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heets/sheet1.xml" ContentType="application/vnd.openxmlformats-officedocument.spreadsheetml.chart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drawings/drawing2.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mc:AlternateContent xmlns:mc="http://schemas.openxmlformats.org/markup-compatibility/2006">
    <mc:Choice Requires="x15">
      <x15ac:absPath xmlns:x15ac="http://schemas.microsoft.com/office/spreadsheetml/2010/11/ac" url="C:\Users\auraimov\Google Drive\SpringBoard\Springboard-DS\Unit-7.6-Capstone-II-DataWrangling\Models\"/>
    </mc:Choice>
  </mc:AlternateContent>
  <xr:revisionPtr revIDLastSave="0" documentId="13_ncr:1_{A7BF2A0D-4E8B-4D8D-B2FE-0784B74B29B4}" xr6:coauthVersionLast="46" xr6:coauthVersionMax="46" xr10:uidLastSave="{00000000-0000-0000-0000-000000000000}"/>
  <bookViews>
    <workbookView xWindow="4140" yWindow="4140" windowWidth="28800" windowHeight="15910" tabRatio="796" activeTab="5" xr2:uid="{00000000-000D-0000-FFFF-FFFF00000000}"/>
    <workbookView xWindow="-110" yWindow="-110" windowWidth="38620" windowHeight="21820" tabRatio="688" firstSheet="2" activeTab="5" xr2:uid="{305EE2FE-17CB-4D7C-8A02-C4558731B37D}"/>
  </bookViews>
  <sheets>
    <sheet name="Problem Statment" sheetId="1" r:id="rId1"/>
    <sheet name="Prod v Consm 13-18" sheetId="2" r:id="rId2"/>
    <sheet name="PADDs" sheetId="4" r:id="rId3"/>
    <sheet name="MegaTable" sheetId="5" r:id="rId4"/>
    <sheet name="Ref_Type_PAD_2020" sheetId="11" r:id="rId5"/>
    <sheet name="RefineryDist300KCity" sheetId="10" r:id="rId6"/>
    <sheet name="Cities" sheetId="8" r:id="rId7"/>
    <sheet name="Refineries_EIA" sheetId="12" r:id="rId8"/>
    <sheet name="300K Cities" sheetId="9" r:id="rId9"/>
    <sheet name="Distances" sheetId="13" r:id="rId10"/>
  </sheets>
  <definedNames>
    <definedName name="_xlnm._FilterDatabase" localSheetId="6" hidden="1">Cities!$E$4:$G$792</definedName>
    <definedName name="_xlchart.v6.0" hidden="1">Cities!$F$4</definedName>
    <definedName name="_xlchart.v6.1" hidden="1">Cities!$F$5:$F$70</definedName>
    <definedName name="_xlchart.v6.2" hidden="1">Cities!$G$4</definedName>
    <definedName name="_xlchart.v6.3" hidden="1">Cities!$G$5:$G$70</definedName>
    <definedName name="_xlnm.Print_Area" localSheetId="6">Cities!$A$2:$U$800</definedName>
    <definedName name="_xlnm.Print_Titles" localSheetId="6">Cities!$A:$A,Cities!$2:$4</definedName>
    <definedName name="sub_annrnk">Cities!$A$4:$U$792</definedName>
  </definedNames>
  <calcPr calcId="191029"/>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G135" i="13" l="1"/>
  <c r="JE135" i="13"/>
  <c r="JC135" i="13"/>
  <c r="JA135" i="13"/>
  <c r="IY135" i="13"/>
  <c r="IW135" i="13"/>
  <c r="IU135" i="13"/>
  <c r="IS135" i="13"/>
  <c r="IQ135" i="13"/>
  <c r="IO135" i="13"/>
  <c r="IM135" i="13"/>
  <c r="IK135" i="13"/>
  <c r="II135" i="13"/>
  <c r="IG135" i="13"/>
  <c r="IE135" i="13"/>
  <c r="IC135" i="13"/>
  <c r="IA135" i="13"/>
  <c r="HY135" i="13"/>
  <c r="HW135" i="13"/>
  <c r="HU135" i="13"/>
  <c r="HS135" i="13"/>
  <c r="HQ135" i="13"/>
  <c r="HO135" i="13"/>
  <c r="HM135" i="13"/>
  <c r="HK135" i="13"/>
  <c r="HI135" i="13"/>
  <c r="HG135" i="13"/>
  <c r="HE135" i="13"/>
  <c r="HC135" i="13"/>
  <c r="HA135" i="13"/>
  <c r="GY135" i="13"/>
  <c r="GW135" i="13"/>
  <c r="GU135" i="13"/>
  <c r="GS135" i="13"/>
  <c r="GQ135" i="13"/>
  <c r="GO135" i="13"/>
  <c r="GM135" i="13"/>
  <c r="GK135" i="13"/>
  <c r="GI135" i="13"/>
  <c r="GG135" i="13"/>
  <c r="GE135" i="13"/>
  <c r="GC135" i="13"/>
  <c r="GA135" i="13"/>
  <c r="FY135" i="13"/>
  <c r="FW135" i="13"/>
  <c r="FU135" i="13"/>
  <c r="FS135" i="13"/>
  <c r="FQ135" i="13"/>
  <c r="FO135" i="13"/>
  <c r="FM135" i="13"/>
  <c r="FK135" i="13"/>
  <c r="FI135" i="13"/>
  <c r="FG135" i="13"/>
  <c r="FE135" i="13"/>
  <c r="FC135" i="13"/>
  <c r="FA135" i="13"/>
  <c r="EY135" i="13"/>
  <c r="EW135" i="13"/>
  <c r="EU135" i="13"/>
  <c r="ES135" i="13"/>
  <c r="EQ135" i="13"/>
  <c r="EO135" i="13"/>
  <c r="EM135" i="13"/>
  <c r="EK135" i="13"/>
  <c r="EI135" i="13"/>
  <c r="EG135" i="13"/>
  <c r="EE135" i="13"/>
  <c r="EC135" i="13"/>
  <c r="EA135" i="13"/>
  <c r="DY135" i="13"/>
  <c r="DW135" i="13"/>
  <c r="DU135" i="13"/>
  <c r="DS135" i="13"/>
  <c r="DQ135" i="13"/>
  <c r="DO135" i="13"/>
  <c r="DM135" i="13"/>
  <c r="DK135" i="13"/>
  <c r="DI135" i="13"/>
  <c r="DG135" i="13"/>
  <c r="DE135" i="13"/>
  <c r="DC135" i="13"/>
  <c r="DA135" i="13"/>
  <c r="CY135" i="13"/>
  <c r="CW135" i="13"/>
  <c r="CU135" i="13"/>
  <c r="CS135" i="13"/>
  <c r="CQ135" i="13"/>
  <c r="CO135" i="13"/>
  <c r="CM135" i="13"/>
  <c r="CK135" i="13"/>
  <c r="CI135" i="13"/>
  <c r="CG135" i="13"/>
  <c r="CE135" i="13"/>
  <c r="CC135" i="13"/>
  <c r="CA135" i="13"/>
  <c r="BY135" i="13"/>
  <c r="BW135" i="13"/>
  <c r="BU135" i="13"/>
  <c r="BS135" i="13"/>
  <c r="BQ135" i="13"/>
  <c r="BO135" i="13"/>
  <c r="BM135" i="13"/>
  <c r="BK135" i="13"/>
  <c r="BI135" i="13"/>
  <c r="BG135" i="13"/>
  <c r="BE135" i="13"/>
  <c r="BC135" i="13"/>
  <c r="BA135" i="13"/>
  <c r="AY135" i="13"/>
  <c r="AW135" i="13"/>
  <c r="AU135" i="13"/>
  <c r="AS135" i="13"/>
  <c r="AQ135" i="13"/>
  <c r="AO135" i="13"/>
  <c r="AM135" i="13"/>
  <c r="AK135" i="13"/>
  <c r="AI135" i="13"/>
  <c r="AG135" i="13"/>
  <c r="AE135" i="13"/>
  <c r="AC135" i="13"/>
  <c r="AA135" i="13"/>
  <c r="Y135" i="13"/>
  <c r="W135" i="13"/>
  <c r="U135" i="13"/>
  <c r="S135" i="13"/>
  <c r="Q135" i="13"/>
  <c r="O135" i="13"/>
  <c r="M135" i="13"/>
  <c r="K135" i="13"/>
  <c r="I135" i="13"/>
  <c r="E135" i="13"/>
  <c r="G135" i="13"/>
  <c r="E1" i="13"/>
  <c r="F1" i="13"/>
  <c r="F133" i="13" s="1"/>
  <c r="F26" i="13"/>
  <c r="F25" i="13"/>
  <c r="F15" i="13"/>
  <c r="F6" i="13"/>
  <c r="D133" i="13"/>
  <c r="D132" i="13"/>
  <c r="D131" i="13"/>
  <c r="D130" i="13"/>
  <c r="D129" i="13"/>
  <c r="D128" i="13"/>
  <c r="D127" i="13"/>
  <c r="D126" i="13"/>
  <c r="D125" i="13"/>
  <c r="D124" i="13"/>
  <c r="D123" i="13"/>
  <c r="D122" i="13"/>
  <c r="D121" i="13"/>
  <c r="D120" i="13"/>
  <c r="D119" i="13"/>
  <c r="D118" i="13"/>
  <c r="D117" i="13"/>
  <c r="D116" i="13"/>
  <c r="D115" i="13"/>
  <c r="D114" i="13"/>
  <c r="D113" i="13"/>
  <c r="D112" i="13"/>
  <c r="D111" i="13"/>
  <c r="D110" i="13"/>
  <c r="D109" i="13"/>
  <c r="D108" i="13"/>
  <c r="D107" i="13"/>
  <c r="D106" i="13"/>
  <c r="D105" i="13"/>
  <c r="D104" i="13"/>
  <c r="D103" i="13"/>
  <c r="D102" i="13"/>
  <c r="D101" i="13"/>
  <c r="D100" i="13"/>
  <c r="D99" i="13"/>
  <c r="D98" i="13"/>
  <c r="D97" i="13"/>
  <c r="D96" i="13"/>
  <c r="D95" i="13"/>
  <c r="D94" i="13"/>
  <c r="D93" i="13"/>
  <c r="D92" i="13"/>
  <c r="D91" i="13"/>
  <c r="D90" i="13"/>
  <c r="D89" i="13"/>
  <c r="D88" i="13"/>
  <c r="D87" i="13"/>
  <c r="D86" i="13"/>
  <c r="D85" i="13"/>
  <c r="D84" i="13"/>
  <c r="D83" i="13"/>
  <c r="D82" i="13"/>
  <c r="D81" i="13"/>
  <c r="D80" i="13"/>
  <c r="D79" i="13"/>
  <c r="D78" i="13"/>
  <c r="D77" i="13"/>
  <c r="D76" i="13"/>
  <c r="D75" i="13"/>
  <c r="D74" i="13"/>
  <c r="D73" i="13"/>
  <c r="D72" i="13"/>
  <c r="D71" i="13"/>
  <c r="D70" i="13"/>
  <c r="D69" i="13"/>
  <c r="D68" i="13"/>
  <c r="D67" i="13"/>
  <c r="D66" i="13"/>
  <c r="D65" i="13"/>
  <c r="D64" i="13"/>
  <c r="D63" i="13"/>
  <c r="D62" i="13"/>
  <c r="D61" i="13"/>
  <c r="D60" i="13"/>
  <c r="D59" i="13"/>
  <c r="D58" i="13"/>
  <c r="D57" i="13"/>
  <c r="D56" i="13"/>
  <c r="D55" i="13"/>
  <c r="D54" i="13"/>
  <c r="D53" i="13"/>
  <c r="D52" i="13"/>
  <c r="D51" i="13"/>
  <c r="D50" i="13"/>
  <c r="D49" i="13"/>
  <c r="D48" i="13"/>
  <c r="D47" i="13"/>
  <c r="D46" i="13"/>
  <c r="D45" i="13"/>
  <c r="D44" i="13"/>
  <c r="D43" i="13"/>
  <c r="D42" i="13"/>
  <c r="D41" i="13"/>
  <c r="D40" i="13"/>
  <c r="D39" i="13"/>
  <c r="D38" i="13"/>
  <c r="D37" i="13"/>
  <c r="D36" i="13"/>
  <c r="D35" i="13"/>
  <c r="D34" i="13"/>
  <c r="D33" i="13"/>
  <c r="D32" i="13"/>
  <c r="D31" i="13"/>
  <c r="D137" i="13"/>
  <c r="D30" i="13"/>
  <c r="D29" i="13"/>
  <c r="D28" i="13"/>
  <c r="D27" i="13"/>
  <c r="D26" i="13"/>
  <c r="D25" i="13"/>
  <c r="D24" i="13"/>
  <c r="D23" i="13"/>
  <c r="D22" i="13"/>
  <c r="D21" i="13"/>
  <c r="D20" i="13"/>
  <c r="D19" i="13"/>
  <c r="D18" i="13"/>
  <c r="D17" i="13"/>
  <c r="D16" i="13"/>
  <c r="D15" i="13"/>
  <c r="D14" i="13"/>
  <c r="D13" i="13"/>
  <c r="D12" i="13"/>
  <c r="D11" i="13"/>
  <c r="D10" i="13"/>
  <c r="D9" i="13"/>
  <c r="D8" i="13"/>
  <c r="D7" i="13"/>
  <c r="D6" i="13"/>
  <c r="D5" i="13"/>
  <c r="D4" i="13"/>
  <c r="D3" i="13"/>
  <c r="T136" i="10"/>
  <c r="T135" i="10"/>
  <c r="T134" i="10"/>
  <c r="T133" i="10"/>
  <c r="T132" i="10"/>
  <c r="T131" i="10"/>
  <c r="T130" i="10"/>
  <c r="T129" i="10"/>
  <c r="T128" i="10"/>
  <c r="T127" i="10"/>
  <c r="T126" i="10"/>
  <c r="T125" i="10"/>
  <c r="T124" i="10"/>
  <c r="T123" i="10"/>
  <c r="T122" i="10"/>
  <c r="T121" i="10"/>
  <c r="T120" i="10"/>
  <c r="T119" i="10"/>
  <c r="T118" i="10"/>
  <c r="T117" i="10"/>
  <c r="T116" i="10"/>
  <c r="T115" i="10"/>
  <c r="T114" i="10"/>
  <c r="T113" i="10"/>
  <c r="T112" i="10"/>
  <c r="T111" i="10"/>
  <c r="T110" i="10"/>
  <c r="T109" i="10"/>
  <c r="T108" i="10"/>
  <c r="T107" i="10"/>
  <c r="T106" i="10"/>
  <c r="T105" i="10"/>
  <c r="T104" i="10"/>
  <c r="T103" i="10"/>
  <c r="T102" i="10"/>
  <c r="T101" i="10"/>
  <c r="T100" i="10"/>
  <c r="T99" i="10"/>
  <c r="T98" i="10"/>
  <c r="T97" i="10"/>
  <c r="T96" i="10"/>
  <c r="T95" i="10"/>
  <c r="T94" i="10"/>
  <c r="T93" i="10"/>
  <c r="T92" i="10"/>
  <c r="T91" i="10"/>
  <c r="T90" i="10"/>
  <c r="T89" i="10"/>
  <c r="T88" i="10"/>
  <c r="T87" i="10"/>
  <c r="T86" i="10"/>
  <c r="T85" i="10"/>
  <c r="T84" i="10"/>
  <c r="T83" i="10"/>
  <c r="T82" i="10"/>
  <c r="T81" i="10"/>
  <c r="T80" i="10"/>
  <c r="T79" i="10"/>
  <c r="T78" i="10"/>
  <c r="T77" i="10"/>
  <c r="T76" i="10"/>
  <c r="T75" i="10"/>
  <c r="T74" i="10"/>
  <c r="T73" i="10"/>
  <c r="T72" i="10"/>
  <c r="T71" i="10"/>
  <c r="T70" i="10"/>
  <c r="T69" i="10"/>
  <c r="T68" i="10"/>
  <c r="T67" i="10"/>
  <c r="T66" i="10"/>
  <c r="T65" i="10"/>
  <c r="T64" i="10"/>
  <c r="T63" i="10"/>
  <c r="T62" i="10"/>
  <c r="T61" i="10"/>
  <c r="T60" i="10"/>
  <c r="T59" i="10"/>
  <c r="T58" i="10"/>
  <c r="T57" i="10"/>
  <c r="T56" i="10"/>
  <c r="T55" i="10"/>
  <c r="T54" i="10"/>
  <c r="T53" i="10"/>
  <c r="T52" i="10"/>
  <c r="T51" i="10"/>
  <c r="T50" i="10"/>
  <c r="T49" i="10"/>
  <c r="T48" i="10"/>
  <c r="T47" i="10"/>
  <c r="T46" i="10"/>
  <c r="T45" i="10"/>
  <c r="T44" i="10"/>
  <c r="T43" i="10"/>
  <c r="T42" i="10"/>
  <c r="T41" i="10"/>
  <c r="T40" i="10"/>
  <c r="T39" i="10"/>
  <c r="T38" i="10"/>
  <c r="T37" i="10"/>
  <c r="T36" i="10"/>
  <c r="T35" i="10"/>
  <c r="T34" i="10"/>
  <c r="T33" i="10"/>
  <c r="T32" i="10"/>
  <c r="T31" i="10"/>
  <c r="T30" i="10"/>
  <c r="T29" i="10"/>
  <c r="T28" i="10"/>
  <c r="T27" i="10"/>
  <c r="T26" i="10"/>
  <c r="T25" i="10"/>
  <c r="T24" i="10"/>
  <c r="T23" i="10"/>
  <c r="T22" i="10"/>
  <c r="T21" i="10"/>
  <c r="T20" i="10"/>
  <c r="T19" i="10"/>
  <c r="T18" i="10"/>
  <c r="T17" i="10"/>
  <c r="T16" i="10"/>
  <c r="T15" i="10"/>
  <c r="T14" i="10"/>
  <c r="T13" i="10"/>
  <c r="T12" i="10"/>
  <c r="T11" i="10"/>
  <c r="T10" i="10"/>
  <c r="T9" i="10"/>
  <c r="T8" i="10"/>
  <c r="T7" i="10"/>
  <c r="T6" i="10"/>
  <c r="T5" i="10"/>
  <c r="F792" i="10"/>
  <c r="F791" i="10"/>
  <c r="F790" i="10"/>
  <c r="F789" i="10"/>
  <c r="F788" i="10"/>
  <c r="F787" i="10"/>
  <c r="F786" i="10"/>
  <c r="F785" i="10"/>
  <c r="F784" i="10"/>
  <c r="F783" i="10"/>
  <c r="F782" i="10"/>
  <c r="F781" i="10"/>
  <c r="F780" i="10"/>
  <c r="F779" i="10"/>
  <c r="F778" i="10"/>
  <c r="F777" i="10"/>
  <c r="F776" i="10"/>
  <c r="F775" i="10"/>
  <c r="F774" i="10"/>
  <c r="F773" i="10"/>
  <c r="F772" i="10"/>
  <c r="F771" i="10"/>
  <c r="F770" i="10"/>
  <c r="F769" i="10"/>
  <c r="F768" i="10"/>
  <c r="F767" i="10"/>
  <c r="F766" i="10"/>
  <c r="F765" i="10"/>
  <c r="F764" i="10"/>
  <c r="F763" i="10"/>
  <c r="F762" i="10"/>
  <c r="F761" i="10"/>
  <c r="F760" i="10"/>
  <c r="F759" i="10"/>
  <c r="F758" i="10"/>
  <c r="F757" i="10"/>
  <c r="F756" i="10"/>
  <c r="F755" i="10"/>
  <c r="F754" i="10"/>
  <c r="F753" i="10"/>
  <c r="F752" i="10"/>
  <c r="F751" i="10"/>
  <c r="F750" i="10"/>
  <c r="F749" i="10"/>
  <c r="F748" i="10"/>
  <c r="F747" i="10"/>
  <c r="F746" i="10"/>
  <c r="F745" i="10"/>
  <c r="F744" i="10"/>
  <c r="F743" i="10"/>
  <c r="F742" i="10"/>
  <c r="F741" i="10"/>
  <c r="F740" i="10"/>
  <c r="F739" i="10"/>
  <c r="F738" i="10"/>
  <c r="F737" i="10"/>
  <c r="F736" i="10"/>
  <c r="F735" i="10"/>
  <c r="F734" i="10"/>
  <c r="F733" i="10"/>
  <c r="F732" i="10"/>
  <c r="F731" i="10"/>
  <c r="F730" i="10"/>
  <c r="F729" i="10"/>
  <c r="F728" i="10"/>
  <c r="F727" i="10"/>
  <c r="F726" i="10"/>
  <c r="F725" i="10"/>
  <c r="F724" i="10"/>
  <c r="F723" i="10"/>
  <c r="F722" i="10"/>
  <c r="F721" i="10"/>
  <c r="F720" i="10"/>
  <c r="F719" i="10"/>
  <c r="F718" i="10"/>
  <c r="F717" i="10"/>
  <c r="F716" i="10"/>
  <c r="F715" i="10"/>
  <c r="F714" i="10"/>
  <c r="F713" i="10"/>
  <c r="F712" i="10"/>
  <c r="F711" i="10"/>
  <c r="F710" i="10"/>
  <c r="F709" i="10"/>
  <c r="F708" i="10"/>
  <c r="F707" i="10"/>
  <c r="F706" i="10"/>
  <c r="F705" i="10"/>
  <c r="F704" i="10"/>
  <c r="F703" i="10"/>
  <c r="F702" i="10"/>
  <c r="F701" i="10"/>
  <c r="F700" i="10"/>
  <c r="F699" i="10"/>
  <c r="F698" i="10"/>
  <c r="F697" i="10"/>
  <c r="F696" i="10"/>
  <c r="F695" i="10"/>
  <c r="F694" i="10"/>
  <c r="F693" i="10"/>
  <c r="F692" i="10"/>
  <c r="F691" i="10"/>
  <c r="F690" i="10"/>
  <c r="F689" i="10"/>
  <c r="F688" i="10"/>
  <c r="F687" i="10"/>
  <c r="F686" i="10"/>
  <c r="F685" i="10"/>
  <c r="F684" i="10"/>
  <c r="F683" i="10"/>
  <c r="F682" i="10"/>
  <c r="F681" i="10"/>
  <c r="F680" i="10"/>
  <c r="F679" i="10"/>
  <c r="F678" i="10"/>
  <c r="F677" i="10"/>
  <c r="F676" i="10"/>
  <c r="F675" i="10"/>
  <c r="F674" i="10"/>
  <c r="F673" i="10"/>
  <c r="F672" i="10"/>
  <c r="F671" i="10"/>
  <c r="F670" i="10"/>
  <c r="F669" i="10"/>
  <c r="F668" i="10"/>
  <c r="F667" i="10"/>
  <c r="F666" i="10"/>
  <c r="F665" i="10"/>
  <c r="F664" i="10"/>
  <c r="F663" i="10"/>
  <c r="F662" i="10"/>
  <c r="F661" i="10"/>
  <c r="F660" i="10"/>
  <c r="F659" i="10"/>
  <c r="F658" i="10"/>
  <c r="F657" i="10"/>
  <c r="F656" i="10"/>
  <c r="F655" i="10"/>
  <c r="F654" i="10"/>
  <c r="F653" i="10"/>
  <c r="F652" i="10"/>
  <c r="F651" i="10"/>
  <c r="F650" i="10"/>
  <c r="F649" i="10"/>
  <c r="F648" i="10"/>
  <c r="F647" i="10"/>
  <c r="F646" i="10"/>
  <c r="F645" i="10"/>
  <c r="F644" i="10"/>
  <c r="F643" i="10"/>
  <c r="F642" i="10"/>
  <c r="F641" i="10"/>
  <c r="F640" i="10"/>
  <c r="F639" i="10"/>
  <c r="F638" i="10"/>
  <c r="F637" i="10"/>
  <c r="F636" i="10"/>
  <c r="F635" i="10"/>
  <c r="F634" i="10"/>
  <c r="F633" i="10"/>
  <c r="F632" i="10"/>
  <c r="F631" i="10"/>
  <c r="F630" i="10"/>
  <c r="F629" i="10"/>
  <c r="F628" i="10"/>
  <c r="F627" i="10"/>
  <c r="F626" i="10"/>
  <c r="F625" i="10"/>
  <c r="F624" i="10"/>
  <c r="F623" i="10"/>
  <c r="F622" i="10"/>
  <c r="F621" i="10"/>
  <c r="F620" i="10"/>
  <c r="F619" i="10"/>
  <c r="F618" i="10"/>
  <c r="F617" i="10"/>
  <c r="F616" i="10"/>
  <c r="F615" i="10"/>
  <c r="F614" i="10"/>
  <c r="F613" i="10"/>
  <c r="F612" i="10"/>
  <c r="F611" i="10"/>
  <c r="F610" i="10"/>
  <c r="F609" i="10"/>
  <c r="F608" i="10"/>
  <c r="F607" i="10"/>
  <c r="F606" i="10"/>
  <c r="F605" i="10"/>
  <c r="F604" i="10"/>
  <c r="F603" i="10"/>
  <c r="F602" i="10"/>
  <c r="F601" i="10"/>
  <c r="F600" i="10"/>
  <c r="F599" i="10"/>
  <c r="F598" i="10"/>
  <c r="F597" i="10"/>
  <c r="F596" i="10"/>
  <c r="F595" i="10"/>
  <c r="F594" i="10"/>
  <c r="F593" i="10"/>
  <c r="F592" i="10"/>
  <c r="F591" i="10"/>
  <c r="F590" i="10"/>
  <c r="F589" i="10"/>
  <c r="F588" i="10"/>
  <c r="F587" i="10"/>
  <c r="F586" i="10"/>
  <c r="F585" i="10"/>
  <c r="F584" i="10"/>
  <c r="F583" i="10"/>
  <c r="F582" i="10"/>
  <c r="F581" i="10"/>
  <c r="F580" i="10"/>
  <c r="F579" i="10"/>
  <c r="F578" i="10"/>
  <c r="F577" i="10"/>
  <c r="F576" i="10"/>
  <c r="F575" i="10"/>
  <c r="F574" i="10"/>
  <c r="F573" i="10"/>
  <c r="F572" i="10"/>
  <c r="F571" i="10"/>
  <c r="F570" i="10"/>
  <c r="F569" i="10"/>
  <c r="F568" i="10"/>
  <c r="F567" i="10"/>
  <c r="F566" i="10"/>
  <c r="F565" i="10"/>
  <c r="F564" i="10"/>
  <c r="F563" i="10"/>
  <c r="F562" i="10"/>
  <c r="F561" i="10"/>
  <c r="F560" i="10"/>
  <c r="F559" i="10"/>
  <c r="F558" i="10"/>
  <c r="F557" i="10"/>
  <c r="F556" i="10"/>
  <c r="F555" i="10"/>
  <c r="F554" i="10"/>
  <c r="F553" i="10"/>
  <c r="F552" i="10"/>
  <c r="F551" i="10"/>
  <c r="F550" i="10"/>
  <c r="F549" i="10"/>
  <c r="F548" i="10"/>
  <c r="F547" i="10"/>
  <c r="F546" i="10"/>
  <c r="F545" i="10"/>
  <c r="F544" i="10"/>
  <c r="F543" i="10"/>
  <c r="F542" i="10"/>
  <c r="F541" i="10"/>
  <c r="F540" i="10"/>
  <c r="F539" i="10"/>
  <c r="F538" i="10"/>
  <c r="F537" i="10"/>
  <c r="F536" i="10"/>
  <c r="F535" i="10"/>
  <c r="F534" i="10"/>
  <c r="F533" i="10"/>
  <c r="F532" i="10"/>
  <c r="F531" i="10"/>
  <c r="F530" i="10"/>
  <c r="F529" i="10"/>
  <c r="F528" i="10"/>
  <c r="F527" i="10"/>
  <c r="F526" i="10"/>
  <c r="F525" i="10"/>
  <c r="F524" i="10"/>
  <c r="F523" i="10"/>
  <c r="F522" i="10"/>
  <c r="F521" i="10"/>
  <c r="F520" i="10"/>
  <c r="F519" i="10"/>
  <c r="F518" i="10"/>
  <c r="F517" i="10"/>
  <c r="F516" i="10"/>
  <c r="F515" i="10"/>
  <c r="F514" i="10"/>
  <c r="F513" i="10"/>
  <c r="F512" i="10"/>
  <c r="F511" i="10"/>
  <c r="F510" i="10"/>
  <c r="F509" i="10"/>
  <c r="F508" i="10"/>
  <c r="F507" i="10"/>
  <c r="F506" i="10"/>
  <c r="F505" i="10"/>
  <c r="F504" i="10"/>
  <c r="F503" i="10"/>
  <c r="F502" i="10"/>
  <c r="F501" i="10"/>
  <c r="F500" i="10"/>
  <c r="F499" i="10"/>
  <c r="F498" i="10"/>
  <c r="F497" i="10"/>
  <c r="F496" i="10"/>
  <c r="F495" i="10"/>
  <c r="F494" i="10"/>
  <c r="F493" i="10"/>
  <c r="F492" i="10"/>
  <c r="F491" i="10"/>
  <c r="F490" i="10"/>
  <c r="F489" i="10"/>
  <c r="F488" i="10"/>
  <c r="F487" i="10"/>
  <c r="F486" i="10"/>
  <c r="F485" i="10"/>
  <c r="F484" i="10"/>
  <c r="F483" i="10"/>
  <c r="F482" i="10"/>
  <c r="F481" i="10"/>
  <c r="F480" i="10"/>
  <c r="F479" i="10"/>
  <c r="F478" i="10"/>
  <c r="F477" i="10"/>
  <c r="F476" i="10"/>
  <c r="F475" i="10"/>
  <c r="F474" i="10"/>
  <c r="F473" i="10"/>
  <c r="F472" i="10"/>
  <c r="F471" i="10"/>
  <c r="F470" i="10"/>
  <c r="F469" i="10"/>
  <c r="F468" i="10"/>
  <c r="F467" i="10"/>
  <c r="F466" i="10"/>
  <c r="F465" i="10"/>
  <c r="F464" i="10"/>
  <c r="F463" i="10"/>
  <c r="F462" i="10"/>
  <c r="F461" i="10"/>
  <c r="F460" i="10"/>
  <c r="F459" i="10"/>
  <c r="F458" i="10"/>
  <c r="F457" i="10"/>
  <c r="F456" i="10"/>
  <c r="F455" i="10"/>
  <c r="F454" i="10"/>
  <c r="F453" i="10"/>
  <c r="F452" i="10"/>
  <c r="F451" i="10"/>
  <c r="F450" i="10"/>
  <c r="F449" i="10"/>
  <c r="F448" i="10"/>
  <c r="F447" i="10"/>
  <c r="F446" i="10"/>
  <c r="F445" i="10"/>
  <c r="F444" i="10"/>
  <c r="F443" i="10"/>
  <c r="F442" i="10"/>
  <c r="F441" i="10"/>
  <c r="F440" i="10"/>
  <c r="F439" i="10"/>
  <c r="F438" i="10"/>
  <c r="F437" i="10"/>
  <c r="F436" i="10"/>
  <c r="F435" i="10"/>
  <c r="F434" i="10"/>
  <c r="F433" i="10"/>
  <c r="F432" i="10"/>
  <c r="F431" i="10"/>
  <c r="F430" i="10"/>
  <c r="F429" i="10"/>
  <c r="F428" i="10"/>
  <c r="F427" i="10"/>
  <c r="F426" i="10"/>
  <c r="F425" i="10"/>
  <c r="F424" i="10"/>
  <c r="F423" i="10"/>
  <c r="F422" i="10"/>
  <c r="F421" i="10"/>
  <c r="F420" i="10"/>
  <c r="F419" i="10"/>
  <c r="F418" i="10"/>
  <c r="F417" i="10"/>
  <c r="F416" i="10"/>
  <c r="F415" i="10"/>
  <c r="F414" i="10"/>
  <c r="F413" i="10"/>
  <c r="F412" i="10"/>
  <c r="F411" i="10"/>
  <c r="F410" i="10"/>
  <c r="F409" i="10"/>
  <c r="F408" i="10"/>
  <c r="F407" i="10"/>
  <c r="F406" i="10"/>
  <c r="F405" i="10"/>
  <c r="F404" i="10"/>
  <c r="F403" i="10"/>
  <c r="F402" i="10"/>
  <c r="F401" i="10"/>
  <c r="F400" i="10"/>
  <c r="F399" i="10"/>
  <c r="F398" i="10"/>
  <c r="F397" i="10"/>
  <c r="F396" i="10"/>
  <c r="F395" i="10"/>
  <c r="F394" i="10"/>
  <c r="F393" i="10"/>
  <c r="F392" i="10"/>
  <c r="F391" i="10"/>
  <c r="F390" i="10"/>
  <c r="F389" i="10"/>
  <c r="F388" i="10"/>
  <c r="F387" i="10"/>
  <c r="F386" i="10"/>
  <c r="F385" i="10"/>
  <c r="F384" i="10"/>
  <c r="F383" i="10"/>
  <c r="F382" i="10"/>
  <c r="F381" i="10"/>
  <c r="F380" i="10"/>
  <c r="F379" i="10"/>
  <c r="F378" i="10"/>
  <c r="F377" i="10"/>
  <c r="F376" i="10"/>
  <c r="F375" i="10"/>
  <c r="F374" i="10"/>
  <c r="F373" i="10"/>
  <c r="F372" i="10"/>
  <c r="F371" i="10"/>
  <c r="F370" i="10"/>
  <c r="F369" i="10"/>
  <c r="F368" i="10"/>
  <c r="F367" i="10"/>
  <c r="F366" i="10"/>
  <c r="F365" i="10"/>
  <c r="F364" i="10"/>
  <c r="F363" i="10"/>
  <c r="F362" i="10"/>
  <c r="F361" i="10"/>
  <c r="F360" i="10"/>
  <c r="F359" i="10"/>
  <c r="F358" i="10"/>
  <c r="F357" i="10"/>
  <c r="F356" i="10"/>
  <c r="F355" i="10"/>
  <c r="F354" i="10"/>
  <c r="F353" i="10"/>
  <c r="F352" i="10"/>
  <c r="F351" i="10"/>
  <c r="F350" i="10"/>
  <c r="F349" i="10"/>
  <c r="F348" i="10"/>
  <c r="F347" i="10"/>
  <c r="F346" i="10"/>
  <c r="F345" i="10"/>
  <c r="F344" i="10"/>
  <c r="F343" i="10"/>
  <c r="F342" i="10"/>
  <c r="F341" i="10"/>
  <c r="F340" i="10"/>
  <c r="F339" i="10"/>
  <c r="F338" i="10"/>
  <c r="F337" i="10"/>
  <c r="F336" i="10"/>
  <c r="F335" i="10"/>
  <c r="F334" i="10"/>
  <c r="F333" i="10"/>
  <c r="F332" i="10"/>
  <c r="F331" i="10"/>
  <c r="F330" i="10"/>
  <c r="F329" i="10"/>
  <c r="F328" i="10"/>
  <c r="F327" i="10"/>
  <c r="F326" i="10"/>
  <c r="F325" i="10"/>
  <c r="F324" i="10"/>
  <c r="F323" i="10"/>
  <c r="F322" i="10"/>
  <c r="F321" i="10"/>
  <c r="F320" i="10"/>
  <c r="F319" i="10"/>
  <c r="F318" i="10"/>
  <c r="F317" i="10"/>
  <c r="F316" i="10"/>
  <c r="F315" i="10"/>
  <c r="F314" i="10"/>
  <c r="F313" i="10"/>
  <c r="F312" i="10"/>
  <c r="F311" i="10"/>
  <c r="F310" i="10"/>
  <c r="F309" i="10"/>
  <c r="F308" i="10"/>
  <c r="F307" i="10"/>
  <c r="F306" i="10"/>
  <c r="F305" i="10"/>
  <c r="F304" i="10"/>
  <c r="F303" i="10"/>
  <c r="F302" i="10"/>
  <c r="F301" i="10"/>
  <c r="F300" i="10"/>
  <c r="F299" i="10"/>
  <c r="F298" i="10"/>
  <c r="F297" i="10"/>
  <c r="F296" i="10"/>
  <c r="F295" i="10"/>
  <c r="F294" i="10"/>
  <c r="F293" i="10"/>
  <c r="F292" i="10"/>
  <c r="F291" i="10"/>
  <c r="F290" i="10"/>
  <c r="F289" i="10"/>
  <c r="F288" i="10"/>
  <c r="F287" i="10"/>
  <c r="F286" i="10"/>
  <c r="F285" i="10"/>
  <c r="F284" i="10"/>
  <c r="F283" i="10"/>
  <c r="F282" i="10"/>
  <c r="F281" i="10"/>
  <c r="F280" i="10"/>
  <c r="F279" i="10"/>
  <c r="F278" i="10"/>
  <c r="F277" i="10"/>
  <c r="F276" i="10"/>
  <c r="F275" i="10"/>
  <c r="F274" i="10"/>
  <c r="F273" i="10"/>
  <c r="F272" i="10"/>
  <c r="F271" i="10"/>
  <c r="F270" i="10"/>
  <c r="F269" i="10"/>
  <c r="F268" i="10"/>
  <c r="F267" i="10"/>
  <c r="F266" i="10"/>
  <c r="F265" i="10"/>
  <c r="F264" i="10"/>
  <c r="F263" i="10"/>
  <c r="F262" i="10"/>
  <c r="F261" i="10"/>
  <c r="F260" i="10"/>
  <c r="F259" i="10"/>
  <c r="F258" i="10"/>
  <c r="F257" i="10"/>
  <c r="F256" i="10"/>
  <c r="F255" i="10"/>
  <c r="F254" i="10"/>
  <c r="F253" i="10"/>
  <c r="F252" i="10"/>
  <c r="F251" i="10"/>
  <c r="F250" i="10"/>
  <c r="F249" i="10"/>
  <c r="F248" i="10"/>
  <c r="F247" i="10"/>
  <c r="F246" i="10"/>
  <c r="F245" i="10"/>
  <c r="F244" i="10"/>
  <c r="F243" i="10"/>
  <c r="F242" i="10"/>
  <c r="F241" i="10"/>
  <c r="F240" i="10"/>
  <c r="F239" i="10"/>
  <c r="F238" i="10"/>
  <c r="F237" i="10"/>
  <c r="F236" i="10"/>
  <c r="F235" i="10"/>
  <c r="F234" i="10"/>
  <c r="F233" i="10"/>
  <c r="F232" i="10"/>
  <c r="F231" i="10"/>
  <c r="F230" i="10"/>
  <c r="F229" i="10"/>
  <c r="F228" i="10"/>
  <c r="F227" i="10"/>
  <c r="F226" i="10"/>
  <c r="F225" i="10"/>
  <c r="F224" i="10"/>
  <c r="F223" i="10"/>
  <c r="F222" i="10"/>
  <c r="F221" i="10"/>
  <c r="F220" i="10"/>
  <c r="F219" i="10"/>
  <c r="F218" i="10"/>
  <c r="F217" i="10"/>
  <c r="F216" i="10"/>
  <c r="F215" i="10"/>
  <c r="F214" i="10"/>
  <c r="F213" i="10"/>
  <c r="F212" i="10"/>
  <c r="F211" i="10"/>
  <c r="F210" i="10"/>
  <c r="F209" i="10"/>
  <c r="F208" i="10"/>
  <c r="F207" i="10"/>
  <c r="F206" i="10"/>
  <c r="F205" i="10"/>
  <c r="F204" i="10"/>
  <c r="F203" i="10"/>
  <c r="F202" i="10"/>
  <c r="F201" i="10"/>
  <c r="F200" i="10"/>
  <c r="F199" i="10"/>
  <c r="F198" i="10"/>
  <c r="F197" i="10"/>
  <c r="F196" i="10"/>
  <c r="F195" i="10"/>
  <c r="F194" i="10"/>
  <c r="F193" i="10"/>
  <c r="F192" i="10"/>
  <c r="F191" i="10"/>
  <c r="F190" i="10"/>
  <c r="F189" i="10"/>
  <c r="F188" i="10"/>
  <c r="F187" i="10"/>
  <c r="F186" i="10"/>
  <c r="F185" i="10"/>
  <c r="F184" i="10"/>
  <c r="F183" i="10"/>
  <c r="F182" i="10"/>
  <c r="F181" i="10"/>
  <c r="F180" i="10"/>
  <c r="F179" i="10"/>
  <c r="F178" i="10"/>
  <c r="F177" i="10"/>
  <c r="F176" i="10"/>
  <c r="F175" i="10"/>
  <c r="F174" i="10"/>
  <c r="F173" i="10"/>
  <c r="F172" i="10"/>
  <c r="F171" i="10"/>
  <c r="F170" i="10"/>
  <c r="F169" i="10"/>
  <c r="F168" i="10"/>
  <c r="F167" i="10"/>
  <c r="F166" i="10"/>
  <c r="F165" i="10"/>
  <c r="F164" i="10"/>
  <c r="F163" i="10"/>
  <c r="F162" i="10"/>
  <c r="F161" i="10"/>
  <c r="F160" i="10"/>
  <c r="F159" i="10"/>
  <c r="F158" i="10"/>
  <c r="F157" i="10"/>
  <c r="F156" i="10"/>
  <c r="F155" i="10"/>
  <c r="F154" i="10"/>
  <c r="F153" i="10"/>
  <c r="F152" i="10"/>
  <c r="F151" i="10"/>
  <c r="F150" i="10"/>
  <c r="F149" i="10"/>
  <c r="F148" i="10"/>
  <c r="F147" i="10"/>
  <c r="F146" i="10"/>
  <c r="F145" i="10"/>
  <c r="F144" i="10"/>
  <c r="F143" i="10"/>
  <c r="F142" i="10"/>
  <c r="F141" i="10"/>
  <c r="F140" i="10"/>
  <c r="F139" i="10"/>
  <c r="F138" i="10"/>
  <c r="F137" i="10"/>
  <c r="F136" i="10"/>
  <c r="F135" i="10"/>
  <c r="F134" i="10"/>
  <c r="F133" i="10"/>
  <c r="F132" i="10"/>
  <c r="F131" i="10"/>
  <c r="F130" i="10"/>
  <c r="F129" i="10"/>
  <c r="F128" i="10"/>
  <c r="F127" i="10"/>
  <c r="F126" i="10"/>
  <c r="F125" i="10"/>
  <c r="F124" i="10"/>
  <c r="F123" i="10"/>
  <c r="F122" i="10"/>
  <c r="F121" i="10"/>
  <c r="F120" i="10"/>
  <c r="F119" i="10"/>
  <c r="F118" i="10"/>
  <c r="F117" i="10"/>
  <c r="F116" i="10"/>
  <c r="F115" i="10"/>
  <c r="F114" i="10"/>
  <c r="F113" i="10"/>
  <c r="F112" i="10"/>
  <c r="F111" i="10"/>
  <c r="F110" i="10"/>
  <c r="F109" i="10"/>
  <c r="F108" i="10"/>
  <c r="F107" i="10"/>
  <c r="F106" i="10"/>
  <c r="F105" i="10"/>
  <c r="F104" i="10"/>
  <c r="F103" i="10"/>
  <c r="F102" i="10"/>
  <c r="F101" i="10"/>
  <c r="F100" i="10"/>
  <c r="F99" i="10"/>
  <c r="F98" i="10"/>
  <c r="F97" i="10"/>
  <c r="F96" i="10"/>
  <c r="F95" i="10"/>
  <c r="F94" i="10"/>
  <c r="F93" i="10"/>
  <c r="F92" i="10"/>
  <c r="F91" i="10"/>
  <c r="F90" i="10"/>
  <c r="F89" i="10"/>
  <c r="F88" i="10"/>
  <c r="F87" i="10"/>
  <c r="F86" i="10"/>
  <c r="F85" i="10"/>
  <c r="F84" i="10"/>
  <c r="F83" i="10"/>
  <c r="F82" i="10"/>
  <c r="F81" i="10"/>
  <c r="F80" i="10"/>
  <c r="F79" i="10"/>
  <c r="F78" i="10"/>
  <c r="F77" i="10"/>
  <c r="F76" i="10"/>
  <c r="F75" i="10"/>
  <c r="F74" i="10"/>
  <c r="F73" i="10"/>
  <c r="F72" i="10"/>
  <c r="F71" i="10"/>
  <c r="F70" i="10"/>
  <c r="F69" i="10"/>
  <c r="F68" i="10"/>
  <c r="F67" i="10"/>
  <c r="F66" i="10"/>
  <c r="F65" i="10"/>
  <c r="F64" i="10"/>
  <c r="F63" i="10"/>
  <c r="F62" i="10"/>
  <c r="F61" i="10"/>
  <c r="F60" i="10"/>
  <c r="F59" i="10"/>
  <c r="F58" i="10"/>
  <c r="F57" i="10"/>
  <c r="F56" i="10"/>
  <c r="F55" i="10"/>
  <c r="F54" i="10"/>
  <c r="F53" i="10"/>
  <c r="F52" i="10"/>
  <c r="F51" i="10"/>
  <c r="F50" i="10"/>
  <c r="F49" i="10"/>
  <c r="F48" i="10"/>
  <c r="F47" i="10"/>
  <c r="F46" i="10"/>
  <c r="F45" i="10"/>
  <c r="F44" i="10"/>
  <c r="F43" i="10"/>
  <c r="F42" i="10"/>
  <c r="F41" i="10"/>
  <c r="F40" i="10"/>
  <c r="F39" i="10"/>
  <c r="F38" i="10"/>
  <c r="F37" i="10"/>
  <c r="F36" i="10"/>
  <c r="F35" i="10"/>
  <c r="F34" i="10"/>
  <c r="F33" i="10"/>
  <c r="F32" i="10"/>
  <c r="F31" i="10"/>
  <c r="F30" i="10"/>
  <c r="F29" i="10"/>
  <c r="F28" i="10"/>
  <c r="F27" i="10"/>
  <c r="F26" i="10"/>
  <c r="F25" i="10"/>
  <c r="F24" i="10"/>
  <c r="F23" i="10"/>
  <c r="F22" i="10"/>
  <c r="F21" i="10"/>
  <c r="F20" i="10"/>
  <c r="F19" i="10"/>
  <c r="F18" i="10"/>
  <c r="F17" i="10"/>
  <c r="F16" i="10"/>
  <c r="F15" i="10"/>
  <c r="F14" i="10"/>
  <c r="F13" i="10"/>
  <c r="F12" i="10"/>
  <c r="F11" i="10"/>
  <c r="F10" i="10"/>
  <c r="F9" i="10"/>
  <c r="F8" i="10"/>
  <c r="F7" i="10"/>
  <c r="F6" i="10"/>
  <c r="F5" i="10"/>
  <c r="P542" i="11"/>
  <c r="O542" i="11"/>
  <c r="N542" i="11"/>
  <c r="M542" i="11"/>
  <c r="L542" i="11"/>
  <c r="P541" i="11"/>
  <c r="O541" i="11"/>
  <c r="N541" i="11"/>
  <c r="M541" i="11"/>
  <c r="L541" i="11"/>
  <c r="P540" i="11"/>
  <c r="O540" i="11"/>
  <c r="N540" i="11"/>
  <c r="M540" i="11"/>
  <c r="L540" i="11"/>
  <c r="P539" i="11"/>
  <c r="O539" i="11"/>
  <c r="N539" i="11"/>
  <c r="M539" i="11"/>
  <c r="L539" i="11"/>
  <c r="P538" i="11"/>
  <c r="O538" i="11"/>
  <c r="N538" i="11"/>
  <c r="M538" i="11"/>
  <c r="L538" i="11"/>
  <c r="P537" i="11"/>
  <c r="O537" i="11"/>
  <c r="N537" i="11"/>
  <c r="M537" i="11"/>
  <c r="L537" i="11"/>
  <c r="P536" i="11"/>
  <c r="O536" i="11"/>
  <c r="N536" i="11"/>
  <c r="M536" i="11"/>
  <c r="L536" i="11"/>
  <c r="P535" i="11"/>
  <c r="O535" i="11"/>
  <c r="N535" i="11"/>
  <c r="M535" i="11"/>
  <c r="L535" i="11"/>
  <c r="P534" i="11"/>
  <c r="O534" i="11"/>
  <c r="N534" i="11"/>
  <c r="M534" i="11"/>
  <c r="L534" i="11"/>
  <c r="P533" i="11"/>
  <c r="O533" i="11"/>
  <c r="N533" i="11"/>
  <c r="M533" i="11"/>
  <c r="L533" i="11"/>
  <c r="P532" i="11"/>
  <c r="O532" i="11"/>
  <c r="N532" i="11"/>
  <c r="M532" i="11"/>
  <c r="L532" i="11"/>
  <c r="K542" i="11"/>
  <c r="J542" i="11"/>
  <c r="I542" i="11"/>
  <c r="H542" i="11"/>
  <c r="G542" i="11"/>
  <c r="F542" i="11"/>
  <c r="P529" i="11"/>
  <c r="O529" i="11"/>
  <c r="N529" i="11"/>
  <c r="M529" i="11"/>
  <c r="L529" i="11"/>
  <c r="P528" i="11"/>
  <c r="O528" i="11"/>
  <c r="N528" i="11"/>
  <c r="M528" i="11"/>
  <c r="L528" i="11"/>
  <c r="P527" i="11"/>
  <c r="O527" i="11"/>
  <c r="N527" i="11"/>
  <c r="M527" i="11"/>
  <c r="L527" i="11"/>
  <c r="P526" i="11"/>
  <c r="O526" i="11"/>
  <c r="N526" i="11"/>
  <c r="M526" i="11"/>
  <c r="L526" i="11"/>
  <c r="P525" i="11"/>
  <c r="O525" i="11"/>
  <c r="N525" i="11"/>
  <c r="M525" i="11"/>
  <c r="L525" i="11"/>
  <c r="P524" i="11"/>
  <c r="O524" i="11"/>
  <c r="N524" i="11"/>
  <c r="M524" i="11"/>
  <c r="L524" i="11"/>
  <c r="P523" i="11"/>
  <c r="O523" i="11"/>
  <c r="N523" i="11"/>
  <c r="M523" i="11"/>
  <c r="L523" i="11"/>
  <c r="P522" i="11"/>
  <c r="O522" i="11"/>
  <c r="N522" i="11"/>
  <c r="M522" i="11"/>
  <c r="L522" i="11"/>
  <c r="P521" i="11"/>
  <c r="O521" i="11"/>
  <c r="N521" i="11"/>
  <c r="M521" i="11"/>
  <c r="L521" i="11"/>
  <c r="P520" i="11"/>
  <c r="O520" i="11"/>
  <c r="N520" i="11"/>
  <c r="M520" i="11"/>
  <c r="L520" i="11"/>
  <c r="P519" i="11"/>
  <c r="O519" i="11"/>
  <c r="N519" i="11"/>
  <c r="M519" i="11"/>
  <c r="L519" i="11"/>
  <c r="P515" i="11"/>
  <c r="O515" i="11"/>
  <c r="N515" i="11"/>
  <c r="M515" i="11"/>
  <c r="L515" i="11"/>
  <c r="P514" i="11"/>
  <c r="O514" i="11"/>
  <c r="N514" i="11"/>
  <c r="M514" i="11"/>
  <c r="L514" i="11"/>
  <c r="P513" i="11"/>
  <c r="O513" i="11"/>
  <c r="N513" i="11"/>
  <c r="M513" i="11"/>
  <c r="L513" i="11"/>
  <c r="P512" i="11"/>
  <c r="O512" i="11"/>
  <c r="N512" i="11"/>
  <c r="M512" i="11"/>
  <c r="L512" i="11"/>
  <c r="P511" i="11"/>
  <c r="O511" i="11"/>
  <c r="N511" i="11"/>
  <c r="M511" i="11"/>
  <c r="L511" i="11"/>
  <c r="P510" i="11"/>
  <c r="O510" i="11"/>
  <c r="N510" i="11"/>
  <c r="M510" i="11"/>
  <c r="L510" i="11"/>
  <c r="P509" i="11"/>
  <c r="O509" i="11"/>
  <c r="N509" i="11"/>
  <c r="M509" i="11"/>
  <c r="L509" i="11"/>
  <c r="P508" i="11"/>
  <c r="O508" i="11"/>
  <c r="N508" i="11"/>
  <c r="M508" i="11"/>
  <c r="L508" i="11"/>
  <c r="P507" i="11"/>
  <c r="O507" i="11"/>
  <c r="N507" i="11"/>
  <c r="M507" i="11"/>
  <c r="L507" i="11"/>
  <c r="P506" i="11"/>
  <c r="O506" i="11"/>
  <c r="N506" i="11"/>
  <c r="M506" i="11"/>
  <c r="L506" i="11"/>
  <c r="P505" i="11"/>
  <c r="O505" i="11"/>
  <c r="N505" i="11"/>
  <c r="M505" i="11"/>
  <c r="L505" i="11"/>
  <c r="P501" i="11"/>
  <c r="O501" i="11"/>
  <c r="N501" i="11"/>
  <c r="M501" i="11"/>
  <c r="L501" i="11"/>
  <c r="P500" i="11"/>
  <c r="O500" i="11"/>
  <c r="N500" i="11"/>
  <c r="M500" i="11"/>
  <c r="L500" i="11"/>
  <c r="P499" i="11"/>
  <c r="O499" i="11"/>
  <c r="N499" i="11"/>
  <c r="M499" i="11"/>
  <c r="L499" i="11"/>
  <c r="P498" i="11"/>
  <c r="O498" i="11"/>
  <c r="N498" i="11"/>
  <c r="M498" i="11"/>
  <c r="L498" i="11"/>
  <c r="P497" i="11"/>
  <c r="O497" i="11"/>
  <c r="N497" i="11"/>
  <c r="M497" i="11"/>
  <c r="L497" i="11"/>
  <c r="P496" i="11"/>
  <c r="O496" i="11"/>
  <c r="N496" i="11"/>
  <c r="M496" i="11"/>
  <c r="L496" i="11"/>
  <c r="P495" i="11"/>
  <c r="O495" i="11"/>
  <c r="N495" i="11"/>
  <c r="M495" i="11"/>
  <c r="L495" i="11"/>
  <c r="P494" i="11"/>
  <c r="O494" i="11"/>
  <c r="N494" i="11"/>
  <c r="M494" i="11"/>
  <c r="L494" i="11"/>
  <c r="P493" i="11"/>
  <c r="O493" i="11"/>
  <c r="N493" i="11"/>
  <c r="M493" i="11"/>
  <c r="L493" i="11"/>
  <c r="P492" i="11"/>
  <c r="O492" i="11"/>
  <c r="N492" i="11"/>
  <c r="M492" i="11"/>
  <c r="L492" i="11"/>
  <c r="P491" i="11"/>
  <c r="O491" i="11"/>
  <c r="N491" i="11"/>
  <c r="M491" i="11"/>
  <c r="L491" i="11"/>
  <c r="P487" i="11"/>
  <c r="O487" i="11"/>
  <c r="N487" i="11"/>
  <c r="M487" i="11"/>
  <c r="P486" i="11"/>
  <c r="O486" i="11"/>
  <c r="N486" i="11"/>
  <c r="M486" i="11"/>
  <c r="P485" i="11"/>
  <c r="O485" i="11"/>
  <c r="N485" i="11"/>
  <c r="M485" i="11"/>
  <c r="P484" i="11"/>
  <c r="O484" i="11"/>
  <c r="N484" i="11"/>
  <c r="M484" i="11"/>
  <c r="P483" i="11"/>
  <c r="O483" i="11"/>
  <c r="N483" i="11"/>
  <c r="M483" i="11"/>
  <c r="P482" i="11"/>
  <c r="O482" i="11"/>
  <c r="N482" i="11"/>
  <c r="M482" i="11"/>
  <c r="P481" i="11"/>
  <c r="O481" i="11"/>
  <c r="N481" i="11"/>
  <c r="M481" i="11"/>
  <c r="P480" i="11"/>
  <c r="O480" i="11"/>
  <c r="N480" i="11"/>
  <c r="M480" i="11"/>
  <c r="P479" i="11"/>
  <c r="O479" i="11"/>
  <c r="N479" i="11"/>
  <c r="M479" i="11"/>
  <c r="P478" i="11"/>
  <c r="O478" i="11"/>
  <c r="N478" i="11"/>
  <c r="M478" i="11"/>
  <c r="P477" i="11"/>
  <c r="O477" i="11"/>
  <c r="N477" i="11"/>
  <c r="M477" i="11"/>
  <c r="L487" i="11"/>
  <c r="L486" i="11"/>
  <c r="L485" i="11"/>
  <c r="L484" i="11"/>
  <c r="L483" i="11"/>
  <c r="L482" i="11"/>
  <c r="L481" i="11"/>
  <c r="L480" i="11"/>
  <c r="L479" i="11"/>
  <c r="L478" i="11"/>
  <c r="L477" i="11"/>
  <c r="C354" i="12"/>
  <c r="C380" i="11"/>
  <c r="G354" i="12"/>
  <c r="D353" i="12"/>
  <c r="D354" i="12" s="1"/>
  <c r="C353" i="12"/>
  <c r="E353" i="12" s="1"/>
  <c r="AO294" i="12"/>
  <c r="AJ294" i="12"/>
  <c r="AC294" i="12"/>
  <c r="O294" i="12"/>
  <c r="D294" i="12"/>
  <c r="C294" i="12"/>
  <c r="C293" i="12"/>
  <c r="AO276" i="12"/>
  <c r="AJ276" i="12"/>
  <c r="AC276" i="12"/>
  <c r="O276" i="12"/>
  <c r="D276" i="12"/>
  <c r="C275" i="12"/>
  <c r="C276" i="12" s="1"/>
  <c r="AO258" i="12"/>
  <c r="AJ258" i="12"/>
  <c r="AC258" i="12"/>
  <c r="O258" i="12"/>
  <c r="D258" i="12"/>
  <c r="C258" i="12"/>
  <c r="C257" i="12"/>
  <c r="AO240" i="12"/>
  <c r="AJ240" i="12"/>
  <c r="AC240" i="12"/>
  <c r="O240" i="12"/>
  <c r="D240" i="12"/>
  <c r="C239" i="12"/>
  <c r="C240" i="12" s="1"/>
  <c r="AO222" i="12"/>
  <c r="AJ222" i="12"/>
  <c r="AC222" i="12"/>
  <c r="O222" i="12"/>
  <c r="D222" i="12"/>
  <c r="C221" i="12"/>
  <c r="C222" i="12" s="1"/>
  <c r="AO203" i="12"/>
  <c r="AJ203" i="12"/>
  <c r="AC203" i="12"/>
  <c r="O203" i="12"/>
  <c r="D203" i="12"/>
  <c r="C203" i="12"/>
  <c r="C202" i="12"/>
  <c r="AO185" i="12"/>
  <c r="AJ185" i="12"/>
  <c r="AC185" i="12"/>
  <c r="O185" i="12"/>
  <c r="D185" i="12"/>
  <c r="C185" i="12"/>
  <c r="C184" i="12"/>
  <c r="AO167" i="12"/>
  <c r="AJ167" i="12"/>
  <c r="AC167" i="12"/>
  <c r="O167" i="12"/>
  <c r="D167" i="12"/>
  <c r="C166" i="12"/>
  <c r="C167" i="12" s="1"/>
  <c r="AO149" i="12"/>
  <c r="AJ149" i="12"/>
  <c r="AC149" i="12"/>
  <c r="O149" i="12"/>
  <c r="D149" i="12"/>
  <c r="C149" i="12"/>
  <c r="C148" i="12"/>
  <c r="AO131" i="12"/>
  <c r="AJ131" i="12"/>
  <c r="AC131" i="12"/>
  <c r="O131" i="12"/>
  <c r="D131" i="12"/>
  <c r="C130" i="12"/>
  <c r="C131" i="12" s="1"/>
  <c r="AO113" i="12"/>
  <c r="AJ113" i="12"/>
  <c r="AC113" i="12"/>
  <c r="O113" i="12"/>
  <c r="D113" i="12"/>
  <c r="C112" i="12"/>
  <c r="C113" i="12" s="1"/>
  <c r="AO95" i="12"/>
  <c r="AJ95" i="12"/>
  <c r="AC95" i="12"/>
  <c r="O95" i="12"/>
  <c r="D95" i="12"/>
  <c r="C94" i="12"/>
  <c r="C95" i="12" s="1"/>
  <c r="AO49" i="12"/>
  <c r="AJ49" i="12"/>
  <c r="AC49" i="12"/>
  <c r="O49" i="12"/>
  <c r="D49" i="12"/>
  <c r="C48" i="12"/>
  <c r="C49" i="12" s="1"/>
  <c r="AO5" i="12"/>
  <c r="AJ5" i="12"/>
  <c r="AC5" i="12"/>
  <c r="O5" i="12"/>
  <c r="D5" i="12"/>
  <c r="C5" i="12"/>
  <c r="C4" i="12"/>
  <c r="J471" i="11"/>
  <c r="J470" i="11"/>
  <c r="J469" i="11"/>
  <c r="J468" i="11"/>
  <c r="J467" i="11"/>
  <c r="J466" i="11"/>
  <c r="J465" i="11"/>
  <c r="J464" i="11"/>
  <c r="J463" i="11"/>
  <c r="J462" i="11"/>
  <c r="J461" i="11"/>
  <c r="J460" i="11"/>
  <c r="J459" i="11"/>
  <c r="J458" i="11"/>
  <c r="J457" i="11"/>
  <c r="J456" i="11"/>
  <c r="J455" i="11"/>
  <c r="J454" i="11"/>
  <c r="J453" i="11"/>
  <c r="J452" i="11"/>
  <c r="J451" i="11"/>
  <c r="J450" i="11"/>
  <c r="J449" i="11"/>
  <c r="J448" i="11"/>
  <c r="J447" i="11"/>
  <c r="J446" i="11"/>
  <c r="J445" i="11"/>
  <c r="J444" i="11"/>
  <c r="J443" i="11"/>
  <c r="J442" i="11"/>
  <c r="J441" i="11"/>
  <c r="J440" i="11"/>
  <c r="J439" i="11"/>
  <c r="J438" i="11"/>
  <c r="J437" i="11"/>
  <c r="J436" i="11"/>
  <c r="J435" i="11"/>
  <c r="J434" i="11"/>
  <c r="J433" i="11"/>
  <c r="J432" i="11"/>
  <c r="J431" i="11"/>
  <c r="J430" i="11"/>
  <c r="J429" i="11"/>
  <c r="J428" i="11"/>
  <c r="C428" i="11"/>
  <c r="J427" i="11"/>
  <c r="C427" i="11"/>
  <c r="J426" i="11"/>
  <c r="C426" i="11"/>
  <c r="J424" i="11"/>
  <c r="J423" i="11"/>
  <c r="J422" i="11"/>
  <c r="J421" i="11"/>
  <c r="J420" i="11"/>
  <c r="J419" i="11"/>
  <c r="J418" i="11"/>
  <c r="J417" i="11"/>
  <c r="J416" i="11"/>
  <c r="J415" i="11"/>
  <c r="J414" i="11"/>
  <c r="J413" i="11"/>
  <c r="J412" i="11"/>
  <c r="J411" i="11"/>
  <c r="J410" i="11"/>
  <c r="J409" i="11"/>
  <c r="J408" i="11"/>
  <c r="J407" i="11"/>
  <c r="J406" i="11"/>
  <c r="J405" i="11"/>
  <c r="J404" i="11"/>
  <c r="J403" i="11"/>
  <c r="J402" i="11"/>
  <c r="J401" i="11"/>
  <c r="J400" i="11"/>
  <c r="J399" i="11"/>
  <c r="J398" i="11"/>
  <c r="J397" i="11"/>
  <c r="J396" i="11"/>
  <c r="J395" i="11"/>
  <c r="J394" i="11"/>
  <c r="J393" i="11"/>
  <c r="J392" i="11"/>
  <c r="J391" i="11"/>
  <c r="J390" i="11"/>
  <c r="J389" i="11"/>
  <c r="J388" i="11"/>
  <c r="J387" i="11"/>
  <c r="J386" i="11"/>
  <c r="J385" i="11"/>
  <c r="J384" i="11"/>
  <c r="J383" i="11"/>
  <c r="J382" i="11"/>
  <c r="J381" i="11"/>
  <c r="C381" i="11"/>
  <c r="J380" i="11"/>
  <c r="J379" i="11"/>
  <c r="C379" i="11"/>
  <c r="J377" i="11"/>
  <c r="J376" i="11"/>
  <c r="J375" i="11"/>
  <c r="J374" i="11"/>
  <c r="J373" i="11"/>
  <c r="J372" i="11"/>
  <c r="J371" i="11"/>
  <c r="J370" i="11"/>
  <c r="J369" i="11"/>
  <c r="J368" i="11"/>
  <c r="J367" i="11"/>
  <c r="J366" i="11"/>
  <c r="J365" i="11"/>
  <c r="J364" i="11"/>
  <c r="J363" i="11"/>
  <c r="J362" i="11"/>
  <c r="J361" i="11"/>
  <c r="J360" i="11"/>
  <c r="J359" i="11"/>
  <c r="J358" i="11"/>
  <c r="J357" i="11"/>
  <c r="J356" i="11"/>
  <c r="J355" i="11"/>
  <c r="J354" i="11"/>
  <c r="J353" i="11"/>
  <c r="J352" i="11"/>
  <c r="J351" i="11"/>
  <c r="J350" i="11"/>
  <c r="J349" i="11"/>
  <c r="J348" i="11"/>
  <c r="J347" i="11"/>
  <c r="J346" i="11"/>
  <c r="J345" i="11"/>
  <c r="J344" i="11"/>
  <c r="J343" i="11"/>
  <c r="J342" i="11"/>
  <c r="J341" i="11"/>
  <c r="J340" i="11"/>
  <c r="J339" i="11"/>
  <c r="J338" i="11"/>
  <c r="J337" i="11"/>
  <c r="J336" i="11"/>
  <c r="J335" i="11"/>
  <c r="J334" i="11"/>
  <c r="C334" i="11"/>
  <c r="J333" i="11"/>
  <c r="C333" i="11"/>
  <c r="J332" i="11"/>
  <c r="C332" i="11"/>
  <c r="J330" i="11"/>
  <c r="J329" i="11"/>
  <c r="J328" i="11"/>
  <c r="J327" i="11"/>
  <c r="J326" i="11"/>
  <c r="J325" i="11"/>
  <c r="J324" i="11"/>
  <c r="J323" i="11"/>
  <c r="J322" i="11"/>
  <c r="J321" i="11"/>
  <c r="J320" i="11"/>
  <c r="J319" i="11"/>
  <c r="J318" i="11"/>
  <c r="J317" i="11"/>
  <c r="J316" i="11"/>
  <c r="J315" i="11"/>
  <c r="J314" i="11"/>
  <c r="J313" i="11"/>
  <c r="J312" i="11"/>
  <c r="J311" i="11"/>
  <c r="J310" i="11"/>
  <c r="J309" i="11"/>
  <c r="J308" i="11"/>
  <c r="J307" i="11"/>
  <c r="J306" i="11"/>
  <c r="J305" i="11"/>
  <c r="J304" i="11"/>
  <c r="J303" i="11"/>
  <c r="J302" i="11"/>
  <c r="J301" i="11"/>
  <c r="J300" i="11"/>
  <c r="J299" i="11"/>
  <c r="J298" i="11"/>
  <c r="J297" i="11"/>
  <c r="J296" i="11"/>
  <c r="J295" i="11"/>
  <c r="J294" i="11"/>
  <c r="J293" i="11"/>
  <c r="J292" i="11"/>
  <c r="J291" i="11"/>
  <c r="J290" i="11"/>
  <c r="J289" i="11"/>
  <c r="J288" i="11"/>
  <c r="J287" i="11"/>
  <c r="C287" i="11"/>
  <c r="J286" i="11"/>
  <c r="C286" i="11"/>
  <c r="J285" i="11"/>
  <c r="C285" i="11"/>
  <c r="J283" i="11"/>
  <c r="J282" i="11"/>
  <c r="J281" i="11"/>
  <c r="J280" i="11"/>
  <c r="J279" i="11"/>
  <c r="J278" i="11"/>
  <c r="J277" i="11"/>
  <c r="J276" i="11"/>
  <c r="J275" i="11"/>
  <c r="J274" i="11"/>
  <c r="J273" i="11"/>
  <c r="J272" i="11"/>
  <c r="J271" i="11"/>
  <c r="J270" i="11"/>
  <c r="J269" i="11"/>
  <c r="J268" i="11"/>
  <c r="J267" i="11"/>
  <c r="J266" i="11"/>
  <c r="J265" i="11"/>
  <c r="J264" i="11"/>
  <c r="J263" i="11"/>
  <c r="J262" i="11"/>
  <c r="J261" i="11"/>
  <c r="J260" i="11"/>
  <c r="J259" i="11"/>
  <c r="J258" i="11"/>
  <c r="J257" i="11"/>
  <c r="J256" i="11"/>
  <c r="J255" i="11"/>
  <c r="J254" i="11"/>
  <c r="J253" i="11"/>
  <c r="J252" i="11"/>
  <c r="J251" i="11"/>
  <c r="J250" i="11"/>
  <c r="J249" i="11"/>
  <c r="J248" i="11"/>
  <c r="J247" i="11"/>
  <c r="J246" i="11"/>
  <c r="J245" i="11"/>
  <c r="J244" i="11"/>
  <c r="J243" i="11"/>
  <c r="J242" i="11"/>
  <c r="J241" i="11"/>
  <c r="J240" i="11"/>
  <c r="C240" i="11"/>
  <c r="J239" i="11"/>
  <c r="C239" i="11"/>
  <c r="J238" i="11"/>
  <c r="C238" i="11"/>
  <c r="J236" i="11"/>
  <c r="J235" i="11"/>
  <c r="J234" i="11"/>
  <c r="J233" i="11"/>
  <c r="J232" i="11"/>
  <c r="J231" i="11"/>
  <c r="J230" i="11"/>
  <c r="J229" i="11"/>
  <c r="J228" i="11"/>
  <c r="J227" i="11"/>
  <c r="J226" i="11"/>
  <c r="J225" i="11"/>
  <c r="J224" i="11"/>
  <c r="J223" i="11"/>
  <c r="J222" i="11"/>
  <c r="J221" i="11"/>
  <c r="J220" i="11"/>
  <c r="J219" i="11"/>
  <c r="J218" i="11"/>
  <c r="J217" i="11"/>
  <c r="J216" i="11"/>
  <c r="J215" i="11"/>
  <c r="J214" i="11"/>
  <c r="J213" i="11"/>
  <c r="J212" i="11"/>
  <c r="J211" i="11"/>
  <c r="J210" i="11"/>
  <c r="J209" i="11"/>
  <c r="J208" i="11"/>
  <c r="J207" i="11"/>
  <c r="J206" i="11"/>
  <c r="J205" i="11"/>
  <c r="J204" i="11"/>
  <c r="J203" i="11"/>
  <c r="J202" i="11"/>
  <c r="J201" i="11"/>
  <c r="J200" i="11"/>
  <c r="J199" i="11"/>
  <c r="J198" i="11"/>
  <c r="J197" i="11"/>
  <c r="J196" i="11"/>
  <c r="J195" i="11"/>
  <c r="J194" i="11"/>
  <c r="J193" i="11"/>
  <c r="C193" i="11"/>
  <c r="J192" i="11"/>
  <c r="C192" i="11"/>
  <c r="J191" i="11"/>
  <c r="C191" i="11"/>
  <c r="J189" i="11"/>
  <c r="J188" i="11"/>
  <c r="J187" i="11"/>
  <c r="J186" i="11"/>
  <c r="J185" i="11"/>
  <c r="J184" i="11"/>
  <c r="J183" i="11"/>
  <c r="J182" i="11"/>
  <c r="J181" i="11"/>
  <c r="J180" i="11"/>
  <c r="J179" i="11"/>
  <c r="J178" i="11"/>
  <c r="J177" i="11"/>
  <c r="J176" i="11"/>
  <c r="J175" i="11"/>
  <c r="J174" i="11"/>
  <c r="J173" i="11"/>
  <c r="J172" i="11"/>
  <c r="J171" i="11"/>
  <c r="J170" i="11"/>
  <c r="J169" i="11"/>
  <c r="J168" i="11"/>
  <c r="J167" i="11"/>
  <c r="J166" i="11"/>
  <c r="J165" i="11"/>
  <c r="J164" i="11"/>
  <c r="J163" i="11"/>
  <c r="J162" i="11"/>
  <c r="J161" i="11"/>
  <c r="J160" i="11"/>
  <c r="J159" i="11"/>
  <c r="J158" i="11"/>
  <c r="J157" i="11"/>
  <c r="J156" i="11"/>
  <c r="J155" i="11"/>
  <c r="J154" i="11"/>
  <c r="J153" i="11"/>
  <c r="J152" i="11"/>
  <c r="J151" i="11"/>
  <c r="J150" i="11"/>
  <c r="J149" i="11"/>
  <c r="J148" i="11"/>
  <c r="J147" i="11"/>
  <c r="J146" i="11"/>
  <c r="C146" i="11"/>
  <c r="J145" i="11"/>
  <c r="C145" i="11"/>
  <c r="J144" i="11"/>
  <c r="C144" i="11"/>
  <c r="J142" i="11"/>
  <c r="J141" i="11"/>
  <c r="J140" i="11"/>
  <c r="J139" i="11"/>
  <c r="J138" i="11"/>
  <c r="J137" i="11"/>
  <c r="J136" i="11"/>
  <c r="J135" i="11"/>
  <c r="J134" i="11"/>
  <c r="J133" i="11"/>
  <c r="J132" i="11"/>
  <c r="J131" i="11"/>
  <c r="J130" i="11"/>
  <c r="J129" i="11"/>
  <c r="J128" i="11"/>
  <c r="J127" i="11"/>
  <c r="J126" i="11"/>
  <c r="J125" i="11"/>
  <c r="J124" i="11"/>
  <c r="J123" i="11"/>
  <c r="J122" i="11"/>
  <c r="J121" i="11"/>
  <c r="J120" i="11"/>
  <c r="J119" i="11"/>
  <c r="J118" i="11"/>
  <c r="J117" i="11"/>
  <c r="J116" i="11"/>
  <c r="J115" i="11"/>
  <c r="J114" i="11"/>
  <c r="J113" i="11"/>
  <c r="J112" i="11"/>
  <c r="J111" i="11"/>
  <c r="J110" i="11"/>
  <c r="J109" i="11"/>
  <c r="J108" i="11"/>
  <c r="J107" i="11"/>
  <c r="J106" i="11"/>
  <c r="J105" i="11"/>
  <c r="J104" i="11"/>
  <c r="J103" i="11"/>
  <c r="J102" i="11"/>
  <c r="J101" i="11"/>
  <c r="J100" i="11"/>
  <c r="C100" i="11"/>
  <c r="J99" i="11"/>
  <c r="C99" i="11"/>
  <c r="J98" i="11"/>
  <c r="C98" i="11"/>
  <c r="J97" i="11"/>
  <c r="C97" i="11"/>
  <c r="J95" i="11"/>
  <c r="J94" i="11"/>
  <c r="J93" i="11"/>
  <c r="J92" i="11"/>
  <c r="J91" i="11"/>
  <c r="J90" i="11"/>
  <c r="J89" i="11"/>
  <c r="J88" i="11"/>
  <c r="J87" i="11"/>
  <c r="J86" i="11"/>
  <c r="J85" i="11"/>
  <c r="J84" i="11"/>
  <c r="J83" i="11"/>
  <c r="J82" i="11"/>
  <c r="J81" i="11"/>
  <c r="J80" i="11"/>
  <c r="J79" i="11"/>
  <c r="J78" i="11"/>
  <c r="J77" i="11"/>
  <c r="J76" i="11"/>
  <c r="J75" i="11"/>
  <c r="J74" i="11"/>
  <c r="J73" i="11"/>
  <c r="J72" i="11"/>
  <c r="J71" i="11"/>
  <c r="J70" i="11"/>
  <c r="J69" i="11"/>
  <c r="J68" i="11"/>
  <c r="J67" i="11"/>
  <c r="J66" i="11"/>
  <c r="J65" i="11"/>
  <c r="J64" i="11"/>
  <c r="J63" i="11"/>
  <c r="J62" i="11"/>
  <c r="J61" i="11"/>
  <c r="J60" i="11"/>
  <c r="J59" i="11"/>
  <c r="J58" i="11"/>
  <c r="J57" i="11"/>
  <c r="J56" i="11"/>
  <c r="J55" i="11"/>
  <c r="J54" i="11"/>
  <c r="J53" i="11"/>
  <c r="J52" i="11"/>
  <c r="C52" i="11"/>
  <c r="J51" i="11"/>
  <c r="C51" i="11"/>
  <c r="J50" i="11"/>
  <c r="C50" i="11"/>
  <c r="J48" i="11"/>
  <c r="C48" i="11"/>
  <c r="J47" i="11"/>
  <c r="C47" i="11"/>
  <c r="J46" i="11"/>
  <c r="C46" i="11"/>
  <c r="J45" i="11"/>
  <c r="C45" i="11"/>
  <c r="J44" i="11"/>
  <c r="C44" i="11"/>
  <c r="J43" i="11"/>
  <c r="C43" i="11"/>
  <c r="J42" i="11"/>
  <c r="C42" i="11"/>
  <c r="J41" i="11"/>
  <c r="C41" i="11"/>
  <c r="J40" i="11"/>
  <c r="C40" i="11"/>
  <c r="J39" i="11"/>
  <c r="C39" i="11"/>
  <c r="J38" i="11"/>
  <c r="C38" i="11"/>
  <c r="J37" i="11"/>
  <c r="C37" i="11"/>
  <c r="J36" i="11"/>
  <c r="C36" i="11"/>
  <c r="J35" i="11"/>
  <c r="C35" i="11"/>
  <c r="J34" i="11"/>
  <c r="C34" i="11"/>
  <c r="J33" i="11"/>
  <c r="C33" i="11"/>
  <c r="J32" i="11"/>
  <c r="C32" i="11"/>
  <c r="J31" i="11"/>
  <c r="C31" i="11"/>
  <c r="J30" i="11"/>
  <c r="C30" i="11"/>
  <c r="J29" i="11"/>
  <c r="C29" i="11"/>
  <c r="J28" i="11"/>
  <c r="C28" i="11"/>
  <c r="J27" i="11"/>
  <c r="C27" i="11"/>
  <c r="J26" i="11"/>
  <c r="C26" i="11"/>
  <c r="J25" i="11"/>
  <c r="C25" i="11"/>
  <c r="J24" i="11"/>
  <c r="C24" i="11"/>
  <c r="J23" i="11"/>
  <c r="C23" i="11"/>
  <c r="J22" i="11"/>
  <c r="C22" i="11"/>
  <c r="J21" i="11"/>
  <c r="C21" i="11"/>
  <c r="J20" i="11"/>
  <c r="C20" i="11"/>
  <c r="J19" i="11"/>
  <c r="C19" i="11"/>
  <c r="J18" i="11"/>
  <c r="C18" i="11"/>
  <c r="J17" i="11"/>
  <c r="C17" i="11"/>
  <c r="J16" i="11"/>
  <c r="C16" i="11"/>
  <c r="J15" i="11"/>
  <c r="C15" i="11"/>
  <c r="J14" i="11"/>
  <c r="C14" i="11"/>
  <c r="J13" i="11"/>
  <c r="C13" i="11"/>
  <c r="J12" i="11"/>
  <c r="C12" i="11"/>
  <c r="J11" i="11"/>
  <c r="C11" i="11"/>
  <c r="J10" i="11"/>
  <c r="C10" i="11"/>
  <c r="J9" i="11"/>
  <c r="C9" i="11"/>
  <c r="J8" i="11"/>
  <c r="C8" i="11"/>
  <c r="J7" i="11"/>
  <c r="C7" i="11"/>
  <c r="J6" i="11"/>
  <c r="C6" i="11"/>
  <c r="J5" i="11"/>
  <c r="C5" i="11"/>
  <c r="J4" i="11"/>
  <c r="C4" i="11"/>
  <c r="J3" i="11"/>
  <c r="C3" i="11"/>
  <c r="M136" i="4"/>
  <c r="M135" i="4"/>
  <c r="M134" i="4"/>
  <c r="M133" i="4"/>
  <c r="M132" i="4"/>
  <c r="M131" i="4"/>
  <c r="M130" i="4"/>
  <c r="M129" i="4"/>
  <c r="M128" i="4"/>
  <c r="M127" i="4"/>
  <c r="M126" i="4"/>
  <c r="M125" i="4"/>
  <c r="M124" i="4"/>
  <c r="M123" i="4"/>
  <c r="M122" i="4"/>
  <c r="M121" i="4"/>
  <c r="M120" i="4"/>
  <c r="M119" i="4"/>
  <c r="M118" i="4"/>
  <c r="M117" i="4"/>
  <c r="M116" i="4"/>
  <c r="M115" i="4"/>
  <c r="M114" i="4"/>
  <c r="M113" i="4"/>
  <c r="M112" i="4"/>
  <c r="M111" i="4"/>
  <c r="M110" i="4"/>
  <c r="M109" i="4"/>
  <c r="M108" i="4"/>
  <c r="M107" i="4"/>
  <c r="M106" i="4"/>
  <c r="M105" i="4"/>
  <c r="M104" i="4"/>
  <c r="M103" i="4"/>
  <c r="M102" i="4"/>
  <c r="M101" i="4"/>
  <c r="M100" i="4"/>
  <c r="M99" i="4"/>
  <c r="M98" i="4"/>
  <c r="M97" i="4"/>
  <c r="M96" i="4"/>
  <c r="M95" i="4"/>
  <c r="M94" i="4"/>
  <c r="M93" i="4"/>
  <c r="M92" i="4"/>
  <c r="M91" i="4"/>
  <c r="M90" i="4"/>
  <c r="M89" i="4"/>
  <c r="M88" i="4"/>
  <c r="M87" i="4"/>
  <c r="M86" i="4"/>
  <c r="M85" i="4"/>
  <c r="M84" i="4"/>
  <c r="M83" i="4"/>
  <c r="M82" i="4"/>
  <c r="M81" i="4"/>
  <c r="M80" i="4"/>
  <c r="M79" i="4"/>
  <c r="M78" i="4"/>
  <c r="M77" i="4"/>
  <c r="M76" i="4"/>
  <c r="M75" i="4"/>
  <c r="M74" i="4"/>
  <c r="M73" i="4"/>
  <c r="M72" i="4"/>
  <c r="M71" i="4"/>
  <c r="M70" i="4"/>
  <c r="M69" i="4"/>
  <c r="M68" i="4"/>
  <c r="M67" i="4"/>
  <c r="M66" i="4"/>
  <c r="M65" i="4"/>
  <c r="M64" i="4"/>
  <c r="M63" i="4"/>
  <c r="M62" i="4"/>
  <c r="M61" i="4"/>
  <c r="M60" i="4"/>
  <c r="M59" i="4"/>
  <c r="M58" i="4"/>
  <c r="M57" i="4"/>
  <c r="M56" i="4"/>
  <c r="M55" i="4"/>
  <c r="M54" i="4"/>
  <c r="M53" i="4"/>
  <c r="M52" i="4"/>
  <c r="M51" i="4"/>
  <c r="M50" i="4"/>
  <c r="M49" i="4"/>
  <c r="M48" i="4"/>
  <c r="M47" i="4"/>
  <c r="M46" i="4"/>
  <c r="M45" i="4"/>
  <c r="M44" i="4"/>
  <c r="M43" i="4"/>
  <c r="M42" i="4"/>
  <c r="M41" i="4"/>
  <c r="M40" i="4"/>
  <c r="M39" i="4"/>
  <c r="M38" i="4"/>
  <c r="M37" i="4"/>
  <c r="M36" i="4"/>
  <c r="M35" i="4"/>
  <c r="M34" i="4"/>
  <c r="M33" i="4"/>
  <c r="M32" i="4"/>
  <c r="M31" i="4"/>
  <c r="M30" i="4"/>
  <c r="M29" i="4"/>
  <c r="M28" i="4"/>
  <c r="M27" i="4"/>
  <c r="M26" i="4"/>
  <c r="M25" i="4"/>
  <c r="M24" i="4"/>
  <c r="M23" i="4"/>
  <c r="M22" i="4"/>
  <c r="M21" i="4"/>
  <c r="M20" i="4"/>
  <c r="M19" i="4"/>
  <c r="M18" i="4"/>
  <c r="M17" i="4"/>
  <c r="M16" i="4"/>
  <c r="M15" i="4"/>
  <c r="M14" i="4"/>
  <c r="M13" i="4"/>
  <c r="M12" i="4"/>
  <c r="M11" i="4"/>
  <c r="M10" i="4"/>
  <c r="M9" i="4"/>
  <c r="M8" i="4"/>
  <c r="M7" i="4"/>
  <c r="M6" i="4"/>
  <c r="M5"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1" i="4"/>
  <c r="L30" i="4"/>
  <c r="L29" i="4"/>
  <c r="L28" i="4"/>
  <c r="L27" i="4"/>
  <c r="L26" i="4"/>
  <c r="L25" i="4"/>
  <c r="L24" i="4"/>
  <c r="L23" i="4"/>
  <c r="L22" i="4"/>
  <c r="L21" i="4"/>
  <c r="L20" i="4"/>
  <c r="L19" i="4"/>
  <c r="L18" i="4"/>
  <c r="L17" i="4"/>
  <c r="L16" i="4"/>
  <c r="L15" i="4"/>
  <c r="L14" i="4"/>
  <c r="L13" i="4"/>
  <c r="L12" i="4"/>
  <c r="L11" i="4"/>
  <c r="L10" i="4"/>
  <c r="L9" i="4"/>
  <c r="L8" i="4"/>
  <c r="L7" i="4"/>
  <c r="L6" i="4"/>
  <c r="L5" i="4"/>
  <c r="L32" i="4"/>
  <c r="F38" i="13" l="1"/>
  <c r="F40" i="13"/>
  <c r="F53" i="13"/>
  <c r="F54" i="13"/>
  <c r="F66" i="13"/>
  <c r="F118" i="13"/>
  <c r="F8" i="13"/>
  <c r="F17" i="13"/>
  <c r="F9" i="13"/>
  <c r="F18" i="13"/>
  <c r="F137" i="13"/>
  <c r="F42" i="13"/>
  <c r="F57" i="13"/>
  <c r="F78" i="13"/>
  <c r="H1" i="13"/>
  <c r="H55" i="13" s="1"/>
  <c r="F70" i="13"/>
  <c r="F10" i="13"/>
  <c r="F19" i="13"/>
  <c r="F31" i="13"/>
  <c r="F46" i="13"/>
  <c r="F58" i="13"/>
  <c r="F79" i="13"/>
  <c r="F27" i="13"/>
  <c r="F3" i="13"/>
  <c r="F11" i="13"/>
  <c r="F22" i="13"/>
  <c r="F32" i="13"/>
  <c r="F47" i="13"/>
  <c r="F62" i="13"/>
  <c r="F86" i="13"/>
  <c r="F7" i="13"/>
  <c r="F16" i="13"/>
  <c r="F69" i="13"/>
  <c r="F41" i="13"/>
  <c r="F4" i="13"/>
  <c r="F12" i="13"/>
  <c r="F23" i="13"/>
  <c r="F34" i="13"/>
  <c r="F48" i="13"/>
  <c r="F63" i="13"/>
  <c r="F102" i="13"/>
  <c r="F56" i="13"/>
  <c r="F5" i="13"/>
  <c r="F14" i="13"/>
  <c r="F24" i="13"/>
  <c r="F37" i="13"/>
  <c r="F50" i="13"/>
  <c r="F64" i="13"/>
  <c r="F110" i="13"/>
  <c r="F30" i="13"/>
  <c r="F39" i="13"/>
  <c r="F49" i="13"/>
  <c r="F61" i="13"/>
  <c r="F71" i="13"/>
  <c r="F126" i="13"/>
  <c r="H86" i="13"/>
  <c r="F33" i="13"/>
  <c r="F45" i="13"/>
  <c r="F55" i="13"/>
  <c r="F65" i="13"/>
  <c r="F95" i="13"/>
  <c r="H71" i="13"/>
  <c r="H120" i="13"/>
  <c r="H113" i="13"/>
  <c r="H51" i="13"/>
  <c r="H36" i="13"/>
  <c r="H42" i="13"/>
  <c r="H85" i="13"/>
  <c r="F20" i="13"/>
  <c r="F28" i="13"/>
  <c r="F35" i="13"/>
  <c r="F43" i="13"/>
  <c r="F51" i="13"/>
  <c r="F59" i="13"/>
  <c r="F67" i="13"/>
  <c r="F87" i="13"/>
  <c r="F13" i="13"/>
  <c r="F21" i="13"/>
  <c r="F29" i="13"/>
  <c r="F36" i="13"/>
  <c r="F44" i="13"/>
  <c r="F52" i="13"/>
  <c r="F60" i="13"/>
  <c r="F68" i="13"/>
  <c r="F94" i="13"/>
  <c r="G1" i="13"/>
  <c r="F103" i="13"/>
  <c r="F111" i="13"/>
  <c r="F119" i="13"/>
  <c r="F127" i="13"/>
  <c r="F72" i="13"/>
  <c r="F80" i="13"/>
  <c r="F88" i="13"/>
  <c r="F96" i="13"/>
  <c r="F104" i="13"/>
  <c r="F112" i="13"/>
  <c r="F120" i="13"/>
  <c r="F128" i="13"/>
  <c r="F73" i="13"/>
  <c r="F81" i="13"/>
  <c r="F89" i="13"/>
  <c r="F97" i="13"/>
  <c r="F105" i="13"/>
  <c r="F113" i="13"/>
  <c r="F121" i="13"/>
  <c r="F129" i="13"/>
  <c r="F74" i="13"/>
  <c r="F82" i="13"/>
  <c r="F90" i="13"/>
  <c r="F98" i="13"/>
  <c r="F106" i="13"/>
  <c r="F114" i="13"/>
  <c r="F122" i="13"/>
  <c r="F130" i="13"/>
  <c r="F75" i="13"/>
  <c r="F83" i="13"/>
  <c r="F91" i="13"/>
  <c r="F99" i="13"/>
  <c r="F107" i="13"/>
  <c r="F115" i="13"/>
  <c r="F123" i="13"/>
  <c r="F131" i="13"/>
  <c r="F76" i="13"/>
  <c r="F84" i="13"/>
  <c r="F92" i="13"/>
  <c r="F100" i="13"/>
  <c r="F108" i="13"/>
  <c r="F116" i="13"/>
  <c r="F124" i="13"/>
  <c r="F132" i="13"/>
  <c r="F77" i="13"/>
  <c r="F85" i="13"/>
  <c r="F93" i="13"/>
  <c r="F101" i="13"/>
  <c r="F109" i="13"/>
  <c r="F117" i="13"/>
  <c r="F125" i="13"/>
  <c r="C429" i="11"/>
  <c r="C382" i="11"/>
  <c r="C335" i="11"/>
  <c r="C288" i="11"/>
  <c r="C241" i="11"/>
  <c r="C194" i="11"/>
  <c r="C147" i="11"/>
  <c r="C101" i="11"/>
  <c r="C53" i="11"/>
  <c r="G353" i="12"/>
  <c r="E354" i="12"/>
  <c r="H792" i="10"/>
  <c r="H791" i="10"/>
  <c r="H790" i="10"/>
  <c r="H789" i="10"/>
  <c r="H788" i="10"/>
  <c r="H787" i="10"/>
  <c r="H786" i="10"/>
  <c r="H785" i="10"/>
  <c r="H784" i="10"/>
  <c r="H783" i="10"/>
  <c r="H782" i="10"/>
  <c r="H781" i="10"/>
  <c r="H780" i="10"/>
  <c r="H779" i="10"/>
  <c r="H778" i="10"/>
  <c r="H777" i="10"/>
  <c r="H776" i="10"/>
  <c r="H775" i="10"/>
  <c r="H774" i="10"/>
  <c r="H773" i="10"/>
  <c r="H772" i="10"/>
  <c r="H771" i="10"/>
  <c r="H770" i="10"/>
  <c r="H769" i="10"/>
  <c r="H768" i="10"/>
  <c r="H767" i="10"/>
  <c r="H766" i="10"/>
  <c r="H765" i="10"/>
  <c r="H764" i="10"/>
  <c r="H763" i="10"/>
  <c r="H762" i="10"/>
  <c r="H761" i="10"/>
  <c r="H760" i="10"/>
  <c r="H759" i="10"/>
  <c r="H758" i="10"/>
  <c r="H757" i="10"/>
  <c r="H756" i="10"/>
  <c r="H755" i="10"/>
  <c r="H754" i="10"/>
  <c r="H753" i="10"/>
  <c r="H752" i="10"/>
  <c r="H751" i="10"/>
  <c r="H750" i="10"/>
  <c r="H749" i="10"/>
  <c r="H748" i="10"/>
  <c r="H747" i="10"/>
  <c r="H746" i="10"/>
  <c r="H745" i="10"/>
  <c r="H744" i="10"/>
  <c r="H743" i="10"/>
  <c r="H742" i="10"/>
  <c r="H741" i="10"/>
  <c r="H740" i="10"/>
  <c r="H739" i="10"/>
  <c r="H738" i="10"/>
  <c r="H737" i="10"/>
  <c r="H736" i="10"/>
  <c r="H735" i="10"/>
  <c r="H734" i="10"/>
  <c r="H733" i="10"/>
  <c r="H732" i="10"/>
  <c r="H731" i="10"/>
  <c r="H730" i="10"/>
  <c r="H729" i="10"/>
  <c r="H728" i="10"/>
  <c r="H727" i="10"/>
  <c r="H726" i="10"/>
  <c r="H725" i="10"/>
  <c r="H724" i="10"/>
  <c r="H723" i="10"/>
  <c r="H722" i="10"/>
  <c r="H721" i="10"/>
  <c r="H720" i="10"/>
  <c r="H719" i="10"/>
  <c r="H718" i="10"/>
  <c r="H717" i="10"/>
  <c r="H716" i="10"/>
  <c r="H715" i="10"/>
  <c r="H714" i="10"/>
  <c r="H713" i="10"/>
  <c r="H712" i="10"/>
  <c r="H711" i="10"/>
  <c r="H710" i="10"/>
  <c r="H709" i="10"/>
  <c r="H708" i="10"/>
  <c r="H707" i="10"/>
  <c r="H706" i="10"/>
  <c r="H705" i="10"/>
  <c r="H704" i="10"/>
  <c r="H703" i="10"/>
  <c r="H702" i="10"/>
  <c r="H701" i="10"/>
  <c r="H700" i="10"/>
  <c r="H699" i="10"/>
  <c r="H698" i="10"/>
  <c r="H697" i="10"/>
  <c r="H696" i="10"/>
  <c r="H695" i="10"/>
  <c r="H694" i="10"/>
  <c r="H693" i="10"/>
  <c r="H692" i="10"/>
  <c r="H691" i="10"/>
  <c r="H690" i="10"/>
  <c r="H689" i="10"/>
  <c r="H688" i="10"/>
  <c r="H687" i="10"/>
  <c r="H686" i="10"/>
  <c r="H685" i="10"/>
  <c r="H684" i="10"/>
  <c r="H683" i="10"/>
  <c r="H682" i="10"/>
  <c r="H681" i="10"/>
  <c r="H680" i="10"/>
  <c r="H679" i="10"/>
  <c r="H678" i="10"/>
  <c r="H677" i="10"/>
  <c r="H676" i="10"/>
  <c r="H675" i="10"/>
  <c r="H674" i="10"/>
  <c r="H673" i="10"/>
  <c r="H672" i="10"/>
  <c r="H671" i="10"/>
  <c r="H670" i="10"/>
  <c r="H669" i="10"/>
  <c r="H668" i="10"/>
  <c r="H667" i="10"/>
  <c r="H666" i="10"/>
  <c r="H665" i="10"/>
  <c r="H664" i="10"/>
  <c r="H663" i="10"/>
  <c r="H662" i="10"/>
  <c r="H661" i="10"/>
  <c r="H660" i="10"/>
  <c r="H659" i="10"/>
  <c r="H658" i="10"/>
  <c r="H657" i="10"/>
  <c r="H656" i="10"/>
  <c r="H655" i="10"/>
  <c r="H654" i="10"/>
  <c r="H653" i="10"/>
  <c r="H652" i="10"/>
  <c r="H651" i="10"/>
  <c r="H650" i="10"/>
  <c r="H649" i="10"/>
  <c r="H648" i="10"/>
  <c r="H647" i="10"/>
  <c r="H646" i="10"/>
  <c r="H645" i="10"/>
  <c r="H644" i="10"/>
  <c r="H643" i="10"/>
  <c r="H642" i="10"/>
  <c r="H641" i="10"/>
  <c r="H640" i="10"/>
  <c r="H639" i="10"/>
  <c r="H638" i="10"/>
  <c r="H637" i="10"/>
  <c r="H636" i="10"/>
  <c r="H635" i="10"/>
  <c r="H634" i="10"/>
  <c r="H633" i="10"/>
  <c r="H632" i="10"/>
  <c r="H631" i="10"/>
  <c r="H630" i="10"/>
  <c r="H629" i="10"/>
  <c r="H628" i="10"/>
  <c r="H627" i="10"/>
  <c r="H626" i="10"/>
  <c r="H625" i="10"/>
  <c r="H624" i="10"/>
  <c r="H623" i="10"/>
  <c r="H622" i="10"/>
  <c r="H621" i="10"/>
  <c r="H620" i="10"/>
  <c r="H619" i="10"/>
  <c r="H618" i="10"/>
  <c r="H617" i="10"/>
  <c r="H616" i="10"/>
  <c r="H615" i="10"/>
  <c r="H614" i="10"/>
  <c r="H613" i="10"/>
  <c r="H612" i="10"/>
  <c r="H611" i="10"/>
  <c r="H610" i="10"/>
  <c r="H609" i="10"/>
  <c r="H608" i="10"/>
  <c r="H607" i="10"/>
  <c r="H606" i="10"/>
  <c r="H605" i="10"/>
  <c r="H604" i="10"/>
  <c r="H603" i="10"/>
  <c r="H602" i="10"/>
  <c r="H601" i="10"/>
  <c r="H600" i="10"/>
  <c r="H599" i="10"/>
  <c r="H598" i="10"/>
  <c r="H597" i="10"/>
  <c r="H596" i="10"/>
  <c r="H595" i="10"/>
  <c r="H594" i="10"/>
  <c r="H593" i="10"/>
  <c r="H592" i="10"/>
  <c r="H591" i="10"/>
  <c r="H590" i="10"/>
  <c r="H589" i="10"/>
  <c r="H588" i="10"/>
  <c r="H587" i="10"/>
  <c r="H586" i="10"/>
  <c r="H585" i="10"/>
  <c r="H584" i="10"/>
  <c r="H583" i="10"/>
  <c r="H582" i="10"/>
  <c r="H581" i="10"/>
  <c r="H580" i="10"/>
  <c r="H579" i="10"/>
  <c r="H578" i="10"/>
  <c r="H577" i="10"/>
  <c r="H576" i="10"/>
  <c r="H575" i="10"/>
  <c r="H574" i="10"/>
  <c r="H573" i="10"/>
  <c r="H572" i="10"/>
  <c r="H571" i="10"/>
  <c r="H570" i="10"/>
  <c r="H569" i="10"/>
  <c r="H568" i="10"/>
  <c r="H567" i="10"/>
  <c r="H566" i="10"/>
  <c r="H565" i="10"/>
  <c r="H564" i="10"/>
  <c r="H563" i="10"/>
  <c r="H562" i="10"/>
  <c r="H561" i="10"/>
  <c r="H560" i="10"/>
  <c r="H559" i="10"/>
  <c r="H558" i="10"/>
  <c r="H557" i="10"/>
  <c r="H556" i="10"/>
  <c r="H555" i="10"/>
  <c r="H554" i="10"/>
  <c r="H553" i="10"/>
  <c r="H552" i="10"/>
  <c r="H551" i="10"/>
  <c r="H550" i="10"/>
  <c r="H549" i="10"/>
  <c r="H548" i="10"/>
  <c r="H547" i="10"/>
  <c r="H546" i="10"/>
  <c r="H545" i="10"/>
  <c r="H544" i="10"/>
  <c r="H543" i="10"/>
  <c r="H542" i="10"/>
  <c r="H541" i="10"/>
  <c r="H540" i="10"/>
  <c r="H539" i="10"/>
  <c r="H538" i="10"/>
  <c r="H537" i="10"/>
  <c r="H536" i="10"/>
  <c r="H535" i="10"/>
  <c r="H534" i="10"/>
  <c r="H533" i="10"/>
  <c r="H532" i="10"/>
  <c r="H531" i="10"/>
  <c r="H530" i="10"/>
  <c r="H529" i="10"/>
  <c r="H528" i="10"/>
  <c r="H527" i="10"/>
  <c r="H526" i="10"/>
  <c r="H525" i="10"/>
  <c r="H524" i="10"/>
  <c r="H523" i="10"/>
  <c r="H522" i="10"/>
  <c r="H521" i="10"/>
  <c r="H520" i="10"/>
  <c r="H519" i="10"/>
  <c r="H518" i="10"/>
  <c r="H517" i="10"/>
  <c r="H516" i="10"/>
  <c r="H515" i="10"/>
  <c r="H514" i="10"/>
  <c r="H513" i="10"/>
  <c r="H512" i="10"/>
  <c r="H511" i="10"/>
  <c r="H510" i="10"/>
  <c r="H509" i="10"/>
  <c r="H508" i="10"/>
  <c r="H507" i="10"/>
  <c r="H506" i="10"/>
  <c r="H505" i="10"/>
  <c r="H504" i="10"/>
  <c r="H503" i="10"/>
  <c r="H502" i="10"/>
  <c r="H501" i="10"/>
  <c r="H500" i="10"/>
  <c r="H499" i="10"/>
  <c r="H498" i="10"/>
  <c r="H497" i="10"/>
  <c r="H496" i="10"/>
  <c r="H495" i="10"/>
  <c r="H494" i="10"/>
  <c r="H493" i="10"/>
  <c r="H492" i="10"/>
  <c r="H491" i="10"/>
  <c r="H490" i="10"/>
  <c r="H489" i="10"/>
  <c r="H488" i="10"/>
  <c r="H487" i="10"/>
  <c r="H486" i="10"/>
  <c r="H485" i="10"/>
  <c r="H484" i="10"/>
  <c r="H483" i="10"/>
  <c r="H482" i="10"/>
  <c r="H481" i="10"/>
  <c r="H480" i="10"/>
  <c r="H479" i="10"/>
  <c r="H478" i="10"/>
  <c r="H477" i="10"/>
  <c r="H476" i="10"/>
  <c r="H475" i="10"/>
  <c r="H474" i="10"/>
  <c r="H473" i="10"/>
  <c r="H472" i="10"/>
  <c r="H471" i="10"/>
  <c r="H470" i="10"/>
  <c r="H469" i="10"/>
  <c r="H468" i="10"/>
  <c r="H467" i="10"/>
  <c r="H466" i="10"/>
  <c r="H465" i="10"/>
  <c r="H464" i="10"/>
  <c r="H463" i="10"/>
  <c r="H462" i="10"/>
  <c r="H461" i="10"/>
  <c r="H460" i="10"/>
  <c r="H459" i="10"/>
  <c r="H458" i="10"/>
  <c r="H457" i="10"/>
  <c r="H456" i="10"/>
  <c r="H455" i="10"/>
  <c r="H454" i="10"/>
  <c r="H453" i="10"/>
  <c r="H452" i="10"/>
  <c r="H451" i="10"/>
  <c r="H450" i="10"/>
  <c r="H449" i="10"/>
  <c r="H448" i="10"/>
  <c r="H447" i="10"/>
  <c r="H446" i="10"/>
  <c r="H445" i="10"/>
  <c r="H444" i="10"/>
  <c r="H443" i="10"/>
  <c r="H442" i="10"/>
  <c r="H441" i="10"/>
  <c r="H440" i="10"/>
  <c r="H439" i="10"/>
  <c r="H438" i="10"/>
  <c r="H437" i="10"/>
  <c r="H436" i="10"/>
  <c r="H435" i="10"/>
  <c r="H434" i="10"/>
  <c r="H433" i="10"/>
  <c r="H432" i="10"/>
  <c r="H431" i="10"/>
  <c r="H430" i="10"/>
  <c r="H429" i="10"/>
  <c r="H428" i="10"/>
  <c r="H427" i="10"/>
  <c r="H426" i="10"/>
  <c r="H425" i="10"/>
  <c r="H424" i="10"/>
  <c r="H423" i="10"/>
  <c r="H422" i="10"/>
  <c r="H421" i="10"/>
  <c r="H420" i="10"/>
  <c r="H419" i="10"/>
  <c r="H418" i="10"/>
  <c r="H417" i="10"/>
  <c r="H416" i="10"/>
  <c r="H415" i="10"/>
  <c r="H414" i="10"/>
  <c r="H413" i="10"/>
  <c r="H412" i="10"/>
  <c r="H411" i="10"/>
  <c r="H410" i="10"/>
  <c r="H409" i="10"/>
  <c r="H408" i="10"/>
  <c r="H407" i="10"/>
  <c r="H406" i="10"/>
  <c r="H405" i="10"/>
  <c r="H404" i="10"/>
  <c r="H403" i="10"/>
  <c r="H402" i="10"/>
  <c r="H401" i="10"/>
  <c r="H400" i="10"/>
  <c r="H399" i="10"/>
  <c r="H398" i="10"/>
  <c r="H397" i="10"/>
  <c r="H396" i="10"/>
  <c r="H395" i="10"/>
  <c r="H394" i="10"/>
  <c r="H393" i="10"/>
  <c r="H392" i="10"/>
  <c r="H391" i="10"/>
  <c r="H390" i="10"/>
  <c r="H389" i="10"/>
  <c r="H388" i="10"/>
  <c r="H387" i="10"/>
  <c r="H386" i="10"/>
  <c r="H385" i="10"/>
  <c r="H384" i="10"/>
  <c r="H383" i="10"/>
  <c r="H382" i="10"/>
  <c r="H381" i="10"/>
  <c r="H380" i="10"/>
  <c r="H379" i="10"/>
  <c r="H378" i="10"/>
  <c r="H377" i="10"/>
  <c r="H376" i="10"/>
  <c r="H375" i="10"/>
  <c r="H374" i="10"/>
  <c r="H373" i="10"/>
  <c r="H372" i="10"/>
  <c r="H371" i="10"/>
  <c r="H370" i="10"/>
  <c r="H369" i="10"/>
  <c r="H368" i="10"/>
  <c r="H367" i="10"/>
  <c r="H366" i="10"/>
  <c r="H365" i="10"/>
  <c r="H364" i="10"/>
  <c r="H363" i="10"/>
  <c r="H362" i="10"/>
  <c r="H361" i="10"/>
  <c r="H360" i="10"/>
  <c r="H359" i="10"/>
  <c r="H358" i="10"/>
  <c r="H357" i="10"/>
  <c r="H356" i="10"/>
  <c r="H355" i="10"/>
  <c r="H354" i="10"/>
  <c r="H353" i="10"/>
  <c r="H352" i="10"/>
  <c r="H351" i="10"/>
  <c r="H350" i="10"/>
  <c r="H349" i="10"/>
  <c r="H348" i="10"/>
  <c r="H347" i="10"/>
  <c r="H346" i="10"/>
  <c r="H345" i="10"/>
  <c r="H344" i="10"/>
  <c r="H343" i="10"/>
  <c r="H342" i="10"/>
  <c r="H341" i="10"/>
  <c r="H340" i="10"/>
  <c r="H339" i="10"/>
  <c r="H338" i="10"/>
  <c r="H337" i="10"/>
  <c r="H336" i="10"/>
  <c r="H335" i="10"/>
  <c r="H334" i="10"/>
  <c r="H333" i="10"/>
  <c r="H332" i="10"/>
  <c r="H331" i="10"/>
  <c r="H330" i="10"/>
  <c r="H329" i="10"/>
  <c r="H328" i="10"/>
  <c r="H327" i="10"/>
  <c r="H326" i="10"/>
  <c r="H325" i="10"/>
  <c r="H324" i="10"/>
  <c r="H323" i="10"/>
  <c r="H322" i="10"/>
  <c r="H321" i="10"/>
  <c r="H320" i="10"/>
  <c r="H319" i="10"/>
  <c r="H318" i="10"/>
  <c r="H317" i="10"/>
  <c r="H316" i="10"/>
  <c r="H315" i="10"/>
  <c r="H314" i="10"/>
  <c r="H313" i="10"/>
  <c r="H312" i="10"/>
  <c r="H311" i="10"/>
  <c r="H310" i="10"/>
  <c r="H309" i="10"/>
  <c r="H308" i="10"/>
  <c r="H307" i="10"/>
  <c r="H306" i="10"/>
  <c r="H305" i="10"/>
  <c r="H304" i="10"/>
  <c r="H303" i="10"/>
  <c r="H302" i="10"/>
  <c r="H301" i="10"/>
  <c r="H300" i="10"/>
  <c r="H299" i="10"/>
  <c r="H298" i="10"/>
  <c r="H297" i="10"/>
  <c r="H296" i="10"/>
  <c r="H295" i="10"/>
  <c r="H294" i="10"/>
  <c r="H293" i="10"/>
  <c r="H292" i="10"/>
  <c r="H291" i="10"/>
  <c r="H290" i="10"/>
  <c r="H289" i="10"/>
  <c r="H288" i="10"/>
  <c r="H287" i="10"/>
  <c r="H286" i="10"/>
  <c r="H285" i="10"/>
  <c r="H284" i="10"/>
  <c r="H283" i="10"/>
  <c r="H282" i="10"/>
  <c r="H281" i="10"/>
  <c r="H280" i="10"/>
  <c r="H279" i="10"/>
  <c r="H278" i="10"/>
  <c r="H277" i="10"/>
  <c r="H276" i="10"/>
  <c r="H275" i="10"/>
  <c r="H274" i="10"/>
  <c r="H273" i="10"/>
  <c r="H272" i="10"/>
  <c r="H271" i="10"/>
  <c r="H270" i="10"/>
  <c r="H269" i="10"/>
  <c r="H268" i="10"/>
  <c r="H267" i="10"/>
  <c r="H266" i="10"/>
  <c r="H265" i="10"/>
  <c r="H264" i="10"/>
  <c r="H263" i="10"/>
  <c r="H262" i="10"/>
  <c r="H261" i="10"/>
  <c r="H260" i="10"/>
  <c r="H259" i="10"/>
  <c r="H258" i="10"/>
  <c r="H257" i="10"/>
  <c r="H256" i="10"/>
  <c r="H255" i="10"/>
  <c r="H254" i="10"/>
  <c r="H253" i="10"/>
  <c r="H252" i="10"/>
  <c r="H251" i="10"/>
  <c r="H250" i="10"/>
  <c r="H249" i="10"/>
  <c r="H248" i="10"/>
  <c r="H247" i="10"/>
  <c r="H246" i="10"/>
  <c r="H245" i="10"/>
  <c r="H244" i="10"/>
  <c r="H243" i="10"/>
  <c r="H242" i="10"/>
  <c r="H241" i="10"/>
  <c r="H240" i="10"/>
  <c r="H239" i="10"/>
  <c r="H238" i="10"/>
  <c r="H237" i="10"/>
  <c r="H236" i="10"/>
  <c r="H235" i="10"/>
  <c r="H234" i="10"/>
  <c r="H233" i="10"/>
  <c r="H232" i="10"/>
  <c r="H231" i="10"/>
  <c r="H230" i="10"/>
  <c r="H229" i="10"/>
  <c r="H228" i="10"/>
  <c r="H227" i="10"/>
  <c r="H226" i="10"/>
  <c r="H225" i="10"/>
  <c r="H224" i="10"/>
  <c r="H223" i="10"/>
  <c r="H222" i="10"/>
  <c r="H221" i="10"/>
  <c r="H220" i="10"/>
  <c r="H219" i="10"/>
  <c r="H218" i="10"/>
  <c r="H217" i="10"/>
  <c r="H216" i="10"/>
  <c r="H215" i="10"/>
  <c r="H214" i="10"/>
  <c r="H213" i="10"/>
  <c r="H212" i="10"/>
  <c r="H211" i="10"/>
  <c r="H210" i="10"/>
  <c r="H209" i="10"/>
  <c r="H208" i="10"/>
  <c r="H207" i="10"/>
  <c r="H206" i="10"/>
  <c r="H205" i="10"/>
  <c r="H204" i="10"/>
  <c r="H203" i="10"/>
  <c r="H202" i="10"/>
  <c r="H201" i="10"/>
  <c r="H200" i="10"/>
  <c r="H199" i="10"/>
  <c r="H198" i="10"/>
  <c r="H197" i="10"/>
  <c r="H196" i="10"/>
  <c r="H195" i="10"/>
  <c r="H194" i="10"/>
  <c r="H193" i="10"/>
  <c r="H192" i="10"/>
  <c r="H191" i="10"/>
  <c r="H190" i="10"/>
  <c r="H189" i="10"/>
  <c r="H188" i="10"/>
  <c r="H187" i="10"/>
  <c r="H186" i="10"/>
  <c r="H185" i="10"/>
  <c r="H184" i="10"/>
  <c r="H183" i="10"/>
  <c r="H182" i="10"/>
  <c r="H181" i="10"/>
  <c r="H180" i="10"/>
  <c r="H179" i="10"/>
  <c r="H178" i="10"/>
  <c r="H177" i="10"/>
  <c r="H176" i="10"/>
  <c r="H175" i="10"/>
  <c r="H174" i="10"/>
  <c r="H173" i="10"/>
  <c r="H172" i="10"/>
  <c r="H171" i="10"/>
  <c r="H170" i="10"/>
  <c r="H169" i="10"/>
  <c r="H168" i="10"/>
  <c r="H167" i="10"/>
  <c r="H166" i="10"/>
  <c r="H165" i="10"/>
  <c r="H164" i="10"/>
  <c r="H163" i="10"/>
  <c r="H162" i="10"/>
  <c r="H161" i="10"/>
  <c r="H160" i="10"/>
  <c r="H159" i="10"/>
  <c r="H158" i="10"/>
  <c r="H157" i="10"/>
  <c r="H156" i="10"/>
  <c r="H155" i="10"/>
  <c r="H154" i="10"/>
  <c r="H153" i="10"/>
  <c r="H152" i="10"/>
  <c r="H151" i="10"/>
  <c r="H150" i="10"/>
  <c r="H149" i="10"/>
  <c r="H148" i="10"/>
  <c r="H147" i="10"/>
  <c r="H146" i="10"/>
  <c r="H145" i="10"/>
  <c r="H144" i="10"/>
  <c r="H143" i="10"/>
  <c r="H142" i="10"/>
  <c r="H141" i="10"/>
  <c r="H140" i="10"/>
  <c r="H139" i="10"/>
  <c r="H138" i="10"/>
  <c r="H137" i="10"/>
  <c r="H136" i="10"/>
  <c r="H135" i="10"/>
  <c r="H134" i="10"/>
  <c r="H133" i="10"/>
  <c r="H132" i="10"/>
  <c r="H131" i="10"/>
  <c r="H130" i="10"/>
  <c r="H129" i="10"/>
  <c r="H128" i="10"/>
  <c r="H127" i="10"/>
  <c r="H126" i="10"/>
  <c r="H125" i="10"/>
  <c r="H124" i="10"/>
  <c r="H123" i="10"/>
  <c r="H122" i="10"/>
  <c r="H121" i="10"/>
  <c r="H120" i="10"/>
  <c r="H119" i="10"/>
  <c r="H118" i="10"/>
  <c r="H117" i="10"/>
  <c r="H116" i="10"/>
  <c r="H115" i="10"/>
  <c r="H114" i="10"/>
  <c r="H113" i="10"/>
  <c r="H112" i="10"/>
  <c r="H111" i="10"/>
  <c r="H110" i="10"/>
  <c r="H109" i="10"/>
  <c r="H108" i="10"/>
  <c r="H107" i="10"/>
  <c r="H106" i="10"/>
  <c r="H105" i="10"/>
  <c r="H104" i="10"/>
  <c r="H103" i="10"/>
  <c r="H102" i="10"/>
  <c r="H101" i="10"/>
  <c r="H100" i="10"/>
  <c r="H99" i="10"/>
  <c r="H98" i="10"/>
  <c r="H97" i="10"/>
  <c r="H96" i="10"/>
  <c r="H95" i="10"/>
  <c r="H94" i="10"/>
  <c r="H93" i="10"/>
  <c r="H92" i="10"/>
  <c r="H91" i="10"/>
  <c r="H90" i="10"/>
  <c r="H89" i="10"/>
  <c r="H88" i="10"/>
  <c r="H87" i="10"/>
  <c r="H86" i="10"/>
  <c r="H85" i="10"/>
  <c r="H84" i="10"/>
  <c r="H83" i="10"/>
  <c r="H82" i="10"/>
  <c r="H81" i="10"/>
  <c r="H80" i="10"/>
  <c r="H79" i="10"/>
  <c r="H78" i="10"/>
  <c r="H77" i="10"/>
  <c r="H76" i="10"/>
  <c r="H75" i="10"/>
  <c r="H74" i="10"/>
  <c r="H73" i="10"/>
  <c r="H72" i="10"/>
  <c r="H71" i="10"/>
  <c r="H70" i="10"/>
  <c r="H69" i="10"/>
  <c r="H68" i="10"/>
  <c r="H67" i="10"/>
  <c r="H66" i="10"/>
  <c r="H65" i="10"/>
  <c r="H64" i="10"/>
  <c r="H63" i="10"/>
  <c r="H62" i="10"/>
  <c r="H61" i="10"/>
  <c r="H60" i="10"/>
  <c r="H59" i="10"/>
  <c r="H58" i="10"/>
  <c r="H57" i="10"/>
  <c r="H56" i="10"/>
  <c r="H55" i="10"/>
  <c r="H54" i="10"/>
  <c r="H53" i="10"/>
  <c r="H52" i="10"/>
  <c r="H51" i="10"/>
  <c r="H50" i="10"/>
  <c r="H49" i="10"/>
  <c r="H48" i="10"/>
  <c r="H47" i="10"/>
  <c r="H46" i="10"/>
  <c r="H45" i="10"/>
  <c r="H44" i="10"/>
  <c r="H43" i="10"/>
  <c r="H42" i="10"/>
  <c r="H41" i="10"/>
  <c r="H40" i="10"/>
  <c r="H39" i="10"/>
  <c r="H38" i="10"/>
  <c r="H37" i="10"/>
  <c r="H36" i="10"/>
  <c r="H35" i="10"/>
  <c r="H34" i="10"/>
  <c r="H33" i="10"/>
  <c r="H32" i="10"/>
  <c r="H31" i="10"/>
  <c r="H30" i="10"/>
  <c r="H29" i="10"/>
  <c r="H28" i="10"/>
  <c r="H27" i="10"/>
  <c r="H26" i="10"/>
  <c r="H25" i="10"/>
  <c r="H24" i="10"/>
  <c r="H23" i="10"/>
  <c r="H22" i="10"/>
  <c r="H21" i="10"/>
  <c r="H20" i="10"/>
  <c r="H19" i="10"/>
  <c r="H18" i="10"/>
  <c r="H17" i="10"/>
  <c r="H16" i="10"/>
  <c r="H15" i="10"/>
  <c r="H14" i="10"/>
  <c r="H13" i="10"/>
  <c r="H12" i="10"/>
  <c r="H11" i="10"/>
  <c r="H10" i="10"/>
  <c r="H9" i="10"/>
  <c r="H8" i="10"/>
  <c r="H7" i="10"/>
  <c r="H6" i="10"/>
  <c r="H5" i="10"/>
  <c r="H57" i="4" a="1"/>
  <c r="H57" i="4" s="1"/>
  <c r="Q136" i="10"/>
  <c r="Q135" i="10"/>
  <c r="Q134" i="10"/>
  <c r="Q133" i="10"/>
  <c r="Q132" i="10"/>
  <c r="Q131" i="10"/>
  <c r="Q130" i="10"/>
  <c r="Q129" i="10"/>
  <c r="Q128" i="10"/>
  <c r="Q127" i="10"/>
  <c r="Q126" i="10"/>
  <c r="Q125" i="10"/>
  <c r="Q124" i="10"/>
  <c r="Q123" i="10"/>
  <c r="Q122" i="10"/>
  <c r="Q121" i="10"/>
  <c r="Q120" i="10"/>
  <c r="Q119" i="10"/>
  <c r="Q118" i="10"/>
  <c r="Q117" i="10"/>
  <c r="Q116" i="10"/>
  <c r="Q115" i="10"/>
  <c r="Q114" i="10"/>
  <c r="Q113" i="10"/>
  <c r="Q112" i="10"/>
  <c r="Q111" i="10"/>
  <c r="Q110" i="10"/>
  <c r="Q109" i="10"/>
  <c r="Q108" i="10"/>
  <c r="Q107" i="10"/>
  <c r="Q106" i="10"/>
  <c r="Q105" i="10"/>
  <c r="Q104" i="10"/>
  <c r="Q103" i="10"/>
  <c r="Q102" i="10"/>
  <c r="Q101" i="10"/>
  <c r="Q100" i="10"/>
  <c r="Q99" i="10"/>
  <c r="Q98" i="10"/>
  <c r="Q97" i="10"/>
  <c r="Q96" i="10"/>
  <c r="Q95" i="10"/>
  <c r="Q94" i="10"/>
  <c r="Q93" i="10"/>
  <c r="Q92" i="10"/>
  <c r="Q91" i="10"/>
  <c r="Q90" i="10"/>
  <c r="Q89" i="10"/>
  <c r="Q88" i="10"/>
  <c r="Q87" i="10"/>
  <c r="Q86" i="10"/>
  <c r="Q85" i="10"/>
  <c r="Q84" i="10"/>
  <c r="Q83" i="10"/>
  <c r="Q82" i="10"/>
  <c r="Q81" i="10"/>
  <c r="Q80" i="10"/>
  <c r="Q79" i="10"/>
  <c r="Q78" i="10"/>
  <c r="Q77" i="10"/>
  <c r="Q76" i="10"/>
  <c r="Q75" i="10"/>
  <c r="Q74" i="10"/>
  <c r="Q73" i="10"/>
  <c r="Q72" i="10"/>
  <c r="Q71" i="10"/>
  <c r="Q70" i="10"/>
  <c r="Q69" i="10"/>
  <c r="Q68" i="10"/>
  <c r="Q67" i="10"/>
  <c r="Q66" i="10"/>
  <c r="Q65" i="10"/>
  <c r="Q64" i="10"/>
  <c r="Q63" i="10"/>
  <c r="Q62" i="10"/>
  <c r="Q61" i="10"/>
  <c r="Q60" i="10"/>
  <c r="Q59" i="10"/>
  <c r="Q58" i="10"/>
  <c r="Q57" i="10"/>
  <c r="Q56" i="10"/>
  <c r="Q55" i="10"/>
  <c r="Q54" i="10"/>
  <c r="Q53" i="10"/>
  <c r="Q52" i="10"/>
  <c r="Q51" i="10"/>
  <c r="Q50" i="10"/>
  <c r="Q49" i="10"/>
  <c r="Q48" i="10"/>
  <c r="Q47" i="10"/>
  <c r="Q46" i="10"/>
  <c r="Q45" i="10"/>
  <c r="Q44" i="10"/>
  <c r="Q43" i="10"/>
  <c r="Q42" i="10"/>
  <c r="Q41" i="10"/>
  <c r="Q40" i="10"/>
  <c r="Q39" i="10"/>
  <c r="Q38" i="10"/>
  <c r="Q37" i="10"/>
  <c r="Q36" i="10"/>
  <c r="Q35" i="10"/>
  <c r="Q34" i="10"/>
  <c r="Q33" i="10"/>
  <c r="Q32" i="10"/>
  <c r="Q31" i="10"/>
  <c r="Q30" i="10"/>
  <c r="Q29" i="10"/>
  <c r="Q28" i="10"/>
  <c r="Q27" i="10"/>
  <c r="Q26" i="10"/>
  <c r="Q25" i="10"/>
  <c r="Q24" i="10"/>
  <c r="Q23" i="10"/>
  <c r="Q22" i="10"/>
  <c r="Q21" i="10"/>
  <c r="Q20" i="10"/>
  <c r="Q19" i="10"/>
  <c r="Q18" i="10"/>
  <c r="Q17" i="10"/>
  <c r="Q16" i="10"/>
  <c r="Q15" i="10"/>
  <c r="Q14" i="10"/>
  <c r="Q13" i="10"/>
  <c r="Q12" i="10"/>
  <c r="Q11" i="10"/>
  <c r="Q10" i="10"/>
  <c r="Q9" i="10"/>
  <c r="Q8" i="10"/>
  <c r="Q7" i="10"/>
  <c r="Q6" i="10"/>
  <c r="Q5" i="10"/>
  <c r="M5" i="10" a="1"/>
  <c r="M5" i="10" s="1"/>
  <c r="M6" i="10" a="1"/>
  <c r="M6" i="10" s="1"/>
  <c r="M7" i="10" a="1"/>
  <c r="M7" i="10" s="1"/>
  <c r="M8" i="10" a="1"/>
  <c r="M8" i="10" s="1"/>
  <c r="M9" i="10" a="1"/>
  <c r="M9" i="10" s="1"/>
  <c r="M10" i="10" a="1"/>
  <c r="M10" i="10" s="1"/>
  <c r="M11" i="10" a="1"/>
  <c r="M11" i="10" s="1"/>
  <c r="M12" i="10" a="1"/>
  <c r="M12" i="10" s="1"/>
  <c r="M13" i="10" a="1"/>
  <c r="M13" i="10" s="1"/>
  <c r="M14" i="10" a="1"/>
  <c r="M14" i="10" s="1"/>
  <c r="M15" i="10" a="1"/>
  <c r="M15" i="10" s="1"/>
  <c r="M16" i="10" a="1"/>
  <c r="M16" i="10" s="1"/>
  <c r="M17" i="10" a="1"/>
  <c r="M17" i="10" s="1"/>
  <c r="M18" i="10" a="1"/>
  <c r="M18" i="10" s="1"/>
  <c r="M19" i="10" a="1"/>
  <c r="M19" i="10" s="1"/>
  <c r="M20" i="10" a="1"/>
  <c r="M20" i="10" s="1"/>
  <c r="M21" i="10" a="1"/>
  <c r="M21" i="10" s="1"/>
  <c r="M22" i="10" a="1"/>
  <c r="M22" i="10" s="1"/>
  <c r="M23" i="10" a="1"/>
  <c r="M23" i="10" s="1"/>
  <c r="M24" i="10" a="1"/>
  <c r="M24" i="10" s="1"/>
  <c r="M25" i="10" a="1"/>
  <c r="M25" i="10" s="1"/>
  <c r="M26" i="10" a="1"/>
  <c r="M26" i="10" s="1"/>
  <c r="M27" i="10" a="1"/>
  <c r="M27" i="10" s="1"/>
  <c r="M28" i="10" a="1"/>
  <c r="M28" i="10" s="1"/>
  <c r="M29" i="10" a="1"/>
  <c r="M29" i="10" s="1"/>
  <c r="M30" i="10" a="1"/>
  <c r="M30" i="10" s="1"/>
  <c r="M31" i="10" a="1"/>
  <c r="M31" i="10" s="1"/>
  <c r="M32" i="10" a="1"/>
  <c r="M32" i="10" s="1"/>
  <c r="M33" i="10" a="1"/>
  <c r="M33" i="10" s="1"/>
  <c r="M34" i="10" a="1"/>
  <c r="M34" i="10" s="1"/>
  <c r="M35" i="10" a="1"/>
  <c r="M35" i="10" s="1"/>
  <c r="M36" i="10" a="1"/>
  <c r="M36" i="10" s="1"/>
  <c r="M37" i="10" a="1"/>
  <c r="M37" i="10" s="1"/>
  <c r="M38" i="10" a="1"/>
  <c r="M38" i="10" s="1"/>
  <c r="M39" i="10" a="1"/>
  <c r="M39" i="10" s="1"/>
  <c r="M40" i="10" a="1"/>
  <c r="M40" i="10" s="1"/>
  <c r="M41" i="10" a="1"/>
  <c r="M41" i="10" s="1"/>
  <c r="M42" i="10" a="1"/>
  <c r="M42" i="10" s="1"/>
  <c r="M43" i="10" a="1"/>
  <c r="M43" i="10" s="1"/>
  <c r="M44" i="10" a="1"/>
  <c r="M44" i="10" s="1"/>
  <c r="M45" i="10" a="1"/>
  <c r="M45" i="10" s="1"/>
  <c r="M46" i="10" a="1"/>
  <c r="M46" i="10" s="1"/>
  <c r="M47" i="10" a="1"/>
  <c r="M47" i="10" s="1"/>
  <c r="M48" i="10" a="1"/>
  <c r="M48" i="10" s="1"/>
  <c r="M49" i="10" a="1"/>
  <c r="M49" i="10" s="1"/>
  <c r="M50" i="10" a="1"/>
  <c r="M50" i="10" s="1"/>
  <c r="M51" i="10" a="1"/>
  <c r="M51" i="10" s="1"/>
  <c r="M52" i="10" a="1"/>
  <c r="M52" i="10" s="1"/>
  <c r="M53" i="10" a="1"/>
  <c r="M53" i="10" s="1"/>
  <c r="M54" i="10" a="1"/>
  <c r="M54" i="10" s="1"/>
  <c r="M55" i="10" a="1"/>
  <c r="M55" i="10" s="1"/>
  <c r="M56" i="10" a="1"/>
  <c r="M56" i="10" s="1"/>
  <c r="M57" i="10" a="1"/>
  <c r="M57" i="10" s="1"/>
  <c r="M58" i="10" a="1"/>
  <c r="M58" i="10" s="1"/>
  <c r="M59" i="10" a="1"/>
  <c r="M59" i="10" s="1"/>
  <c r="M60" i="10" a="1"/>
  <c r="M60" i="10" s="1"/>
  <c r="M61" i="10" a="1"/>
  <c r="M61" i="10" s="1"/>
  <c r="M62" i="10" a="1"/>
  <c r="M62" i="10" s="1"/>
  <c r="M63" i="10" a="1"/>
  <c r="M63" i="10" s="1"/>
  <c r="M64" i="10" a="1"/>
  <c r="M64" i="10" s="1"/>
  <c r="M65" i="10" a="1"/>
  <c r="M65" i="10" s="1"/>
  <c r="M66" i="10" a="1"/>
  <c r="M66" i="10" s="1"/>
  <c r="M67" i="10" a="1"/>
  <c r="M67" i="10" s="1"/>
  <c r="M68" i="10" a="1"/>
  <c r="M68" i="10" s="1"/>
  <c r="M69" i="10" a="1"/>
  <c r="M69" i="10" s="1"/>
  <c r="M70" i="10" a="1"/>
  <c r="M70" i="10" s="1"/>
  <c r="M71" i="10" a="1"/>
  <c r="M71" i="10" s="1"/>
  <c r="M72" i="10" a="1"/>
  <c r="M72" i="10" s="1"/>
  <c r="M73" i="10" a="1"/>
  <c r="M73" i="10" s="1"/>
  <c r="M74" i="10" a="1"/>
  <c r="M74" i="10" s="1"/>
  <c r="M75" i="10" a="1"/>
  <c r="M75" i="10" s="1"/>
  <c r="M76" i="10" a="1"/>
  <c r="M76" i="10" s="1"/>
  <c r="M77" i="10" a="1"/>
  <c r="M77" i="10" s="1"/>
  <c r="M78" i="10" a="1"/>
  <c r="M78" i="10" s="1"/>
  <c r="M79" i="10" a="1"/>
  <c r="M79" i="10" s="1"/>
  <c r="M80" i="10" a="1"/>
  <c r="M80" i="10" s="1"/>
  <c r="M81" i="10" a="1"/>
  <c r="M81" i="10" s="1"/>
  <c r="M82" i="10" a="1"/>
  <c r="M82" i="10" s="1"/>
  <c r="M83" i="10" a="1"/>
  <c r="M83" i="10" s="1"/>
  <c r="M84" i="10" a="1"/>
  <c r="M84" i="10" s="1"/>
  <c r="M85" i="10" a="1"/>
  <c r="M85" i="10" s="1"/>
  <c r="M86" i="10" a="1"/>
  <c r="M86" i="10" s="1"/>
  <c r="M87" i="10" a="1"/>
  <c r="M87" i="10" s="1"/>
  <c r="M88" i="10" a="1"/>
  <c r="M88" i="10" s="1"/>
  <c r="M89" i="10" a="1"/>
  <c r="M89" i="10" s="1"/>
  <c r="M90" i="10" a="1"/>
  <c r="M90" i="10" s="1"/>
  <c r="M91" i="10" a="1"/>
  <c r="M91" i="10" s="1"/>
  <c r="M92" i="10" a="1"/>
  <c r="M92" i="10" s="1"/>
  <c r="M93" i="10" a="1"/>
  <c r="M93" i="10" s="1"/>
  <c r="M94" i="10" a="1"/>
  <c r="M94" i="10" s="1"/>
  <c r="M95" i="10" a="1"/>
  <c r="M95" i="10" s="1"/>
  <c r="M96" i="10" a="1"/>
  <c r="M96" i="10" s="1"/>
  <c r="M97" i="10" a="1"/>
  <c r="M97" i="10" s="1"/>
  <c r="M98" i="10" a="1"/>
  <c r="M98" i="10" s="1"/>
  <c r="M99" i="10" a="1"/>
  <c r="M99" i="10" s="1"/>
  <c r="M100" i="10" a="1"/>
  <c r="M100" i="10" s="1"/>
  <c r="M101" i="10" a="1"/>
  <c r="M101" i="10" s="1"/>
  <c r="M102" i="10" a="1"/>
  <c r="M102" i="10" s="1"/>
  <c r="M103" i="10" a="1"/>
  <c r="M103" i="10" s="1"/>
  <c r="M104" i="10" a="1"/>
  <c r="M104" i="10" s="1"/>
  <c r="M105" i="10" a="1"/>
  <c r="M105" i="10" s="1"/>
  <c r="M106" i="10" a="1"/>
  <c r="M106" i="10" s="1"/>
  <c r="M107" i="10" a="1"/>
  <c r="M107" i="10" s="1"/>
  <c r="M108" i="10" a="1"/>
  <c r="M108" i="10" s="1"/>
  <c r="M109" i="10" a="1"/>
  <c r="M109" i="10" s="1"/>
  <c r="M110" i="10" a="1"/>
  <c r="M110" i="10" s="1"/>
  <c r="M111" i="10" a="1"/>
  <c r="M111" i="10" s="1"/>
  <c r="M112" i="10" a="1"/>
  <c r="M112" i="10" s="1"/>
  <c r="M113" i="10" a="1"/>
  <c r="M113" i="10" s="1"/>
  <c r="M114" i="10" a="1"/>
  <c r="M114" i="10" s="1"/>
  <c r="M115" i="10" a="1"/>
  <c r="M115" i="10" s="1"/>
  <c r="M116" i="10" a="1"/>
  <c r="M116" i="10" s="1"/>
  <c r="M117" i="10" a="1"/>
  <c r="M117" i="10" s="1"/>
  <c r="M118" i="10" a="1"/>
  <c r="M118" i="10" s="1"/>
  <c r="M119" i="10" a="1"/>
  <c r="M119" i="10" s="1"/>
  <c r="M120" i="10" a="1"/>
  <c r="M120" i="10" s="1"/>
  <c r="M121" i="10" a="1"/>
  <c r="M121" i="10" s="1"/>
  <c r="M122" i="10" a="1"/>
  <c r="M122" i="10" s="1"/>
  <c r="M123" i="10" a="1"/>
  <c r="M123" i="10" s="1"/>
  <c r="M124" i="10" a="1"/>
  <c r="M124" i="10" s="1"/>
  <c r="M125" i="10" a="1"/>
  <c r="M125" i="10" s="1"/>
  <c r="M126" i="10" a="1"/>
  <c r="M126" i="10" s="1"/>
  <c r="M127" i="10" a="1"/>
  <c r="M127" i="10" s="1"/>
  <c r="M128" i="10" a="1"/>
  <c r="M128" i="10" s="1"/>
  <c r="M129" i="10" a="1"/>
  <c r="M129" i="10" s="1"/>
  <c r="M130" i="10" a="1"/>
  <c r="M130" i="10" s="1"/>
  <c r="M131" i="10" a="1"/>
  <c r="M131" i="10" s="1"/>
  <c r="M132" i="10" a="1"/>
  <c r="M132" i="10" s="1"/>
  <c r="M133" i="10" a="1"/>
  <c r="M133" i="10" s="1"/>
  <c r="M134" i="10" a="1"/>
  <c r="M134" i="10" s="1"/>
  <c r="M135" i="10" a="1"/>
  <c r="M135" i="10" s="1"/>
  <c r="M136" i="10" a="1"/>
  <c r="M136" i="10" s="1"/>
  <c r="L5" i="10" a="1"/>
  <c r="L5" i="10" s="1"/>
  <c r="L6" i="10" a="1"/>
  <c r="L6" i="10" s="1"/>
  <c r="L7" i="10" a="1"/>
  <c r="L7" i="10" s="1"/>
  <c r="L8" i="10" a="1"/>
  <c r="L8" i="10" s="1"/>
  <c r="L9" i="10" a="1"/>
  <c r="L9" i="10" s="1"/>
  <c r="L10" i="10" a="1"/>
  <c r="L10" i="10" s="1"/>
  <c r="L11" i="10" a="1"/>
  <c r="L11" i="10" s="1"/>
  <c r="L12" i="10" a="1"/>
  <c r="L12" i="10" s="1"/>
  <c r="L13" i="10" a="1"/>
  <c r="L13" i="10" s="1"/>
  <c r="L14" i="10" a="1"/>
  <c r="L14" i="10" s="1"/>
  <c r="L15" i="10" a="1"/>
  <c r="L15" i="10" s="1"/>
  <c r="L16" i="10" a="1"/>
  <c r="L16" i="10" s="1"/>
  <c r="L17" i="10" a="1"/>
  <c r="L17" i="10" s="1"/>
  <c r="L18" i="10" a="1"/>
  <c r="L18" i="10" s="1"/>
  <c r="L19" i="10" a="1"/>
  <c r="L19" i="10" s="1"/>
  <c r="L20" i="10" a="1"/>
  <c r="L20" i="10" s="1"/>
  <c r="L21" i="10" a="1"/>
  <c r="L21" i="10" s="1"/>
  <c r="L22" i="10" a="1"/>
  <c r="L22" i="10" s="1"/>
  <c r="L23" i="10" a="1"/>
  <c r="L23" i="10" s="1"/>
  <c r="L24" i="10" a="1"/>
  <c r="L24" i="10" s="1"/>
  <c r="L25" i="10" a="1"/>
  <c r="L25" i="10" s="1"/>
  <c r="L26" i="10" a="1"/>
  <c r="L26" i="10" s="1"/>
  <c r="L27" i="10" a="1"/>
  <c r="L27" i="10" s="1"/>
  <c r="L28" i="10" a="1"/>
  <c r="L28" i="10" s="1"/>
  <c r="L29" i="10" a="1"/>
  <c r="L29" i="10" s="1"/>
  <c r="L30" i="10" a="1"/>
  <c r="L30" i="10" s="1"/>
  <c r="L31" i="10" a="1"/>
  <c r="L31" i="10" s="1"/>
  <c r="L32" i="10" a="1"/>
  <c r="L32" i="10" s="1"/>
  <c r="L33" i="10" a="1"/>
  <c r="L33" i="10" s="1"/>
  <c r="L34" i="10" a="1"/>
  <c r="L34" i="10" s="1"/>
  <c r="L35" i="10" a="1"/>
  <c r="L35" i="10" s="1"/>
  <c r="L36" i="10" a="1"/>
  <c r="L36" i="10" s="1"/>
  <c r="L37" i="10" a="1"/>
  <c r="L37" i="10" s="1"/>
  <c r="L38" i="10" a="1"/>
  <c r="L38" i="10" s="1"/>
  <c r="L39" i="10" a="1"/>
  <c r="L39" i="10" s="1"/>
  <c r="L40" i="10" a="1"/>
  <c r="L40" i="10" s="1"/>
  <c r="L41" i="10" a="1"/>
  <c r="L41" i="10" s="1"/>
  <c r="L42" i="10" a="1"/>
  <c r="L42" i="10" s="1"/>
  <c r="L43" i="10" a="1"/>
  <c r="L43" i="10" s="1"/>
  <c r="L44" i="10" a="1"/>
  <c r="L44" i="10" s="1"/>
  <c r="L45" i="10" a="1"/>
  <c r="L45" i="10" s="1"/>
  <c r="L46" i="10" a="1"/>
  <c r="L46" i="10" s="1"/>
  <c r="L47" i="10" a="1"/>
  <c r="L47" i="10" s="1"/>
  <c r="L48" i="10" a="1"/>
  <c r="L48" i="10" s="1"/>
  <c r="L49" i="10" a="1"/>
  <c r="L49" i="10" s="1"/>
  <c r="L50" i="10" a="1"/>
  <c r="L50" i="10" s="1"/>
  <c r="L51" i="10" a="1"/>
  <c r="L51" i="10" s="1"/>
  <c r="L52" i="10" a="1"/>
  <c r="L52" i="10" s="1"/>
  <c r="L53" i="10" a="1"/>
  <c r="L53" i="10" s="1"/>
  <c r="L54" i="10" a="1"/>
  <c r="L54" i="10" s="1"/>
  <c r="L55" i="10" a="1"/>
  <c r="L55" i="10" s="1"/>
  <c r="L56" i="10" a="1"/>
  <c r="L56" i="10" s="1"/>
  <c r="L57" i="10" a="1"/>
  <c r="L57" i="10" s="1"/>
  <c r="L58" i="10" a="1"/>
  <c r="L58" i="10" s="1"/>
  <c r="L59" i="10" a="1"/>
  <c r="L59" i="10" s="1"/>
  <c r="L60" i="10" a="1"/>
  <c r="L60" i="10" s="1"/>
  <c r="L61" i="10" a="1"/>
  <c r="L61" i="10" s="1"/>
  <c r="L62" i="10" a="1"/>
  <c r="L62" i="10" s="1"/>
  <c r="L63" i="10" a="1"/>
  <c r="L63" i="10" s="1"/>
  <c r="L64" i="10" a="1"/>
  <c r="L64" i="10" s="1"/>
  <c r="L65" i="10" a="1"/>
  <c r="L65" i="10" s="1"/>
  <c r="L66" i="10" a="1"/>
  <c r="L66" i="10" s="1"/>
  <c r="L67" i="10" a="1"/>
  <c r="L67" i="10" s="1"/>
  <c r="L68" i="10" a="1"/>
  <c r="L68" i="10" s="1"/>
  <c r="L69" i="10" a="1"/>
  <c r="L69" i="10" s="1"/>
  <c r="L70" i="10" a="1"/>
  <c r="L70" i="10" s="1"/>
  <c r="L71" i="10" a="1"/>
  <c r="L71" i="10" s="1"/>
  <c r="L72" i="10" a="1"/>
  <c r="L72" i="10" s="1"/>
  <c r="L73" i="10" a="1"/>
  <c r="L73" i="10" s="1"/>
  <c r="L74" i="10" a="1"/>
  <c r="L74" i="10" s="1"/>
  <c r="L75" i="10" a="1"/>
  <c r="L75" i="10" s="1"/>
  <c r="L76" i="10" a="1"/>
  <c r="L76" i="10" s="1"/>
  <c r="L77" i="10" a="1"/>
  <c r="L77" i="10" s="1"/>
  <c r="L78" i="10" a="1"/>
  <c r="L78" i="10" s="1"/>
  <c r="L79" i="10" a="1"/>
  <c r="L79" i="10" s="1"/>
  <c r="L80" i="10" a="1"/>
  <c r="L80" i="10" s="1"/>
  <c r="L81" i="10" a="1"/>
  <c r="L81" i="10" s="1"/>
  <c r="L82" i="10" a="1"/>
  <c r="L82" i="10" s="1"/>
  <c r="L83" i="10" a="1"/>
  <c r="L83" i="10" s="1"/>
  <c r="L84" i="10" a="1"/>
  <c r="L84" i="10" s="1"/>
  <c r="L85" i="10" a="1"/>
  <c r="L85" i="10" s="1"/>
  <c r="L86" i="10" a="1"/>
  <c r="L86" i="10" s="1"/>
  <c r="L87" i="10" a="1"/>
  <c r="L87" i="10" s="1"/>
  <c r="L88" i="10" a="1"/>
  <c r="L88" i="10" s="1"/>
  <c r="L89" i="10" a="1"/>
  <c r="L89" i="10" s="1"/>
  <c r="L90" i="10" a="1"/>
  <c r="L90" i="10" s="1"/>
  <c r="L91" i="10" a="1"/>
  <c r="L91" i="10" s="1"/>
  <c r="L92" i="10" a="1"/>
  <c r="L92" i="10" s="1"/>
  <c r="L93" i="10" a="1"/>
  <c r="L93" i="10" s="1"/>
  <c r="L94" i="10" a="1"/>
  <c r="L94" i="10" s="1"/>
  <c r="L95" i="10" a="1"/>
  <c r="L95" i="10" s="1"/>
  <c r="L96" i="10" a="1"/>
  <c r="L96" i="10" s="1"/>
  <c r="L97" i="10" a="1"/>
  <c r="L97" i="10" s="1"/>
  <c r="L98" i="10" a="1"/>
  <c r="L98" i="10" s="1"/>
  <c r="L99" i="10" a="1"/>
  <c r="L99" i="10" s="1"/>
  <c r="L100" i="10" a="1"/>
  <c r="L100" i="10" s="1"/>
  <c r="L101" i="10" a="1"/>
  <c r="L101" i="10" s="1"/>
  <c r="L102" i="10" a="1"/>
  <c r="L102" i="10" s="1"/>
  <c r="L103" i="10" a="1"/>
  <c r="L103" i="10" s="1"/>
  <c r="L104" i="10" a="1"/>
  <c r="L104" i="10" s="1"/>
  <c r="L105" i="10" a="1"/>
  <c r="L105" i="10" s="1"/>
  <c r="L106" i="10" a="1"/>
  <c r="L106" i="10" s="1"/>
  <c r="L107" i="10" a="1"/>
  <c r="L107" i="10" s="1"/>
  <c r="L108" i="10" a="1"/>
  <c r="L108" i="10" s="1"/>
  <c r="L109" i="10" a="1"/>
  <c r="L109" i="10" s="1"/>
  <c r="L110" i="10" a="1"/>
  <c r="L110" i="10" s="1"/>
  <c r="L111" i="10" a="1"/>
  <c r="L111" i="10" s="1"/>
  <c r="L112" i="10" a="1"/>
  <c r="L112" i="10" s="1"/>
  <c r="L113" i="10" a="1"/>
  <c r="L113" i="10" s="1"/>
  <c r="L114" i="10" a="1"/>
  <c r="L114" i="10" s="1"/>
  <c r="L115" i="10" a="1"/>
  <c r="L115" i="10" s="1"/>
  <c r="L116" i="10" a="1"/>
  <c r="L116" i="10" s="1"/>
  <c r="L117" i="10" a="1"/>
  <c r="L117" i="10" s="1"/>
  <c r="L118" i="10" a="1"/>
  <c r="L118" i="10" s="1"/>
  <c r="L119" i="10" a="1"/>
  <c r="L119" i="10" s="1"/>
  <c r="L120" i="10" a="1"/>
  <c r="L120" i="10" s="1"/>
  <c r="L121" i="10" a="1"/>
  <c r="L121" i="10" s="1"/>
  <c r="L122" i="10" a="1"/>
  <c r="L122" i="10" s="1"/>
  <c r="L123" i="10" a="1"/>
  <c r="L123" i="10" s="1"/>
  <c r="L124" i="10" a="1"/>
  <c r="L124" i="10" s="1"/>
  <c r="L125" i="10" a="1"/>
  <c r="L125" i="10" s="1"/>
  <c r="L126" i="10" a="1"/>
  <c r="L126" i="10" s="1"/>
  <c r="L127" i="10" a="1"/>
  <c r="L127" i="10" s="1"/>
  <c r="L128" i="10" a="1"/>
  <c r="L128" i="10" s="1"/>
  <c r="L129" i="10" a="1"/>
  <c r="L129" i="10" s="1"/>
  <c r="L130" i="10" a="1"/>
  <c r="L130" i="10" s="1"/>
  <c r="L131" i="10" a="1"/>
  <c r="L131" i="10" s="1"/>
  <c r="L132" i="10" a="1"/>
  <c r="L132" i="10" s="1"/>
  <c r="L133" i="10" a="1"/>
  <c r="L133" i="10" s="1"/>
  <c r="L134" i="10" a="1"/>
  <c r="L134" i="10" s="1"/>
  <c r="L135" i="10" a="1"/>
  <c r="L135" i="10" s="1"/>
  <c r="L136" i="10" a="1"/>
  <c r="L136" i="10" s="1"/>
  <c r="N5" i="10" a="1"/>
  <c r="N5" i="10" s="1"/>
  <c r="N6" i="10" a="1"/>
  <c r="N6" i="10" s="1"/>
  <c r="N7" i="10" a="1"/>
  <c r="N7" i="10" s="1"/>
  <c r="N8" i="10" a="1"/>
  <c r="N8" i="10" s="1"/>
  <c r="N9" i="10" a="1"/>
  <c r="N9" i="10" s="1"/>
  <c r="N10" i="10" a="1"/>
  <c r="N10" i="10" s="1"/>
  <c r="N11" i="10" a="1"/>
  <c r="N11" i="10" s="1"/>
  <c r="N12" i="10" a="1"/>
  <c r="N12" i="10" s="1"/>
  <c r="N13" i="10" a="1"/>
  <c r="N13" i="10" s="1"/>
  <c r="N14" i="10" a="1"/>
  <c r="N14" i="10" s="1"/>
  <c r="N15" i="10" a="1"/>
  <c r="N15" i="10" s="1"/>
  <c r="N16" i="10" a="1"/>
  <c r="N16" i="10" s="1"/>
  <c r="N17" i="10" a="1"/>
  <c r="N17" i="10" s="1"/>
  <c r="N18" i="10" a="1"/>
  <c r="N18" i="10" s="1"/>
  <c r="N19" i="10" a="1"/>
  <c r="N19" i="10" s="1"/>
  <c r="N20" i="10" a="1"/>
  <c r="N20" i="10" s="1"/>
  <c r="N21" i="10" a="1"/>
  <c r="N21" i="10" s="1"/>
  <c r="N22" i="10" a="1"/>
  <c r="N22" i="10" s="1"/>
  <c r="N23" i="10" a="1"/>
  <c r="N23" i="10" s="1"/>
  <c r="N24" i="10" a="1"/>
  <c r="N24" i="10" s="1"/>
  <c r="N25" i="10" a="1"/>
  <c r="N25" i="10" s="1"/>
  <c r="N26" i="10" a="1"/>
  <c r="N26" i="10" s="1"/>
  <c r="N27" i="10" a="1"/>
  <c r="N27" i="10" s="1"/>
  <c r="N28" i="10" a="1"/>
  <c r="N28" i="10" s="1"/>
  <c r="N29" i="10" a="1"/>
  <c r="N29" i="10" s="1"/>
  <c r="N30" i="10" a="1"/>
  <c r="N30" i="10" s="1"/>
  <c r="N31" i="10" a="1"/>
  <c r="N31" i="10" s="1"/>
  <c r="N32" i="10" a="1"/>
  <c r="N32" i="10" s="1"/>
  <c r="N33" i="10" a="1"/>
  <c r="N33" i="10" s="1"/>
  <c r="N34" i="10" a="1"/>
  <c r="N34" i="10" s="1"/>
  <c r="N35" i="10" a="1"/>
  <c r="N35" i="10" s="1"/>
  <c r="N36" i="10" a="1"/>
  <c r="N36" i="10" s="1"/>
  <c r="N37" i="10" a="1"/>
  <c r="N37" i="10" s="1"/>
  <c r="N38" i="10" a="1"/>
  <c r="N38" i="10" s="1"/>
  <c r="N39" i="10" a="1"/>
  <c r="N39" i="10" s="1"/>
  <c r="N40" i="10" a="1"/>
  <c r="N40" i="10" s="1"/>
  <c r="N41" i="10" a="1"/>
  <c r="N41" i="10" s="1"/>
  <c r="N42" i="10" a="1"/>
  <c r="N42" i="10" s="1"/>
  <c r="N43" i="10" a="1"/>
  <c r="N43" i="10" s="1"/>
  <c r="N44" i="10" a="1"/>
  <c r="N44" i="10" s="1"/>
  <c r="N45" i="10" a="1"/>
  <c r="N45" i="10" s="1"/>
  <c r="N46" i="10" a="1"/>
  <c r="N46" i="10" s="1"/>
  <c r="N47" i="10" a="1"/>
  <c r="N47" i="10" s="1"/>
  <c r="N48" i="10" a="1"/>
  <c r="N48" i="10" s="1"/>
  <c r="N49" i="10" a="1"/>
  <c r="N49" i="10" s="1"/>
  <c r="N50" i="10" a="1"/>
  <c r="N50" i="10" s="1"/>
  <c r="N51" i="10" a="1"/>
  <c r="N51" i="10" s="1"/>
  <c r="N52" i="10" a="1"/>
  <c r="N52" i="10" s="1"/>
  <c r="N53" i="10" a="1"/>
  <c r="N53" i="10" s="1"/>
  <c r="N54" i="10" a="1"/>
  <c r="N54" i="10" s="1"/>
  <c r="N55" i="10" a="1"/>
  <c r="N55" i="10" s="1"/>
  <c r="N56" i="10" a="1"/>
  <c r="N56" i="10" s="1"/>
  <c r="N57" i="10" a="1"/>
  <c r="N57" i="10" s="1"/>
  <c r="N58" i="10" a="1"/>
  <c r="N58" i="10" s="1"/>
  <c r="N59" i="10" a="1"/>
  <c r="N59" i="10" s="1"/>
  <c r="N60" i="10" a="1"/>
  <c r="N60" i="10" s="1"/>
  <c r="N61" i="10" a="1"/>
  <c r="N61" i="10" s="1"/>
  <c r="N62" i="10" a="1"/>
  <c r="N62" i="10" s="1"/>
  <c r="N63" i="10" a="1"/>
  <c r="N63" i="10" s="1"/>
  <c r="N64" i="10" a="1"/>
  <c r="N64" i="10" s="1"/>
  <c r="N65" i="10" a="1"/>
  <c r="N65" i="10" s="1"/>
  <c r="N66" i="10" a="1"/>
  <c r="N66" i="10" s="1"/>
  <c r="N67" i="10" a="1"/>
  <c r="N67" i="10" s="1"/>
  <c r="N68" i="10" a="1"/>
  <c r="N68" i="10" s="1"/>
  <c r="N69" i="10" a="1"/>
  <c r="N69" i="10" s="1"/>
  <c r="N70" i="10" a="1"/>
  <c r="N70" i="10" s="1"/>
  <c r="N71" i="10" a="1"/>
  <c r="N71" i="10" s="1"/>
  <c r="N72" i="10" a="1"/>
  <c r="N72" i="10" s="1"/>
  <c r="N73" i="10" a="1"/>
  <c r="N73" i="10" s="1"/>
  <c r="N74" i="10" a="1"/>
  <c r="N74" i="10" s="1"/>
  <c r="N75" i="10" a="1"/>
  <c r="N75" i="10" s="1"/>
  <c r="N76" i="10" a="1"/>
  <c r="N76" i="10" s="1"/>
  <c r="N77" i="10" a="1"/>
  <c r="N77" i="10" s="1"/>
  <c r="N78" i="10" a="1"/>
  <c r="N78" i="10" s="1"/>
  <c r="N79" i="10" a="1"/>
  <c r="N79" i="10" s="1"/>
  <c r="N80" i="10" a="1"/>
  <c r="N80" i="10" s="1"/>
  <c r="N81" i="10" a="1"/>
  <c r="N81" i="10" s="1"/>
  <c r="N82" i="10" a="1"/>
  <c r="N82" i="10" s="1"/>
  <c r="N83" i="10" a="1"/>
  <c r="N83" i="10" s="1"/>
  <c r="N84" i="10" a="1"/>
  <c r="N84" i="10" s="1"/>
  <c r="N85" i="10" a="1"/>
  <c r="N85" i="10" s="1"/>
  <c r="N86" i="10" a="1"/>
  <c r="N86" i="10" s="1"/>
  <c r="N87" i="10" a="1"/>
  <c r="N87" i="10" s="1"/>
  <c r="N88" i="10" a="1"/>
  <c r="N88" i="10" s="1"/>
  <c r="N89" i="10" a="1"/>
  <c r="N89" i="10" s="1"/>
  <c r="N90" i="10" a="1"/>
  <c r="N90" i="10" s="1"/>
  <c r="N91" i="10" a="1"/>
  <c r="N91" i="10" s="1"/>
  <c r="N92" i="10" a="1"/>
  <c r="N92" i="10" s="1"/>
  <c r="N93" i="10" a="1"/>
  <c r="N93" i="10" s="1"/>
  <c r="N94" i="10" a="1"/>
  <c r="N94" i="10" s="1"/>
  <c r="N95" i="10" a="1"/>
  <c r="N95" i="10" s="1"/>
  <c r="N96" i="10" a="1"/>
  <c r="N96" i="10" s="1"/>
  <c r="N97" i="10" a="1"/>
  <c r="N97" i="10" s="1"/>
  <c r="N98" i="10" a="1"/>
  <c r="N98" i="10" s="1"/>
  <c r="N99" i="10" a="1"/>
  <c r="N99" i="10" s="1"/>
  <c r="N100" i="10" a="1"/>
  <c r="N100" i="10" s="1"/>
  <c r="N101" i="10" a="1"/>
  <c r="N101" i="10" s="1"/>
  <c r="N102" i="10" a="1"/>
  <c r="N102" i="10" s="1"/>
  <c r="N103" i="10" a="1"/>
  <c r="N103" i="10" s="1"/>
  <c r="N104" i="10" a="1"/>
  <c r="N104" i="10" s="1"/>
  <c r="N105" i="10" a="1"/>
  <c r="N105" i="10" s="1"/>
  <c r="N106" i="10" a="1"/>
  <c r="N106" i="10" s="1"/>
  <c r="N107" i="10" a="1"/>
  <c r="N107" i="10" s="1"/>
  <c r="N108" i="10" a="1"/>
  <c r="N108" i="10" s="1"/>
  <c r="N109" i="10" a="1"/>
  <c r="N109" i="10" s="1"/>
  <c r="N110" i="10" a="1"/>
  <c r="N110" i="10" s="1"/>
  <c r="N111" i="10" a="1"/>
  <c r="N111" i="10" s="1"/>
  <c r="N112" i="10" a="1"/>
  <c r="N112" i="10" s="1"/>
  <c r="N113" i="10" a="1"/>
  <c r="N113" i="10" s="1"/>
  <c r="N114" i="10" a="1"/>
  <c r="N114" i="10" s="1"/>
  <c r="N115" i="10" a="1"/>
  <c r="N115" i="10" s="1"/>
  <c r="N116" i="10" a="1"/>
  <c r="N116" i="10" s="1"/>
  <c r="N117" i="10" a="1"/>
  <c r="N117" i="10" s="1"/>
  <c r="N118" i="10" a="1"/>
  <c r="N118" i="10" s="1"/>
  <c r="N119" i="10" a="1"/>
  <c r="N119" i="10" s="1"/>
  <c r="N120" i="10" a="1"/>
  <c r="N120" i="10" s="1"/>
  <c r="N121" i="10" a="1"/>
  <c r="N121" i="10" s="1"/>
  <c r="N122" i="10" a="1"/>
  <c r="N122" i="10" s="1"/>
  <c r="N123" i="10" a="1"/>
  <c r="N123" i="10" s="1"/>
  <c r="N124" i="10" a="1"/>
  <c r="N124" i="10" s="1"/>
  <c r="N125" i="10" a="1"/>
  <c r="N125" i="10" s="1"/>
  <c r="N126" i="10" a="1"/>
  <c r="N126" i="10" s="1"/>
  <c r="N127" i="10" a="1"/>
  <c r="N127" i="10" s="1"/>
  <c r="N128" i="10" a="1"/>
  <c r="N128" i="10" s="1"/>
  <c r="N129" i="10" a="1"/>
  <c r="N129" i="10" s="1"/>
  <c r="N130" i="10" a="1"/>
  <c r="N130" i="10" s="1"/>
  <c r="N131" i="10" a="1"/>
  <c r="N131" i="10" s="1"/>
  <c r="N132" i="10" a="1"/>
  <c r="N132" i="10" s="1"/>
  <c r="N133" i="10" a="1"/>
  <c r="N133" i="10" s="1"/>
  <c r="N134" i="10" a="1"/>
  <c r="N134" i="10" s="1"/>
  <c r="N135" i="10" a="1"/>
  <c r="N135" i="10" s="1"/>
  <c r="N136" i="10" a="1"/>
  <c r="N136" i="10" s="1"/>
  <c r="H53" i="13" l="1"/>
  <c r="H132" i="13"/>
  <c r="H5" i="13"/>
  <c r="H20" i="13"/>
  <c r="H81" i="13"/>
  <c r="H88" i="13"/>
  <c r="H8" i="13"/>
  <c r="H31" i="13"/>
  <c r="H30" i="13"/>
  <c r="H108" i="13"/>
  <c r="H123" i="13"/>
  <c r="H130" i="13"/>
  <c r="H57" i="13"/>
  <c r="H64" i="13"/>
  <c r="H70" i="13"/>
  <c r="H126" i="13"/>
  <c r="H22" i="13"/>
  <c r="H100" i="13"/>
  <c r="H115" i="13"/>
  <c r="H106" i="13"/>
  <c r="H49" i="13"/>
  <c r="H56" i="13"/>
  <c r="H94" i="13"/>
  <c r="H34" i="13"/>
  <c r="H29" i="13"/>
  <c r="H105" i="13"/>
  <c r="H112" i="13"/>
  <c r="H39" i="13"/>
  <c r="H127" i="13"/>
  <c r="H14" i="13"/>
  <c r="H92" i="13"/>
  <c r="H107" i="13"/>
  <c r="H82" i="13"/>
  <c r="H41" i="13"/>
  <c r="H48" i="13"/>
  <c r="H119" i="13"/>
  <c r="H117" i="13"/>
  <c r="H98" i="13"/>
  <c r="H68" i="13"/>
  <c r="H83" i="13"/>
  <c r="H27" i="13"/>
  <c r="H18" i="13"/>
  <c r="H25" i="13"/>
  <c r="H24" i="13"/>
  <c r="H77" i="13"/>
  <c r="H43" i="13"/>
  <c r="H93" i="13"/>
  <c r="H58" i="13"/>
  <c r="H44" i="13"/>
  <c r="H59" i="13"/>
  <c r="H121" i="13"/>
  <c r="H128" i="13"/>
  <c r="H46" i="13"/>
  <c r="H118" i="13"/>
  <c r="H69" i="13"/>
  <c r="H6" i="13"/>
  <c r="H19" i="13"/>
  <c r="H84" i="13"/>
  <c r="H21" i="13"/>
  <c r="H99" i="13"/>
  <c r="H35" i="13"/>
  <c r="H66" i="13"/>
  <c r="H97" i="13"/>
  <c r="H33" i="13"/>
  <c r="H104" i="13"/>
  <c r="H40" i="13"/>
  <c r="H110" i="13"/>
  <c r="J1" i="13"/>
  <c r="J28" i="13" s="1"/>
  <c r="H62" i="13"/>
  <c r="H54" i="13"/>
  <c r="H125" i="13"/>
  <c r="H61" i="13"/>
  <c r="H114" i="13"/>
  <c r="H11" i="13"/>
  <c r="H76" i="13"/>
  <c r="H13" i="13"/>
  <c r="H91" i="13"/>
  <c r="H28" i="13"/>
  <c r="H50" i="13"/>
  <c r="H89" i="13"/>
  <c r="H26" i="13"/>
  <c r="H96" i="13"/>
  <c r="H32" i="13"/>
  <c r="H78" i="13"/>
  <c r="H102" i="13"/>
  <c r="H137" i="13"/>
  <c r="H23" i="13"/>
  <c r="H109" i="13"/>
  <c r="H45" i="13"/>
  <c r="H90" i="13"/>
  <c r="H124" i="13"/>
  <c r="H60" i="13"/>
  <c r="H122" i="13"/>
  <c r="H75" i="13"/>
  <c r="H12" i="13"/>
  <c r="H3" i="13"/>
  <c r="H73" i="13"/>
  <c r="H10" i="13"/>
  <c r="H80" i="13"/>
  <c r="H17" i="13"/>
  <c r="H15" i="13"/>
  <c r="H38" i="13"/>
  <c r="H95" i="13"/>
  <c r="H87" i="13"/>
  <c r="H101" i="13"/>
  <c r="H37" i="13"/>
  <c r="H74" i="13"/>
  <c r="H116" i="13"/>
  <c r="H52" i="13"/>
  <c r="H131" i="13"/>
  <c r="H67" i="13"/>
  <c r="H4" i="13"/>
  <c r="H129" i="13"/>
  <c r="H65" i="13"/>
  <c r="I1" i="13"/>
  <c r="H72" i="13"/>
  <c r="H9" i="13"/>
  <c r="H103" i="13"/>
  <c r="H7" i="13"/>
  <c r="H63" i="13"/>
  <c r="H133" i="13"/>
  <c r="H111" i="13"/>
  <c r="H79" i="13"/>
  <c r="H47" i="13"/>
  <c r="H16" i="13"/>
  <c r="J91" i="13"/>
  <c r="J98" i="13"/>
  <c r="J55" i="13"/>
  <c r="J6" i="13"/>
  <c r="J27" i="13"/>
  <c r="J33" i="13"/>
  <c r="J132" i="13"/>
  <c r="J5" i="13"/>
  <c r="J26" i="13"/>
  <c r="J127" i="13"/>
  <c r="J7" i="13"/>
  <c r="J62" i="13"/>
  <c r="J38" i="13"/>
  <c r="J94" i="13"/>
  <c r="J71" i="13"/>
  <c r="J72" i="13"/>
  <c r="J53" i="13"/>
  <c r="J60" i="13"/>
  <c r="J81" i="13"/>
  <c r="J88" i="13"/>
  <c r="J52" i="13"/>
  <c r="J59" i="13"/>
  <c r="J64" i="13"/>
  <c r="J101" i="13"/>
  <c r="J122" i="13"/>
  <c r="J129" i="13"/>
  <c r="J30" i="13"/>
  <c r="J36" i="13"/>
  <c r="J57" i="13"/>
  <c r="J48" i="13"/>
  <c r="C430" i="11"/>
  <c r="C383" i="11"/>
  <c r="C336" i="11"/>
  <c r="C289" i="11"/>
  <c r="C242" i="11"/>
  <c r="C195" i="11"/>
  <c r="C148" i="11"/>
  <c r="C102" i="11"/>
  <c r="C54" i="11"/>
  <c r="H3" i="10"/>
  <c r="J128" i="13" l="1"/>
  <c r="J100" i="13"/>
  <c r="J58" i="13"/>
  <c r="J103" i="13"/>
  <c r="J123" i="13"/>
  <c r="J18" i="13"/>
  <c r="J124" i="13"/>
  <c r="J9" i="13"/>
  <c r="J23" i="13"/>
  <c r="J126" i="13"/>
  <c r="J96" i="13"/>
  <c r="J68" i="13"/>
  <c r="J97" i="13"/>
  <c r="J69" i="13"/>
  <c r="J31" i="13"/>
  <c r="J42" i="13"/>
  <c r="J22" i="13"/>
  <c r="J113" i="13"/>
  <c r="J106" i="13"/>
  <c r="J35" i="13"/>
  <c r="J49" i="13"/>
  <c r="J99" i="13"/>
  <c r="J85" i="13"/>
  <c r="J29" i="13"/>
  <c r="J120" i="13"/>
  <c r="J92" i="13"/>
  <c r="J121" i="13"/>
  <c r="J93" i="13"/>
  <c r="J51" i="13"/>
  <c r="J10" i="13"/>
  <c r="J116" i="13"/>
  <c r="J11" i="13"/>
  <c r="J117" i="13"/>
  <c r="J8" i="13"/>
  <c r="J102" i="13"/>
  <c r="J70" i="13"/>
  <c r="J89" i="13"/>
  <c r="J61" i="13"/>
  <c r="J90" i="13"/>
  <c r="J32" i="13"/>
  <c r="J21" i="13"/>
  <c r="J45" i="13"/>
  <c r="J80" i="13"/>
  <c r="J19" i="13"/>
  <c r="J125" i="13"/>
  <c r="J20" i="13"/>
  <c r="J112" i="13"/>
  <c r="J84" i="13"/>
  <c r="J63" i="13"/>
  <c r="J115" i="13"/>
  <c r="J111" i="13"/>
  <c r="J44" i="13"/>
  <c r="J109" i="13"/>
  <c r="J17" i="13"/>
  <c r="J47" i="13"/>
  <c r="J110" i="13"/>
  <c r="J15" i="13"/>
  <c r="J82" i="13"/>
  <c r="J39" i="13"/>
  <c r="J83" i="13"/>
  <c r="J41" i="13"/>
  <c r="J14" i="13"/>
  <c r="J40" i="13"/>
  <c r="J95" i="13"/>
  <c r="J46" i="13"/>
  <c r="J56" i="13"/>
  <c r="J66" i="13"/>
  <c r="J86" i="13"/>
  <c r="J54" i="13"/>
  <c r="J78" i="13"/>
  <c r="J12" i="13"/>
  <c r="J25" i="13"/>
  <c r="J13" i="13"/>
  <c r="J105" i="13"/>
  <c r="J77" i="13"/>
  <c r="J50" i="13"/>
  <c r="J73" i="13"/>
  <c r="J74" i="13"/>
  <c r="L1" i="13"/>
  <c r="N1" i="13" s="1"/>
  <c r="J114" i="13"/>
  <c r="J3" i="13"/>
  <c r="J4" i="13"/>
  <c r="J43" i="13"/>
  <c r="K1" i="13"/>
  <c r="J108" i="13"/>
  <c r="J24" i="13"/>
  <c r="J67" i="13"/>
  <c r="J79" i="13"/>
  <c r="J87" i="13"/>
  <c r="J107" i="13"/>
  <c r="J65" i="13"/>
  <c r="J37" i="13"/>
  <c r="J130" i="13"/>
  <c r="J119" i="13"/>
  <c r="J131" i="13"/>
  <c r="J16" i="13"/>
  <c r="J137" i="13"/>
  <c r="J118" i="13"/>
  <c r="J133" i="13"/>
  <c r="J75" i="13"/>
  <c r="J104" i="13"/>
  <c r="J76" i="13"/>
  <c r="J34" i="13"/>
  <c r="L133" i="13"/>
  <c r="L10" i="13"/>
  <c r="L52" i="13"/>
  <c r="L116" i="13"/>
  <c r="L129" i="13"/>
  <c r="L26" i="13"/>
  <c r="L99" i="13"/>
  <c r="L125" i="13"/>
  <c r="L51" i="13"/>
  <c r="L13" i="13"/>
  <c r="L83" i="13"/>
  <c r="L58" i="13"/>
  <c r="L64" i="13"/>
  <c r="C431" i="11"/>
  <c r="C384" i="11"/>
  <c r="C337" i="11"/>
  <c r="C290" i="11"/>
  <c r="C243" i="11"/>
  <c r="C196" i="11"/>
  <c r="C149" i="11"/>
  <c r="C103" i="11"/>
  <c r="C55" i="11"/>
  <c r="G709" i="8" a="1"/>
  <c r="G709" i="8" s="1"/>
  <c r="H709" i="8" s="1"/>
  <c r="G141" i="8" a="1"/>
  <c r="G141" i="8" s="1"/>
  <c r="H141" i="8" s="1"/>
  <c r="G6" i="8" a="1"/>
  <c r="G6" i="8" s="1"/>
  <c r="H6" i="8" s="1"/>
  <c r="G5" i="8" a="1"/>
  <c r="G5" i="8" s="1"/>
  <c r="H5" i="8" s="1"/>
  <c r="G7" i="8" a="1"/>
  <c r="G7" i="8" s="1"/>
  <c r="H7" i="8" s="1"/>
  <c r="G792" i="8" a="1"/>
  <c r="G792" i="8" s="1"/>
  <c r="H792" i="8" s="1"/>
  <c r="G791" i="8" a="1"/>
  <c r="G791" i="8" s="1"/>
  <c r="H791" i="8" s="1"/>
  <c r="G790" i="8" a="1"/>
  <c r="G790" i="8" s="1"/>
  <c r="H790" i="8" s="1"/>
  <c r="G789" i="8" a="1"/>
  <c r="G789" i="8" s="1"/>
  <c r="H789" i="8" s="1"/>
  <c r="G788" i="8" a="1"/>
  <c r="G788" i="8" s="1"/>
  <c r="H788" i="8" s="1"/>
  <c r="G787" i="8" a="1"/>
  <c r="G787" i="8" s="1"/>
  <c r="H787" i="8" s="1"/>
  <c r="G786" i="8" a="1"/>
  <c r="G786" i="8" s="1"/>
  <c r="H786" i="8" s="1"/>
  <c r="G785" i="8" a="1"/>
  <c r="G785" i="8" s="1"/>
  <c r="H785" i="8" s="1"/>
  <c r="G784" i="8" a="1"/>
  <c r="G784" i="8" s="1"/>
  <c r="H784" i="8" s="1"/>
  <c r="G783" i="8" a="1"/>
  <c r="G783" i="8" s="1"/>
  <c r="H783" i="8" s="1"/>
  <c r="G782" i="8" a="1"/>
  <c r="G782" i="8" s="1"/>
  <c r="H782" i="8" s="1"/>
  <c r="G781" i="8" a="1"/>
  <c r="G781" i="8" s="1"/>
  <c r="H781" i="8" s="1"/>
  <c r="G780" i="8" a="1"/>
  <c r="G780" i="8" s="1"/>
  <c r="H780" i="8" s="1"/>
  <c r="G779" i="8" a="1"/>
  <c r="G779" i="8" s="1"/>
  <c r="H779" i="8" s="1"/>
  <c r="G778" i="8" a="1"/>
  <c r="G778" i="8" s="1"/>
  <c r="H778" i="8" s="1"/>
  <c r="G777" i="8" a="1"/>
  <c r="G777" i="8" s="1"/>
  <c r="H777" i="8" s="1"/>
  <c r="G776" i="8" a="1"/>
  <c r="G776" i="8" s="1"/>
  <c r="H776" i="8" s="1"/>
  <c r="G775" i="8" a="1"/>
  <c r="G775" i="8" s="1"/>
  <c r="H775" i="8" s="1"/>
  <c r="G774" i="8" a="1"/>
  <c r="G774" i="8" s="1"/>
  <c r="H774" i="8" s="1"/>
  <c r="G773" i="8" a="1"/>
  <c r="G773" i="8" s="1"/>
  <c r="H773" i="8" s="1"/>
  <c r="G772" i="8" a="1"/>
  <c r="G772" i="8" s="1"/>
  <c r="H772" i="8" s="1"/>
  <c r="G771" i="8" a="1"/>
  <c r="G771" i="8" s="1"/>
  <c r="H771" i="8" s="1"/>
  <c r="G770" i="8" a="1"/>
  <c r="G770" i="8" s="1"/>
  <c r="H770" i="8" s="1"/>
  <c r="G769" i="8" a="1"/>
  <c r="G769" i="8" s="1"/>
  <c r="H769" i="8" s="1"/>
  <c r="G768" i="8" a="1"/>
  <c r="G768" i="8" s="1"/>
  <c r="H768" i="8" s="1"/>
  <c r="G767" i="8" a="1"/>
  <c r="G767" i="8" s="1"/>
  <c r="H767" i="8" s="1"/>
  <c r="G766" i="8" a="1"/>
  <c r="G766" i="8" s="1"/>
  <c r="H766" i="8" s="1"/>
  <c r="G765" i="8" a="1"/>
  <c r="G765" i="8" s="1"/>
  <c r="H765" i="8" s="1"/>
  <c r="G764" i="8" a="1"/>
  <c r="G764" i="8" s="1"/>
  <c r="H764" i="8" s="1"/>
  <c r="G763" i="8" a="1"/>
  <c r="G763" i="8" s="1"/>
  <c r="H763" i="8" s="1"/>
  <c r="G762" i="8" a="1"/>
  <c r="G762" i="8" s="1"/>
  <c r="H762" i="8" s="1"/>
  <c r="G761" i="8" a="1"/>
  <c r="G761" i="8" s="1"/>
  <c r="H761" i="8" s="1"/>
  <c r="G760" i="8" a="1"/>
  <c r="G760" i="8" s="1"/>
  <c r="H760" i="8" s="1"/>
  <c r="G759" i="8" a="1"/>
  <c r="G759" i="8" s="1"/>
  <c r="H759" i="8" s="1"/>
  <c r="G758" i="8" a="1"/>
  <c r="G758" i="8" s="1"/>
  <c r="H758" i="8" s="1"/>
  <c r="G757" i="8" a="1"/>
  <c r="G757" i="8" s="1"/>
  <c r="H757" i="8" s="1"/>
  <c r="G756" i="8" a="1"/>
  <c r="G756" i="8" s="1"/>
  <c r="H756" i="8" s="1"/>
  <c r="G755" i="8" a="1"/>
  <c r="G755" i="8" s="1"/>
  <c r="H755" i="8" s="1"/>
  <c r="G754" i="8" a="1"/>
  <c r="G754" i="8" s="1"/>
  <c r="H754" i="8" s="1"/>
  <c r="G753" i="8" a="1"/>
  <c r="G753" i="8" s="1"/>
  <c r="H753" i="8" s="1"/>
  <c r="G752" i="8" a="1"/>
  <c r="G752" i="8" s="1"/>
  <c r="H752" i="8" s="1"/>
  <c r="G751" i="8" a="1"/>
  <c r="G751" i="8" s="1"/>
  <c r="H751" i="8" s="1"/>
  <c r="G750" i="8" a="1"/>
  <c r="G750" i="8" s="1"/>
  <c r="H750" i="8" s="1"/>
  <c r="G749" i="8" a="1"/>
  <c r="G749" i="8" s="1"/>
  <c r="H749" i="8" s="1"/>
  <c r="G748" i="8" a="1"/>
  <c r="G748" i="8" s="1"/>
  <c r="H748" i="8" s="1"/>
  <c r="G747" i="8" a="1"/>
  <c r="G747" i="8" s="1"/>
  <c r="H747" i="8" s="1"/>
  <c r="G746" i="8" a="1"/>
  <c r="G746" i="8" s="1"/>
  <c r="H746" i="8" s="1"/>
  <c r="G745" i="8" a="1"/>
  <c r="G745" i="8" s="1"/>
  <c r="H745" i="8" s="1"/>
  <c r="G744" i="8" a="1"/>
  <c r="G744" i="8" s="1"/>
  <c r="H744" i="8" s="1"/>
  <c r="G743" i="8" a="1"/>
  <c r="G743" i="8" s="1"/>
  <c r="H743" i="8" s="1"/>
  <c r="G742" i="8" a="1"/>
  <c r="G742" i="8" s="1"/>
  <c r="H742" i="8" s="1"/>
  <c r="G741" i="8" a="1"/>
  <c r="G741" i="8" s="1"/>
  <c r="H741" i="8" s="1"/>
  <c r="G740" i="8" a="1"/>
  <c r="G740" i="8" s="1"/>
  <c r="H740" i="8" s="1"/>
  <c r="G739" i="8" a="1"/>
  <c r="G739" i="8" s="1"/>
  <c r="H739" i="8" s="1"/>
  <c r="G738" i="8" a="1"/>
  <c r="G738" i="8" s="1"/>
  <c r="H738" i="8" s="1"/>
  <c r="G737" i="8" a="1"/>
  <c r="G737" i="8" s="1"/>
  <c r="H737" i="8" s="1"/>
  <c r="G736" i="8" a="1"/>
  <c r="G736" i="8" s="1"/>
  <c r="H736" i="8" s="1"/>
  <c r="G735" i="8" a="1"/>
  <c r="G735" i="8" s="1"/>
  <c r="H735" i="8" s="1"/>
  <c r="G734" i="8" a="1"/>
  <c r="G734" i="8" s="1"/>
  <c r="H734" i="8" s="1"/>
  <c r="G733" i="8" a="1"/>
  <c r="G733" i="8" s="1"/>
  <c r="H733" i="8" s="1"/>
  <c r="G732" i="8" a="1"/>
  <c r="G732" i="8" s="1"/>
  <c r="H732" i="8" s="1"/>
  <c r="G731" i="8" a="1"/>
  <c r="G731" i="8" s="1"/>
  <c r="H731" i="8" s="1"/>
  <c r="G730" i="8" a="1"/>
  <c r="G730" i="8" s="1"/>
  <c r="H730" i="8" s="1"/>
  <c r="G729" i="8" a="1"/>
  <c r="G729" i="8" s="1"/>
  <c r="H729" i="8" s="1"/>
  <c r="G728" i="8" a="1"/>
  <c r="G728" i="8" s="1"/>
  <c r="H728" i="8" s="1"/>
  <c r="G727" i="8" a="1"/>
  <c r="G727" i="8" s="1"/>
  <c r="H727" i="8" s="1"/>
  <c r="G726" i="8" a="1"/>
  <c r="G726" i="8" s="1"/>
  <c r="H726" i="8" s="1"/>
  <c r="G725" i="8" a="1"/>
  <c r="G725" i="8" s="1"/>
  <c r="H725" i="8" s="1"/>
  <c r="G724" i="8" a="1"/>
  <c r="G724" i="8" s="1"/>
  <c r="H724" i="8" s="1"/>
  <c r="G723" i="8" a="1"/>
  <c r="G723" i="8" s="1"/>
  <c r="H723" i="8" s="1"/>
  <c r="G722" i="8" a="1"/>
  <c r="G722" i="8" s="1"/>
  <c r="H722" i="8" s="1"/>
  <c r="G721" i="8" a="1"/>
  <c r="G721" i="8" s="1"/>
  <c r="H721" i="8" s="1"/>
  <c r="G720" i="8" a="1"/>
  <c r="G720" i="8" s="1"/>
  <c r="H720" i="8" s="1"/>
  <c r="G719" i="8" a="1"/>
  <c r="G719" i="8" s="1"/>
  <c r="H719" i="8" s="1"/>
  <c r="G718" i="8" a="1"/>
  <c r="G718" i="8" s="1"/>
  <c r="H718" i="8" s="1"/>
  <c r="G717" i="8" a="1"/>
  <c r="G717" i="8" s="1"/>
  <c r="H717" i="8" s="1"/>
  <c r="G716" i="8" a="1"/>
  <c r="G716" i="8" s="1"/>
  <c r="H716" i="8" s="1"/>
  <c r="G715" i="8" a="1"/>
  <c r="G715" i="8" s="1"/>
  <c r="H715" i="8" s="1"/>
  <c r="G714" i="8" a="1"/>
  <c r="G714" i="8" s="1"/>
  <c r="H714" i="8" s="1"/>
  <c r="G713" i="8" a="1"/>
  <c r="G713" i="8" s="1"/>
  <c r="H713" i="8" s="1"/>
  <c r="G712" i="8" a="1"/>
  <c r="G712" i="8" s="1"/>
  <c r="H712" i="8" s="1"/>
  <c r="G711" i="8" a="1"/>
  <c r="G711" i="8" s="1"/>
  <c r="H711" i="8" s="1"/>
  <c r="G710" i="8" a="1"/>
  <c r="G710" i="8" s="1"/>
  <c r="H710" i="8" s="1"/>
  <c r="G708" i="8" a="1"/>
  <c r="G708" i="8" s="1"/>
  <c r="H708" i="8" s="1"/>
  <c r="G707" i="8" a="1"/>
  <c r="G707" i="8" s="1"/>
  <c r="H707" i="8" s="1"/>
  <c r="G706" i="8" a="1"/>
  <c r="G706" i="8" s="1"/>
  <c r="H706" i="8" s="1"/>
  <c r="G705" i="8" a="1"/>
  <c r="G705" i="8" s="1"/>
  <c r="H705" i="8" s="1"/>
  <c r="G704" i="8" a="1"/>
  <c r="G704" i="8" s="1"/>
  <c r="H704" i="8" s="1"/>
  <c r="G703" i="8" a="1"/>
  <c r="G703" i="8" s="1"/>
  <c r="H703" i="8" s="1"/>
  <c r="G702" i="8" a="1"/>
  <c r="G702" i="8" s="1"/>
  <c r="H702" i="8" s="1"/>
  <c r="G701" i="8" a="1"/>
  <c r="G701" i="8" s="1"/>
  <c r="H701" i="8" s="1"/>
  <c r="G700" i="8" a="1"/>
  <c r="G700" i="8" s="1"/>
  <c r="H700" i="8" s="1"/>
  <c r="G699" i="8" a="1"/>
  <c r="G699" i="8" s="1"/>
  <c r="H699" i="8" s="1"/>
  <c r="G698" i="8" a="1"/>
  <c r="G698" i="8" s="1"/>
  <c r="H698" i="8" s="1"/>
  <c r="G697" i="8" a="1"/>
  <c r="G697" i="8" s="1"/>
  <c r="H697" i="8" s="1"/>
  <c r="G696" i="8" a="1"/>
  <c r="G696" i="8" s="1"/>
  <c r="H696" i="8" s="1"/>
  <c r="G695" i="8" a="1"/>
  <c r="G695" i="8" s="1"/>
  <c r="H695" i="8" s="1"/>
  <c r="G694" i="8" a="1"/>
  <c r="G694" i="8" s="1"/>
  <c r="H694" i="8" s="1"/>
  <c r="G693" i="8" a="1"/>
  <c r="G693" i="8" s="1"/>
  <c r="H693" i="8" s="1"/>
  <c r="G692" i="8" a="1"/>
  <c r="G692" i="8" s="1"/>
  <c r="H692" i="8" s="1"/>
  <c r="G691" i="8" a="1"/>
  <c r="G691" i="8" s="1"/>
  <c r="H691" i="8" s="1"/>
  <c r="G690" i="8" a="1"/>
  <c r="G690" i="8" s="1"/>
  <c r="H690" i="8" s="1"/>
  <c r="G689" i="8" a="1"/>
  <c r="G689" i="8" s="1"/>
  <c r="H689" i="8" s="1"/>
  <c r="G688" i="8" a="1"/>
  <c r="G688" i="8" s="1"/>
  <c r="H688" i="8" s="1"/>
  <c r="G687" i="8" a="1"/>
  <c r="G687" i="8" s="1"/>
  <c r="H687" i="8" s="1"/>
  <c r="G686" i="8" a="1"/>
  <c r="G686" i="8" s="1"/>
  <c r="H686" i="8" s="1"/>
  <c r="G685" i="8" a="1"/>
  <c r="G685" i="8" s="1"/>
  <c r="H685" i="8" s="1"/>
  <c r="G684" i="8" a="1"/>
  <c r="G684" i="8" s="1"/>
  <c r="H684" i="8" s="1"/>
  <c r="G683" i="8" a="1"/>
  <c r="G683" i="8" s="1"/>
  <c r="H683" i="8" s="1"/>
  <c r="G682" i="8" a="1"/>
  <c r="G682" i="8" s="1"/>
  <c r="H682" i="8" s="1"/>
  <c r="G681" i="8" a="1"/>
  <c r="G681" i="8" s="1"/>
  <c r="H681" i="8" s="1"/>
  <c r="G680" i="8" a="1"/>
  <c r="G680" i="8" s="1"/>
  <c r="H680" i="8" s="1"/>
  <c r="G679" i="8" a="1"/>
  <c r="G679" i="8" s="1"/>
  <c r="H679" i="8" s="1"/>
  <c r="G678" i="8" a="1"/>
  <c r="G678" i="8" s="1"/>
  <c r="H678" i="8" s="1"/>
  <c r="G677" i="8" a="1"/>
  <c r="G677" i="8" s="1"/>
  <c r="H677" i="8" s="1"/>
  <c r="G676" i="8" a="1"/>
  <c r="G676" i="8" s="1"/>
  <c r="H676" i="8" s="1"/>
  <c r="G675" i="8" a="1"/>
  <c r="G675" i="8" s="1"/>
  <c r="H675" i="8" s="1"/>
  <c r="G674" i="8" a="1"/>
  <c r="G674" i="8" s="1"/>
  <c r="H674" i="8" s="1"/>
  <c r="G673" i="8" a="1"/>
  <c r="G673" i="8" s="1"/>
  <c r="H673" i="8" s="1"/>
  <c r="G672" i="8" a="1"/>
  <c r="G672" i="8" s="1"/>
  <c r="H672" i="8" s="1"/>
  <c r="G671" i="8" a="1"/>
  <c r="G671" i="8" s="1"/>
  <c r="H671" i="8" s="1"/>
  <c r="G670" i="8" a="1"/>
  <c r="G670" i="8" s="1"/>
  <c r="H670" i="8" s="1"/>
  <c r="G669" i="8" a="1"/>
  <c r="G669" i="8" s="1"/>
  <c r="H669" i="8" s="1"/>
  <c r="G668" i="8" a="1"/>
  <c r="G668" i="8" s="1"/>
  <c r="H668" i="8" s="1"/>
  <c r="G667" i="8" a="1"/>
  <c r="G667" i="8" s="1"/>
  <c r="H667" i="8" s="1"/>
  <c r="G666" i="8" a="1"/>
  <c r="G666" i="8" s="1"/>
  <c r="H666" i="8" s="1"/>
  <c r="G665" i="8" a="1"/>
  <c r="G665" i="8" s="1"/>
  <c r="H665" i="8" s="1"/>
  <c r="G664" i="8" a="1"/>
  <c r="G664" i="8" s="1"/>
  <c r="H664" i="8" s="1"/>
  <c r="G663" i="8" a="1"/>
  <c r="G663" i="8" s="1"/>
  <c r="H663" i="8" s="1"/>
  <c r="G662" i="8" a="1"/>
  <c r="G662" i="8" s="1"/>
  <c r="H662" i="8" s="1"/>
  <c r="G661" i="8" a="1"/>
  <c r="G661" i="8" s="1"/>
  <c r="H661" i="8" s="1"/>
  <c r="G660" i="8" a="1"/>
  <c r="G660" i="8" s="1"/>
  <c r="H660" i="8" s="1"/>
  <c r="G659" i="8" a="1"/>
  <c r="G659" i="8" s="1"/>
  <c r="H659" i="8" s="1"/>
  <c r="G658" i="8" a="1"/>
  <c r="G658" i="8" s="1"/>
  <c r="H658" i="8" s="1"/>
  <c r="G657" i="8" a="1"/>
  <c r="G657" i="8" s="1"/>
  <c r="H657" i="8" s="1"/>
  <c r="G656" i="8" a="1"/>
  <c r="G656" i="8" s="1"/>
  <c r="H656" i="8" s="1"/>
  <c r="G655" i="8" a="1"/>
  <c r="G655" i="8" s="1"/>
  <c r="H655" i="8" s="1"/>
  <c r="G654" i="8" a="1"/>
  <c r="G654" i="8" s="1"/>
  <c r="H654" i="8" s="1"/>
  <c r="G653" i="8" a="1"/>
  <c r="G653" i="8" s="1"/>
  <c r="H653" i="8" s="1"/>
  <c r="G652" i="8" a="1"/>
  <c r="G652" i="8" s="1"/>
  <c r="H652" i="8" s="1"/>
  <c r="G651" i="8" a="1"/>
  <c r="G651" i="8" s="1"/>
  <c r="H651" i="8" s="1"/>
  <c r="G650" i="8" a="1"/>
  <c r="G650" i="8" s="1"/>
  <c r="H650" i="8" s="1"/>
  <c r="G649" i="8" a="1"/>
  <c r="G649" i="8" s="1"/>
  <c r="H649" i="8" s="1"/>
  <c r="G648" i="8" a="1"/>
  <c r="G648" i="8" s="1"/>
  <c r="H648" i="8" s="1"/>
  <c r="G647" i="8" a="1"/>
  <c r="G647" i="8" s="1"/>
  <c r="H647" i="8" s="1"/>
  <c r="G646" i="8" a="1"/>
  <c r="G646" i="8" s="1"/>
  <c r="H646" i="8" s="1"/>
  <c r="G645" i="8" a="1"/>
  <c r="G645" i="8" s="1"/>
  <c r="H645" i="8" s="1"/>
  <c r="G644" i="8" a="1"/>
  <c r="G644" i="8" s="1"/>
  <c r="H644" i="8" s="1"/>
  <c r="G643" i="8" a="1"/>
  <c r="G643" i="8" s="1"/>
  <c r="H643" i="8" s="1"/>
  <c r="G642" i="8" a="1"/>
  <c r="G642" i="8" s="1"/>
  <c r="H642" i="8" s="1"/>
  <c r="G641" i="8" a="1"/>
  <c r="G641" i="8" s="1"/>
  <c r="H641" i="8" s="1"/>
  <c r="G640" i="8" a="1"/>
  <c r="G640" i="8" s="1"/>
  <c r="H640" i="8" s="1"/>
  <c r="G639" i="8" a="1"/>
  <c r="G639" i="8" s="1"/>
  <c r="H639" i="8" s="1"/>
  <c r="G638" i="8" a="1"/>
  <c r="G638" i="8" s="1"/>
  <c r="H638" i="8" s="1"/>
  <c r="G637" i="8" a="1"/>
  <c r="G637" i="8" s="1"/>
  <c r="H637" i="8" s="1"/>
  <c r="G636" i="8" a="1"/>
  <c r="G636" i="8" s="1"/>
  <c r="H636" i="8" s="1"/>
  <c r="G635" i="8" a="1"/>
  <c r="G635" i="8" s="1"/>
  <c r="H635" i="8" s="1"/>
  <c r="G634" i="8" a="1"/>
  <c r="G634" i="8" s="1"/>
  <c r="H634" i="8" s="1"/>
  <c r="G633" i="8" a="1"/>
  <c r="G633" i="8" s="1"/>
  <c r="H633" i="8" s="1"/>
  <c r="G632" i="8" a="1"/>
  <c r="G632" i="8" s="1"/>
  <c r="H632" i="8" s="1"/>
  <c r="G631" i="8" a="1"/>
  <c r="G631" i="8" s="1"/>
  <c r="H631" i="8" s="1"/>
  <c r="G630" i="8" a="1"/>
  <c r="G630" i="8" s="1"/>
  <c r="H630" i="8" s="1"/>
  <c r="G629" i="8" a="1"/>
  <c r="G629" i="8" s="1"/>
  <c r="H629" i="8" s="1"/>
  <c r="G628" i="8" a="1"/>
  <c r="G628" i="8" s="1"/>
  <c r="H628" i="8" s="1"/>
  <c r="G627" i="8" a="1"/>
  <c r="G627" i="8" s="1"/>
  <c r="H627" i="8" s="1"/>
  <c r="G626" i="8" a="1"/>
  <c r="G626" i="8" s="1"/>
  <c r="H626" i="8" s="1"/>
  <c r="G625" i="8" a="1"/>
  <c r="G625" i="8" s="1"/>
  <c r="H625" i="8" s="1"/>
  <c r="G624" i="8" a="1"/>
  <c r="G624" i="8" s="1"/>
  <c r="H624" i="8" s="1"/>
  <c r="G623" i="8" a="1"/>
  <c r="G623" i="8" s="1"/>
  <c r="H623" i="8" s="1"/>
  <c r="G622" i="8" a="1"/>
  <c r="G622" i="8" s="1"/>
  <c r="H622" i="8" s="1"/>
  <c r="G621" i="8" a="1"/>
  <c r="G621" i="8" s="1"/>
  <c r="H621" i="8" s="1"/>
  <c r="G620" i="8" a="1"/>
  <c r="G620" i="8" s="1"/>
  <c r="H620" i="8" s="1"/>
  <c r="G619" i="8" a="1"/>
  <c r="G619" i="8" s="1"/>
  <c r="H619" i="8" s="1"/>
  <c r="G618" i="8" a="1"/>
  <c r="G618" i="8" s="1"/>
  <c r="H618" i="8" s="1"/>
  <c r="G617" i="8" a="1"/>
  <c r="G617" i="8" s="1"/>
  <c r="H617" i="8" s="1"/>
  <c r="G616" i="8" a="1"/>
  <c r="G616" i="8" s="1"/>
  <c r="H616" i="8" s="1"/>
  <c r="G615" i="8" a="1"/>
  <c r="G615" i="8" s="1"/>
  <c r="H615" i="8" s="1"/>
  <c r="G614" i="8" a="1"/>
  <c r="G614" i="8" s="1"/>
  <c r="H614" i="8" s="1"/>
  <c r="G613" i="8" a="1"/>
  <c r="G613" i="8" s="1"/>
  <c r="H613" i="8" s="1"/>
  <c r="G612" i="8" a="1"/>
  <c r="G612" i="8" s="1"/>
  <c r="H612" i="8" s="1"/>
  <c r="G611" i="8" a="1"/>
  <c r="G611" i="8" s="1"/>
  <c r="H611" i="8" s="1"/>
  <c r="G610" i="8" a="1"/>
  <c r="G610" i="8" s="1"/>
  <c r="H610" i="8" s="1"/>
  <c r="G609" i="8" a="1"/>
  <c r="G609" i="8" s="1"/>
  <c r="H609" i="8" s="1"/>
  <c r="G608" i="8" a="1"/>
  <c r="G608" i="8" s="1"/>
  <c r="H608" i="8" s="1"/>
  <c r="G607" i="8" a="1"/>
  <c r="G607" i="8" s="1"/>
  <c r="H607" i="8" s="1"/>
  <c r="G606" i="8" a="1"/>
  <c r="G606" i="8" s="1"/>
  <c r="H606" i="8" s="1"/>
  <c r="G605" i="8" a="1"/>
  <c r="G605" i="8" s="1"/>
  <c r="H605" i="8" s="1"/>
  <c r="G604" i="8" a="1"/>
  <c r="G604" i="8" s="1"/>
  <c r="H604" i="8" s="1"/>
  <c r="G603" i="8" a="1"/>
  <c r="G603" i="8" s="1"/>
  <c r="H603" i="8" s="1"/>
  <c r="G602" i="8" a="1"/>
  <c r="G602" i="8" s="1"/>
  <c r="H602" i="8" s="1"/>
  <c r="G601" i="8" a="1"/>
  <c r="G601" i="8" s="1"/>
  <c r="H601" i="8" s="1"/>
  <c r="G600" i="8" a="1"/>
  <c r="G600" i="8" s="1"/>
  <c r="H600" i="8" s="1"/>
  <c r="G599" i="8" a="1"/>
  <c r="G599" i="8" s="1"/>
  <c r="H599" i="8" s="1"/>
  <c r="G598" i="8" a="1"/>
  <c r="G598" i="8" s="1"/>
  <c r="H598" i="8" s="1"/>
  <c r="G597" i="8" a="1"/>
  <c r="G597" i="8" s="1"/>
  <c r="H597" i="8" s="1"/>
  <c r="G596" i="8" a="1"/>
  <c r="G596" i="8" s="1"/>
  <c r="H596" i="8" s="1"/>
  <c r="G595" i="8" a="1"/>
  <c r="G595" i="8" s="1"/>
  <c r="H595" i="8" s="1"/>
  <c r="G594" i="8" a="1"/>
  <c r="G594" i="8" s="1"/>
  <c r="H594" i="8" s="1"/>
  <c r="G593" i="8" a="1"/>
  <c r="G593" i="8" s="1"/>
  <c r="H593" i="8" s="1"/>
  <c r="G592" i="8" a="1"/>
  <c r="G592" i="8" s="1"/>
  <c r="H592" i="8" s="1"/>
  <c r="G591" i="8" a="1"/>
  <c r="G591" i="8" s="1"/>
  <c r="H591" i="8" s="1"/>
  <c r="G590" i="8" a="1"/>
  <c r="G590" i="8" s="1"/>
  <c r="H590" i="8" s="1"/>
  <c r="G589" i="8" a="1"/>
  <c r="G589" i="8" s="1"/>
  <c r="H589" i="8" s="1"/>
  <c r="G588" i="8" a="1"/>
  <c r="G588" i="8" s="1"/>
  <c r="H588" i="8" s="1"/>
  <c r="G587" i="8" a="1"/>
  <c r="G587" i="8" s="1"/>
  <c r="H587" i="8" s="1"/>
  <c r="G586" i="8" a="1"/>
  <c r="G586" i="8" s="1"/>
  <c r="H586" i="8" s="1"/>
  <c r="G585" i="8" a="1"/>
  <c r="G585" i="8" s="1"/>
  <c r="H585" i="8" s="1"/>
  <c r="G584" i="8" a="1"/>
  <c r="G584" i="8" s="1"/>
  <c r="H584" i="8" s="1"/>
  <c r="G583" i="8" a="1"/>
  <c r="G583" i="8" s="1"/>
  <c r="H583" i="8" s="1"/>
  <c r="G582" i="8" a="1"/>
  <c r="G582" i="8" s="1"/>
  <c r="H582" i="8" s="1"/>
  <c r="G581" i="8" a="1"/>
  <c r="G581" i="8" s="1"/>
  <c r="H581" i="8" s="1"/>
  <c r="G580" i="8" a="1"/>
  <c r="G580" i="8" s="1"/>
  <c r="H580" i="8" s="1"/>
  <c r="G579" i="8" a="1"/>
  <c r="G579" i="8" s="1"/>
  <c r="H579" i="8" s="1"/>
  <c r="G578" i="8" a="1"/>
  <c r="G578" i="8" s="1"/>
  <c r="H578" i="8" s="1"/>
  <c r="G577" i="8" a="1"/>
  <c r="G577" i="8" s="1"/>
  <c r="H577" i="8" s="1"/>
  <c r="G576" i="8" a="1"/>
  <c r="G576" i="8" s="1"/>
  <c r="H576" i="8" s="1"/>
  <c r="G575" i="8" a="1"/>
  <c r="G575" i="8" s="1"/>
  <c r="H575" i="8" s="1"/>
  <c r="G574" i="8" a="1"/>
  <c r="G574" i="8" s="1"/>
  <c r="H574" i="8" s="1"/>
  <c r="G573" i="8" a="1"/>
  <c r="G573" i="8" s="1"/>
  <c r="H573" i="8" s="1"/>
  <c r="G572" i="8" a="1"/>
  <c r="G572" i="8" s="1"/>
  <c r="H572" i="8" s="1"/>
  <c r="G571" i="8" a="1"/>
  <c r="G571" i="8" s="1"/>
  <c r="H571" i="8" s="1"/>
  <c r="G570" i="8" a="1"/>
  <c r="G570" i="8" s="1"/>
  <c r="H570" i="8" s="1"/>
  <c r="G569" i="8" a="1"/>
  <c r="G569" i="8" s="1"/>
  <c r="H569" i="8" s="1"/>
  <c r="G568" i="8" a="1"/>
  <c r="G568" i="8" s="1"/>
  <c r="H568" i="8" s="1"/>
  <c r="G567" i="8" a="1"/>
  <c r="G567" i="8" s="1"/>
  <c r="H567" i="8" s="1"/>
  <c r="G566" i="8" a="1"/>
  <c r="G566" i="8" s="1"/>
  <c r="H566" i="8" s="1"/>
  <c r="G565" i="8" a="1"/>
  <c r="G565" i="8" s="1"/>
  <c r="H565" i="8" s="1"/>
  <c r="G564" i="8" a="1"/>
  <c r="G564" i="8" s="1"/>
  <c r="H564" i="8" s="1"/>
  <c r="G563" i="8" a="1"/>
  <c r="G563" i="8" s="1"/>
  <c r="H563" i="8" s="1"/>
  <c r="G562" i="8" a="1"/>
  <c r="G562" i="8" s="1"/>
  <c r="H562" i="8" s="1"/>
  <c r="G561" i="8" a="1"/>
  <c r="G561" i="8" s="1"/>
  <c r="H561" i="8" s="1"/>
  <c r="G560" i="8" a="1"/>
  <c r="G560" i="8" s="1"/>
  <c r="H560" i="8" s="1"/>
  <c r="G559" i="8" a="1"/>
  <c r="G559" i="8" s="1"/>
  <c r="H559" i="8" s="1"/>
  <c r="G558" i="8" a="1"/>
  <c r="G558" i="8" s="1"/>
  <c r="H558" i="8" s="1"/>
  <c r="G557" i="8" a="1"/>
  <c r="G557" i="8" s="1"/>
  <c r="H557" i="8" s="1"/>
  <c r="G556" i="8" a="1"/>
  <c r="G556" i="8" s="1"/>
  <c r="H556" i="8" s="1"/>
  <c r="G555" i="8" a="1"/>
  <c r="G555" i="8" s="1"/>
  <c r="H555" i="8" s="1"/>
  <c r="G554" i="8" a="1"/>
  <c r="G554" i="8" s="1"/>
  <c r="H554" i="8" s="1"/>
  <c r="G553" i="8" a="1"/>
  <c r="G553" i="8" s="1"/>
  <c r="H553" i="8" s="1"/>
  <c r="G552" i="8" a="1"/>
  <c r="G552" i="8" s="1"/>
  <c r="H552" i="8" s="1"/>
  <c r="G551" i="8" a="1"/>
  <c r="G551" i="8" s="1"/>
  <c r="H551" i="8" s="1"/>
  <c r="G550" i="8" a="1"/>
  <c r="G550" i="8" s="1"/>
  <c r="H550" i="8" s="1"/>
  <c r="G549" i="8" a="1"/>
  <c r="G549" i="8" s="1"/>
  <c r="H549" i="8" s="1"/>
  <c r="G548" i="8" a="1"/>
  <c r="G548" i="8" s="1"/>
  <c r="H548" i="8" s="1"/>
  <c r="G547" i="8" a="1"/>
  <c r="G547" i="8" s="1"/>
  <c r="H547" i="8" s="1"/>
  <c r="G546" i="8" a="1"/>
  <c r="G546" i="8" s="1"/>
  <c r="H546" i="8" s="1"/>
  <c r="G545" i="8" a="1"/>
  <c r="G545" i="8" s="1"/>
  <c r="H545" i="8" s="1"/>
  <c r="G544" i="8" a="1"/>
  <c r="G544" i="8" s="1"/>
  <c r="H544" i="8" s="1"/>
  <c r="G543" i="8" a="1"/>
  <c r="G543" i="8" s="1"/>
  <c r="H543" i="8" s="1"/>
  <c r="G542" i="8" a="1"/>
  <c r="G542" i="8" s="1"/>
  <c r="H542" i="8" s="1"/>
  <c r="G541" i="8" a="1"/>
  <c r="G541" i="8" s="1"/>
  <c r="H541" i="8" s="1"/>
  <c r="G540" i="8" a="1"/>
  <c r="G540" i="8" s="1"/>
  <c r="H540" i="8" s="1"/>
  <c r="G539" i="8" a="1"/>
  <c r="G539" i="8" s="1"/>
  <c r="H539" i="8" s="1"/>
  <c r="G538" i="8" a="1"/>
  <c r="G538" i="8" s="1"/>
  <c r="H538" i="8" s="1"/>
  <c r="G537" i="8" a="1"/>
  <c r="G537" i="8" s="1"/>
  <c r="H537" i="8" s="1"/>
  <c r="G536" i="8" a="1"/>
  <c r="G536" i="8" s="1"/>
  <c r="H536" i="8" s="1"/>
  <c r="G535" i="8" a="1"/>
  <c r="G535" i="8" s="1"/>
  <c r="H535" i="8" s="1"/>
  <c r="G534" i="8" a="1"/>
  <c r="G534" i="8" s="1"/>
  <c r="H534" i="8" s="1"/>
  <c r="G533" i="8" a="1"/>
  <c r="G533" i="8" s="1"/>
  <c r="H533" i="8" s="1"/>
  <c r="G532" i="8" a="1"/>
  <c r="G532" i="8" s="1"/>
  <c r="H532" i="8" s="1"/>
  <c r="G531" i="8" a="1"/>
  <c r="G531" i="8" s="1"/>
  <c r="H531" i="8" s="1"/>
  <c r="G530" i="8" a="1"/>
  <c r="G530" i="8" s="1"/>
  <c r="H530" i="8" s="1"/>
  <c r="G529" i="8" a="1"/>
  <c r="G529" i="8" s="1"/>
  <c r="H529" i="8" s="1"/>
  <c r="G528" i="8" a="1"/>
  <c r="G528" i="8" s="1"/>
  <c r="H528" i="8" s="1"/>
  <c r="G527" i="8" a="1"/>
  <c r="G527" i="8" s="1"/>
  <c r="H527" i="8" s="1"/>
  <c r="G526" i="8" a="1"/>
  <c r="G526" i="8" s="1"/>
  <c r="H526" i="8" s="1"/>
  <c r="G525" i="8" a="1"/>
  <c r="G525" i="8" s="1"/>
  <c r="H525" i="8" s="1"/>
  <c r="G524" i="8" a="1"/>
  <c r="G524" i="8" s="1"/>
  <c r="H524" i="8" s="1"/>
  <c r="G523" i="8" a="1"/>
  <c r="G523" i="8" s="1"/>
  <c r="H523" i="8" s="1"/>
  <c r="G522" i="8" a="1"/>
  <c r="G522" i="8" s="1"/>
  <c r="H522" i="8" s="1"/>
  <c r="G521" i="8" a="1"/>
  <c r="G521" i="8" s="1"/>
  <c r="H521" i="8" s="1"/>
  <c r="G520" i="8" a="1"/>
  <c r="G520" i="8" s="1"/>
  <c r="H520" i="8" s="1"/>
  <c r="G519" i="8" a="1"/>
  <c r="G519" i="8" s="1"/>
  <c r="H519" i="8" s="1"/>
  <c r="G518" i="8" a="1"/>
  <c r="G518" i="8" s="1"/>
  <c r="H518" i="8" s="1"/>
  <c r="G517" i="8" a="1"/>
  <c r="G517" i="8" s="1"/>
  <c r="H517" i="8" s="1"/>
  <c r="G516" i="8" a="1"/>
  <c r="G516" i="8" s="1"/>
  <c r="H516" i="8" s="1"/>
  <c r="G515" i="8" a="1"/>
  <c r="G515" i="8" s="1"/>
  <c r="H515" i="8" s="1"/>
  <c r="G514" i="8" a="1"/>
  <c r="G514" i="8" s="1"/>
  <c r="H514" i="8" s="1"/>
  <c r="G513" i="8" a="1"/>
  <c r="G513" i="8" s="1"/>
  <c r="H513" i="8" s="1"/>
  <c r="G512" i="8" a="1"/>
  <c r="G512" i="8" s="1"/>
  <c r="H512" i="8" s="1"/>
  <c r="G511" i="8" a="1"/>
  <c r="G511" i="8" s="1"/>
  <c r="H511" i="8" s="1"/>
  <c r="G510" i="8" a="1"/>
  <c r="G510" i="8" s="1"/>
  <c r="H510" i="8" s="1"/>
  <c r="G509" i="8" a="1"/>
  <c r="G509" i="8" s="1"/>
  <c r="H509" i="8" s="1"/>
  <c r="G508" i="8" a="1"/>
  <c r="G508" i="8" s="1"/>
  <c r="H508" i="8" s="1"/>
  <c r="G507" i="8" a="1"/>
  <c r="G507" i="8" s="1"/>
  <c r="H507" i="8" s="1"/>
  <c r="G506" i="8" a="1"/>
  <c r="G506" i="8" s="1"/>
  <c r="H506" i="8" s="1"/>
  <c r="G505" i="8" a="1"/>
  <c r="G505" i="8" s="1"/>
  <c r="H505" i="8" s="1"/>
  <c r="G504" i="8" a="1"/>
  <c r="G504" i="8" s="1"/>
  <c r="H504" i="8" s="1"/>
  <c r="G503" i="8" a="1"/>
  <c r="G503" i="8" s="1"/>
  <c r="H503" i="8" s="1"/>
  <c r="G502" i="8" a="1"/>
  <c r="G502" i="8" s="1"/>
  <c r="H502" i="8" s="1"/>
  <c r="G501" i="8" a="1"/>
  <c r="G501" i="8" s="1"/>
  <c r="H501" i="8" s="1"/>
  <c r="G500" i="8" a="1"/>
  <c r="G500" i="8" s="1"/>
  <c r="H500" i="8" s="1"/>
  <c r="G499" i="8" a="1"/>
  <c r="G499" i="8" s="1"/>
  <c r="H499" i="8" s="1"/>
  <c r="G498" i="8" a="1"/>
  <c r="G498" i="8" s="1"/>
  <c r="H498" i="8" s="1"/>
  <c r="G497" i="8" a="1"/>
  <c r="G497" i="8" s="1"/>
  <c r="H497" i="8" s="1"/>
  <c r="G496" i="8" a="1"/>
  <c r="G496" i="8" s="1"/>
  <c r="H496" i="8" s="1"/>
  <c r="G495" i="8" a="1"/>
  <c r="G495" i="8" s="1"/>
  <c r="H495" i="8" s="1"/>
  <c r="G494" i="8" a="1"/>
  <c r="G494" i="8" s="1"/>
  <c r="H494" i="8" s="1"/>
  <c r="G493" i="8" a="1"/>
  <c r="G493" i="8" s="1"/>
  <c r="H493" i="8" s="1"/>
  <c r="G492" i="8" a="1"/>
  <c r="G492" i="8" s="1"/>
  <c r="H492" i="8" s="1"/>
  <c r="G491" i="8" a="1"/>
  <c r="G491" i="8" s="1"/>
  <c r="H491" i="8" s="1"/>
  <c r="G490" i="8" a="1"/>
  <c r="G490" i="8" s="1"/>
  <c r="H490" i="8" s="1"/>
  <c r="G489" i="8" a="1"/>
  <c r="G489" i="8" s="1"/>
  <c r="H489" i="8" s="1"/>
  <c r="G488" i="8" a="1"/>
  <c r="G488" i="8" s="1"/>
  <c r="H488" i="8" s="1"/>
  <c r="G487" i="8" a="1"/>
  <c r="G487" i="8" s="1"/>
  <c r="H487" i="8" s="1"/>
  <c r="G486" i="8" a="1"/>
  <c r="G486" i="8" s="1"/>
  <c r="H486" i="8" s="1"/>
  <c r="G485" i="8" a="1"/>
  <c r="G485" i="8" s="1"/>
  <c r="H485" i="8" s="1"/>
  <c r="G484" i="8" a="1"/>
  <c r="G484" i="8" s="1"/>
  <c r="H484" i="8" s="1"/>
  <c r="G483" i="8" a="1"/>
  <c r="G483" i="8" s="1"/>
  <c r="H483" i="8" s="1"/>
  <c r="G482" i="8" a="1"/>
  <c r="G482" i="8" s="1"/>
  <c r="H482" i="8" s="1"/>
  <c r="G481" i="8" a="1"/>
  <c r="G481" i="8" s="1"/>
  <c r="H481" i="8" s="1"/>
  <c r="G480" i="8" a="1"/>
  <c r="G480" i="8" s="1"/>
  <c r="H480" i="8" s="1"/>
  <c r="G479" i="8" a="1"/>
  <c r="G479" i="8" s="1"/>
  <c r="H479" i="8" s="1"/>
  <c r="G478" i="8" a="1"/>
  <c r="G478" i="8" s="1"/>
  <c r="H478" i="8" s="1"/>
  <c r="G477" i="8" a="1"/>
  <c r="G477" i="8" s="1"/>
  <c r="H477" i="8" s="1"/>
  <c r="G476" i="8" a="1"/>
  <c r="G476" i="8" s="1"/>
  <c r="H476" i="8" s="1"/>
  <c r="G475" i="8" a="1"/>
  <c r="G475" i="8" s="1"/>
  <c r="H475" i="8" s="1"/>
  <c r="G474" i="8" a="1"/>
  <c r="G474" i="8" s="1"/>
  <c r="H474" i="8" s="1"/>
  <c r="G473" i="8" a="1"/>
  <c r="G473" i="8" s="1"/>
  <c r="H473" i="8" s="1"/>
  <c r="G472" i="8" a="1"/>
  <c r="G472" i="8" s="1"/>
  <c r="H472" i="8" s="1"/>
  <c r="G471" i="8" a="1"/>
  <c r="G471" i="8" s="1"/>
  <c r="H471" i="8" s="1"/>
  <c r="G470" i="8" a="1"/>
  <c r="G470" i="8" s="1"/>
  <c r="H470" i="8" s="1"/>
  <c r="G469" i="8" a="1"/>
  <c r="G469" i="8" s="1"/>
  <c r="H469" i="8" s="1"/>
  <c r="G468" i="8" a="1"/>
  <c r="G468" i="8" s="1"/>
  <c r="H468" i="8" s="1"/>
  <c r="G467" i="8" a="1"/>
  <c r="G467" i="8" s="1"/>
  <c r="H467" i="8" s="1"/>
  <c r="G466" i="8" a="1"/>
  <c r="G466" i="8" s="1"/>
  <c r="H466" i="8" s="1"/>
  <c r="G465" i="8" a="1"/>
  <c r="G465" i="8" s="1"/>
  <c r="H465" i="8" s="1"/>
  <c r="G464" i="8" a="1"/>
  <c r="G464" i="8" s="1"/>
  <c r="H464" i="8" s="1"/>
  <c r="G463" i="8" a="1"/>
  <c r="G463" i="8" s="1"/>
  <c r="H463" i="8" s="1"/>
  <c r="G462" i="8" a="1"/>
  <c r="G462" i="8" s="1"/>
  <c r="H462" i="8" s="1"/>
  <c r="G461" i="8" a="1"/>
  <c r="G461" i="8" s="1"/>
  <c r="H461" i="8" s="1"/>
  <c r="G460" i="8" a="1"/>
  <c r="G460" i="8" s="1"/>
  <c r="H460" i="8" s="1"/>
  <c r="G459" i="8" a="1"/>
  <c r="G459" i="8" s="1"/>
  <c r="H459" i="8" s="1"/>
  <c r="G458" i="8" a="1"/>
  <c r="G458" i="8" s="1"/>
  <c r="H458" i="8" s="1"/>
  <c r="G457" i="8" a="1"/>
  <c r="G457" i="8" s="1"/>
  <c r="H457" i="8" s="1"/>
  <c r="G456" i="8" a="1"/>
  <c r="G456" i="8" s="1"/>
  <c r="H456" i="8" s="1"/>
  <c r="G455" i="8" a="1"/>
  <c r="G455" i="8" s="1"/>
  <c r="H455" i="8" s="1"/>
  <c r="G454" i="8" a="1"/>
  <c r="G454" i="8" s="1"/>
  <c r="H454" i="8" s="1"/>
  <c r="G453" i="8" a="1"/>
  <c r="G453" i="8" s="1"/>
  <c r="H453" i="8" s="1"/>
  <c r="G452" i="8" a="1"/>
  <c r="G452" i="8" s="1"/>
  <c r="H452" i="8" s="1"/>
  <c r="G451" i="8" a="1"/>
  <c r="G451" i="8" s="1"/>
  <c r="H451" i="8" s="1"/>
  <c r="G450" i="8" a="1"/>
  <c r="G450" i="8" s="1"/>
  <c r="H450" i="8" s="1"/>
  <c r="G449" i="8" a="1"/>
  <c r="G449" i="8" s="1"/>
  <c r="H449" i="8" s="1"/>
  <c r="G448" i="8" a="1"/>
  <c r="G448" i="8" s="1"/>
  <c r="H448" i="8" s="1"/>
  <c r="G447" i="8" a="1"/>
  <c r="G447" i="8" s="1"/>
  <c r="H447" i="8" s="1"/>
  <c r="G446" i="8" a="1"/>
  <c r="G446" i="8" s="1"/>
  <c r="H446" i="8" s="1"/>
  <c r="G445" i="8" a="1"/>
  <c r="G445" i="8" s="1"/>
  <c r="H445" i="8" s="1"/>
  <c r="G444" i="8" a="1"/>
  <c r="G444" i="8" s="1"/>
  <c r="H444" i="8" s="1"/>
  <c r="G443" i="8" a="1"/>
  <c r="G443" i="8" s="1"/>
  <c r="H443" i="8" s="1"/>
  <c r="G442" i="8" a="1"/>
  <c r="G442" i="8" s="1"/>
  <c r="H442" i="8" s="1"/>
  <c r="G441" i="8" a="1"/>
  <c r="G441" i="8" s="1"/>
  <c r="H441" i="8" s="1"/>
  <c r="G440" i="8" a="1"/>
  <c r="G440" i="8" s="1"/>
  <c r="H440" i="8" s="1"/>
  <c r="G439" i="8" a="1"/>
  <c r="G439" i="8" s="1"/>
  <c r="H439" i="8" s="1"/>
  <c r="G438" i="8" a="1"/>
  <c r="G438" i="8" s="1"/>
  <c r="H438" i="8" s="1"/>
  <c r="G437" i="8" a="1"/>
  <c r="G437" i="8" s="1"/>
  <c r="H437" i="8" s="1"/>
  <c r="G436" i="8" a="1"/>
  <c r="G436" i="8" s="1"/>
  <c r="H436" i="8" s="1"/>
  <c r="G435" i="8" a="1"/>
  <c r="G435" i="8" s="1"/>
  <c r="H435" i="8" s="1"/>
  <c r="G434" i="8" a="1"/>
  <c r="G434" i="8" s="1"/>
  <c r="H434" i="8" s="1"/>
  <c r="G433" i="8" a="1"/>
  <c r="G433" i="8" s="1"/>
  <c r="H433" i="8" s="1"/>
  <c r="G432" i="8" a="1"/>
  <c r="G432" i="8" s="1"/>
  <c r="H432" i="8" s="1"/>
  <c r="G431" i="8" a="1"/>
  <c r="G431" i="8" s="1"/>
  <c r="H431" i="8" s="1"/>
  <c r="G430" i="8" a="1"/>
  <c r="G430" i="8" s="1"/>
  <c r="H430" i="8" s="1"/>
  <c r="G429" i="8" a="1"/>
  <c r="G429" i="8" s="1"/>
  <c r="H429" i="8" s="1"/>
  <c r="G428" i="8" a="1"/>
  <c r="G428" i="8" s="1"/>
  <c r="H428" i="8" s="1"/>
  <c r="G427" i="8" a="1"/>
  <c r="G427" i="8" s="1"/>
  <c r="H427" i="8" s="1"/>
  <c r="G426" i="8" a="1"/>
  <c r="G426" i="8" s="1"/>
  <c r="H426" i="8" s="1"/>
  <c r="G425" i="8" a="1"/>
  <c r="G425" i="8" s="1"/>
  <c r="H425" i="8" s="1"/>
  <c r="G424" i="8" a="1"/>
  <c r="G424" i="8" s="1"/>
  <c r="H424" i="8" s="1"/>
  <c r="G423" i="8" a="1"/>
  <c r="G423" i="8" s="1"/>
  <c r="H423" i="8" s="1"/>
  <c r="G422" i="8" a="1"/>
  <c r="G422" i="8" s="1"/>
  <c r="H422" i="8" s="1"/>
  <c r="G421" i="8" a="1"/>
  <c r="G421" i="8" s="1"/>
  <c r="H421" i="8" s="1"/>
  <c r="G420" i="8" a="1"/>
  <c r="G420" i="8" s="1"/>
  <c r="H420" i="8" s="1"/>
  <c r="G419" i="8" a="1"/>
  <c r="G419" i="8" s="1"/>
  <c r="H419" i="8" s="1"/>
  <c r="G418" i="8" a="1"/>
  <c r="G418" i="8" s="1"/>
  <c r="H418" i="8" s="1"/>
  <c r="G417" i="8" a="1"/>
  <c r="G417" i="8" s="1"/>
  <c r="H417" i="8" s="1"/>
  <c r="G416" i="8" a="1"/>
  <c r="G416" i="8" s="1"/>
  <c r="H416" i="8" s="1"/>
  <c r="G415" i="8" a="1"/>
  <c r="G415" i="8" s="1"/>
  <c r="H415" i="8" s="1"/>
  <c r="G414" i="8" a="1"/>
  <c r="G414" i="8" s="1"/>
  <c r="H414" i="8" s="1"/>
  <c r="G413" i="8" a="1"/>
  <c r="G413" i="8" s="1"/>
  <c r="H413" i="8" s="1"/>
  <c r="G412" i="8" a="1"/>
  <c r="G412" i="8" s="1"/>
  <c r="H412" i="8" s="1"/>
  <c r="G411" i="8" a="1"/>
  <c r="G411" i="8" s="1"/>
  <c r="H411" i="8" s="1"/>
  <c r="G410" i="8" a="1"/>
  <c r="G410" i="8" s="1"/>
  <c r="H410" i="8" s="1"/>
  <c r="G409" i="8" a="1"/>
  <c r="G409" i="8" s="1"/>
  <c r="H409" i="8" s="1"/>
  <c r="G408" i="8" a="1"/>
  <c r="G408" i="8" s="1"/>
  <c r="H408" i="8" s="1"/>
  <c r="G407" i="8" a="1"/>
  <c r="G407" i="8" s="1"/>
  <c r="H407" i="8" s="1"/>
  <c r="G406" i="8" a="1"/>
  <c r="G406" i="8" s="1"/>
  <c r="H406" i="8" s="1"/>
  <c r="G405" i="8" a="1"/>
  <c r="G405" i="8" s="1"/>
  <c r="H405" i="8" s="1"/>
  <c r="G404" i="8" a="1"/>
  <c r="G404" i="8" s="1"/>
  <c r="H404" i="8" s="1"/>
  <c r="G403" i="8" a="1"/>
  <c r="G403" i="8" s="1"/>
  <c r="H403" i="8" s="1"/>
  <c r="G402" i="8" a="1"/>
  <c r="G402" i="8" s="1"/>
  <c r="H402" i="8" s="1"/>
  <c r="G401" i="8" a="1"/>
  <c r="G401" i="8" s="1"/>
  <c r="H401" i="8" s="1"/>
  <c r="G400" i="8" a="1"/>
  <c r="G400" i="8" s="1"/>
  <c r="H400" i="8" s="1"/>
  <c r="G399" i="8" a="1"/>
  <c r="G399" i="8" s="1"/>
  <c r="H399" i="8" s="1"/>
  <c r="G398" i="8" a="1"/>
  <c r="G398" i="8" s="1"/>
  <c r="H398" i="8" s="1"/>
  <c r="G397" i="8" a="1"/>
  <c r="G397" i="8" s="1"/>
  <c r="H397" i="8" s="1"/>
  <c r="G396" i="8" a="1"/>
  <c r="G396" i="8" s="1"/>
  <c r="H396" i="8" s="1"/>
  <c r="G395" i="8" a="1"/>
  <c r="G395" i="8" s="1"/>
  <c r="H395" i="8" s="1"/>
  <c r="G394" i="8" a="1"/>
  <c r="G394" i="8" s="1"/>
  <c r="H394" i="8" s="1"/>
  <c r="G393" i="8" a="1"/>
  <c r="G393" i="8" s="1"/>
  <c r="H393" i="8" s="1"/>
  <c r="G392" i="8" a="1"/>
  <c r="G392" i="8" s="1"/>
  <c r="H392" i="8" s="1"/>
  <c r="G391" i="8" a="1"/>
  <c r="G391" i="8" s="1"/>
  <c r="H391" i="8" s="1"/>
  <c r="G390" i="8" a="1"/>
  <c r="G390" i="8" s="1"/>
  <c r="H390" i="8" s="1"/>
  <c r="G389" i="8" a="1"/>
  <c r="G389" i="8" s="1"/>
  <c r="H389" i="8" s="1"/>
  <c r="G388" i="8" a="1"/>
  <c r="G388" i="8" s="1"/>
  <c r="H388" i="8" s="1"/>
  <c r="G387" i="8" a="1"/>
  <c r="G387" i="8" s="1"/>
  <c r="H387" i="8" s="1"/>
  <c r="G386" i="8" a="1"/>
  <c r="G386" i="8" s="1"/>
  <c r="H386" i="8" s="1"/>
  <c r="G385" i="8" a="1"/>
  <c r="G385" i="8" s="1"/>
  <c r="H385" i="8" s="1"/>
  <c r="G384" i="8" a="1"/>
  <c r="G384" i="8" s="1"/>
  <c r="H384" i="8" s="1"/>
  <c r="G383" i="8" a="1"/>
  <c r="G383" i="8" s="1"/>
  <c r="H383" i="8" s="1"/>
  <c r="G382" i="8" a="1"/>
  <c r="G382" i="8" s="1"/>
  <c r="H382" i="8" s="1"/>
  <c r="G381" i="8" a="1"/>
  <c r="G381" i="8" s="1"/>
  <c r="H381" i="8" s="1"/>
  <c r="G380" i="8" a="1"/>
  <c r="G380" i="8" s="1"/>
  <c r="H380" i="8" s="1"/>
  <c r="G379" i="8" a="1"/>
  <c r="G379" i="8" s="1"/>
  <c r="H379" i="8" s="1"/>
  <c r="G378" i="8" a="1"/>
  <c r="G378" i="8" s="1"/>
  <c r="H378" i="8" s="1"/>
  <c r="G377" i="8" a="1"/>
  <c r="G377" i="8" s="1"/>
  <c r="H377" i="8" s="1"/>
  <c r="G376" i="8" a="1"/>
  <c r="G376" i="8" s="1"/>
  <c r="H376" i="8" s="1"/>
  <c r="G375" i="8" a="1"/>
  <c r="G375" i="8" s="1"/>
  <c r="H375" i="8" s="1"/>
  <c r="G374" i="8" a="1"/>
  <c r="G374" i="8" s="1"/>
  <c r="H374" i="8" s="1"/>
  <c r="G373" i="8" a="1"/>
  <c r="G373" i="8" s="1"/>
  <c r="H373" i="8" s="1"/>
  <c r="G372" i="8" a="1"/>
  <c r="G372" i="8" s="1"/>
  <c r="H372" i="8" s="1"/>
  <c r="G371" i="8" a="1"/>
  <c r="G371" i="8" s="1"/>
  <c r="H371" i="8" s="1"/>
  <c r="G370" i="8" a="1"/>
  <c r="G370" i="8" s="1"/>
  <c r="H370" i="8" s="1"/>
  <c r="G369" i="8" a="1"/>
  <c r="G369" i="8" s="1"/>
  <c r="H369" i="8" s="1"/>
  <c r="G368" i="8" a="1"/>
  <c r="G368" i="8" s="1"/>
  <c r="H368" i="8" s="1"/>
  <c r="G367" i="8" a="1"/>
  <c r="G367" i="8" s="1"/>
  <c r="H367" i="8" s="1"/>
  <c r="G366" i="8" a="1"/>
  <c r="G366" i="8" s="1"/>
  <c r="H366" i="8" s="1"/>
  <c r="G365" i="8" a="1"/>
  <c r="G365" i="8" s="1"/>
  <c r="H365" i="8" s="1"/>
  <c r="G364" i="8" a="1"/>
  <c r="G364" i="8" s="1"/>
  <c r="H364" i="8" s="1"/>
  <c r="G363" i="8" a="1"/>
  <c r="G363" i="8" s="1"/>
  <c r="H363" i="8" s="1"/>
  <c r="G362" i="8" a="1"/>
  <c r="G362" i="8" s="1"/>
  <c r="H362" i="8" s="1"/>
  <c r="G361" i="8" a="1"/>
  <c r="G361" i="8" s="1"/>
  <c r="H361" i="8" s="1"/>
  <c r="G360" i="8" a="1"/>
  <c r="G360" i="8" s="1"/>
  <c r="H360" i="8" s="1"/>
  <c r="G359" i="8" a="1"/>
  <c r="G359" i="8" s="1"/>
  <c r="H359" i="8" s="1"/>
  <c r="G358" i="8" a="1"/>
  <c r="G358" i="8" s="1"/>
  <c r="H358" i="8" s="1"/>
  <c r="G357" i="8" a="1"/>
  <c r="G357" i="8" s="1"/>
  <c r="H357" i="8" s="1"/>
  <c r="G356" i="8" a="1"/>
  <c r="G356" i="8" s="1"/>
  <c r="H356" i="8" s="1"/>
  <c r="G355" i="8" a="1"/>
  <c r="G355" i="8" s="1"/>
  <c r="H355" i="8" s="1"/>
  <c r="G354" i="8" a="1"/>
  <c r="G354" i="8" s="1"/>
  <c r="H354" i="8" s="1"/>
  <c r="G353" i="8" a="1"/>
  <c r="G353" i="8" s="1"/>
  <c r="H353" i="8" s="1"/>
  <c r="G352" i="8" a="1"/>
  <c r="G352" i="8" s="1"/>
  <c r="H352" i="8" s="1"/>
  <c r="G351" i="8" a="1"/>
  <c r="G351" i="8" s="1"/>
  <c r="H351" i="8" s="1"/>
  <c r="G350" i="8" a="1"/>
  <c r="G350" i="8" s="1"/>
  <c r="H350" i="8" s="1"/>
  <c r="G349" i="8" a="1"/>
  <c r="G349" i="8" s="1"/>
  <c r="H349" i="8" s="1"/>
  <c r="G348" i="8" a="1"/>
  <c r="G348" i="8" s="1"/>
  <c r="H348" i="8" s="1"/>
  <c r="G347" i="8" a="1"/>
  <c r="G347" i="8" s="1"/>
  <c r="H347" i="8" s="1"/>
  <c r="G346" i="8" a="1"/>
  <c r="G346" i="8" s="1"/>
  <c r="H346" i="8" s="1"/>
  <c r="G345" i="8" a="1"/>
  <c r="G345" i="8" s="1"/>
  <c r="H345" i="8" s="1"/>
  <c r="G344" i="8" a="1"/>
  <c r="G344" i="8" s="1"/>
  <c r="H344" i="8" s="1"/>
  <c r="G343" i="8" a="1"/>
  <c r="G343" i="8" s="1"/>
  <c r="H343" i="8" s="1"/>
  <c r="G342" i="8" a="1"/>
  <c r="G342" i="8" s="1"/>
  <c r="H342" i="8" s="1"/>
  <c r="G341" i="8" a="1"/>
  <c r="G341" i="8" s="1"/>
  <c r="H341" i="8" s="1"/>
  <c r="G340" i="8" a="1"/>
  <c r="G340" i="8" s="1"/>
  <c r="H340" i="8" s="1"/>
  <c r="G339" i="8" a="1"/>
  <c r="G339" i="8" s="1"/>
  <c r="H339" i="8" s="1"/>
  <c r="G338" i="8" a="1"/>
  <c r="G338" i="8" s="1"/>
  <c r="H338" i="8" s="1"/>
  <c r="G337" i="8" a="1"/>
  <c r="G337" i="8" s="1"/>
  <c r="H337" i="8" s="1"/>
  <c r="G336" i="8" a="1"/>
  <c r="G336" i="8" s="1"/>
  <c r="H336" i="8" s="1"/>
  <c r="G335" i="8" a="1"/>
  <c r="G335" i="8" s="1"/>
  <c r="H335" i="8" s="1"/>
  <c r="G334" i="8" a="1"/>
  <c r="G334" i="8" s="1"/>
  <c r="H334" i="8" s="1"/>
  <c r="G333" i="8" a="1"/>
  <c r="G333" i="8" s="1"/>
  <c r="H333" i="8" s="1"/>
  <c r="G332" i="8" a="1"/>
  <c r="G332" i="8" s="1"/>
  <c r="H332" i="8" s="1"/>
  <c r="G331" i="8" a="1"/>
  <c r="G331" i="8" s="1"/>
  <c r="H331" i="8" s="1"/>
  <c r="G330" i="8" a="1"/>
  <c r="G330" i="8" s="1"/>
  <c r="H330" i="8" s="1"/>
  <c r="G329" i="8" a="1"/>
  <c r="G329" i="8" s="1"/>
  <c r="H329" i="8" s="1"/>
  <c r="G328" i="8" a="1"/>
  <c r="G328" i="8" s="1"/>
  <c r="H328" i="8" s="1"/>
  <c r="G327" i="8" a="1"/>
  <c r="G327" i="8" s="1"/>
  <c r="H327" i="8" s="1"/>
  <c r="G326" i="8" a="1"/>
  <c r="G326" i="8" s="1"/>
  <c r="H326" i="8" s="1"/>
  <c r="G325" i="8" a="1"/>
  <c r="G325" i="8" s="1"/>
  <c r="H325" i="8" s="1"/>
  <c r="G324" i="8" a="1"/>
  <c r="G324" i="8" s="1"/>
  <c r="H324" i="8" s="1"/>
  <c r="G323" i="8" a="1"/>
  <c r="G323" i="8" s="1"/>
  <c r="H323" i="8" s="1"/>
  <c r="G322" i="8" a="1"/>
  <c r="G322" i="8" s="1"/>
  <c r="H322" i="8" s="1"/>
  <c r="G321" i="8" a="1"/>
  <c r="G321" i="8" s="1"/>
  <c r="H321" i="8" s="1"/>
  <c r="G320" i="8" a="1"/>
  <c r="G320" i="8" s="1"/>
  <c r="H320" i="8" s="1"/>
  <c r="G319" i="8" a="1"/>
  <c r="G319" i="8" s="1"/>
  <c r="H319" i="8" s="1"/>
  <c r="G318" i="8" a="1"/>
  <c r="G318" i="8" s="1"/>
  <c r="H318" i="8" s="1"/>
  <c r="G317" i="8" a="1"/>
  <c r="G317" i="8" s="1"/>
  <c r="H317" i="8" s="1"/>
  <c r="G316" i="8" a="1"/>
  <c r="G316" i="8" s="1"/>
  <c r="H316" i="8" s="1"/>
  <c r="G315" i="8" a="1"/>
  <c r="G315" i="8" s="1"/>
  <c r="H315" i="8" s="1"/>
  <c r="G314" i="8" a="1"/>
  <c r="G314" i="8" s="1"/>
  <c r="H314" i="8" s="1"/>
  <c r="G313" i="8" a="1"/>
  <c r="G313" i="8" s="1"/>
  <c r="H313" i="8" s="1"/>
  <c r="G312" i="8" a="1"/>
  <c r="G312" i="8" s="1"/>
  <c r="H312" i="8" s="1"/>
  <c r="G311" i="8" a="1"/>
  <c r="G311" i="8" s="1"/>
  <c r="H311" i="8" s="1"/>
  <c r="G310" i="8" a="1"/>
  <c r="G310" i="8" s="1"/>
  <c r="H310" i="8" s="1"/>
  <c r="G309" i="8" a="1"/>
  <c r="G309" i="8" s="1"/>
  <c r="H309" i="8" s="1"/>
  <c r="G308" i="8" a="1"/>
  <c r="G308" i="8" s="1"/>
  <c r="H308" i="8" s="1"/>
  <c r="G307" i="8" a="1"/>
  <c r="G307" i="8" s="1"/>
  <c r="H307" i="8" s="1"/>
  <c r="G306" i="8" a="1"/>
  <c r="G306" i="8" s="1"/>
  <c r="H306" i="8" s="1"/>
  <c r="G305" i="8" a="1"/>
  <c r="G305" i="8" s="1"/>
  <c r="H305" i="8" s="1"/>
  <c r="G304" i="8" a="1"/>
  <c r="G304" i="8" s="1"/>
  <c r="H304" i="8" s="1"/>
  <c r="G303" i="8" a="1"/>
  <c r="G303" i="8" s="1"/>
  <c r="H303" i="8" s="1"/>
  <c r="G302" i="8" a="1"/>
  <c r="G302" i="8" s="1"/>
  <c r="H302" i="8" s="1"/>
  <c r="G301" i="8" a="1"/>
  <c r="G301" i="8" s="1"/>
  <c r="H301" i="8" s="1"/>
  <c r="G300" i="8" a="1"/>
  <c r="G300" i="8" s="1"/>
  <c r="H300" i="8" s="1"/>
  <c r="G299" i="8" a="1"/>
  <c r="G299" i="8" s="1"/>
  <c r="H299" i="8" s="1"/>
  <c r="G298" i="8" a="1"/>
  <c r="G298" i="8" s="1"/>
  <c r="H298" i="8" s="1"/>
  <c r="G297" i="8" a="1"/>
  <c r="G297" i="8" s="1"/>
  <c r="H297" i="8" s="1"/>
  <c r="G296" i="8" a="1"/>
  <c r="G296" i="8" s="1"/>
  <c r="H296" i="8" s="1"/>
  <c r="G295" i="8" a="1"/>
  <c r="G295" i="8" s="1"/>
  <c r="H295" i="8" s="1"/>
  <c r="G294" i="8" a="1"/>
  <c r="G294" i="8" s="1"/>
  <c r="H294" i="8" s="1"/>
  <c r="G293" i="8" a="1"/>
  <c r="G293" i="8" s="1"/>
  <c r="H293" i="8" s="1"/>
  <c r="G292" i="8" a="1"/>
  <c r="G292" i="8" s="1"/>
  <c r="H292" i="8" s="1"/>
  <c r="G291" i="8" a="1"/>
  <c r="G291" i="8" s="1"/>
  <c r="H291" i="8" s="1"/>
  <c r="G290" i="8" a="1"/>
  <c r="G290" i="8" s="1"/>
  <c r="H290" i="8" s="1"/>
  <c r="G289" i="8" a="1"/>
  <c r="G289" i="8" s="1"/>
  <c r="H289" i="8" s="1"/>
  <c r="G288" i="8" a="1"/>
  <c r="G288" i="8" s="1"/>
  <c r="H288" i="8" s="1"/>
  <c r="G287" i="8" a="1"/>
  <c r="G287" i="8" s="1"/>
  <c r="H287" i="8" s="1"/>
  <c r="G286" i="8" a="1"/>
  <c r="G286" i="8" s="1"/>
  <c r="H286" i="8" s="1"/>
  <c r="G285" i="8" a="1"/>
  <c r="G285" i="8" s="1"/>
  <c r="H285" i="8" s="1"/>
  <c r="G284" i="8" a="1"/>
  <c r="G284" i="8" s="1"/>
  <c r="H284" i="8" s="1"/>
  <c r="G283" i="8" a="1"/>
  <c r="G283" i="8" s="1"/>
  <c r="H283" i="8" s="1"/>
  <c r="G282" i="8" a="1"/>
  <c r="G282" i="8" s="1"/>
  <c r="H282" i="8" s="1"/>
  <c r="G281" i="8" a="1"/>
  <c r="G281" i="8" s="1"/>
  <c r="H281" i="8" s="1"/>
  <c r="G280" i="8" a="1"/>
  <c r="G280" i="8" s="1"/>
  <c r="H280" i="8" s="1"/>
  <c r="G279" i="8" a="1"/>
  <c r="G279" i="8" s="1"/>
  <c r="H279" i="8" s="1"/>
  <c r="G278" i="8" a="1"/>
  <c r="G278" i="8" s="1"/>
  <c r="H278" i="8" s="1"/>
  <c r="G277" i="8" a="1"/>
  <c r="G277" i="8" s="1"/>
  <c r="H277" i="8" s="1"/>
  <c r="G276" i="8" a="1"/>
  <c r="G276" i="8" s="1"/>
  <c r="H276" i="8" s="1"/>
  <c r="G275" i="8" a="1"/>
  <c r="G275" i="8" s="1"/>
  <c r="H275" i="8" s="1"/>
  <c r="G274" i="8" a="1"/>
  <c r="G274" i="8" s="1"/>
  <c r="H274" i="8" s="1"/>
  <c r="G273" i="8" a="1"/>
  <c r="G273" i="8" s="1"/>
  <c r="H273" i="8" s="1"/>
  <c r="G272" i="8" a="1"/>
  <c r="G272" i="8" s="1"/>
  <c r="H272" i="8" s="1"/>
  <c r="G271" i="8" a="1"/>
  <c r="G271" i="8" s="1"/>
  <c r="H271" i="8" s="1"/>
  <c r="G270" i="8" a="1"/>
  <c r="G270" i="8" s="1"/>
  <c r="H270" i="8" s="1"/>
  <c r="G269" i="8" a="1"/>
  <c r="G269" i="8" s="1"/>
  <c r="H269" i="8" s="1"/>
  <c r="G268" i="8" a="1"/>
  <c r="G268" i="8" s="1"/>
  <c r="H268" i="8" s="1"/>
  <c r="G267" i="8" a="1"/>
  <c r="G267" i="8" s="1"/>
  <c r="H267" i="8" s="1"/>
  <c r="G266" i="8" a="1"/>
  <c r="G266" i="8" s="1"/>
  <c r="H266" i="8" s="1"/>
  <c r="G265" i="8" a="1"/>
  <c r="G265" i="8" s="1"/>
  <c r="H265" i="8" s="1"/>
  <c r="G264" i="8" a="1"/>
  <c r="G264" i="8" s="1"/>
  <c r="H264" i="8" s="1"/>
  <c r="G263" i="8" a="1"/>
  <c r="G263" i="8" s="1"/>
  <c r="H263" i="8" s="1"/>
  <c r="G262" i="8" a="1"/>
  <c r="G262" i="8" s="1"/>
  <c r="H262" i="8" s="1"/>
  <c r="G261" i="8" a="1"/>
  <c r="G261" i="8" s="1"/>
  <c r="H261" i="8" s="1"/>
  <c r="G260" i="8" a="1"/>
  <c r="G260" i="8" s="1"/>
  <c r="H260" i="8" s="1"/>
  <c r="G259" i="8" a="1"/>
  <c r="G259" i="8" s="1"/>
  <c r="H259" i="8" s="1"/>
  <c r="G258" i="8" a="1"/>
  <c r="G258" i="8" s="1"/>
  <c r="H258" i="8" s="1"/>
  <c r="G257" i="8" a="1"/>
  <c r="G257" i="8" s="1"/>
  <c r="H257" i="8" s="1"/>
  <c r="G256" i="8" a="1"/>
  <c r="G256" i="8" s="1"/>
  <c r="H256" i="8" s="1"/>
  <c r="G255" i="8" a="1"/>
  <c r="G255" i="8" s="1"/>
  <c r="H255" i="8" s="1"/>
  <c r="G254" i="8" a="1"/>
  <c r="G254" i="8" s="1"/>
  <c r="H254" i="8" s="1"/>
  <c r="G253" i="8" a="1"/>
  <c r="G253" i="8" s="1"/>
  <c r="H253" i="8" s="1"/>
  <c r="G252" i="8" a="1"/>
  <c r="G252" i="8" s="1"/>
  <c r="H252" i="8" s="1"/>
  <c r="G251" i="8" a="1"/>
  <c r="G251" i="8" s="1"/>
  <c r="H251" i="8" s="1"/>
  <c r="G250" i="8" a="1"/>
  <c r="G250" i="8" s="1"/>
  <c r="H250" i="8" s="1"/>
  <c r="G249" i="8" a="1"/>
  <c r="G249" i="8" s="1"/>
  <c r="H249" i="8" s="1"/>
  <c r="G248" i="8" a="1"/>
  <c r="G248" i="8" s="1"/>
  <c r="H248" i="8" s="1"/>
  <c r="G247" i="8" a="1"/>
  <c r="G247" i="8" s="1"/>
  <c r="H247" i="8" s="1"/>
  <c r="G246" i="8" a="1"/>
  <c r="G246" i="8" s="1"/>
  <c r="H246" i="8" s="1"/>
  <c r="G245" i="8" a="1"/>
  <c r="G245" i="8" s="1"/>
  <c r="H245" i="8" s="1"/>
  <c r="G244" i="8" a="1"/>
  <c r="G244" i="8" s="1"/>
  <c r="H244" i="8" s="1"/>
  <c r="G243" i="8" a="1"/>
  <c r="G243" i="8" s="1"/>
  <c r="H243" i="8" s="1"/>
  <c r="G242" i="8" a="1"/>
  <c r="G242" i="8" s="1"/>
  <c r="H242" i="8" s="1"/>
  <c r="G241" i="8" a="1"/>
  <c r="G241" i="8" s="1"/>
  <c r="H241" i="8" s="1"/>
  <c r="G240" i="8" a="1"/>
  <c r="G240" i="8" s="1"/>
  <c r="H240" i="8" s="1"/>
  <c r="G239" i="8" a="1"/>
  <c r="G239" i="8" s="1"/>
  <c r="H239" i="8" s="1"/>
  <c r="G238" i="8" a="1"/>
  <c r="G238" i="8" s="1"/>
  <c r="H238" i="8" s="1"/>
  <c r="G237" i="8" a="1"/>
  <c r="G237" i="8" s="1"/>
  <c r="H237" i="8" s="1"/>
  <c r="G236" i="8" a="1"/>
  <c r="G236" i="8" s="1"/>
  <c r="H236" i="8" s="1"/>
  <c r="G235" i="8" a="1"/>
  <c r="G235" i="8" s="1"/>
  <c r="H235" i="8" s="1"/>
  <c r="G234" i="8" a="1"/>
  <c r="G234" i="8" s="1"/>
  <c r="H234" i="8" s="1"/>
  <c r="G233" i="8" a="1"/>
  <c r="G233" i="8" s="1"/>
  <c r="H233" i="8" s="1"/>
  <c r="G232" i="8" a="1"/>
  <c r="G232" i="8" s="1"/>
  <c r="H232" i="8" s="1"/>
  <c r="G231" i="8" a="1"/>
  <c r="G231" i="8" s="1"/>
  <c r="H231" i="8" s="1"/>
  <c r="G230" i="8" a="1"/>
  <c r="G230" i="8" s="1"/>
  <c r="H230" i="8" s="1"/>
  <c r="G229" i="8" a="1"/>
  <c r="G229" i="8" s="1"/>
  <c r="H229" i="8" s="1"/>
  <c r="G228" i="8" a="1"/>
  <c r="G228" i="8" s="1"/>
  <c r="H228" i="8" s="1"/>
  <c r="G227" i="8" a="1"/>
  <c r="G227" i="8" s="1"/>
  <c r="H227" i="8" s="1"/>
  <c r="G226" i="8" a="1"/>
  <c r="G226" i="8" s="1"/>
  <c r="H226" i="8" s="1"/>
  <c r="G225" i="8" a="1"/>
  <c r="G225" i="8" s="1"/>
  <c r="H225" i="8" s="1"/>
  <c r="G224" i="8" a="1"/>
  <c r="G224" i="8" s="1"/>
  <c r="H224" i="8" s="1"/>
  <c r="G223" i="8" a="1"/>
  <c r="G223" i="8" s="1"/>
  <c r="H223" i="8" s="1"/>
  <c r="G222" i="8" a="1"/>
  <c r="G222" i="8" s="1"/>
  <c r="H222" i="8" s="1"/>
  <c r="G221" i="8" a="1"/>
  <c r="G221" i="8" s="1"/>
  <c r="H221" i="8" s="1"/>
  <c r="G220" i="8" a="1"/>
  <c r="G220" i="8" s="1"/>
  <c r="H220" i="8" s="1"/>
  <c r="G219" i="8" a="1"/>
  <c r="G219" i="8" s="1"/>
  <c r="H219" i="8" s="1"/>
  <c r="G218" i="8" a="1"/>
  <c r="G218" i="8" s="1"/>
  <c r="H218" i="8" s="1"/>
  <c r="G217" i="8" a="1"/>
  <c r="G217" i="8" s="1"/>
  <c r="H217" i="8" s="1"/>
  <c r="G216" i="8" a="1"/>
  <c r="G216" i="8" s="1"/>
  <c r="H216" i="8" s="1"/>
  <c r="G215" i="8" a="1"/>
  <c r="G215" i="8" s="1"/>
  <c r="H215" i="8" s="1"/>
  <c r="G214" i="8" a="1"/>
  <c r="G214" i="8" s="1"/>
  <c r="H214" i="8" s="1"/>
  <c r="G213" i="8" a="1"/>
  <c r="G213" i="8" s="1"/>
  <c r="H213" i="8" s="1"/>
  <c r="G212" i="8" a="1"/>
  <c r="G212" i="8" s="1"/>
  <c r="H212" i="8" s="1"/>
  <c r="G211" i="8" a="1"/>
  <c r="G211" i="8" s="1"/>
  <c r="H211" i="8" s="1"/>
  <c r="G210" i="8" a="1"/>
  <c r="G210" i="8" s="1"/>
  <c r="H210" i="8" s="1"/>
  <c r="G209" i="8" a="1"/>
  <c r="G209" i="8" s="1"/>
  <c r="H209" i="8" s="1"/>
  <c r="G208" i="8" a="1"/>
  <c r="G208" i="8" s="1"/>
  <c r="H208" i="8" s="1"/>
  <c r="G207" i="8" a="1"/>
  <c r="G207" i="8" s="1"/>
  <c r="H207" i="8" s="1"/>
  <c r="G206" i="8" a="1"/>
  <c r="G206" i="8" s="1"/>
  <c r="H206" i="8" s="1"/>
  <c r="G205" i="8" a="1"/>
  <c r="G205" i="8" s="1"/>
  <c r="H205" i="8" s="1"/>
  <c r="G204" i="8" a="1"/>
  <c r="G204" i="8" s="1"/>
  <c r="H204" i="8" s="1"/>
  <c r="G203" i="8" a="1"/>
  <c r="G203" i="8" s="1"/>
  <c r="H203" i="8" s="1"/>
  <c r="G202" i="8" a="1"/>
  <c r="G202" i="8" s="1"/>
  <c r="H202" i="8" s="1"/>
  <c r="G201" i="8" a="1"/>
  <c r="G201" i="8" s="1"/>
  <c r="H201" i="8" s="1"/>
  <c r="G200" i="8" a="1"/>
  <c r="G200" i="8" s="1"/>
  <c r="H200" i="8" s="1"/>
  <c r="G199" i="8" a="1"/>
  <c r="G199" i="8" s="1"/>
  <c r="H199" i="8" s="1"/>
  <c r="G198" i="8" a="1"/>
  <c r="G198" i="8" s="1"/>
  <c r="H198" i="8" s="1"/>
  <c r="G197" i="8" a="1"/>
  <c r="G197" i="8" s="1"/>
  <c r="H197" i="8" s="1"/>
  <c r="G196" i="8" a="1"/>
  <c r="G196" i="8" s="1"/>
  <c r="H196" i="8" s="1"/>
  <c r="G195" i="8" a="1"/>
  <c r="G195" i="8" s="1"/>
  <c r="H195" i="8" s="1"/>
  <c r="G194" i="8" a="1"/>
  <c r="G194" i="8" s="1"/>
  <c r="H194" i="8" s="1"/>
  <c r="G193" i="8" a="1"/>
  <c r="G193" i="8" s="1"/>
  <c r="H193" i="8" s="1"/>
  <c r="G192" i="8" a="1"/>
  <c r="G192" i="8" s="1"/>
  <c r="H192" i="8" s="1"/>
  <c r="G191" i="8" a="1"/>
  <c r="G191" i="8" s="1"/>
  <c r="H191" i="8" s="1"/>
  <c r="G190" i="8" a="1"/>
  <c r="G190" i="8" s="1"/>
  <c r="H190" i="8" s="1"/>
  <c r="G189" i="8" a="1"/>
  <c r="G189" i="8" s="1"/>
  <c r="H189" i="8" s="1"/>
  <c r="G188" i="8" a="1"/>
  <c r="G188" i="8" s="1"/>
  <c r="H188" i="8" s="1"/>
  <c r="G187" i="8" a="1"/>
  <c r="G187" i="8" s="1"/>
  <c r="H187" i="8" s="1"/>
  <c r="G186" i="8" a="1"/>
  <c r="G186" i="8" s="1"/>
  <c r="H186" i="8" s="1"/>
  <c r="G185" i="8" a="1"/>
  <c r="G185" i="8" s="1"/>
  <c r="H185" i="8" s="1"/>
  <c r="G184" i="8" a="1"/>
  <c r="G184" i="8" s="1"/>
  <c r="H184" i="8" s="1"/>
  <c r="G183" i="8" a="1"/>
  <c r="G183" i="8" s="1"/>
  <c r="H183" i="8" s="1"/>
  <c r="G182" i="8" a="1"/>
  <c r="G182" i="8" s="1"/>
  <c r="H182" i="8" s="1"/>
  <c r="G181" i="8" a="1"/>
  <c r="G181" i="8" s="1"/>
  <c r="H181" i="8" s="1"/>
  <c r="G180" i="8" a="1"/>
  <c r="G180" i="8" s="1"/>
  <c r="H180" i="8" s="1"/>
  <c r="G179" i="8" a="1"/>
  <c r="G179" i="8" s="1"/>
  <c r="H179" i="8" s="1"/>
  <c r="G178" i="8" a="1"/>
  <c r="G178" i="8" s="1"/>
  <c r="H178" i="8" s="1"/>
  <c r="G177" i="8" a="1"/>
  <c r="G177" i="8" s="1"/>
  <c r="H177" i="8" s="1"/>
  <c r="G176" i="8" a="1"/>
  <c r="G176" i="8" s="1"/>
  <c r="H176" i="8" s="1"/>
  <c r="G175" i="8" a="1"/>
  <c r="G175" i="8" s="1"/>
  <c r="H175" i="8" s="1"/>
  <c r="G174" i="8" a="1"/>
  <c r="G174" i="8" s="1"/>
  <c r="H174" i="8" s="1"/>
  <c r="G173" i="8" a="1"/>
  <c r="G173" i="8" s="1"/>
  <c r="H173" i="8" s="1"/>
  <c r="G171" i="8" a="1"/>
  <c r="G171" i="8" s="1"/>
  <c r="H171" i="8" s="1"/>
  <c r="G170" i="8" a="1"/>
  <c r="G170" i="8" s="1"/>
  <c r="H170" i="8" s="1"/>
  <c r="G169" i="8" a="1"/>
  <c r="G169" i="8" s="1"/>
  <c r="H169" i="8" s="1"/>
  <c r="G168" i="8" a="1"/>
  <c r="G168" i="8" s="1"/>
  <c r="H168" i="8" s="1"/>
  <c r="G167" i="8" a="1"/>
  <c r="G167" i="8" s="1"/>
  <c r="H167" i="8" s="1"/>
  <c r="G166" i="8" a="1"/>
  <c r="G166" i="8" s="1"/>
  <c r="H166" i="8" s="1"/>
  <c r="G165" i="8" a="1"/>
  <c r="G165" i="8" s="1"/>
  <c r="H165" i="8" s="1"/>
  <c r="G164" i="8" a="1"/>
  <c r="G164" i="8" s="1"/>
  <c r="H164" i="8" s="1"/>
  <c r="G163" i="8" a="1"/>
  <c r="G163" i="8" s="1"/>
  <c r="H163" i="8" s="1"/>
  <c r="G162" i="8" a="1"/>
  <c r="G162" i="8" s="1"/>
  <c r="H162" i="8" s="1"/>
  <c r="G161" i="8" a="1"/>
  <c r="G161" i="8" s="1"/>
  <c r="H161" i="8" s="1"/>
  <c r="G160" i="8" a="1"/>
  <c r="G160" i="8" s="1"/>
  <c r="H160" i="8" s="1"/>
  <c r="G159" i="8" a="1"/>
  <c r="G159" i="8" s="1"/>
  <c r="H159" i="8" s="1"/>
  <c r="G158" i="8" a="1"/>
  <c r="G158" i="8" s="1"/>
  <c r="H158" i="8" s="1"/>
  <c r="G157" i="8" a="1"/>
  <c r="G157" i="8" s="1"/>
  <c r="H157" i="8" s="1"/>
  <c r="G156" i="8" a="1"/>
  <c r="G156" i="8" s="1"/>
  <c r="H156" i="8" s="1"/>
  <c r="G155" i="8" a="1"/>
  <c r="G155" i="8" s="1"/>
  <c r="H155" i="8" s="1"/>
  <c r="G154" i="8" a="1"/>
  <c r="G154" i="8" s="1"/>
  <c r="H154" i="8" s="1"/>
  <c r="G153" i="8" a="1"/>
  <c r="G153" i="8" s="1"/>
  <c r="H153" i="8" s="1"/>
  <c r="G152" i="8" a="1"/>
  <c r="G152" i="8" s="1"/>
  <c r="H152" i="8" s="1"/>
  <c r="G151" i="8" a="1"/>
  <c r="G151" i="8" s="1"/>
  <c r="H151" i="8" s="1"/>
  <c r="G150" i="8" a="1"/>
  <c r="G150" i="8" s="1"/>
  <c r="H150" i="8" s="1"/>
  <c r="G149" i="8" a="1"/>
  <c r="G149" i="8" s="1"/>
  <c r="H149" i="8" s="1"/>
  <c r="G148" i="8" a="1"/>
  <c r="G148" i="8" s="1"/>
  <c r="H148" i="8" s="1"/>
  <c r="G147" i="8" a="1"/>
  <c r="G147" i="8" s="1"/>
  <c r="H147" i="8" s="1"/>
  <c r="G146" i="8" a="1"/>
  <c r="G146" i="8" s="1"/>
  <c r="H146" i="8" s="1"/>
  <c r="G145" i="8" a="1"/>
  <c r="G145" i="8" s="1"/>
  <c r="H145" i="8" s="1"/>
  <c r="G144" i="8" a="1"/>
  <c r="G144" i="8" s="1"/>
  <c r="H144" i="8" s="1"/>
  <c r="G143" i="8" a="1"/>
  <c r="G143" i="8" s="1"/>
  <c r="H143" i="8" s="1"/>
  <c r="G142" i="8" a="1"/>
  <c r="G142" i="8" s="1"/>
  <c r="H142" i="8" s="1"/>
  <c r="G140" i="8" a="1"/>
  <c r="G140" i="8" s="1"/>
  <c r="H140" i="8" s="1"/>
  <c r="G139" i="8" a="1"/>
  <c r="G139" i="8" s="1"/>
  <c r="H139" i="8" s="1"/>
  <c r="G138" i="8" a="1"/>
  <c r="G138" i="8" s="1"/>
  <c r="H138" i="8" s="1"/>
  <c r="G137" i="8" a="1"/>
  <c r="G137" i="8" s="1"/>
  <c r="H137" i="8" s="1"/>
  <c r="G136" i="8" a="1"/>
  <c r="G136" i="8" s="1"/>
  <c r="H136" i="8" s="1"/>
  <c r="G135" i="8" a="1"/>
  <c r="G135" i="8" s="1"/>
  <c r="H135" i="8" s="1"/>
  <c r="G134" i="8" a="1"/>
  <c r="G134" i="8" s="1"/>
  <c r="H134" i="8" s="1"/>
  <c r="G133" i="8" a="1"/>
  <c r="G133" i="8" s="1"/>
  <c r="H133" i="8" s="1"/>
  <c r="G132" i="8" a="1"/>
  <c r="G132" i="8" s="1"/>
  <c r="H132" i="8" s="1"/>
  <c r="G131" i="8" a="1"/>
  <c r="G131" i="8" s="1"/>
  <c r="H131" i="8" s="1"/>
  <c r="G130" i="8" a="1"/>
  <c r="G130" i="8" s="1"/>
  <c r="H130" i="8" s="1"/>
  <c r="G129" i="8" a="1"/>
  <c r="G129" i="8" s="1"/>
  <c r="H129" i="8" s="1"/>
  <c r="G128" i="8" a="1"/>
  <c r="G128" i="8" s="1"/>
  <c r="H128" i="8" s="1"/>
  <c r="G127" i="8" a="1"/>
  <c r="G127" i="8" s="1"/>
  <c r="H127" i="8" s="1"/>
  <c r="G126" i="8" a="1"/>
  <c r="G126" i="8" s="1"/>
  <c r="H126" i="8" s="1"/>
  <c r="G125" i="8" a="1"/>
  <c r="G125" i="8" s="1"/>
  <c r="H125" i="8" s="1"/>
  <c r="G124" i="8" a="1"/>
  <c r="G124" i="8" s="1"/>
  <c r="H124" i="8" s="1"/>
  <c r="G123" i="8" a="1"/>
  <c r="G123" i="8" s="1"/>
  <c r="H123" i="8" s="1"/>
  <c r="G122" i="8" a="1"/>
  <c r="G122" i="8" s="1"/>
  <c r="H122" i="8" s="1"/>
  <c r="G121" i="8" a="1"/>
  <c r="G121" i="8" s="1"/>
  <c r="H121" i="8" s="1"/>
  <c r="G120" i="8" a="1"/>
  <c r="G120" i="8" s="1"/>
  <c r="H120" i="8" s="1"/>
  <c r="G119" i="8" a="1"/>
  <c r="G119" i="8" s="1"/>
  <c r="H119" i="8" s="1"/>
  <c r="G118" i="8" a="1"/>
  <c r="G118" i="8" s="1"/>
  <c r="H118" i="8" s="1"/>
  <c r="G117" i="8" a="1"/>
  <c r="G117" i="8" s="1"/>
  <c r="H117" i="8" s="1"/>
  <c r="G116" i="8" a="1"/>
  <c r="G116" i="8" s="1"/>
  <c r="H116" i="8" s="1"/>
  <c r="G115" i="8" a="1"/>
  <c r="G115" i="8" s="1"/>
  <c r="H115" i="8" s="1"/>
  <c r="G114" i="8" a="1"/>
  <c r="G114" i="8" s="1"/>
  <c r="H114" i="8" s="1"/>
  <c r="G113" i="8" a="1"/>
  <c r="G113" i="8" s="1"/>
  <c r="H113" i="8" s="1"/>
  <c r="G112" i="8" a="1"/>
  <c r="G112" i="8" s="1"/>
  <c r="H112" i="8" s="1"/>
  <c r="G111" i="8" a="1"/>
  <c r="G111" i="8" s="1"/>
  <c r="H111" i="8" s="1"/>
  <c r="G110" i="8" a="1"/>
  <c r="G110" i="8" s="1"/>
  <c r="H110" i="8" s="1"/>
  <c r="G109" i="8" a="1"/>
  <c r="G109" i="8" s="1"/>
  <c r="H109" i="8" s="1"/>
  <c r="G108" i="8" a="1"/>
  <c r="G108" i="8" s="1"/>
  <c r="H108" i="8" s="1"/>
  <c r="G107" i="8" a="1"/>
  <c r="G107" i="8" s="1"/>
  <c r="H107" i="8" s="1"/>
  <c r="G106" i="8" a="1"/>
  <c r="G106" i="8" s="1"/>
  <c r="H106" i="8" s="1"/>
  <c r="G105" i="8" a="1"/>
  <c r="G105" i="8" s="1"/>
  <c r="H105" i="8" s="1"/>
  <c r="G104" i="8" a="1"/>
  <c r="G104" i="8" s="1"/>
  <c r="H104" i="8" s="1"/>
  <c r="G103" i="8" a="1"/>
  <c r="G103" i="8" s="1"/>
  <c r="H103" i="8" s="1"/>
  <c r="G102" i="8" a="1"/>
  <c r="G102" i="8" s="1"/>
  <c r="H102" i="8" s="1"/>
  <c r="G101" i="8" a="1"/>
  <c r="G101" i="8" s="1"/>
  <c r="H101" i="8" s="1"/>
  <c r="G100" i="8" a="1"/>
  <c r="G100" i="8" s="1"/>
  <c r="H100" i="8" s="1"/>
  <c r="G99" i="8" a="1"/>
  <c r="G99" i="8" s="1"/>
  <c r="H99" i="8" s="1"/>
  <c r="G98" i="8" a="1"/>
  <c r="G98" i="8" s="1"/>
  <c r="H98" i="8" s="1"/>
  <c r="G97" i="8" a="1"/>
  <c r="G97" i="8" s="1"/>
  <c r="H97" i="8" s="1"/>
  <c r="G96" i="8" a="1"/>
  <c r="G96" i="8" s="1"/>
  <c r="H96" i="8" s="1"/>
  <c r="G95" i="8" a="1"/>
  <c r="G95" i="8" s="1"/>
  <c r="H95" i="8" s="1"/>
  <c r="G94" i="8" a="1"/>
  <c r="G94" i="8" s="1"/>
  <c r="H94" i="8" s="1"/>
  <c r="G93" i="8" a="1"/>
  <c r="G93" i="8" s="1"/>
  <c r="H93" i="8" s="1"/>
  <c r="G92" i="8" a="1"/>
  <c r="G92" i="8" s="1"/>
  <c r="H92" i="8" s="1"/>
  <c r="G91" i="8" a="1"/>
  <c r="G91" i="8" s="1"/>
  <c r="H91" i="8" s="1"/>
  <c r="G90" i="8" a="1"/>
  <c r="G90" i="8" s="1"/>
  <c r="H90" i="8" s="1"/>
  <c r="G89" i="8" a="1"/>
  <c r="G89" i="8" s="1"/>
  <c r="H89" i="8" s="1"/>
  <c r="G88" i="8" a="1"/>
  <c r="G88" i="8" s="1"/>
  <c r="H88" i="8" s="1"/>
  <c r="G87" i="8" a="1"/>
  <c r="G87" i="8" s="1"/>
  <c r="H87" i="8" s="1"/>
  <c r="G86" i="8" a="1"/>
  <c r="G86" i="8" s="1"/>
  <c r="H86" i="8" s="1"/>
  <c r="G85" i="8" a="1"/>
  <c r="G85" i="8" s="1"/>
  <c r="H85" i="8" s="1"/>
  <c r="G84" i="8" a="1"/>
  <c r="G84" i="8" s="1"/>
  <c r="H84" i="8" s="1"/>
  <c r="G83" i="8" a="1"/>
  <c r="G83" i="8" s="1"/>
  <c r="H83" i="8" s="1"/>
  <c r="G82" i="8" a="1"/>
  <c r="G82" i="8" s="1"/>
  <c r="H82" i="8" s="1"/>
  <c r="G81" i="8" a="1"/>
  <c r="G81" i="8" s="1"/>
  <c r="H81" i="8" s="1"/>
  <c r="G80" i="8" a="1"/>
  <c r="G80" i="8" s="1"/>
  <c r="H80" i="8" s="1"/>
  <c r="G79" i="8" a="1"/>
  <c r="G79" i="8" s="1"/>
  <c r="H79" i="8" s="1"/>
  <c r="G78" i="8" a="1"/>
  <c r="G78" i="8" s="1"/>
  <c r="H78" i="8" s="1"/>
  <c r="G77" i="8" a="1"/>
  <c r="G77" i="8" s="1"/>
  <c r="H77" i="8" s="1"/>
  <c r="G76" i="8" a="1"/>
  <c r="G76" i="8" s="1"/>
  <c r="H76" i="8" s="1"/>
  <c r="G75" i="8" a="1"/>
  <c r="G75" i="8" s="1"/>
  <c r="H75" i="8" s="1"/>
  <c r="G74" i="8" a="1"/>
  <c r="G74" i="8" s="1"/>
  <c r="H74" i="8" s="1"/>
  <c r="G73" i="8" a="1"/>
  <c r="G73" i="8" s="1"/>
  <c r="H73" i="8" s="1"/>
  <c r="G72" i="8" a="1"/>
  <c r="G72" i="8" s="1"/>
  <c r="H72" i="8" s="1"/>
  <c r="G71" i="8" a="1"/>
  <c r="G71" i="8" s="1"/>
  <c r="H71" i="8" s="1"/>
  <c r="G70" i="8" a="1"/>
  <c r="G70" i="8" s="1"/>
  <c r="H70" i="8" s="1"/>
  <c r="G69" i="8" a="1"/>
  <c r="G69" i="8" s="1"/>
  <c r="H69" i="8" s="1"/>
  <c r="G68" i="8" a="1"/>
  <c r="G68" i="8" s="1"/>
  <c r="H68" i="8" s="1"/>
  <c r="G67" i="8" a="1"/>
  <c r="G67" i="8" s="1"/>
  <c r="H67" i="8" s="1"/>
  <c r="G66" i="8" a="1"/>
  <c r="G66" i="8" s="1"/>
  <c r="H66" i="8" s="1"/>
  <c r="G65" i="8" a="1"/>
  <c r="G65" i="8" s="1"/>
  <c r="H65" i="8" s="1"/>
  <c r="G64" i="8" a="1"/>
  <c r="G64" i="8" s="1"/>
  <c r="H64" i="8" s="1"/>
  <c r="G63" i="8" a="1"/>
  <c r="G63" i="8" s="1"/>
  <c r="H63" i="8" s="1"/>
  <c r="G62" i="8" a="1"/>
  <c r="G62" i="8" s="1"/>
  <c r="H62" i="8" s="1"/>
  <c r="G61" i="8" a="1"/>
  <c r="G61" i="8" s="1"/>
  <c r="H61" i="8" s="1"/>
  <c r="G60" i="8" a="1"/>
  <c r="G60" i="8" s="1"/>
  <c r="H60" i="8" s="1"/>
  <c r="G59" i="8" a="1"/>
  <c r="G59" i="8" s="1"/>
  <c r="H59" i="8" s="1"/>
  <c r="G58" i="8" a="1"/>
  <c r="G58" i="8" s="1"/>
  <c r="H58" i="8" s="1"/>
  <c r="G57" i="8" a="1"/>
  <c r="G57" i="8" s="1"/>
  <c r="H57" i="8" s="1"/>
  <c r="G56" i="8" a="1"/>
  <c r="G56" i="8" s="1"/>
  <c r="H56" i="8" s="1"/>
  <c r="G55" i="8" a="1"/>
  <c r="G55" i="8" s="1"/>
  <c r="H55" i="8" s="1"/>
  <c r="G54" i="8" a="1"/>
  <c r="G54" i="8" s="1"/>
  <c r="H54" i="8" s="1"/>
  <c r="G53" i="8" a="1"/>
  <c r="G53" i="8" s="1"/>
  <c r="H53" i="8" s="1"/>
  <c r="G52" i="8" a="1"/>
  <c r="G52" i="8" s="1"/>
  <c r="H52" i="8" s="1"/>
  <c r="G51" i="8" a="1"/>
  <c r="G51" i="8" s="1"/>
  <c r="H51" i="8" s="1"/>
  <c r="G50" i="8" a="1"/>
  <c r="G50" i="8" s="1"/>
  <c r="H50" i="8" s="1"/>
  <c r="G49" i="8" a="1"/>
  <c r="G49" i="8" s="1"/>
  <c r="H49" i="8" s="1"/>
  <c r="G48" i="8" a="1"/>
  <c r="G48" i="8" s="1"/>
  <c r="H48" i="8" s="1"/>
  <c r="G47" i="8" a="1"/>
  <c r="G47" i="8" s="1"/>
  <c r="H47" i="8" s="1"/>
  <c r="G46" i="8" a="1"/>
  <c r="G46" i="8" s="1"/>
  <c r="H46" i="8" s="1"/>
  <c r="G45" i="8" a="1"/>
  <c r="G45" i="8" s="1"/>
  <c r="H45" i="8" s="1"/>
  <c r="G44" i="8" a="1"/>
  <c r="G44" i="8" s="1"/>
  <c r="H44" i="8" s="1"/>
  <c r="G43" i="8" a="1"/>
  <c r="G43" i="8" s="1"/>
  <c r="H43" i="8" s="1"/>
  <c r="G42" i="8" a="1"/>
  <c r="G42" i="8" s="1"/>
  <c r="H42" i="8" s="1"/>
  <c r="G41" i="8" a="1"/>
  <c r="G41" i="8" s="1"/>
  <c r="H41" i="8" s="1"/>
  <c r="G40" i="8" a="1"/>
  <c r="G40" i="8" s="1"/>
  <c r="H40" i="8" s="1"/>
  <c r="G39" i="8" a="1"/>
  <c r="G39" i="8" s="1"/>
  <c r="H39" i="8" s="1"/>
  <c r="G38" i="8" a="1"/>
  <c r="G38" i="8" s="1"/>
  <c r="H38" i="8" s="1"/>
  <c r="G37" i="8" a="1"/>
  <c r="G37" i="8" s="1"/>
  <c r="H37" i="8" s="1"/>
  <c r="G36" i="8" a="1"/>
  <c r="G36" i="8" s="1"/>
  <c r="H36" i="8" s="1"/>
  <c r="G35" i="8" a="1"/>
  <c r="G35" i="8" s="1"/>
  <c r="H35" i="8" s="1"/>
  <c r="G34" i="8" a="1"/>
  <c r="G34" i="8" s="1"/>
  <c r="H34" i="8" s="1"/>
  <c r="G33" i="8" a="1"/>
  <c r="G33" i="8" s="1"/>
  <c r="H33" i="8" s="1"/>
  <c r="G32" i="8" a="1"/>
  <c r="G32" i="8" s="1"/>
  <c r="H32" i="8" s="1"/>
  <c r="G31" i="8" a="1"/>
  <c r="G31" i="8" s="1"/>
  <c r="H31" i="8" s="1"/>
  <c r="G30" i="8" a="1"/>
  <c r="G30" i="8" s="1"/>
  <c r="H30" i="8" s="1"/>
  <c r="G29" i="8" a="1"/>
  <c r="G29" i="8" s="1"/>
  <c r="H29" i="8" s="1"/>
  <c r="G28" i="8" a="1"/>
  <c r="G28" i="8" s="1"/>
  <c r="H28" i="8" s="1"/>
  <c r="G27" i="8" a="1"/>
  <c r="G27" i="8" s="1"/>
  <c r="H27" i="8" s="1"/>
  <c r="G26" i="8" a="1"/>
  <c r="G26" i="8" s="1"/>
  <c r="H26" i="8" s="1"/>
  <c r="G25" i="8" a="1"/>
  <c r="G25" i="8" s="1"/>
  <c r="H25" i="8" s="1"/>
  <c r="G24" i="8" a="1"/>
  <c r="G24" i="8" s="1"/>
  <c r="H24" i="8" s="1"/>
  <c r="G23" i="8" a="1"/>
  <c r="G23" i="8" s="1"/>
  <c r="H23" i="8" s="1"/>
  <c r="G22" i="8" a="1"/>
  <c r="G22" i="8" s="1"/>
  <c r="H22" i="8" s="1"/>
  <c r="G21" i="8" a="1"/>
  <c r="G21" i="8" s="1"/>
  <c r="H21" i="8" s="1"/>
  <c r="G20" i="8" a="1"/>
  <c r="G20" i="8" s="1"/>
  <c r="H20" i="8" s="1"/>
  <c r="G19" i="8" a="1"/>
  <c r="G19" i="8" s="1"/>
  <c r="H19" i="8" s="1"/>
  <c r="G18" i="8" a="1"/>
  <c r="G18" i="8" s="1"/>
  <c r="H18" i="8" s="1"/>
  <c r="G17" i="8" a="1"/>
  <c r="G17" i="8" s="1"/>
  <c r="H17" i="8" s="1"/>
  <c r="G16" i="8" a="1"/>
  <c r="G16" i="8" s="1"/>
  <c r="H16" i="8" s="1"/>
  <c r="G15" i="8" a="1"/>
  <c r="G15" i="8" s="1"/>
  <c r="H15" i="8" s="1"/>
  <c r="G14" i="8" a="1"/>
  <c r="G14" i="8" s="1"/>
  <c r="H14" i="8" s="1"/>
  <c r="G13" i="8" a="1"/>
  <c r="G13" i="8" s="1"/>
  <c r="H13" i="8" s="1"/>
  <c r="G12" i="8" a="1"/>
  <c r="G12" i="8" s="1"/>
  <c r="H12" i="8" s="1"/>
  <c r="G11" i="8" a="1"/>
  <c r="G11" i="8" s="1"/>
  <c r="H11" i="8" s="1"/>
  <c r="G10" i="8" a="1"/>
  <c r="G10" i="8" s="1"/>
  <c r="H10" i="8" s="1"/>
  <c r="G9" i="8" a="1"/>
  <c r="G9" i="8" s="1"/>
  <c r="H9" i="8" s="1"/>
  <c r="G8" i="8" a="1"/>
  <c r="G8" i="8" s="1"/>
  <c r="H8" i="8" s="1"/>
  <c r="G172" i="8" a="1"/>
  <c r="G172" i="8" s="1"/>
  <c r="H172" i="8" s="1"/>
  <c r="D792" i="8"/>
  <c r="D791" i="8"/>
  <c r="D790" i="8"/>
  <c r="D789" i="8"/>
  <c r="D788" i="8"/>
  <c r="D787" i="8"/>
  <c r="D786" i="8"/>
  <c r="D785" i="8"/>
  <c r="D784" i="8"/>
  <c r="D783" i="8"/>
  <c r="D782" i="8"/>
  <c r="D781" i="8"/>
  <c r="D780" i="8"/>
  <c r="D779" i="8"/>
  <c r="D778" i="8"/>
  <c r="D777" i="8"/>
  <c r="D776" i="8"/>
  <c r="D775" i="8"/>
  <c r="D774" i="8"/>
  <c r="D773" i="8"/>
  <c r="D772" i="8"/>
  <c r="D771" i="8"/>
  <c r="D770" i="8"/>
  <c r="D769" i="8"/>
  <c r="D768" i="8"/>
  <c r="D767" i="8"/>
  <c r="D766" i="8"/>
  <c r="D765" i="8"/>
  <c r="D764" i="8"/>
  <c r="D763" i="8"/>
  <c r="D762" i="8"/>
  <c r="D761" i="8"/>
  <c r="D760" i="8"/>
  <c r="D759" i="8"/>
  <c r="D758" i="8"/>
  <c r="D757" i="8"/>
  <c r="D756" i="8"/>
  <c r="D755" i="8"/>
  <c r="D754" i="8"/>
  <c r="D753" i="8"/>
  <c r="D752" i="8"/>
  <c r="D751" i="8"/>
  <c r="D750" i="8"/>
  <c r="D749" i="8"/>
  <c r="D748" i="8"/>
  <c r="D747" i="8"/>
  <c r="D746" i="8"/>
  <c r="D745" i="8"/>
  <c r="D744" i="8"/>
  <c r="D743" i="8"/>
  <c r="D742" i="8"/>
  <c r="D741" i="8"/>
  <c r="D740" i="8"/>
  <c r="D739" i="8"/>
  <c r="D738" i="8"/>
  <c r="D737" i="8"/>
  <c r="D736" i="8"/>
  <c r="D735" i="8"/>
  <c r="D734" i="8"/>
  <c r="D733" i="8"/>
  <c r="D732" i="8"/>
  <c r="D731" i="8"/>
  <c r="D730" i="8"/>
  <c r="D729" i="8"/>
  <c r="D728" i="8"/>
  <c r="D727" i="8"/>
  <c r="D726" i="8"/>
  <c r="D725" i="8"/>
  <c r="D724" i="8"/>
  <c r="D723" i="8"/>
  <c r="D722" i="8"/>
  <c r="D721" i="8"/>
  <c r="D720" i="8"/>
  <c r="D719" i="8"/>
  <c r="D718" i="8"/>
  <c r="D717" i="8"/>
  <c r="D716" i="8"/>
  <c r="D715" i="8"/>
  <c r="D714" i="8"/>
  <c r="D713" i="8"/>
  <c r="D712" i="8"/>
  <c r="D711" i="8"/>
  <c r="D710" i="8"/>
  <c r="D709" i="8"/>
  <c r="D708" i="8"/>
  <c r="D707" i="8"/>
  <c r="D706" i="8"/>
  <c r="D705" i="8"/>
  <c r="D704" i="8"/>
  <c r="D703" i="8"/>
  <c r="D702" i="8"/>
  <c r="D701" i="8"/>
  <c r="D700" i="8"/>
  <c r="D699" i="8"/>
  <c r="D698" i="8"/>
  <c r="D697" i="8"/>
  <c r="D696" i="8"/>
  <c r="D695" i="8"/>
  <c r="D694" i="8"/>
  <c r="D693" i="8"/>
  <c r="D692" i="8"/>
  <c r="D691" i="8"/>
  <c r="D690" i="8"/>
  <c r="D689" i="8"/>
  <c r="D688" i="8"/>
  <c r="D687" i="8"/>
  <c r="D686" i="8"/>
  <c r="D685" i="8"/>
  <c r="D684" i="8"/>
  <c r="D683" i="8"/>
  <c r="D682" i="8"/>
  <c r="D681" i="8"/>
  <c r="D680" i="8"/>
  <c r="D679" i="8"/>
  <c r="D678" i="8"/>
  <c r="D677" i="8"/>
  <c r="D676" i="8"/>
  <c r="D675" i="8"/>
  <c r="D674" i="8"/>
  <c r="D673" i="8"/>
  <c r="D672" i="8"/>
  <c r="D671" i="8"/>
  <c r="D670" i="8"/>
  <c r="D669" i="8"/>
  <c r="D668" i="8"/>
  <c r="D667" i="8"/>
  <c r="D666" i="8"/>
  <c r="D665" i="8"/>
  <c r="D664" i="8"/>
  <c r="D663" i="8"/>
  <c r="D662" i="8"/>
  <c r="D661" i="8"/>
  <c r="D660" i="8"/>
  <c r="D659" i="8"/>
  <c r="D658" i="8"/>
  <c r="D657" i="8"/>
  <c r="D656" i="8"/>
  <c r="D655" i="8"/>
  <c r="D654" i="8"/>
  <c r="D653" i="8"/>
  <c r="D652" i="8"/>
  <c r="D651" i="8"/>
  <c r="D650" i="8"/>
  <c r="D649" i="8"/>
  <c r="D648" i="8"/>
  <c r="D647" i="8"/>
  <c r="D646" i="8"/>
  <c r="D645" i="8"/>
  <c r="D644" i="8"/>
  <c r="D643" i="8"/>
  <c r="D642" i="8"/>
  <c r="D641" i="8"/>
  <c r="D640" i="8"/>
  <c r="D639" i="8"/>
  <c r="D638" i="8"/>
  <c r="D637" i="8"/>
  <c r="D636" i="8"/>
  <c r="D635" i="8"/>
  <c r="D634" i="8"/>
  <c r="D633" i="8"/>
  <c r="D632" i="8"/>
  <c r="D631" i="8"/>
  <c r="D630" i="8"/>
  <c r="D629" i="8"/>
  <c r="D628" i="8"/>
  <c r="D627" i="8"/>
  <c r="D626" i="8"/>
  <c r="D625" i="8"/>
  <c r="D624" i="8"/>
  <c r="D623" i="8"/>
  <c r="D622" i="8"/>
  <c r="D621" i="8"/>
  <c r="D620" i="8"/>
  <c r="D619" i="8"/>
  <c r="D618" i="8"/>
  <c r="D617" i="8"/>
  <c r="D616" i="8"/>
  <c r="D615" i="8"/>
  <c r="D614" i="8"/>
  <c r="D613" i="8"/>
  <c r="D612" i="8"/>
  <c r="D611" i="8"/>
  <c r="D610" i="8"/>
  <c r="D609" i="8"/>
  <c r="D608" i="8"/>
  <c r="D607" i="8"/>
  <c r="D606" i="8"/>
  <c r="D605" i="8"/>
  <c r="D604" i="8"/>
  <c r="D603" i="8"/>
  <c r="D602" i="8"/>
  <c r="D601" i="8"/>
  <c r="D600" i="8"/>
  <c r="D599" i="8"/>
  <c r="D598" i="8"/>
  <c r="D597" i="8"/>
  <c r="D596" i="8"/>
  <c r="D595" i="8"/>
  <c r="D594" i="8"/>
  <c r="D593" i="8"/>
  <c r="D592" i="8"/>
  <c r="D591" i="8"/>
  <c r="D590" i="8"/>
  <c r="D589" i="8"/>
  <c r="D588" i="8"/>
  <c r="D587" i="8"/>
  <c r="D586" i="8"/>
  <c r="D585" i="8"/>
  <c r="D584" i="8"/>
  <c r="D583" i="8"/>
  <c r="D582" i="8"/>
  <c r="D581" i="8"/>
  <c r="D580" i="8"/>
  <c r="D579" i="8"/>
  <c r="D578" i="8"/>
  <c r="D577" i="8"/>
  <c r="D576" i="8"/>
  <c r="D575" i="8"/>
  <c r="D574" i="8"/>
  <c r="D573" i="8"/>
  <c r="D572" i="8"/>
  <c r="D571" i="8"/>
  <c r="D570" i="8"/>
  <c r="D569" i="8"/>
  <c r="D568" i="8"/>
  <c r="D567" i="8"/>
  <c r="D566" i="8"/>
  <c r="D565" i="8"/>
  <c r="D564" i="8"/>
  <c r="D563" i="8"/>
  <c r="D562" i="8"/>
  <c r="D561" i="8"/>
  <c r="D560" i="8"/>
  <c r="D559" i="8"/>
  <c r="D558" i="8"/>
  <c r="D557" i="8"/>
  <c r="D556" i="8"/>
  <c r="D555" i="8"/>
  <c r="D554" i="8"/>
  <c r="D553" i="8"/>
  <c r="D552" i="8"/>
  <c r="D551" i="8"/>
  <c r="D550" i="8"/>
  <c r="D549" i="8"/>
  <c r="D548" i="8"/>
  <c r="D547" i="8"/>
  <c r="D546" i="8"/>
  <c r="D545" i="8"/>
  <c r="D544" i="8"/>
  <c r="D543" i="8"/>
  <c r="D542" i="8"/>
  <c r="D541" i="8"/>
  <c r="D540" i="8"/>
  <c r="D539" i="8"/>
  <c r="D538" i="8"/>
  <c r="D537" i="8"/>
  <c r="D536" i="8"/>
  <c r="D535" i="8"/>
  <c r="D534" i="8"/>
  <c r="D533" i="8"/>
  <c r="D532" i="8"/>
  <c r="D531" i="8"/>
  <c r="D530" i="8"/>
  <c r="D529" i="8"/>
  <c r="D528" i="8"/>
  <c r="D527" i="8"/>
  <c r="D526" i="8"/>
  <c r="D525" i="8"/>
  <c r="D524" i="8"/>
  <c r="D523" i="8"/>
  <c r="D522" i="8"/>
  <c r="D521" i="8"/>
  <c r="D520" i="8"/>
  <c r="D519" i="8"/>
  <c r="D518" i="8"/>
  <c r="D517" i="8"/>
  <c r="D516" i="8"/>
  <c r="D515" i="8"/>
  <c r="D514" i="8"/>
  <c r="D513" i="8"/>
  <c r="D512" i="8"/>
  <c r="D511" i="8"/>
  <c r="D510" i="8"/>
  <c r="D509" i="8"/>
  <c r="D508" i="8"/>
  <c r="D507" i="8"/>
  <c r="D506" i="8"/>
  <c r="D505" i="8"/>
  <c r="D504" i="8"/>
  <c r="D503" i="8"/>
  <c r="D502" i="8"/>
  <c r="D501" i="8"/>
  <c r="D500" i="8"/>
  <c r="D499" i="8"/>
  <c r="D498" i="8"/>
  <c r="D497" i="8"/>
  <c r="D496" i="8"/>
  <c r="D495" i="8"/>
  <c r="D494" i="8"/>
  <c r="D493" i="8"/>
  <c r="D492" i="8"/>
  <c r="D491" i="8"/>
  <c r="D490" i="8"/>
  <c r="D489" i="8"/>
  <c r="D488" i="8"/>
  <c r="D487" i="8"/>
  <c r="D486" i="8"/>
  <c r="D485" i="8"/>
  <c r="D484" i="8"/>
  <c r="D483" i="8"/>
  <c r="D482" i="8"/>
  <c r="D481" i="8"/>
  <c r="D480" i="8"/>
  <c r="D479" i="8"/>
  <c r="D478" i="8"/>
  <c r="D477" i="8"/>
  <c r="D476" i="8"/>
  <c r="D475" i="8"/>
  <c r="D474" i="8"/>
  <c r="D473" i="8"/>
  <c r="D472" i="8"/>
  <c r="D471" i="8"/>
  <c r="D470" i="8"/>
  <c r="D469" i="8"/>
  <c r="D468" i="8"/>
  <c r="D467" i="8"/>
  <c r="D466" i="8"/>
  <c r="D465" i="8"/>
  <c r="D464" i="8"/>
  <c r="D463" i="8"/>
  <c r="D462" i="8"/>
  <c r="D461" i="8"/>
  <c r="D460" i="8"/>
  <c r="D459" i="8"/>
  <c r="D458" i="8"/>
  <c r="D457" i="8"/>
  <c r="D456" i="8"/>
  <c r="D455" i="8"/>
  <c r="D454" i="8"/>
  <c r="D453" i="8"/>
  <c r="D452" i="8"/>
  <c r="D451" i="8"/>
  <c r="D450" i="8"/>
  <c r="D449" i="8"/>
  <c r="D448" i="8"/>
  <c r="D447" i="8"/>
  <c r="D446" i="8"/>
  <c r="D445" i="8"/>
  <c r="D444" i="8"/>
  <c r="D443" i="8"/>
  <c r="D442" i="8"/>
  <c r="D441" i="8"/>
  <c r="D440" i="8"/>
  <c r="D439" i="8"/>
  <c r="D438" i="8"/>
  <c r="D437" i="8"/>
  <c r="D436" i="8"/>
  <c r="D435" i="8"/>
  <c r="D434" i="8"/>
  <c r="D433" i="8"/>
  <c r="D432" i="8"/>
  <c r="D431" i="8"/>
  <c r="D430" i="8"/>
  <c r="D429" i="8"/>
  <c r="D428" i="8"/>
  <c r="D427" i="8"/>
  <c r="D426" i="8"/>
  <c r="D425" i="8"/>
  <c r="D424" i="8"/>
  <c r="D423" i="8"/>
  <c r="D422" i="8"/>
  <c r="D421" i="8"/>
  <c r="D420" i="8"/>
  <c r="D419" i="8"/>
  <c r="D418" i="8"/>
  <c r="D417" i="8"/>
  <c r="D416" i="8"/>
  <c r="D415" i="8"/>
  <c r="D414" i="8"/>
  <c r="D413" i="8"/>
  <c r="D412" i="8"/>
  <c r="D411" i="8"/>
  <c r="D410" i="8"/>
  <c r="D409" i="8"/>
  <c r="D408" i="8"/>
  <c r="D407" i="8"/>
  <c r="D406" i="8"/>
  <c r="D405" i="8"/>
  <c r="D404" i="8"/>
  <c r="D403" i="8"/>
  <c r="D402" i="8"/>
  <c r="D401" i="8"/>
  <c r="D400" i="8"/>
  <c r="D399" i="8"/>
  <c r="D398" i="8"/>
  <c r="D397" i="8"/>
  <c r="D396" i="8"/>
  <c r="D395" i="8"/>
  <c r="D394" i="8"/>
  <c r="D393" i="8"/>
  <c r="D392" i="8"/>
  <c r="D391" i="8"/>
  <c r="D390" i="8"/>
  <c r="D389" i="8"/>
  <c r="D388" i="8"/>
  <c r="D387" i="8"/>
  <c r="D386" i="8"/>
  <c r="D385" i="8"/>
  <c r="D384" i="8"/>
  <c r="D383" i="8"/>
  <c r="D382" i="8"/>
  <c r="D381" i="8"/>
  <c r="D380" i="8"/>
  <c r="D379" i="8"/>
  <c r="D378" i="8"/>
  <c r="D377" i="8"/>
  <c r="D376" i="8"/>
  <c r="D375" i="8"/>
  <c r="D374" i="8"/>
  <c r="D373" i="8"/>
  <c r="D372" i="8"/>
  <c r="D371" i="8"/>
  <c r="D370" i="8"/>
  <c r="D369" i="8"/>
  <c r="D368" i="8"/>
  <c r="D367" i="8"/>
  <c r="D366" i="8"/>
  <c r="D365" i="8"/>
  <c r="D364" i="8"/>
  <c r="D363" i="8"/>
  <c r="D362" i="8"/>
  <c r="D361" i="8"/>
  <c r="D360" i="8"/>
  <c r="D359" i="8"/>
  <c r="D358" i="8"/>
  <c r="D357" i="8"/>
  <c r="D356" i="8"/>
  <c r="D355" i="8"/>
  <c r="D354" i="8"/>
  <c r="D353" i="8"/>
  <c r="D352" i="8"/>
  <c r="D351" i="8"/>
  <c r="D350" i="8"/>
  <c r="D349" i="8"/>
  <c r="D348" i="8"/>
  <c r="D347" i="8"/>
  <c r="D346" i="8"/>
  <c r="D345" i="8"/>
  <c r="D344" i="8"/>
  <c r="D343" i="8"/>
  <c r="D342" i="8"/>
  <c r="D341" i="8"/>
  <c r="D340" i="8"/>
  <c r="D339" i="8"/>
  <c r="D338" i="8"/>
  <c r="D337" i="8"/>
  <c r="D336" i="8"/>
  <c r="D335" i="8"/>
  <c r="D334" i="8"/>
  <c r="D333" i="8"/>
  <c r="D332" i="8"/>
  <c r="D331" i="8"/>
  <c r="D330" i="8"/>
  <c r="D329" i="8"/>
  <c r="D328" i="8"/>
  <c r="D327" i="8"/>
  <c r="D326" i="8"/>
  <c r="D325" i="8"/>
  <c r="D324" i="8"/>
  <c r="D323" i="8"/>
  <c r="D322" i="8"/>
  <c r="D321" i="8"/>
  <c r="D320" i="8"/>
  <c r="D319" i="8"/>
  <c r="D318" i="8"/>
  <c r="D317" i="8"/>
  <c r="D316" i="8"/>
  <c r="D315" i="8"/>
  <c r="D314" i="8"/>
  <c r="D313" i="8"/>
  <c r="D312" i="8"/>
  <c r="D311" i="8"/>
  <c r="D310" i="8"/>
  <c r="D309" i="8"/>
  <c r="D308" i="8"/>
  <c r="D307" i="8"/>
  <c r="D306" i="8"/>
  <c r="D305" i="8"/>
  <c r="D304" i="8"/>
  <c r="D303" i="8"/>
  <c r="D302" i="8"/>
  <c r="D301" i="8"/>
  <c r="D300" i="8"/>
  <c r="D299" i="8"/>
  <c r="D298" i="8"/>
  <c r="D297" i="8"/>
  <c r="D296" i="8"/>
  <c r="D295" i="8"/>
  <c r="D294" i="8"/>
  <c r="D293" i="8"/>
  <c r="D292" i="8"/>
  <c r="D291" i="8"/>
  <c r="D290" i="8"/>
  <c r="D289" i="8"/>
  <c r="D288" i="8"/>
  <c r="D287" i="8"/>
  <c r="D286" i="8"/>
  <c r="D285" i="8"/>
  <c r="D284" i="8"/>
  <c r="D283" i="8"/>
  <c r="D282" i="8"/>
  <c r="D281" i="8"/>
  <c r="D280" i="8"/>
  <c r="D279" i="8"/>
  <c r="D278" i="8"/>
  <c r="D277" i="8"/>
  <c r="D276" i="8"/>
  <c r="D275" i="8"/>
  <c r="D274" i="8"/>
  <c r="D273" i="8"/>
  <c r="D272" i="8"/>
  <c r="D271" i="8"/>
  <c r="D270" i="8"/>
  <c r="D269" i="8"/>
  <c r="D268" i="8"/>
  <c r="D267" i="8"/>
  <c r="D266" i="8"/>
  <c r="D265" i="8"/>
  <c r="D264" i="8"/>
  <c r="D263" i="8"/>
  <c r="D262" i="8"/>
  <c r="D261" i="8"/>
  <c r="D260" i="8"/>
  <c r="D259" i="8"/>
  <c r="D258" i="8"/>
  <c r="D257" i="8"/>
  <c r="D256" i="8"/>
  <c r="D255" i="8"/>
  <c r="D254" i="8"/>
  <c r="D253" i="8"/>
  <c r="D252" i="8"/>
  <c r="D251" i="8"/>
  <c r="D250" i="8"/>
  <c r="D249" i="8"/>
  <c r="D248" i="8"/>
  <c r="D247" i="8"/>
  <c r="D246" i="8"/>
  <c r="D245" i="8"/>
  <c r="D244" i="8"/>
  <c r="D243" i="8"/>
  <c r="D242" i="8"/>
  <c r="D241" i="8"/>
  <c r="D240" i="8"/>
  <c r="D239" i="8"/>
  <c r="D238" i="8"/>
  <c r="D237" i="8"/>
  <c r="D236" i="8"/>
  <c r="D235" i="8"/>
  <c r="D234" i="8"/>
  <c r="D233" i="8"/>
  <c r="D232" i="8"/>
  <c r="D231" i="8"/>
  <c r="D230" i="8"/>
  <c r="D229" i="8"/>
  <c r="D228" i="8"/>
  <c r="D227" i="8"/>
  <c r="D226" i="8"/>
  <c r="D225" i="8"/>
  <c r="D224" i="8"/>
  <c r="D223" i="8"/>
  <c r="D222" i="8"/>
  <c r="D221" i="8"/>
  <c r="D220" i="8"/>
  <c r="D219" i="8"/>
  <c r="D218" i="8"/>
  <c r="D217" i="8"/>
  <c r="D216" i="8"/>
  <c r="D215" i="8"/>
  <c r="D214" i="8"/>
  <c r="D213" i="8"/>
  <c r="D212" i="8"/>
  <c r="D211" i="8"/>
  <c r="D210" i="8"/>
  <c r="D209" i="8"/>
  <c r="D208" i="8"/>
  <c r="D207" i="8"/>
  <c r="D206" i="8"/>
  <c r="D205" i="8"/>
  <c r="D204" i="8"/>
  <c r="D203" i="8"/>
  <c r="D202" i="8"/>
  <c r="D201" i="8"/>
  <c r="D200" i="8"/>
  <c r="D199" i="8"/>
  <c r="D198" i="8"/>
  <c r="D197" i="8"/>
  <c r="D196" i="8"/>
  <c r="D195" i="8"/>
  <c r="D194" i="8"/>
  <c r="D193" i="8"/>
  <c r="D192" i="8"/>
  <c r="D191" i="8"/>
  <c r="D190" i="8"/>
  <c r="D189" i="8"/>
  <c r="D188" i="8"/>
  <c r="D187" i="8"/>
  <c r="D186" i="8"/>
  <c r="D185" i="8"/>
  <c r="D184" i="8"/>
  <c r="D183" i="8"/>
  <c r="D182" i="8"/>
  <c r="D181" i="8"/>
  <c r="D180" i="8"/>
  <c r="D179" i="8"/>
  <c r="D178" i="8"/>
  <c r="D177" i="8"/>
  <c r="D176" i="8"/>
  <c r="D175" i="8"/>
  <c r="D174" i="8"/>
  <c r="D173" i="8"/>
  <c r="D172" i="8"/>
  <c r="D171" i="8"/>
  <c r="D170" i="8"/>
  <c r="D169" i="8"/>
  <c r="D168" i="8"/>
  <c r="D167" i="8"/>
  <c r="D166" i="8"/>
  <c r="D165" i="8"/>
  <c r="D164" i="8"/>
  <c r="D163" i="8"/>
  <c r="D162" i="8"/>
  <c r="D161" i="8"/>
  <c r="D160" i="8"/>
  <c r="D159" i="8"/>
  <c r="D158" i="8"/>
  <c r="D157" i="8"/>
  <c r="D156" i="8"/>
  <c r="D155" i="8"/>
  <c r="D154" i="8"/>
  <c r="D153" i="8"/>
  <c r="D152" i="8"/>
  <c r="D151" i="8"/>
  <c r="D150" i="8"/>
  <c r="D149" i="8"/>
  <c r="D148" i="8"/>
  <c r="D147" i="8"/>
  <c r="D146" i="8"/>
  <c r="D145" i="8"/>
  <c r="D144" i="8"/>
  <c r="D143" i="8"/>
  <c r="D142" i="8"/>
  <c r="D141" i="8"/>
  <c r="D140" i="8"/>
  <c r="D139" i="8"/>
  <c r="D138" i="8"/>
  <c r="D137" i="8"/>
  <c r="D136" i="8"/>
  <c r="D135" i="8"/>
  <c r="D134" i="8"/>
  <c r="D133" i="8"/>
  <c r="D132" i="8"/>
  <c r="D131" i="8"/>
  <c r="D130" i="8"/>
  <c r="D129" i="8"/>
  <c r="D128" i="8"/>
  <c r="D127" i="8"/>
  <c r="D126" i="8"/>
  <c r="D125" i="8"/>
  <c r="D124" i="8"/>
  <c r="D123" i="8"/>
  <c r="D122" i="8"/>
  <c r="D121" i="8"/>
  <c r="D120" i="8"/>
  <c r="D119" i="8"/>
  <c r="D118" i="8"/>
  <c r="D117" i="8"/>
  <c r="D116" i="8"/>
  <c r="D115" i="8"/>
  <c r="D114" i="8"/>
  <c r="D113" i="8"/>
  <c r="D112" i="8"/>
  <c r="D111" i="8"/>
  <c r="D110" i="8"/>
  <c r="D109" i="8"/>
  <c r="D108" i="8"/>
  <c r="D107" i="8"/>
  <c r="D106" i="8"/>
  <c r="D105" i="8"/>
  <c r="D104" i="8"/>
  <c r="D103" i="8"/>
  <c r="D102" i="8"/>
  <c r="D101" i="8"/>
  <c r="D100" i="8"/>
  <c r="D99" i="8"/>
  <c r="D98" i="8"/>
  <c r="D97" i="8"/>
  <c r="D96" i="8"/>
  <c r="D95" i="8"/>
  <c r="D94" i="8"/>
  <c r="D93" i="8"/>
  <c r="D92" i="8"/>
  <c r="D91" i="8"/>
  <c r="D90" i="8"/>
  <c r="D89" i="8"/>
  <c r="D88" i="8"/>
  <c r="D87" i="8"/>
  <c r="D86" i="8"/>
  <c r="D85" i="8"/>
  <c r="D84" i="8"/>
  <c r="D83" i="8"/>
  <c r="D82" i="8"/>
  <c r="D81" i="8"/>
  <c r="D80" i="8"/>
  <c r="D79" i="8"/>
  <c r="D78" i="8"/>
  <c r="D77" i="8"/>
  <c r="D76" i="8"/>
  <c r="D75" i="8"/>
  <c r="D74" i="8"/>
  <c r="D73" i="8"/>
  <c r="D72" i="8"/>
  <c r="D71" i="8"/>
  <c r="D70" i="8"/>
  <c r="D69" i="8"/>
  <c r="D68" i="8"/>
  <c r="D67" i="8"/>
  <c r="D66" i="8"/>
  <c r="D65" i="8"/>
  <c r="D64" i="8"/>
  <c r="D63" i="8"/>
  <c r="D62" i="8"/>
  <c r="D61" i="8"/>
  <c r="D60" i="8"/>
  <c r="D59" i="8"/>
  <c r="D58" i="8"/>
  <c r="D57" i="8"/>
  <c r="D56" i="8"/>
  <c r="D55" i="8"/>
  <c r="D54" i="8"/>
  <c r="D53" i="8"/>
  <c r="D52" i="8"/>
  <c r="D51" i="8"/>
  <c r="D50" i="8"/>
  <c r="D49" i="8"/>
  <c r="D48" i="8"/>
  <c r="D47" i="8"/>
  <c r="D46" i="8"/>
  <c r="D45" i="8"/>
  <c r="D44" i="8"/>
  <c r="D43" i="8"/>
  <c r="D42" i="8"/>
  <c r="D41" i="8"/>
  <c r="D40" i="8"/>
  <c r="D39" i="8"/>
  <c r="D38" i="8"/>
  <c r="D37" i="8"/>
  <c r="D36" i="8"/>
  <c r="D35" i="8"/>
  <c r="D34" i="8"/>
  <c r="D33" i="8"/>
  <c r="D32" i="8"/>
  <c r="D31" i="8"/>
  <c r="D30" i="8"/>
  <c r="D29" i="8"/>
  <c r="D28" i="8"/>
  <c r="D27" i="8"/>
  <c r="D26" i="8"/>
  <c r="D25" i="8"/>
  <c r="D24" i="8"/>
  <c r="D23" i="8"/>
  <c r="D22" i="8"/>
  <c r="D21" i="8"/>
  <c r="D20" i="8"/>
  <c r="D19" i="8"/>
  <c r="D18" i="8"/>
  <c r="D17" i="8"/>
  <c r="D16" i="8"/>
  <c r="D15" i="8"/>
  <c r="D14" i="8"/>
  <c r="D13" i="8"/>
  <c r="D12" i="8"/>
  <c r="D11" i="8"/>
  <c r="D10" i="8"/>
  <c r="D9" i="8"/>
  <c r="D8" i="8"/>
  <c r="D7" i="8"/>
  <c r="D6" i="8"/>
  <c r="D5" i="8"/>
  <c r="C792" i="8"/>
  <c r="C791" i="8"/>
  <c r="C790" i="8"/>
  <c r="C789" i="8"/>
  <c r="C788" i="8"/>
  <c r="C787" i="8"/>
  <c r="C786" i="8"/>
  <c r="C785" i="8"/>
  <c r="C784" i="8"/>
  <c r="C783" i="8"/>
  <c r="C782" i="8"/>
  <c r="C781" i="8"/>
  <c r="C780" i="8"/>
  <c r="C779" i="8"/>
  <c r="C778" i="8"/>
  <c r="C777" i="8"/>
  <c r="C776" i="8"/>
  <c r="C775" i="8"/>
  <c r="C774" i="8"/>
  <c r="C773" i="8"/>
  <c r="C772" i="8"/>
  <c r="C771" i="8"/>
  <c r="C770" i="8"/>
  <c r="C769" i="8"/>
  <c r="C768" i="8"/>
  <c r="C767" i="8"/>
  <c r="C766" i="8"/>
  <c r="C765" i="8"/>
  <c r="C764" i="8"/>
  <c r="C763" i="8"/>
  <c r="C762" i="8"/>
  <c r="C761" i="8"/>
  <c r="C760" i="8"/>
  <c r="C759" i="8"/>
  <c r="C758" i="8"/>
  <c r="C757" i="8"/>
  <c r="C756" i="8"/>
  <c r="C755" i="8"/>
  <c r="C754" i="8"/>
  <c r="C753" i="8"/>
  <c r="C752" i="8"/>
  <c r="C751" i="8"/>
  <c r="C750" i="8"/>
  <c r="C749" i="8"/>
  <c r="C748" i="8"/>
  <c r="C747" i="8"/>
  <c r="C746" i="8"/>
  <c r="C745" i="8"/>
  <c r="C744" i="8"/>
  <c r="C743" i="8"/>
  <c r="C742" i="8"/>
  <c r="C741" i="8"/>
  <c r="C740" i="8"/>
  <c r="C739" i="8"/>
  <c r="C738" i="8"/>
  <c r="C737" i="8"/>
  <c r="C736" i="8"/>
  <c r="C735" i="8"/>
  <c r="C734" i="8"/>
  <c r="C733" i="8"/>
  <c r="C732" i="8"/>
  <c r="C731" i="8"/>
  <c r="C730" i="8"/>
  <c r="C729" i="8"/>
  <c r="C728" i="8"/>
  <c r="C727" i="8"/>
  <c r="C726" i="8"/>
  <c r="C725" i="8"/>
  <c r="C724" i="8"/>
  <c r="C723" i="8"/>
  <c r="C722" i="8"/>
  <c r="C721" i="8"/>
  <c r="C720" i="8"/>
  <c r="C719" i="8"/>
  <c r="C718" i="8"/>
  <c r="C717" i="8"/>
  <c r="C716" i="8"/>
  <c r="C715" i="8"/>
  <c r="C714" i="8"/>
  <c r="C713" i="8"/>
  <c r="C712" i="8"/>
  <c r="C711" i="8"/>
  <c r="C710" i="8"/>
  <c r="C709" i="8"/>
  <c r="C708" i="8"/>
  <c r="C707" i="8"/>
  <c r="C706" i="8"/>
  <c r="C705" i="8"/>
  <c r="C704" i="8"/>
  <c r="C703" i="8"/>
  <c r="C702" i="8"/>
  <c r="C701" i="8"/>
  <c r="C700" i="8"/>
  <c r="C699" i="8"/>
  <c r="C698" i="8"/>
  <c r="C697" i="8"/>
  <c r="C696" i="8"/>
  <c r="C695" i="8"/>
  <c r="C694" i="8"/>
  <c r="C693" i="8"/>
  <c r="C692" i="8"/>
  <c r="C691" i="8"/>
  <c r="C690" i="8"/>
  <c r="C689" i="8"/>
  <c r="C688" i="8"/>
  <c r="C687" i="8"/>
  <c r="C686" i="8"/>
  <c r="C685" i="8"/>
  <c r="C684" i="8"/>
  <c r="C683" i="8"/>
  <c r="C682" i="8"/>
  <c r="C681" i="8"/>
  <c r="C680" i="8"/>
  <c r="C679" i="8"/>
  <c r="C678" i="8"/>
  <c r="C677" i="8"/>
  <c r="C676" i="8"/>
  <c r="C675" i="8"/>
  <c r="C674" i="8"/>
  <c r="C673" i="8"/>
  <c r="C672" i="8"/>
  <c r="C671" i="8"/>
  <c r="C670" i="8"/>
  <c r="C669" i="8"/>
  <c r="C668" i="8"/>
  <c r="C667" i="8"/>
  <c r="C666" i="8"/>
  <c r="C665" i="8"/>
  <c r="C664" i="8"/>
  <c r="C663" i="8"/>
  <c r="C662" i="8"/>
  <c r="C661" i="8"/>
  <c r="C660" i="8"/>
  <c r="C659" i="8"/>
  <c r="C658" i="8"/>
  <c r="C657" i="8"/>
  <c r="C656" i="8"/>
  <c r="C655" i="8"/>
  <c r="C654" i="8"/>
  <c r="C653" i="8"/>
  <c r="C652" i="8"/>
  <c r="C651" i="8"/>
  <c r="C650" i="8"/>
  <c r="C649" i="8"/>
  <c r="C648" i="8"/>
  <c r="C647" i="8"/>
  <c r="C646" i="8"/>
  <c r="C645" i="8"/>
  <c r="C644" i="8"/>
  <c r="C643" i="8"/>
  <c r="C642" i="8"/>
  <c r="C641" i="8"/>
  <c r="C640" i="8"/>
  <c r="C639" i="8"/>
  <c r="C638" i="8"/>
  <c r="C637" i="8"/>
  <c r="C636" i="8"/>
  <c r="C635" i="8"/>
  <c r="C634" i="8"/>
  <c r="C633" i="8"/>
  <c r="C632" i="8"/>
  <c r="C631" i="8"/>
  <c r="C630" i="8"/>
  <c r="C629" i="8"/>
  <c r="C628" i="8"/>
  <c r="C627" i="8"/>
  <c r="C626" i="8"/>
  <c r="C625" i="8"/>
  <c r="C624" i="8"/>
  <c r="C623" i="8"/>
  <c r="C622" i="8"/>
  <c r="C621" i="8"/>
  <c r="C620" i="8"/>
  <c r="C619" i="8"/>
  <c r="C618" i="8"/>
  <c r="C617" i="8"/>
  <c r="C616" i="8"/>
  <c r="C615" i="8"/>
  <c r="C614" i="8"/>
  <c r="C613" i="8"/>
  <c r="C612" i="8"/>
  <c r="C611" i="8"/>
  <c r="C610" i="8"/>
  <c r="C609" i="8"/>
  <c r="C608" i="8"/>
  <c r="C607" i="8"/>
  <c r="C606" i="8"/>
  <c r="C605" i="8"/>
  <c r="C604" i="8"/>
  <c r="C603" i="8"/>
  <c r="C602" i="8"/>
  <c r="C601" i="8"/>
  <c r="C600" i="8"/>
  <c r="C599" i="8"/>
  <c r="C598" i="8"/>
  <c r="C597" i="8"/>
  <c r="C596" i="8"/>
  <c r="C595" i="8"/>
  <c r="C594" i="8"/>
  <c r="C593" i="8"/>
  <c r="C592" i="8"/>
  <c r="C591" i="8"/>
  <c r="C590" i="8"/>
  <c r="C589" i="8"/>
  <c r="C588" i="8"/>
  <c r="C587" i="8"/>
  <c r="C586" i="8"/>
  <c r="C585" i="8"/>
  <c r="C584" i="8"/>
  <c r="C583" i="8"/>
  <c r="C582" i="8"/>
  <c r="C581" i="8"/>
  <c r="C580" i="8"/>
  <c r="C579" i="8"/>
  <c r="C578" i="8"/>
  <c r="C577" i="8"/>
  <c r="C576" i="8"/>
  <c r="C575" i="8"/>
  <c r="C574" i="8"/>
  <c r="C573" i="8"/>
  <c r="C572" i="8"/>
  <c r="C571" i="8"/>
  <c r="C570" i="8"/>
  <c r="C569" i="8"/>
  <c r="C568" i="8"/>
  <c r="C567" i="8"/>
  <c r="C566" i="8"/>
  <c r="C565" i="8"/>
  <c r="C564" i="8"/>
  <c r="C563" i="8"/>
  <c r="C562" i="8"/>
  <c r="C561" i="8"/>
  <c r="C560" i="8"/>
  <c r="C559" i="8"/>
  <c r="C558" i="8"/>
  <c r="C557" i="8"/>
  <c r="C556" i="8"/>
  <c r="C555" i="8"/>
  <c r="C554" i="8"/>
  <c r="C553" i="8"/>
  <c r="C552" i="8"/>
  <c r="C551" i="8"/>
  <c r="C550" i="8"/>
  <c r="C549" i="8"/>
  <c r="C548" i="8"/>
  <c r="C547" i="8"/>
  <c r="C546" i="8"/>
  <c r="C545" i="8"/>
  <c r="C544" i="8"/>
  <c r="C543" i="8"/>
  <c r="C542" i="8"/>
  <c r="C541" i="8"/>
  <c r="C540" i="8"/>
  <c r="C539" i="8"/>
  <c r="C538" i="8"/>
  <c r="C537" i="8"/>
  <c r="C536" i="8"/>
  <c r="C535" i="8"/>
  <c r="C534" i="8"/>
  <c r="C533" i="8"/>
  <c r="C532" i="8"/>
  <c r="C531" i="8"/>
  <c r="C530" i="8"/>
  <c r="C529" i="8"/>
  <c r="C528" i="8"/>
  <c r="C527" i="8"/>
  <c r="C526" i="8"/>
  <c r="C525" i="8"/>
  <c r="C524" i="8"/>
  <c r="C523" i="8"/>
  <c r="C522" i="8"/>
  <c r="C521" i="8"/>
  <c r="C520" i="8"/>
  <c r="C519" i="8"/>
  <c r="C518" i="8"/>
  <c r="C517" i="8"/>
  <c r="C516" i="8"/>
  <c r="C515" i="8"/>
  <c r="C514" i="8"/>
  <c r="C513" i="8"/>
  <c r="C512" i="8"/>
  <c r="C511" i="8"/>
  <c r="C510" i="8"/>
  <c r="C509" i="8"/>
  <c r="C508" i="8"/>
  <c r="C507" i="8"/>
  <c r="C506" i="8"/>
  <c r="C505" i="8"/>
  <c r="C504" i="8"/>
  <c r="C503" i="8"/>
  <c r="C502" i="8"/>
  <c r="C501" i="8"/>
  <c r="C500" i="8"/>
  <c r="C499" i="8"/>
  <c r="C498" i="8"/>
  <c r="C497" i="8"/>
  <c r="C496" i="8"/>
  <c r="C495" i="8"/>
  <c r="C494" i="8"/>
  <c r="C493" i="8"/>
  <c r="C492" i="8"/>
  <c r="C491" i="8"/>
  <c r="C490" i="8"/>
  <c r="C489" i="8"/>
  <c r="C488" i="8"/>
  <c r="C487" i="8"/>
  <c r="C486" i="8"/>
  <c r="C485" i="8"/>
  <c r="C484" i="8"/>
  <c r="C483" i="8"/>
  <c r="C482" i="8"/>
  <c r="C481" i="8"/>
  <c r="C480" i="8"/>
  <c r="C479" i="8"/>
  <c r="C478" i="8"/>
  <c r="C477" i="8"/>
  <c r="C476" i="8"/>
  <c r="C475" i="8"/>
  <c r="C474" i="8"/>
  <c r="C473" i="8"/>
  <c r="C472" i="8"/>
  <c r="C471" i="8"/>
  <c r="C470" i="8"/>
  <c r="C469" i="8"/>
  <c r="C468" i="8"/>
  <c r="C467" i="8"/>
  <c r="C466" i="8"/>
  <c r="C465" i="8"/>
  <c r="C464" i="8"/>
  <c r="C463" i="8"/>
  <c r="C462" i="8"/>
  <c r="C461" i="8"/>
  <c r="C460" i="8"/>
  <c r="C459" i="8"/>
  <c r="C458" i="8"/>
  <c r="C457" i="8"/>
  <c r="C456" i="8"/>
  <c r="C455" i="8"/>
  <c r="C454" i="8"/>
  <c r="C453" i="8"/>
  <c r="C452" i="8"/>
  <c r="C451" i="8"/>
  <c r="C450" i="8"/>
  <c r="C449" i="8"/>
  <c r="C448" i="8"/>
  <c r="C447" i="8"/>
  <c r="C446" i="8"/>
  <c r="C445" i="8"/>
  <c r="C444" i="8"/>
  <c r="C443" i="8"/>
  <c r="C442" i="8"/>
  <c r="C441" i="8"/>
  <c r="C440" i="8"/>
  <c r="C439" i="8"/>
  <c r="C438" i="8"/>
  <c r="C437" i="8"/>
  <c r="C436" i="8"/>
  <c r="C435" i="8"/>
  <c r="C434" i="8"/>
  <c r="C433" i="8"/>
  <c r="C432" i="8"/>
  <c r="C431" i="8"/>
  <c r="C430" i="8"/>
  <c r="C429" i="8"/>
  <c r="C428" i="8"/>
  <c r="C427" i="8"/>
  <c r="C426" i="8"/>
  <c r="C425" i="8"/>
  <c r="C424" i="8"/>
  <c r="C423" i="8"/>
  <c r="C422" i="8"/>
  <c r="C421" i="8"/>
  <c r="C420" i="8"/>
  <c r="C419" i="8"/>
  <c r="C418" i="8"/>
  <c r="C417" i="8"/>
  <c r="C416" i="8"/>
  <c r="C415" i="8"/>
  <c r="C414" i="8"/>
  <c r="C413" i="8"/>
  <c r="C412" i="8"/>
  <c r="C411" i="8"/>
  <c r="C410" i="8"/>
  <c r="C409" i="8"/>
  <c r="C408" i="8"/>
  <c r="C407" i="8"/>
  <c r="C406" i="8"/>
  <c r="C405" i="8"/>
  <c r="C404" i="8"/>
  <c r="C403" i="8"/>
  <c r="C402" i="8"/>
  <c r="C401" i="8"/>
  <c r="C400" i="8"/>
  <c r="C399" i="8"/>
  <c r="C398" i="8"/>
  <c r="C397" i="8"/>
  <c r="C396" i="8"/>
  <c r="C395" i="8"/>
  <c r="C394" i="8"/>
  <c r="C393" i="8"/>
  <c r="C392" i="8"/>
  <c r="C391" i="8"/>
  <c r="C390" i="8"/>
  <c r="C389" i="8"/>
  <c r="C388" i="8"/>
  <c r="C387" i="8"/>
  <c r="C386" i="8"/>
  <c r="C385" i="8"/>
  <c r="C384" i="8"/>
  <c r="C383" i="8"/>
  <c r="C382" i="8"/>
  <c r="C381" i="8"/>
  <c r="C380" i="8"/>
  <c r="C379" i="8"/>
  <c r="C378" i="8"/>
  <c r="C377" i="8"/>
  <c r="C376" i="8"/>
  <c r="C375" i="8"/>
  <c r="C374" i="8"/>
  <c r="C373" i="8"/>
  <c r="C372" i="8"/>
  <c r="C371" i="8"/>
  <c r="C370" i="8"/>
  <c r="C369" i="8"/>
  <c r="C368" i="8"/>
  <c r="C367" i="8"/>
  <c r="C366" i="8"/>
  <c r="C365" i="8"/>
  <c r="C364" i="8"/>
  <c r="C363" i="8"/>
  <c r="C362" i="8"/>
  <c r="C361" i="8"/>
  <c r="C360" i="8"/>
  <c r="C359" i="8"/>
  <c r="C358" i="8"/>
  <c r="C357" i="8"/>
  <c r="C356" i="8"/>
  <c r="C355" i="8"/>
  <c r="C354" i="8"/>
  <c r="C353" i="8"/>
  <c r="C352" i="8"/>
  <c r="C351" i="8"/>
  <c r="C350" i="8"/>
  <c r="C349" i="8"/>
  <c r="C348" i="8"/>
  <c r="C347" i="8"/>
  <c r="C346" i="8"/>
  <c r="C345" i="8"/>
  <c r="C344" i="8"/>
  <c r="C343" i="8"/>
  <c r="C342" i="8"/>
  <c r="C341" i="8"/>
  <c r="C340" i="8"/>
  <c r="C339" i="8"/>
  <c r="C338" i="8"/>
  <c r="C337" i="8"/>
  <c r="C336" i="8"/>
  <c r="C335" i="8"/>
  <c r="C334" i="8"/>
  <c r="C333" i="8"/>
  <c r="C332" i="8"/>
  <c r="C331" i="8"/>
  <c r="C330" i="8"/>
  <c r="C329" i="8"/>
  <c r="C328" i="8"/>
  <c r="C327" i="8"/>
  <c r="C326" i="8"/>
  <c r="C325" i="8"/>
  <c r="C324" i="8"/>
  <c r="C323" i="8"/>
  <c r="C322" i="8"/>
  <c r="C321" i="8"/>
  <c r="C320" i="8"/>
  <c r="C319" i="8"/>
  <c r="C318" i="8"/>
  <c r="C317" i="8"/>
  <c r="C316" i="8"/>
  <c r="C315" i="8"/>
  <c r="C314" i="8"/>
  <c r="C313" i="8"/>
  <c r="C312" i="8"/>
  <c r="C311" i="8"/>
  <c r="C310" i="8"/>
  <c r="C309" i="8"/>
  <c r="C308" i="8"/>
  <c r="C307" i="8"/>
  <c r="C306" i="8"/>
  <c r="C305" i="8"/>
  <c r="C304" i="8"/>
  <c r="C303" i="8"/>
  <c r="C302" i="8"/>
  <c r="C301" i="8"/>
  <c r="C300" i="8"/>
  <c r="C299" i="8"/>
  <c r="C298" i="8"/>
  <c r="C297" i="8"/>
  <c r="C296" i="8"/>
  <c r="C295" i="8"/>
  <c r="C294" i="8"/>
  <c r="C293" i="8"/>
  <c r="C292" i="8"/>
  <c r="C291" i="8"/>
  <c r="C290" i="8"/>
  <c r="C289" i="8"/>
  <c r="C288" i="8"/>
  <c r="C287" i="8"/>
  <c r="C286" i="8"/>
  <c r="C285" i="8"/>
  <c r="C284" i="8"/>
  <c r="C283" i="8"/>
  <c r="C282" i="8"/>
  <c r="C281" i="8"/>
  <c r="C280" i="8"/>
  <c r="C279" i="8"/>
  <c r="C278" i="8"/>
  <c r="C277" i="8"/>
  <c r="C276" i="8"/>
  <c r="C275" i="8"/>
  <c r="C274" i="8"/>
  <c r="C273" i="8"/>
  <c r="C272" i="8"/>
  <c r="C271" i="8"/>
  <c r="C270" i="8"/>
  <c r="C269" i="8"/>
  <c r="C268" i="8"/>
  <c r="C267" i="8"/>
  <c r="C266" i="8"/>
  <c r="C265" i="8"/>
  <c r="C264" i="8"/>
  <c r="C263" i="8"/>
  <c r="C262" i="8"/>
  <c r="C261" i="8"/>
  <c r="C260" i="8"/>
  <c r="C259" i="8"/>
  <c r="C258" i="8"/>
  <c r="C257" i="8"/>
  <c r="C256" i="8"/>
  <c r="C255" i="8"/>
  <c r="C254" i="8"/>
  <c r="C253" i="8"/>
  <c r="C252" i="8"/>
  <c r="C251" i="8"/>
  <c r="C250" i="8"/>
  <c r="C249" i="8"/>
  <c r="C248" i="8"/>
  <c r="C247" i="8"/>
  <c r="C246" i="8"/>
  <c r="C245" i="8"/>
  <c r="C244" i="8"/>
  <c r="C243" i="8"/>
  <c r="C242" i="8"/>
  <c r="C241" i="8"/>
  <c r="C240" i="8"/>
  <c r="C239" i="8"/>
  <c r="C238" i="8"/>
  <c r="C237" i="8"/>
  <c r="C236" i="8"/>
  <c r="C235" i="8"/>
  <c r="C234" i="8"/>
  <c r="C233" i="8"/>
  <c r="C232" i="8"/>
  <c r="C231" i="8"/>
  <c r="C230" i="8"/>
  <c r="C229" i="8"/>
  <c r="C228" i="8"/>
  <c r="C227" i="8"/>
  <c r="C226" i="8"/>
  <c r="C225" i="8"/>
  <c r="C224" i="8"/>
  <c r="C223" i="8"/>
  <c r="C222" i="8"/>
  <c r="C221" i="8"/>
  <c r="C220" i="8"/>
  <c r="C219" i="8"/>
  <c r="C218" i="8"/>
  <c r="C217" i="8"/>
  <c r="C216" i="8"/>
  <c r="C215" i="8"/>
  <c r="C214" i="8"/>
  <c r="C213" i="8"/>
  <c r="C212" i="8"/>
  <c r="C211" i="8"/>
  <c r="C210" i="8"/>
  <c r="C209" i="8"/>
  <c r="C208" i="8"/>
  <c r="C207" i="8"/>
  <c r="C206" i="8"/>
  <c r="C205" i="8"/>
  <c r="C204" i="8"/>
  <c r="C203" i="8"/>
  <c r="C202" i="8"/>
  <c r="C201" i="8"/>
  <c r="C200" i="8"/>
  <c r="C199" i="8"/>
  <c r="C198" i="8"/>
  <c r="C197" i="8"/>
  <c r="C196" i="8"/>
  <c r="C195" i="8"/>
  <c r="C194" i="8"/>
  <c r="C193" i="8"/>
  <c r="C192" i="8"/>
  <c r="C191" i="8"/>
  <c r="C190" i="8"/>
  <c r="C189" i="8"/>
  <c r="C188" i="8"/>
  <c r="C187" i="8"/>
  <c r="C186" i="8"/>
  <c r="C185" i="8"/>
  <c r="C184" i="8"/>
  <c r="C183" i="8"/>
  <c r="C182" i="8"/>
  <c r="C181" i="8"/>
  <c r="C180" i="8"/>
  <c r="C179" i="8"/>
  <c r="C178" i="8"/>
  <c r="C177" i="8"/>
  <c r="C176" i="8"/>
  <c r="C175" i="8"/>
  <c r="C174" i="8"/>
  <c r="C173" i="8"/>
  <c r="C172" i="8"/>
  <c r="C171" i="8"/>
  <c r="C170" i="8"/>
  <c r="C169" i="8"/>
  <c r="C168" i="8"/>
  <c r="C167" i="8"/>
  <c r="C166" i="8"/>
  <c r="C165" i="8"/>
  <c r="C164" i="8"/>
  <c r="C163" i="8"/>
  <c r="C162" i="8"/>
  <c r="C161" i="8"/>
  <c r="C160" i="8"/>
  <c r="C159" i="8"/>
  <c r="C158" i="8"/>
  <c r="C157" i="8"/>
  <c r="C156" i="8"/>
  <c r="C155" i="8"/>
  <c r="C154" i="8"/>
  <c r="C153" i="8"/>
  <c r="C152" i="8"/>
  <c r="C151" i="8"/>
  <c r="C150" i="8"/>
  <c r="C149" i="8"/>
  <c r="C148" i="8"/>
  <c r="C147" i="8"/>
  <c r="C146" i="8"/>
  <c r="C145" i="8"/>
  <c r="C144" i="8"/>
  <c r="C143" i="8"/>
  <c r="C142" i="8"/>
  <c r="C141" i="8"/>
  <c r="C140" i="8"/>
  <c r="C139" i="8"/>
  <c r="C138" i="8"/>
  <c r="C137" i="8"/>
  <c r="C136" i="8"/>
  <c r="C135" i="8"/>
  <c r="C134" i="8"/>
  <c r="C133" i="8"/>
  <c r="C132" i="8"/>
  <c r="C131" i="8"/>
  <c r="C130" i="8"/>
  <c r="C129" i="8"/>
  <c r="C128" i="8"/>
  <c r="C127" i="8"/>
  <c r="C126" i="8"/>
  <c r="C125" i="8"/>
  <c r="C124" i="8"/>
  <c r="C123" i="8"/>
  <c r="C122" i="8"/>
  <c r="C121" i="8"/>
  <c r="C120" i="8"/>
  <c r="C119" i="8"/>
  <c r="C118" i="8"/>
  <c r="C117" i="8"/>
  <c r="C116" i="8"/>
  <c r="C115" i="8"/>
  <c r="C114" i="8"/>
  <c r="C113" i="8"/>
  <c r="C112" i="8"/>
  <c r="C111" i="8"/>
  <c r="C110" i="8"/>
  <c r="C109" i="8"/>
  <c r="C108" i="8"/>
  <c r="C107" i="8"/>
  <c r="C106" i="8"/>
  <c r="C105" i="8"/>
  <c r="C104" i="8"/>
  <c r="C103" i="8"/>
  <c r="C102" i="8"/>
  <c r="C101" i="8"/>
  <c r="C100" i="8"/>
  <c r="C99" i="8"/>
  <c r="C98" i="8"/>
  <c r="C97" i="8"/>
  <c r="C96" i="8"/>
  <c r="C95" i="8"/>
  <c r="C94" i="8"/>
  <c r="C93" i="8"/>
  <c r="C92" i="8"/>
  <c r="C91" i="8"/>
  <c r="C90" i="8"/>
  <c r="C89" i="8"/>
  <c r="C88" i="8"/>
  <c r="C87" i="8"/>
  <c r="C86" i="8"/>
  <c r="C85" i="8"/>
  <c r="C84" i="8"/>
  <c r="C83" i="8"/>
  <c r="C82" i="8"/>
  <c r="C81" i="8"/>
  <c r="C80" i="8"/>
  <c r="C79" i="8"/>
  <c r="C78" i="8"/>
  <c r="C77" i="8"/>
  <c r="C76" i="8"/>
  <c r="C75" i="8"/>
  <c r="C74" i="8"/>
  <c r="C73" i="8"/>
  <c r="C72" i="8"/>
  <c r="C71" i="8"/>
  <c r="C70" i="8"/>
  <c r="C69" i="8"/>
  <c r="C68" i="8"/>
  <c r="C67" i="8"/>
  <c r="C66" i="8"/>
  <c r="C65" i="8"/>
  <c r="C64" i="8"/>
  <c r="C63" i="8"/>
  <c r="C62" i="8"/>
  <c r="C61" i="8"/>
  <c r="C60" i="8"/>
  <c r="C59" i="8"/>
  <c r="C58" i="8"/>
  <c r="C57" i="8"/>
  <c r="C56" i="8"/>
  <c r="C55" i="8"/>
  <c r="C54" i="8"/>
  <c r="C53" i="8"/>
  <c r="C52" i="8"/>
  <c r="C51" i="8"/>
  <c r="C50" i="8"/>
  <c r="C49" i="8"/>
  <c r="C48" i="8"/>
  <c r="C47" i="8"/>
  <c r="C46" i="8"/>
  <c r="C45" i="8"/>
  <c r="C44" i="8"/>
  <c r="C43" i="8"/>
  <c r="C42" i="8"/>
  <c r="C41" i="8"/>
  <c r="C40" i="8"/>
  <c r="C39" i="8"/>
  <c r="C38" i="8"/>
  <c r="C37" i="8"/>
  <c r="C36" i="8"/>
  <c r="C35" i="8"/>
  <c r="C34" i="8"/>
  <c r="C33" i="8"/>
  <c r="C32" i="8"/>
  <c r="C31" i="8"/>
  <c r="C30" i="8"/>
  <c r="C29" i="8"/>
  <c r="C28" i="8"/>
  <c r="C27" i="8"/>
  <c r="C26" i="8"/>
  <c r="C25" i="8"/>
  <c r="C24" i="8"/>
  <c r="C23" i="8"/>
  <c r="C22" i="8"/>
  <c r="C21" i="8"/>
  <c r="C20" i="8"/>
  <c r="C19" i="8"/>
  <c r="C18" i="8"/>
  <c r="C17" i="8"/>
  <c r="C16" i="8"/>
  <c r="C15" i="8"/>
  <c r="C14" i="8"/>
  <c r="C13" i="8"/>
  <c r="C12" i="8"/>
  <c r="C11" i="8"/>
  <c r="C10" i="8"/>
  <c r="C9" i="8"/>
  <c r="C8" i="8"/>
  <c r="C7" i="8"/>
  <c r="C6" i="8"/>
  <c r="C5" i="8"/>
  <c r="F57" i="5" a="1"/>
  <c r="F57" i="5" s="1"/>
  <c r="E57" i="5" a="1"/>
  <c r="E57" i="5" s="1"/>
  <c r="D57" i="5" a="1"/>
  <c r="D57" i="5" s="1"/>
  <c r="C57" i="5" a="1"/>
  <c r="C57" i="5" s="1"/>
  <c r="F57" i="4" a="1"/>
  <c r="F57" i="4" s="1"/>
  <c r="E57" i="4" a="1"/>
  <c r="E57" i="4" s="1"/>
  <c r="C57" i="4" a="1"/>
  <c r="C57" i="4" s="1"/>
  <c r="D57" i="4" a="1"/>
  <c r="D57" i="4" s="1"/>
  <c r="L36" i="13" l="1"/>
  <c r="L66" i="13"/>
  <c r="L74" i="13"/>
  <c r="L73" i="13"/>
  <c r="L72" i="13"/>
  <c r="L57" i="13"/>
  <c r="L124" i="13"/>
  <c r="L48" i="13"/>
  <c r="L121" i="13"/>
  <c r="L119" i="13"/>
  <c r="L60" i="13"/>
  <c r="L92" i="13"/>
  <c r="L27" i="13"/>
  <c r="L123" i="13"/>
  <c r="L81" i="13"/>
  <c r="L113" i="13"/>
  <c r="L89" i="13"/>
  <c r="L28" i="13"/>
  <c r="L18" i="13"/>
  <c r="L49" i="13"/>
  <c r="L105" i="13"/>
  <c r="L9" i="13"/>
  <c r="L71" i="13"/>
  <c r="L56" i="13"/>
  <c r="L122" i="13"/>
  <c r="L30" i="13"/>
  <c r="L8" i="13"/>
  <c r="L90" i="13"/>
  <c r="L94" i="13"/>
  <c r="L33" i="13"/>
  <c r="L96" i="13"/>
  <c r="L111" i="13"/>
  <c r="L131" i="13"/>
  <c r="L103" i="13"/>
  <c r="L29" i="13"/>
  <c r="L88" i="13"/>
  <c r="L68" i="13"/>
  <c r="M1" i="13"/>
  <c r="L34" i="13"/>
  <c r="L53" i="13"/>
  <c r="L31" i="13"/>
  <c r="L11" i="13"/>
  <c r="L100" i="13"/>
  <c r="L137" i="13"/>
  <c r="L120" i="13"/>
  <c r="L101" i="13"/>
  <c r="L87" i="13"/>
  <c r="L75" i="13"/>
  <c r="L47" i="13"/>
  <c r="L67" i="13"/>
  <c r="L39" i="13"/>
  <c r="L107" i="13"/>
  <c r="L79" i="13"/>
  <c r="L85" i="13"/>
  <c r="L63" i="13"/>
  <c r="L97" i="13"/>
  <c r="L132" i="13"/>
  <c r="L62" i="13"/>
  <c r="L65" i="13"/>
  <c r="L5" i="13"/>
  <c r="L93" i="13"/>
  <c r="L41" i="13"/>
  <c r="L104" i="13"/>
  <c r="L118" i="13"/>
  <c r="L12" i="13"/>
  <c r="L110" i="13"/>
  <c r="L4" i="13"/>
  <c r="L102" i="13"/>
  <c r="L43" i="13"/>
  <c r="L16" i="13"/>
  <c r="L25" i="13"/>
  <c r="L86" i="13"/>
  <c r="L128" i="13"/>
  <c r="L21" i="13"/>
  <c r="L112" i="13"/>
  <c r="L127" i="13"/>
  <c r="L35" i="13"/>
  <c r="L117" i="13"/>
  <c r="L95" i="13"/>
  <c r="L76" i="13"/>
  <c r="L7" i="13"/>
  <c r="L114" i="13"/>
  <c r="L46" i="13"/>
  <c r="L106" i="13"/>
  <c r="L38" i="13"/>
  <c r="L32" i="13"/>
  <c r="L78" i="13"/>
  <c r="L44" i="13"/>
  <c r="L61" i="13"/>
  <c r="L55" i="13"/>
  <c r="L59" i="13"/>
  <c r="L37" i="13"/>
  <c r="L24" i="13"/>
  <c r="L98" i="13"/>
  <c r="L22" i="13"/>
  <c r="L126" i="13"/>
  <c r="L115" i="13"/>
  <c r="L77" i="13"/>
  <c r="L50" i="13"/>
  <c r="L69" i="13"/>
  <c r="L42" i="13"/>
  <c r="L109" i="13"/>
  <c r="L82" i="13"/>
  <c r="L15" i="13"/>
  <c r="L91" i="13"/>
  <c r="L17" i="13"/>
  <c r="L70" i="13"/>
  <c r="L130" i="13"/>
  <c r="L108" i="13"/>
  <c r="L54" i="13"/>
  <c r="L3" i="13"/>
  <c r="L84" i="13"/>
  <c r="L23" i="13"/>
  <c r="L20" i="13"/>
  <c r="L14" i="13"/>
  <c r="L80" i="13"/>
  <c r="L6" i="13"/>
  <c r="L40" i="13"/>
  <c r="L45" i="13"/>
  <c r="L19" i="13"/>
  <c r="N133" i="13"/>
  <c r="N127" i="13"/>
  <c r="N95" i="13"/>
  <c r="N63" i="13"/>
  <c r="N31" i="13"/>
  <c r="N126" i="13"/>
  <c r="N94" i="13"/>
  <c r="N62" i="13"/>
  <c r="N137" i="13"/>
  <c r="N119" i="13"/>
  <c r="N87" i="13"/>
  <c r="N55" i="13"/>
  <c r="N24" i="13"/>
  <c r="N38" i="13"/>
  <c r="N118" i="13"/>
  <c r="N86" i="13"/>
  <c r="N54" i="13"/>
  <c r="N23" i="13"/>
  <c r="N111" i="13"/>
  <c r="N79" i="13"/>
  <c r="N47" i="13"/>
  <c r="N16" i="13"/>
  <c r="P1" i="13"/>
  <c r="N7" i="13"/>
  <c r="N110" i="13"/>
  <c r="N78" i="13"/>
  <c r="N46" i="13"/>
  <c r="N15" i="13"/>
  <c r="N70" i="13"/>
  <c r="N103" i="13"/>
  <c r="N71" i="13"/>
  <c r="N39" i="13"/>
  <c r="N8" i="13"/>
  <c r="N102" i="13"/>
  <c r="N48" i="13"/>
  <c r="N112" i="13"/>
  <c r="N41" i="13"/>
  <c r="N105" i="13"/>
  <c r="N34" i="13"/>
  <c r="N98" i="13"/>
  <c r="N28" i="13"/>
  <c r="N91" i="13"/>
  <c r="N21" i="13"/>
  <c r="N84" i="13"/>
  <c r="N14" i="13"/>
  <c r="N77" i="13"/>
  <c r="N9" i="13"/>
  <c r="N72" i="13"/>
  <c r="O1" i="13"/>
  <c r="N65" i="13"/>
  <c r="N129" i="13"/>
  <c r="N58" i="13"/>
  <c r="N122" i="13"/>
  <c r="N51" i="13"/>
  <c r="N115" i="13"/>
  <c r="N44" i="13"/>
  <c r="N108" i="13"/>
  <c r="N37" i="13"/>
  <c r="N101" i="13"/>
  <c r="N17" i="13"/>
  <c r="N80" i="13"/>
  <c r="N10" i="13"/>
  <c r="N73" i="13"/>
  <c r="N3" i="13"/>
  <c r="N66" i="13"/>
  <c r="N130" i="13"/>
  <c r="N59" i="13"/>
  <c r="N123" i="13"/>
  <c r="N52" i="13"/>
  <c r="N116" i="13"/>
  <c r="N45" i="13"/>
  <c r="N109" i="13"/>
  <c r="N96" i="13"/>
  <c r="N57" i="13"/>
  <c r="N27" i="13"/>
  <c r="N4" i="13"/>
  <c r="N99" i="13"/>
  <c r="N68" i="13"/>
  <c r="N30" i="13"/>
  <c r="N49" i="13"/>
  <c r="N83" i="13"/>
  <c r="N22" i="13"/>
  <c r="N104" i="13"/>
  <c r="N81" i="13"/>
  <c r="N42" i="13"/>
  <c r="N12" i="13"/>
  <c r="N107" i="13"/>
  <c r="N76" i="13"/>
  <c r="N53" i="13"/>
  <c r="N25" i="13"/>
  <c r="N120" i="13"/>
  <c r="N89" i="13"/>
  <c r="N50" i="13"/>
  <c r="N20" i="13"/>
  <c r="N131" i="13"/>
  <c r="N92" i="13"/>
  <c r="N61" i="13"/>
  <c r="N114" i="13"/>
  <c r="N32" i="13"/>
  <c r="N128" i="13"/>
  <c r="N97" i="13"/>
  <c r="N74" i="13"/>
  <c r="N35" i="13"/>
  <c r="N5" i="13"/>
  <c r="N100" i="13"/>
  <c r="N69" i="13"/>
  <c r="N19" i="13"/>
  <c r="N40" i="13"/>
  <c r="N18" i="13"/>
  <c r="N113" i="13"/>
  <c r="N82" i="13"/>
  <c r="N43" i="13"/>
  <c r="N13" i="13"/>
  <c r="N124" i="13"/>
  <c r="N85" i="13"/>
  <c r="N60" i="13"/>
  <c r="N125" i="13"/>
  <c r="N56" i="13"/>
  <c r="N26" i="13"/>
  <c r="N121" i="13"/>
  <c r="N90" i="13"/>
  <c r="N67" i="13"/>
  <c r="N29" i="13"/>
  <c r="N132" i="13"/>
  <c r="N93" i="13"/>
  <c r="N64" i="13"/>
  <c r="N33" i="13"/>
  <c r="N11" i="13"/>
  <c r="N106" i="13"/>
  <c r="N75" i="13"/>
  <c r="N36" i="13"/>
  <c r="N6" i="13"/>
  <c r="N117" i="13"/>
  <c r="N88" i="13"/>
  <c r="C432" i="11"/>
  <c r="C385" i="11"/>
  <c r="C338" i="11"/>
  <c r="C291" i="11"/>
  <c r="C244" i="11"/>
  <c r="C197" i="11"/>
  <c r="C150" i="11"/>
  <c r="C104" i="11"/>
  <c r="C56" i="11"/>
  <c r="O10" i="2"/>
  <c r="O9" i="2"/>
  <c r="H29" i="2"/>
  <c r="G29" i="2"/>
  <c r="F29" i="2"/>
  <c r="E29" i="2"/>
  <c r="D29" i="2"/>
  <c r="C29" i="2"/>
  <c r="H28" i="2"/>
  <c r="G28" i="2"/>
  <c r="F28" i="2"/>
  <c r="E28" i="2"/>
  <c r="D28" i="2"/>
  <c r="C28" i="2"/>
  <c r="O27" i="2"/>
  <c r="N27" i="2"/>
  <c r="H27" i="2"/>
  <c r="G27" i="2"/>
  <c r="F27" i="2"/>
  <c r="M27" i="2" s="1"/>
  <c r="E27" i="2"/>
  <c r="L27" i="2" s="1"/>
  <c r="D27" i="2"/>
  <c r="K27" i="2" s="1"/>
  <c r="C27" i="2"/>
  <c r="J27" i="2" s="1"/>
  <c r="K26" i="2"/>
  <c r="J26" i="2"/>
  <c r="H26" i="2"/>
  <c r="O26" i="2" s="1"/>
  <c r="G26" i="2"/>
  <c r="N26" i="2" s="1"/>
  <c r="F26" i="2"/>
  <c r="M26" i="2" s="1"/>
  <c r="E26" i="2"/>
  <c r="L26" i="2" s="1"/>
  <c r="D26" i="2"/>
  <c r="C26" i="2"/>
  <c r="O25" i="2"/>
  <c r="N25" i="2"/>
  <c r="H25" i="2"/>
  <c r="G25" i="2"/>
  <c r="F25" i="2"/>
  <c r="M25" i="2" s="1"/>
  <c r="E25" i="2"/>
  <c r="L25" i="2" s="1"/>
  <c r="D25" i="2"/>
  <c r="K25" i="2" s="1"/>
  <c r="C25" i="2"/>
  <c r="J25" i="2" s="1"/>
  <c r="K24" i="2"/>
  <c r="J24" i="2"/>
  <c r="H24" i="2"/>
  <c r="O24" i="2" s="1"/>
  <c r="G24" i="2"/>
  <c r="N24" i="2" s="1"/>
  <c r="F24" i="2"/>
  <c r="M24" i="2" s="1"/>
  <c r="E24" i="2"/>
  <c r="L24" i="2" s="1"/>
  <c r="D24" i="2"/>
  <c r="C24" i="2"/>
  <c r="O16" i="2"/>
  <c r="N16" i="2"/>
  <c r="K14" i="2"/>
  <c r="J14" i="2"/>
  <c r="H12" i="2"/>
  <c r="O14" i="2" s="1"/>
  <c r="G12" i="2"/>
  <c r="N14" i="2" s="1"/>
  <c r="F12" i="2"/>
  <c r="F20" i="2" s="1"/>
  <c r="F21" i="2" s="1"/>
  <c r="E12" i="2"/>
  <c r="E20" i="2" s="1"/>
  <c r="E21" i="2" s="1"/>
  <c r="D12" i="2"/>
  <c r="K16" i="2" s="1"/>
  <c r="C12" i="2"/>
  <c r="J16" i="2" s="1"/>
  <c r="K8" i="2"/>
  <c r="J8" i="2"/>
  <c r="O6" i="2"/>
  <c r="N6" i="2"/>
  <c r="M5" i="2"/>
  <c r="L5" i="2"/>
  <c r="H4" i="2"/>
  <c r="O8" i="2" s="1"/>
  <c r="G4" i="2"/>
  <c r="N8" i="2" s="1"/>
  <c r="F4" i="2"/>
  <c r="M7" i="2" s="1"/>
  <c r="E4" i="2"/>
  <c r="L7" i="2" s="1"/>
  <c r="D4" i="2"/>
  <c r="K6" i="2" s="1"/>
  <c r="C4" i="2"/>
  <c r="J6" i="2" s="1"/>
  <c r="P22" i="13" l="1"/>
  <c r="P53" i="13"/>
  <c r="P36" i="13"/>
  <c r="P26" i="13"/>
  <c r="P23" i="13"/>
  <c r="R1" i="13"/>
  <c r="P17" i="13"/>
  <c r="P6" i="13"/>
  <c r="P124" i="13"/>
  <c r="P114" i="13"/>
  <c r="P112" i="13"/>
  <c r="P91" i="13"/>
  <c r="P104" i="13"/>
  <c r="P79" i="13"/>
  <c r="P77" i="13"/>
  <c r="P93" i="13"/>
  <c r="P102" i="13"/>
  <c r="P101" i="13"/>
  <c r="P30" i="13"/>
  <c r="P40" i="13"/>
  <c r="P20" i="13"/>
  <c r="P81" i="13"/>
  <c r="P8" i="13"/>
  <c r="P14" i="13"/>
  <c r="P127" i="13"/>
  <c r="P125" i="13"/>
  <c r="P88" i="13"/>
  <c r="P94" i="13"/>
  <c r="P84" i="13"/>
  <c r="P107" i="13"/>
  <c r="P87" i="13"/>
  <c r="P70" i="13"/>
  <c r="P54" i="13"/>
  <c r="P55" i="13"/>
  <c r="P25" i="13"/>
  <c r="P47" i="13"/>
  <c r="P42" i="13"/>
  <c r="P21" i="13"/>
  <c r="P27" i="13"/>
  <c r="P119" i="13"/>
  <c r="P117" i="13"/>
  <c r="P126" i="13"/>
  <c r="P86" i="13"/>
  <c r="P128" i="13"/>
  <c r="P82" i="13"/>
  <c r="P80" i="13"/>
  <c r="P65" i="13"/>
  <c r="P46" i="13"/>
  <c r="P95" i="13"/>
  <c r="P44" i="13"/>
  <c r="P39" i="13"/>
  <c r="P15" i="13"/>
  <c r="P13" i="13"/>
  <c r="P19" i="13"/>
  <c r="P130" i="13"/>
  <c r="P96" i="13"/>
  <c r="P89" i="13"/>
  <c r="P74" i="13"/>
  <c r="P90" i="13"/>
  <c r="P57" i="13"/>
  <c r="P32" i="13"/>
  <c r="P29" i="13"/>
  <c r="P5" i="13"/>
  <c r="P10" i="13"/>
  <c r="P3" i="13"/>
  <c r="P97" i="13"/>
  <c r="P98" i="13"/>
  <c r="P41" i="13"/>
  <c r="P122" i="13"/>
  <c r="P120" i="13"/>
  <c r="P100" i="13"/>
  <c r="P66" i="13"/>
  <c r="P75" i="13"/>
  <c r="P49" i="13"/>
  <c r="P35" i="13"/>
  <c r="P12" i="13"/>
  <c r="P34" i="13"/>
  <c r="P24" i="13"/>
  <c r="P9" i="13"/>
  <c r="P129" i="13"/>
  <c r="P106" i="13"/>
  <c r="P115" i="13"/>
  <c r="P92" i="13"/>
  <c r="P113" i="13"/>
  <c r="P59" i="13"/>
  <c r="P60" i="13"/>
  <c r="P28" i="13"/>
  <c r="P4" i="13"/>
  <c r="P16" i="13"/>
  <c r="P103" i="13"/>
  <c r="P121" i="13"/>
  <c r="P133" i="13"/>
  <c r="P99" i="13"/>
  <c r="P110" i="13"/>
  <c r="P69" i="13"/>
  <c r="P51" i="13"/>
  <c r="P52" i="13"/>
  <c r="P38" i="13"/>
  <c r="P7" i="13"/>
  <c r="P58" i="13"/>
  <c r="P111" i="13"/>
  <c r="P132" i="13"/>
  <c r="P109" i="13"/>
  <c r="P83" i="13"/>
  <c r="P76" i="13"/>
  <c r="P61" i="13"/>
  <c r="P43" i="13"/>
  <c r="P56" i="13"/>
  <c r="P33" i="13"/>
  <c r="P48" i="13"/>
  <c r="P50" i="13"/>
  <c r="P63" i="13"/>
  <c r="P85" i="13"/>
  <c r="Q1" i="13"/>
  <c r="P116" i="13"/>
  <c r="P131" i="13"/>
  <c r="P118" i="13"/>
  <c r="P68" i="13"/>
  <c r="P72" i="13"/>
  <c r="P78" i="13"/>
  <c r="P45" i="13"/>
  <c r="P62" i="13"/>
  <c r="P18" i="13"/>
  <c r="P11" i="13"/>
  <c r="P137" i="13"/>
  <c r="P108" i="13"/>
  <c r="P123" i="13"/>
  <c r="P105" i="13"/>
  <c r="P71" i="13"/>
  <c r="P64" i="13"/>
  <c r="P73" i="13"/>
  <c r="P37" i="13"/>
  <c r="P31" i="13"/>
  <c r="P67" i="13"/>
  <c r="C433" i="11"/>
  <c r="C386" i="11"/>
  <c r="C339" i="11"/>
  <c r="C292" i="11"/>
  <c r="C245" i="11"/>
  <c r="C198" i="11"/>
  <c r="C151" i="11"/>
  <c r="C105" i="11"/>
  <c r="C57" i="11"/>
  <c r="J5" i="2"/>
  <c r="L6" i="2"/>
  <c r="L4" i="2" s="1"/>
  <c r="N7" i="2"/>
  <c r="N13" i="2"/>
  <c r="N12" i="2" s="1"/>
  <c r="J15" i="2"/>
  <c r="L16" i="2"/>
  <c r="G20" i="2"/>
  <c r="G21" i="2" s="1"/>
  <c r="C23" i="2"/>
  <c r="J23" i="2" s="1"/>
  <c r="K5" i="2"/>
  <c r="M6" i="2"/>
  <c r="M4" i="2" s="1"/>
  <c r="O7" i="2"/>
  <c r="O13" i="2"/>
  <c r="O12" i="2" s="1"/>
  <c r="K15" i="2"/>
  <c r="M16" i="2"/>
  <c r="H20" i="2"/>
  <c r="H21" i="2" s="1"/>
  <c r="D23" i="2"/>
  <c r="K23" i="2" s="1"/>
  <c r="L15" i="2"/>
  <c r="E23" i="2"/>
  <c r="L23" i="2" s="1"/>
  <c r="M15" i="2"/>
  <c r="F23" i="2"/>
  <c r="M23" i="2" s="1"/>
  <c r="N5" i="2"/>
  <c r="N4" i="2" s="1"/>
  <c r="J7" i="2"/>
  <c r="L8" i="2"/>
  <c r="J13" i="2"/>
  <c r="J12" i="2" s="1"/>
  <c r="L14" i="2"/>
  <c r="N15" i="2"/>
  <c r="C20" i="2"/>
  <c r="C21" i="2" s="1"/>
  <c r="G23" i="2"/>
  <c r="N23" i="2" s="1"/>
  <c r="O5" i="2"/>
  <c r="O4" i="2" s="1"/>
  <c r="K7" i="2"/>
  <c r="M8" i="2"/>
  <c r="K13" i="2"/>
  <c r="K12" i="2" s="1"/>
  <c r="M14" i="2"/>
  <c r="O15" i="2"/>
  <c r="D20" i="2"/>
  <c r="D21" i="2" s="1"/>
  <c r="H23" i="2"/>
  <c r="O23" i="2" s="1"/>
  <c r="L13" i="2"/>
  <c r="M13" i="2"/>
  <c r="M12" i="2" s="1"/>
  <c r="R62" i="13" l="1"/>
  <c r="R103" i="13"/>
  <c r="R109" i="13"/>
  <c r="R99" i="13"/>
  <c r="R97" i="13"/>
  <c r="R102" i="13"/>
  <c r="R82" i="13"/>
  <c r="R80" i="13"/>
  <c r="R96" i="13"/>
  <c r="R76" i="13"/>
  <c r="R88" i="13"/>
  <c r="R28" i="13"/>
  <c r="R70" i="13"/>
  <c r="R56" i="13"/>
  <c r="R33" i="13"/>
  <c r="R11" i="13"/>
  <c r="R4" i="13"/>
  <c r="R132" i="13"/>
  <c r="R114" i="13"/>
  <c r="R112" i="13"/>
  <c r="R129" i="13"/>
  <c r="R108" i="13"/>
  <c r="R131" i="13"/>
  <c r="R110" i="13"/>
  <c r="R90" i="13"/>
  <c r="R78" i="13"/>
  <c r="R93" i="13"/>
  <c r="R41" i="13"/>
  <c r="R23" i="13"/>
  <c r="R42" i="13"/>
  <c r="R10" i="13"/>
  <c r="R8" i="13"/>
  <c r="R22" i="13"/>
  <c r="R17" i="13"/>
  <c r="R124" i="13"/>
  <c r="R106" i="13"/>
  <c r="R104" i="13"/>
  <c r="R118" i="13"/>
  <c r="R100" i="13"/>
  <c r="R113" i="13"/>
  <c r="R77" i="13"/>
  <c r="R85" i="13"/>
  <c r="R73" i="13"/>
  <c r="R60" i="13"/>
  <c r="R32" i="13"/>
  <c r="R40" i="13"/>
  <c r="R34" i="13"/>
  <c r="R21" i="13"/>
  <c r="T1" i="13"/>
  <c r="R14" i="13"/>
  <c r="R20" i="13"/>
  <c r="R119" i="13"/>
  <c r="R120" i="13"/>
  <c r="R105" i="13"/>
  <c r="R79" i="13"/>
  <c r="R72" i="13"/>
  <c r="R54" i="13"/>
  <c r="R59" i="13"/>
  <c r="R36" i="13"/>
  <c r="R13" i="13"/>
  <c r="R3" i="13"/>
  <c r="R128" i="13"/>
  <c r="R86" i="13"/>
  <c r="R116" i="13"/>
  <c r="R58" i="13"/>
  <c r="R18" i="13"/>
  <c r="R5" i="13"/>
  <c r="R111" i="13"/>
  <c r="R126" i="13"/>
  <c r="R89" i="13"/>
  <c r="R71" i="13"/>
  <c r="R64" i="13"/>
  <c r="R46" i="13"/>
  <c r="R25" i="13"/>
  <c r="R53" i="13"/>
  <c r="R51" i="13"/>
  <c r="R30" i="13"/>
  <c r="R12" i="13"/>
  <c r="R130" i="13"/>
  <c r="R123" i="13"/>
  <c r="R121" i="13"/>
  <c r="R63" i="13"/>
  <c r="R75" i="13"/>
  <c r="R57" i="13"/>
  <c r="R44" i="13"/>
  <c r="R50" i="13"/>
  <c r="R45" i="13"/>
  <c r="S1" i="13"/>
  <c r="R122" i="13"/>
  <c r="R115" i="13"/>
  <c r="R92" i="13"/>
  <c r="R74" i="13"/>
  <c r="R67" i="13"/>
  <c r="R49" i="13"/>
  <c r="R35" i="13"/>
  <c r="R27" i="13"/>
  <c r="R31" i="13"/>
  <c r="R26" i="13"/>
  <c r="R133" i="13"/>
  <c r="R91" i="13"/>
  <c r="R84" i="13"/>
  <c r="R66" i="13"/>
  <c r="R101" i="13"/>
  <c r="R52" i="13"/>
  <c r="R38" i="13"/>
  <c r="R15" i="13"/>
  <c r="R16" i="13"/>
  <c r="R127" i="13"/>
  <c r="R87" i="13"/>
  <c r="R68" i="13"/>
  <c r="R43" i="13"/>
  <c r="R19" i="13"/>
  <c r="R9" i="13"/>
  <c r="R125" i="13"/>
  <c r="R83" i="13"/>
  <c r="R107" i="13"/>
  <c r="R69" i="13"/>
  <c r="R81" i="13"/>
  <c r="R55" i="13"/>
  <c r="R137" i="13"/>
  <c r="R7" i="13"/>
  <c r="R65" i="13"/>
  <c r="R29" i="13"/>
  <c r="R39" i="13"/>
  <c r="R117" i="13"/>
  <c r="R94" i="13"/>
  <c r="R95" i="13"/>
  <c r="R61" i="13"/>
  <c r="R98" i="13"/>
  <c r="R47" i="13"/>
  <c r="R48" i="13"/>
  <c r="R37" i="13"/>
  <c r="R24" i="13"/>
  <c r="R6" i="13"/>
  <c r="C434" i="11"/>
  <c r="C387" i="11"/>
  <c r="C340" i="11"/>
  <c r="C293" i="11"/>
  <c r="C246" i="11"/>
  <c r="C199" i="11"/>
  <c r="C152" i="11"/>
  <c r="C106" i="11"/>
  <c r="C58" i="11"/>
  <c r="L12" i="2"/>
  <c r="K4" i="2"/>
  <c r="J4" i="2"/>
  <c r="T130" i="13" l="1"/>
  <c r="T128" i="13"/>
  <c r="T129" i="13"/>
  <c r="T97" i="13"/>
  <c r="T102" i="13"/>
  <c r="T74" i="13"/>
  <c r="T64" i="13"/>
  <c r="T78" i="13"/>
  <c r="T41" i="13"/>
  <c r="T50" i="13"/>
  <c r="T46" i="13"/>
  <c r="T48" i="13"/>
  <c r="T51" i="13"/>
  <c r="T21" i="13"/>
  <c r="T19" i="13"/>
  <c r="T17" i="13"/>
  <c r="T20" i="13"/>
  <c r="T106" i="13"/>
  <c r="T104" i="13"/>
  <c r="T118" i="13"/>
  <c r="T100" i="13"/>
  <c r="T110" i="13"/>
  <c r="T69" i="13"/>
  <c r="T75" i="13"/>
  <c r="T99" i="13"/>
  <c r="T52" i="13"/>
  <c r="T91" i="13"/>
  <c r="T23" i="13"/>
  <c r="T68" i="13"/>
  <c r="T30" i="13"/>
  <c r="T16" i="13"/>
  <c r="T27" i="13"/>
  <c r="T15" i="13"/>
  <c r="U1" i="13"/>
  <c r="T133" i="13"/>
  <c r="T131" i="13"/>
  <c r="T94" i="13"/>
  <c r="T92" i="13"/>
  <c r="T98" i="13"/>
  <c r="T61" i="13"/>
  <c r="T67" i="13"/>
  <c r="T76" i="13"/>
  <c r="T101" i="13"/>
  <c r="T81" i="13"/>
  <c r="T40" i="13"/>
  <c r="T65" i="13"/>
  <c r="T42" i="13"/>
  <c r="T59" i="13"/>
  <c r="T22" i="13"/>
  <c r="T7" i="13"/>
  <c r="T29" i="13"/>
  <c r="T125" i="13"/>
  <c r="T123" i="13"/>
  <c r="T86" i="13"/>
  <c r="T84" i="13"/>
  <c r="T90" i="13"/>
  <c r="T113" i="13"/>
  <c r="T93" i="13"/>
  <c r="T71" i="13"/>
  <c r="T55" i="13"/>
  <c r="T44" i="13"/>
  <c r="T33" i="13"/>
  <c r="T39" i="13"/>
  <c r="T18" i="13"/>
  <c r="T34" i="13"/>
  <c r="T14" i="13"/>
  <c r="T120" i="13"/>
  <c r="T89" i="13"/>
  <c r="T66" i="13"/>
  <c r="T70" i="13"/>
  <c r="T96" i="13"/>
  <c r="T43" i="13"/>
  <c r="T13" i="13"/>
  <c r="T73" i="13"/>
  <c r="T112" i="13"/>
  <c r="T108" i="13"/>
  <c r="T77" i="13"/>
  <c r="T62" i="13"/>
  <c r="T53" i="13"/>
  <c r="T36" i="13"/>
  <c r="T5" i="13"/>
  <c r="T9" i="13"/>
  <c r="T127" i="13"/>
  <c r="T115" i="13"/>
  <c r="T124" i="13"/>
  <c r="T80" i="13"/>
  <c r="T57" i="13"/>
  <c r="T35" i="13"/>
  <c r="T31" i="13"/>
  <c r="T32" i="13"/>
  <c r="T4" i="13"/>
  <c r="T126" i="13"/>
  <c r="T119" i="13"/>
  <c r="T107" i="13"/>
  <c r="T111" i="13"/>
  <c r="T72" i="13"/>
  <c r="T49" i="13"/>
  <c r="T28" i="13"/>
  <c r="T56" i="13"/>
  <c r="T24" i="13"/>
  <c r="T12" i="13"/>
  <c r="T122" i="13"/>
  <c r="T121" i="13"/>
  <c r="T95" i="13"/>
  <c r="T103" i="13"/>
  <c r="T79" i="13"/>
  <c r="T38" i="13"/>
  <c r="T45" i="13"/>
  <c r="T11" i="13"/>
  <c r="T8" i="13"/>
  <c r="T114" i="13"/>
  <c r="T132" i="13"/>
  <c r="T60" i="13"/>
  <c r="T25" i="13"/>
  <c r="T105" i="13"/>
  <c r="T47" i="13"/>
  <c r="T3" i="13"/>
  <c r="T116" i="13"/>
  <c r="V1" i="13"/>
  <c r="T85" i="13"/>
  <c r="T88" i="13"/>
  <c r="T109" i="13"/>
  <c r="T10" i="13"/>
  <c r="T87" i="13"/>
  <c r="T58" i="13"/>
  <c r="T6" i="13"/>
  <c r="T82" i="13"/>
  <c r="T137" i="13"/>
  <c r="T54" i="13"/>
  <c r="T26" i="13"/>
  <c r="T63" i="13"/>
  <c r="T117" i="13"/>
  <c r="T37" i="13"/>
  <c r="T83" i="13"/>
  <c r="C435" i="11"/>
  <c r="C388" i="11"/>
  <c r="C341" i="11"/>
  <c r="C294" i="11"/>
  <c r="C247" i="11"/>
  <c r="C200" i="11"/>
  <c r="C153" i="11"/>
  <c r="C107" i="11"/>
  <c r="C59" i="11"/>
  <c r="V133" i="13" l="1"/>
  <c r="V131" i="13"/>
  <c r="V132" i="13"/>
  <c r="V100" i="13"/>
  <c r="V114" i="13"/>
  <c r="V77" i="13"/>
  <c r="V75" i="13"/>
  <c r="V91" i="13"/>
  <c r="V60" i="13"/>
  <c r="V56" i="13"/>
  <c r="V33" i="13"/>
  <c r="V29" i="13"/>
  <c r="V32" i="13"/>
  <c r="V16" i="13"/>
  <c r="V27" i="13"/>
  <c r="V41" i="13"/>
  <c r="X1" i="13"/>
  <c r="V125" i="13"/>
  <c r="V123" i="13"/>
  <c r="V124" i="13"/>
  <c r="V92" i="13"/>
  <c r="V98" i="13"/>
  <c r="V69" i="13"/>
  <c r="V67" i="13"/>
  <c r="V86" i="13"/>
  <c r="V52" i="13"/>
  <c r="V99" i="13"/>
  <c r="V26" i="13"/>
  <c r="V71" i="13"/>
  <c r="V25" i="13"/>
  <c r="V8" i="13"/>
  <c r="V22" i="13"/>
  <c r="V20" i="13"/>
  <c r="V3" i="13"/>
  <c r="V117" i="13"/>
  <c r="V115" i="13"/>
  <c r="V129" i="13"/>
  <c r="V84" i="13"/>
  <c r="V90" i="13"/>
  <c r="V61" i="13"/>
  <c r="V88" i="13"/>
  <c r="V81" i="13"/>
  <c r="V44" i="13"/>
  <c r="V46" i="13"/>
  <c r="V106" i="13"/>
  <c r="V68" i="13"/>
  <c r="V37" i="13"/>
  <c r="V51" i="13"/>
  <c r="V14" i="13"/>
  <c r="V12" i="13"/>
  <c r="V57" i="13"/>
  <c r="V109" i="13"/>
  <c r="V107" i="13"/>
  <c r="V105" i="13"/>
  <c r="V121" i="13"/>
  <c r="V113" i="13"/>
  <c r="V80" i="13"/>
  <c r="V83" i="13"/>
  <c r="V73" i="13"/>
  <c r="V55" i="13"/>
  <c r="V38" i="13"/>
  <c r="V66" i="13"/>
  <c r="V39" i="13"/>
  <c r="V21" i="13"/>
  <c r="V45" i="13"/>
  <c r="V6" i="13"/>
  <c r="V18" i="13"/>
  <c r="V7" i="13"/>
  <c r="V128" i="13"/>
  <c r="V126" i="13"/>
  <c r="V97" i="13"/>
  <c r="V111" i="13"/>
  <c r="V101" i="13"/>
  <c r="V72" i="13"/>
  <c r="V78" i="13"/>
  <c r="V65" i="13"/>
  <c r="V47" i="13"/>
  <c r="V137" i="13"/>
  <c r="V63" i="13"/>
  <c r="V42" i="13"/>
  <c r="V13" i="13"/>
  <c r="V31" i="13"/>
  <c r="V30" i="13"/>
  <c r="V10" i="13"/>
  <c r="V120" i="13"/>
  <c r="V118" i="13"/>
  <c r="V89" i="13"/>
  <c r="V95" i="13"/>
  <c r="V93" i="13"/>
  <c r="V64" i="13"/>
  <c r="V70" i="13"/>
  <c r="V79" i="13"/>
  <c r="V58" i="13"/>
  <c r="V23" i="13"/>
  <c r="V48" i="13"/>
  <c r="V34" i="13"/>
  <c r="V5" i="13"/>
  <c r="V24" i="13"/>
  <c r="V17" i="13"/>
  <c r="V15" i="13"/>
  <c r="V130" i="13"/>
  <c r="V112" i="13"/>
  <c r="V110" i="13"/>
  <c r="V119" i="13"/>
  <c r="V87" i="13"/>
  <c r="V85" i="13"/>
  <c r="V116" i="13"/>
  <c r="V62" i="13"/>
  <c r="V94" i="13"/>
  <c r="V50" i="13"/>
  <c r="V49" i="13"/>
  <c r="V43" i="13"/>
  <c r="V59" i="13"/>
  <c r="W1" i="13"/>
  <c r="V19" i="13"/>
  <c r="V9" i="13"/>
  <c r="V4" i="13"/>
  <c r="V122" i="13"/>
  <c r="V104" i="13"/>
  <c r="V102" i="13"/>
  <c r="V108" i="13"/>
  <c r="V127" i="13"/>
  <c r="V82" i="13"/>
  <c r="V103" i="13"/>
  <c r="V96" i="13"/>
  <c r="V74" i="13"/>
  <c r="V53" i="13"/>
  <c r="V40" i="13"/>
  <c r="V36" i="13"/>
  <c r="V54" i="13"/>
  <c r="V28" i="13"/>
  <c r="V35" i="13"/>
  <c r="V76" i="13"/>
  <c r="V11" i="13"/>
  <c r="C436" i="11"/>
  <c r="C389" i="11"/>
  <c r="C342" i="11"/>
  <c r="C295" i="11"/>
  <c r="C248" i="11"/>
  <c r="C201" i="11"/>
  <c r="C154" i="11"/>
  <c r="C108" i="11"/>
  <c r="C60" i="11"/>
  <c r="X120" i="13" l="1"/>
  <c r="X118" i="13"/>
  <c r="X132" i="13"/>
  <c r="X87" i="13"/>
  <c r="X93" i="13"/>
  <c r="X103" i="13"/>
  <c r="X86" i="13"/>
  <c r="X68" i="13"/>
  <c r="X82" i="13"/>
  <c r="X59" i="13"/>
  <c r="X63" i="13"/>
  <c r="X74" i="13"/>
  <c r="X28" i="13"/>
  <c r="X32" i="13"/>
  <c r="X9" i="13"/>
  <c r="X13" i="13"/>
  <c r="X3" i="13"/>
  <c r="X123" i="13"/>
  <c r="X121" i="13"/>
  <c r="X92" i="13"/>
  <c r="X90" i="13"/>
  <c r="X88" i="13"/>
  <c r="X78" i="13"/>
  <c r="X99" i="13"/>
  <c r="X77" i="13"/>
  <c r="X97" i="13"/>
  <c r="X33" i="13"/>
  <c r="X29" i="13"/>
  <c r="X57" i="13"/>
  <c r="X60" i="13"/>
  <c r="X14" i="13"/>
  <c r="X4" i="13"/>
  <c r="X18" i="13"/>
  <c r="X115" i="13"/>
  <c r="X127" i="13"/>
  <c r="X114" i="13"/>
  <c r="X80" i="13"/>
  <c r="X91" i="13"/>
  <c r="X106" i="13"/>
  <c r="X53" i="13"/>
  <c r="X66" i="13"/>
  <c r="X45" i="13"/>
  <c r="X19" i="13"/>
  <c r="X17" i="13"/>
  <c r="X21" i="13"/>
  <c r="X65" i="13"/>
  <c r="X107" i="13"/>
  <c r="X119" i="13"/>
  <c r="X98" i="13"/>
  <c r="X72" i="13"/>
  <c r="X81" i="13"/>
  <c r="X79" i="13"/>
  <c r="X56" i="13"/>
  <c r="X61" i="13"/>
  <c r="X37" i="13"/>
  <c r="X11" i="13"/>
  <c r="X54" i="13"/>
  <c r="Y1" i="13"/>
  <c r="X110" i="13"/>
  <c r="X117" i="13"/>
  <c r="X47" i="13"/>
  <c r="X12" i="13"/>
  <c r="X133" i="13"/>
  <c r="X126" i="13"/>
  <c r="X108" i="13"/>
  <c r="X130" i="13"/>
  <c r="X64" i="13"/>
  <c r="X73" i="13"/>
  <c r="X55" i="13"/>
  <c r="X48" i="13"/>
  <c r="X43" i="13"/>
  <c r="X52" i="13"/>
  <c r="X34" i="13"/>
  <c r="X20" i="13"/>
  <c r="X10" i="13"/>
  <c r="X125" i="13"/>
  <c r="X100" i="13"/>
  <c r="X75" i="13"/>
  <c r="X41" i="13"/>
  <c r="X128" i="13"/>
  <c r="X102" i="13"/>
  <c r="X84" i="13"/>
  <c r="X101" i="13"/>
  <c r="X67" i="13"/>
  <c r="X94" i="13"/>
  <c r="X39" i="13"/>
  <c r="X49" i="13"/>
  <c r="X71" i="13"/>
  <c r="X35" i="13"/>
  <c r="X27" i="13"/>
  <c r="X23" i="13"/>
  <c r="X5" i="13"/>
  <c r="X109" i="13"/>
  <c r="Z1" i="13"/>
  <c r="X137" i="13"/>
  <c r="X112" i="13"/>
  <c r="X129" i="13"/>
  <c r="X111" i="13"/>
  <c r="X85" i="13"/>
  <c r="X83" i="13"/>
  <c r="X89" i="13"/>
  <c r="X58" i="13"/>
  <c r="X40" i="13"/>
  <c r="X31" i="13"/>
  <c r="X25" i="13"/>
  <c r="X22" i="13"/>
  <c r="X15" i="13"/>
  <c r="X44" i="13"/>
  <c r="X131" i="13"/>
  <c r="X124" i="13"/>
  <c r="X62" i="13"/>
  <c r="X69" i="13"/>
  <c r="X8" i="13"/>
  <c r="X51" i="13"/>
  <c r="X104" i="13"/>
  <c r="X113" i="13"/>
  <c r="X95" i="13"/>
  <c r="X116" i="13"/>
  <c r="X70" i="13"/>
  <c r="X76" i="13"/>
  <c r="X50" i="13"/>
  <c r="X26" i="13"/>
  <c r="X24" i="13"/>
  <c r="X16" i="13"/>
  <c r="X38" i="13"/>
  <c r="X6" i="13"/>
  <c r="X7" i="13"/>
  <c r="X105" i="13"/>
  <c r="X96" i="13"/>
  <c r="X122" i="13"/>
  <c r="X42" i="13"/>
  <c r="X30" i="13"/>
  <c r="X36" i="13"/>
  <c r="X46" i="13"/>
  <c r="C437" i="11"/>
  <c r="C390" i="11"/>
  <c r="C343" i="11"/>
  <c r="C296" i="11"/>
  <c r="C249" i="11"/>
  <c r="C202" i="11"/>
  <c r="C155" i="11"/>
  <c r="C109" i="11"/>
  <c r="C61" i="11"/>
  <c r="Z123" i="13" l="1"/>
  <c r="Z113" i="13"/>
  <c r="Z111" i="13"/>
  <c r="Z117" i="13"/>
  <c r="Z88" i="13"/>
  <c r="Z78" i="13"/>
  <c r="Z119" i="13"/>
  <c r="Z79" i="13"/>
  <c r="Z56" i="13"/>
  <c r="Z74" i="13"/>
  <c r="Z31" i="13"/>
  <c r="Z60" i="13"/>
  <c r="Z28" i="13"/>
  <c r="Z35" i="13"/>
  <c r="Z77" i="13"/>
  <c r="Z18" i="13"/>
  <c r="Z21" i="13"/>
  <c r="Z107" i="13"/>
  <c r="Z132" i="13"/>
  <c r="Z87" i="13"/>
  <c r="Z101" i="13"/>
  <c r="Z99" i="13"/>
  <c r="Z62" i="13"/>
  <c r="Z89" i="13"/>
  <c r="Z63" i="13"/>
  <c r="Z80" i="13"/>
  <c r="Z69" i="13"/>
  <c r="Z39" i="13"/>
  <c r="Z46" i="13"/>
  <c r="Z11" i="13"/>
  <c r="Z30" i="13"/>
  <c r="Z41" i="13"/>
  <c r="Z13" i="13"/>
  <c r="Z57" i="13"/>
  <c r="Z126" i="13"/>
  <c r="Z124" i="13"/>
  <c r="Z114" i="13"/>
  <c r="Z93" i="13"/>
  <c r="Z91" i="13"/>
  <c r="Z125" i="13"/>
  <c r="Z84" i="13"/>
  <c r="Z112" i="13"/>
  <c r="Z59" i="13"/>
  <c r="Z66" i="13"/>
  <c r="Z34" i="13"/>
  <c r="Z44" i="13"/>
  <c r="Z3" i="13"/>
  <c r="Z17" i="13"/>
  <c r="Z15" i="13"/>
  <c r="Z9" i="13"/>
  <c r="Z118" i="13"/>
  <c r="Z116" i="13"/>
  <c r="Z98" i="13"/>
  <c r="Z85" i="13"/>
  <c r="Z83" i="13"/>
  <c r="Z86" i="13"/>
  <c r="Z76" i="13"/>
  <c r="Z58" i="13"/>
  <c r="Z51" i="13"/>
  <c r="Z61" i="13"/>
  <c r="Z27" i="13"/>
  <c r="Z38" i="13"/>
  <c r="Z40" i="13"/>
  <c r="Z20" i="13"/>
  <c r="Z7" i="13"/>
  <c r="Z49" i="13"/>
  <c r="Z120" i="13"/>
  <c r="Z129" i="13"/>
  <c r="Z130" i="13"/>
  <c r="Z82" i="13"/>
  <c r="Z104" i="13"/>
  <c r="Z75" i="13"/>
  <c r="Z73" i="13"/>
  <c r="Z97" i="13"/>
  <c r="Z42" i="13"/>
  <c r="Z100" i="13"/>
  <c r="Z36" i="13"/>
  <c r="Z37" i="13"/>
  <c r="Z23" i="13"/>
  <c r="Z14" i="13"/>
  <c r="Z4" i="13"/>
  <c r="Z64" i="13"/>
  <c r="Z16" i="13"/>
  <c r="Z131" i="13"/>
  <c r="Z121" i="13"/>
  <c r="Z122" i="13"/>
  <c r="Z127" i="13"/>
  <c r="Z96" i="13"/>
  <c r="Z67" i="13"/>
  <c r="Z65" i="13"/>
  <c r="Z92" i="13"/>
  <c r="Z53" i="13"/>
  <c r="Z54" i="13"/>
  <c r="Z29" i="13"/>
  <c r="Z32" i="13"/>
  <c r="Z52" i="13"/>
  <c r="Z6" i="13"/>
  <c r="AB1" i="13"/>
  <c r="Z26" i="13"/>
  <c r="Z5" i="13"/>
  <c r="Z108" i="13"/>
  <c r="Z81" i="13"/>
  <c r="Z43" i="13"/>
  <c r="Z12" i="13"/>
  <c r="Z95" i="13"/>
  <c r="Z94" i="13"/>
  <c r="Z24" i="13"/>
  <c r="Z47" i="13"/>
  <c r="Z90" i="13"/>
  <c r="Z68" i="13"/>
  <c r="Z45" i="13"/>
  <c r="AA1" i="13"/>
  <c r="Z48" i="13"/>
  <c r="Z102" i="13"/>
  <c r="Z71" i="13"/>
  <c r="Z55" i="13"/>
  <c r="Z10" i="13"/>
  <c r="Z8" i="13"/>
  <c r="Z128" i="13"/>
  <c r="Z133" i="13"/>
  <c r="Z50" i="13"/>
  <c r="Z137" i="13"/>
  <c r="Z25" i="13"/>
  <c r="Z115" i="13"/>
  <c r="Z103" i="13"/>
  <c r="Z19" i="13"/>
  <c r="Z110" i="13"/>
  <c r="Z109" i="13"/>
  <c r="Z106" i="13"/>
  <c r="Z22" i="13"/>
  <c r="Z105" i="13"/>
  <c r="Z70" i="13"/>
  <c r="Z72" i="13"/>
  <c r="Z33" i="13"/>
  <c r="C438" i="11"/>
  <c r="C391" i="11"/>
  <c r="C344" i="11"/>
  <c r="C297" i="11"/>
  <c r="C250" i="11"/>
  <c r="C203" i="11"/>
  <c r="C156" i="11"/>
  <c r="C110" i="11"/>
  <c r="C62" i="11"/>
  <c r="AB131" i="13" l="1"/>
  <c r="AB113" i="13"/>
  <c r="AB111" i="13"/>
  <c r="AB117" i="13"/>
  <c r="AB107" i="13"/>
  <c r="AB112" i="13"/>
  <c r="AB84" i="13"/>
  <c r="AB63" i="13"/>
  <c r="AB80" i="13"/>
  <c r="AB46" i="13"/>
  <c r="AB34" i="13"/>
  <c r="AB35" i="13"/>
  <c r="AB60" i="13"/>
  <c r="AB9" i="13"/>
  <c r="AB23" i="13"/>
  <c r="AB16" i="13"/>
  <c r="AB3" i="13"/>
  <c r="AB126" i="13"/>
  <c r="AB132" i="13"/>
  <c r="AB133" i="13"/>
  <c r="AB93" i="13"/>
  <c r="AB91" i="13"/>
  <c r="AB70" i="13"/>
  <c r="AB68" i="13"/>
  <c r="AB100" i="13"/>
  <c r="AB45" i="13"/>
  <c r="AB115" i="13"/>
  <c r="AB42" i="13"/>
  <c r="AB64" i="13"/>
  <c r="AB14" i="13"/>
  <c r="AB38" i="13"/>
  <c r="AB10" i="13"/>
  <c r="AB72" i="13"/>
  <c r="AB11" i="13"/>
  <c r="AB118" i="13"/>
  <c r="AB124" i="13"/>
  <c r="AB125" i="13"/>
  <c r="AB85" i="13"/>
  <c r="AB83" i="13"/>
  <c r="AB62" i="13"/>
  <c r="AB97" i="13"/>
  <c r="AB95" i="13"/>
  <c r="AB56" i="13"/>
  <c r="AB77" i="13"/>
  <c r="AB37" i="13"/>
  <c r="AB58" i="13"/>
  <c r="AB6" i="13"/>
  <c r="AB20" i="13"/>
  <c r="AB36" i="13"/>
  <c r="AB28" i="13"/>
  <c r="AB61" i="13"/>
  <c r="AB110" i="13"/>
  <c r="AB116" i="13"/>
  <c r="AB120" i="13"/>
  <c r="AB130" i="13"/>
  <c r="AB122" i="13"/>
  <c r="AB81" i="13"/>
  <c r="AB92" i="13"/>
  <c r="AB74" i="13"/>
  <c r="AB48" i="13"/>
  <c r="AB31" i="13"/>
  <c r="AB30" i="13"/>
  <c r="AB49" i="13"/>
  <c r="AB69" i="13"/>
  <c r="AB43" i="13"/>
  <c r="AB29" i="13"/>
  <c r="AB19" i="13"/>
  <c r="AB44" i="13"/>
  <c r="AB129" i="13"/>
  <c r="AB127" i="13"/>
  <c r="AB98" i="13"/>
  <c r="AB96" i="13"/>
  <c r="AB94" i="13"/>
  <c r="AB65" i="13"/>
  <c r="AB79" i="13"/>
  <c r="AB128" i="13"/>
  <c r="AB51" i="13"/>
  <c r="AB75" i="13"/>
  <c r="AB47" i="13"/>
  <c r="AB33" i="13"/>
  <c r="AB137" i="13"/>
  <c r="AB7" i="13"/>
  <c r="AB13" i="13"/>
  <c r="AD1" i="13"/>
  <c r="AB121" i="13"/>
  <c r="AB119" i="13"/>
  <c r="AB90" i="13"/>
  <c r="AB88" i="13"/>
  <c r="AB86" i="13"/>
  <c r="AB89" i="13"/>
  <c r="AB71" i="13"/>
  <c r="AB82" i="13"/>
  <c r="AB54" i="13"/>
  <c r="AB39" i="13"/>
  <c r="AB41" i="13"/>
  <c r="AB26" i="13"/>
  <c r="AB17" i="13"/>
  <c r="AB50" i="13"/>
  <c r="AB25" i="13"/>
  <c r="AB8" i="13"/>
  <c r="AB105" i="13"/>
  <c r="AB78" i="13"/>
  <c r="AB57" i="13"/>
  <c r="AB55" i="13"/>
  <c r="AB108" i="13"/>
  <c r="AB73" i="13"/>
  <c r="AB24" i="13"/>
  <c r="AB15" i="13"/>
  <c r="AB76" i="13"/>
  <c r="AB18" i="13"/>
  <c r="AB109" i="13"/>
  <c r="AB5" i="13"/>
  <c r="AB12" i="13"/>
  <c r="AB103" i="13"/>
  <c r="AB27" i="13"/>
  <c r="AB67" i="13"/>
  <c r="AB66" i="13"/>
  <c r="AB59" i="13"/>
  <c r="AB114" i="13"/>
  <c r="AB87" i="13"/>
  <c r="AB52" i="13"/>
  <c r="AB21" i="13"/>
  <c r="AB101" i="13"/>
  <c r="AB104" i="13"/>
  <c r="AB32" i="13"/>
  <c r="AC1" i="13"/>
  <c r="AB40" i="13"/>
  <c r="AB123" i="13"/>
  <c r="AB99" i="13"/>
  <c r="AB53" i="13"/>
  <c r="AB22" i="13"/>
  <c r="AB102" i="13"/>
  <c r="AB106" i="13"/>
  <c r="AB4" i="13"/>
  <c r="C439" i="11"/>
  <c r="C392" i="11"/>
  <c r="C345" i="11"/>
  <c r="C298" i="11"/>
  <c r="C251" i="11"/>
  <c r="C204" i="11"/>
  <c r="C157" i="11"/>
  <c r="C111" i="11"/>
  <c r="C63" i="11"/>
  <c r="AD126" i="13" l="1"/>
  <c r="AD116" i="13"/>
  <c r="AD114" i="13"/>
  <c r="AD102" i="13"/>
  <c r="AD110" i="13"/>
  <c r="AD81" i="13"/>
  <c r="AD92" i="13"/>
  <c r="AD74" i="13"/>
  <c r="AD48" i="13"/>
  <c r="AD57" i="13"/>
  <c r="AD34" i="13"/>
  <c r="AD78" i="13"/>
  <c r="AD38" i="13"/>
  <c r="AD9" i="13"/>
  <c r="AD15" i="13"/>
  <c r="AD5" i="13"/>
  <c r="AF1" i="13"/>
  <c r="AD108" i="13"/>
  <c r="AD96" i="13"/>
  <c r="AD87" i="13"/>
  <c r="AD66" i="13"/>
  <c r="AD47" i="13"/>
  <c r="AE1" i="13"/>
  <c r="AD118" i="13"/>
  <c r="AD73" i="13"/>
  <c r="AD49" i="13"/>
  <c r="AD16" i="13"/>
  <c r="AD129" i="13"/>
  <c r="AD127" i="13"/>
  <c r="AD128" i="13"/>
  <c r="AD88" i="13"/>
  <c r="AD86" i="13"/>
  <c r="AD65" i="13"/>
  <c r="AD79" i="13"/>
  <c r="AD112" i="13"/>
  <c r="AD59" i="13"/>
  <c r="AD64" i="13"/>
  <c r="AD42" i="13"/>
  <c r="AD41" i="13"/>
  <c r="AD72" i="13"/>
  <c r="AD33" i="13"/>
  <c r="AD18" i="13"/>
  <c r="AD28" i="13"/>
  <c r="AD7" i="13"/>
  <c r="AD93" i="13"/>
  <c r="AD100" i="13"/>
  <c r="AD80" i="13"/>
  <c r="AD45" i="13"/>
  <c r="AD26" i="13"/>
  <c r="AD53" i="13"/>
  <c r="AD121" i="13"/>
  <c r="AD119" i="13"/>
  <c r="AD117" i="13"/>
  <c r="AD133" i="13"/>
  <c r="AD125" i="13"/>
  <c r="AD120" i="13"/>
  <c r="AD71" i="13"/>
  <c r="AD98" i="13"/>
  <c r="AD51" i="13"/>
  <c r="AD61" i="13"/>
  <c r="AD37" i="13"/>
  <c r="AD35" i="13"/>
  <c r="AD43" i="13"/>
  <c r="AD31" i="13"/>
  <c r="AD10" i="13"/>
  <c r="AD19" i="13"/>
  <c r="AD4" i="13"/>
  <c r="AD103" i="13"/>
  <c r="AD97" i="13"/>
  <c r="AD69" i="13"/>
  <c r="AD52" i="13"/>
  <c r="AD20" i="13"/>
  <c r="AD8" i="13"/>
  <c r="AD14" i="13"/>
  <c r="AD113" i="13"/>
  <c r="AD111" i="13"/>
  <c r="AD101" i="13"/>
  <c r="AD107" i="13"/>
  <c r="AD109" i="13"/>
  <c r="AD84" i="13"/>
  <c r="AD63" i="13"/>
  <c r="AD77" i="13"/>
  <c r="AD123" i="13"/>
  <c r="AD60" i="13"/>
  <c r="AD30" i="13"/>
  <c r="AD62" i="13"/>
  <c r="AD36" i="13"/>
  <c r="AD24" i="13"/>
  <c r="AD58" i="13"/>
  <c r="AD22" i="13"/>
  <c r="AD11" i="13"/>
  <c r="AD105" i="13"/>
  <c r="AD76" i="13"/>
  <c r="AD55" i="13"/>
  <c r="AD99" i="13"/>
  <c r="AD29" i="13"/>
  <c r="AD132" i="13"/>
  <c r="AD130" i="13"/>
  <c r="AD85" i="13"/>
  <c r="AD91" i="13"/>
  <c r="AD89" i="13"/>
  <c r="AD68" i="13"/>
  <c r="AD95" i="13"/>
  <c r="AD82" i="13"/>
  <c r="AD54" i="13"/>
  <c r="AD75" i="13"/>
  <c r="AD32" i="13"/>
  <c r="AD50" i="13"/>
  <c r="AD70" i="13"/>
  <c r="AD12" i="13"/>
  <c r="AD21" i="13"/>
  <c r="AD3" i="13"/>
  <c r="AD94" i="13"/>
  <c r="AD27" i="13"/>
  <c r="AD23" i="13"/>
  <c r="AD124" i="13"/>
  <c r="AD122" i="13"/>
  <c r="AD104" i="13"/>
  <c r="AD83" i="13"/>
  <c r="AD115" i="13"/>
  <c r="AD131" i="13"/>
  <c r="AD90" i="13"/>
  <c r="AD56" i="13"/>
  <c r="AD46" i="13"/>
  <c r="AD39" i="13"/>
  <c r="AD25" i="13"/>
  <c r="AD44" i="13"/>
  <c r="AD17" i="13"/>
  <c r="AD67" i="13"/>
  <c r="AD13" i="13"/>
  <c r="AD6" i="13"/>
  <c r="AD106" i="13"/>
  <c r="AD40" i="13"/>
  <c r="AD137" i="13"/>
  <c r="C440" i="11"/>
  <c r="C393" i="11"/>
  <c r="C346" i="11"/>
  <c r="C299" i="11"/>
  <c r="C252" i="11"/>
  <c r="C205" i="11"/>
  <c r="C158" i="11"/>
  <c r="C112" i="11"/>
  <c r="C64" i="11"/>
  <c r="AF129" i="13" l="1"/>
  <c r="AF111" i="13"/>
  <c r="AF117" i="13"/>
  <c r="AF107" i="13"/>
  <c r="AF97" i="13"/>
  <c r="AF76" i="13"/>
  <c r="AF95" i="13"/>
  <c r="AF69" i="13"/>
  <c r="AF59" i="13"/>
  <c r="AF52" i="13"/>
  <c r="AF42" i="13"/>
  <c r="AF47" i="13"/>
  <c r="AF70" i="13"/>
  <c r="AF40" i="13"/>
  <c r="AF7" i="13"/>
  <c r="AF29" i="13"/>
  <c r="AF14" i="13"/>
  <c r="AF118" i="13"/>
  <c r="AF41" i="13"/>
  <c r="AF137" i="13"/>
  <c r="AF23" i="13"/>
  <c r="AF6" i="13"/>
  <c r="AF30" i="13"/>
  <c r="AF18" i="13"/>
  <c r="AF121" i="13"/>
  <c r="AF103" i="13"/>
  <c r="AF109" i="13"/>
  <c r="AF99" i="13"/>
  <c r="AF89" i="13"/>
  <c r="AF68" i="13"/>
  <c r="AF90" i="13"/>
  <c r="AF61" i="13"/>
  <c r="AF51" i="13"/>
  <c r="AF37" i="13"/>
  <c r="AF58" i="13"/>
  <c r="AF16" i="13"/>
  <c r="AF53" i="13"/>
  <c r="AF8" i="13"/>
  <c r="AF132" i="13"/>
  <c r="AF130" i="13"/>
  <c r="AF131" i="13"/>
  <c r="AF91" i="13"/>
  <c r="AF128" i="13"/>
  <c r="AF126" i="13"/>
  <c r="AF85" i="13"/>
  <c r="AF115" i="13"/>
  <c r="AF43" i="13"/>
  <c r="AF67" i="13"/>
  <c r="AF35" i="13"/>
  <c r="AF17" i="13"/>
  <c r="AF124" i="13"/>
  <c r="AF122" i="13"/>
  <c r="AF123" i="13"/>
  <c r="AF83" i="13"/>
  <c r="AF112" i="13"/>
  <c r="AF87" i="13"/>
  <c r="AF74" i="13"/>
  <c r="AF101" i="13"/>
  <c r="AF54" i="13"/>
  <c r="AF62" i="13"/>
  <c r="AF22" i="13"/>
  <c r="AF28" i="13"/>
  <c r="AF33" i="13"/>
  <c r="AF12" i="13"/>
  <c r="AF26" i="13"/>
  <c r="AF39" i="13"/>
  <c r="AH1" i="13"/>
  <c r="AF27" i="13"/>
  <c r="AF116" i="13"/>
  <c r="AF114" i="13"/>
  <c r="AF104" i="13"/>
  <c r="AF110" i="13"/>
  <c r="AF100" i="13"/>
  <c r="AF79" i="13"/>
  <c r="AF66" i="13"/>
  <c r="AF82" i="13"/>
  <c r="AF46" i="13"/>
  <c r="AF55" i="13"/>
  <c r="AF48" i="13"/>
  <c r="AF65" i="13"/>
  <c r="AF81" i="13"/>
  <c r="AF4" i="13"/>
  <c r="AF21" i="13"/>
  <c r="AF19" i="13"/>
  <c r="AF10" i="13"/>
  <c r="AF57" i="13"/>
  <c r="AF45" i="13"/>
  <c r="AF31" i="13"/>
  <c r="AF13" i="13"/>
  <c r="AF11" i="13"/>
  <c r="AF32" i="13"/>
  <c r="AF5" i="13"/>
  <c r="AF108" i="13"/>
  <c r="AF106" i="13"/>
  <c r="AF102" i="13"/>
  <c r="AF94" i="13"/>
  <c r="AF92" i="13"/>
  <c r="AF71" i="13"/>
  <c r="AF98" i="13"/>
  <c r="AF80" i="13"/>
  <c r="AF78" i="13"/>
  <c r="AF50" i="13"/>
  <c r="AF34" i="13"/>
  <c r="AG1" i="13"/>
  <c r="AF24" i="13"/>
  <c r="AF127" i="13"/>
  <c r="AF133" i="13"/>
  <c r="AF96" i="13"/>
  <c r="AF86" i="13"/>
  <c r="AF84" i="13"/>
  <c r="AF63" i="13"/>
  <c r="AF93" i="13"/>
  <c r="AF72" i="13"/>
  <c r="AF49" i="13"/>
  <c r="AF73" i="13"/>
  <c r="AF44" i="13"/>
  <c r="AF3" i="13"/>
  <c r="AF119" i="13"/>
  <c r="AF125" i="13"/>
  <c r="AF88" i="13"/>
  <c r="AF113" i="13"/>
  <c r="AF120" i="13"/>
  <c r="AF105" i="13"/>
  <c r="AF77" i="13"/>
  <c r="AF64" i="13"/>
  <c r="AF60" i="13"/>
  <c r="AF75" i="13"/>
  <c r="AF25" i="13"/>
  <c r="AF38" i="13"/>
  <c r="AF56" i="13"/>
  <c r="AF15" i="13"/>
  <c r="AF36" i="13"/>
  <c r="AF9" i="13"/>
  <c r="AF20" i="13"/>
  <c r="C441" i="11"/>
  <c r="C394" i="11"/>
  <c r="C347" i="11"/>
  <c r="C300" i="11"/>
  <c r="C253" i="11"/>
  <c r="C206" i="11"/>
  <c r="C159" i="11"/>
  <c r="C113" i="11"/>
  <c r="C65" i="11"/>
  <c r="AH132" i="13" l="1"/>
  <c r="AH114" i="13"/>
  <c r="AH112" i="13"/>
  <c r="AH110" i="13"/>
  <c r="AH92" i="13"/>
  <c r="AH79" i="13"/>
  <c r="AH98" i="13"/>
  <c r="AH82" i="13"/>
  <c r="AH129" i="13"/>
  <c r="AH62" i="13"/>
  <c r="AH48" i="13"/>
  <c r="AH68" i="13"/>
  <c r="AH51" i="13"/>
  <c r="AH24" i="13"/>
  <c r="AH26" i="13"/>
  <c r="AH11" i="13"/>
  <c r="AH20" i="13"/>
  <c r="AH55" i="13"/>
  <c r="AH44" i="13"/>
  <c r="AH40" i="13"/>
  <c r="AH21" i="13"/>
  <c r="AH3" i="13"/>
  <c r="AH7" i="13"/>
  <c r="AI1" i="13"/>
  <c r="AH124" i="13"/>
  <c r="AH106" i="13"/>
  <c r="AH104" i="13"/>
  <c r="AH94" i="13"/>
  <c r="AH84" i="13"/>
  <c r="AH71" i="13"/>
  <c r="AH93" i="13"/>
  <c r="AH80" i="13"/>
  <c r="AH54" i="13"/>
  <c r="AH45" i="13"/>
  <c r="AH15" i="13"/>
  <c r="AH4" i="13"/>
  <c r="AH14" i="13"/>
  <c r="AH127" i="13"/>
  <c r="AH133" i="13"/>
  <c r="AH126" i="13"/>
  <c r="AH86" i="13"/>
  <c r="AH131" i="13"/>
  <c r="AH63" i="13"/>
  <c r="AH88" i="13"/>
  <c r="AH72" i="13"/>
  <c r="AH46" i="13"/>
  <c r="AH47" i="13"/>
  <c r="AH32" i="13"/>
  <c r="AH38" i="13"/>
  <c r="AH36" i="13"/>
  <c r="AH13" i="13"/>
  <c r="AH37" i="13"/>
  <c r="AH119" i="13"/>
  <c r="AH125" i="13"/>
  <c r="AH107" i="13"/>
  <c r="AH113" i="13"/>
  <c r="AH115" i="13"/>
  <c r="AH105" i="13"/>
  <c r="AH77" i="13"/>
  <c r="AH64" i="13"/>
  <c r="AH57" i="13"/>
  <c r="AH70" i="13"/>
  <c r="AH25" i="13"/>
  <c r="AH137" i="13"/>
  <c r="AH39" i="13"/>
  <c r="AH30" i="13"/>
  <c r="AH29" i="13"/>
  <c r="AH111" i="13"/>
  <c r="AH117" i="13"/>
  <c r="AH99" i="13"/>
  <c r="AH97" i="13"/>
  <c r="AH95" i="13"/>
  <c r="AH90" i="13"/>
  <c r="AH69" i="13"/>
  <c r="AH75" i="13"/>
  <c r="AH49" i="13"/>
  <c r="AH65" i="13"/>
  <c r="AH41" i="13"/>
  <c r="AH23" i="13"/>
  <c r="AH34" i="13"/>
  <c r="AH18" i="13"/>
  <c r="AH16" i="13"/>
  <c r="AH22" i="13"/>
  <c r="AH6" i="13"/>
  <c r="AH58" i="13"/>
  <c r="AH53" i="13"/>
  <c r="AH10" i="13"/>
  <c r="AH8" i="13"/>
  <c r="AH5" i="13"/>
  <c r="AJ1" i="13"/>
  <c r="AH12" i="13"/>
  <c r="AH103" i="13"/>
  <c r="AH109" i="13"/>
  <c r="AH91" i="13"/>
  <c r="AH89" i="13"/>
  <c r="AH87" i="13"/>
  <c r="AH85" i="13"/>
  <c r="AH61" i="13"/>
  <c r="AH67" i="13"/>
  <c r="AH60" i="13"/>
  <c r="AH35" i="13"/>
  <c r="AH27" i="13"/>
  <c r="AH42" i="13"/>
  <c r="AH130" i="13"/>
  <c r="AH128" i="13"/>
  <c r="AH83" i="13"/>
  <c r="AH116" i="13"/>
  <c r="AH123" i="13"/>
  <c r="AH74" i="13"/>
  <c r="AH101" i="13"/>
  <c r="AH102" i="13"/>
  <c r="AH52" i="13"/>
  <c r="AH50" i="13"/>
  <c r="AH28" i="13"/>
  <c r="AH73" i="13"/>
  <c r="AH33" i="13"/>
  <c r="AH59" i="13"/>
  <c r="AH17" i="13"/>
  <c r="AH122" i="13"/>
  <c r="AH120" i="13"/>
  <c r="AH121" i="13"/>
  <c r="AH100" i="13"/>
  <c r="AH118" i="13"/>
  <c r="AH66" i="13"/>
  <c r="AH96" i="13"/>
  <c r="AH81" i="13"/>
  <c r="AH108" i="13"/>
  <c r="AH76" i="13"/>
  <c r="AH78" i="13"/>
  <c r="AH56" i="13"/>
  <c r="AH31" i="13"/>
  <c r="AH43" i="13"/>
  <c r="AH19" i="13"/>
  <c r="AH9" i="13"/>
  <c r="C442" i="11"/>
  <c r="C395" i="11"/>
  <c r="C348" i="11"/>
  <c r="C301" i="11"/>
  <c r="C254" i="11"/>
  <c r="C207" i="11"/>
  <c r="C160" i="11"/>
  <c r="C114" i="11"/>
  <c r="C66" i="11"/>
  <c r="AJ119" i="13" l="1"/>
  <c r="AJ109" i="13"/>
  <c r="AJ107" i="13"/>
  <c r="AJ97" i="13"/>
  <c r="AJ87" i="13"/>
  <c r="AJ74" i="13"/>
  <c r="AJ61" i="13"/>
  <c r="AJ75" i="13"/>
  <c r="AJ49" i="13"/>
  <c r="AJ58" i="13"/>
  <c r="AJ28" i="13"/>
  <c r="AJ26" i="13"/>
  <c r="AJ31" i="13"/>
  <c r="AJ18" i="13"/>
  <c r="AJ16" i="13"/>
  <c r="AJ22" i="13"/>
  <c r="AJ7" i="13"/>
  <c r="AJ130" i="13"/>
  <c r="AJ128" i="13"/>
  <c r="AJ129" i="13"/>
  <c r="AJ66" i="13"/>
  <c r="AJ67" i="13"/>
  <c r="AJ50" i="13"/>
  <c r="AJ76" i="13"/>
  <c r="AJ89" i="13"/>
  <c r="AJ41" i="13"/>
  <c r="AJ10" i="13"/>
  <c r="AJ122" i="13"/>
  <c r="AJ120" i="13"/>
  <c r="AJ121" i="13"/>
  <c r="AJ116" i="13"/>
  <c r="AJ90" i="13"/>
  <c r="AJ132" i="13"/>
  <c r="AJ96" i="13"/>
  <c r="AJ118" i="13"/>
  <c r="AJ111" i="13"/>
  <c r="AJ81" i="13"/>
  <c r="AJ71" i="13"/>
  <c r="AJ51" i="13"/>
  <c r="AJ42" i="13"/>
  <c r="AJ48" i="13"/>
  <c r="AJ11" i="13"/>
  <c r="AJ8" i="13"/>
  <c r="AJ12" i="13"/>
  <c r="AJ86" i="13"/>
  <c r="AJ83" i="13"/>
  <c r="AJ62" i="13"/>
  <c r="AJ59" i="13"/>
  <c r="AJ13" i="13"/>
  <c r="AK1" i="13"/>
  <c r="AJ114" i="13"/>
  <c r="AJ112" i="13"/>
  <c r="AJ110" i="13"/>
  <c r="AJ100" i="13"/>
  <c r="AJ82" i="13"/>
  <c r="AJ93" i="13"/>
  <c r="AJ91" i="13"/>
  <c r="AJ78" i="13"/>
  <c r="AJ60" i="13"/>
  <c r="AJ73" i="13"/>
  <c r="AJ44" i="13"/>
  <c r="AJ40" i="13"/>
  <c r="AJ37" i="13"/>
  <c r="AJ45" i="13"/>
  <c r="AJ3" i="13"/>
  <c r="AJ46" i="13"/>
  <c r="AJ15" i="13"/>
  <c r="AJ84" i="13"/>
  <c r="AJ72" i="13"/>
  <c r="AJ137" i="13"/>
  <c r="AJ34" i="13"/>
  <c r="AJ4" i="13"/>
  <c r="AJ106" i="13"/>
  <c r="AJ104" i="13"/>
  <c r="AJ94" i="13"/>
  <c r="AJ92" i="13"/>
  <c r="AJ126" i="13"/>
  <c r="AJ88" i="13"/>
  <c r="AJ80" i="13"/>
  <c r="AJ70" i="13"/>
  <c r="AJ52" i="13"/>
  <c r="AJ68" i="13"/>
  <c r="AJ38" i="13"/>
  <c r="AJ36" i="13"/>
  <c r="AJ30" i="13"/>
  <c r="AJ21" i="13"/>
  <c r="AJ39" i="13"/>
  <c r="AJ20" i="13"/>
  <c r="AJ9" i="13"/>
  <c r="AJ131" i="13"/>
  <c r="AJ108" i="13"/>
  <c r="AJ63" i="13"/>
  <c r="AJ14" i="13"/>
  <c r="AJ133" i="13"/>
  <c r="AJ55" i="13"/>
  <c r="AJ125" i="13"/>
  <c r="AJ123" i="13"/>
  <c r="AJ124" i="13"/>
  <c r="AJ103" i="13"/>
  <c r="AJ105" i="13"/>
  <c r="AJ77" i="13"/>
  <c r="AJ64" i="13"/>
  <c r="AJ102" i="13"/>
  <c r="AJ47" i="13"/>
  <c r="AJ53" i="13"/>
  <c r="AJ23" i="13"/>
  <c r="AJ54" i="13"/>
  <c r="AJ32" i="13"/>
  <c r="AJ5" i="13"/>
  <c r="AJ6" i="13"/>
  <c r="AL1" i="13"/>
  <c r="AJ98" i="13"/>
  <c r="AJ79" i="13"/>
  <c r="AJ19" i="13"/>
  <c r="AJ127" i="13"/>
  <c r="AJ117" i="13"/>
  <c r="AJ115" i="13"/>
  <c r="AJ113" i="13"/>
  <c r="AJ95" i="13"/>
  <c r="AJ85" i="13"/>
  <c r="AJ69" i="13"/>
  <c r="AJ99" i="13"/>
  <c r="AJ57" i="13"/>
  <c r="AJ65" i="13"/>
  <c r="AJ35" i="13"/>
  <c r="AJ33" i="13"/>
  <c r="AJ43" i="13"/>
  <c r="AJ27" i="13"/>
  <c r="AJ29" i="13"/>
  <c r="AJ25" i="13"/>
  <c r="AJ24" i="13"/>
  <c r="AJ101" i="13"/>
  <c r="AJ56" i="13"/>
  <c r="AJ17" i="13"/>
  <c r="C443" i="11"/>
  <c r="C396" i="11"/>
  <c r="C349" i="11"/>
  <c r="C302" i="11"/>
  <c r="C255" i="11"/>
  <c r="C208" i="11"/>
  <c r="C161" i="11"/>
  <c r="C115" i="11"/>
  <c r="C67" i="11"/>
  <c r="AL128" i="13" l="1"/>
  <c r="AL126" i="13"/>
  <c r="AL97" i="13"/>
  <c r="AL95" i="13"/>
  <c r="AL85" i="13"/>
  <c r="AL61" i="13"/>
  <c r="AL94" i="13"/>
  <c r="AL73" i="13"/>
  <c r="AL47" i="13"/>
  <c r="AL71" i="13"/>
  <c r="AL33" i="13"/>
  <c r="AL54" i="13"/>
  <c r="AL25" i="13"/>
  <c r="AL8" i="13"/>
  <c r="AL20" i="13"/>
  <c r="AL27" i="13"/>
  <c r="AL120" i="13"/>
  <c r="AL65" i="13"/>
  <c r="AL19" i="13"/>
  <c r="AL130" i="13"/>
  <c r="AL112" i="13"/>
  <c r="AL110" i="13"/>
  <c r="AL127" i="13"/>
  <c r="AL106" i="13"/>
  <c r="AL119" i="13"/>
  <c r="AL91" i="13"/>
  <c r="AL75" i="13"/>
  <c r="AL108" i="13"/>
  <c r="AL50" i="13"/>
  <c r="AL56" i="13"/>
  <c r="AL74" i="13"/>
  <c r="AL57" i="13"/>
  <c r="AL21" i="13"/>
  <c r="AL14" i="13"/>
  <c r="AL49" i="13"/>
  <c r="AL15" i="13"/>
  <c r="AL105" i="13"/>
  <c r="AL52" i="13"/>
  <c r="AL36" i="13"/>
  <c r="AL122" i="13"/>
  <c r="AL104" i="13"/>
  <c r="AL102" i="13"/>
  <c r="AL116" i="13"/>
  <c r="AL98" i="13"/>
  <c r="AL111" i="13"/>
  <c r="AL86" i="13"/>
  <c r="AL67" i="13"/>
  <c r="AL79" i="13"/>
  <c r="AL68" i="13"/>
  <c r="AL41" i="13"/>
  <c r="AL51" i="13"/>
  <c r="AL46" i="13"/>
  <c r="AL13" i="13"/>
  <c r="AL6" i="13"/>
  <c r="AL4" i="13"/>
  <c r="AL11" i="13"/>
  <c r="AL125" i="13"/>
  <c r="AL72" i="13"/>
  <c r="AL137" i="13"/>
  <c r="AL42" i="13"/>
  <c r="AL133" i="13"/>
  <c r="AL131" i="13"/>
  <c r="AL132" i="13"/>
  <c r="AL100" i="13"/>
  <c r="AL90" i="13"/>
  <c r="AL88" i="13"/>
  <c r="AL80" i="13"/>
  <c r="AL78" i="13"/>
  <c r="AL60" i="13"/>
  <c r="AL63" i="13"/>
  <c r="AL38" i="13"/>
  <c r="AL40" i="13"/>
  <c r="AL39" i="13"/>
  <c r="AL5" i="13"/>
  <c r="AL22" i="13"/>
  <c r="AN1" i="13"/>
  <c r="AL10" i="13"/>
  <c r="AL123" i="13"/>
  <c r="AL124" i="13"/>
  <c r="AL83" i="13"/>
  <c r="AL70" i="13"/>
  <c r="AL53" i="13"/>
  <c r="AL34" i="13"/>
  <c r="AL92" i="13"/>
  <c r="AM1" i="13"/>
  <c r="AL117" i="13"/>
  <c r="AL115" i="13"/>
  <c r="AL121" i="13"/>
  <c r="AL84" i="13"/>
  <c r="AL101" i="13"/>
  <c r="AL77" i="13"/>
  <c r="AL64" i="13"/>
  <c r="AL62" i="13"/>
  <c r="AL44" i="13"/>
  <c r="AL45" i="13"/>
  <c r="AL23" i="13"/>
  <c r="AL29" i="13"/>
  <c r="AL48" i="13"/>
  <c r="AL35" i="13"/>
  <c r="AL9" i="13"/>
  <c r="AL24" i="13"/>
  <c r="AL18" i="13"/>
  <c r="AL89" i="13"/>
  <c r="AL129" i="13"/>
  <c r="AL82" i="13"/>
  <c r="AL66" i="13"/>
  <c r="AL43" i="13"/>
  <c r="AL12" i="13"/>
  <c r="AL17" i="13"/>
  <c r="AL109" i="13"/>
  <c r="AL107" i="13"/>
  <c r="AL113" i="13"/>
  <c r="AL103" i="13"/>
  <c r="AL93" i="13"/>
  <c r="AL69" i="13"/>
  <c r="AL99" i="13"/>
  <c r="AL81" i="13"/>
  <c r="AL55" i="13"/>
  <c r="AL76" i="13"/>
  <c r="AL114" i="13"/>
  <c r="AL59" i="13"/>
  <c r="AL32" i="13"/>
  <c r="AL16" i="13"/>
  <c r="AL28" i="13"/>
  <c r="AL7" i="13"/>
  <c r="AL3" i="13"/>
  <c r="AL118" i="13"/>
  <c r="AL87" i="13"/>
  <c r="AL96" i="13"/>
  <c r="AL58" i="13"/>
  <c r="AL26" i="13"/>
  <c r="AL30" i="13"/>
  <c r="AL37" i="13"/>
  <c r="AL31" i="13"/>
  <c r="C444" i="11"/>
  <c r="C397" i="11"/>
  <c r="C350" i="11"/>
  <c r="C303" i="11"/>
  <c r="C256" i="11"/>
  <c r="C209" i="11"/>
  <c r="C162" i="11"/>
  <c r="C116" i="11"/>
  <c r="C68" i="11"/>
  <c r="AN131" i="13" l="1"/>
  <c r="AN129" i="13"/>
  <c r="AN92" i="13"/>
  <c r="AN90" i="13"/>
  <c r="AN88" i="13"/>
  <c r="AN99" i="13"/>
  <c r="AN78" i="13"/>
  <c r="AN111" i="13"/>
  <c r="AN45" i="13"/>
  <c r="AN59" i="13"/>
  <c r="AN36" i="13"/>
  <c r="AN46" i="13"/>
  <c r="AN28" i="13"/>
  <c r="AN41" i="13"/>
  <c r="AN15" i="13"/>
  <c r="AN5" i="13"/>
  <c r="AN16" i="13"/>
  <c r="AO1" i="13"/>
  <c r="AP1" i="13"/>
  <c r="AN133" i="13"/>
  <c r="AN109" i="13"/>
  <c r="AN47" i="13"/>
  <c r="AN79" i="13"/>
  <c r="AN77" i="13"/>
  <c r="AN34" i="13"/>
  <c r="AN9" i="13"/>
  <c r="AN123" i="13"/>
  <c r="AN121" i="13"/>
  <c r="AN84" i="13"/>
  <c r="AN122" i="13"/>
  <c r="AN132" i="13"/>
  <c r="AN94" i="13"/>
  <c r="AN70" i="13"/>
  <c r="AN55" i="13"/>
  <c r="AN71" i="13"/>
  <c r="AN51" i="13"/>
  <c r="AN29" i="13"/>
  <c r="AN83" i="13"/>
  <c r="AN22" i="13"/>
  <c r="AN115" i="13"/>
  <c r="AN130" i="13"/>
  <c r="AN114" i="13"/>
  <c r="AN62" i="13"/>
  <c r="AN66" i="13"/>
  <c r="AN54" i="13"/>
  <c r="AN17" i="13"/>
  <c r="AN38" i="13"/>
  <c r="AN113" i="13"/>
  <c r="AN89" i="13"/>
  <c r="AN8" i="13"/>
  <c r="AN125" i="13"/>
  <c r="AN107" i="13"/>
  <c r="AN105" i="13"/>
  <c r="AN103" i="13"/>
  <c r="AN101" i="13"/>
  <c r="AN91" i="13"/>
  <c r="AN82" i="13"/>
  <c r="AN81" i="13"/>
  <c r="AN61" i="13"/>
  <c r="AN10" i="13"/>
  <c r="AN128" i="13"/>
  <c r="AN126" i="13"/>
  <c r="AN127" i="13"/>
  <c r="AN95" i="13"/>
  <c r="AN93" i="13"/>
  <c r="AN86" i="13"/>
  <c r="AN75" i="13"/>
  <c r="AN73" i="13"/>
  <c r="AN58" i="13"/>
  <c r="AN56" i="13"/>
  <c r="AN44" i="13"/>
  <c r="AN31" i="13"/>
  <c r="AN49" i="13"/>
  <c r="AN23" i="13"/>
  <c r="AN25" i="13"/>
  <c r="AN7" i="13"/>
  <c r="AN18" i="13"/>
  <c r="AN80" i="13"/>
  <c r="AN65" i="13"/>
  <c r="AN50" i="13"/>
  <c r="AN33" i="13"/>
  <c r="AN24" i="13"/>
  <c r="AN19" i="13"/>
  <c r="AN20" i="13"/>
  <c r="AN6" i="13"/>
  <c r="AN30" i="13"/>
  <c r="AN60" i="13"/>
  <c r="AN120" i="13"/>
  <c r="AN118" i="13"/>
  <c r="AN124" i="13"/>
  <c r="AN87" i="13"/>
  <c r="AN85" i="13"/>
  <c r="AN67" i="13"/>
  <c r="AN48" i="13"/>
  <c r="AN42" i="13"/>
  <c r="AN13" i="13"/>
  <c r="AN43" i="13"/>
  <c r="AN112" i="13"/>
  <c r="AN110" i="13"/>
  <c r="AN116" i="13"/>
  <c r="AN106" i="13"/>
  <c r="AN108" i="13"/>
  <c r="AN72" i="13"/>
  <c r="AN119" i="13"/>
  <c r="AN76" i="13"/>
  <c r="AN63" i="13"/>
  <c r="AN74" i="13"/>
  <c r="AN26" i="13"/>
  <c r="AN57" i="13"/>
  <c r="AN37" i="13"/>
  <c r="AN11" i="13"/>
  <c r="AN12" i="13"/>
  <c r="AN27" i="13"/>
  <c r="AN32" i="13"/>
  <c r="AN64" i="13"/>
  <c r="AN68" i="13"/>
  <c r="AN69" i="13"/>
  <c r="AN52" i="13"/>
  <c r="AN35" i="13"/>
  <c r="AN4" i="13"/>
  <c r="AN21" i="13"/>
  <c r="AN39" i="13"/>
  <c r="AN137" i="13"/>
  <c r="AN104" i="13"/>
  <c r="AN102" i="13"/>
  <c r="AN100" i="13"/>
  <c r="AN98" i="13"/>
  <c r="AN96" i="13"/>
  <c r="AN97" i="13"/>
  <c r="AN53" i="13"/>
  <c r="AN40" i="13"/>
  <c r="AN14" i="13"/>
  <c r="AN3" i="13"/>
  <c r="AN117" i="13"/>
  <c r="C445" i="11"/>
  <c r="C398" i="11"/>
  <c r="C351" i="11"/>
  <c r="C304" i="11"/>
  <c r="C257" i="11"/>
  <c r="C210" i="11"/>
  <c r="C163" i="11"/>
  <c r="C117" i="11"/>
  <c r="C69" i="11"/>
  <c r="AP126" i="13" l="1"/>
  <c r="AP124" i="13"/>
  <c r="AP87" i="13"/>
  <c r="AP93" i="13"/>
  <c r="AP99" i="13"/>
  <c r="AP67" i="13"/>
  <c r="AP73" i="13"/>
  <c r="AP114" i="13"/>
  <c r="AP56" i="13"/>
  <c r="AP72" i="13"/>
  <c r="AP31" i="13"/>
  <c r="AP60" i="13"/>
  <c r="AP38" i="13"/>
  <c r="AP14" i="13"/>
  <c r="AR1" i="13"/>
  <c r="AP8" i="13"/>
  <c r="AP137" i="13"/>
  <c r="AP28" i="13"/>
  <c r="AP30" i="13"/>
  <c r="AP108" i="13"/>
  <c r="AP76" i="13"/>
  <c r="AP49" i="13"/>
  <c r="AP13" i="13"/>
  <c r="AP39" i="13"/>
  <c r="AP17" i="13"/>
  <c r="AP118" i="13"/>
  <c r="AP116" i="13"/>
  <c r="AP133" i="13"/>
  <c r="AP85" i="13"/>
  <c r="AP91" i="13"/>
  <c r="AP97" i="13"/>
  <c r="AP65" i="13"/>
  <c r="AP58" i="13"/>
  <c r="AP48" i="13"/>
  <c r="AP54" i="13"/>
  <c r="AP24" i="13"/>
  <c r="AP55" i="13"/>
  <c r="AP6" i="13"/>
  <c r="AP125" i="13"/>
  <c r="AP92" i="13"/>
  <c r="AP50" i="13"/>
  <c r="AP104" i="13"/>
  <c r="AP57" i="13"/>
  <c r="AP23" i="13"/>
  <c r="AP15" i="13"/>
  <c r="AP52" i="13"/>
  <c r="AP7" i="13"/>
  <c r="AP128" i="13"/>
  <c r="AP110" i="13"/>
  <c r="AP106" i="13"/>
  <c r="AP83" i="13"/>
  <c r="AP74" i="13"/>
  <c r="AP22" i="13"/>
  <c r="AP120" i="13"/>
  <c r="AP129" i="13"/>
  <c r="AP130" i="13"/>
  <c r="AP98" i="13"/>
  <c r="AP112" i="13"/>
  <c r="AP117" i="13"/>
  <c r="AP78" i="13"/>
  <c r="AP68" i="13"/>
  <c r="AP42" i="13"/>
  <c r="AP69" i="13"/>
  <c r="AP40" i="13"/>
  <c r="AP35" i="13"/>
  <c r="AP5" i="13"/>
  <c r="AP131" i="13"/>
  <c r="AP121" i="13"/>
  <c r="AP122" i="13"/>
  <c r="AP90" i="13"/>
  <c r="AP96" i="13"/>
  <c r="AP94" i="13"/>
  <c r="AP70" i="13"/>
  <c r="AP102" i="13"/>
  <c r="AP80" i="13"/>
  <c r="AP64" i="13"/>
  <c r="AP36" i="13"/>
  <c r="AP46" i="13"/>
  <c r="AP37" i="13"/>
  <c r="AP19" i="13"/>
  <c r="AP25" i="13"/>
  <c r="AQ1" i="13"/>
  <c r="AP16" i="13"/>
  <c r="AP32" i="13"/>
  <c r="AP20" i="13"/>
  <c r="AP33" i="13"/>
  <c r="AP71" i="13"/>
  <c r="AP47" i="13"/>
  <c r="AP3" i="13"/>
  <c r="AP21" i="13"/>
  <c r="AP26" i="13"/>
  <c r="AP9" i="13"/>
  <c r="AP123" i="13"/>
  <c r="AP113" i="13"/>
  <c r="AP127" i="13"/>
  <c r="AP82" i="13"/>
  <c r="AP88" i="13"/>
  <c r="AP89" i="13"/>
  <c r="AP62" i="13"/>
  <c r="AP79" i="13"/>
  <c r="AP53" i="13"/>
  <c r="AP59" i="13"/>
  <c r="AP29" i="13"/>
  <c r="AP34" i="13"/>
  <c r="AP11" i="13"/>
  <c r="AP44" i="13"/>
  <c r="AP105" i="13"/>
  <c r="AP109" i="13"/>
  <c r="AP119" i="13"/>
  <c r="AP100" i="13"/>
  <c r="AP66" i="13"/>
  <c r="AP27" i="13"/>
  <c r="AP45" i="13"/>
  <c r="AP18" i="13"/>
  <c r="AP41" i="13"/>
  <c r="AP10" i="13"/>
  <c r="AP115" i="13"/>
  <c r="AP103" i="13"/>
  <c r="AP84" i="13"/>
  <c r="AP51" i="13"/>
  <c r="AP12" i="13"/>
  <c r="AP107" i="13"/>
  <c r="AP132" i="13"/>
  <c r="AP95" i="13"/>
  <c r="AP101" i="13"/>
  <c r="AP111" i="13"/>
  <c r="AP75" i="13"/>
  <c r="AP81" i="13"/>
  <c r="AP63" i="13"/>
  <c r="AP61" i="13"/>
  <c r="AP77" i="13"/>
  <c r="AP43" i="13"/>
  <c r="AP86" i="13"/>
  <c r="AP4" i="13"/>
  <c r="C446" i="11"/>
  <c r="C399" i="11"/>
  <c r="C352" i="11"/>
  <c r="C305" i="11"/>
  <c r="C258" i="11"/>
  <c r="C211" i="11"/>
  <c r="C164" i="11"/>
  <c r="C118" i="11"/>
  <c r="C70" i="11"/>
  <c r="AR129" i="13" l="1"/>
  <c r="AR127" i="13"/>
  <c r="AR98" i="13"/>
  <c r="AR96" i="13"/>
  <c r="AR94" i="13"/>
  <c r="AR70" i="13"/>
  <c r="AR76" i="13"/>
  <c r="AR117" i="13"/>
  <c r="AR69" i="13"/>
  <c r="AR54" i="13"/>
  <c r="AR52" i="13"/>
  <c r="AR37" i="13"/>
  <c r="AR26" i="13"/>
  <c r="AR41" i="13"/>
  <c r="AR18" i="13"/>
  <c r="AR16" i="13"/>
  <c r="AR10" i="13"/>
  <c r="AR113" i="13"/>
  <c r="AR128" i="13"/>
  <c r="AR107" i="13"/>
  <c r="AR75" i="13"/>
  <c r="AR20" i="13"/>
  <c r="AR45" i="13"/>
  <c r="AR12" i="13"/>
  <c r="AR121" i="13"/>
  <c r="AR119" i="13"/>
  <c r="AR90" i="13"/>
  <c r="AR88" i="13"/>
  <c r="AR86" i="13"/>
  <c r="AR62" i="13"/>
  <c r="AR68" i="13"/>
  <c r="AR80" i="13"/>
  <c r="AR64" i="13"/>
  <c r="AR46" i="13"/>
  <c r="AR34" i="13"/>
  <c r="AR30" i="13"/>
  <c r="AR38" i="13"/>
  <c r="AR25" i="13"/>
  <c r="AS1" i="13"/>
  <c r="AR111" i="13"/>
  <c r="AR120" i="13"/>
  <c r="AR79" i="13"/>
  <c r="AR59" i="13"/>
  <c r="AR11" i="13"/>
  <c r="AR14" i="13"/>
  <c r="AR131" i="13"/>
  <c r="AR109" i="13"/>
  <c r="AR53" i="13"/>
  <c r="AR123" i="13"/>
  <c r="AR105" i="13"/>
  <c r="AR103" i="13"/>
  <c r="AR101" i="13"/>
  <c r="AR115" i="13"/>
  <c r="AR97" i="13"/>
  <c r="AR100" i="13"/>
  <c r="AR60" i="13"/>
  <c r="AR126" i="13"/>
  <c r="AR132" i="13"/>
  <c r="AR133" i="13"/>
  <c r="AR93" i="13"/>
  <c r="AR99" i="13"/>
  <c r="AR92" i="13"/>
  <c r="AR95" i="13"/>
  <c r="AR63" i="13"/>
  <c r="AR89" i="13"/>
  <c r="AR84" i="13"/>
  <c r="AR47" i="13"/>
  <c r="AR55" i="13"/>
  <c r="AR42" i="13"/>
  <c r="AR6" i="13"/>
  <c r="AR36" i="13"/>
  <c r="AR137" i="13"/>
  <c r="AR19" i="13"/>
  <c r="AR91" i="13"/>
  <c r="AR61" i="13"/>
  <c r="AR50" i="13"/>
  <c r="AR29" i="13"/>
  <c r="AR28" i="13"/>
  <c r="AR5" i="13"/>
  <c r="AR27" i="13"/>
  <c r="AR51" i="13"/>
  <c r="AR13" i="13"/>
  <c r="AR118" i="13"/>
  <c r="AR124" i="13"/>
  <c r="AR125" i="13"/>
  <c r="AR85" i="13"/>
  <c r="AR87" i="13"/>
  <c r="AR81" i="13"/>
  <c r="AR104" i="13"/>
  <c r="AR77" i="13"/>
  <c r="AR43" i="13"/>
  <c r="AR35" i="13"/>
  <c r="AR4" i="13"/>
  <c r="AR21" i="13"/>
  <c r="AR57" i="13"/>
  <c r="AR110" i="13"/>
  <c r="AR116" i="13"/>
  <c r="AR130" i="13"/>
  <c r="AR122" i="13"/>
  <c r="AR83" i="13"/>
  <c r="AR82" i="13"/>
  <c r="AR73" i="13"/>
  <c r="AR74" i="13"/>
  <c r="AR56" i="13"/>
  <c r="AR72" i="13"/>
  <c r="AR31" i="13"/>
  <c r="AR49" i="13"/>
  <c r="AR44" i="13"/>
  <c r="AR17" i="13"/>
  <c r="AR15" i="13"/>
  <c r="AR40" i="13"/>
  <c r="AR3" i="13"/>
  <c r="AR48" i="13"/>
  <c r="AR39" i="13"/>
  <c r="AR9" i="13"/>
  <c r="AR7" i="13"/>
  <c r="AT1" i="13"/>
  <c r="AR22" i="13"/>
  <c r="AR58" i="13"/>
  <c r="AR102" i="13"/>
  <c r="AR108" i="13"/>
  <c r="AR106" i="13"/>
  <c r="AR112" i="13"/>
  <c r="AR114" i="13"/>
  <c r="AR78" i="13"/>
  <c r="AR65" i="13"/>
  <c r="AR66" i="13"/>
  <c r="AR67" i="13"/>
  <c r="AR24" i="13"/>
  <c r="AR33" i="13"/>
  <c r="AR8" i="13"/>
  <c r="AR23" i="13"/>
  <c r="AR71" i="13"/>
  <c r="AR32" i="13"/>
  <c r="C447" i="11"/>
  <c r="C400" i="11"/>
  <c r="C353" i="11"/>
  <c r="C306" i="11"/>
  <c r="C259" i="11"/>
  <c r="C212" i="11"/>
  <c r="C165" i="11"/>
  <c r="C119" i="11"/>
  <c r="C71" i="11"/>
  <c r="AT132" i="13" l="1"/>
  <c r="AT130" i="13"/>
  <c r="AT101" i="13"/>
  <c r="AT99" i="13"/>
  <c r="AT97" i="13"/>
  <c r="AT65" i="13"/>
  <c r="AT63" i="13"/>
  <c r="AT84" i="13"/>
  <c r="AT72" i="13"/>
  <c r="AT57" i="13"/>
  <c r="AT39" i="13"/>
  <c r="AT32" i="13"/>
  <c r="AT45" i="13"/>
  <c r="AT4" i="13"/>
  <c r="AT21" i="13"/>
  <c r="AT11" i="13"/>
  <c r="AT26" i="13"/>
  <c r="AT13" i="13"/>
  <c r="AT78" i="13"/>
  <c r="AT17" i="13"/>
  <c r="AT5" i="13"/>
  <c r="AT124" i="13"/>
  <c r="AT122" i="13"/>
  <c r="AT93" i="13"/>
  <c r="AT91" i="13"/>
  <c r="AT89" i="13"/>
  <c r="AT110" i="13"/>
  <c r="AT104" i="13"/>
  <c r="AT80" i="13"/>
  <c r="AT67" i="13"/>
  <c r="AT49" i="13"/>
  <c r="AT37" i="13"/>
  <c r="AT25" i="13"/>
  <c r="AT82" i="13"/>
  <c r="AT31" i="13"/>
  <c r="AT35" i="13"/>
  <c r="AT19" i="13"/>
  <c r="AT126" i="13"/>
  <c r="AT116" i="13"/>
  <c r="AT114" i="13"/>
  <c r="AT85" i="13"/>
  <c r="AT83" i="13"/>
  <c r="AT107" i="13"/>
  <c r="AT98" i="13"/>
  <c r="AT74" i="13"/>
  <c r="AT56" i="13"/>
  <c r="AT62" i="13"/>
  <c r="AT30" i="13"/>
  <c r="AT28" i="13"/>
  <c r="AT118" i="13"/>
  <c r="AT108" i="13"/>
  <c r="AT106" i="13"/>
  <c r="AT112" i="13"/>
  <c r="AT131" i="13"/>
  <c r="AT100" i="13"/>
  <c r="AT76" i="13"/>
  <c r="AT66" i="13"/>
  <c r="AT48" i="13"/>
  <c r="AT54" i="13"/>
  <c r="AT52" i="13"/>
  <c r="AT22" i="13"/>
  <c r="AT41" i="13"/>
  <c r="AT9" i="13"/>
  <c r="AT15" i="13"/>
  <c r="AT24" i="13"/>
  <c r="AT6" i="13"/>
  <c r="AT129" i="13"/>
  <c r="AT127" i="13"/>
  <c r="AT128" i="13"/>
  <c r="AT96" i="13"/>
  <c r="AT94" i="13"/>
  <c r="AT95" i="13"/>
  <c r="AT68" i="13"/>
  <c r="AT123" i="13"/>
  <c r="AT40" i="13"/>
  <c r="AT46" i="13"/>
  <c r="AT34" i="13"/>
  <c r="AT87" i="13"/>
  <c r="AT38" i="13"/>
  <c r="AU1" i="13"/>
  <c r="AT47" i="13"/>
  <c r="AT16" i="13"/>
  <c r="AT3" i="13"/>
  <c r="AT137" i="13"/>
  <c r="AT18" i="13"/>
  <c r="AV1" i="13"/>
  <c r="AT55" i="13"/>
  <c r="AT10" i="13"/>
  <c r="AT23" i="13"/>
  <c r="AT121" i="13"/>
  <c r="AT119" i="13"/>
  <c r="AT120" i="13"/>
  <c r="AT88" i="13"/>
  <c r="AT86" i="13"/>
  <c r="AT90" i="13"/>
  <c r="AT60" i="13"/>
  <c r="AT77" i="13"/>
  <c r="AT64" i="13"/>
  <c r="AT92" i="13"/>
  <c r="AT27" i="13"/>
  <c r="AT58" i="13"/>
  <c r="AT43" i="13"/>
  <c r="AT7" i="13"/>
  <c r="AT36" i="13"/>
  <c r="AT14" i="13"/>
  <c r="AT113" i="13"/>
  <c r="AT111" i="13"/>
  <c r="AT133" i="13"/>
  <c r="AT125" i="13"/>
  <c r="AT117" i="13"/>
  <c r="AT81" i="13"/>
  <c r="AT79" i="13"/>
  <c r="AT69" i="13"/>
  <c r="AT59" i="13"/>
  <c r="AT75" i="13"/>
  <c r="AT53" i="13"/>
  <c r="AT20" i="13"/>
  <c r="AT105" i="13"/>
  <c r="AT103" i="13"/>
  <c r="AT109" i="13"/>
  <c r="AT115" i="13"/>
  <c r="AT102" i="13"/>
  <c r="AT73" i="13"/>
  <c r="AT71" i="13"/>
  <c r="AT61" i="13"/>
  <c r="AT51" i="13"/>
  <c r="AT70" i="13"/>
  <c r="AT50" i="13"/>
  <c r="AT42" i="13"/>
  <c r="AT29" i="13"/>
  <c r="AT12" i="13"/>
  <c r="AT44" i="13"/>
  <c r="AT33" i="13"/>
  <c r="AT8" i="13"/>
  <c r="C448" i="11"/>
  <c r="C401" i="11"/>
  <c r="C354" i="11"/>
  <c r="C307" i="11"/>
  <c r="C260" i="11"/>
  <c r="C213" i="11"/>
  <c r="C166" i="11"/>
  <c r="C120" i="11"/>
  <c r="C72" i="11"/>
  <c r="AV127" i="13" l="1"/>
  <c r="AV133" i="13"/>
  <c r="AV96" i="13"/>
  <c r="AV86" i="13"/>
  <c r="AV100" i="13"/>
  <c r="AV76" i="13"/>
  <c r="AV77" i="13"/>
  <c r="AV59" i="13"/>
  <c r="AV75" i="13"/>
  <c r="AV52" i="13"/>
  <c r="AV90" i="13"/>
  <c r="AV28" i="13"/>
  <c r="AV40" i="13"/>
  <c r="AV15" i="13"/>
  <c r="AV8" i="13"/>
  <c r="AV10" i="13"/>
  <c r="AV68" i="13"/>
  <c r="AV51" i="13"/>
  <c r="AV60" i="13"/>
  <c r="AV58" i="13"/>
  <c r="AV31" i="13"/>
  <c r="AV7" i="13"/>
  <c r="AV137" i="13"/>
  <c r="AV6" i="13"/>
  <c r="AV111" i="13"/>
  <c r="AV84" i="13"/>
  <c r="AV55" i="13"/>
  <c r="AX1" i="13"/>
  <c r="AV48" i="13"/>
  <c r="AV119" i="13"/>
  <c r="AV125" i="13"/>
  <c r="AV88" i="13"/>
  <c r="AV105" i="13"/>
  <c r="AV92" i="13"/>
  <c r="AV69" i="13"/>
  <c r="AV70" i="13"/>
  <c r="AV41" i="13"/>
  <c r="AV117" i="13"/>
  <c r="AV102" i="13"/>
  <c r="AV61" i="13"/>
  <c r="AV24" i="13"/>
  <c r="AV50" i="13"/>
  <c r="AV9" i="13"/>
  <c r="AV129" i="13"/>
  <c r="AV115" i="13"/>
  <c r="AV38" i="13"/>
  <c r="AV121" i="13"/>
  <c r="AV103" i="13"/>
  <c r="AV109" i="13"/>
  <c r="AV99" i="13"/>
  <c r="AV97" i="13"/>
  <c r="AV110" i="13"/>
  <c r="AV42" i="13"/>
  <c r="AV132" i="13"/>
  <c r="AV130" i="13"/>
  <c r="AV101" i="13"/>
  <c r="AV91" i="13"/>
  <c r="AV89" i="13"/>
  <c r="AV126" i="13"/>
  <c r="AV71" i="13"/>
  <c r="AV72" i="13"/>
  <c r="AV67" i="13"/>
  <c r="AV49" i="13"/>
  <c r="AV39" i="13"/>
  <c r="AV32" i="13"/>
  <c r="AV44" i="13"/>
  <c r="AV29" i="13"/>
  <c r="AV21" i="13"/>
  <c r="AV11" i="13"/>
  <c r="AV3" i="13"/>
  <c r="AV62" i="13"/>
  <c r="AV37" i="13"/>
  <c r="AV33" i="13"/>
  <c r="AV20" i="13"/>
  <c r="AV34" i="13"/>
  <c r="AW1" i="13"/>
  <c r="AV87" i="13"/>
  <c r="AV30" i="13"/>
  <c r="AV95" i="13"/>
  <c r="AV5" i="13"/>
  <c r="AV23" i="13"/>
  <c r="AV16" i="13"/>
  <c r="AV43" i="13"/>
  <c r="AV79" i="13"/>
  <c r="AV45" i="13"/>
  <c r="AV124" i="13"/>
  <c r="AV122" i="13"/>
  <c r="AV131" i="13"/>
  <c r="AV83" i="13"/>
  <c r="AV120" i="13"/>
  <c r="AV107" i="13"/>
  <c r="AV63" i="13"/>
  <c r="AV64" i="13"/>
  <c r="AV81" i="13"/>
  <c r="AV25" i="13"/>
  <c r="AV13" i="13"/>
  <c r="AV54" i="13"/>
  <c r="AV56" i="13"/>
  <c r="AV14" i="13"/>
  <c r="AV17" i="13"/>
  <c r="AV113" i="13"/>
  <c r="AV80" i="13"/>
  <c r="AV18" i="13"/>
  <c r="AV116" i="13"/>
  <c r="AV114" i="13"/>
  <c r="AV123" i="13"/>
  <c r="AV128" i="13"/>
  <c r="AV118" i="13"/>
  <c r="AV98" i="13"/>
  <c r="AV74" i="13"/>
  <c r="AV78" i="13"/>
  <c r="AV12" i="13"/>
  <c r="AV65" i="13"/>
  <c r="AV27" i="13"/>
  <c r="AV57" i="13"/>
  <c r="AV108" i="13"/>
  <c r="AV106" i="13"/>
  <c r="AV112" i="13"/>
  <c r="AV94" i="13"/>
  <c r="AV104" i="13"/>
  <c r="AV93" i="13"/>
  <c r="AV66" i="13"/>
  <c r="AV82" i="13"/>
  <c r="AV46" i="13"/>
  <c r="AV73" i="13"/>
  <c r="AV22" i="13"/>
  <c r="AV35" i="13"/>
  <c r="AV47" i="13"/>
  <c r="AV4" i="13"/>
  <c r="AV26" i="13"/>
  <c r="AV53" i="13"/>
  <c r="AV36" i="13"/>
  <c r="AV85" i="13"/>
  <c r="AV19" i="13"/>
  <c r="C449" i="11"/>
  <c r="C402" i="11"/>
  <c r="C355" i="11"/>
  <c r="C308" i="11"/>
  <c r="C261" i="11"/>
  <c r="C214" i="11"/>
  <c r="C167" i="11"/>
  <c r="C121" i="11"/>
  <c r="C73" i="11"/>
  <c r="AX130" i="13" l="1"/>
  <c r="AX101" i="13"/>
  <c r="AX91" i="13"/>
  <c r="AX89" i="13"/>
  <c r="AX95" i="13"/>
  <c r="AX116" i="13"/>
  <c r="AX64" i="13"/>
  <c r="AX54" i="13"/>
  <c r="AX73" i="13"/>
  <c r="AX47" i="13"/>
  <c r="AX56" i="13"/>
  <c r="AX23" i="13"/>
  <c r="AX98" i="13"/>
  <c r="AX39" i="13"/>
  <c r="AY1" i="13"/>
  <c r="AX20" i="13"/>
  <c r="AX122" i="13"/>
  <c r="AX83" i="13"/>
  <c r="AX87" i="13"/>
  <c r="AX129" i="13"/>
  <c r="AX46" i="13"/>
  <c r="AX58" i="13"/>
  <c r="AX51" i="13"/>
  <c r="AX45" i="13"/>
  <c r="AX16" i="13"/>
  <c r="AX37" i="13"/>
  <c r="AX6" i="13"/>
  <c r="AX35" i="13"/>
  <c r="AX7" i="13"/>
  <c r="AX33" i="13"/>
  <c r="AX4" i="13"/>
  <c r="AX128" i="13"/>
  <c r="AX118" i="13"/>
  <c r="AX74" i="13"/>
  <c r="AX68" i="13"/>
  <c r="AX15" i="13"/>
  <c r="AX132" i="13"/>
  <c r="AX114" i="13"/>
  <c r="AX120" i="13"/>
  <c r="AX94" i="13"/>
  <c r="AX108" i="13"/>
  <c r="AX113" i="13"/>
  <c r="AX66" i="13"/>
  <c r="AX75" i="13"/>
  <c r="AX93" i="13"/>
  <c r="AX52" i="13"/>
  <c r="AX50" i="13"/>
  <c r="AX44" i="13"/>
  <c r="AX8" i="13"/>
  <c r="AX124" i="13"/>
  <c r="AX106" i="13"/>
  <c r="AX112" i="13"/>
  <c r="AX86" i="13"/>
  <c r="AX100" i="13"/>
  <c r="AX110" i="13"/>
  <c r="AX77" i="13"/>
  <c r="AX67" i="13"/>
  <c r="AX70" i="13"/>
  <c r="AX121" i="13"/>
  <c r="AX82" i="13"/>
  <c r="AX28" i="13"/>
  <c r="AX48" i="13"/>
  <c r="AX22" i="13"/>
  <c r="AZ1" i="13"/>
  <c r="AX31" i="13"/>
  <c r="AX127" i="13"/>
  <c r="AX133" i="13"/>
  <c r="AX104" i="13"/>
  <c r="AX131" i="13"/>
  <c r="AX92" i="13"/>
  <c r="AX96" i="13"/>
  <c r="AX69" i="13"/>
  <c r="AX90" i="13"/>
  <c r="AX65" i="13"/>
  <c r="AX88" i="13"/>
  <c r="AX53" i="13"/>
  <c r="AX59" i="13"/>
  <c r="AX36" i="13"/>
  <c r="AX18" i="13"/>
  <c r="AX24" i="13"/>
  <c r="AX30" i="13"/>
  <c r="AX12" i="13"/>
  <c r="AX119" i="13"/>
  <c r="AX125" i="13"/>
  <c r="AX126" i="13"/>
  <c r="AX105" i="13"/>
  <c r="AX84" i="13"/>
  <c r="AX79" i="13"/>
  <c r="AX61" i="13"/>
  <c r="AX85" i="13"/>
  <c r="AX57" i="13"/>
  <c r="AX76" i="13"/>
  <c r="AX42" i="13"/>
  <c r="AX41" i="13"/>
  <c r="AX43" i="13"/>
  <c r="AX10" i="13"/>
  <c r="AX19" i="13"/>
  <c r="AX14" i="13"/>
  <c r="AX26" i="13"/>
  <c r="AX111" i="13"/>
  <c r="AX115" i="13"/>
  <c r="AX123" i="13"/>
  <c r="AX80" i="13"/>
  <c r="AX81" i="13"/>
  <c r="AX60" i="13"/>
  <c r="AX32" i="13"/>
  <c r="AX38" i="13"/>
  <c r="AX21" i="13"/>
  <c r="AX11" i="13"/>
  <c r="AX40" i="13"/>
  <c r="AX5" i="13"/>
  <c r="AX3" i="13"/>
  <c r="AX29" i="13"/>
  <c r="AX9" i="13"/>
  <c r="AX117" i="13"/>
  <c r="AX102" i="13"/>
  <c r="AX71" i="13"/>
  <c r="AX49" i="13"/>
  <c r="AX34" i="13"/>
  <c r="AX103" i="13"/>
  <c r="AX109" i="13"/>
  <c r="AX99" i="13"/>
  <c r="AX97" i="13"/>
  <c r="AX107" i="13"/>
  <c r="AX63" i="13"/>
  <c r="AX72" i="13"/>
  <c r="AX62" i="13"/>
  <c r="AX78" i="13"/>
  <c r="AX55" i="13"/>
  <c r="AX25" i="13"/>
  <c r="AX137" i="13"/>
  <c r="AX27" i="13"/>
  <c r="AX13" i="13"/>
  <c r="AX17" i="13"/>
  <c r="C450" i="11"/>
  <c r="C403" i="11"/>
  <c r="C356" i="11"/>
  <c r="C309" i="11"/>
  <c r="C262" i="11"/>
  <c r="C215" i="11"/>
  <c r="C168" i="11"/>
  <c r="C122" i="11"/>
  <c r="C74" i="11"/>
  <c r="AZ133" i="13" l="1"/>
  <c r="AZ131" i="13"/>
  <c r="AZ105" i="13"/>
  <c r="AZ84" i="13"/>
  <c r="AZ82" i="13"/>
  <c r="AZ101" i="13"/>
  <c r="AZ75" i="13"/>
  <c r="AZ85" i="13"/>
  <c r="AZ52" i="13"/>
  <c r="AZ58" i="13"/>
  <c r="AZ28" i="13"/>
  <c r="AZ44" i="13"/>
  <c r="AZ37" i="13"/>
  <c r="AZ13" i="13"/>
  <c r="AZ14" i="13"/>
  <c r="AZ9" i="13"/>
  <c r="AZ128" i="13"/>
  <c r="AZ103" i="13"/>
  <c r="AZ41" i="13"/>
  <c r="AZ36" i="13"/>
  <c r="AZ32" i="13"/>
  <c r="AZ104" i="13"/>
  <c r="AZ124" i="13"/>
  <c r="AZ96" i="13"/>
  <c r="AZ27" i="13"/>
  <c r="AZ8" i="13"/>
  <c r="AZ125" i="13"/>
  <c r="AZ123" i="13"/>
  <c r="AZ102" i="13"/>
  <c r="AZ111" i="13"/>
  <c r="AZ116" i="13"/>
  <c r="AZ77" i="13"/>
  <c r="AZ67" i="13"/>
  <c r="AZ65" i="13"/>
  <c r="AZ81" i="13"/>
  <c r="AZ50" i="13"/>
  <c r="AZ59" i="13"/>
  <c r="AZ33" i="13"/>
  <c r="AZ30" i="13"/>
  <c r="AZ5" i="13"/>
  <c r="AZ6" i="13"/>
  <c r="BA1" i="13"/>
  <c r="AZ118" i="13"/>
  <c r="AZ62" i="13"/>
  <c r="AZ38" i="13"/>
  <c r="AZ92" i="13"/>
  <c r="AZ35" i="13"/>
  <c r="AZ127" i="13"/>
  <c r="AZ117" i="13"/>
  <c r="AZ115" i="13"/>
  <c r="AZ97" i="13"/>
  <c r="AZ95" i="13"/>
  <c r="AZ132" i="13"/>
  <c r="AZ69" i="13"/>
  <c r="AZ78" i="13"/>
  <c r="AZ57" i="13"/>
  <c r="AZ76" i="13"/>
  <c r="AZ53" i="13"/>
  <c r="AZ54" i="13"/>
  <c r="AZ26" i="13"/>
  <c r="AZ22" i="13"/>
  <c r="AZ16" i="13"/>
  <c r="AZ42" i="13"/>
  <c r="AZ12" i="13"/>
  <c r="AZ126" i="13"/>
  <c r="AZ60" i="13"/>
  <c r="AZ19" i="13"/>
  <c r="AZ86" i="13"/>
  <c r="AZ63" i="13"/>
  <c r="AZ21" i="13"/>
  <c r="BB1" i="13"/>
  <c r="AZ119" i="13"/>
  <c r="AZ109" i="13"/>
  <c r="AZ107" i="13"/>
  <c r="AZ89" i="13"/>
  <c r="AZ87" i="13"/>
  <c r="AZ113" i="13"/>
  <c r="AZ61" i="13"/>
  <c r="AZ70" i="13"/>
  <c r="AZ49" i="13"/>
  <c r="AZ71" i="13"/>
  <c r="AZ91" i="13"/>
  <c r="AZ46" i="13"/>
  <c r="AZ48" i="13"/>
  <c r="AZ43" i="13"/>
  <c r="AZ24" i="13"/>
  <c r="AZ34" i="13"/>
  <c r="AZ4" i="13"/>
  <c r="AZ130" i="13"/>
  <c r="AZ80" i="13"/>
  <c r="AZ79" i="13"/>
  <c r="AZ7" i="13"/>
  <c r="AZ90" i="13"/>
  <c r="AZ45" i="13"/>
  <c r="AZ129" i="13"/>
  <c r="AZ18" i="13"/>
  <c r="AZ122" i="13"/>
  <c r="AZ120" i="13"/>
  <c r="AZ121" i="13"/>
  <c r="AZ108" i="13"/>
  <c r="AZ110" i="13"/>
  <c r="AZ99" i="13"/>
  <c r="AZ72" i="13"/>
  <c r="AZ93" i="13"/>
  <c r="AZ73" i="13"/>
  <c r="AZ55" i="13"/>
  <c r="AZ56" i="13"/>
  <c r="AZ137" i="13"/>
  <c r="AZ40" i="13"/>
  <c r="AZ10" i="13"/>
  <c r="AZ11" i="13"/>
  <c r="AZ17" i="13"/>
  <c r="AZ15" i="13"/>
  <c r="AZ66" i="13"/>
  <c r="AZ39" i="13"/>
  <c r="AZ114" i="13"/>
  <c r="AZ112" i="13"/>
  <c r="AZ94" i="13"/>
  <c r="AZ100" i="13"/>
  <c r="AZ98" i="13"/>
  <c r="AZ74" i="13"/>
  <c r="AZ64" i="13"/>
  <c r="AZ88" i="13"/>
  <c r="AZ68" i="13"/>
  <c r="AZ47" i="13"/>
  <c r="AZ51" i="13"/>
  <c r="AZ23" i="13"/>
  <c r="AZ31" i="13"/>
  <c r="AZ25" i="13"/>
  <c r="AZ3" i="13"/>
  <c r="AZ20" i="13"/>
  <c r="AZ29" i="13"/>
  <c r="AZ106" i="13"/>
  <c r="AZ83" i="13"/>
  <c r="C451" i="11"/>
  <c r="C404" i="11"/>
  <c r="C357" i="11"/>
  <c r="C310" i="11"/>
  <c r="C263" i="11"/>
  <c r="C216" i="11"/>
  <c r="C169" i="11"/>
  <c r="C123" i="11"/>
  <c r="C75" i="11"/>
  <c r="BB101" i="13" l="1"/>
  <c r="BB107" i="13"/>
  <c r="BB97" i="13"/>
  <c r="BB87" i="13"/>
  <c r="BB93" i="13"/>
  <c r="BB72" i="13"/>
  <c r="BB81" i="13"/>
  <c r="BB63" i="13"/>
  <c r="BB55" i="13"/>
  <c r="BB83" i="13"/>
  <c r="BB57" i="13"/>
  <c r="BB103" i="13"/>
  <c r="BB22" i="13"/>
  <c r="BB16" i="13"/>
  <c r="BB37" i="13"/>
  <c r="BB11" i="13"/>
  <c r="BB21" i="13"/>
  <c r="BB31" i="13"/>
  <c r="BB10" i="13"/>
  <c r="BB118" i="13"/>
  <c r="BB121" i="13"/>
  <c r="BB65" i="13"/>
  <c r="BB88" i="13"/>
  <c r="BB99" i="13"/>
  <c r="BB39" i="13"/>
  <c r="BB43" i="13"/>
  <c r="BB128" i="13"/>
  <c r="BB126" i="13"/>
  <c r="BB89" i="13"/>
  <c r="BB119" i="13"/>
  <c r="BB85" i="13"/>
  <c r="BB64" i="13"/>
  <c r="BB73" i="13"/>
  <c r="BB52" i="13"/>
  <c r="BB47" i="13"/>
  <c r="BB56" i="13"/>
  <c r="BB49" i="13"/>
  <c r="BB40" i="13"/>
  <c r="BB8" i="13"/>
  <c r="BB130" i="13"/>
  <c r="BB108" i="13"/>
  <c r="BB75" i="13"/>
  <c r="BB44" i="13"/>
  <c r="BB41" i="13"/>
  <c r="BB13" i="13"/>
  <c r="BB30" i="13"/>
  <c r="BB24" i="13"/>
  <c r="BB120" i="13"/>
  <c r="BB114" i="13"/>
  <c r="BB59" i="13"/>
  <c r="BB122" i="13"/>
  <c r="BB112" i="13"/>
  <c r="BB110" i="13"/>
  <c r="BB100" i="13"/>
  <c r="BB98" i="13"/>
  <c r="BB116" i="13"/>
  <c r="BB67" i="13"/>
  <c r="BB96" i="13"/>
  <c r="BB127" i="13"/>
  <c r="BB54" i="13"/>
  <c r="BB133" i="13"/>
  <c r="BB104" i="13"/>
  <c r="BB102" i="13"/>
  <c r="BB92" i="13"/>
  <c r="BB90" i="13"/>
  <c r="BB77" i="13"/>
  <c r="BB78" i="13"/>
  <c r="BB91" i="13"/>
  <c r="BB76" i="13"/>
  <c r="BB58" i="13"/>
  <c r="BB46" i="13"/>
  <c r="BB26" i="13"/>
  <c r="BB34" i="13"/>
  <c r="BC1" i="13"/>
  <c r="BB19" i="13"/>
  <c r="BB9" i="13"/>
  <c r="BB3" i="13"/>
  <c r="BB131" i="13"/>
  <c r="BB70" i="13"/>
  <c r="BB71" i="13"/>
  <c r="BB38" i="13"/>
  <c r="BB48" i="13"/>
  <c r="BB94" i="13"/>
  <c r="BB27" i="13"/>
  <c r="BB7" i="13"/>
  <c r="BB74" i="13"/>
  <c r="BB17" i="13"/>
  <c r="BB125" i="13"/>
  <c r="BB132" i="13"/>
  <c r="BB84" i="13"/>
  <c r="BB82" i="13"/>
  <c r="BB69" i="13"/>
  <c r="BB86" i="13"/>
  <c r="BB50" i="13"/>
  <c r="BB42" i="13"/>
  <c r="BB20" i="13"/>
  <c r="BB5" i="13"/>
  <c r="BB117" i="13"/>
  <c r="BB123" i="13"/>
  <c r="BB124" i="13"/>
  <c r="BB111" i="13"/>
  <c r="BB129" i="13"/>
  <c r="BB61" i="13"/>
  <c r="BB62" i="13"/>
  <c r="BB79" i="13"/>
  <c r="BB66" i="13"/>
  <c r="BB53" i="13"/>
  <c r="BB137" i="13"/>
  <c r="BB36" i="13"/>
  <c r="BB32" i="13"/>
  <c r="BB51" i="13"/>
  <c r="BB14" i="13"/>
  <c r="BB12" i="13"/>
  <c r="BB18" i="13"/>
  <c r="BB68" i="13"/>
  <c r="BB45" i="13"/>
  <c r="BB29" i="13"/>
  <c r="BB28" i="13"/>
  <c r="BB35" i="13"/>
  <c r="BD1" i="13"/>
  <c r="BB15" i="13"/>
  <c r="BB109" i="13"/>
  <c r="BB115" i="13"/>
  <c r="BB105" i="13"/>
  <c r="BB95" i="13"/>
  <c r="BB113" i="13"/>
  <c r="BB80" i="13"/>
  <c r="BB106" i="13"/>
  <c r="BB60" i="13"/>
  <c r="BB23" i="13"/>
  <c r="BB25" i="13"/>
  <c r="BB6" i="13"/>
  <c r="BB4" i="13"/>
  <c r="BB33" i="13"/>
  <c r="C452" i="11"/>
  <c r="C405" i="11"/>
  <c r="C358" i="11"/>
  <c r="C311" i="11"/>
  <c r="C264" i="11"/>
  <c r="C217" i="11"/>
  <c r="C170" i="11"/>
  <c r="C124" i="11"/>
  <c r="C76" i="11"/>
  <c r="BF1" i="13" l="1"/>
  <c r="BD131" i="13"/>
  <c r="BD129" i="13"/>
  <c r="BD84" i="13"/>
  <c r="BD90" i="13"/>
  <c r="BD88" i="13"/>
  <c r="BD78" i="13"/>
  <c r="BD65" i="13"/>
  <c r="BD71" i="13"/>
  <c r="BD74" i="13"/>
  <c r="BD48" i="13"/>
  <c r="BD52" i="13"/>
  <c r="BD40" i="13"/>
  <c r="BD25" i="13"/>
  <c r="BD17" i="13"/>
  <c r="BD4" i="13"/>
  <c r="BD22" i="13"/>
  <c r="BD133" i="13"/>
  <c r="BD113" i="13"/>
  <c r="BD117" i="13"/>
  <c r="BD101" i="13"/>
  <c r="BD76" i="13"/>
  <c r="BD58" i="13"/>
  <c r="BD41" i="13"/>
  <c r="BD24" i="13"/>
  <c r="BD23" i="13"/>
  <c r="BD59" i="13"/>
  <c r="BD123" i="13"/>
  <c r="BD121" i="13"/>
  <c r="BD122" i="13"/>
  <c r="BD82" i="13"/>
  <c r="BD124" i="13"/>
  <c r="BD70" i="13"/>
  <c r="BD83" i="13"/>
  <c r="BD66" i="13"/>
  <c r="BD69" i="13"/>
  <c r="BD91" i="13"/>
  <c r="BD49" i="13"/>
  <c r="BD31" i="13"/>
  <c r="BD16" i="13"/>
  <c r="BD9" i="13"/>
  <c r="BD46" i="13"/>
  <c r="BD38" i="13"/>
  <c r="BD62" i="13"/>
  <c r="BD79" i="13"/>
  <c r="BD8" i="13"/>
  <c r="BD21" i="13"/>
  <c r="BD43" i="13"/>
  <c r="BD5" i="13"/>
  <c r="BD115" i="13"/>
  <c r="BD111" i="13"/>
  <c r="BD61" i="13"/>
  <c r="BD42" i="13"/>
  <c r="BD125" i="13"/>
  <c r="BD107" i="13"/>
  <c r="BD105" i="13"/>
  <c r="BD95" i="13"/>
  <c r="BD93" i="13"/>
  <c r="BD80" i="13"/>
  <c r="BD130" i="13"/>
  <c r="BD68" i="13"/>
  <c r="BD60" i="13"/>
  <c r="BD50" i="13"/>
  <c r="BD33" i="13"/>
  <c r="BD34" i="13"/>
  <c r="BD128" i="13"/>
  <c r="BD126" i="13"/>
  <c r="BD127" i="13"/>
  <c r="BD87" i="13"/>
  <c r="BD85" i="13"/>
  <c r="BD72" i="13"/>
  <c r="BD109" i="13"/>
  <c r="BD103" i="13"/>
  <c r="BD55" i="13"/>
  <c r="BD77" i="13"/>
  <c r="BD51" i="13"/>
  <c r="BD26" i="13"/>
  <c r="BD37" i="13"/>
  <c r="BD11" i="13"/>
  <c r="BD32" i="13"/>
  <c r="BD10" i="13"/>
  <c r="BD13" i="13"/>
  <c r="BD110" i="13"/>
  <c r="BD114" i="13"/>
  <c r="BD116" i="13"/>
  <c r="BD81" i="13"/>
  <c r="BD94" i="13"/>
  <c r="BD63" i="13"/>
  <c r="BD36" i="13"/>
  <c r="BD14" i="13"/>
  <c r="BD3" i="13"/>
  <c r="BD54" i="13"/>
  <c r="BD18" i="13"/>
  <c r="BD19" i="13"/>
  <c r="BD120" i="13"/>
  <c r="BD118" i="13"/>
  <c r="BD108" i="13"/>
  <c r="BD119" i="13"/>
  <c r="BD132" i="13"/>
  <c r="BD64" i="13"/>
  <c r="BD106" i="13"/>
  <c r="BD99" i="13"/>
  <c r="BD47" i="13"/>
  <c r="BD53" i="13"/>
  <c r="BD86" i="13"/>
  <c r="BD44" i="13"/>
  <c r="BD30" i="13"/>
  <c r="BD27" i="13"/>
  <c r="BD137" i="13"/>
  <c r="BD6" i="13"/>
  <c r="BD7" i="13"/>
  <c r="BD39" i="13"/>
  <c r="BD35" i="13"/>
  <c r="BE1" i="13"/>
  <c r="BD12" i="13"/>
  <c r="BD15" i="13"/>
  <c r="BD112" i="13"/>
  <c r="BD100" i="13"/>
  <c r="BD75" i="13"/>
  <c r="BD45" i="13"/>
  <c r="BD20" i="13"/>
  <c r="BD104" i="13"/>
  <c r="BD102" i="13"/>
  <c r="BD92" i="13"/>
  <c r="BD98" i="13"/>
  <c r="BD96" i="13"/>
  <c r="BD67" i="13"/>
  <c r="BD73" i="13"/>
  <c r="BD89" i="13"/>
  <c r="BD97" i="13"/>
  <c r="BD56" i="13"/>
  <c r="BD57" i="13"/>
  <c r="BD29" i="13"/>
  <c r="BD28" i="13"/>
  <c r="C453" i="11"/>
  <c r="C406" i="11"/>
  <c r="C359" i="11"/>
  <c r="C312" i="11"/>
  <c r="C265" i="11"/>
  <c r="C218" i="11"/>
  <c r="C171" i="11"/>
  <c r="C125" i="11"/>
  <c r="C77" i="11"/>
  <c r="BF56" i="13" l="1"/>
  <c r="BF35" i="13"/>
  <c r="BF11" i="13"/>
  <c r="BG1" i="13"/>
  <c r="BH1" i="13"/>
  <c r="BF55" i="13"/>
  <c r="BF31" i="13"/>
  <c r="BF10" i="13"/>
  <c r="BF53" i="13"/>
  <c r="BF28" i="13"/>
  <c r="BF8" i="13"/>
  <c r="BF86" i="13"/>
  <c r="BF50" i="13"/>
  <c r="BF24" i="13"/>
  <c r="BF7" i="13"/>
  <c r="BF39" i="13"/>
  <c r="BF64" i="13"/>
  <c r="BF49" i="13"/>
  <c r="BF20" i="13"/>
  <c r="BF6" i="13"/>
  <c r="BF59" i="13"/>
  <c r="BF63" i="13"/>
  <c r="BF48" i="13"/>
  <c r="BF16" i="13"/>
  <c r="BF4" i="13"/>
  <c r="BF60" i="13"/>
  <c r="BF47" i="13"/>
  <c r="BF12" i="13"/>
  <c r="BF3" i="13"/>
  <c r="BF109" i="13"/>
  <c r="BF119" i="13"/>
  <c r="BF114" i="13"/>
  <c r="BF132" i="13"/>
  <c r="BF111" i="13"/>
  <c r="BF120" i="13"/>
  <c r="BF133" i="13"/>
  <c r="BF124" i="13"/>
  <c r="BF107" i="13"/>
  <c r="BF106" i="13"/>
  <c r="BF129" i="13"/>
  <c r="BF116" i="13"/>
  <c r="BF103" i="13"/>
  <c r="BF98" i="13"/>
  <c r="BF125" i="13"/>
  <c r="BF108" i="13"/>
  <c r="BF99" i="13"/>
  <c r="BF93" i="13"/>
  <c r="BF121" i="13"/>
  <c r="BF104" i="13"/>
  <c r="BF95" i="13"/>
  <c r="BF89" i="13"/>
  <c r="BF117" i="13"/>
  <c r="BF100" i="13"/>
  <c r="BF130" i="13"/>
  <c r="BF85" i="13"/>
  <c r="BF88" i="13"/>
  <c r="BF87" i="13"/>
  <c r="BF78" i="13"/>
  <c r="BF73" i="13"/>
  <c r="BF127" i="13"/>
  <c r="BF126" i="13"/>
  <c r="BF123" i="13"/>
  <c r="BF70" i="13"/>
  <c r="BF90" i="13"/>
  <c r="BF42" i="13"/>
  <c r="BF76" i="13"/>
  <c r="BF26" i="13"/>
  <c r="BF44" i="13"/>
  <c r="BF13" i="13"/>
  <c r="BF131" i="13"/>
  <c r="BF128" i="13"/>
  <c r="BF94" i="13"/>
  <c r="BF82" i="13"/>
  <c r="BF62" i="13"/>
  <c r="BF115" i="13"/>
  <c r="BF112" i="13"/>
  <c r="BF79" i="13"/>
  <c r="BF105" i="13"/>
  <c r="BF58" i="13"/>
  <c r="BF137" i="13"/>
  <c r="BF45" i="13"/>
  <c r="BF14" i="13"/>
  <c r="BF32" i="13"/>
  <c r="BF43" i="13"/>
  <c r="BF101" i="13"/>
  <c r="BF102" i="13"/>
  <c r="BF75" i="13"/>
  <c r="BF81" i="13"/>
  <c r="BF54" i="13"/>
  <c r="BF27" i="13"/>
  <c r="BF41" i="13"/>
  <c r="BF118" i="13"/>
  <c r="BF29" i="13"/>
  <c r="BF52" i="13"/>
  <c r="BF92" i="13"/>
  <c r="BF97" i="13"/>
  <c r="BF34" i="13"/>
  <c r="BF30" i="13"/>
  <c r="BF25" i="13"/>
  <c r="BF122" i="13"/>
  <c r="BF74" i="13"/>
  <c r="BF38" i="13"/>
  <c r="BF36" i="13"/>
  <c r="BF84" i="13"/>
  <c r="BF77" i="13"/>
  <c r="BF23" i="13"/>
  <c r="BF22" i="13"/>
  <c r="BF21" i="13"/>
  <c r="BF110" i="13"/>
  <c r="BF69" i="13"/>
  <c r="BF19" i="13"/>
  <c r="BF18" i="13"/>
  <c r="BF17" i="13"/>
  <c r="BF91" i="13"/>
  <c r="BF66" i="13"/>
  <c r="BF15" i="13"/>
  <c r="BF80" i="13"/>
  <c r="BF5" i="13"/>
  <c r="BF83" i="13"/>
  <c r="BF72" i="13"/>
  <c r="BF68" i="13"/>
  <c r="BF65" i="13"/>
  <c r="BF9" i="13"/>
  <c r="BF33" i="13"/>
  <c r="BF96" i="13"/>
  <c r="BF67" i="13"/>
  <c r="BF51" i="13"/>
  <c r="BF61" i="13"/>
  <c r="BF57" i="13"/>
  <c r="BF113" i="13"/>
  <c r="BF71" i="13"/>
  <c r="BF46" i="13"/>
  <c r="BF37" i="13"/>
  <c r="BF40" i="13"/>
  <c r="C454" i="11"/>
  <c r="C407" i="11"/>
  <c r="C360" i="11"/>
  <c r="C313" i="11"/>
  <c r="C266" i="11"/>
  <c r="C219" i="11"/>
  <c r="C172" i="11"/>
  <c r="C126" i="11"/>
  <c r="C78" i="11"/>
  <c r="BH7" i="13" l="1"/>
  <c r="BH11" i="13"/>
  <c r="BH133" i="13"/>
  <c r="BH128" i="13"/>
  <c r="BH123" i="13"/>
  <c r="BH122" i="13"/>
  <c r="BH84" i="13"/>
  <c r="BH78" i="13"/>
  <c r="BH81" i="13"/>
  <c r="BH66" i="13"/>
  <c r="BH100" i="13"/>
  <c r="BH51" i="13"/>
  <c r="BH18" i="13"/>
  <c r="BH64" i="13"/>
  <c r="BH35" i="13"/>
  <c r="BH36" i="13"/>
  <c r="BH10" i="13"/>
  <c r="BH19" i="13"/>
  <c r="BH31" i="13"/>
  <c r="BH129" i="13"/>
  <c r="BH124" i="13"/>
  <c r="BH119" i="13"/>
  <c r="BH114" i="13"/>
  <c r="BH126" i="13"/>
  <c r="BH74" i="13"/>
  <c r="BH77" i="13"/>
  <c r="BH62" i="13"/>
  <c r="BH76" i="13"/>
  <c r="BH45" i="13"/>
  <c r="BH14" i="13"/>
  <c r="BH56" i="13"/>
  <c r="BH28" i="13"/>
  <c r="BH29" i="13"/>
  <c r="BH46" i="13"/>
  <c r="BH15" i="13"/>
  <c r="BI1" i="13"/>
  <c r="BH125" i="13"/>
  <c r="BH120" i="13"/>
  <c r="BH115" i="13"/>
  <c r="BH106" i="13"/>
  <c r="BH110" i="13"/>
  <c r="BH70" i="13"/>
  <c r="BH83" i="13"/>
  <c r="BH58" i="13"/>
  <c r="BH65" i="13"/>
  <c r="BH41" i="13"/>
  <c r="BH80" i="13"/>
  <c r="BH49" i="13"/>
  <c r="BH20" i="13"/>
  <c r="BH21" i="13"/>
  <c r="BH27" i="13"/>
  <c r="BJ1" i="13"/>
  <c r="BH121" i="13"/>
  <c r="BH116" i="13"/>
  <c r="BH111" i="13"/>
  <c r="BH102" i="13"/>
  <c r="BH104" i="13"/>
  <c r="BH97" i="13"/>
  <c r="BH90" i="13"/>
  <c r="BH54" i="13"/>
  <c r="BH61" i="13"/>
  <c r="BH37" i="13"/>
  <c r="BH44" i="13"/>
  <c r="BH47" i="13"/>
  <c r="BH12" i="13"/>
  <c r="BH13" i="13"/>
  <c r="BH23" i="13"/>
  <c r="BH55" i="13"/>
  <c r="BH117" i="13"/>
  <c r="BH112" i="13"/>
  <c r="BH107" i="13"/>
  <c r="BH98" i="13"/>
  <c r="BH91" i="13"/>
  <c r="BH93" i="13"/>
  <c r="BH79" i="13"/>
  <c r="BH50" i="13"/>
  <c r="BH57" i="13"/>
  <c r="BH33" i="13"/>
  <c r="BH86" i="13"/>
  <c r="BH40" i="13"/>
  <c r="BH8" i="13"/>
  <c r="BH42" i="13"/>
  <c r="BH16" i="13"/>
  <c r="BH3" i="13"/>
  <c r="BH113" i="13"/>
  <c r="BH108" i="13"/>
  <c r="BH103" i="13"/>
  <c r="BH101" i="13"/>
  <c r="BH87" i="13"/>
  <c r="BH82" i="13"/>
  <c r="BH71" i="13"/>
  <c r="BH72" i="13"/>
  <c r="BH53" i="13"/>
  <c r="BH30" i="13"/>
  <c r="BH63" i="13"/>
  <c r="BH32" i="13"/>
  <c r="BH4" i="13"/>
  <c r="BH34" i="13"/>
  <c r="BH9" i="13"/>
  <c r="BH38" i="13"/>
  <c r="BH5" i="13"/>
  <c r="BH109" i="13"/>
  <c r="BH131" i="13"/>
  <c r="BH99" i="13"/>
  <c r="BH92" i="13"/>
  <c r="BH96" i="13"/>
  <c r="BH105" i="13"/>
  <c r="BH94" i="13"/>
  <c r="BH67" i="13"/>
  <c r="BH95" i="13"/>
  <c r="BH26" i="13"/>
  <c r="BH60" i="13"/>
  <c r="BH25" i="13"/>
  <c r="BH75" i="13"/>
  <c r="BH137" i="13"/>
  <c r="BH73" i="13"/>
  <c r="BH52" i="13"/>
  <c r="BH6" i="13"/>
  <c r="BH118" i="13"/>
  <c r="BH39" i="13"/>
  <c r="BH127" i="13"/>
  <c r="BH22" i="13"/>
  <c r="BH88" i="13"/>
  <c r="BH17" i="13"/>
  <c r="BH89" i="13"/>
  <c r="BH59" i="13"/>
  <c r="BH85" i="13"/>
  <c r="BH24" i="13"/>
  <c r="BH132" i="13"/>
  <c r="BH130" i="13"/>
  <c r="BH69" i="13"/>
  <c r="BH68" i="13"/>
  <c r="BH48" i="13"/>
  <c r="BH43" i="13"/>
  <c r="C455" i="11"/>
  <c r="C408" i="11"/>
  <c r="C361" i="11"/>
  <c r="C314" i="11"/>
  <c r="C267" i="11"/>
  <c r="C220" i="11"/>
  <c r="C173" i="11"/>
  <c r="C127" i="11"/>
  <c r="C79" i="11"/>
  <c r="BJ132" i="13" l="1"/>
  <c r="BJ119" i="13"/>
  <c r="BJ106" i="13"/>
  <c r="BJ115" i="13"/>
  <c r="BJ91" i="13"/>
  <c r="BJ95" i="13"/>
  <c r="BJ93" i="13"/>
  <c r="BJ129" i="13"/>
  <c r="BJ66" i="13"/>
  <c r="BJ41" i="13"/>
  <c r="BJ44" i="13"/>
  <c r="BJ13" i="13"/>
  <c r="BJ49" i="13"/>
  <c r="BJ20" i="13"/>
  <c r="BJ55" i="13"/>
  <c r="BL1" i="13"/>
  <c r="BJ11" i="13"/>
  <c r="BJ120" i="13"/>
  <c r="BJ103" i="13"/>
  <c r="BJ133" i="13"/>
  <c r="BJ88" i="13"/>
  <c r="BJ121" i="13"/>
  <c r="BJ86" i="13"/>
  <c r="BJ85" i="13"/>
  <c r="BJ80" i="13"/>
  <c r="BJ61" i="13"/>
  <c r="BJ30" i="13"/>
  <c r="BJ32" i="13"/>
  <c r="BJ48" i="13"/>
  <c r="BJ39" i="13"/>
  <c r="BJ50" i="13"/>
  <c r="BJ75" i="13"/>
  <c r="BJ15" i="13"/>
  <c r="BJ34" i="13"/>
  <c r="BJ116" i="13"/>
  <c r="BJ99" i="13"/>
  <c r="BJ125" i="13"/>
  <c r="BJ84" i="13"/>
  <c r="BJ96" i="13"/>
  <c r="BJ89" i="13"/>
  <c r="BJ81" i="13"/>
  <c r="BJ76" i="13"/>
  <c r="BJ57" i="13"/>
  <c r="BJ26" i="13"/>
  <c r="BJ29" i="13"/>
  <c r="BJ64" i="13"/>
  <c r="BJ35" i="13"/>
  <c r="BJ12" i="13"/>
  <c r="BJ46" i="13"/>
  <c r="BK1" i="13"/>
  <c r="BJ137" i="13"/>
  <c r="BJ112" i="13"/>
  <c r="BJ130" i="13"/>
  <c r="BJ117" i="13"/>
  <c r="BJ126" i="13"/>
  <c r="BJ123" i="13"/>
  <c r="BJ78" i="13"/>
  <c r="BJ77" i="13"/>
  <c r="BJ72" i="13"/>
  <c r="BJ53" i="13"/>
  <c r="BJ22" i="13"/>
  <c r="BJ25" i="13"/>
  <c r="BJ62" i="13"/>
  <c r="BJ31" i="13"/>
  <c r="BJ8" i="13"/>
  <c r="BJ27" i="13"/>
  <c r="BJ6" i="13"/>
  <c r="BJ3" i="13"/>
  <c r="BJ63" i="13"/>
  <c r="BJ107" i="13"/>
  <c r="BJ128" i="13"/>
  <c r="BJ102" i="13"/>
  <c r="BJ87" i="13"/>
  <c r="BJ82" i="13"/>
  <c r="BJ67" i="13"/>
  <c r="BJ40" i="13"/>
  <c r="BJ47" i="13"/>
  <c r="BJ10" i="13"/>
  <c r="BJ7" i="13"/>
  <c r="BJ124" i="13"/>
  <c r="BJ98" i="13"/>
  <c r="BJ83" i="13"/>
  <c r="BJ113" i="13"/>
  <c r="BJ65" i="13"/>
  <c r="BJ36" i="13"/>
  <c r="BJ43" i="13"/>
  <c r="BJ54" i="13"/>
  <c r="BJ5" i="13"/>
  <c r="BJ108" i="13"/>
  <c r="BJ109" i="13"/>
  <c r="BJ105" i="13"/>
  <c r="BJ73" i="13"/>
  <c r="BJ51" i="13"/>
  <c r="BJ21" i="13"/>
  <c r="BJ28" i="13"/>
  <c r="BJ23" i="13"/>
  <c r="BJ92" i="13"/>
  <c r="BJ100" i="13"/>
  <c r="BJ60" i="13"/>
  <c r="BJ127" i="13"/>
  <c r="BJ131" i="13"/>
  <c r="BJ97" i="13"/>
  <c r="BJ69" i="13"/>
  <c r="BJ45" i="13"/>
  <c r="BJ17" i="13"/>
  <c r="BJ24" i="13"/>
  <c r="BJ9" i="13"/>
  <c r="BJ111" i="13"/>
  <c r="BJ101" i="13"/>
  <c r="BJ94" i="13"/>
  <c r="BJ118" i="13"/>
  <c r="BJ37" i="13"/>
  <c r="BJ16" i="13"/>
  <c r="BJ58" i="13"/>
  <c r="BJ90" i="13"/>
  <c r="BJ33" i="13"/>
  <c r="BJ52" i="13"/>
  <c r="BJ104" i="13"/>
  <c r="BJ56" i="13"/>
  <c r="BJ74" i="13"/>
  <c r="BJ4" i="13"/>
  <c r="BJ71" i="13"/>
  <c r="BJ18" i="13"/>
  <c r="BJ14" i="13"/>
  <c r="BJ110" i="13"/>
  <c r="BJ70" i="13"/>
  <c r="BJ42" i="13"/>
  <c r="BJ68" i="13"/>
  <c r="BJ19" i="13"/>
  <c r="BJ79" i="13"/>
  <c r="BJ122" i="13"/>
  <c r="BJ38" i="13"/>
  <c r="BJ114" i="13"/>
  <c r="BJ59" i="13"/>
  <c r="C456" i="11"/>
  <c r="C409" i="11"/>
  <c r="C362" i="11"/>
  <c r="C315" i="11"/>
  <c r="C268" i="11"/>
  <c r="C221" i="11"/>
  <c r="C174" i="11"/>
  <c r="C128" i="11"/>
  <c r="C80" i="11"/>
  <c r="BL132" i="13" l="1"/>
  <c r="BL127" i="13"/>
  <c r="BL118" i="13"/>
  <c r="BL117" i="13"/>
  <c r="BL83" i="13"/>
  <c r="BL86" i="13"/>
  <c r="BL69" i="13"/>
  <c r="BL84" i="13"/>
  <c r="BL53" i="13"/>
  <c r="BL71" i="13"/>
  <c r="BL17" i="13"/>
  <c r="BL43" i="13"/>
  <c r="BL35" i="13"/>
  <c r="BL15" i="13"/>
  <c r="BL24" i="13"/>
  <c r="BL4" i="13"/>
  <c r="BL12" i="13"/>
  <c r="BL128" i="13"/>
  <c r="BL123" i="13"/>
  <c r="BL114" i="13"/>
  <c r="BL109" i="13"/>
  <c r="BL121" i="13"/>
  <c r="BL93" i="13"/>
  <c r="BL129" i="13"/>
  <c r="BL78" i="13"/>
  <c r="BL49" i="13"/>
  <c r="BL44" i="13"/>
  <c r="BL13" i="13"/>
  <c r="BL75" i="13"/>
  <c r="BL28" i="13"/>
  <c r="BL11" i="13"/>
  <c r="BL16" i="13"/>
  <c r="BL14" i="13"/>
  <c r="BL33" i="13"/>
  <c r="BL124" i="13"/>
  <c r="BL119" i="13"/>
  <c r="BL110" i="13"/>
  <c r="BL105" i="13"/>
  <c r="BL96" i="13"/>
  <c r="BL82" i="13"/>
  <c r="BL88" i="13"/>
  <c r="BL74" i="13"/>
  <c r="BL89" i="13"/>
  <c r="BL40" i="13"/>
  <c r="BL63" i="13"/>
  <c r="BL70" i="13"/>
  <c r="BL20" i="13"/>
  <c r="BL7" i="13"/>
  <c r="BL30" i="13"/>
  <c r="BL50" i="13"/>
  <c r="BL27" i="13"/>
  <c r="BL120" i="13"/>
  <c r="BL115" i="13"/>
  <c r="BL106" i="13"/>
  <c r="BL101" i="13"/>
  <c r="BL107" i="13"/>
  <c r="BL113" i="13"/>
  <c r="BL100" i="13"/>
  <c r="BL67" i="13"/>
  <c r="BL68" i="13"/>
  <c r="BL36" i="13"/>
  <c r="BL48" i="13"/>
  <c r="BL58" i="13"/>
  <c r="BN1" i="13"/>
  <c r="BL3" i="13"/>
  <c r="BL26" i="13"/>
  <c r="BL5" i="13"/>
  <c r="BL8" i="13"/>
  <c r="BL116" i="13"/>
  <c r="BL111" i="13"/>
  <c r="BL102" i="13"/>
  <c r="BL97" i="13"/>
  <c r="BL99" i="13"/>
  <c r="BL85" i="13"/>
  <c r="BL92" i="13"/>
  <c r="BL72" i="13"/>
  <c r="BL64" i="13"/>
  <c r="BL32" i="13"/>
  <c r="BL103" i="13"/>
  <c r="BL55" i="13"/>
  <c r="BL46" i="13"/>
  <c r="BM1" i="13"/>
  <c r="BL19" i="13"/>
  <c r="BL37" i="13"/>
  <c r="BL10" i="13"/>
  <c r="BL112" i="13"/>
  <c r="BL130" i="13"/>
  <c r="BL98" i="13"/>
  <c r="BL104" i="13"/>
  <c r="BL95" i="13"/>
  <c r="BL81" i="13"/>
  <c r="BL80" i="13"/>
  <c r="BL65" i="13"/>
  <c r="BL60" i="13"/>
  <c r="BL29" i="13"/>
  <c r="BL62" i="13"/>
  <c r="BL79" i="13"/>
  <c r="BL38" i="13"/>
  <c r="BL45" i="13"/>
  <c r="BL22" i="13"/>
  <c r="BL54" i="13"/>
  <c r="BL9" i="13"/>
  <c r="BL108" i="13"/>
  <c r="BL126" i="13"/>
  <c r="BL133" i="13"/>
  <c r="BL91" i="13"/>
  <c r="BL94" i="13"/>
  <c r="BL77" i="13"/>
  <c r="BL76" i="13"/>
  <c r="BL61" i="13"/>
  <c r="BL56" i="13"/>
  <c r="BL25" i="13"/>
  <c r="BL59" i="13"/>
  <c r="BL51" i="13"/>
  <c r="BL137" i="13"/>
  <c r="BL39" i="13"/>
  <c r="BL18" i="13"/>
  <c r="BL41" i="13"/>
  <c r="BL131" i="13"/>
  <c r="BL122" i="13"/>
  <c r="BL125" i="13"/>
  <c r="BL87" i="13"/>
  <c r="BL90" i="13"/>
  <c r="BL73" i="13"/>
  <c r="BL66" i="13"/>
  <c r="BL57" i="13"/>
  <c r="BL52" i="13"/>
  <c r="BL21" i="13"/>
  <c r="BL47" i="13"/>
  <c r="BL42" i="13"/>
  <c r="BL23" i="13"/>
  <c r="BL31" i="13"/>
  <c r="BL6" i="13"/>
  <c r="BL34" i="13"/>
  <c r="C457" i="11"/>
  <c r="C410" i="11"/>
  <c r="C363" i="11"/>
  <c r="C316" i="11"/>
  <c r="C269" i="11"/>
  <c r="C222" i="11"/>
  <c r="C175" i="11"/>
  <c r="C129" i="11"/>
  <c r="C81" i="11"/>
  <c r="BN127" i="13" l="1"/>
  <c r="BN106" i="13"/>
  <c r="BN101" i="13"/>
  <c r="BN91" i="13"/>
  <c r="BN94" i="13"/>
  <c r="BN93" i="13"/>
  <c r="BN129" i="13"/>
  <c r="BN75" i="13"/>
  <c r="BN64" i="13"/>
  <c r="BN32" i="13"/>
  <c r="BN48" i="13"/>
  <c r="BN31" i="13"/>
  <c r="BN49" i="13"/>
  <c r="BN137" i="13"/>
  <c r="BN7" i="13"/>
  <c r="BN14" i="13"/>
  <c r="BP1" i="13"/>
  <c r="BN87" i="13"/>
  <c r="BN123" i="13"/>
  <c r="BN102" i="13"/>
  <c r="BN97" i="13"/>
  <c r="BN90" i="13"/>
  <c r="BN89" i="13"/>
  <c r="BN88" i="13"/>
  <c r="BN71" i="13"/>
  <c r="BN60" i="13"/>
  <c r="BN119" i="13"/>
  <c r="BN98" i="13"/>
  <c r="BN128" i="13"/>
  <c r="BN83" i="13"/>
  <c r="BN86" i="13"/>
  <c r="BN85" i="13"/>
  <c r="BN92" i="13"/>
  <c r="BN124" i="13"/>
  <c r="BN56" i="13"/>
  <c r="BN111" i="13"/>
  <c r="BN125" i="13"/>
  <c r="BN112" i="13"/>
  <c r="BN96" i="13"/>
  <c r="BN132" i="13"/>
  <c r="BN81" i="13"/>
  <c r="BN76" i="13"/>
  <c r="BN78" i="13"/>
  <c r="BN70" i="13"/>
  <c r="BN17" i="13"/>
  <c r="BN47" i="13"/>
  <c r="BN16" i="13"/>
  <c r="BN46" i="13"/>
  <c r="BN15" i="13"/>
  <c r="BN18" i="13"/>
  <c r="BN12" i="13"/>
  <c r="BO1" i="13"/>
  <c r="BN74" i="13"/>
  <c r="BN61" i="13"/>
  <c r="BN108" i="13"/>
  <c r="BN6" i="13"/>
  <c r="BN130" i="13"/>
  <c r="BN117" i="13"/>
  <c r="BN126" i="13"/>
  <c r="BN107" i="13"/>
  <c r="BN116" i="13"/>
  <c r="BN77" i="13"/>
  <c r="BN72" i="13"/>
  <c r="BN44" i="13"/>
  <c r="BN13" i="13"/>
  <c r="BN43" i="13"/>
  <c r="BN42" i="13"/>
  <c r="BN122" i="13"/>
  <c r="BN109" i="13"/>
  <c r="BN110" i="13"/>
  <c r="BN99" i="13"/>
  <c r="BN118" i="13"/>
  <c r="BN73" i="13"/>
  <c r="BN68" i="13"/>
  <c r="BN67" i="13"/>
  <c r="BN40" i="13"/>
  <c r="BN66" i="13"/>
  <c r="BN39" i="13"/>
  <c r="BN58" i="13"/>
  <c r="BN38" i="13"/>
  <c r="BN133" i="13"/>
  <c r="BN113" i="13"/>
  <c r="BN29" i="13"/>
  <c r="BN28" i="13"/>
  <c r="BN27" i="13"/>
  <c r="BN105" i="13"/>
  <c r="BN69" i="13"/>
  <c r="BN25" i="13"/>
  <c r="BN24" i="13"/>
  <c r="BN23" i="13"/>
  <c r="BN51" i="13"/>
  <c r="BN26" i="13"/>
  <c r="BN84" i="13"/>
  <c r="BN120" i="13"/>
  <c r="BN80" i="13"/>
  <c r="BN21" i="13"/>
  <c r="BN20" i="13"/>
  <c r="BN19" i="13"/>
  <c r="BN8" i="13"/>
  <c r="BN5" i="13"/>
  <c r="BN121" i="13"/>
  <c r="BN57" i="13"/>
  <c r="BN41" i="13"/>
  <c r="BN104" i="13"/>
  <c r="BN79" i="13"/>
  <c r="BN63" i="13"/>
  <c r="BN55" i="13"/>
  <c r="BN53" i="13"/>
  <c r="BN45" i="13"/>
  <c r="BN103" i="13"/>
  <c r="BN11" i="13"/>
  <c r="BN131" i="13"/>
  <c r="BN95" i="13"/>
  <c r="BN65" i="13"/>
  <c r="BN62" i="13"/>
  <c r="BN54" i="13"/>
  <c r="BN3" i="13"/>
  <c r="BN37" i="13"/>
  <c r="BN115" i="13"/>
  <c r="BN82" i="13"/>
  <c r="BN52" i="13"/>
  <c r="BN59" i="13"/>
  <c r="BN50" i="13"/>
  <c r="BN9" i="13"/>
  <c r="BN33" i="13"/>
  <c r="BN30" i="13"/>
  <c r="BN114" i="13"/>
  <c r="BN100" i="13"/>
  <c r="BN36" i="13"/>
  <c r="BN35" i="13"/>
  <c r="BN34" i="13"/>
  <c r="BN22" i="13"/>
  <c r="BN10" i="13"/>
  <c r="BN4" i="13"/>
  <c r="C458" i="11"/>
  <c r="C411" i="11"/>
  <c r="C364" i="11"/>
  <c r="C317" i="11"/>
  <c r="C270" i="11"/>
  <c r="C223" i="11"/>
  <c r="C176" i="11"/>
  <c r="C130" i="11"/>
  <c r="C82" i="11"/>
  <c r="BP127" i="13" l="1"/>
  <c r="BP118" i="13"/>
  <c r="BP113" i="13"/>
  <c r="BP104" i="13"/>
  <c r="BP86" i="13"/>
  <c r="BP85" i="13"/>
  <c r="BP75" i="13"/>
  <c r="BP64" i="13"/>
  <c r="BP63" i="13"/>
  <c r="BP47" i="13"/>
  <c r="BP16" i="13"/>
  <c r="BP50" i="13"/>
  <c r="BP23" i="13"/>
  <c r="BP51" i="13"/>
  <c r="BP13" i="13"/>
  <c r="BP36" i="13"/>
  <c r="BP71" i="13"/>
  <c r="BP119" i="13"/>
  <c r="BP110" i="13"/>
  <c r="BP105" i="13"/>
  <c r="BP96" i="13"/>
  <c r="BP132" i="13"/>
  <c r="BP80" i="13"/>
  <c r="BP91" i="13"/>
  <c r="BP56" i="13"/>
  <c r="BP55" i="13"/>
  <c r="BP39" i="13"/>
  <c r="BP78" i="13"/>
  <c r="BP42" i="13"/>
  <c r="BP41" i="13"/>
  <c r="BP27" i="13"/>
  <c r="BP44" i="13"/>
  <c r="BP9" i="13"/>
  <c r="BP45" i="13"/>
  <c r="BP115" i="13"/>
  <c r="BP133" i="13"/>
  <c r="BP101" i="13"/>
  <c r="BP107" i="13"/>
  <c r="BP116" i="13"/>
  <c r="BP76" i="13"/>
  <c r="BP98" i="13"/>
  <c r="BP52" i="13"/>
  <c r="BP84" i="13"/>
  <c r="BP35" i="13"/>
  <c r="BP61" i="13"/>
  <c r="BP53" i="13"/>
  <c r="BP33" i="13"/>
  <c r="BP19" i="13"/>
  <c r="BP37" i="13"/>
  <c r="BP32" i="13"/>
  <c r="BP12" i="13"/>
  <c r="BP111" i="13"/>
  <c r="BP129" i="13"/>
  <c r="BP97" i="13"/>
  <c r="BP99" i="13"/>
  <c r="BP102" i="13"/>
  <c r="BP72" i="13"/>
  <c r="BP65" i="13"/>
  <c r="BP48" i="13"/>
  <c r="BP67" i="13"/>
  <c r="BP31" i="13"/>
  <c r="BP58" i="13"/>
  <c r="BP73" i="13"/>
  <c r="BP26" i="13"/>
  <c r="BP25" i="13"/>
  <c r="BP11" i="13"/>
  <c r="BP29" i="13"/>
  <c r="BR1" i="13"/>
  <c r="BP126" i="13"/>
  <c r="BP121" i="13"/>
  <c r="BP120" i="13"/>
  <c r="BP94" i="13"/>
  <c r="BP89" i="13"/>
  <c r="BP83" i="13"/>
  <c r="BP106" i="13"/>
  <c r="BP70" i="13"/>
  <c r="BP74" i="13"/>
  <c r="BP24" i="13"/>
  <c r="BP57" i="13"/>
  <c r="BP38" i="13"/>
  <c r="BP10" i="13"/>
  <c r="BP14" i="13"/>
  <c r="BQ1" i="13"/>
  <c r="BP4" i="13"/>
  <c r="BP131" i="13"/>
  <c r="BP122" i="13"/>
  <c r="BP117" i="13"/>
  <c r="BP112" i="13"/>
  <c r="BP90" i="13"/>
  <c r="BP88" i="13"/>
  <c r="BP79" i="13"/>
  <c r="BP77" i="13"/>
  <c r="BP68" i="13"/>
  <c r="BP62" i="13"/>
  <c r="BP20" i="13"/>
  <c r="BP54" i="13"/>
  <c r="BP137" i="13"/>
  <c r="BP6" i="13"/>
  <c r="BP17" i="13"/>
  <c r="BP40" i="13"/>
  <c r="BP3" i="13"/>
  <c r="BP128" i="13"/>
  <c r="BP69" i="13"/>
  <c r="BP49" i="13"/>
  <c r="BP7" i="13"/>
  <c r="BP100" i="13"/>
  <c r="BP60" i="13"/>
  <c r="BP46" i="13"/>
  <c r="BP30" i="13"/>
  <c r="BP95" i="13"/>
  <c r="BP81" i="13"/>
  <c r="BP108" i="13"/>
  <c r="BP5" i="13"/>
  <c r="BP43" i="13"/>
  <c r="BP123" i="13"/>
  <c r="BP82" i="13"/>
  <c r="BP59" i="13"/>
  <c r="BP15" i="13"/>
  <c r="BP22" i="13"/>
  <c r="BP34" i="13"/>
  <c r="BP130" i="13"/>
  <c r="BP93" i="13"/>
  <c r="BP66" i="13"/>
  <c r="BP18" i="13"/>
  <c r="BP92" i="13"/>
  <c r="BP114" i="13"/>
  <c r="BP125" i="13"/>
  <c r="BP87" i="13"/>
  <c r="BP28" i="13"/>
  <c r="BP21" i="13"/>
  <c r="BP109" i="13"/>
  <c r="BP103" i="13"/>
  <c r="BP124" i="13"/>
  <c r="BP8" i="13"/>
  <c r="C459" i="11"/>
  <c r="C412" i="11"/>
  <c r="C365" i="11"/>
  <c r="C318" i="11"/>
  <c r="C271" i="11"/>
  <c r="C224" i="11"/>
  <c r="C177" i="11"/>
  <c r="C131" i="11"/>
  <c r="C83" i="11"/>
  <c r="BR133" i="13" l="1"/>
  <c r="BR120" i="13"/>
  <c r="BR121" i="13"/>
  <c r="BR132" i="13"/>
  <c r="BR129" i="13"/>
  <c r="BR72" i="13"/>
  <c r="BR91" i="13"/>
  <c r="BR64" i="13"/>
  <c r="BR62" i="13"/>
  <c r="BR24" i="13"/>
  <c r="BR60" i="13"/>
  <c r="BR137" i="13"/>
  <c r="BR45" i="13"/>
  <c r="BR14" i="13"/>
  <c r="BR8" i="13"/>
  <c r="BR32" i="13"/>
  <c r="BR125" i="13"/>
  <c r="BR130" i="13"/>
  <c r="BR117" i="13"/>
  <c r="BR104" i="13"/>
  <c r="BR99" i="13"/>
  <c r="BR102" i="13"/>
  <c r="BR103" i="13"/>
  <c r="BR83" i="13"/>
  <c r="BR78" i="13"/>
  <c r="BR68" i="13"/>
  <c r="BR47" i="13"/>
  <c r="BR16" i="13"/>
  <c r="BR54" i="13"/>
  <c r="BR23" i="13"/>
  <c r="BR37" i="13"/>
  <c r="BR6" i="13"/>
  <c r="BR5" i="13"/>
  <c r="BR4" i="13"/>
  <c r="BR126" i="13"/>
  <c r="BR109" i="13"/>
  <c r="BR100" i="13"/>
  <c r="BR95" i="13"/>
  <c r="BR93" i="13"/>
  <c r="BR92" i="13"/>
  <c r="BR79" i="13"/>
  <c r="BR74" i="13"/>
  <c r="BR63" i="13"/>
  <c r="BR43" i="13"/>
  <c r="BR124" i="13"/>
  <c r="BR50" i="13"/>
  <c r="BR19" i="13"/>
  <c r="BR33" i="13"/>
  <c r="BR44" i="13"/>
  <c r="BR3" i="13"/>
  <c r="BR25" i="13"/>
  <c r="BR122" i="13"/>
  <c r="BR105" i="13"/>
  <c r="BR96" i="13"/>
  <c r="BR94" i="13"/>
  <c r="BR89" i="13"/>
  <c r="BR88" i="13"/>
  <c r="BR75" i="13"/>
  <c r="BR70" i="13"/>
  <c r="BR59" i="13"/>
  <c r="BR39" i="13"/>
  <c r="BR61" i="13"/>
  <c r="BR46" i="13"/>
  <c r="BR15" i="13"/>
  <c r="BR30" i="13"/>
  <c r="BR12" i="13"/>
  <c r="BT1" i="13"/>
  <c r="BR11" i="13"/>
  <c r="BR118" i="13"/>
  <c r="BR114" i="13"/>
  <c r="BR97" i="13"/>
  <c r="BR123" i="13"/>
  <c r="BR86" i="13"/>
  <c r="BR127" i="13"/>
  <c r="BR80" i="13"/>
  <c r="BR67" i="13"/>
  <c r="BR106" i="13"/>
  <c r="BR51" i="13"/>
  <c r="BR31" i="13"/>
  <c r="BR49" i="13"/>
  <c r="BR38" i="13"/>
  <c r="BR53" i="13"/>
  <c r="BR22" i="13"/>
  <c r="BR17" i="13"/>
  <c r="BR36" i="13"/>
  <c r="BS1" i="13"/>
  <c r="BR110" i="13"/>
  <c r="BR128" i="13"/>
  <c r="BR115" i="13"/>
  <c r="BR82" i="13"/>
  <c r="BR111" i="13"/>
  <c r="BR76" i="13"/>
  <c r="BR119" i="13"/>
  <c r="BR77" i="13"/>
  <c r="BR73" i="13"/>
  <c r="BR28" i="13"/>
  <c r="BR65" i="13"/>
  <c r="BR34" i="13"/>
  <c r="BR52" i="13"/>
  <c r="BR18" i="13"/>
  <c r="BR13" i="13"/>
  <c r="BR9" i="13"/>
  <c r="BR21" i="13"/>
  <c r="BR112" i="13"/>
  <c r="BR87" i="13"/>
  <c r="BR20" i="13"/>
  <c r="BR10" i="13"/>
  <c r="BR131" i="13"/>
  <c r="BR71" i="13"/>
  <c r="BR58" i="13"/>
  <c r="BR98" i="13"/>
  <c r="BR81" i="13"/>
  <c r="BR107" i="13"/>
  <c r="BR108" i="13"/>
  <c r="BR57" i="13"/>
  <c r="BR66" i="13"/>
  <c r="BR29" i="13"/>
  <c r="BR90" i="13"/>
  <c r="BR69" i="13"/>
  <c r="BR42" i="13"/>
  <c r="BR40" i="13"/>
  <c r="BR116" i="13"/>
  <c r="BR27" i="13"/>
  <c r="BR85" i="13"/>
  <c r="BR55" i="13"/>
  <c r="BR56" i="13"/>
  <c r="BR7" i="13"/>
  <c r="BR113" i="13"/>
  <c r="BR48" i="13"/>
  <c r="BR41" i="13"/>
  <c r="BR101" i="13"/>
  <c r="BR84" i="13"/>
  <c r="BR35" i="13"/>
  <c r="BR26" i="13"/>
  <c r="C460" i="11"/>
  <c r="C413" i="11"/>
  <c r="C366" i="11"/>
  <c r="C319" i="11"/>
  <c r="C272" i="11"/>
  <c r="C225" i="11"/>
  <c r="C178" i="11"/>
  <c r="C132" i="11"/>
  <c r="C84" i="11"/>
  <c r="BT133" i="13" l="1"/>
  <c r="BT128" i="13"/>
  <c r="BT96" i="13"/>
  <c r="BT102" i="13"/>
  <c r="BT92" i="13"/>
  <c r="BT91" i="13"/>
  <c r="BT94" i="13"/>
  <c r="BT55" i="13"/>
  <c r="BT58" i="13"/>
  <c r="BT57" i="13"/>
  <c r="BT23" i="13"/>
  <c r="BT90" i="13"/>
  <c r="BT21" i="13"/>
  <c r="BT22" i="13"/>
  <c r="BT39" i="13"/>
  <c r="BT24" i="13"/>
  <c r="BT129" i="13"/>
  <c r="BT131" i="13"/>
  <c r="BT78" i="13"/>
  <c r="BT51" i="13"/>
  <c r="BT54" i="13"/>
  <c r="BT50" i="13"/>
  <c r="BT48" i="13"/>
  <c r="BT13" i="13"/>
  <c r="BT32" i="13"/>
  <c r="BT7" i="13"/>
  <c r="BT124" i="13"/>
  <c r="BT81" i="13"/>
  <c r="BT19" i="13"/>
  <c r="BT14" i="13"/>
  <c r="BT130" i="13"/>
  <c r="BT125" i="13"/>
  <c r="BT120" i="13"/>
  <c r="BT123" i="13"/>
  <c r="BT89" i="13"/>
  <c r="BT87" i="13"/>
  <c r="BT98" i="13"/>
  <c r="BT72" i="13"/>
  <c r="BT101" i="13"/>
  <c r="BT74" i="13"/>
  <c r="BT46" i="13"/>
  <c r="BT15" i="13"/>
  <c r="BT33" i="13"/>
  <c r="BT9" i="13"/>
  <c r="BT20" i="13"/>
  <c r="BT10" i="13"/>
  <c r="BT8" i="13"/>
  <c r="BT106" i="13"/>
  <c r="BT52" i="13"/>
  <c r="BT31" i="13"/>
  <c r="BT126" i="13"/>
  <c r="BT121" i="13"/>
  <c r="BT116" i="13"/>
  <c r="BT115" i="13"/>
  <c r="BT85" i="13"/>
  <c r="BT83" i="13"/>
  <c r="BT86" i="13"/>
  <c r="BT68" i="13"/>
  <c r="BT76" i="13"/>
  <c r="BT61" i="13"/>
  <c r="BT42" i="13"/>
  <c r="BT56" i="13"/>
  <c r="BT26" i="13"/>
  <c r="BT5" i="13"/>
  <c r="BT16" i="13"/>
  <c r="BT4" i="13"/>
  <c r="BT6" i="13"/>
  <c r="BT75" i="13"/>
  <c r="BV1" i="13"/>
  <c r="BT40" i="13"/>
  <c r="BT122" i="13"/>
  <c r="BT117" i="13"/>
  <c r="BT112" i="13"/>
  <c r="BT107" i="13"/>
  <c r="BT127" i="13"/>
  <c r="BT79" i="13"/>
  <c r="BT84" i="13"/>
  <c r="BT82" i="13"/>
  <c r="BT73" i="13"/>
  <c r="BT49" i="13"/>
  <c r="BT38" i="13"/>
  <c r="BT53" i="13"/>
  <c r="BT18" i="13"/>
  <c r="BU1" i="13"/>
  <c r="BT43" i="13"/>
  <c r="BT35" i="13"/>
  <c r="BT12" i="13"/>
  <c r="BT113" i="13"/>
  <c r="BT108" i="13"/>
  <c r="BT103" i="13"/>
  <c r="BT70" i="13"/>
  <c r="BT69" i="13"/>
  <c r="BT34" i="13"/>
  <c r="BT3" i="13"/>
  <c r="BT118" i="13"/>
  <c r="BT111" i="13"/>
  <c r="BT80" i="13"/>
  <c r="BT67" i="13"/>
  <c r="BT114" i="13"/>
  <c r="BT109" i="13"/>
  <c r="BT104" i="13"/>
  <c r="BT99" i="13"/>
  <c r="BT105" i="13"/>
  <c r="BT71" i="13"/>
  <c r="BT77" i="13"/>
  <c r="BT63" i="13"/>
  <c r="BT66" i="13"/>
  <c r="BT65" i="13"/>
  <c r="BT137" i="13"/>
  <c r="BT45" i="13"/>
  <c r="BT36" i="13"/>
  <c r="BT37" i="13"/>
  <c r="BT47" i="13"/>
  <c r="BT25" i="13"/>
  <c r="BT17" i="13"/>
  <c r="BT93" i="13"/>
  <c r="BT110" i="13"/>
  <c r="BT132" i="13"/>
  <c r="BT100" i="13"/>
  <c r="BT95" i="13"/>
  <c r="BT97" i="13"/>
  <c r="BT119" i="13"/>
  <c r="BT64" i="13"/>
  <c r="BT59" i="13"/>
  <c r="BT62" i="13"/>
  <c r="BT60" i="13"/>
  <c r="BT27" i="13"/>
  <c r="BT41" i="13"/>
  <c r="BT29" i="13"/>
  <c r="BT30" i="13"/>
  <c r="BT44" i="13"/>
  <c r="BT28" i="13"/>
  <c r="BT11" i="13"/>
  <c r="BT88" i="13"/>
  <c r="C461" i="11"/>
  <c r="C414" i="11"/>
  <c r="C367" i="11"/>
  <c r="C320" i="11"/>
  <c r="C273" i="11"/>
  <c r="C226" i="11"/>
  <c r="C179" i="11"/>
  <c r="C133" i="11"/>
  <c r="C85" i="11"/>
  <c r="BV109" i="13" l="1"/>
  <c r="BV115" i="13"/>
  <c r="BV132" i="13"/>
  <c r="BV111" i="13"/>
  <c r="BV108" i="13"/>
  <c r="BV75" i="13"/>
  <c r="BV90" i="13"/>
  <c r="BV114" i="13"/>
  <c r="BV65" i="13"/>
  <c r="BV34" i="13"/>
  <c r="BV53" i="13"/>
  <c r="BV26" i="13"/>
  <c r="BV36" i="13"/>
  <c r="BV9" i="13"/>
  <c r="BV49" i="13"/>
  <c r="BV24" i="13"/>
  <c r="BV128" i="13"/>
  <c r="BV107" i="13"/>
  <c r="BV116" i="13"/>
  <c r="BV105" i="13"/>
  <c r="BV106" i="13"/>
  <c r="BV71" i="13"/>
  <c r="BV81" i="13"/>
  <c r="BV82" i="13"/>
  <c r="BV63" i="13"/>
  <c r="BV137" i="13"/>
  <c r="BV55" i="13"/>
  <c r="BV22" i="13"/>
  <c r="BV32" i="13"/>
  <c r="BV5" i="13"/>
  <c r="BW1" i="13"/>
  <c r="BV8" i="13"/>
  <c r="BV133" i="13"/>
  <c r="BV120" i="13"/>
  <c r="BV103" i="13"/>
  <c r="BV102" i="13"/>
  <c r="BV97" i="13"/>
  <c r="BV98" i="13"/>
  <c r="BV119" i="13"/>
  <c r="BV77" i="13"/>
  <c r="BV101" i="13"/>
  <c r="BV60" i="13"/>
  <c r="BV27" i="13"/>
  <c r="BV52" i="13"/>
  <c r="BV18" i="13"/>
  <c r="BV29" i="13"/>
  <c r="BV11" i="13"/>
  <c r="BV12" i="13"/>
  <c r="BV6" i="13"/>
  <c r="BV129" i="13"/>
  <c r="BV112" i="13"/>
  <c r="BV99" i="13"/>
  <c r="BV96" i="13"/>
  <c r="BV92" i="13"/>
  <c r="BV91" i="13"/>
  <c r="BV78" i="13"/>
  <c r="BV73" i="13"/>
  <c r="BV76" i="13"/>
  <c r="BV57" i="13"/>
  <c r="BV23" i="13"/>
  <c r="BV45" i="13"/>
  <c r="BV14" i="13"/>
  <c r="BV25" i="13"/>
  <c r="BV61" i="13"/>
  <c r="BV7" i="13"/>
  <c r="BV20" i="13"/>
  <c r="BV125" i="13"/>
  <c r="BV104" i="13"/>
  <c r="BV95" i="13"/>
  <c r="BV93" i="13"/>
  <c r="BV88" i="13"/>
  <c r="BV87" i="13"/>
  <c r="BV74" i="13"/>
  <c r="BV69" i="13"/>
  <c r="BV80" i="13"/>
  <c r="BV50" i="13"/>
  <c r="BV19" i="13"/>
  <c r="BV41" i="13"/>
  <c r="BV64" i="13"/>
  <c r="BV21" i="13"/>
  <c r="BV67" i="13"/>
  <c r="BV48" i="13"/>
  <c r="BV39" i="13"/>
  <c r="BV121" i="13"/>
  <c r="BV100" i="13"/>
  <c r="BV126" i="13"/>
  <c r="BV89" i="13"/>
  <c r="BV84" i="13"/>
  <c r="BV83" i="13"/>
  <c r="BV70" i="13"/>
  <c r="BV94" i="13"/>
  <c r="BV62" i="13"/>
  <c r="BV46" i="13"/>
  <c r="BV15" i="13"/>
  <c r="BV37" i="13"/>
  <c r="BV51" i="13"/>
  <c r="BV17" i="13"/>
  <c r="BV43" i="13"/>
  <c r="BV35" i="13"/>
  <c r="BV10" i="13"/>
  <c r="BV117" i="13"/>
  <c r="BV131" i="13"/>
  <c r="BV118" i="13"/>
  <c r="BV85" i="13"/>
  <c r="BV122" i="13"/>
  <c r="BV130" i="13"/>
  <c r="BV66" i="13"/>
  <c r="BV72" i="13"/>
  <c r="BV58" i="13"/>
  <c r="BV42" i="13"/>
  <c r="BV59" i="13"/>
  <c r="BV33" i="13"/>
  <c r="BV44" i="13"/>
  <c r="BV13" i="13"/>
  <c r="BV3" i="13"/>
  <c r="BV31" i="13"/>
  <c r="BV16" i="13"/>
  <c r="BV113" i="13"/>
  <c r="BV123" i="13"/>
  <c r="BV110" i="13"/>
  <c r="BV127" i="13"/>
  <c r="BV124" i="13"/>
  <c r="BV79" i="13"/>
  <c r="BV86" i="13"/>
  <c r="BV68" i="13"/>
  <c r="BV54" i="13"/>
  <c r="BV38" i="13"/>
  <c r="BV56" i="13"/>
  <c r="BV30" i="13"/>
  <c r="BV40" i="13"/>
  <c r="BV47" i="13"/>
  <c r="BX1" i="13"/>
  <c r="BV28" i="13"/>
  <c r="BV4" i="13"/>
  <c r="C462" i="11"/>
  <c r="C415" i="11"/>
  <c r="C368" i="11"/>
  <c r="C321" i="11"/>
  <c r="C274" i="11"/>
  <c r="C227" i="11"/>
  <c r="C180" i="11"/>
  <c r="C134" i="11"/>
  <c r="C86" i="11"/>
  <c r="BX109" i="13" l="1"/>
  <c r="BX131" i="13"/>
  <c r="BX99" i="13"/>
  <c r="BX105" i="13"/>
  <c r="BX87" i="13"/>
  <c r="BX81" i="13"/>
  <c r="BX80" i="13"/>
  <c r="BX66" i="13"/>
  <c r="BX69" i="13"/>
  <c r="BX33" i="13"/>
  <c r="BX64" i="13"/>
  <c r="BX68" i="13"/>
  <c r="BX49" i="13"/>
  <c r="BX15" i="13"/>
  <c r="BX38" i="13"/>
  <c r="BX42" i="13"/>
  <c r="BX132" i="13"/>
  <c r="BX127" i="13"/>
  <c r="BX95" i="13"/>
  <c r="BX97" i="13"/>
  <c r="BX104" i="13"/>
  <c r="BX77" i="13"/>
  <c r="BX73" i="13"/>
  <c r="BX96" i="13"/>
  <c r="BX59" i="13"/>
  <c r="BX30" i="13"/>
  <c r="BX51" i="13"/>
  <c r="BX39" i="13"/>
  <c r="BX48" i="13"/>
  <c r="BX47" i="13"/>
  <c r="BX34" i="13"/>
  <c r="BX23" i="13"/>
  <c r="BX133" i="13"/>
  <c r="BX128" i="13"/>
  <c r="BX123" i="13"/>
  <c r="BX126" i="13"/>
  <c r="BX92" i="13"/>
  <c r="BX83" i="13"/>
  <c r="BX94" i="13"/>
  <c r="BX62" i="13"/>
  <c r="BX75" i="13"/>
  <c r="BX56" i="13"/>
  <c r="BX26" i="13"/>
  <c r="BX44" i="13"/>
  <c r="BX31" i="13"/>
  <c r="BX43" i="13"/>
  <c r="BX7" i="13"/>
  <c r="BX28" i="13"/>
  <c r="BX35" i="13"/>
  <c r="BX129" i="13"/>
  <c r="BX124" i="13"/>
  <c r="BX119" i="13"/>
  <c r="BX118" i="13"/>
  <c r="BX88" i="13"/>
  <c r="BX78" i="13"/>
  <c r="BX114" i="13"/>
  <c r="BX58" i="13"/>
  <c r="BX67" i="13"/>
  <c r="BX55" i="13"/>
  <c r="BX22" i="13"/>
  <c r="BX46" i="13"/>
  <c r="BX24" i="13"/>
  <c r="BX40" i="13"/>
  <c r="BX5" i="13"/>
  <c r="BX6" i="13"/>
  <c r="BX10" i="13"/>
  <c r="BX125" i="13"/>
  <c r="BX120" i="13"/>
  <c r="BX115" i="13"/>
  <c r="BX110" i="13"/>
  <c r="BX84" i="13"/>
  <c r="BX74" i="13"/>
  <c r="BX82" i="13"/>
  <c r="BX54" i="13"/>
  <c r="BX65" i="13"/>
  <c r="BX52" i="13"/>
  <c r="BX18" i="13"/>
  <c r="BX36" i="13"/>
  <c r="BX16" i="13"/>
  <c r="BX32" i="13"/>
  <c r="BX71" i="13"/>
  <c r="BX137" i="13"/>
  <c r="BX9" i="13"/>
  <c r="BX121" i="13"/>
  <c r="BX116" i="13"/>
  <c r="BX111" i="13"/>
  <c r="BX106" i="13"/>
  <c r="BX122" i="13"/>
  <c r="BX70" i="13"/>
  <c r="BX101" i="13"/>
  <c r="BX50" i="13"/>
  <c r="BX61" i="13"/>
  <c r="BX45" i="13"/>
  <c r="BX14" i="13"/>
  <c r="BX29" i="13"/>
  <c r="BX12" i="13"/>
  <c r="BX25" i="13"/>
  <c r="BX60" i="13"/>
  <c r="BX27" i="13"/>
  <c r="BY1" i="13"/>
  <c r="BX117" i="13"/>
  <c r="BX112" i="13"/>
  <c r="BX107" i="13"/>
  <c r="BX102" i="13"/>
  <c r="BX100" i="13"/>
  <c r="BX86" i="13"/>
  <c r="BX76" i="13"/>
  <c r="BX89" i="13"/>
  <c r="BX57" i="13"/>
  <c r="BX41" i="13"/>
  <c r="BX93" i="13"/>
  <c r="BX21" i="13"/>
  <c r="BX8" i="13"/>
  <c r="BX17" i="13"/>
  <c r="BX11" i="13"/>
  <c r="BX20" i="13"/>
  <c r="BX19" i="13"/>
  <c r="BX113" i="13"/>
  <c r="BX108" i="13"/>
  <c r="BX103" i="13"/>
  <c r="BX98" i="13"/>
  <c r="BX91" i="13"/>
  <c r="BX90" i="13"/>
  <c r="BX130" i="13"/>
  <c r="BX85" i="13"/>
  <c r="BX53" i="13"/>
  <c r="BX37" i="13"/>
  <c r="BX72" i="13"/>
  <c r="BX13" i="13"/>
  <c r="BX4" i="13"/>
  <c r="BX63" i="13"/>
  <c r="BX79" i="13"/>
  <c r="BZ1" i="13"/>
  <c r="BX3" i="13"/>
  <c r="C463" i="11"/>
  <c r="C416" i="11"/>
  <c r="C369" i="11"/>
  <c r="C322" i="11"/>
  <c r="C275" i="11"/>
  <c r="C228" i="11"/>
  <c r="C181" i="11"/>
  <c r="C135" i="11"/>
  <c r="C87" i="11"/>
  <c r="BZ131" i="13" l="1"/>
  <c r="BZ110" i="13"/>
  <c r="BZ111" i="13"/>
  <c r="BZ91" i="13"/>
  <c r="BZ90" i="13"/>
  <c r="BZ73" i="13"/>
  <c r="BZ130" i="13"/>
  <c r="BZ61" i="13"/>
  <c r="BZ52" i="13"/>
  <c r="BZ18" i="13"/>
  <c r="BZ36" i="13"/>
  <c r="BZ47" i="13"/>
  <c r="BZ16" i="13"/>
  <c r="BZ10" i="13"/>
  <c r="BZ137" i="13"/>
  <c r="BZ46" i="13"/>
  <c r="BZ123" i="13"/>
  <c r="BZ106" i="13"/>
  <c r="BZ87" i="13"/>
  <c r="BZ69" i="13"/>
  <c r="BZ45" i="13"/>
  <c r="BZ14" i="13"/>
  <c r="BZ32" i="13"/>
  <c r="BZ114" i="13"/>
  <c r="BZ63" i="13"/>
  <c r="BZ27" i="13"/>
  <c r="BZ132" i="13"/>
  <c r="BZ105" i="13"/>
  <c r="BZ57" i="13"/>
  <c r="BZ43" i="13"/>
  <c r="BZ6" i="13"/>
  <c r="BZ128" i="13"/>
  <c r="BZ115" i="13"/>
  <c r="BZ102" i="13"/>
  <c r="BZ97" i="13"/>
  <c r="BZ83" i="13"/>
  <c r="BZ82" i="13"/>
  <c r="BZ109" i="13"/>
  <c r="BZ85" i="13"/>
  <c r="BZ53" i="13"/>
  <c r="BZ41" i="13"/>
  <c r="BZ104" i="13"/>
  <c r="BZ29" i="13"/>
  <c r="BZ39" i="13"/>
  <c r="BZ12" i="13"/>
  <c r="BZ56" i="13"/>
  <c r="CA1" i="13"/>
  <c r="BZ9" i="13"/>
  <c r="BZ30" i="13"/>
  <c r="BZ7" i="13"/>
  <c r="BZ124" i="13"/>
  <c r="BZ107" i="13"/>
  <c r="BZ98" i="13"/>
  <c r="BZ92" i="13"/>
  <c r="BZ133" i="13"/>
  <c r="BZ78" i="13"/>
  <c r="BZ125" i="13"/>
  <c r="BZ66" i="13"/>
  <c r="BZ93" i="13"/>
  <c r="BZ37" i="13"/>
  <c r="BZ64" i="13"/>
  <c r="BZ25" i="13"/>
  <c r="BZ35" i="13"/>
  <c r="BZ8" i="13"/>
  <c r="BZ95" i="13"/>
  <c r="BZ59" i="13"/>
  <c r="BZ34" i="13"/>
  <c r="BZ75" i="13"/>
  <c r="BZ15" i="13"/>
  <c r="BZ120" i="13"/>
  <c r="BZ103" i="13"/>
  <c r="BZ129" i="13"/>
  <c r="BZ88" i="13"/>
  <c r="BZ117" i="13"/>
  <c r="BZ74" i="13"/>
  <c r="BZ80" i="13"/>
  <c r="BZ96" i="13"/>
  <c r="BZ79" i="13"/>
  <c r="BZ33" i="13"/>
  <c r="BZ54" i="13"/>
  <c r="BZ21" i="13"/>
  <c r="BZ31" i="13"/>
  <c r="BZ4" i="13"/>
  <c r="BZ49" i="13"/>
  <c r="BZ42" i="13"/>
  <c r="BZ38" i="13"/>
  <c r="BZ116" i="13"/>
  <c r="BZ121" i="13"/>
  <c r="BZ84" i="13"/>
  <c r="BZ70" i="13"/>
  <c r="BZ76" i="13"/>
  <c r="BZ51" i="13"/>
  <c r="BZ17" i="13"/>
  <c r="BZ62" i="13"/>
  <c r="BZ23" i="13"/>
  <c r="BZ99" i="13"/>
  <c r="BZ119" i="13"/>
  <c r="BZ71" i="13"/>
  <c r="BZ28" i="13"/>
  <c r="BZ112" i="13"/>
  <c r="BZ126" i="13"/>
  <c r="BZ113" i="13"/>
  <c r="BZ122" i="13"/>
  <c r="BZ101" i="13"/>
  <c r="BZ81" i="13"/>
  <c r="BZ72" i="13"/>
  <c r="BZ67" i="13"/>
  <c r="BZ58" i="13"/>
  <c r="BZ26" i="13"/>
  <c r="BZ44" i="13"/>
  <c r="BZ13" i="13"/>
  <c r="BZ24" i="13"/>
  <c r="BZ60" i="13"/>
  <c r="BZ5" i="13"/>
  <c r="BZ19" i="13"/>
  <c r="CB1" i="13"/>
  <c r="BZ89" i="13"/>
  <c r="BZ108" i="13"/>
  <c r="BZ118" i="13"/>
  <c r="BZ127" i="13"/>
  <c r="BZ100" i="13"/>
  <c r="BZ94" i="13"/>
  <c r="BZ77" i="13"/>
  <c r="BZ68" i="13"/>
  <c r="BZ65" i="13"/>
  <c r="BZ55" i="13"/>
  <c r="BZ22" i="13"/>
  <c r="BZ40" i="13"/>
  <c r="BZ48" i="13"/>
  <c r="BZ20" i="13"/>
  <c r="BZ50" i="13"/>
  <c r="BZ11" i="13"/>
  <c r="BZ3" i="13"/>
  <c r="BZ86" i="13"/>
  <c r="C464" i="11"/>
  <c r="C417" i="11"/>
  <c r="C370" i="11"/>
  <c r="C323" i="11"/>
  <c r="C276" i="11"/>
  <c r="C229" i="11"/>
  <c r="C182" i="11"/>
  <c r="C136" i="11"/>
  <c r="C88" i="11"/>
  <c r="CB116" i="13" l="1"/>
  <c r="CB111" i="13"/>
  <c r="CB102" i="13"/>
  <c r="CB100" i="13"/>
  <c r="CB90" i="13"/>
  <c r="CB69" i="13"/>
  <c r="CB82" i="13"/>
  <c r="CB61" i="13"/>
  <c r="CB64" i="13"/>
  <c r="CB44" i="13"/>
  <c r="CB13" i="13"/>
  <c r="CB41" i="13"/>
  <c r="CB45" i="13"/>
  <c r="CB35" i="13"/>
  <c r="CB9" i="13"/>
  <c r="CB22" i="13"/>
  <c r="CB6" i="13"/>
  <c r="CB130" i="13"/>
  <c r="CB98" i="13"/>
  <c r="CB91" i="13"/>
  <c r="CB85" i="13"/>
  <c r="CB57" i="13"/>
  <c r="CB88" i="13"/>
  <c r="CB28" i="13"/>
  <c r="CB59" i="13"/>
  <c r="CB108" i="13"/>
  <c r="CB126" i="13"/>
  <c r="CB129" i="13"/>
  <c r="CB87" i="13"/>
  <c r="CB99" i="13"/>
  <c r="CB125" i="13"/>
  <c r="CB70" i="13"/>
  <c r="CB53" i="13"/>
  <c r="CB56" i="13"/>
  <c r="CB36" i="13"/>
  <c r="CB48" i="13"/>
  <c r="CB31" i="13"/>
  <c r="CB27" i="13"/>
  <c r="CB20" i="13"/>
  <c r="CB42" i="13"/>
  <c r="CB18" i="13"/>
  <c r="CB79" i="13"/>
  <c r="CB4" i="13"/>
  <c r="CB131" i="13"/>
  <c r="CB122" i="13"/>
  <c r="CB121" i="13"/>
  <c r="CB83" i="13"/>
  <c r="CB92" i="13"/>
  <c r="CB84" i="13"/>
  <c r="CB66" i="13"/>
  <c r="CB49" i="13"/>
  <c r="CB52" i="13"/>
  <c r="CB32" i="13"/>
  <c r="CB47" i="13"/>
  <c r="CB24" i="13"/>
  <c r="CB19" i="13"/>
  <c r="CB74" i="13"/>
  <c r="CB33" i="13"/>
  <c r="CB37" i="13"/>
  <c r="CB78" i="13"/>
  <c r="CB132" i="13"/>
  <c r="CB127" i="13"/>
  <c r="CB118" i="13"/>
  <c r="CB113" i="13"/>
  <c r="CB133" i="13"/>
  <c r="CB107" i="13"/>
  <c r="CB80" i="13"/>
  <c r="CB96" i="13"/>
  <c r="CB93" i="13"/>
  <c r="CB54" i="13"/>
  <c r="CB29" i="13"/>
  <c r="CB43" i="13"/>
  <c r="CB16" i="13"/>
  <c r="CB11" i="13"/>
  <c r="CB12" i="13"/>
  <c r="CB30" i="13"/>
  <c r="CB14" i="13"/>
  <c r="CB128" i="13"/>
  <c r="CB123" i="13"/>
  <c r="CB114" i="13"/>
  <c r="CB105" i="13"/>
  <c r="CB81" i="13"/>
  <c r="CB76" i="13"/>
  <c r="CB75" i="13"/>
  <c r="CB25" i="13"/>
  <c r="CB46" i="13"/>
  <c r="CB7" i="13"/>
  <c r="CB38" i="13"/>
  <c r="CB23" i="13"/>
  <c r="CB117" i="13"/>
  <c r="CD1" i="13"/>
  <c r="CB124" i="13"/>
  <c r="CB119" i="13"/>
  <c r="CB110" i="13"/>
  <c r="CB101" i="13"/>
  <c r="CB103" i="13"/>
  <c r="CB77" i="13"/>
  <c r="CB95" i="13"/>
  <c r="CB67" i="13"/>
  <c r="CB71" i="13"/>
  <c r="CB72" i="13"/>
  <c r="CB21" i="13"/>
  <c r="CB68" i="13"/>
  <c r="CB63" i="13"/>
  <c r="CB3" i="13"/>
  <c r="CB55" i="13"/>
  <c r="CB8" i="13"/>
  <c r="CB50" i="13"/>
  <c r="CB86" i="13"/>
  <c r="CB40" i="13"/>
  <c r="CB34" i="13"/>
  <c r="CB5" i="13"/>
  <c r="CB120" i="13"/>
  <c r="CB115" i="13"/>
  <c r="CB106" i="13"/>
  <c r="CB97" i="13"/>
  <c r="CB94" i="13"/>
  <c r="CB73" i="13"/>
  <c r="CB89" i="13"/>
  <c r="CB65" i="13"/>
  <c r="CB104" i="13"/>
  <c r="CB51" i="13"/>
  <c r="CB17" i="13"/>
  <c r="CB62" i="13"/>
  <c r="CB58" i="13"/>
  <c r="CC1" i="13"/>
  <c r="CB10" i="13"/>
  <c r="CB26" i="13"/>
  <c r="CB137" i="13"/>
  <c r="CB112" i="13"/>
  <c r="CB109" i="13"/>
  <c r="CB60" i="13"/>
  <c r="CB39" i="13"/>
  <c r="CB15" i="13"/>
  <c r="C465" i="11"/>
  <c r="C418" i="11"/>
  <c r="C371" i="11"/>
  <c r="C324" i="11"/>
  <c r="C277" i="11"/>
  <c r="C230" i="11"/>
  <c r="C183" i="11"/>
  <c r="C137" i="11"/>
  <c r="C89" i="11"/>
  <c r="CD115" i="13" l="1"/>
  <c r="CD129" i="13"/>
  <c r="CD116" i="13"/>
  <c r="CD117" i="13"/>
  <c r="CD130" i="13"/>
  <c r="CD107" i="13"/>
  <c r="CD80" i="13"/>
  <c r="CD92" i="13"/>
  <c r="CD52" i="13"/>
  <c r="CD32" i="13"/>
  <c r="CD47" i="13"/>
  <c r="CD16" i="13"/>
  <c r="CD27" i="13"/>
  <c r="CD7" i="13"/>
  <c r="CD10" i="13"/>
  <c r="CD22" i="13"/>
  <c r="CE1" i="13"/>
  <c r="CD19" i="13"/>
  <c r="CD111" i="13"/>
  <c r="CD121" i="13"/>
  <c r="CD108" i="13"/>
  <c r="CD103" i="13"/>
  <c r="CD114" i="13"/>
  <c r="CD81" i="13"/>
  <c r="CD76" i="13"/>
  <c r="CD70" i="13"/>
  <c r="CD74" i="13"/>
  <c r="CD29" i="13"/>
  <c r="CD43" i="13"/>
  <c r="CD63" i="13"/>
  <c r="CD23" i="13"/>
  <c r="CD3" i="13"/>
  <c r="CD6" i="13"/>
  <c r="CD18" i="13"/>
  <c r="CD33" i="13"/>
  <c r="CD4" i="13"/>
  <c r="CD126" i="13"/>
  <c r="CD113" i="13"/>
  <c r="CD122" i="13"/>
  <c r="CD94" i="13"/>
  <c r="CD104" i="13"/>
  <c r="CD77" i="13"/>
  <c r="CD72" i="13"/>
  <c r="CD66" i="13"/>
  <c r="CD78" i="13"/>
  <c r="CD25" i="13"/>
  <c r="CD39" i="13"/>
  <c r="CD49" i="13"/>
  <c r="CD99" i="13"/>
  <c r="CD14" i="13"/>
  <c r="CD118" i="13"/>
  <c r="CD105" i="13"/>
  <c r="CD100" i="13"/>
  <c r="CD90" i="13"/>
  <c r="CD96" i="13"/>
  <c r="CD73" i="13"/>
  <c r="CD68" i="13"/>
  <c r="CD67" i="13"/>
  <c r="CD53" i="13"/>
  <c r="CD21" i="13"/>
  <c r="CD35" i="13"/>
  <c r="CD46" i="13"/>
  <c r="CD15" i="13"/>
  <c r="CD59" i="13"/>
  <c r="CF1" i="13"/>
  <c r="CD5" i="13"/>
  <c r="CD131" i="13"/>
  <c r="CD110" i="13"/>
  <c r="CD101" i="13"/>
  <c r="CD91" i="13"/>
  <c r="CD86" i="13"/>
  <c r="CD93" i="13"/>
  <c r="CD69" i="13"/>
  <c r="CD95" i="13"/>
  <c r="CD65" i="13"/>
  <c r="CD51" i="13"/>
  <c r="CD17" i="13"/>
  <c r="CD31" i="13"/>
  <c r="CD42" i="13"/>
  <c r="CD61" i="13"/>
  <c r="CD54" i="13"/>
  <c r="CD62" i="13"/>
  <c r="CD30" i="13"/>
  <c r="CD8" i="13"/>
  <c r="CD127" i="13"/>
  <c r="CD106" i="13"/>
  <c r="CD97" i="13"/>
  <c r="CD87" i="13"/>
  <c r="CD82" i="13"/>
  <c r="CD89" i="13"/>
  <c r="CD109" i="13"/>
  <c r="CD79" i="13"/>
  <c r="CD64" i="13"/>
  <c r="CD44" i="13"/>
  <c r="CD13" i="13"/>
  <c r="CD28" i="13"/>
  <c r="CD38" i="13"/>
  <c r="CD58" i="13"/>
  <c r="CD9" i="13"/>
  <c r="CD50" i="13"/>
  <c r="CD123" i="13"/>
  <c r="CD102" i="13"/>
  <c r="CD132" i="13"/>
  <c r="CD83" i="13"/>
  <c r="CD128" i="13"/>
  <c r="CD85" i="13"/>
  <c r="CD125" i="13"/>
  <c r="CD75" i="13"/>
  <c r="CD60" i="13"/>
  <c r="CD40" i="13"/>
  <c r="CD88" i="13"/>
  <c r="CD24" i="13"/>
  <c r="CD34" i="13"/>
  <c r="CD45" i="13"/>
  <c r="CD12" i="13"/>
  <c r="CD37" i="13"/>
  <c r="CD41" i="13"/>
  <c r="CD119" i="13"/>
  <c r="CD98" i="13"/>
  <c r="CD124" i="13"/>
  <c r="CD133" i="13"/>
  <c r="CD112" i="13"/>
  <c r="CD120" i="13"/>
  <c r="CD84" i="13"/>
  <c r="CD71" i="13"/>
  <c r="CD56" i="13"/>
  <c r="CD36" i="13"/>
  <c r="CD48" i="13"/>
  <c r="CD20" i="13"/>
  <c r="CD137" i="13"/>
  <c r="CD11" i="13"/>
  <c r="CD55" i="13"/>
  <c r="CD26" i="13"/>
  <c r="CD57" i="13"/>
  <c r="C466" i="11"/>
  <c r="C419" i="11"/>
  <c r="C372" i="11"/>
  <c r="C325" i="11"/>
  <c r="C278" i="11"/>
  <c r="C231" i="11"/>
  <c r="C184" i="11"/>
  <c r="C138" i="11"/>
  <c r="C90" i="11"/>
  <c r="CF115" i="13" l="1"/>
  <c r="CF133" i="13"/>
  <c r="CF101" i="13"/>
  <c r="CF96" i="13"/>
  <c r="CF106" i="13"/>
  <c r="CF84" i="13"/>
  <c r="CF67" i="13"/>
  <c r="CF48" i="13"/>
  <c r="CF107" i="13"/>
  <c r="CF24" i="13"/>
  <c r="CF92" i="13"/>
  <c r="CF34" i="13"/>
  <c r="CF6" i="13"/>
  <c r="CH1" i="13"/>
  <c r="CF40" i="13"/>
  <c r="CF61" i="13"/>
  <c r="CF8" i="13"/>
  <c r="CF111" i="13"/>
  <c r="CF129" i="13"/>
  <c r="CF97" i="13"/>
  <c r="CF103" i="13"/>
  <c r="CF98" i="13"/>
  <c r="CF80" i="13"/>
  <c r="CF65" i="13"/>
  <c r="CF120" i="13"/>
  <c r="CF88" i="13"/>
  <c r="CF20" i="13"/>
  <c r="CF62" i="13"/>
  <c r="CF27" i="13"/>
  <c r="CF38" i="13"/>
  <c r="CF53" i="13"/>
  <c r="CF33" i="13"/>
  <c r="CF21" i="13"/>
  <c r="CF7" i="13"/>
  <c r="CF130" i="13"/>
  <c r="CF125" i="13"/>
  <c r="CF132" i="13"/>
  <c r="CF94" i="13"/>
  <c r="CF93" i="13"/>
  <c r="CF76" i="13"/>
  <c r="CF73" i="13"/>
  <c r="CF74" i="13"/>
  <c r="CF47" i="13"/>
  <c r="CF16" i="13"/>
  <c r="CF50" i="13"/>
  <c r="CF19" i="13"/>
  <c r="CF137" i="13"/>
  <c r="CF44" i="13"/>
  <c r="CF29" i="13"/>
  <c r="CF17" i="13"/>
  <c r="CF126" i="13"/>
  <c r="CF121" i="13"/>
  <c r="CF124" i="13"/>
  <c r="CF90" i="13"/>
  <c r="CF89" i="13"/>
  <c r="CF72" i="13"/>
  <c r="CF71" i="13"/>
  <c r="CF83" i="13"/>
  <c r="CF43" i="13"/>
  <c r="CF70" i="13"/>
  <c r="CF69" i="13"/>
  <c r="CF37" i="13"/>
  <c r="CF23" i="13"/>
  <c r="CF9" i="13"/>
  <c r="CF25" i="13"/>
  <c r="CF13" i="13"/>
  <c r="CF131" i="13"/>
  <c r="CF122" i="13"/>
  <c r="CF117" i="13"/>
  <c r="CF116" i="13"/>
  <c r="CF86" i="13"/>
  <c r="CF95" i="13"/>
  <c r="CF79" i="13"/>
  <c r="CF64" i="13"/>
  <c r="CF78" i="13"/>
  <c r="CF39" i="13"/>
  <c r="CF49" i="13"/>
  <c r="CF66" i="13"/>
  <c r="CF30" i="13"/>
  <c r="CF15" i="13"/>
  <c r="CF4" i="13"/>
  <c r="CF18" i="13"/>
  <c r="CF12" i="13"/>
  <c r="CF32" i="13"/>
  <c r="CF127" i="13"/>
  <c r="CF118" i="13"/>
  <c r="CF113" i="13"/>
  <c r="CF108" i="13"/>
  <c r="CF82" i="13"/>
  <c r="CF87" i="13"/>
  <c r="CF75" i="13"/>
  <c r="CF60" i="13"/>
  <c r="CF63" i="13"/>
  <c r="CF35" i="13"/>
  <c r="CF46" i="13"/>
  <c r="CF57" i="13"/>
  <c r="CF22" i="13"/>
  <c r="CF58" i="13"/>
  <c r="CG1" i="13"/>
  <c r="CF5" i="13"/>
  <c r="CF26" i="13"/>
  <c r="CF123" i="13"/>
  <c r="CF114" i="13"/>
  <c r="CF109" i="13"/>
  <c r="CF104" i="13"/>
  <c r="CF128" i="13"/>
  <c r="CF102" i="13"/>
  <c r="CF85" i="13"/>
  <c r="CF56" i="13"/>
  <c r="CF59" i="13"/>
  <c r="CF31" i="13"/>
  <c r="CF42" i="13"/>
  <c r="CF77" i="13"/>
  <c r="CF14" i="13"/>
  <c r="CF51" i="13"/>
  <c r="CF45" i="13"/>
  <c r="CF3" i="13"/>
  <c r="CF119" i="13"/>
  <c r="CF110" i="13"/>
  <c r="CF105" i="13"/>
  <c r="CF100" i="13"/>
  <c r="CF112" i="13"/>
  <c r="CF91" i="13"/>
  <c r="CF81" i="13"/>
  <c r="CF52" i="13"/>
  <c r="CF55" i="13"/>
  <c r="CF28" i="13"/>
  <c r="CF99" i="13"/>
  <c r="CF54" i="13"/>
  <c r="CF10" i="13"/>
  <c r="CF11" i="13"/>
  <c r="CF41" i="13"/>
  <c r="CF68" i="13"/>
  <c r="CF36" i="13"/>
  <c r="C467" i="11"/>
  <c r="C420" i="11"/>
  <c r="C373" i="11"/>
  <c r="C326" i="11"/>
  <c r="C279" i="11"/>
  <c r="C232" i="11"/>
  <c r="C185" i="11"/>
  <c r="C139" i="11"/>
  <c r="C91" i="11"/>
  <c r="CH114" i="13" l="1"/>
  <c r="CH132" i="13"/>
  <c r="CH119" i="13"/>
  <c r="CH82" i="13"/>
  <c r="CH123" i="13"/>
  <c r="CH84" i="13"/>
  <c r="CH71" i="13"/>
  <c r="CH64" i="13"/>
  <c r="CH69" i="13"/>
  <c r="CH24" i="13"/>
  <c r="CH34" i="13"/>
  <c r="CH77" i="13"/>
  <c r="CH26" i="13"/>
  <c r="CH56" i="13"/>
  <c r="CH8" i="13"/>
  <c r="CH13" i="13"/>
  <c r="CH5" i="13"/>
  <c r="CH18" i="13"/>
  <c r="CH110" i="13"/>
  <c r="CH124" i="13"/>
  <c r="CH111" i="13"/>
  <c r="CH128" i="13"/>
  <c r="CH95" i="13"/>
  <c r="CH102" i="13"/>
  <c r="CH67" i="13"/>
  <c r="CH120" i="13"/>
  <c r="CH68" i="13"/>
  <c r="CH20" i="13"/>
  <c r="CH137" i="13"/>
  <c r="CH61" i="13"/>
  <c r="CH22" i="13"/>
  <c r="CH12" i="13"/>
  <c r="CH57" i="13"/>
  <c r="CH7" i="13"/>
  <c r="CH3" i="13"/>
  <c r="CH36" i="13"/>
  <c r="CH129" i="13"/>
  <c r="CH116" i="13"/>
  <c r="CH133" i="13"/>
  <c r="CH112" i="13"/>
  <c r="CH125" i="13"/>
  <c r="CH91" i="13"/>
  <c r="CH115" i="13"/>
  <c r="CH87" i="13"/>
  <c r="CH47" i="13"/>
  <c r="CH16" i="13"/>
  <c r="CH27" i="13"/>
  <c r="CH58" i="13"/>
  <c r="CH9" i="13"/>
  <c r="CJ1" i="13"/>
  <c r="CH121" i="13"/>
  <c r="CH108" i="13"/>
  <c r="CH117" i="13"/>
  <c r="CH106" i="13"/>
  <c r="CH109" i="13"/>
  <c r="CH80" i="13"/>
  <c r="CH78" i="13"/>
  <c r="CH83" i="13"/>
  <c r="CH43" i="13"/>
  <c r="CH48" i="13"/>
  <c r="CH23" i="13"/>
  <c r="CH45" i="13"/>
  <c r="CH14" i="13"/>
  <c r="CH4" i="13"/>
  <c r="CH32" i="13"/>
  <c r="CH81" i="13"/>
  <c r="CH130" i="13"/>
  <c r="CH113" i="13"/>
  <c r="CH104" i="13"/>
  <c r="CH103" i="13"/>
  <c r="CH98" i="13"/>
  <c r="CH107" i="13"/>
  <c r="CH76" i="13"/>
  <c r="CH74" i="13"/>
  <c r="CH63" i="13"/>
  <c r="CH39" i="13"/>
  <c r="CH49" i="13"/>
  <c r="CH19" i="13"/>
  <c r="CH41" i="13"/>
  <c r="CH53" i="13"/>
  <c r="CH65" i="13"/>
  <c r="CH54" i="13"/>
  <c r="CH29" i="13"/>
  <c r="CH126" i="13"/>
  <c r="CH105" i="13"/>
  <c r="CH100" i="13"/>
  <c r="CH94" i="13"/>
  <c r="CH93" i="13"/>
  <c r="CH99" i="13"/>
  <c r="CH72" i="13"/>
  <c r="CH70" i="13"/>
  <c r="CH59" i="13"/>
  <c r="CH35" i="13"/>
  <c r="CH46" i="13"/>
  <c r="CH15" i="13"/>
  <c r="CH37" i="13"/>
  <c r="CH10" i="13"/>
  <c r="CH66" i="13"/>
  <c r="CH52" i="13"/>
  <c r="CI1" i="13"/>
  <c r="CH122" i="13"/>
  <c r="CH101" i="13"/>
  <c r="CH96" i="13"/>
  <c r="CH90" i="13"/>
  <c r="CH89" i="13"/>
  <c r="CH92" i="13"/>
  <c r="CH79" i="13"/>
  <c r="CH131" i="13"/>
  <c r="CH55" i="13"/>
  <c r="CH31" i="13"/>
  <c r="CH42" i="13"/>
  <c r="CH62" i="13"/>
  <c r="CH33" i="13"/>
  <c r="CH6" i="13"/>
  <c r="CH60" i="13"/>
  <c r="CH21" i="13"/>
  <c r="CH11" i="13"/>
  <c r="CH118" i="13"/>
  <c r="CH97" i="13"/>
  <c r="CH127" i="13"/>
  <c r="CH86" i="13"/>
  <c r="CH85" i="13"/>
  <c r="CH88" i="13"/>
  <c r="CH75" i="13"/>
  <c r="CH73" i="13"/>
  <c r="CH51" i="13"/>
  <c r="CH28" i="13"/>
  <c r="CH38" i="13"/>
  <c r="CH50" i="13"/>
  <c r="CH30" i="13"/>
  <c r="CH44" i="13"/>
  <c r="CH40" i="13"/>
  <c r="CH17" i="13"/>
  <c r="CH25" i="13"/>
  <c r="C468" i="11"/>
  <c r="C421" i="11"/>
  <c r="C374" i="11"/>
  <c r="C327" i="11"/>
  <c r="C280" i="11"/>
  <c r="C233" i="11"/>
  <c r="C186" i="11"/>
  <c r="C140" i="11"/>
  <c r="C92" i="11"/>
  <c r="CJ114" i="13" l="1"/>
  <c r="CJ109" i="13"/>
  <c r="CJ104" i="13"/>
  <c r="CJ99" i="13"/>
  <c r="CJ101" i="13"/>
  <c r="CJ71" i="13"/>
  <c r="CJ131" i="13"/>
  <c r="CJ59" i="13"/>
  <c r="CJ54" i="13"/>
  <c r="CJ137" i="13"/>
  <c r="CJ61" i="13"/>
  <c r="CJ37" i="13"/>
  <c r="CJ25" i="13"/>
  <c r="CJ26" i="13"/>
  <c r="CJ81" i="13"/>
  <c r="CJ56" i="13"/>
  <c r="CJ4" i="13"/>
  <c r="CJ110" i="13"/>
  <c r="CJ132" i="13"/>
  <c r="CJ100" i="13"/>
  <c r="CJ95" i="13"/>
  <c r="CJ92" i="13"/>
  <c r="CJ105" i="13"/>
  <c r="CJ102" i="13"/>
  <c r="CJ55" i="13"/>
  <c r="CJ72" i="13"/>
  <c r="CJ27" i="13"/>
  <c r="CJ45" i="13"/>
  <c r="CJ30" i="13"/>
  <c r="CJ17" i="13"/>
  <c r="CJ18" i="13"/>
  <c r="CJ39" i="13"/>
  <c r="CJ16" i="13"/>
  <c r="CJ21" i="13"/>
  <c r="CJ133" i="13"/>
  <c r="CJ128" i="13"/>
  <c r="CJ96" i="13"/>
  <c r="CJ106" i="13"/>
  <c r="CJ88" i="13"/>
  <c r="CJ90" i="13"/>
  <c r="CJ76" i="13"/>
  <c r="CJ51" i="13"/>
  <c r="CJ48" i="13"/>
  <c r="CJ23" i="13"/>
  <c r="CJ41" i="13"/>
  <c r="CJ22" i="13"/>
  <c r="CJ9" i="13"/>
  <c r="CJ67" i="13"/>
  <c r="CJ35" i="13"/>
  <c r="CJ12" i="13"/>
  <c r="CJ129" i="13"/>
  <c r="CJ124" i="13"/>
  <c r="CJ127" i="13"/>
  <c r="CJ98" i="13"/>
  <c r="CJ84" i="13"/>
  <c r="CJ115" i="13"/>
  <c r="CJ64" i="13"/>
  <c r="CJ91" i="13"/>
  <c r="CJ49" i="13"/>
  <c r="CJ19" i="13"/>
  <c r="CJ73" i="13"/>
  <c r="CJ14" i="13"/>
  <c r="CJ5" i="13"/>
  <c r="CJ53" i="13"/>
  <c r="CJ29" i="13"/>
  <c r="CJ11" i="13"/>
  <c r="CJ130" i="13"/>
  <c r="CJ125" i="13"/>
  <c r="CJ120" i="13"/>
  <c r="CJ119" i="13"/>
  <c r="CJ93" i="13"/>
  <c r="CJ97" i="13"/>
  <c r="CJ94" i="13"/>
  <c r="CJ87" i="13"/>
  <c r="CJ69" i="13"/>
  <c r="CJ46" i="13"/>
  <c r="CJ15" i="13"/>
  <c r="CJ66" i="13"/>
  <c r="CL1" i="13"/>
  <c r="CK1" i="13"/>
  <c r="CJ10" i="13"/>
  <c r="CJ24" i="13"/>
  <c r="CJ43" i="13"/>
  <c r="CJ126" i="13"/>
  <c r="CJ121" i="13"/>
  <c r="CJ116" i="13"/>
  <c r="CJ111" i="13"/>
  <c r="CJ89" i="13"/>
  <c r="CJ86" i="13"/>
  <c r="CJ82" i="13"/>
  <c r="CJ80" i="13"/>
  <c r="CJ68" i="13"/>
  <c r="CJ42" i="13"/>
  <c r="CJ70" i="13"/>
  <c r="CJ60" i="13"/>
  <c r="CJ65" i="13"/>
  <c r="CJ52" i="13"/>
  <c r="CJ8" i="13"/>
  <c r="CJ20" i="13"/>
  <c r="CJ31" i="13"/>
  <c r="CJ122" i="13"/>
  <c r="CJ117" i="13"/>
  <c r="CJ112" i="13"/>
  <c r="CJ107" i="13"/>
  <c r="CJ85" i="13"/>
  <c r="CJ79" i="13"/>
  <c r="CJ78" i="13"/>
  <c r="CJ83" i="13"/>
  <c r="CJ62" i="13"/>
  <c r="CJ38" i="13"/>
  <c r="CJ50" i="13"/>
  <c r="CJ57" i="13"/>
  <c r="CJ40" i="13"/>
  <c r="CJ47" i="13"/>
  <c r="CJ6" i="13"/>
  <c r="CJ13" i="13"/>
  <c r="CJ3" i="13"/>
  <c r="CJ118" i="13"/>
  <c r="CJ113" i="13"/>
  <c r="CJ108" i="13"/>
  <c r="CJ103" i="13"/>
  <c r="CJ123" i="13"/>
  <c r="CJ75" i="13"/>
  <c r="CJ74" i="13"/>
  <c r="CJ63" i="13"/>
  <c r="CJ58" i="13"/>
  <c r="CJ34" i="13"/>
  <c r="CJ77" i="13"/>
  <c r="CJ44" i="13"/>
  <c r="CJ32" i="13"/>
  <c r="CJ33" i="13"/>
  <c r="CJ36" i="13"/>
  <c r="CJ7" i="13"/>
  <c r="CJ28" i="13"/>
  <c r="C469" i="11"/>
  <c r="C422" i="11"/>
  <c r="C375" i="11"/>
  <c r="C328" i="11"/>
  <c r="C281" i="11"/>
  <c r="C234" i="11"/>
  <c r="C187" i="11"/>
  <c r="C142" i="11"/>
  <c r="C141" i="11"/>
  <c r="C93" i="11"/>
  <c r="CL117" i="13" l="1"/>
  <c r="CL100" i="13"/>
  <c r="CL95" i="13"/>
  <c r="CL93" i="13"/>
  <c r="CL118" i="13"/>
  <c r="CL86" i="13"/>
  <c r="CL94" i="13"/>
  <c r="CL77" i="13"/>
  <c r="CL72" i="13"/>
  <c r="CL137" i="13"/>
  <c r="CL41" i="13"/>
  <c r="CL63" i="13"/>
  <c r="CL40" i="13"/>
  <c r="CL65" i="13"/>
  <c r="CL6" i="13"/>
  <c r="CM1" i="13"/>
  <c r="CL7" i="13"/>
  <c r="CL23" i="13"/>
  <c r="CL113" i="13"/>
  <c r="CL96" i="13"/>
  <c r="CL130" i="13"/>
  <c r="CL89" i="13"/>
  <c r="CL120" i="13"/>
  <c r="CL79" i="13"/>
  <c r="CL82" i="13"/>
  <c r="CL73" i="13"/>
  <c r="CL76" i="13"/>
  <c r="CL27" i="13"/>
  <c r="CL37" i="13"/>
  <c r="CL60" i="13"/>
  <c r="CL36" i="13"/>
  <c r="CL9" i="13"/>
  <c r="CL31" i="13"/>
  <c r="CL43" i="13"/>
  <c r="CL24" i="13"/>
  <c r="CL32" i="13"/>
  <c r="CL4" i="13"/>
  <c r="CL109" i="13"/>
  <c r="CL127" i="13"/>
  <c r="CL122" i="13"/>
  <c r="CL85" i="13"/>
  <c r="CL102" i="13"/>
  <c r="CL75" i="13"/>
  <c r="CL78" i="13"/>
  <c r="CL69" i="13"/>
  <c r="CL64" i="13"/>
  <c r="CL33" i="13"/>
  <c r="CL57" i="13"/>
  <c r="CL5" i="13"/>
  <c r="CL28" i="13"/>
  <c r="CL132" i="13"/>
  <c r="CL119" i="13"/>
  <c r="CL114" i="13"/>
  <c r="CL123" i="13"/>
  <c r="CL91" i="13"/>
  <c r="CL71" i="13"/>
  <c r="CL74" i="13"/>
  <c r="CL80" i="13"/>
  <c r="CL49" i="13"/>
  <c r="CL19" i="13"/>
  <c r="CL30" i="13"/>
  <c r="CL67" i="13"/>
  <c r="CL29" i="13"/>
  <c r="CL55" i="13"/>
  <c r="CL39" i="13"/>
  <c r="CN1" i="13"/>
  <c r="CL133" i="13"/>
  <c r="CL124" i="13"/>
  <c r="CL111" i="13"/>
  <c r="CL128" i="13"/>
  <c r="CL101" i="13"/>
  <c r="CL87" i="13"/>
  <c r="CL126" i="13"/>
  <c r="CL70" i="13"/>
  <c r="CL68" i="13"/>
  <c r="CL46" i="13"/>
  <c r="CL15" i="13"/>
  <c r="CL26" i="13"/>
  <c r="CL59" i="13"/>
  <c r="CL25" i="13"/>
  <c r="CL11" i="13"/>
  <c r="CL35" i="13"/>
  <c r="CL20" i="13"/>
  <c r="CL129" i="13"/>
  <c r="CL116" i="13"/>
  <c r="CL107" i="13"/>
  <c r="CL112" i="13"/>
  <c r="CL92" i="13"/>
  <c r="CL83" i="13"/>
  <c r="CL105" i="13"/>
  <c r="CL66" i="13"/>
  <c r="CL62" i="13"/>
  <c r="CL42" i="13"/>
  <c r="CL50" i="13"/>
  <c r="CL22" i="13"/>
  <c r="CL56" i="13"/>
  <c r="CL21" i="13"/>
  <c r="CL51" i="13"/>
  <c r="CL3" i="13"/>
  <c r="CL10" i="13"/>
  <c r="CL125" i="13"/>
  <c r="CL108" i="13"/>
  <c r="CL103" i="13"/>
  <c r="CL106" i="13"/>
  <c r="CL88" i="13"/>
  <c r="CL110" i="13"/>
  <c r="CL90" i="13"/>
  <c r="CL131" i="13"/>
  <c r="CL58" i="13"/>
  <c r="CL38" i="13"/>
  <c r="CL61" i="13"/>
  <c r="CL18" i="13"/>
  <c r="CL53" i="13"/>
  <c r="CL17" i="13"/>
  <c r="CL47" i="13"/>
  <c r="CL16" i="13"/>
  <c r="CL48" i="13"/>
  <c r="CL121" i="13"/>
  <c r="CL104" i="13"/>
  <c r="CL99" i="13"/>
  <c r="CL98" i="13"/>
  <c r="CL84" i="13"/>
  <c r="CL97" i="13"/>
  <c r="CL115" i="13"/>
  <c r="CL81" i="13"/>
  <c r="CL54" i="13"/>
  <c r="CL34" i="13"/>
  <c r="CL45" i="13"/>
  <c r="CL14" i="13"/>
  <c r="CL44" i="13"/>
  <c r="CL13" i="13"/>
  <c r="CL8" i="13"/>
  <c r="CL12" i="13"/>
  <c r="CL52" i="13"/>
  <c r="C471" i="11"/>
  <c r="C470" i="11"/>
  <c r="C424" i="11"/>
  <c r="C423" i="11"/>
  <c r="C377" i="11"/>
  <c r="C376" i="11"/>
  <c r="C330" i="11"/>
  <c r="C329" i="11"/>
  <c r="C283" i="11"/>
  <c r="C282" i="11"/>
  <c r="C236" i="11"/>
  <c r="C235" i="11"/>
  <c r="C189" i="11"/>
  <c r="C188" i="11"/>
  <c r="C95" i="11"/>
  <c r="C94" i="11"/>
  <c r="CN117" i="13" l="1"/>
  <c r="CN112" i="13"/>
  <c r="CN107" i="13"/>
  <c r="CN102" i="13"/>
  <c r="CN96" i="13"/>
  <c r="CN78" i="13"/>
  <c r="CN93" i="13"/>
  <c r="CN62" i="13"/>
  <c r="CN61" i="13"/>
  <c r="CN30" i="13"/>
  <c r="CN73" i="13"/>
  <c r="CN32" i="13"/>
  <c r="CN12" i="13"/>
  <c r="CN76" i="13"/>
  <c r="CP1" i="13"/>
  <c r="CN46" i="13"/>
  <c r="CO1" i="13"/>
  <c r="CN113" i="13"/>
  <c r="CN108" i="13"/>
  <c r="CN103" i="13"/>
  <c r="CN98" i="13"/>
  <c r="CN91" i="13"/>
  <c r="CN74" i="13"/>
  <c r="CN83" i="13"/>
  <c r="CN58" i="13"/>
  <c r="CN57" i="13"/>
  <c r="CN26" i="13"/>
  <c r="CN67" i="13"/>
  <c r="CN25" i="13"/>
  <c r="CN8" i="13"/>
  <c r="CN49" i="13"/>
  <c r="CN48" i="13"/>
  <c r="CN10" i="13"/>
  <c r="CN5" i="13"/>
  <c r="CN109" i="13"/>
  <c r="CN131" i="13"/>
  <c r="CN99" i="13"/>
  <c r="CN101" i="13"/>
  <c r="CN87" i="13"/>
  <c r="CN70" i="13"/>
  <c r="CN97" i="13"/>
  <c r="CN54" i="13"/>
  <c r="CN53" i="13"/>
  <c r="CN22" i="13"/>
  <c r="CN59" i="13"/>
  <c r="CN17" i="13"/>
  <c r="CN4" i="13"/>
  <c r="CN47" i="13"/>
  <c r="CN137" i="13"/>
  <c r="CN9" i="13"/>
  <c r="CN132" i="13"/>
  <c r="CN127" i="13"/>
  <c r="CN95" i="13"/>
  <c r="CN92" i="13"/>
  <c r="CN126" i="13"/>
  <c r="CN100" i="13"/>
  <c r="CN75" i="13"/>
  <c r="CN50" i="13"/>
  <c r="CN80" i="13"/>
  <c r="CN18" i="13"/>
  <c r="CN56" i="13"/>
  <c r="CN51" i="13"/>
  <c r="CN42" i="13"/>
  <c r="CN39" i="13"/>
  <c r="CN24" i="13"/>
  <c r="CN7" i="13"/>
  <c r="CN133" i="13"/>
  <c r="CN128" i="13"/>
  <c r="CN123" i="13"/>
  <c r="CN130" i="13"/>
  <c r="CN88" i="13"/>
  <c r="CN105" i="13"/>
  <c r="CN89" i="13"/>
  <c r="CN71" i="13"/>
  <c r="CN72" i="13"/>
  <c r="CN45" i="13"/>
  <c r="CN14" i="13"/>
  <c r="CN44" i="13"/>
  <c r="CN43" i="13"/>
  <c r="CN36" i="13"/>
  <c r="CN3" i="13"/>
  <c r="CN64" i="13"/>
  <c r="CN27" i="13"/>
  <c r="CN129" i="13"/>
  <c r="CN124" i="13"/>
  <c r="CN119" i="13"/>
  <c r="CN122" i="13"/>
  <c r="CN84" i="13"/>
  <c r="CN90" i="13"/>
  <c r="CN85" i="13"/>
  <c r="CN68" i="13"/>
  <c r="CN110" i="13"/>
  <c r="CN41" i="13"/>
  <c r="CN63" i="13"/>
  <c r="CN55" i="13"/>
  <c r="CN35" i="13"/>
  <c r="CN29" i="13"/>
  <c r="CN34" i="13"/>
  <c r="CN19" i="13"/>
  <c r="CN23" i="13"/>
  <c r="CN125" i="13"/>
  <c r="CN120" i="13"/>
  <c r="CN115" i="13"/>
  <c r="CN114" i="13"/>
  <c r="CN118" i="13"/>
  <c r="CN94" i="13"/>
  <c r="CN81" i="13"/>
  <c r="CN79" i="13"/>
  <c r="CN66" i="13"/>
  <c r="CN37" i="13"/>
  <c r="CN60" i="13"/>
  <c r="CN52" i="13"/>
  <c r="CN28" i="13"/>
  <c r="CN21" i="13"/>
  <c r="CN38" i="13"/>
  <c r="CN15" i="13"/>
  <c r="CN16" i="13"/>
  <c r="CN121" i="13"/>
  <c r="CN116" i="13"/>
  <c r="CN111" i="13"/>
  <c r="CN106" i="13"/>
  <c r="CN104" i="13"/>
  <c r="CN82" i="13"/>
  <c r="CN77" i="13"/>
  <c r="CN69" i="13"/>
  <c r="CN65" i="13"/>
  <c r="CN33" i="13"/>
  <c r="CN86" i="13"/>
  <c r="CN40" i="13"/>
  <c r="CN20" i="13"/>
  <c r="CN13" i="13"/>
  <c r="CN31" i="13"/>
  <c r="CN11" i="13"/>
  <c r="CN6" i="13"/>
  <c r="CP116" i="13" l="1"/>
  <c r="CP99" i="13"/>
  <c r="CP125" i="13"/>
  <c r="CP118" i="13"/>
  <c r="CP113" i="13"/>
  <c r="CP82" i="13"/>
  <c r="CP77" i="13"/>
  <c r="CP75" i="13"/>
  <c r="CP57" i="13"/>
  <c r="CP33" i="13"/>
  <c r="CP62" i="13"/>
  <c r="CP25" i="13"/>
  <c r="CP51" i="13"/>
  <c r="CP20" i="13"/>
  <c r="CP46" i="13"/>
  <c r="CP7" i="13"/>
  <c r="CP15" i="13"/>
  <c r="CP50" i="13"/>
  <c r="CP4" i="13"/>
  <c r="CP120" i="13"/>
  <c r="CP129" i="13"/>
  <c r="CP61" i="13"/>
  <c r="CP64" i="13"/>
  <c r="CP112" i="13"/>
  <c r="CP130" i="13"/>
  <c r="CP117" i="13"/>
  <c r="CP104" i="13"/>
  <c r="CP131" i="13"/>
  <c r="CP78" i="13"/>
  <c r="CP73" i="13"/>
  <c r="CP71" i="13"/>
  <c r="CP53" i="13"/>
  <c r="CP30" i="13"/>
  <c r="CP59" i="13"/>
  <c r="CP21" i="13"/>
  <c r="CP47" i="13"/>
  <c r="CP16" i="13"/>
  <c r="CP10" i="13"/>
  <c r="CP5" i="13"/>
  <c r="CP19" i="13"/>
  <c r="CP110" i="13"/>
  <c r="CP38" i="13"/>
  <c r="CP37" i="13"/>
  <c r="CP108" i="13"/>
  <c r="CP122" i="13"/>
  <c r="CP109" i="13"/>
  <c r="CP96" i="13"/>
  <c r="CP115" i="13"/>
  <c r="CP74" i="13"/>
  <c r="CP69" i="13"/>
  <c r="CP121" i="13"/>
  <c r="CP67" i="13"/>
  <c r="CP26" i="13"/>
  <c r="CP56" i="13"/>
  <c r="CP17" i="13"/>
  <c r="CP43" i="13"/>
  <c r="CP12" i="13"/>
  <c r="CP3" i="13"/>
  <c r="CP27" i="13"/>
  <c r="CP80" i="13"/>
  <c r="CP6" i="13"/>
  <c r="CP84" i="13"/>
  <c r="CP81" i="13"/>
  <c r="CP60" i="13"/>
  <c r="CP137" i="13"/>
  <c r="CP127" i="13"/>
  <c r="CP114" i="13"/>
  <c r="CP123" i="13"/>
  <c r="CP95" i="13"/>
  <c r="CP105" i="13"/>
  <c r="CP70" i="13"/>
  <c r="CP93" i="13"/>
  <c r="CP79" i="13"/>
  <c r="CP126" i="13"/>
  <c r="CP22" i="13"/>
  <c r="CP44" i="13"/>
  <c r="CP13" i="13"/>
  <c r="CP39" i="13"/>
  <c r="CP8" i="13"/>
  <c r="CR1" i="13"/>
  <c r="CP9" i="13"/>
  <c r="CP100" i="13"/>
  <c r="CP54" i="13"/>
  <c r="CP132" i="13"/>
  <c r="CP119" i="13"/>
  <c r="CP106" i="13"/>
  <c r="CP101" i="13"/>
  <c r="CP91" i="13"/>
  <c r="CP97" i="13"/>
  <c r="CP18" i="13"/>
  <c r="CP40" i="13"/>
  <c r="CP58" i="13"/>
  <c r="CP35" i="13"/>
  <c r="CP128" i="13"/>
  <c r="CP111" i="13"/>
  <c r="CP102" i="13"/>
  <c r="CP92" i="13"/>
  <c r="CP87" i="13"/>
  <c r="CP94" i="13"/>
  <c r="CP89" i="13"/>
  <c r="CP76" i="13"/>
  <c r="CP66" i="13"/>
  <c r="CP45" i="13"/>
  <c r="CP14" i="13"/>
  <c r="CP36" i="13"/>
  <c r="CP55" i="13"/>
  <c r="CP31" i="13"/>
  <c r="CP49" i="13"/>
  <c r="CQ1" i="13"/>
  <c r="CP42" i="13"/>
  <c r="CP103" i="13"/>
  <c r="CP86" i="13"/>
  <c r="CP29" i="13"/>
  <c r="CP11" i="13"/>
  <c r="CP124" i="13"/>
  <c r="CP107" i="13"/>
  <c r="CP98" i="13"/>
  <c r="CP88" i="13"/>
  <c r="CP83" i="13"/>
  <c r="CP90" i="13"/>
  <c r="CP85" i="13"/>
  <c r="CP72" i="13"/>
  <c r="CP65" i="13"/>
  <c r="CP41" i="13"/>
  <c r="CP63" i="13"/>
  <c r="CP32" i="13"/>
  <c r="CP52" i="13"/>
  <c r="CP28" i="13"/>
  <c r="CP48" i="13"/>
  <c r="CP34" i="13"/>
  <c r="CP23" i="13"/>
  <c r="CP133" i="13"/>
  <c r="CP68" i="13"/>
  <c r="CP24" i="13"/>
  <c r="CR116" i="13" l="1"/>
  <c r="CR111" i="13"/>
  <c r="CR102" i="13"/>
  <c r="CR97" i="13"/>
  <c r="CR113" i="13"/>
  <c r="CR89" i="13"/>
  <c r="CR80" i="13"/>
  <c r="CR66" i="13"/>
  <c r="CR64" i="13"/>
  <c r="CR44" i="13"/>
  <c r="CR13" i="13"/>
  <c r="CR43" i="13"/>
  <c r="CR84" i="13"/>
  <c r="CR7" i="13"/>
  <c r="CR5" i="13"/>
  <c r="CR46" i="13"/>
  <c r="CR22" i="13"/>
  <c r="CR41" i="13"/>
  <c r="CR112" i="13"/>
  <c r="CR130" i="13"/>
  <c r="CR98" i="13"/>
  <c r="CR104" i="13"/>
  <c r="CR107" i="13"/>
  <c r="CR85" i="13"/>
  <c r="CR76" i="13"/>
  <c r="CR65" i="13"/>
  <c r="CR60" i="13"/>
  <c r="CR40" i="13"/>
  <c r="CR58" i="13"/>
  <c r="CR48" i="13"/>
  <c r="CR71" i="13"/>
  <c r="CR3" i="13"/>
  <c r="CR42" i="13"/>
  <c r="CR14" i="13"/>
  <c r="CR8" i="13"/>
  <c r="CR108" i="13"/>
  <c r="CR126" i="13"/>
  <c r="CR133" i="13"/>
  <c r="CR96" i="13"/>
  <c r="CR99" i="13"/>
  <c r="CR81" i="13"/>
  <c r="CR121" i="13"/>
  <c r="CR61" i="13"/>
  <c r="CR56" i="13"/>
  <c r="CR36" i="13"/>
  <c r="CR55" i="13"/>
  <c r="CR45" i="13"/>
  <c r="CR50" i="13"/>
  <c r="CS1" i="13"/>
  <c r="CR10" i="13"/>
  <c r="CR131" i="13"/>
  <c r="CR122" i="13"/>
  <c r="CR125" i="13"/>
  <c r="CR95" i="13"/>
  <c r="CR94" i="13"/>
  <c r="CR77" i="13"/>
  <c r="CR88" i="13"/>
  <c r="CR57" i="13"/>
  <c r="CR52" i="13"/>
  <c r="CR32" i="13"/>
  <c r="CR92" i="13"/>
  <c r="CR35" i="13"/>
  <c r="CR38" i="13"/>
  <c r="CR39" i="13"/>
  <c r="CR37" i="13"/>
  <c r="CR9" i="13"/>
  <c r="CR132" i="13"/>
  <c r="CR127" i="13"/>
  <c r="CR118" i="13"/>
  <c r="CR117" i="13"/>
  <c r="CR91" i="13"/>
  <c r="CR90" i="13"/>
  <c r="CR73" i="13"/>
  <c r="CR79" i="13"/>
  <c r="CR53" i="13"/>
  <c r="CR63" i="13"/>
  <c r="CR29" i="13"/>
  <c r="CR75" i="13"/>
  <c r="CR28" i="13"/>
  <c r="CR137" i="13"/>
  <c r="CR31" i="13"/>
  <c r="CR33" i="13"/>
  <c r="CR6" i="13"/>
  <c r="CR128" i="13"/>
  <c r="CR123" i="13"/>
  <c r="CR114" i="13"/>
  <c r="CR109" i="13"/>
  <c r="CR87" i="13"/>
  <c r="CR86" i="13"/>
  <c r="CR69" i="13"/>
  <c r="CR68" i="13"/>
  <c r="CR49" i="13"/>
  <c r="CR70" i="13"/>
  <c r="CR25" i="13"/>
  <c r="CR54" i="13"/>
  <c r="CR20" i="13"/>
  <c r="CR23" i="13"/>
  <c r="CR24" i="13"/>
  <c r="CR27" i="13"/>
  <c r="CR4" i="13"/>
  <c r="CR124" i="13"/>
  <c r="CR119" i="13"/>
  <c r="CR110" i="13"/>
  <c r="CR105" i="13"/>
  <c r="CR83" i="13"/>
  <c r="CR100" i="13"/>
  <c r="CR93" i="13"/>
  <c r="CR74" i="13"/>
  <c r="CR78" i="13"/>
  <c r="CR62" i="13"/>
  <c r="CR21" i="13"/>
  <c r="CR51" i="13"/>
  <c r="CR12" i="13"/>
  <c r="CR15" i="13"/>
  <c r="CR16" i="13"/>
  <c r="CR30" i="13"/>
  <c r="CR18" i="13"/>
  <c r="CR120" i="13"/>
  <c r="CR115" i="13"/>
  <c r="CR106" i="13"/>
  <c r="CR101" i="13"/>
  <c r="CR129" i="13"/>
  <c r="CR82" i="13"/>
  <c r="CR103" i="13"/>
  <c r="CR72" i="13"/>
  <c r="CR67" i="13"/>
  <c r="CR59" i="13"/>
  <c r="CR17" i="13"/>
  <c r="CR47" i="13"/>
  <c r="CT1" i="13"/>
  <c r="CR11" i="13"/>
  <c r="CR34" i="13"/>
  <c r="CR26" i="13"/>
  <c r="CR19" i="13"/>
  <c r="CT115" i="13" l="1"/>
  <c r="CT133" i="13"/>
  <c r="CT120" i="13"/>
  <c r="CT83" i="13"/>
  <c r="CT82" i="13"/>
  <c r="CT85" i="13"/>
  <c r="CT80" i="13"/>
  <c r="CT75" i="13"/>
  <c r="CT60" i="13"/>
  <c r="CT36" i="13"/>
  <c r="CT58" i="13"/>
  <c r="CT35" i="13"/>
  <c r="CT48" i="13"/>
  <c r="CT19" i="13"/>
  <c r="CT3" i="13"/>
  <c r="CT26" i="13"/>
  <c r="CU1" i="13"/>
  <c r="CT9" i="13"/>
  <c r="CT111" i="13"/>
  <c r="CT125" i="13"/>
  <c r="CT112" i="13"/>
  <c r="CT129" i="13"/>
  <c r="CT124" i="13"/>
  <c r="CT81" i="13"/>
  <c r="CT76" i="13"/>
  <c r="CT71" i="13"/>
  <c r="CT56" i="13"/>
  <c r="CT32" i="13"/>
  <c r="CT55" i="13"/>
  <c r="CT31" i="13"/>
  <c r="CT46" i="13"/>
  <c r="CT15" i="13"/>
  <c r="CT41" i="13"/>
  <c r="CT22" i="13"/>
  <c r="CT18" i="13"/>
  <c r="CT42" i="13"/>
  <c r="CT130" i="13"/>
  <c r="CT117" i="13"/>
  <c r="CT118" i="13"/>
  <c r="CT113" i="13"/>
  <c r="CT108" i="13"/>
  <c r="CT77" i="13"/>
  <c r="CT72" i="13"/>
  <c r="CT67" i="13"/>
  <c r="CT52" i="13"/>
  <c r="CT29" i="13"/>
  <c r="CT57" i="13"/>
  <c r="CT28" i="13"/>
  <c r="CT84" i="13"/>
  <c r="CT8" i="13"/>
  <c r="CT122" i="13"/>
  <c r="CT109" i="13"/>
  <c r="CT104" i="13"/>
  <c r="CT107" i="13"/>
  <c r="CT126" i="13"/>
  <c r="CT73" i="13"/>
  <c r="CT68" i="13"/>
  <c r="CT74" i="13"/>
  <c r="CT70" i="13"/>
  <c r="CT25" i="13"/>
  <c r="CT54" i="13"/>
  <c r="CT24" i="13"/>
  <c r="CT38" i="13"/>
  <c r="CT63" i="13"/>
  <c r="CT5" i="13"/>
  <c r="CV1" i="13"/>
  <c r="CT131" i="13"/>
  <c r="CT114" i="13"/>
  <c r="CT105" i="13"/>
  <c r="CT96" i="13"/>
  <c r="CT99" i="13"/>
  <c r="CT110" i="13"/>
  <c r="CT69" i="13"/>
  <c r="CT121" i="13"/>
  <c r="CT66" i="13"/>
  <c r="CT62" i="13"/>
  <c r="CT21" i="13"/>
  <c r="CT51" i="13"/>
  <c r="CT20" i="13"/>
  <c r="CT34" i="13"/>
  <c r="CT50" i="13"/>
  <c r="CT37" i="13"/>
  <c r="CT10" i="13"/>
  <c r="CT127" i="13"/>
  <c r="CT106" i="13"/>
  <c r="CT101" i="13"/>
  <c r="CT95" i="13"/>
  <c r="CT94" i="13"/>
  <c r="CT100" i="13"/>
  <c r="CT116" i="13"/>
  <c r="CT88" i="13"/>
  <c r="CT65" i="13"/>
  <c r="CT59" i="13"/>
  <c r="CT17" i="13"/>
  <c r="CT47" i="13"/>
  <c r="CT16" i="13"/>
  <c r="CT137" i="13"/>
  <c r="CT49" i="13"/>
  <c r="CT33" i="13"/>
  <c r="CT14" i="13"/>
  <c r="CT6" i="13"/>
  <c r="CT123" i="13"/>
  <c r="CT102" i="13"/>
  <c r="CT97" i="13"/>
  <c r="CT91" i="13"/>
  <c r="CT90" i="13"/>
  <c r="CT93" i="13"/>
  <c r="CT132" i="13"/>
  <c r="CT92" i="13"/>
  <c r="CT78" i="13"/>
  <c r="CT44" i="13"/>
  <c r="CT13" i="13"/>
  <c r="CT43" i="13"/>
  <c r="CT12" i="13"/>
  <c r="CT27" i="13"/>
  <c r="CT11" i="13"/>
  <c r="CT45" i="13"/>
  <c r="CT119" i="13"/>
  <c r="CT98" i="13"/>
  <c r="CT128" i="13"/>
  <c r="CT87" i="13"/>
  <c r="CT86" i="13"/>
  <c r="CT89" i="13"/>
  <c r="CT103" i="13"/>
  <c r="CT79" i="13"/>
  <c r="CT64" i="13"/>
  <c r="CT40" i="13"/>
  <c r="CT61" i="13"/>
  <c r="CT39" i="13"/>
  <c r="CT53" i="13"/>
  <c r="CT23" i="13"/>
  <c r="CT7" i="13"/>
  <c r="CT30" i="13"/>
  <c r="CT4" i="13"/>
  <c r="CV115" i="13" l="1"/>
  <c r="CV133" i="13"/>
  <c r="CV101" i="13"/>
  <c r="CV107" i="13"/>
  <c r="CV102" i="13"/>
  <c r="CV76" i="13"/>
  <c r="CV75" i="13"/>
  <c r="CV91" i="13"/>
  <c r="CV84" i="13"/>
  <c r="CV57" i="13"/>
  <c r="CV24" i="13"/>
  <c r="CV81" i="13"/>
  <c r="CV15" i="13"/>
  <c r="CV27" i="13"/>
  <c r="CV7" i="13"/>
  <c r="CV13" i="13"/>
  <c r="CV3" i="13"/>
  <c r="CV71" i="13"/>
  <c r="CV33" i="13"/>
  <c r="CV50" i="13"/>
  <c r="CV11" i="13"/>
  <c r="CV9" i="13"/>
  <c r="CV95" i="13"/>
  <c r="CV16" i="13"/>
  <c r="CV26" i="13"/>
  <c r="CV5" i="13"/>
  <c r="CV18" i="13"/>
  <c r="CV29" i="13"/>
  <c r="CV23" i="13"/>
  <c r="CV111" i="13"/>
  <c r="CV129" i="13"/>
  <c r="CV97" i="13"/>
  <c r="CV99" i="13"/>
  <c r="CV93" i="13"/>
  <c r="CV72" i="13"/>
  <c r="CV106" i="13"/>
  <c r="CV67" i="13"/>
  <c r="CV77" i="13"/>
  <c r="CV54" i="13"/>
  <c r="CV20" i="13"/>
  <c r="CV19" i="13"/>
  <c r="CV64" i="13"/>
  <c r="CV63" i="13"/>
  <c r="CV68" i="13"/>
  <c r="CV44" i="13"/>
  <c r="CV49" i="13"/>
  <c r="CX1" i="13"/>
  <c r="CV14" i="13"/>
  <c r="CV130" i="13"/>
  <c r="CV125" i="13"/>
  <c r="CV128" i="13"/>
  <c r="CV94" i="13"/>
  <c r="CV89" i="13"/>
  <c r="CV87" i="13"/>
  <c r="CV47" i="13"/>
  <c r="CV32" i="13"/>
  <c r="CV126" i="13"/>
  <c r="CV121" i="13"/>
  <c r="CV120" i="13"/>
  <c r="CV90" i="13"/>
  <c r="CV116" i="13"/>
  <c r="CV88" i="13"/>
  <c r="CV74" i="13"/>
  <c r="CV60" i="13"/>
  <c r="CV59" i="13"/>
  <c r="CV43" i="13"/>
  <c r="CV12" i="13"/>
  <c r="CV37" i="13"/>
  <c r="CV131" i="13"/>
  <c r="CV122" i="13"/>
  <c r="CV117" i="13"/>
  <c r="CV112" i="13"/>
  <c r="CV86" i="13"/>
  <c r="CV85" i="13"/>
  <c r="CV98" i="13"/>
  <c r="CV66" i="13"/>
  <c r="CV56" i="13"/>
  <c r="CV55" i="13"/>
  <c r="CV39" i="13"/>
  <c r="CV73" i="13"/>
  <c r="CV62" i="13"/>
  <c r="CV10" i="13"/>
  <c r="CV41" i="13"/>
  <c r="CV22" i="13"/>
  <c r="CV21" i="13"/>
  <c r="CV53" i="13"/>
  <c r="CV6" i="13"/>
  <c r="CV40" i="13"/>
  <c r="CV17" i="13"/>
  <c r="CV114" i="13"/>
  <c r="CV78" i="13"/>
  <c r="CV46" i="13"/>
  <c r="CV36" i="13"/>
  <c r="CV4" i="13"/>
  <c r="CW1" i="13"/>
  <c r="CV127" i="13"/>
  <c r="CV118" i="13"/>
  <c r="CV113" i="13"/>
  <c r="CV104" i="13"/>
  <c r="CV82" i="13"/>
  <c r="CV132" i="13"/>
  <c r="CV92" i="13"/>
  <c r="CV65" i="13"/>
  <c r="CV52" i="13"/>
  <c r="CV51" i="13"/>
  <c r="CV35" i="13"/>
  <c r="CV38" i="13"/>
  <c r="CV25" i="13"/>
  <c r="CV100" i="13"/>
  <c r="CV103" i="13"/>
  <c r="CV48" i="13"/>
  <c r="CV31" i="13"/>
  <c r="CV137" i="13"/>
  <c r="CV8" i="13"/>
  <c r="CV34" i="13"/>
  <c r="CV123" i="13"/>
  <c r="CV109" i="13"/>
  <c r="CV124" i="13"/>
  <c r="CV83" i="13"/>
  <c r="CV61" i="13"/>
  <c r="CV45" i="13"/>
  <c r="CV119" i="13"/>
  <c r="CV110" i="13"/>
  <c r="CV105" i="13"/>
  <c r="CV96" i="13"/>
  <c r="CV108" i="13"/>
  <c r="CV80" i="13"/>
  <c r="CV79" i="13"/>
  <c r="CV69" i="13"/>
  <c r="CV70" i="13"/>
  <c r="CV58" i="13"/>
  <c r="CV28" i="13"/>
  <c r="CV42" i="13"/>
  <c r="CV30" i="13"/>
  <c r="CX114" i="13" l="1"/>
  <c r="CX97" i="13"/>
  <c r="CX123" i="13"/>
  <c r="CX86" i="13"/>
  <c r="CX119" i="13"/>
  <c r="CX76" i="13"/>
  <c r="CX67" i="13"/>
  <c r="CX64" i="13"/>
  <c r="CX81" i="13"/>
  <c r="CX35" i="13"/>
  <c r="CX53" i="13"/>
  <c r="CX27" i="13"/>
  <c r="CX65" i="13"/>
  <c r="CX22" i="13"/>
  <c r="CX36" i="13"/>
  <c r="CX4" i="13"/>
  <c r="CX9" i="13"/>
  <c r="CX111" i="13"/>
  <c r="CX31" i="13"/>
  <c r="CX23" i="13"/>
  <c r="CX50" i="13"/>
  <c r="CX18" i="13"/>
  <c r="CZ1" i="13"/>
  <c r="CX13" i="13"/>
  <c r="CX32" i="13"/>
  <c r="CX44" i="13"/>
  <c r="CX5" i="13"/>
  <c r="CY1" i="13"/>
  <c r="CX110" i="13"/>
  <c r="CX128" i="13"/>
  <c r="CX115" i="13"/>
  <c r="CX82" i="13"/>
  <c r="CX121" i="13"/>
  <c r="CX72" i="13"/>
  <c r="CX106" i="13"/>
  <c r="CX73" i="13"/>
  <c r="CX52" i="13"/>
  <c r="CX7" i="13"/>
  <c r="CX8" i="13"/>
  <c r="CX133" i="13"/>
  <c r="CX120" i="13"/>
  <c r="CX129" i="13"/>
  <c r="CX124" i="13"/>
  <c r="CX103" i="13"/>
  <c r="CX95" i="13"/>
  <c r="CX87" i="13"/>
  <c r="CX77" i="13"/>
  <c r="CX60" i="13"/>
  <c r="CX28" i="13"/>
  <c r="CX48" i="13"/>
  <c r="CX19" i="13"/>
  <c r="CX45" i="13"/>
  <c r="CX14" i="13"/>
  <c r="CX125" i="13"/>
  <c r="CX112" i="13"/>
  <c r="CX113" i="13"/>
  <c r="CX108" i="13"/>
  <c r="CX92" i="13"/>
  <c r="CX98" i="13"/>
  <c r="CX78" i="13"/>
  <c r="CX63" i="13"/>
  <c r="CX57" i="13"/>
  <c r="CX24" i="13"/>
  <c r="CX46" i="13"/>
  <c r="CX15" i="13"/>
  <c r="CX41" i="13"/>
  <c r="CX58" i="13"/>
  <c r="CX29" i="13"/>
  <c r="CX130" i="13"/>
  <c r="CX117" i="13"/>
  <c r="CX104" i="13"/>
  <c r="CX107" i="13"/>
  <c r="CX102" i="13"/>
  <c r="CX88" i="13"/>
  <c r="CX83" i="13"/>
  <c r="CX74" i="13"/>
  <c r="CX59" i="13"/>
  <c r="CX54" i="13"/>
  <c r="CX20" i="13"/>
  <c r="CX42" i="13"/>
  <c r="CX68" i="13"/>
  <c r="CX37" i="13"/>
  <c r="CX10" i="13"/>
  <c r="CX62" i="13"/>
  <c r="CX3" i="13"/>
  <c r="CX100" i="13"/>
  <c r="CX70" i="13"/>
  <c r="CX47" i="13"/>
  <c r="CX38" i="13"/>
  <c r="CX66" i="13"/>
  <c r="CX6" i="13"/>
  <c r="CX25" i="13"/>
  <c r="CX126" i="13"/>
  <c r="CX109" i="13"/>
  <c r="CX99" i="13"/>
  <c r="CX93" i="13"/>
  <c r="CX84" i="13"/>
  <c r="CX79" i="13"/>
  <c r="CX55" i="13"/>
  <c r="CX16" i="13"/>
  <c r="CX33" i="13"/>
  <c r="CX122" i="13"/>
  <c r="CX105" i="13"/>
  <c r="CX96" i="13"/>
  <c r="CX94" i="13"/>
  <c r="CX89" i="13"/>
  <c r="CX132" i="13"/>
  <c r="CX75" i="13"/>
  <c r="CX69" i="13"/>
  <c r="CX51" i="13"/>
  <c r="CX43" i="13"/>
  <c r="CX12" i="13"/>
  <c r="CX34" i="13"/>
  <c r="CX49" i="13"/>
  <c r="CX30" i="13"/>
  <c r="CX61" i="13"/>
  <c r="CX21" i="13"/>
  <c r="CX17" i="13"/>
  <c r="CX40" i="13"/>
  <c r="CX118" i="13"/>
  <c r="CX101" i="13"/>
  <c r="CX131" i="13"/>
  <c r="CX90" i="13"/>
  <c r="CX85" i="13"/>
  <c r="CX80" i="13"/>
  <c r="CX71" i="13"/>
  <c r="CX91" i="13"/>
  <c r="CX127" i="13"/>
  <c r="CX39" i="13"/>
  <c r="CX56" i="13"/>
  <c r="CX137" i="13"/>
  <c r="CX116" i="13"/>
  <c r="CX26" i="13"/>
  <c r="CX11" i="13"/>
  <c r="CZ114" i="13" l="1"/>
  <c r="CZ109" i="13"/>
  <c r="CZ104" i="13"/>
  <c r="CZ99" i="13"/>
  <c r="CZ97" i="13"/>
  <c r="CZ71" i="13"/>
  <c r="CZ84" i="13"/>
  <c r="CZ55" i="13"/>
  <c r="CZ58" i="13"/>
  <c r="CZ42" i="13"/>
  <c r="CZ68" i="13"/>
  <c r="CZ43" i="13"/>
  <c r="CZ21" i="13"/>
  <c r="CZ22" i="13"/>
  <c r="CZ25" i="13"/>
  <c r="CZ3" i="13"/>
  <c r="CZ8" i="13"/>
  <c r="CZ11" i="13"/>
  <c r="CZ10" i="13"/>
  <c r="CZ128" i="13"/>
  <c r="CZ88" i="13"/>
  <c r="CZ47" i="13"/>
  <c r="CZ34" i="13"/>
  <c r="CZ9" i="13"/>
  <c r="CZ4" i="13"/>
  <c r="CZ137" i="13"/>
  <c r="CZ39" i="13"/>
  <c r="CZ110" i="13"/>
  <c r="CZ132" i="13"/>
  <c r="CZ100" i="13"/>
  <c r="CZ95" i="13"/>
  <c r="CZ92" i="13"/>
  <c r="CZ106" i="13"/>
  <c r="CZ64" i="13"/>
  <c r="CZ51" i="13"/>
  <c r="CZ54" i="13"/>
  <c r="CZ38" i="13"/>
  <c r="CZ66" i="13"/>
  <c r="CZ33" i="13"/>
  <c r="CZ13" i="13"/>
  <c r="CZ14" i="13"/>
  <c r="CZ44" i="13"/>
  <c r="CZ102" i="13"/>
  <c r="CZ72" i="13"/>
  <c r="CZ80" i="13"/>
  <c r="CZ26" i="13"/>
  <c r="CZ60" i="13"/>
  <c r="CZ40" i="13"/>
  <c r="CZ18" i="13"/>
  <c r="CZ28" i="13"/>
  <c r="CZ133" i="13"/>
  <c r="CZ96" i="13"/>
  <c r="CZ87" i="13"/>
  <c r="CZ49" i="13"/>
  <c r="CZ129" i="13"/>
  <c r="CZ124" i="13"/>
  <c r="CZ131" i="13"/>
  <c r="CZ93" i="13"/>
  <c r="CZ94" i="13"/>
  <c r="CZ78" i="13"/>
  <c r="CZ67" i="13"/>
  <c r="CZ127" i="13"/>
  <c r="CZ56" i="13"/>
  <c r="CZ82" i="13"/>
  <c r="CZ5" i="13"/>
  <c r="CZ130" i="13"/>
  <c r="CZ125" i="13"/>
  <c r="CZ120" i="13"/>
  <c r="CZ123" i="13"/>
  <c r="CZ89" i="13"/>
  <c r="CZ98" i="13"/>
  <c r="CZ74" i="13"/>
  <c r="CZ77" i="13"/>
  <c r="CZ81" i="13"/>
  <c r="CZ53" i="13"/>
  <c r="CZ27" i="13"/>
  <c r="CZ65" i="13"/>
  <c r="DB1" i="13"/>
  <c r="DA1" i="13"/>
  <c r="CZ32" i="13"/>
  <c r="CZ24" i="13"/>
  <c r="CZ6" i="13"/>
  <c r="CZ126" i="13"/>
  <c r="CZ111" i="13"/>
  <c r="CZ73" i="13"/>
  <c r="CZ23" i="13"/>
  <c r="CZ50" i="13"/>
  <c r="CZ57" i="13"/>
  <c r="CZ90" i="13"/>
  <c r="CZ7" i="13"/>
  <c r="CZ121" i="13"/>
  <c r="CZ116" i="13"/>
  <c r="CZ115" i="13"/>
  <c r="CZ85" i="13"/>
  <c r="CZ83" i="13"/>
  <c r="CZ70" i="13"/>
  <c r="CZ52" i="13"/>
  <c r="CZ76" i="13"/>
  <c r="CZ17" i="13"/>
  <c r="CZ122" i="13"/>
  <c r="CZ117" i="13"/>
  <c r="CZ112" i="13"/>
  <c r="CZ107" i="13"/>
  <c r="CZ119" i="13"/>
  <c r="CZ79" i="13"/>
  <c r="CZ101" i="13"/>
  <c r="CZ63" i="13"/>
  <c r="CZ86" i="13"/>
  <c r="CZ48" i="13"/>
  <c r="CZ19" i="13"/>
  <c r="CZ45" i="13"/>
  <c r="CZ36" i="13"/>
  <c r="CZ37" i="13"/>
  <c r="CZ35" i="13"/>
  <c r="CZ69" i="13"/>
  <c r="CZ16" i="13"/>
  <c r="CZ105" i="13"/>
  <c r="CZ91" i="13"/>
  <c r="CZ62" i="13"/>
  <c r="CZ46" i="13"/>
  <c r="CZ41" i="13"/>
  <c r="CZ29" i="13"/>
  <c r="CZ31" i="13"/>
  <c r="CZ61" i="13"/>
  <c r="CZ20" i="13"/>
  <c r="CZ118" i="13"/>
  <c r="CZ113" i="13"/>
  <c r="CZ108" i="13"/>
  <c r="CZ103" i="13"/>
  <c r="CZ75" i="13"/>
  <c r="CZ59" i="13"/>
  <c r="CZ15" i="13"/>
  <c r="CZ30" i="13"/>
  <c r="CZ12" i="13"/>
  <c r="DB117" i="13" l="1"/>
  <c r="DB96" i="13"/>
  <c r="DB126" i="13"/>
  <c r="DB85" i="13"/>
  <c r="DB130" i="13"/>
  <c r="DB83" i="13"/>
  <c r="DB66" i="13"/>
  <c r="DB67" i="13"/>
  <c r="DB68" i="13"/>
  <c r="DB137" i="13"/>
  <c r="DB82" i="13"/>
  <c r="DB22" i="13"/>
  <c r="DB25" i="13"/>
  <c r="DB47" i="13"/>
  <c r="DD1" i="13"/>
  <c r="DB8" i="13"/>
  <c r="DB3" i="13"/>
  <c r="DB6" i="13"/>
  <c r="DB109" i="13"/>
  <c r="DB52" i="13"/>
  <c r="DB45" i="13"/>
  <c r="DB80" i="13"/>
  <c r="DB41" i="13"/>
  <c r="DB53" i="13"/>
  <c r="DB113" i="13"/>
  <c r="DB131" i="13"/>
  <c r="DB118" i="13"/>
  <c r="DB81" i="13"/>
  <c r="DB114" i="13"/>
  <c r="DB79" i="13"/>
  <c r="DB111" i="13"/>
  <c r="DB63" i="13"/>
  <c r="DB55" i="13"/>
  <c r="DB27" i="13"/>
  <c r="DB65" i="13"/>
  <c r="DB18" i="13"/>
  <c r="DB21" i="13"/>
  <c r="DB90" i="13"/>
  <c r="DB28" i="13"/>
  <c r="DB61" i="13"/>
  <c r="DB110" i="13"/>
  <c r="DB132" i="13"/>
  <c r="DB75" i="13"/>
  <c r="DB86" i="13"/>
  <c r="DB23" i="13"/>
  <c r="DB14" i="13"/>
  <c r="DB24" i="13"/>
  <c r="DB56" i="13"/>
  <c r="DB44" i="13"/>
  <c r="DB43" i="13"/>
  <c r="DB123" i="13"/>
  <c r="DB119" i="13"/>
  <c r="DB101" i="13"/>
  <c r="DB17" i="13"/>
  <c r="DB128" i="13"/>
  <c r="DB115" i="13"/>
  <c r="DB124" i="13"/>
  <c r="DB105" i="13"/>
  <c r="DB116" i="13"/>
  <c r="DB71" i="13"/>
  <c r="DB127" i="13"/>
  <c r="DB62" i="13"/>
  <c r="DB48" i="13"/>
  <c r="DB19" i="13"/>
  <c r="DB13" i="13"/>
  <c r="DB133" i="13"/>
  <c r="DB120" i="13"/>
  <c r="DB107" i="13"/>
  <c r="DB108" i="13"/>
  <c r="DB97" i="13"/>
  <c r="DB106" i="13"/>
  <c r="DB122" i="13"/>
  <c r="DB77" i="13"/>
  <c r="DB58" i="13"/>
  <c r="DB46" i="13"/>
  <c r="DB15" i="13"/>
  <c r="DB37" i="13"/>
  <c r="DB40" i="13"/>
  <c r="DB59" i="13"/>
  <c r="DB11" i="13"/>
  <c r="DB57" i="13"/>
  <c r="DB7" i="13"/>
  <c r="DB39" i="13"/>
  <c r="DB93" i="13"/>
  <c r="DB51" i="13"/>
  <c r="DB16" i="13"/>
  <c r="DB4" i="13"/>
  <c r="DC1" i="13"/>
  <c r="DB129" i="13"/>
  <c r="DB112" i="13"/>
  <c r="DB103" i="13"/>
  <c r="DB102" i="13"/>
  <c r="DB92" i="13"/>
  <c r="DB98" i="13"/>
  <c r="DB78" i="13"/>
  <c r="DB73" i="13"/>
  <c r="DB54" i="13"/>
  <c r="DB42" i="13"/>
  <c r="DB94" i="13"/>
  <c r="DB33" i="13"/>
  <c r="DB36" i="13"/>
  <c r="DB9" i="13"/>
  <c r="DB35" i="13"/>
  <c r="DB20" i="13"/>
  <c r="DB91" i="13"/>
  <c r="DB69" i="13"/>
  <c r="DB50" i="13"/>
  <c r="DB38" i="13"/>
  <c r="DB32" i="13"/>
  <c r="DB5" i="13"/>
  <c r="DB31" i="13"/>
  <c r="DB12" i="13"/>
  <c r="DB29" i="13"/>
  <c r="DB64" i="13"/>
  <c r="DB125" i="13"/>
  <c r="DB104" i="13"/>
  <c r="DB99" i="13"/>
  <c r="DB88" i="13"/>
  <c r="DB74" i="13"/>
  <c r="DB30" i="13"/>
  <c r="DB121" i="13"/>
  <c r="DB100" i="13"/>
  <c r="DB95" i="13"/>
  <c r="DB89" i="13"/>
  <c r="DB84" i="13"/>
  <c r="DB87" i="13"/>
  <c r="DB70" i="13"/>
  <c r="DB72" i="13"/>
  <c r="DB76" i="13"/>
  <c r="DB34" i="13"/>
  <c r="DB49" i="13"/>
  <c r="DB26" i="13"/>
  <c r="DB60" i="13"/>
  <c r="DB10" i="13"/>
  <c r="DF1" i="13" l="1"/>
  <c r="DD117" i="13"/>
  <c r="DD112" i="13"/>
  <c r="DD107" i="13"/>
  <c r="DD102" i="13"/>
  <c r="DD130" i="13"/>
  <c r="DD93" i="13"/>
  <c r="DD81" i="13"/>
  <c r="DD104" i="13"/>
  <c r="DD53" i="13"/>
  <c r="DD33" i="13"/>
  <c r="DD71" i="13"/>
  <c r="DD47" i="13"/>
  <c r="DD31" i="13"/>
  <c r="DD25" i="13"/>
  <c r="DD20" i="13"/>
  <c r="DD7" i="13"/>
  <c r="DD43" i="13"/>
  <c r="DD30" i="13"/>
  <c r="DD36" i="13"/>
  <c r="DD24" i="13"/>
  <c r="DD10" i="13"/>
  <c r="DD5" i="13"/>
  <c r="DD94" i="13"/>
  <c r="DD63" i="13"/>
  <c r="DD49" i="13"/>
  <c r="DD16" i="13"/>
  <c r="DD6" i="13"/>
  <c r="DD22" i="13"/>
  <c r="DD59" i="13"/>
  <c r="DD113" i="13"/>
  <c r="DD108" i="13"/>
  <c r="DD103" i="13"/>
  <c r="DD98" i="13"/>
  <c r="DD114" i="13"/>
  <c r="DD78" i="13"/>
  <c r="DD85" i="13"/>
  <c r="DD76" i="13"/>
  <c r="DD51" i="13"/>
  <c r="DD44" i="13"/>
  <c r="DD17" i="13"/>
  <c r="DD109" i="13"/>
  <c r="DD100" i="13"/>
  <c r="DD68" i="13"/>
  <c r="DD26" i="13"/>
  <c r="DD29" i="13"/>
  <c r="DD38" i="13"/>
  <c r="DD35" i="13"/>
  <c r="DD21" i="13"/>
  <c r="DD34" i="13"/>
  <c r="DD131" i="13"/>
  <c r="DD99" i="13"/>
  <c r="DD74" i="13"/>
  <c r="DD79" i="13"/>
  <c r="DD132" i="13"/>
  <c r="DD127" i="13"/>
  <c r="DD95" i="13"/>
  <c r="DD105" i="13"/>
  <c r="DD91" i="13"/>
  <c r="DD70" i="13"/>
  <c r="DD73" i="13"/>
  <c r="DD90" i="13"/>
  <c r="DD82" i="13"/>
  <c r="DD64" i="13"/>
  <c r="DD133" i="13"/>
  <c r="DD128" i="13"/>
  <c r="DD123" i="13"/>
  <c r="DD126" i="13"/>
  <c r="DD97" i="13"/>
  <c r="DD87" i="13"/>
  <c r="DD101" i="13"/>
  <c r="DD62" i="13"/>
  <c r="DD80" i="13"/>
  <c r="DD66" i="13"/>
  <c r="DD18" i="13"/>
  <c r="DD72" i="13"/>
  <c r="DD13" i="13"/>
  <c r="DD4" i="13"/>
  <c r="DD28" i="13"/>
  <c r="DD19" i="13"/>
  <c r="DD15" i="13"/>
  <c r="DD58" i="13"/>
  <c r="DD14" i="13"/>
  <c r="DD56" i="13"/>
  <c r="DD11" i="13"/>
  <c r="DD3" i="13"/>
  <c r="DD115" i="13"/>
  <c r="DD83" i="13"/>
  <c r="DD54" i="13"/>
  <c r="DD61" i="13"/>
  <c r="DD75" i="13"/>
  <c r="DD40" i="13"/>
  <c r="DD9" i="13"/>
  <c r="DD48" i="13"/>
  <c r="DD27" i="13"/>
  <c r="DD46" i="13"/>
  <c r="DD129" i="13"/>
  <c r="DD124" i="13"/>
  <c r="DD119" i="13"/>
  <c r="DD118" i="13"/>
  <c r="DD92" i="13"/>
  <c r="DD89" i="13"/>
  <c r="DD77" i="13"/>
  <c r="DD65" i="13"/>
  <c r="DD45" i="13"/>
  <c r="DD60" i="13"/>
  <c r="DD69" i="13"/>
  <c r="DD12" i="13"/>
  <c r="DD88" i="13"/>
  <c r="DD41" i="13"/>
  <c r="DD42" i="13"/>
  <c r="DD137" i="13"/>
  <c r="DE1" i="13"/>
  <c r="DD39" i="13"/>
  <c r="DD52" i="13"/>
  <c r="DD8" i="13"/>
  <c r="DD125" i="13"/>
  <c r="DD120" i="13"/>
  <c r="DD110" i="13"/>
  <c r="DD96" i="13"/>
  <c r="DD55" i="13"/>
  <c r="DD23" i="13"/>
  <c r="DD121" i="13"/>
  <c r="DD116" i="13"/>
  <c r="DD111" i="13"/>
  <c r="DD106" i="13"/>
  <c r="DD84" i="13"/>
  <c r="DD122" i="13"/>
  <c r="DD86" i="13"/>
  <c r="DD50" i="13"/>
  <c r="DD57" i="13"/>
  <c r="DD37" i="13"/>
  <c r="DD67" i="13"/>
  <c r="DD32" i="13"/>
  <c r="DF118" i="13" l="1"/>
  <c r="DF30" i="13"/>
  <c r="DF11" i="13"/>
  <c r="DF16" i="13"/>
  <c r="DF105" i="13"/>
  <c r="DF73" i="13"/>
  <c r="DF104" i="13"/>
  <c r="DF72" i="13"/>
  <c r="DF107" i="13"/>
  <c r="DF75" i="13"/>
  <c r="DF43" i="13"/>
  <c r="DF66" i="13"/>
  <c r="DF34" i="13"/>
  <c r="DF78" i="13"/>
  <c r="DF41" i="13"/>
  <c r="DF44" i="13"/>
  <c r="DF20" i="13"/>
  <c r="DF18" i="13"/>
  <c r="DF74" i="13"/>
  <c r="DF15" i="13"/>
  <c r="DF133" i="13"/>
  <c r="DF101" i="13"/>
  <c r="DF132" i="13"/>
  <c r="DF100" i="13"/>
  <c r="DF68" i="13"/>
  <c r="DF103" i="13"/>
  <c r="DF71" i="13"/>
  <c r="DF39" i="13"/>
  <c r="DF62" i="13"/>
  <c r="DF137" i="13"/>
  <c r="DF69" i="13"/>
  <c r="DF37" i="13"/>
  <c r="DF40" i="13"/>
  <c r="DF22" i="13"/>
  <c r="DF122" i="13"/>
  <c r="DF9" i="13"/>
  <c r="DF24" i="13"/>
  <c r="DF129" i="13"/>
  <c r="DF97" i="13"/>
  <c r="DF128" i="13"/>
  <c r="DF96" i="13"/>
  <c r="DF131" i="13"/>
  <c r="DF99" i="13"/>
  <c r="DF67" i="13"/>
  <c r="DF35" i="13"/>
  <c r="DF58" i="13"/>
  <c r="DF27" i="13"/>
  <c r="DF65" i="13"/>
  <c r="DF33" i="13"/>
  <c r="DF36" i="13"/>
  <c r="DF28" i="13"/>
  <c r="DH1" i="13"/>
  <c r="DF17" i="13"/>
  <c r="DF102" i="13"/>
  <c r="DF125" i="13"/>
  <c r="DF93" i="13"/>
  <c r="DF124" i="13"/>
  <c r="DF92" i="13"/>
  <c r="DF127" i="13"/>
  <c r="DF95" i="13"/>
  <c r="DF63" i="13"/>
  <c r="DF31" i="13"/>
  <c r="DF54" i="13"/>
  <c r="DF23" i="13"/>
  <c r="DF61" i="13"/>
  <c r="DF64" i="13"/>
  <c r="DF32" i="13"/>
  <c r="DF70" i="13"/>
  <c r="DF6" i="13"/>
  <c r="DF21" i="13"/>
  <c r="DF90" i="13"/>
  <c r="DF121" i="13"/>
  <c r="DF89" i="13"/>
  <c r="DF120" i="13"/>
  <c r="DF88" i="13"/>
  <c r="DF123" i="13"/>
  <c r="DF91" i="13"/>
  <c r="DF59" i="13"/>
  <c r="DF130" i="13"/>
  <c r="DF50" i="13"/>
  <c r="DF19" i="13"/>
  <c r="DF57" i="13"/>
  <c r="DF60" i="13"/>
  <c r="DF29" i="13"/>
  <c r="DF26" i="13"/>
  <c r="DF10" i="13"/>
  <c r="DG1" i="13"/>
  <c r="DF4" i="13"/>
  <c r="DF117" i="13"/>
  <c r="DF85" i="13"/>
  <c r="DF116" i="13"/>
  <c r="DF84" i="13"/>
  <c r="DF119" i="13"/>
  <c r="DF87" i="13"/>
  <c r="DF55" i="13"/>
  <c r="DF114" i="13"/>
  <c r="DF46" i="13"/>
  <c r="DF126" i="13"/>
  <c r="DF53" i="13"/>
  <c r="DF56" i="13"/>
  <c r="DF25" i="13"/>
  <c r="DF106" i="13"/>
  <c r="DF14" i="13"/>
  <c r="DF3" i="13"/>
  <c r="DF8" i="13"/>
  <c r="DF113" i="13"/>
  <c r="DF81" i="13"/>
  <c r="DF112" i="13"/>
  <c r="DF80" i="13"/>
  <c r="DF115" i="13"/>
  <c r="DF83" i="13"/>
  <c r="DF51" i="13"/>
  <c r="DF98" i="13"/>
  <c r="DF42" i="13"/>
  <c r="DF110" i="13"/>
  <c r="DF49" i="13"/>
  <c r="DF52" i="13"/>
  <c r="DF5" i="13"/>
  <c r="DF86" i="13"/>
  <c r="DF79" i="13"/>
  <c r="DF12" i="13"/>
  <c r="DF82" i="13"/>
  <c r="DF77" i="13"/>
  <c r="DF94" i="13"/>
  <c r="DF108" i="13"/>
  <c r="DF45" i="13"/>
  <c r="DF76" i="13"/>
  <c r="DF48" i="13"/>
  <c r="DF13" i="13"/>
  <c r="DF7" i="13"/>
  <c r="DF109" i="13"/>
  <c r="DF111" i="13"/>
  <c r="DF47" i="13"/>
  <c r="DF38" i="13"/>
  <c r="DH109" i="13" l="1"/>
  <c r="DH77" i="13"/>
  <c r="DH112" i="13"/>
  <c r="DH80" i="13"/>
  <c r="DH115" i="13"/>
  <c r="DH83" i="13"/>
  <c r="DH82" i="13"/>
  <c r="DH38" i="13"/>
  <c r="DH94" i="13"/>
  <c r="DH41" i="13"/>
  <c r="DH74" i="13"/>
  <c r="DH16" i="13"/>
  <c r="DH29" i="13"/>
  <c r="DH63" i="13"/>
  <c r="DH56" i="13"/>
  <c r="DH25" i="13"/>
  <c r="DH129" i="13"/>
  <c r="DH97" i="13"/>
  <c r="DH132" i="13"/>
  <c r="DH100" i="13"/>
  <c r="DH68" i="13"/>
  <c r="DH103" i="13"/>
  <c r="DH71" i="13"/>
  <c r="DH58" i="13"/>
  <c r="DH27" i="13"/>
  <c r="DH61" i="13"/>
  <c r="DH30" i="13"/>
  <c r="DH86" i="13"/>
  <c r="DH4" i="13"/>
  <c r="DH24" i="13"/>
  <c r="DJ1" i="13"/>
  <c r="DH10" i="13"/>
  <c r="DH36" i="13"/>
  <c r="DH125" i="13"/>
  <c r="DH93" i="13"/>
  <c r="DH128" i="13"/>
  <c r="DH96" i="13"/>
  <c r="DH131" i="13"/>
  <c r="DH99" i="13"/>
  <c r="DH67" i="13"/>
  <c r="DH54" i="13"/>
  <c r="DH23" i="13"/>
  <c r="DH57" i="13"/>
  <c r="DH26" i="13"/>
  <c r="DH70" i="13"/>
  <c r="DH17" i="13"/>
  <c r="DH15" i="13"/>
  <c r="DH13" i="13"/>
  <c r="DH6" i="13"/>
  <c r="DH28" i="13"/>
  <c r="DH121" i="13"/>
  <c r="DH89" i="13"/>
  <c r="DH124" i="13"/>
  <c r="DH92" i="13"/>
  <c r="DH127" i="13"/>
  <c r="DH95" i="13"/>
  <c r="DH130" i="13"/>
  <c r="DH50" i="13"/>
  <c r="DH19" i="13"/>
  <c r="DH53" i="13"/>
  <c r="DH122" i="13"/>
  <c r="DH64" i="13"/>
  <c r="DH55" i="13"/>
  <c r="DH11" i="13"/>
  <c r="DH9" i="13"/>
  <c r="DI1" i="13"/>
  <c r="DH22" i="13"/>
  <c r="DH69" i="13"/>
  <c r="DH105" i="13"/>
  <c r="DH108" i="13"/>
  <c r="DH111" i="13"/>
  <c r="DH66" i="13"/>
  <c r="DH78" i="13"/>
  <c r="DH118" i="13"/>
  <c r="DH60" i="13"/>
  <c r="DH40" i="13"/>
  <c r="DH101" i="13"/>
  <c r="DH104" i="13"/>
  <c r="DH107" i="13"/>
  <c r="DH62" i="13"/>
  <c r="DH65" i="13"/>
  <c r="DH102" i="13"/>
  <c r="DH44" i="13"/>
  <c r="DH14" i="13"/>
  <c r="DH85" i="13"/>
  <c r="DH88" i="13"/>
  <c r="DH91" i="13"/>
  <c r="DH46" i="13"/>
  <c r="DH49" i="13"/>
  <c r="DH48" i="13"/>
  <c r="DH7" i="13"/>
  <c r="DH59" i="13"/>
  <c r="DH72" i="13"/>
  <c r="DH137" i="13"/>
  <c r="DH31" i="13"/>
  <c r="DH81" i="13"/>
  <c r="DH84" i="13"/>
  <c r="DH87" i="13"/>
  <c r="DH42" i="13"/>
  <c r="DH45" i="13"/>
  <c r="DH32" i="13"/>
  <c r="DH3" i="13"/>
  <c r="DH43" i="13"/>
  <c r="DH73" i="13"/>
  <c r="DH76" i="13"/>
  <c r="DH79" i="13"/>
  <c r="DH34" i="13"/>
  <c r="DH37" i="13"/>
  <c r="DH12" i="13"/>
  <c r="DH47" i="13"/>
  <c r="DH18" i="13"/>
  <c r="DH133" i="13"/>
  <c r="DH75" i="13"/>
  <c r="DH33" i="13"/>
  <c r="DH8" i="13"/>
  <c r="DH52" i="13"/>
  <c r="DH119" i="13"/>
  <c r="DH35" i="13"/>
  <c r="DH114" i="13"/>
  <c r="DH5" i="13"/>
  <c r="DH110" i="13"/>
  <c r="DH106" i="13"/>
  <c r="DH116" i="13"/>
  <c r="DH123" i="13"/>
  <c r="DH98" i="13"/>
  <c r="DH39" i="13"/>
  <c r="DH117" i="13"/>
  <c r="DH126" i="13"/>
  <c r="DH21" i="13"/>
  <c r="DH113" i="13"/>
  <c r="DH20" i="13"/>
  <c r="DH120" i="13"/>
  <c r="DH90" i="13"/>
  <c r="DH51" i="13"/>
  <c r="DJ108" i="13" l="1"/>
  <c r="DJ76" i="13"/>
  <c r="DJ107" i="13"/>
  <c r="DJ75" i="13"/>
  <c r="DJ110" i="13"/>
  <c r="DJ78" i="13"/>
  <c r="DJ46" i="13"/>
  <c r="DJ69" i="13"/>
  <c r="DJ37" i="13"/>
  <c r="DJ81" i="13"/>
  <c r="DJ36" i="13"/>
  <c r="DJ43" i="13"/>
  <c r="DJ23" i="13"/>
  <c r="DJ7" i="13"/>
  <c r="DJ10" i="13"/>
  <c r="DJ73" i="13"/>
  <c r="DJ104" i="13"/>
  <c r="DJ72" i="13"/>
  <c r="DJ103" i="13"/>
  <c r="DJ71" i="13"/>
  <c r="DJ106" i="13"/>
  <c r="DJ74" i="13"/>
  <c r="DJ42" i="13"/>
  <c r="DJ65" i="13"/>
  <c r="DJ33" i="13"/>
  <c r="DJ64" i="13"/>
  <c r="DJ32" i="13"/>
  <c r="DJ39" i="13"/>
  <c r="DJ109" i="13"/>
  <c r="DJ3" i="13"/>
  <c r="DJ6" i="13"/>
  <c r="DJ21" i="13"/>
  <c r="DJ132" i="13"/>
  <c r="DJ100" i="13"/>
  <c r="DJ131" i="13"/>
  <c r="DJ99" i="13"/>
  <c r="DJ67" i="13"/>
  <c r="DJ102" i="13"/>
  <c r="DJ70" i="13"/>
  <c r="DJ38" i="13"/>
  <c r="DJ61" i="13"/>
  <c r="DJ30" i="13"/>
  <c r="DJ60" i="13"/>
  <c r="DJ68" i="13"/>
  <c r="DJ35" i="13"/>
  <c r="DJ137" i="13"/>
  <c r="DL1" i="13"/>
  <c r="DJ121" i="13"/>
  <c r="DJ20" i="13"/>
  <c r="DJ128" i="13"/>
  <c r="DJ96" i="13"/>
  <c r="DJ127" i="13"/>
  <c r="DJ95" i="13"/>
  <c r="DJ130" i="13"/>
  <c r="DJ98" i="13"/>
  <c r="DJ66" i="13"/>
  <c r="DJ34" i="13"/>
  <c r="DJ57" i="13"/>
  <c r="DJ26" i="13"/>
  <c r="DJ56" i="13"/>
  <c r="DJ63" i="13"/>
  <c r="DJ31" i="13"/>
  <c r="DJ16" i="13"/>
  <c r="DJ77" i="13"/>
  <c r="DJ12" i="13"/>
  <c r="DJ19" i="13"/>
  <c r="DJ124" i="13"/>
  <c r="DJ92" i="13"/>
  <c r="DJ123" i="13"/>
  <c r="DJ91" i="13"/>
  <c r="DJ126" i="13"/>
  <c r="DJ94" i="13"/>
  <c r="DJ62" i="13"/>
  <c r="DJ133" i="13"/>
  <c r="DJ53" i="13"/>
  <c r="DJ22" i="13"/>
  <c r="DJ52" i="13"/>
  <c r="DJ59" i="13"/>
  <c r="DJ28" i="13"/>
  <c r="DJ8" i="13"/>
  <c r="DK1" i="13"/>
  <c r="DJ4" i="13"/>
  <c r="DJ17" i="13"/>
  <c r="DJ120" i="13"/>
  <c r="DJ88" i="13"/>
  <c r="DJ119" i="13"/>
  <c r="DJ87" i="13"/>
  <c r="DJ122" i="13"/>
  <c r="DJ90" i="13"/>
  <c r="DJ58" i="13"/>
  <c r="DJ117" i="13"/>
  <c r="DJ49" i="13"/>
  <c r="DJ129" i="13"/>
  <c r="DJ48" i="13"/>
  <c r="DJ55" i="13"/>
  <c r="DJ24" i="13"/>
  <c r="DJ105" i="13"/>
  <c r="DJ89" i="13"/>
  <c r="DJ125" i="13"/>
  <c r="DJ13" i="13"/>
  <c r="DJ116" i="13"/>
  <c r="DJ84" i="13"/>
  <c r="DJ115" i="13"/>
  <c r="DJ83" i="13"/>
  <c r="DJ118" i="13"/>
  <c r="DJ86" i="13"/>
  <c r="DJ54" i="13"/>
  <c r="DJ101" i="13"/>
  <c r="DJ45" i="13"/>
  <c r="DJ113" i="13"/>
  <c r="DJ44" i="13"/>
  <c r="DJ51" i="13"/>
  <c r="DJ93" i="13"/>
  <c r="DJ15" i="13"/>
  <c r="DJ27" i="13"/>
  <c r="DJ25" i="13"/>
  <c r="DJ9" i="13"/>
  <c r="DJ112" i="13"/>
  <c r="DJ80" i="13"/>
  <c r="DJ111" i="13"/>
  <c r="DJ79" i="13"/>
  <c r="DJ114" i="13"/>
  <c r="DJ82" i="13"/>
  <c r="DJ50" i="13"/>
  <c r="DJ85" i="13"/>
  <c r="DJ41" i="13"/>
  <c r="DJ97" i="13"/>
  <c r="DJ40" i="13"/>
  <c r="DJ47" i="13"/>
  <c r="DJ29" i="13"/>
  <c r="DJ11" i="13"/>
  <c r="DJ14" i="13"/>
  <c r="DJ18" i="13"/>
  <c r="DJ5" i="13"/>
  <c r="DL104" i="13" l="1"/>
  <c r="DL72" i="13"/>
  <c r="DL107" i="13"/>
  <c r="DL75" i="13"/>
  <c r="DL106" i="13"/>
  <c r="DL74" i="13"/>
  <c r="DL61" i="13"/>
  <c r="DL30" i="13"/>
  <c r="DL67" i="13"/>
  <c r="DL36" i="13"/>
  <c r="DL121" i="13"/>
  <c r="DL7" i="13"/>
  <c r="DN1" i="13"/>
  <c r="DL66" i="13"/>
  <c r="DL20" i="13"/>
  <c r="DL28" i="13"/>
  <c r="DL132" i="13"/>
  <c r="DL100" i="13"/>
  <c r="DL68" i="13"/>
  <c r="DL103" i="13"/>
  <c r="DL71" i="13"/>
  <c r="DL102" i="13"/>
  <c r="DL70" i="13"/>
  <c r="DL57" i="13"/>
  <c r="DL26" i="13"/>
  <c r="DL64" i="13"/>
  <c r="DL32" i="13"/>
  <c r="DL105" i="13"/>
  <c r="DL3" i="13"/>
  <c r="DL63" i="13"/>
  <c r="DL50" i="13"/>
  <c r="DL19" i="13"/>
  <c r="DL55" i="13"/>
  <c r="DL128" i="13"/>
  <c r="DL96" i="13"/>
  <c r="DL131" i="13"/>
  <c r="DL99" i="13"/>
  <c r="DL130" i="13"/>
  <c r="DL98" i="13"/>
  <c r="DL133" i="13"/>
  <c r="DL53" i="13"/>
  <c r="DL22" i="13"/>
  <c r="DL60" i="13"/>
  <c r="DL29" i="13"/>
  <c r="DL89" i="13"/>
  <c r="DM1" i="13"/>
  <c r="DL47" i="13"/>
  <c r="DL34" i="13"/>
  <c r="DL17" i="13"/>
  <c r="DL39" i="13"/>
  <c r="DL120" i="13"/>
  <c r="DL88" i="13"/>
  <c r="DL123" i="13"/>
  <c r="DL91" i="13"/>
  <c r="DL122" i="13"/>
  <c r="DL90" i="13"/>
  <c r="DL101" i="13"/>
  <c r="DL45" i="13"/>
  <c r="DL129" i="13"/>
  <c r="DL52" i="13"/>
  <c r="DL125" i="13"/>
  <c r="DL51" i="13"/>
  <c r="DL42" i="13"/>
  <c r="DL27" i="13"/>
  <c r="DL23" i="13"/>
  <c r="DL9" i="13"/>
  <c r="DL16" i="13"/>
  <c r="DL116" i="13"/>
  <c r="DL84" i="13"/>
  <c r="DL119" i="13"/>
  <c r="DL87" i="13"/>
  <c r="DL118" i="13"/>
  <c r="DL86" i="13"/>
  <c r="DL85" i="13"/>
  <c r="DL41" i="13"/>
  <c r="DL113" i="13"/>
  <c r="DL48" i="13"/>
  <c r="DL109" i="13"/>
  <c r="DL35" i="13"/>
  <c r="DL54" i="13"/>
  <c r="DL14" i="13"/>
  <c r="DL59" i="13"/>
  <c r="DL5" i="13"/>
  <c r="DL12" i="13"/>
  <c r="DL112" i="13"/>
  <c r="DL80" i="13"/>
  <c r="DL115" i="13"/>
  <c r="DL83" i="13"/>
  <c r="DL114" i="13"/>
  <c r="DL82" i="13"/>
  <c r="DL69" i="13"/>
  <c r="DL37" i="13"/>
  <c r="DL97" i="13"/>
  <c r="DL44" i="13"/>
  <c r="DL93" i="13"/>
  <c r="DL15" i="13"/>
  <c r="DL38" i="13"/>
  <c r="DL10" i="13"/>
  <c r="DL43" i="13"/>
  <c r="DL62" i="13"/>
  <c r="DL8" i="13"/>
  <c r="DL127" i="13"/>
  <c r="DL117" i="13"/>
  <c r="DL25" i="13"/>
  <c r="DL58" i="13"/>
  <c r="DL111" i="13"/>
  <c r="DL65" i="13"/>
  <c r="DL77" i="13"/>
  <c r="DL21" i="13"/>
  <c r="DL95" i="13"/>
  <c r="DL49" i="13"/>
  <c r="DL73" i="13"/>
  <c r="DL13" i="13"/>
  <c r="DL126" i="13"/>
  <c r="DL4" i="13"/>
  <c r="DL79" i="13"/>
  <c r="DL33" i="13"/>
  <c r="DL11" i="13"/>
  <c r="DL46" i="13"/>
  <c r="DL124" i="13"/>
  <c r="DL18" i="13"/>
  <c r="DL137" i="13"/>
  <c r="DL108" i="13"/>
  <c r="DL110" i="13"/>
  <c r="DL81" i="13"/>
  <c r="DL24" i="13"/>
  <c r="DL92" i="13"/>
  <c r="DL94" i="13"/>
  <c r="DL56" i="13"/>
  <c r="DL31" i="13"/>
  <c r="DL76" i="13"/>
  <c r="DL78" i="13"/>
  <c r="DL40" i="13"/>
  <c r="DL6" i="13"/>
  <c r="DN103" i="13" l="1"/>
  <c r="DN71" i="13"/>
  <c r="DN102" i="13"/>
  <c r="DN70" i="13"/>
  <c r="DN109" i="13"/>
  <c r="DN77" i="13"/>
  <c r="DN45" i="13"/>
  <c r="DN67" i="13"/>
  <c r="DN36" i="13"/>
  <c r="DN84" i="13"/>
  <c r="DN35" i="13"/>
  <c r="DN38" i="13"/>
  <c r="DN108" i="13"/>
  <c r="DN76" i="13"/>
  <c r="DN5" i="13"/>
  <c r="DN22" i="13"/>
  <c r="DN130" i="13"/>
  <c r="DN131" i="13"/>
  <c r="DN99" i="13"/>
  <c r="DN98" i="13"/>
  <c r="DN66" i="13"/>
  <c r="DN105" i="13"/>
  <c r="DN73" i="13"/>
  <c r="DN41" i="13"/>
  <c r="DN63" i="13"/>
  <c r="DN127" i="13"/>
  <c r="DN95" i="13"/>
  <c r="DN126" i="13"/>
  <c r="DN94" i="13"/>
  <c r="DN133" i="13"/>
  <c r="DN101" i="13"/>
  <c r="DN69" i="13"/>
  <c r="DN37" i="13"/>
  <c r="DN60" i="13"/>
  <c r="DN29" i="13"/>
  <c r="DN59" i="13"/>
  <c r="DN62" i="13"/>
  <c r="DN137" i="13"/>
  <c r="DN3" i="13"/>
  <c r="DN20" i="13"/>
  <c r="DN26" i="13"/>
  <c r="DN12" i="13"/>
  <c r="DN123" i="13"/>
  <c r="DN91" i="13"/>
  <c r="DN122" i="13"/>
  <c r="DN90" i="13"/>
  <c r="DN129" i="13"/>
  <c r="DN97" i="13"/>
  <c r="DN65" i="13"/>
  <c r="DN33" i="13"/>
  <c r="DN56" i="13"/>
  <c r="DN25" i="13"/>
  <c r="DN55" i="13"/>
  <c r="DN58" i="13"/>
  <c r="DN27" i="13"/>
  <c r="DN92" i="13"/>
  <c r="DN19" i="13"/>
  <c r="DN15" i="13"/>
  <c r="DN8" i="13"/>
  <c r="DN48" i="13"/>
  <c r="DN119" i="13"/>
  <c r="DN87" i="13"/>
  <c r="DN118" i="13"/>
  <c r="DN86" i="13"/>
  <c r="DN125" i="13"/>
  <c r="DN93" i="13"/>
  <c r="DN61" i="13"/>
  <c r="DN120" i="13"/>
  <c r="DN52" i="13"/>
  <c r="DN21" i="13"/>
  <c r="DN51" i="13"/>
  <c r="DN54" i="13"/>
  <c r="DN80" i="13"/>
  <c r="DN14" i="13"/>
  <c r="DN18" i="13"/>
  <c r="DN7" i="13"/>
  <c r="DN4" i="13"/>
  <c r="DN83" i="13"/>
  <c r="DN115" i="13"/>
  <c r="DN114" i="13"/>
  <c r="DN82" i="13"/>
  <c r="DN121" i="13"/>
  <c r="DN89" i="13"/>
  <c r="DN57" i="13"/>
  <c r="DN104" i="13"/>
  <c r="DN50" i="13"/>
  <c r="DN111" i="13"/>
  <c r="DN79" i="13"/>
  <c r="DN110" i="13"/>
  <c r="DN78" i="13"/>
  <c r="DN117" i="13"/>
  <c r="DN85" i="13"/>
  <c r="DN53" i="13"/>
  <c r="DN88" i="13"/>
  <c r="DN44" i="13"/>
  <c r="DN116" i="13"/>
  <c r="DN43" i="13"/>
  <c r="DN46" i="13"/>
  <c r="DN24" i="13"/>
  <c r="DN6" i="13"/>
  <c r="DN13" i="13"/>
  <c r="DN28" i="13"/>
  <c r="DN23" i="13"/>
  <c r="DN64" i="13"/>
  <c r="DN107" i="13"/>
  <c r="DN75" i="13"/>
  <c r="DN106" i="13"/>
  <c r="DN74" i="13"/>
  <c r="DN113" i="13"/>
  <c r="DN81" i="13"/>
  <c r="DN49" i="13"/>
  <c r="DN72" i="13"/>
  <c r="DN40" i="13"/>
  <c r="DN100" i="13"/>
  <c r="DN39" i="13"/>
  <c r="DN42" i="13"/>
  <c r="DO1" i="13"/>
  <c r="DN128" i="13"/>
  <c r="DN9" i="13"/>
  <c r="DN124" i="13"/>
  <c r="DN32" i="13"/>
  <c r="DN31" i="13"/>
  <c r="DN112" i="13"/>
  <c r="DN34" i="13"/>
  <c r="DN16" i="13"/>
  <c r="DN68" i="13"/>
  <c r="DP1" i="13"/>
  <c r="DN11" i="13"/>
  <c r="DN10" i="13"/>
  <c r="DN30" i="13"/>
  <c r="DN132" i="13"/>
  <c r="DN17" i="13"/>
  <c r="DN47" i="13"/>
  <c r="DN96" i="13"/>
  <c r="DP115" i="13" l="1"/>
  <c r="DP83" i="13"/>
  <c r="DP118" i="13"/>
  <c r="DP86" i="13"/>
  <c r="DP121" i="13"/>
  <c r="DP89" i="13"/>
  <c r="DP88" i="13"/>
  <c r="DP40" i="13"/>
  <c r="DP116" i="13"/>
  <c r="DP43" i="13"/>
  <c r="DP96" i="13"/>
  <c r="DP54" i="13"/>
  <c r="DP57" i="13"/>
  <c r="DP18" i="13"/>
  <c r="DP45" i="13"/>
  <c r="DQ1" i="13"/>
  <c r="DP26" i="13"/>
  <c r="DP111" i="13"/>
  <c r="DP114" i="13"/>
  <c r="DP82" i="13"/>
  <c r="DP117" i="13"/>
  <c r="DP85" i="13"/>
  <c r="DP36" i="13"/>
  <c r="DP100" i="13"/>
  <c r="DP39" i="13"/>
  <c r="DP38" i="13"/>
  <c r="DP41" i="13"/>
  <c r="DP13" i="13"/>
  <c r="DP65" i="13"/>
  <c r="DP15" i="13"/>
  <c r="DP79" i="13"/>
  <c r="DP72" i="13"/>
  <c r="DP80" i="13"/>
  <c r="DP62" i="13"/>
  <c r="DP107" i="13"/>
  <c r="DP75" i="13"/>
  <c r="DP110" i="13"/>
  <c r="DP78" i="13"/>
  <c r="DP113" i="13"/>
  <c r="DP81" i="13"/>
  <c r="DP64" i="13"/>
  <c r="DP32" i="13"/>
  <c r="DP84" i="13"/>
  <c r="DP35" i="13"/>
  <c r="DP68" i="13"/>
  <c r="DP14" i="13"/>
  <c r="DP27" i="13"/>
  <c r="DP9" i="13"/>
  <c r="DP46" i="13"/>
  <c r="DP49" i="13"/>
  <c r="DP130" i="13"/>
  <c r="DP12" i="13"/>
  <c r="DP103" i="13"/>
  <c r="DP71" i="13"/>
  <c r="DP106" i="13"/>
  <c r="DP74" i="13"/>
  <c r="DP109" i="13"/>
  <c r="DP77" i="13"/>
  <c r="DP60" i="13"/>
  <c r="DP29" i="13"/>
  <c r="DP63" i="13"/>
  <c r="DP31" i="13"/>
  <c r="DP124" i="13"/>
  <c r="DP10" i="13"/>
  <c r="DP50" i="13"/>
  <c r="DP5" i="13"/>
  <c r="DP22" i="13"/>
  <c r="DP33" i="13"/>
  <c r="DP95" i="13"/>
  <c r="DP23" i="13"/>
  <c r="DP131" i="13"/>
  <c r="DP99" i="13"/>
  <c r="DP67" i="13"/>
  <c r="DP102" i="13"/>
  <c r="DP70" i="13"/>
  <c r="DP105" i="13"/>
  <c r="DP73" i="13"/>
  <c r="DP56" i="13"/>
  <c r="DP25" i="13"/>
  <c r="DP59" i="13"/>
  <c r="DP28" i="13"/>
  <c r="DP108" i="13"/>
  <c r="DP6" i="13"/>
  <c r="DP34" i="13"/>
  <c r="DP53" i="13"/>
  <c r="DP16" i="13"/>
  <c r="DP137" i="13"/>
  <c r="DP127" i="13"/>
  <c r="DP98" i="13"/>
  <c r="DP101" i="13"/>
  <c r="DP69" i="13"/>
  <c r="DP52" i="13"/>
  <c r="DP21" i="13"/>
  <c r="DP24" i="13"/>
  <c r="DP92" i="13"/>
  <c r="DP11" i="13"/>
  <c r="DP37" i="13"/>
  <c r="DP133" i="13"/>
  <c r="DP55" i="13"/>
  <c r="DP30" i="13"/>
  <c r="DP123" i="13"/>
  <c r="DP91" i="13"/>
  <c r="DP126" i="13"/>
  <c r="DP94" i="13"/>
  <c r="DP129" i="13"/>
  <c r="DP97" i="13"/>
  <c r="DP120" i="13"/>
  <c r="DP48" i="13"/>
  <c r="DP17" i="13"/>
  <c r="DP51" i="13"/>
  <c r="DP128" i="13"/>
  <c r="DP76" i="13"/>
  <c r="DP7" i="13"/>
  <c r="DP20" i="13"/>
  <c r="DR1" i="13"/>
  <c r="DP8" i="13"/>
  <c r="DP58" i="13"/>
  <c r="DP119" i="13"/>
  <c r="DP87" i="13"/>
  <c r="DP122" i="13"/>
  <c r="DP90" i="13"/>
  <c r="DP125" i="13"/>
  <c r="DP93" i="13"/>
  <c r="DP104" i="13"/>
  <c r="DP44" i="13"/>
  <c r="DP132" i="13"/>
  <c r="DP47" i="13"/>
  <c r="DP112" i="13"/>
  <c r="DP66" i="13"/>
  <c r="DP61" i="13"/>
  <c r="DP19" i="13"/>
  <c r="DP3" i="13"/>
  <c r="DP4" i="13"/>
  <c r="DP42" i="13"/>
  <c r="DR114" i="13" l="1"/>
  <c r="DR82" i="13"/>
  <c r="DR117" i="13"/>
  <c r="DR85" i="13"/>
  <c r="DR120" i="13"/>
  <c r="DR88" i="13"/>
  <c r="DR60" i="13"/>
  <c r="DR123" i="13"/>
  <c r="DR47" i="13"/>
  <c r="DR119" i="13"/>
  <c r="DR46" i="13"/>
  <c r="DR49" i="13"/>
  <c r="DR27" i="13"/>
  <c r="DR5" i="13"/>
  <c r="DR127" i="13"/>
  <c r="DR29" i="13"/>
  <c r="DR7" i="13"/>
  <c r="DR110" i="13"/>
  <c r="DR107" i="13"/>
  <c r="DR42" i="13"/>
  <c r="DR14" i="13"/>
  <c r="DR25" i="13"/>
  <c r="DR3" i="13"/>
  <c r="DR78" i="13"/>
  <c r="DR113" i="13"/>
  <c r="DR81" i="13"/>
  <c r="DR116" i="13"/>
  <c r="DR84" i="13"/>
  <c r="DR56" i="13"/>
  <c r="DR43" i="13"/>
  <c r="DR103" i="13"/>
  <c r="DR45" i="13"/>
  <c r="DT1" i="13"/>
  <c r="DR10" i="13"/>
  <c r="DR106" i="13"/>
  <c r="DR74" i="13"/>
  <c r="DR109" i="13"/>
  <c r="DR77" i="13"/>
  <c r="DR112" i="13"/>
  <c r="DR80" i="13"/>
  <c r="DR52" i="13"/>
  <c r="DR91" i="13"/>
  <c r="DR39" i="13"/>
  <c r="DR87" i="13"/>
  <c r="DR38" i="13"/>
  <c r="DR41" i="13"/>
  <c r="DR6" i="13"/>
  <c r="DR83" i="13"/>
  <c r="DR22" i="13"/>
  <c r="DR99" i="13"/>
  <c r="DR102" i="13"/>
  <c r="DR70" i="13"/>
  <c r="DR105" i="13"/>
  <c r="DR73" i="13"/>
  <c r="DR108" i="13"/>
  <c r="DR76" i="13"/>
  <c r="DR48" i="13"/>
  <c r="DR75" i="13"/>
  <c r="DR35" i="13"/>
  <c r="DR71" i="13"/>
  <c r="DR34" i="13"/>
  <c r="DR37" i="13"/>
  <c r="DR79" i="13"/>
  <c r="DR95" i="13"/>
  <c r="DR21" i="13"/>
  <c r="DR137" i="13"/>
  <c r="DR130" i="13"/>
  <c r="DR98" i="13"/>
  <c r="DR133" i="13"/>
  <c r="DR101" i="13"/>
  <c r="DR69" i="13"/>
  <c r="DR104" i="13"/>
  <c r="DR72" i="13"/>
  <c r="DR44" i="13"/>
  <c r="DR63" i="13"/>
  <c r="DR31" i="13"/>
  <c r="DR62" i="13"/>
  <c r="DR65" i="13"/>
  <c r="DR33" i="13"/>
  <c r="DR19" i="13"/>
  <c r="DR115" i="13"/>
  <c r="DR16" i="13"/>
  <c r="DR23" i="13"/>
  <c r="DR94" i="13"/>
  <c r="DR40" i="13"/>
  <c r="DR58" i="13"/>
  <c r="DR30" i="13"/>
  <c r="DR66" i="13"/>
  <c r="DR111" i="13"/>
  <c r="DR126" i="13"/>
  <c r="DR129" i="13"/>
  <c r="DR97" i="13"/>
  <c r="DR132" i="13"/>
  <c r="DR100" i="13"/>
  <c r="DR68" i="13"/>
  <c r="DR59" i="13"/>
  <c r="DR28" i="13"/>
  <c r="DR61" i="13"/>
  <c r="DR18" i="13"/>
  <c r="DR12" i="13"/>
  <c r="DR122" i="13"/>
  <c r="DR90" i="13"/>
  <c r="DR125" i="13"/>
  <c r="DR93" i="13"/>
  <c r="DR128" i="13"/>
  <c r="DR96" i="13"/>
  <c r="DR67" i="13"/>
  <c r="DR36" i="13"/>
  <c r="DR55" i="13"/>
  <c r="DR24" i="13"/>
  <c r="DR54" i="13"/>
  <c r="DR57" i="13"/>
  <c r="DR26" i="13"/>
  <c r="DR13" i="13"/>
  <c r="DR17" i="13"/>
  <c r="DR8" i="13"/>
  <c r="DR15" i="13"/>
  <c r="DR118" i="13"/>
  <c r="DR86" i="13"/>
  <c r="DR121" i="13"/>
  <c r="DR89" i="13"/>
  <c r="DR124" i="13"/>
  <c r="DR92" i="13"/>
  <c r="DR64" i="13"/>
  <c r="DR32" i="13"/>
  <c r="DR51" i="13"/>
  <c r="DR20" i="13"/>
  <c r="DR50" i="13"/>
  <c r="DR53" i="13"/>
  <c r="DR131" i="13"/>
  <c r="DR9" i="13"/>
  <c r="DS1" i="13"/>
  <c r="DR4" i="13"/>
  <c r="DR11" i="13"/>
  <c r="DT114" i="13" l="1"/>
  <c r="DT82" i="13"/>
  <c r="DT121" i="13"/>
  <c r="DT89" i="13"/>
  <c r="DT124" i="13"/>
  <c r="DT92" i="13"/>
  <c r="DT107" i="13"/>
  <c r="DT43" i="13"/>
  <c r="DT103" i="13"/>
  <c r="DT42" i="13"/>
  <c r="DT99" i="13"/>
  <c r="DT19" i="13"/>
  <c r="DT60" i="13"/>
  <c r="DT21" i="13"/>
  <c r="DT64" i="13"/>
  <c r="DT7" i="13"/>
  <c r="DT14" i="13"/>
  <c r="DT110" i="13"/>
  <c r="DT78" i="13"/>
  <c r="DT117" i="13"/>
  <c r="DT85" i="13"/>
  <c r="DT120" i="13"/>
  <c r="DT88" i="13"/>
  <c r="DT91" i="13"/>
  <c r="DT39" i="13"/>
  <c r="DT87" i="13"/>
  <c r="DT38" i="13"/>
  <c r="DT83" i="13"/>
  <c r="DT18" i="13"/>
  <c r="DT44" i="13"/>
  <c r="DT16" i="13"/>
  <c r="DT32" i="13"/>
  <c r="DT3" i="13"/>
  <c r="DT10" i="13"/>
  <c r="DT106" i="13"/>
  <c r="DT74" i="13"/>
  <c r="DT113" i="13"/>
  <c r="DT81" i="13"/>
  <c r="DT116" i="13"/>
  <c r="DT84" i="13"/>
  <c r="DT75" i="13"/>
  <c r="DT35" i="13"/>
  <c r="DT71" i="13"/>
  <c r="DT34" i="13"/>
  <c r="DT127" i="13"/>
  <c r="DT13" i="13"/>
  <c r="DT30" i="13"/>
  <c r="DT12" i="13"/>
  <c r="DV1" i="13"/>
  <c r="DT52" i="13"/>
  <c r="DT102" i="13"/>
  <c r="DT70" i="13"/>
  <c r="DT109" i="13"/>
  <c r="DT77" i="13"/>
  <c r="DT112" i="13"/>
  <c r="DT80" i="13"/>
  <c r="DT63" i="13"/>
  <c r="DT31" i="13"/>
  <c r="DT62" i="13"/>
  <c r="DT137" i="13"/>
  <c r="DT111" i="13"/>
  <c r="DT9" i="13"/>
  <c r="DT17" i="13"/>
  <c r="DT8" i="13"/>
  <c r="DT65" i="13"/>
  <c r="DT36" i="13"/>
  <c r="DT130" i="13"/>
  <c r="DT98" i="13"/>
  <c r="DT66" i="13"/>
  <c r="DT105" i="13"/>
  <c r="DT73" i="13"/>
  <c r="DT108" i="13"/>
  <c r="DT76" i="13"/>
  <c r="DT59" i="13"/>
  <c r="DT28" i="13"/>
  <c r="DT58" i="13"/>
  <c r="DT27" i="13"/>
  <c r="DT95" i="13"/>
  <c r="DT5" i="13"/>
  <c r="DT53" i="13"/>
  <c r="DT4" i="13"/>
  <c r="DT49" i="13"/>
  <c r="DT26" i="13"/>
  <c r="DT126" i="13"/>
  <c r="DT94" i="13"/>
  <c r="DT133" i="13"/>
  <c r="DT101" i="13"/>
  <c r="DT69" i="13"/>
  <c r="DT104" i="13"/>
  <c r="DT72" i="13"/>
  <c r="DT55" i="13"/>
  <c r="DT24" i="13"/>
  <c r="DT54" i="13"/>
  <c r="DT23" i="13"/>
  <c r="DT79" i="13"/>
  <c r="DU1" i="13"/>
  <c r="DT37" i="13"/>
  <c r="DT56" i="13"/>
  <c r="DT33" i="13"/>
  <c r="DT61" i="13"/>
  <c r="DT122" i="13"/>
  <c r="DT90" i="13"/>
  <c r="DT129" i="13"/>
  <c r="DT97" i="13"/>
  <c r="DT132" i="13"/>
  <c r="DT100" i="13"/>
  <c r="DT68" i="13"/>
  <c r="DT51" i="13"/>
  <c r="DT20" i="13"/>
  <c r="DT50" i="13"/>
  <c r="DT131" i="13"/>
  <c r="DT57" i="13"/>
  <c r="DT48" i="13"/>
  <c r="DT25" i="13"/>
  <c r="DT40" i="13"/>
  <c r="DT15" i="13"/>
  <c r="DT45" i="13"/>
  <c r="DT118" i="13"/>
  <c r="DT86" i="13"/>
  <c r="DT125" i="13"/>
  <c r="DT93" i="13"/>
  <c r="DT128" i="13"/>
  <c r="DT96" i="13"/>
  <c r="DT123" i="13"/>
  <c r="DT47" i="13"/>
  <c r="DT119" i="13"/>
  <c r="DT46" i="13"/>
  <c r="DT115" i="13"/>
  <c r="DT41" i="13"/>
  <c r="DT67" i="13"/>
  <c r="DT22" i="13"/>
  <c r="DT6" i="13"/>
  <c r="DT11" i="13"/>
  <c r="DT29" i="13"/>
  <c r="DV117" i="13" l="1"/>
  <c r="DV85" i="13"/>
  <c r="DV116" i="13"/>
  <c r="DV84" i="13"/>
  <c r="DV119" i="13"/>
  <c r="DV87" i="13"/>
  <c r="DV59" i="13"/>
  <c r="DV126" i="13"/>
  <c r="DV46" i="13"/>
  <c r="DV122" i="13"/>
  <c r="DV53" i="13"/>
  <c r="DV56" i="13"/>
  <c r="DV25" i="13"/>
  <c r="DV21" i="13"/>
  <c r="DV102" i="13"/>
  <c r="DV3" i="13"/>
  <c r="DV6" i="13"/>
  <c r="DV113" i="13"/>
  <c r="DV81" i="13"/>
  <c r="DV112" i="13"/>
  <c r="DV80" i="13"/>
  <c r="DV115" i="13"/>
  <c r="DV83" i="13"/>
  <c r="DV55" i="13"/>
  <c r="DV110" i="13"/>
  <c r="DV42" i="13"/>
  <c r="DV106" i="13"/>
  <c r="DV49" i="13"/>
  <c r="DV52" i="13"/>
  <c r="DV118" i="13"/>
  <c r="DV20" i="13"/>
  <c r="DV70" i="13"/>
  <c r="DV18" i="13"/>
  <c r="DX1" i="13"/>
  <c r="DV109" i="13"/>
  <c r="DV77" i="13"/>
  <c r="DV108" i="13"/>
  <c r="DV76" i="13"/>
  <c r="DV111" i="13"/>
  <c r="DV79" i="13"/>
  <c r="DV51" i="13"/>
  <c r="DV94" i="13"/>
  <c r="DV38" i="13"/>
  <c r="DV90" i="13"/>
  <c r="DV45" i="13"/>
  <c r="DV48" i="13"/>
  <c r="DV30" i="13"/>
  <c r="DV16" i="13"/>
  <c r="DV82" i="13"/>
  <c r="DV5" i="13"/>
  <c r="DV105" i="13"/>
  <c r="DV73" i="13"/>
  <c r="DV104" i="13"/>
  <c r="DV72" i="13"/>
  <c r="DV107" i="13"/>
  <c r="DV75" i="13"/>
  <c r="DV47" i="13"/>
  <c r="DV78" i="13"/>
  <c r="DV34" i="13"/>
  <c r="DV74" i="13"/>
  <c r="DV41" i="13"/>
  <c r="DV44" i="13"/>
  <c r="DV17" i="13"/>
  <c r="DV12" i="13"/>
  <c r="DV114" i="13"/>
  <c r="DV86" i="13"/>
  <c r="DV133" i="13"/>
  <c r="DV101" i="13"/>
  <c r="DV132" i="13"/>
  <c r="DV100" i="13"/>
  <c r="DV68" i="13"/>
  <c r="DV103" i="13"/>
  <c r="DV71" i="13"/>
  <c r="DV43" i="13"/>
  <c r="DV62" i="13"/>
  <c r="DV137" i="13"/>
  <c r="DV66" i="13"/>
  <c r="DV37" i="13"/>
  <c r="DV40" i="13"/>
  <c r="DV24" i="13"/>
  <c r="DV8" i="13"/>
  <c r="DV28" i="13"/>
  <c r="DV26" i="13"/>
  <c r="DV129" i="13"/>
  <c r="DV97" i="13"/>
  <c r="DV128" i="13"/>
  <c r="DV96" i="13"/>
  <c r="DV131" i="13"/>
  <c r="DV99" i="13"/>
  <c r="DV67" i="13"/>
  <c r="DV39" i="13"/>
  <c r="DV58" i="13"/>
  <c r="DV27" i="13"/>
  <c r="DV65" i="13"/>
  <c r="DV33" i="13"/>
  <c r="DV36" i="13"/>
  <c r="DV9" i="13"/>
  <c r="DV4" i="13"/>
  <c r="DV15" i="13"/>
  <c r="DV98" i="13"/>
  <c r="DV125" i="13"/>
  <c r="DV93" i="13"/>
  <c r="DV124" i="13"/>
  <c r="DV92" i="13"/>
  <c r="DV127" i="13"/>
  <c r="DV95" i="13"/>
  <c r="DV69" i="13"/>
  <c r="DV35" i="13"/>
  <c r="DV54" i="13"/>
  <c r="DV23" i="13"/>
  <c r="DV61" i="13"/>
  <c r="DV64" i="13"/>
  <c r="DV32" i="13"/>
  <c r="DV130" i="13"/>
  <c r="DW1" i="13"/>
  <c r="DV11" i="13"/>
  <c r="DV14" i="13"/>
  <c r="DV121" i="13"/>
  <c r="DV89" i="13"/>
  <c r="DV120" i="13"/>
  <c r="DV88" i="13"/>
  <c r="DV123" i="13"/>
  <c r="DV91" i="13"/>
  <c r="DV63" i="13"/>
  <c r="DV31" i="13"/>
  <c r="DV50" i="13"/>
  <c r="DV19" i="13"/>
  <c r="DV57" i="13"/>
  <c r="DV60" i="13"/>
  <c r="DV29" i="13"/>
  <c r="DV22" i="13"/>
  <c r="DV13" i="13"/>
  <c r="DV7" i="13"/>
  <c r="DV10" i="13"/>
  <c r="DZ1" i="13" l="1"/>
  <c r="DX117" i="13"/>
  <c r="DX85" i="13"/>
  <c r="DX120" i="13"/>
  <c r="DX88" i="13"/>
  <c r="DX123" i="13"/>
  <c r="DX91" i="13"/>
  <c r="DX110" i="13"/>
  <c r="DX42" i="13"/>
  <c r="DX106" i="13"/>
  <c r="DX49" i="13"/>
  <c r="DX118" i="13"/>
  <c r="DX60" i="13"/>
  <c r="DX5" i="13"/>
  <c r="DX40" i="13"/>
  <c r="DX18" i="13"/>
  <c r="DX55" i="13"/>
  <c r="DX9" i="13"/>
  <c r="DX87" i="13"/>
  <c r="DX102" i="13"/>
  <c r="DX28" i="13"/>
  <c r="DX39" i="13"/>
  <c r="DX113" i="13"/>
  <c r="DX81" i="13"/>
  <c r="DX116" i="13"/>
  <c r="DX84" i="13"/>
  <c r="DX119" i="13"/>
  <c r="DX94" i="13"/>
  <c r="DX38" i="13"/>
  <c r="DX90" i="13"/>
  <c r="DX45" i="13"/>
  <c r="DX44" i="13"/>
  <c r="DX35" i="13"/>
  <c r="DX51" i="13"/>
  <c r="DX109" i="13"/>
  <c r="DX77" i="13"/>
  <c r="DX112" i="13"/>
  <c r="DX80" i="13"/>
  <c r="DX115" i="13"/>
  <c r="DX83" i="13"/>
  <c r="DX78" i="13"/>
  <c r="DX34" i="13"/>
  <c r="DX74" i="13"/>
  <c r="DX41" i="13"/>
  <c r="DX86" i="13"/>
  <c r="DX21" i="13"/>
  <c r="DX17" i="13"/>
  <c r="DX15" i="13"/>
  <c r="DX52" i="13"/>
  <c r="DX29" i="13"/>
  <c r="DX105" i="13"/>
  <c r="DX73" i="13"/>
  <c r="DX108" i="13"/>
  <c r="DX76" i="13"/>
  <c r="DX111" i="13"/>
  <c r="DX79" i="13"/>
  <c r="DX62" i="13"/>
  <c r="DX137" i="13"/>
  <c r="DX66" i="13"/>
  <c r="DX37" i="13"/>
  <c r="DX70" i="13"/>
  <c r="DX20" i="13"/>
  <c r="DX63" i="13"/>
  <c r="DX11" i="13"/>
  <c r="DX36" i="13"/>
  <c r="DX64" i="13"/>
  <c r="DX133" i="13"/>
  <c r="DX101" i="13"/>
  <c r="DX69" i="13"/>
  <c r="DX104" i="13"/>
  <c r="DX72" i="13"/>
  <c r="DX107" i="13"/>
  <c r="DX75" i="13"/>
  <c r="DX58" i="13"/>
  <c r="DX27" i="13"/>
  <c r="DX65" i="13"/>
  <c r="DX33" i="13"/>
  <c r="DX130" i="13"/>
  <c r="DX16" i="13"/>
  <c r="DX47" i="13"/>
  <c r="DX7" i="13"/>
  <c r="DX14" i="13"/>
  <c r="DX48" i="13"/>
  <c r="DX71" i="13"/>
  <c r="DX114" i="13"/>
  <c r="DX3" i="13"/>
  <c r="DX32" i="13"/>
  <c r="DX129" i="13"/>
  <c r="DX97" i="13"/>
  <c r="DX132" i="13"/>
  <c r="DX100" i="13"/>
  <c r="DX68" i="13"/>
  <c r="DX103" i="13"/>
  <c r="DX54" i="13"/>
  <c r="DX23" i="13"/>
  <c r="DX61" i="13"/>
  <c r="DX30" i="13"/>
  <c r="DX12" i="13"/>
  <c r="DX31" i="13"/>
  <c r="DX10" i="13"/>
  <c r="DX125" i="13"/>
  <c r="DX93" i="13"/>
  <c r="DX128" i="13"/>
  <c r="DX96" i="13"/>
  <c r="DX131" i="13"/>
  <c r="DX99" i="13"/>
  <c r="DX67" i="13"/>
  <c r="DX50" i="13"/>
  <c r="DX19" i="13"/>
  <c r="DX57" i="13"/>
  <c r="DX26" i="13"/>
  <c r="DX98" i="13"/>
  <c r="DX8" i="13"/>
  <c r="DX25" i="13"/>
  <c r="DX59" i="13"/>
  <c r="DX6" i="13"/>
  <c r="DX24" i="13"/>
  <c r="DX121" i="13"/>
  <c r="DX89" i="13"/>
  <c r="DX124" i="13"/>
  <c r="DX92" i="13"/>
  <c r="DX127" i="13"/>
  <c r="DX95" i="13"/>
  <c r="DX126" i="13"/>
  <c r="DX46" i="13"/>
  <c r="DX122" i="13"/>
  <c r="DX53" i="13"/>
  <c r="DX22" i="13"/>
  <c r="DX82" i="13"/>
  <c r="DX4" i="13"/>
  <c r="DX56" i="13"/>
  <c r="DX43" i="13"/>
  <c r="DY1" i="13"/>
  <c r="DX13" i="13"/>
  <c r="DZ70" i="13" l="1"/>
  <c r="DZ7" i="13"/>
  <c r="DZ126" i="13"/>
  <c r="DZ62" i="13"/>
  <c r="DZ120" i="13"/>
  <c r="DZ56" i="13"/>
  <c r="DZ112" i="13"/>
  <c r="DZ48" i="13"/>
  <c r="DZ102" i="13"/>
  <c r="DZ38" i="13"/>
  <c r="DZ94" i="13"/>
  <c r="DZ137" i="13"/>
  <c r="DZ17" i="13"/>
  <c r="DZ88" i="13"/>
  <c r="DZ25" i="13"/>
  <c r="DZ80" i="13"/>
  <c r="DZ89" i="13"/>
  <c r="DZ26" i="13"/>
  <c r="DZ92" i="13"/>
  <c r="DZ29" i="13"/>
  <c r="DZ103" i="13"/>
  <c r="DZ39" i="13"/>
  <c r="DZ106" i="13"/>
  <c r="DZ42" i="13"/>
  <c r="DZ125" i="13"/>
  <c r="DZ61" i="13"/>
  <c r="EA1" i="13"/>
  <c r="DZ75" i="13"/>
  <c r="DZ12" i="13"/>
  <c r="DZ110" i="13"/>
  <c r="DZ118" i="13"/>
  <c r="DZ81" i="13"/>
  <c r="DZ18" i="13"/>
  <c r="DZ84" i="13"/>
  <c r="DZ21" i="13"/>
  <c r="DZ95" i="13"/>
  <c r="DZ31" i="13"/>
  <c r="DZ98" i="13"/>
  <c r="DZ34" i="13"/>
  <c r="DZ117" i="13"/>
  <c r="DZ53" i="13"/>
  <c r="DZ131" i="13"/>
  <c r="DZ67" i="13"/>
  <c r="DZ4" i="13"/>
  <c r="DZ9" i="13"/>
  <c r="DZ73" i="13"/>
  <c r="DZ10" i="13"/>
  <c r="DZ76" i="13"/>
  <c r="DZ13" i="13"/>
  <c r="DZ87" i="13"/>
  <c r="DZ24" i="13"/>
  <c r="DZ90" i="13"/>
  <c r="DZ27" i="13"/>
  <c r="DZ109" i="13"/>
  <c r="DZ45" i="13"/>
  <c r="DZ123" i="13"/>
  <c r="DZ59" i="13"/>
  <c r="DZ32" i="13"/>
  <c r="DZ40" i="13"/>
  <c r="DZ129" i="13"/>
  <c r="DZ65" i="13"/>
  <c r="DZ132" i="13"/>
  <c r="DZ68" i="13"/>
  <c r="DZ5" i="13"/>
  <c r="DZ79" i="13"/>
  <c r="DZ16" i="13"/>
  <c r="DZ82" i="13"/>
  <c r="DZ19" i="13"/>
  <c r="DZ101" i="13"/>
  <c r="DZ37" i="13"/>
  <c r="DZ115" i="13"/>
  <c r="DZ51" i="13"/>
  <c r="DZ64" i="13"/>
  <c r="DZ72" i="13"/>
  <c r="DZ121" i="13"/>
  <c r="DZ57" i="13"/>
  <c r="DZ124" i="13"/>
  <c r="DZ60" i="13"/>
  <c r="DZ128" i="13"/>
  <c r="DZ71" i="13"/>
  <c r="DZ8" i="13"/>
  <c r="DZ74" i="13"/>
  <c r="DZ11" i="13"/>
  <c r="DZ93" i="13"/>
  <c r="DZ30" i="13"/>
  <c r="DZ107" i="13"/>
  <c r="DZ43" i="13"/>
  <c r="DZ96" i="13"/>
  <c r="DZ104" i="13"/>
  <c r="DZ113" i="13"/>
  <c r="DZ49" i="13"/>
  <c r="DZ116" i="13"/>
  <c r="DZ52" i="13"/>
  <c r="DZ127" i="13"/>
  <c r="DZ63" i="13"/>
  <c r="DZ130" i="13"/>
  <c r="DZ66" i="13"/>
  <c r="DZ3" i="13"/>
  <c r="DZ85" i="13"/>
  <c r="DZ22" i="13"/>
  <c r="DZ99" i="13"/>
  <c r="DZ35" i="13"/>
  <c r="DZ15" i="13"/>
  <c r="DZ23" i="13"/>
  <c r="DZ105" i="13"/>
  <c r="DZ41" i="13"/>
  <c r="DZ108" i="13"/>
  <c r="DZ44" i="13"/>
  <c r="DZ119" i="13"/>
  <c r="DZ55" i="13"/>
  <c r="DZ122" i="13"/>
  <c r="DZ58" i="13"/>
  <c r="EB1" i="13"/>
  <c r="DZ77" i="13"/>
  <c r="DZ14" i="13"/>
  <c r="DZ91" i="13"/>
  <c r="DZ28" i="13"/>
  <c r="DZ46" i="13"/>
  <c r="DZ54" i="13"/>
  <c r="DZ50" i="13"/>
  <c r="DZ33" i="13"/>
  <c r="DZ69" i="13"/>
  <c r="DZ36" i="13"/>
  <c r="DZ83" i="13"/>
  <c r="DZ111" i="13"/>
  <c r="DZ20" i="13"/>
  <c r="DZ47" i="13"/>
  <c r="DZ78" i="13"/>
  <c r="DZ6" i="13"/>
  <c r="DZ86" i="13"/>
  <c r="DZ133" i="13"/>
  <c r="DZ97" i="13"/>
  <c r="DZ100" i="13"/>
  <c r="DZ114" i="13"/>
  <c r="EB116" i="13" l="1"/>
  <c r="EB52" i="13"/>
  <c r="EB130" i="13"/>
  <c r="EB100" i="13"/>
  <c r="EB36" i="13"/>
  <c r="EB103" i="13"/>
  <c r="EB39" i="13"/>
  <c r="EB114" i="13"/>
  <c r="EB50" i="13"/>
  <c r="EB133" i="13"/>
  <c r="EB69" i="13"/>
  <c r="EB6" i="13"/>
  <c r="EB80" i="13"/>
  <c r="EB17" i="13"/>
  <c r="EB78" i="13"/>
  <c r="EB15" i="13"/>
  <c r="EB41" i="13"/>
  <c r="EB97" i="13"/>
  <c r="EB129" i="13"/>
  <c r="EB49" i="13"/>
  <c r="EB84" i="13"/>
  <c r="EB21" i="13"/>
  <c r="EB87" i="13"/>
  <c r="EB24" i="13"/>
  <c r="EB76" i="13"/>
  <c r="EB13" i="13"/>
  <c r="EB79" i="13"/>
  <c r="EB16" i="13"/>
  <c r="EB90" i="13"/>
  <c r="EB27" i="13"/>
  <c r="EB109" i="13"/>
  <c r="EB45" i="13"/>
  <c r="EB120" i="13"/>
  <c r="EB56" i="13"/>
  <c r="EB118" i="13"/>
  <c r="EB54" i="13"/>
  <c r="EB67" i="13"/>
  <c r="EB123" i="13"/>
  <c r="EB121" i="13"/>
  <c r="EB51" i="13"/>
  <c r="EB132" i="13"/>
  <c r="EB68" i="13"/>
  <c r="EB5" i="13"/>
  <c r="EB71" i="13"/>
  <c r="EB8" i="13"/>
  <c r="EB82" i="13"/>
  <c r="EB19" i="13"/>
  <c r="EB101" i="13"/>
  <c r="EB37" i="13"/>
  <c r="EB112" i="13"/>
  <c r="EB48" i="13"/>
  <c r="EB110" i="13"/>
  <c r="EB46" i="13"/>
  <c r="EB35" i="13"/>
  <c r="EB91" i="13"/>
  <c r="EB57" i="13"/>
  <c r="EB20" i="13"/>
  <c r="EB124" i="13"/>
  <c r="EB60" i="13"/>
  <c r="EB127" i="13"/>
  <c r="EB63" i="13"/>
  <c r="ED1" i="13"/>
  <c r="EB74" i="13"/>
  <c r="EB11" i="13"/>
  <c r="EB93" i="13"/>
  <c r="EB30" i="13"/>
  <c r="EB104" i="13"/>
  <c r="EB40" i="13"/>
  <c r="EB102" i="13"/>
  <c r="EB38" i="13"/>
  <c r="EB4" i="13"/>
  <c r="EB59" i="13"/>
  <c r="EB75" i="13"/>
  <c r="EB107" i="13"/>
  <c r="EB106" i="13"/>
  <c r="EB111" i="13"/>
  <c r="EB66" i="13"/>
  <c r="EB55" i="13"/>
  <c r="EB42" i="13"/>
  <c r="EB61" i="13"/>
  <c r="EB72" i="13"/>
  <c r="EB70" i="13"/>
  <c r="EB10" i="13"/>
  <c r="EB115" i="13"/>
  <c r="EB108" i="13"/>
  <c r="EB47" i="13"/>
  <c r="EB34" i="13"/>
  <c r="EB53" i="13"/>
  <c r="EB64" i="13"/>
  <c r="EB62" i="13"/>
  <c r="EB89" i="13"/>
  <c r="EB83" i="13"/>
  <c r="EB92" i="13"/>
  <c r="EB31" i="13"/>
  <c r="EB3" i="13"/>
  <c r="EB22" i="13"/>
  <c r="EB32" i="13"/>
  <c r="EB137" i="13"/>
  <c r="EB28" i="13"/>
  <c r="EB43" i="13"/>
  <c r="EB117" i="13"/>
  <c r="EB126" i="13"/>
  <c r="EB33" i="13"/>
  <c r="EB44" i="13"/>
  <c r="EB122" i="13"/>
  <c r="EC1" i="13"/>
  <c r="EB14" i="13"/>
  <c r="EB25" i="13"/>
  <c r="EB23" i="13"/>
  <c r="EB26" i="13"/>
  <c r="EB12" i="13"/>
  <c r="EB29" i="13"/>
  <c r="EB125" i="13"/>
  <c r="EB131" i="13"/>
  <c r="EB9" i="13"/>
  <c r="EB7" i="13"/>
  <c r="EB65" i="13"/>
  <c r="EB18" i="13"/>
  <c r="EB119" i="13"/>
  <c r="EB98" i="13"/>
  <c r="EB128" i="13"/>
  <c r="EB99" i="13"/>
  <c r="EB58" i="13"/>
  <c r="EB73" i="13"/>
  <c r="EB85" i="13"/>
  <c r="EB113" i="13"/>
  <c r="EB94" i="13"/>
  <c r="EB95" i="13"/>
  <c r="EB77" i="13"/>
  <c r="EB81" i="13"/>
  <c r="EB96" i="13"/>
  <c r="EB88" i="13"/>
  <c r="EB86" i="13"/>
  <c r="EB105" i="13"/>
  <c r="ED95" i="13" l="1"/>
  <c r="ED31" i="13"/>
  <c r="ED106" i="13"/>
  <c r="ED42" i="13"/>
  <c r="ED117" i="13"/>
  <c r="ED53" i="13"/>
  <c r="ED120" i="13"/>
  <c r="ED56" i="13"/>
  <c r="ED123" i="13"/>
  <c r="ED59" i="13"/>
  <c r="ED129" i="13"/>
  <c r="ED65" i="13"/>
  <c r="ED118" i="13"/>
  <c r="ED29" i="13"/>
  <c r="ED116" i="13"/>
  <c r="ED102" i="13"/>
  <c r="ED36" i="13"/>
  <c r="ED87" i="13"/>
  <c r="ED24" i="13"/>
  <c r="ED98" i="13"/>
  <c r="ED34" i="13"/>
  <c r="ED109" i="13"/>
  <c r="ED45" i="13"/>
  <c r="ED112" i="13"/>
  <c r="ED48" i="13"/>
  <c r="ED115" i="13"/>
  <c r="ED51" i="13"/>
  <c r="ED121" i="13"/>
  <c r="ED57" i="13"/>
  <c r="ED86" i="13"/>
  <c r="ED76" i="13"/>
  <c r="ED84" i="13"/>
  <c r="ED70" i="13"/>
  <c r="ED5" i="13"/>
  <c r="ED79" i="13"/>
  <c r="ED16" i="13"/>
  <c r="ED90" i="13"/>
  <c r="ED27" i="13"/>
  <c r="ED101" i="13"/>
  <c r="ED37" i="13"/>
  <c r="ED104" i="13"/>
  <c r="ED40" i="13"/>
  <c r="ED107" i="13"/>
  <c r="ED43" i="13"/>
  <c r="ED113" i="13"/>
  <c r="ED49" i="13"/>
  <c r="ED54" i="13"/>
  <c r="ED110" i="13"/>
  <c r="ED52" i="13"/>
  <c r="ED38" i="13"/>
  <c r="ED71" i="13"/>
  <c r="ED8" i="13"/>
  <c r="ED82" i="13"/>
  <c r="ED19" i="13"/>
  <c r="ED93" i="13"/>
  <c r="ED30" i="13"/>
  <c r="ED96" i="13"/>
  <c r="ED32" i="13"/>
  <c r="ED99" i="13"/>
  <c r="ED35" i="13"/>
  <c r="ED105" i="13"/>
  <c r="ED41" i="13"/>
  <c r="ED23" i="13"/>
  <c r="ED78" i="13"/>
  <c r="ED21" i="13"/>
  <c r="ED7" i="13"/>
  <c r="ED127" i="13"/>
  <c r="ED63" i="13"/>
  <c r="EE1" i="13"/>
  <c r="ED74" i="13"/>
  <c r="ED11" i="13"/>
  <c r="ED85" i="13"/>
  <c r="ED22" i="13"/>
  <c r="ED88" i="13"/>
  <c r="ED25" i="13"/>
  <c r="ED91" i="13"/>
  <c r="ED28" i="13"/>
  <c r="ED97" i="13"/>
  <c r="ED33" i="13"/>
  <c r="ED132" i="13"/>
  <c r="ED46" i="13"/>
  <c r="EF1" i="13"/>
  <c r="ED126" i="13"/>
  <c r="ED119" i="13"/>
  <c r="ED55" i="13"/>
  <c r="ED130" i="13"/>
  <c r="ED66" i="13"/>
  <c r="ED3" i="13"/>
  <c r="ED77" i="13"/>
  <c r="ED14" i="13"/>
  <c r="ED80" i="13"/>
  <c r="ED17" i="13"/>
  <c r="ED83" i="13"/>
  <c r="ED20" i="13"/>
  <c r="ED89" i="13"/>
  <c r="ED26" i="13"/>
  <c r="ED124" i="13"/>
  <c r="ED15" i="13"/>
  <c r="ED44" i="13"/>
  <c r="ED94" i="13"/>
  <c r="ED111" i="13"/>
  <c r="ED47" i="13"/>
  <c r="ED122" i="13"/>
  <c r="ED58" i="13"/>
  <c r="ED133" i="13"/>
  <c r="ED69" i="13"/>
  <c r="ED6" i="13"/>
  <c r="ED72" i="13"/>
  <c r="ED9" i="13"/>
  <c r="ED75" i="13"/>
  <c r="ED12" i="13"/>
  <c r="ED81" i="13"/>
  <c r="ED18" i="13"/>
  <c r="ED92" i="13"/>
  <c r="ED108" i="13"/>
  <c r="ED62" i="13"/>
  <c r="ED137" i="13"/>
  <c r="ED103" i="13"/>
  <c r="ED39" i="13"/>
  <c r="ED114" i="13"/>
  <c r="ED50" i="13"/>
  <c r="ED125" i="13"/>
  <c r="ED61" i="13"/>
  <c r="ED128" i="13"/>
  <c r="ED64" i="13"/>
  <c r="ED131" i="13"/>
  <c r="ED67" i="13"/>
  <c r="ED4" i="13"/>
  <c r="ED73" i="13"/>
  <c r="ED10" i="13"/>
  <c r="ED60" i="13"/>
  <c r="ED13" i="13"/>
  <c r="ED68" i="13"/>
  <c r="ED100" i="13"/>
  <c r="EF90" i="13" l="1"/>
  <c r="EF27" i="13"/>
  <c r="EF101" i="13"/>
  <c r="EF37" i="13"/>
  <c r="EF104" i="13"/>
  <c r="EF40" i="13"/>
  <c r="EF107" i="13"/>
  <c r="EF43" i="13"/>
  <c r="EF110" i="13"/>
  <c r="EF46" i="13"/>
  <c r="EF116" i="13"/>
  <c r="EF52" i="13"/>
  <c r="EF105" i="13"/>
  <c r="EF95" i="13"/>
  <c r="EF129" i="13"/>
  <c r="EF87" i="13"/>
  <c r="EF24" i="13"/>
  <c r="EF82" i="13"/>
  <c r="EF19" i="13"/>
  <c r="EF93" i="13"/>
  <c r="EF30" i="13"/>
  <c r="EF96" i="13"/>
  <c r="EF32" i="13"/>
  <c r="EF99" i="13"/>
  <c r="EF35" i="13"/>
  <c r="EF102" i="13"/>
  <c r="EF38" i="13"/>
  <c r="EF108" i="13"/>
  <c r="EF44" i="13"/>
  <c r="EF73" i="13"/>
  <c r="EF49" i="13"/>
  <c r="EF103" i="13"/>
  <c r="EF121" i="13"/>
  <c r="EF74" i="13"/>
  <c r="EF11" i="13"/>
  <c r="EF85" i="13"/>
  <c r="EF22" i="13"/>
  <c r="EF88" i="13"/>
  <c r="EF25" i="13"/>
  <c r="EF91" i="13"/>
  <c r="EF28" i="13"/>
  <c r="EF94" i="13"/>
  <c r="EF137" i="13"/>
  <c r="EF100" i="13"/>
  <c r="EF36" i="13"/>
  <c r="EF41" i="13"/>
  <c r="EF55" i="13"/>
  <c r="EF71" i="13"/>
  <c r="EF89" i="13"/>
  <c r="EF122" i="13"/>
  <c r="EF58" i="13"/>
  <c r="EF133" i="13"/>
  <c r="EF69" i="13"/>
  <c r="EF6" i="13"/>
  <c r="EF72" i="13"/>
  <c r="EF9" i="13"/>
  <c r="EF75" i="13"/>
  <c r="EF12" i="13"/>
  <c r="EF78" i="13"/>
  <c r="EF15" i="13"/>
  <c r="EF84" i="13"/>
  <c r="EF21" i="13"/>
  <c r="EF111" i="13"/>
  <c r="EF65" i="13"/>
  <c r="EF8" i="13"/>
  <c r="EF26" i="13"/>
  <c r="EF114" i="13"/>
  <c r="EF50" i="13"/>
  <c r="EF125" i="13"/>
  <c r="EF61" i="13"/>
  <c r="EF128" i="13"/>
  <c r="EF64" i="13"/>
  <c r="EF131" i="13"/>
  <c r="EF67" i="13"/>
  <c r="EF4" i="13"/>
  <c r="EF70" i="13"/>
  <c r="EF7" i="13"/>
  <c r="EF76" i="13"/>
  <c r="EF13" i="13"/>
  <c r="EF79" i="13"/>
  <c r="EF33" i="13"/>
  <c r="EF63" i="13"/>
  <c r="EF127" i="13"/>
  <c r="EF106" i="13"/>
  <c r="EF42" i="13"/>
  <c r="EF117" i="13"/>
  <c r="EF53" i="13"/>
  <c r="EF120" i="13"/>
  <c r="EF56" i="13"/>
  <c r="EF123" i="13"/>
  <c r="EF59" i="13"/>
  <c r="EF126" i="13"/>
  <c r="EF62" i="13"/>
  <c r="EF132" i="13"/>
  <c r="EF68" i="13"/>
  <c r="EF5" i="13"/>
  <c r="EF47" i="13"/>
  <c r="EH1" i="13"/>
  <c r="EF113" i="13"/>
  <c r="EF18" i="13"/>
  <c r="EF77" i="13"/>
  <c r="EF83" i="13"/>
  <c r="EF92" i="13"/>
  <c r="EF39" i="13"/>
  <c r="EF45" i="13"/>
  <c r="EF51" i="13"/>
  <c r="EF60" i="13"/>
  <c r="EF81" i="13"/>
  <c r="EF130" i="13"/>
  <c r="EF14" i="13"/>
  <c r="EF20" i="13"/>
  <c r="EF29" i="13"/>
  <c r="EF57" i="13"/>
  <c r="EF80" i="13"/>
  <c r="EF10" i="13"/>
  <c r="EF98" i="13"/>
  <c r="EF112" i="13"/>
  <c r="EF118" i="13"/>
  <c r="EG1" i="13"/>
  <c r="EF119" i="13"/>
  <c r="EF66" i="13"/>
  <c r="EF86" i="13"/>
  <c r="EF34" i="13"/>
  <c r="EF48" i="13"/>
  <c r="EF54" i="13"/>
  <c r="EF16" i="13"/>
  <c r="EF3" i="13"/>
  <c r="EF17" i="13"/>
  <c r="EF23" i="13"/>
  <c r="EF97" i="13"/>
  <c r="EF109" i="13"/>
  <c r="EF115" i="13"/>
  <c r="EF124" i="13"/>
  <c r="EF31" i="13"/>
  <c r="EJ1" i="13" l="1"/>
  <c r="EH101" i="13"/>
  <c r="EH37" i="13"/>
  <c r="EH104" i="13"/>
  <c r="EH40" i="13"/>
  <c r="EH107" i="13"/>
  <c r="EH43" i="13"/>
  <c r="EH110" i="13"/>
  <c r="EH46" i="13"/>
  <c r="EH113" i="13"/>
  <c r="EH49" i="13"/>
  <c r="EH119" i="13"/>
  <c r="EH55" i="13"/>
  <c r="EH124" i="13"/>
  <c r="EH3" i="13"/>
  <c r="EH21" i="13"/>
  <c r="EH68" i="13"/>
  <c r="EH11" i="13"/>
  <c r="EH93" i="13"/>
  <c r="EH30" i="13"/>
  <c r="EH96" i="13"/>
  <c r="EH32" i="13"/>
  <c r="EH99" i="13"/>
  <c r="EH35" i="13"/>
  <c r="EH102" i="13"/>
  <c r="EH38" i="13"/>
  <c r="EH105" i="13"/>
  <c r="EH47" i="13"/>
  <c r="EH92" i="13"/>
  <c r="EH114" i="13"/>
  <c r="EH19" i="13"/>
  <c r="EH74" i="13"/>
  <c r="EH85" i="13"/>
  <c r="EH22" i="13"/>
  <c r="EH88" i="13"/>
  <c r="EH25" i="13"/>
  <c r="EH91" i="13"/>
  <c r="EH28" i="13"/>
  <c r="EH94" i="13"/>
  <c r="EH137" i="13"/>
  <c r="EH97" i="13"/>
  <c r="EH33" i="13"/>
  <c r="EH103" i="13"/>
  <c r="EH39" i="13"/>
  <c r="EH60" i="13"/>
  <c r="EH82" i="13"/>
  <c r="EH36" i="13"/>
  <c r="EH108" i="13"/>
  <c r="EH73" i="13"/>
  <c r="EH77" i="13"/>
  <c r="EH14" i="13"/>
  <c r="EH80" i="13"/>
  <c r="EH17" i="13"/>
  <c r="EH83" i="13"/>
  <c r="EH20" i="13"/>
  <c r="EH86" i="13"/>
  <c r="EH23" i="13"/>
  <c r="EH89" i="13"/>
  <c r="EH26" i="13"/>
  <c r="EH95" i="13"/>
  <c r="EH31" i="13"/>
  <c r="EH29" i="13"/>
  <c r="EH42" i="13"/>
  <c r="EH122" i="13"/>
  <c r="EH76" i="13"/>
  <c r="EH10" i="13"/>
  <c r="EH133" i="13"/>
  <c r="EH69" i="13"/>
  <c r="EH6" i="13"/>
  <c r="EH72" i="13"/>
  <c r="EH9" i="13"/>
  <c r="EH75" i="13"/>
  <c r="EH12" i="13"/>
  <c r="EH78" i="13"/>
  <c r="EH15" i="13"/>
  <c r="EH81" i="13"/>
  <c r="EH18" i="13"/>
  <c r="EH87" i="13"/>
  <c r="EH24" i="13"/>
  <c r="EH106" i="13"/>
  <c r="EH130" i="13"/>
  <c r="EH90" i="13"/>
  <c r="EH44" i="13"/>
  <c r="EH125" i="13"/>
  <c r="EH61" i="13"/>
  <c r="EH128" i="13"/>
  <c r="EH64" i="13"/>
  <c r="EH131" i="13"/>
  <c r="EH67" i="13"/>
  <c r="EH4" i="13"/>
  <c r="EH70" i="13"/>
  <c r="EH7" i="13"/>
  <c r="EH79" i="13"/>
  <c r="EH16" i="13"/>
  <c r="EH98" i="13"/>
  <c r="EH116" i="13"/>
  <c r="EH58" i="13"/>
  <c r="EH13" i="13"/>
  <c r="EH117" i="13"/>
  <c r="EH53" i="13"/>
  <c r="EH120" i="13"/>
  <c r="EH56" i="13"/>
  <c r="EH123" i="13"/>
  <c r="EH59" i="13"/>
  <c r="EH126" i="13"/>
  <c r="EH62" i="13"/>
  <c r="EH129" i="13"/>
  <c r="EH65" i="13"/>
  <c r="EI1" i="13"/>
  <c r="EH71" i="13"/>
  <c r="EH8" i="13"/>
  <c r="EH66" i="13"/>
  <c r="EH84" i="13"/>
  <c r="EH27" i="13"/>
  <c r="EH100" i="13"/>
  <c r="EH111" i="13"/>
  <c r="EH109" i="13"/>
  <c r="EH45" i="13"/>
  <c r="EH112" i="13"/>
  <c r="EH48" i="13"/>
  <c r="EH115" i="13"/>
  <c r="EH51" i="13"/>
  <c r="EH118" i="13"/>
  <c r="EH54" i="13"/>
  <c r="EH121" i="13"/>
  <c r="EH57" i="13"/>
  <c r="EH127" i="13"/>
  <c r="EH63" i="13"/>
  <c r="EH132" i="13"/>
  <c r="EH34" i="13"/>
  <c r="EH52" i="13"/>
  <c r="EH50" i="13"/>
  <c r="EH5" i="13"/>
  <c r="EH41" i="13"/>
  <c r="EL1" i="13" l="1"/>
  <c r="EJ128" i="13"/>
  <c r="EJ121" i="13"/>
  <c r="EJ108" i="13"/>
  <c r="EJ109" i="13"/>
  <c r="EJ91" i="13"/>
  <c r="EJ103" i="13"/>
  <c r="EJ74" i="13"/>
  <c r="EJ73" i="13"/>
  <c r="EJ65" i="13"/>
  <c r="EJ51" i="13"/>
  <c r="EJ63" i="13"/>
  <c r="EJ47" i="13"/>
  <c r="EJ28" i="13"/>
  <c r="EJ33" i="13"/>
  <c r="EJ31" i="13"/>
  <c r="EJ19" i="13"/>
  <c r="EJ4" i="13"/>
  <c r="EJ127" i="13"/>
  <c r="EJ130" i="13"/>
  <c r="EJ119" i="13"/>
  <c r="EJ102" i="13"/>
  <c r="EJ83" i="13"/>
  <c r="EJ98" i="13"/>
  <c r="EJ79" i="13"/>
  <c r="EJ95" i="13"/>
  <c r="EJ57" i="13"/>
  <c r="EJ78" i="13"/>
  <c r="EJ48" i="13"/>
  <c r="EJ39" i="13"/>
  <c r="EJ32" i="13"/>
  <c r="EJ21" i="13"/>
  <c r="EJ15" i="13"/>
  <c r="EJ11" i="13"/>
  <c r="EJ6" i="13"/>
  <c r="EJ133" i="13"/>
  <c r="EJ116" i="13"/>
  <c r="EJ113" i="13"/>
  <c r="EJ104" i="13"/>
  <c r="EJ96" i="13"/>
  <c r="EJ90" i="13"/>
  <c r="EJ71" i="13"/>
  <c r="EJ75" i="13"/>
  <c r="EJ97" i="13"/>
  <c r="EJ64" i="13"/>
  <c r="EJ40" i="13"/>
  <c r="EJ49" i="13"/>
  <c r="EJ25" i="13"/>
  <c r="EJ13" i="13"/>
  <c r="EJ24" i="13"/>
  <c r="EJ8" i="13"/>
  <c r="EJ3" i="13"/>
  <c r="EJ129" i="13"/>
  <c r="EJ123" i="13"/>
  <c r="EJ110" i="13"/>
  <c r="EJ101" i="13"/>
  <c r="EJ88" i="13"/>
  <c r="EJ82" i="13"/>
  <c r="EJ89" i="13"/>
  <c r="EJ67" i="13"/>
  <c r="EJ70" i="13"/>
  <c r="EJ56" i="13"/>
  <c r="EJ61" i="13"/>
  <c r="EJ41" i="13"/>
  <c r="EJ55" i="13"/>
  <c r="EJ46" i="13"/>
  <c r="EJ20" i="13"/>
  <c r="EJ5" i="13"/>
  <c r="EJ125" i="13"/>
  <c r="EJ118" i="13"/>
  <c r="EJ107" i="13"/>
  <c r="EJ106" i="13"/>
  <c r="EJ105" i="13"/>
  <c r="EJ92" i="13"/>
  <c r="EJ76" i="13"/>
  <c r="EJ111" i="13"/>
  <c r="EJ62" i="13"/>
  <c r="EJ66" i="13"/>
  <c r="EJ45" i="13"/>
  <c r="EJ44" i="13"/>
  <c r="EJ30" i="13"/>
  <c r="EJ26" i="13"/>
  <c r="EJ12" i="13"/>
  <c r="EJ16" i="13"/>
  <c r="EJ122" i="13"/>
  <c r="EJ115" i="13"/>
  <c r="EJ112" i="13"/>
  <c r="EJ100" i="13"/>
  <c r="EJ99" i="13"/>
  <c r="EJ84" i="13"/>
  <c r="EJ68" i="13"/>
  <c r="EJ60" i="13"/>
  <c r="EJ54" i="13"/>
  <c r="EJ58" i="13"/>
  <c r="EJ37" i="13"/>
  <c r="EJ137" i="13"/>
  <c r="EJ22" i="13"/>
  <c r="EJ18" i="13"/>
  <c r="EJ17" i="13"/>
  <c r="EJ14" i="13"/>
  <c r="EK1" i="13"/>
  <c r="EJ132" i="13"/>
  <c r="EJ120" i="13"/>
  <c r="EJ126" i="13"/>
  <c r="EJ94" i="13"/>
  <c r="EJ93" i="13"/>
  <c r="EJ77" i="13"/>
  <c r="EJ87" i="13"/>
  <c r="EJ52" i="13"/>
  <c r="EJ80" i="13"/>
  <c r="EJ53" i="13"/>
  <c r="EJ50" i="13"/>
  <c r="EJ23" i="13"/>
  <c r="EJ36" i="13"/>
  <c r="EJ10" i="13"/>
  <c r="EJ9" i="13"/>
  <c r="EJ7" i="13"/>
  <c r="EJ131" i="13"/>
  <c r="EJ72" i="13"/>
  <c r="EJ27" i="13"/>
  <c r="EJ117" i="13"/>
  <c r="EJ43" i="13"/>
  <c r="EJ86" i="13"/>
  <c r="EJ35" i="13"/>
  <c r="EJ85" i="13"/>
  <c r="EJ29" i="13"/>
  <c r="EJ69" i="13"/>
  <c r="EJ38" i="13"/>
  <c r="EJ81" i="13"/>
  <c r="EJ114" i="13"/>
  <c r="EJ59" i="13"/>
  <c r="EJ42" i="13"/>
  <c r="EJ34" i="13"/>
  <c r="EJ124" i="13"/>
  <c r="EL128" i="13" l="1"/>
  <c r="EL118" i="13"/>
  <c r="EL129" i="13"/>
  <c r="EL111" i="13"/>
  <c r="EL91" i="13"/>
  <c r="EL90" i="13"/>
  <c r="EL74" i="13"/>
  <c r="EL78" i="13"/>
  <c r="EL62" i="13"/>
  <c r="EL61" i="13"/>
  <c r="EL45" i="13"/>
  <c r="EL44" i="13"/>
  <c r="EL94" i="13"/>
  <c r="EL27" i="13"/>
  <c r="EL24" i="13"/>
  <c r="EL16" i="13"/>
  <c r="EL29" i="13"/>
  <c r="EL133" i="13"/>
  <c r="EL125" i="13"/>
  <c r="EL119" i="13"/>
  <c r="EL108" i="13"/>
  <c r="EL83" i="13"/>
  <c r="EL82" i="13"/>
  <c r="EL79" i="13"/>
  <c r="EL70" i="13"/>
  <c r="EL54" i="13"/>
  <c r="EL53" i="13"/>
  <c r="EL37" i="13"/>
  <c r="EL36" i="13"/>
  <c r="EL43" i="13"/>
  <c r="EL49" i="13"/>
  <c r="EL20" i="13"/>
  <c r="EL8" i="13"/>
  <c r="EL19" i="13"/>
  <c r="EL132" i="13"/>
  <c r="EL122" i="13"/>
  <c r="EL113" i="13"/>
  <c r="EL104" i="13"/>
  <c r="EL96" i="13"/>
  <c r="EL95" i="13"/>
  <c r="EL71" i="13"/>
  <c r="EL84" i="13"/>
  <c r="EL59" i="13"/>
  <c r="EL75" i="13"/>
  <c r="EL50" i="13"/>
  <c r="EL77" i="13"/>
  <c r="EL32" i="13"/>
  <c r="EL33" i="13"/>
  <c r="EL12" i="13"/>
  <c r="EL5" i="13"/>
  <c r="EL6" i="13"/>
  <c r="EL124" i="13"/>
  <c r="EL115" i="13"/>
  <c r="EL110" i="13"/>
  <c r="EL101" i="13"/>
  <c r="EL88" i="13"/>
  <c r="EL87" i="13"/>
  <c r="EL76" i="13"/>
  <c r="EL80" i="13"/>
  <c r="EL51" i="13"/>
  <c r="EL63" i="13"/>
  <c r="EL42" i="13"/>
  <c r="EL66" i="13"/>
  <c r="EL25" i="13"/>
  <c r="EL26" i="13"/>
  <c r="EL137" i="13"/>
  <c r="EL7" i="13"/>
  <c r="EL11" i="13"/>
  <c r="EL121" i="13"/>
  <c r="EL120" i="13"/>
  <c r="EL107" i="13"/>
  <c r="EL106" i="13"/>
  <c r="EL99" i="13"/>
  <c r="EL100" i="13"/>
  <c r="EL68" i="13"/>
  <c r="EL72" i="13"/>
  <c r="EL69" i="13"/>
  <c r="EL55" i="13"/>
  <c r="EL60" i="13"/>
  <c r="EL46" i="13"/>
  <c r="EL41" i="13"/>
  <c r="EL18" i="13"/>
  <c r="EL17" i="13"/>
  <c r="EL4" i="13"/>
  <c r="EM1" i="13"/>
  <c r="EL127" i="13"/>
  <c r="EL117" i="13"/>
  <c r="EL116" i="13"/>
  <c r="EL114" i="13"/>
  <c r="EL93" i="13"/>
  <c r="EL97" i="13"/>
  <c r="EL81" i="13"/>
  <c r="EL86" i="13"/>
  <c r="EL64" i="13"/>
  <c r="EL48" i="13"/>
  <c r="EL47" i="13"/>
  <c r="EL38" i="13"/>
  <c r="EL30" i="13"/>
  <c r="EL10" i="13"/>
  <c r="EL9" i="13"/>
  <c r="EL13" i="13"/>
  <c r="EN1" i="13"/>
  <c r="EL126" i="13"/>
  <c r="EL131" i="13"/>
  <c r="EL112" i="13"/>
  <c r="EL103" i="13"/>
  <c r="EL85" i="13"/>
  <c r="EL89" i="13"/>
  <c r="EL73" i="13"/>
  <c r="EL65" i="13"/>
  <c r="EL56" i="13"/>
  <c r="EL40" i="13"/>
  <c r="EL39" i="13"/>
  <c r="EL35" i="13"/>
  <c r="EL22" i="13"/>
  <c r="EL31" i="13"/>
  <c r="EL23" i="13"/>
  <c r="EL21" i="13"/>
  <c r="EL123" i="13"/>
  <c r="EL67" i="13"/>
  <c r="EL109" i="13"/>
  <c r="EL58" i="13"/>
  <c r="EL98" i="13"/>
  <c r="EL34" i="13"/>
  <c r="EL92" i="13"/>
  <c r="EL15" i="13"/>
  <c r="EL102" i="13"/>
  <c r="EL14" i="13"/>
  <c r="EL130" i="13"/>
  <c r="EL105" i="13"/>
  <c r="EL57" i="13"/>
  <c r="EL52" i="13"/>
  <c r="EL28" i="13"/>
  <c r="EL3" i="13"/>
  <c r="EN133" i="13" l="1"/>
  <c r="EN127" i="13"/>
  <c r="EN117" i="13"/>
  <c r="EN108" i="13"/>
  <c r="EN96" i="13"/>
  <c r="EN79" i="13"/>
  <c r="EN53" i="13"/>
  <c r="EN50" i="13"/>
  <c r="EN49" i="13"/>
  <c r="EN22" i="13"/>
  <c r="EN46" i="13"/>
  <c r="EN17" i="13"/>
  <c r="EN13" i="13"/>
  <c r="EN10" i="13"/>
  <c r="EN125" i="13"/>
  <c r="EN126" i="13"/>
  <c r="EN119" i="13"/>
  <c r="EN130" i="13"/>
  <c r="EN131" i="13"/>
  <c r="EN110" i="13"/>
  <c r="EN101" i="13"/>
  <c r="EN99" i="13"/>
  <c r="EN87" i="13"/>
  <c r="EN91" i="13"/>
  <c r="EN97" i="13"/>
  <c r="EN59" i="13"/>
  <c r="EN58" i="13"/>
  <c r="EN83" i="13"/>
  <c r="EN55" i="13"/>
  <c r="EN34" i="13"/>
  <c r="EN23" i="13"/>
  <c r="EN14" i="13"/>
  <c r="EN18" i="13"/>
  <c r="EN5" i="13"/>
  <c r="EN129" i="13"/>
  <c r="EN123" i="13"/>
  <c r="EN107" i="13"/>
  <c r="EN132" i="13"/>
  <c r="EN122" i="13"/>
  <c r="EN116" i="13"/>
  <c r="EN103" i="13"/>
  <c r="EN85" i="13"/>
  <c r="EN84" i="13"/>
  <c r="EN68" i="13"/>
  <c r="EN67" i="13"/>
  <c r="EN80" i="13"/>
  <c r="EN52" i="13"/>
  <c r="EN39" i="13"/>
  <c r="EN32" i="13"/>
  <c r="EN40" i="13"/>
  <c r="EN26" i="13"/>
  <c r="EN19" i="13"/>
  <c r="EN7" i="13"/>
  <c r="EP1" i="13"/>
  <c r="EN128" i="13"/>
  <c r="EN118" i="13"/>
  <c r="EN112" i="13"/>
  <c r="EN100" i="13"/>
  <c r="EN105" i="13"/>
  <c r="EN113" i="13"/>
  <c r="EN89" i="13"/>
  <c r="EN77" i="13"/>
  <c r="EN64" i="13"/>
  <c r="EN63" i="13"/>
  <c r="EN74" i="13"/>
  <c r="EN25" i="13"/>
  <c r="EN31" i="13"/>
  <c r="EN15" i="13"/>
  <c r="EN11" i="13"/>
  <c r="EN4" i="13"/>
  <c r="EO1" i="13"/>
  <c r="EN62" i="13"/>
  <c r="EN124" i="13"/>
  <c r="EN115" i="13"/>
  <c r="EN109" i="13"/>
  <c r="EN111" i="13"/>
  <c r="EN98" i="13"/>
  <c r="EN94" i="13"/>
  <c r="EN81" i="13"/>
  <c r="EN69" i="13"/>
  <c r="EN56" i="13"/>
  <c r="EN45" i="13"/>
  <c r="EN44" i="13"/>
  <c r="EN65" i="13"/>
  <c r="EN24" i="13"/>
  <c r="EN20" i="13"/>
  <c r="EN28" i="13"/>
  <c r="EN35" i="13"/>
  <c r="EN121" i="13"/>
  <c r="EN120" i="13"/>
  <c r="EN114" i="13"/>
  <c r="EN102" i="13"/>
  <c r="EN90" i="13"/>
  <c r="EN86" i="13"/>
  <c r="EN73" i="13"/>
  <c r="EN72" i="13"/>
  <c r="EN61" i="13"/>
  <c r="EN37" i="13"/>
  <c r="EN36" i="13"/>
  <c r="EN30" i="13"/>
  <c r="EN38" i="13"/>
  <c r="EN12" i="13"/>
  <c r="EN21" i="13"/>
  <c r="EN6" i="13"/>
  <c r="EN78" i="13"/>
  <c r="EN41" i="13"/>
  <c r="EN88" i="13"/>
  <c r="EN75" i="13"/>
  <c r="EN43" i="13"/>
  <c r="EN16" i="13"/>
  <c r="EN82" i="13"/>
  <c r="EN51" i="13"/>
  <c r="EN27" i="13"/>
  <c r="EN3" i="13"/>
  <c r="EN95" i="13"/>
  <c r="EN66" i="13"/>
  <c r="EN137" i="13"/>
  <c r="EN92" i="13"/>
  <c r="EN60" i="13"/>
  <c r="EN48" i="13"/>
  <c r="EN106" i="13"/>
  <c r="EN33" i="13"/>
  <c r="EN71" i="13"/>
  <c r="EN42" i="13"/>
  <c r="EN9" i="13"/>
  <c r="EN104" i="13"/>
  <c r="EN76" i="13"/>
  <c r="EN47" i="13"/>
  <c r="EN29" i="13"/>
  <c r="EN70" i="13"/>
  <c r="EN54" i="13"/>
  <c r="EN8" i="13"/>
  <c r="EN93" i="13"/>
  <c r="EN57" i="13"/>
  <c r="EP126" i="13" l="1"/>
  <c r="EP125" i="13"/>
  <c r="EP118" i="13"/>
  <c r="EP101" i="13"/>
  <c r="EP98" i="13"/>
  <c r="EP84" i="13"/>
  <c r="EP81" i="13"/>
  <c r="EP80" i="13"/>
  <c r="EP56" i="13"/>
  <c r="EP63" i="13"/>
  <c r="EP62" i="13"/>
  <c r="EP46" i="13"/>
  <c r="EP27" i="13"/>
  <c r="EP12" i="13"/>
  <c r="EP19" i="13"/>
  <c r="EP7" i="13"/>
  <c r="EP45" i="13"/>
  <c r="EP132" i="13"/>
  <c r="EP115" i="13"/>
  <c r="EP112" i="13"/>
  <c r="EP106" i="13"/>
  <c r="EP90" i="13"/>
  <c r="EP102" i="13"/>
  <c r="EP73" i="13"/>
  <c r="EP72" i="13"/>
  <c r="EP69" i="13"/>
  <c r="EP55" i="13"/>
  <c r="EP47" i="13"/>
  <c r="EP38" i="13"/>
  <c r="EP31" i="13"/>
  <c r="EP54" i="13"/>
  <c r="EP11" i="13"/>
  <c r="EP4" i="13"/>
  <c r="ER1" i="13"/>
  <c r="EP128" i="13"/>
  <c r="EP122" i="13"/>
  <c r="EP133" i="13"/>
  <c r="EP103" i="13"/>
  <c r="EP82" i="13"/>
  <c r="EP97" i="13"/>
  <c r="EP78" i="13"/>
  <c r="EP94" i="13"/>
  <c r="EP61" i="13"/>
  <c r="EP96" i="13"/>
  <c r="EP39" i="13"/>
  <c r="EP48" i="13"/>
  <c r="EP24" i="13"/>
  <c r="EP25" i="13"/>
  <c r="EP16" i="13"/>
  <c r="EP26" i="13"/>
  <c r="EQ1" i="13"/>
  <c r="EP124" i="13"/>
  <c r="EP120" i="13"/>
  <c r="EP109" i="13"/>
  <c r="EP100" i="13"/>
  <c r="EP95" i="13"/>
  <c r="EP89" i="13"/>
  <c r="EP70" i="13"/>
  <c r="EP74" i="13"/>
  <c r="EP53" i="13"/>
  <c r="EP65" i="13"/>
  <c r="EP60" i="13"/>
  <c r="EP40" i="13"/>
  <c r="EP29" i="13"/>
  <c r="EP17" i="13"/>
  <c r="EP8" i="13"/>
  <c r="EP15" i="13"/>
  <c r="EP21" i="13"/>
  <c r="EP121" i="13"/>
  <c r="EP117" i="13"/>
  <c r="EP114" i="13"/>
  <c r="EP105" i="13"/>
  <c r="EP87" i="13"/>
  <c r="EP91" i="13"/>
  <c r="EP88" i="13"/>
  <c r="EP59" i="13"/>
  <c r="EP79" i="13"/>
  <c r="EP57" i="13"/>
  <c r="EP44" i="13"/>
  <c r="EP43" i="13"/>
  <c r="EP35" i="13"/>
  <c r="EP9" i="13"/>
  <c r="EP37" i="13"/>
  <c r="EP13" i="13"/>
  <c r="EP131" i="13"/>
  <c r="EP119" i="13"/>
  <c r="EP111" i="13"/>
  <c r="EP99" i="13"/>
  <c r="EP110" i="13"/>
  <c r="EP83" i="13"/>
  <c r="EP75" i="13"/>
  <c r="EP51" i="13"/>
  <c r="EP66" i="13"/>
  <c r="EP52" i="13"/>
  <c r="EP36" i="13"/>
  <c r="EP30" i="13"/>
  <c r="EP28" i="13"/>
  <c r="EP137" i="13"/>
  <c r="EP33" i="13"/>
  <c r="EP6" i="13"/>
  <c r="EP130" i="13"/>
  <c r="EP123" i="13"/>
  <c r="EP116" i="13"/>
  <c r="EP113" i="13"/>
  <c r="EP93" i="13"/>
  <c r="EP104" i="13"/>
  <c r="EP76" i="13"/>
  <c r="EP67" i="13"/>
  <c r="EP71" i="13"/>
  <c r="EP58" i="13"/>
  <c r="EP50" i="13"/>
  <c r="EP49" i="13"/>
  <c r="EP22" i="13"/>
  <c r="EP32" i="13"/>
  <c r="EP14" i="13"/>
  <c r="EP18" i="13"/>
  <c r="EP3" i="13"/>
  <c r="EP127" i="13"/>
  <c r="EP129" i="13"/>
  <c r="EP107" i="13"/>
  <c r="EP108" i="13"/>
  <c r="EP85" i="13"/>
  <c r="EP92" i="13"/>
  <c r="EP68" i="13"/>
  <c r="EP86" i="13"/>
  <c r="EP64" i="13"/>
  <c r="EP77" i="13"/>
  <c r="EP42" i="13"/>
  <c r="EP41" i="13"/>
  <c r="EP34" i="13"/>
  <c r="EP20" i="13"/>
  <c r="EP23" i="13"/>
  <c r="EP10" i="13"/>
  <c r="EP5" i="13"/>
  <c r="ER131" i="13" l="1"/>
  <c r="ER121" i="13"/>
  <c r="ER124" i="13"/>
  <c r="ER107" i="13"/>
  <c r="ER98" i="13"/>
  <c r="ER89" i="13"/>
  <c r="ER73" i="13"/>
  <c r="ER69" i="13"/>
  <c r="ER66" i="13"/>
  <c r="ER52" i="13"/>
  <c r="ER36" i="13"/>
  <c r="ER43" i="13"/>
  <c r="ER24" i="13"/>
  <c r="ER25" i="13"/>
  <c r="ER30" i="13"/>
  <c r="ER126" i="13"/>
  <c r="ER119" i="13"/>
  <c r="ER109" i="13"/>
  <c r="ER103" i="13"/>
  <c r="ER90" i="13"/>
  <c r="ER94" i="13"/>
  <c r="ER78" i="13"/>
  <c r="ER83" i="13"/>
  <c r="ER58" i="13"/>
  <c r="ER74" i="13"/>
  <c r="ER76" i="13"/>
  <c r="ER65" i="13"/>
  <c r="ER40" i="13"/>
  <c r="ER17" i="13"/>
  <c r="ER16" i="13"/>
  <c r="ER6" i="13"/>
  <c r="ER10" i="13"/>
  <c r="ER123" i="13"/>
  <c r="ER130" i="13"/>
  <c r="ER114" i="13"/>
  <c r="ER100" i="13"/>
  <c r="ER82" i="13"/>
  <c r="ER86" i="13"/>
  <c r="ER70" i="13"/>
  <c r="ER79" i="13"/>
  <c r="ER93" i="13"/>
  <c r="ER62" i="13"/>
  <c r="ER49" i="13"/>
  <c r="ER45" i="13"/>
  <c r="ER29" i="13"/>
  <c r="ER9" i="13"/>
  <c r="ER8" i="13"/>
  <c r="ER3" i="13"/>
  <c r="ET1" i="13"/>
  <c r="ER133" i="13"/>
  <c r="ER129" i="13"/>
  <c r="ER115" i="13"/>
  <c r="ER105" i="13"/>
  <c r="ER95" i="13"/>
  <c r="ER96" i="13"/>
  <c r="ER75" i="13"/>
  <c r="ER71" i="13"/>
  <c r="ER68" i="13"/>
  <c r="ER54" i="13"/>
  <c r="ER41" i="13"/>
  <c r="ER37" i="13"/>
  <c r="ER50" i="13"/>
  <c r="ER137" i="13"/>
  <c r="ER22" i="13"/>
  <c r="ER12" i="13"/>
  <c r="ES1" i="13"/>
  <c r="ER122" i="13"/>
  <c r="ER128" i="13"/>
  <c r="ER111" i="13"/>
  <c r="ER113" i="13"/>
  <c r="ER87" i="13"/>
  <c r="ER88" i="13"/>
  <c r="ER67" i="13"/>
  <c r="ER64" i="13"/>
  <c r="ER63" i="13"/>
  <c r="ER47" i="13"/>
  <c r="ER59" i="13"/>
  <c r="ER34" i="13"/>
  <c r="ER33" i="13"/>
  <c r="ER14" i="13"/>
  <c r="ER120" i="13"/>
  <c r="ER116" i="13"/>
  <c r="ER108" i="13"/>
  <c r="ER102" i="13"/>
  <c r="ER92" i="13"/>
  <c r="ER101" i="13"/>
  <c r="ER80" i="13"/>
  <c r="ER56" i="13"/>
  <c r="ER55" i="13"/>
  <c r="ER39" i="13"/>
  <c r="ER46" i="13"/>
  <c r="ER27" i="13"/>
  <c r="ER26" i="13"/>
  <c r="ER23" i="13"/>
  <c r="ER13" i="13"/>
  <c r="ER18" i="13"/>
  <c r="ER127" i="13"/>
  <c r="ER125" i="13"/>
  <c r="ER118" i="13"/>
  <c r="ER110" i="13"/>
  <c r="ER104" i="13"/>
  <c r="ER84" i="13"/>
  <c r="ER91" i="13"/>
  <c r="ER72" i="13"/>
  <c r="ER61" i="13"/>
  <c r="ER85" i="13"/>
  <c r="ER51" i="13"/>
  <c r="ER38" i="13"/>
  <c r="ER42" i="13"/>
  <c r="ER48" i="13"/>
  <c r="ER19" i="13"/>
  <c r="ER35" i="13"/>
  <c r="ER7" i="13"/>
  <c r="ER132" i="13"/>
  <c r="ER117" i="13"/>
  <c r="ER112" i="13"/>
  <c r="ER106" i="13"/>
  <c r="ER99" i="13"/>
  <c r="ER97" i="13"/>
  <c r="ER81" i="13"/>
  <c r="ER77" i="13"/>
  <c r="ER53" i="13"/>
  <c r="ER60" i="13"/>
  <c r="ER44" i="13"/>
  <c r="ER57" i="13"/>
  <c r="ER31" i="13"/>
  <c r="ER32" i="13"/>
  <c r="ER11" i="13"/>
  <c r="ER15" i="13"/>
  <c r="ER28" i="13"/>
  <c r="ER20" i="13"/>
  <c r="ER5" i="13"/>
  <c r="ER21" i="13"/>
  <c r="ER4" i="13"/>
  <c r="ET129" i="13" l="1"/>
  <c r="ET121" i="13"/>
  <c r="ET114" i="13"/>
  <c r="ET100" i="13"/>
  <c r="ET92" i="13"/>
  <c r="ET91" i="13"/>
  <c r="ET67" i="13"/>
  <c r="ET96" i="13"/>
  <c r="ET81" i="13"/>
  <c r="ET65" i="13"/>
  <c r="ET41" i="13"/>
  <c r="ET42" i="13"/>
  <c r="ET23" i="13"/>
  <c r="ET14" i="13"/>
  <c r="ET47" i="13"/>
  <c r="ET17" i="13"/>
  <c r="ET7" i="13"/>
  <c r="ET66" i="13"/>
  <c r="ET128" i="13"/>
  <c r="ET125" i="13"/>
  <c r="ET115" i="13"/>
  <c r="ET105" i="13"/>
  <c r="ET84" i="13"/>
  <c r="ET83" i="13"/>
  <c r="ET88" i="13"/>
  <c r="ET74" i="13"/>
  <c r="ET57" i="13"/>
  <c r="ET46" i="13"/>
  <c r="ET31" i="13"/>
  <c r="ET37" i="13"/>
  <c r="ET19" i="13"/>
  <c r="ET28" i="13"/>
  <c r="ET34" i="13"/>
  <c r="ET4" i="13"/>
  <c r="ET126" i="13"/>
  <c r="ET117" i="13"/>
  <c r="ET111" i="13"/>
  <c r="ET102" i="13"/>
  <c r="ET112" i="13"/>
  <c r="ET93" i="13"/>
  <c r="ET80" i="13"/>
  <c r="ET76" i="13"/>
  <c r="ET58" i="13"/>
  <c r="ET59" i="13"/>
  <c r="ET38" i="13"/>
  <c r="ET24" i="13"/>
  <c r="ET35" i="13"/>
  <c r="ET11" i="13"/>
  <c r="ET18" i="13"/>
  <c r="ET15" i="13"/>
  <c r="EV1" i="13"/>
  <c r="ET123" i="13"/>
  <c r="ET119" i="13"/>
  <c r="ET108" i="13"/>
  <c r="ET110" i="13"/>
  <c r="ET104" i="13"/>
  <c r="ET85" i="13"/>
  <c r="ET72" i="13"/>
  <c r="ET68" i="13"/>
  <c r="ET79" i="13"/>
  <c r="ET51" i="13"/>
  <c r="ET43" i="13"/>
  <c r="ET29" i="13"/>
  <c r="ET56" i="13"/>
  <c r="ET73" i="13"/>
  <c r="ET10" i="13"/>
  <c r="ET6" i="13"/>
  <c r="EU1" i="13"/>
  <c r="ET131" i="13"/>
  <c r="ET116" i="13"/>
  <c r="ET113" i="13"/>
  <c r="ET101" i="13"/>
  <c r="ET97" i="13"/>
  <c r="ET78" i="13"/>
  <c r="ET99" i="13"/>
  <c r="ET71" i="13"/>
  <c r="ET63" i="13"/>
  <c r="ET62" i="13"/>
  <c r="ET48" i="13"/>
  <c r="ET33" i="13"/>
  <c r="ET45" i="13"/>
  <c r="ET16" i="13"/>
  <c r="ET64" i="13"/>
  <c r="ET3" i="13"/>
  <c r="ET55" i="13"/>
  <c r="ET127" i="13"/>
  <c r="ET133" i="13"/>
  <c r="ET107" i="13"/>
  <c r="ET95" i="13"/>
  <c r="ET89" i="13"/>
  <c r="ET70" i="13"/>
  <c r="ET98" i="13"/>
  <c r="ET61" i="13"/>
  <c r="ET44" i="13"/>
  <c r="ET40" i="13"/>
  <c r="ET26" i="13"/>
  <c r="ET30" i="13"/>
  <c r="ET8" i="13"/>
  <c r="ET27" i="13"/>
  <c r="ET5" i="13"/>
  <c r="ET132" i="13"/>
  <c r="ET130" i="13"/>
  <c r="ET118" i="13"/>
  <c r="ET103" i="13"/>
  <c r="ET87" i="13"/>
  <c r="ET94" i="13"/>
  <c r="ET90" i="13"/>
  <c r="ET77" i="13"/>
  <c r="ET53" i="13"/>
  <c r="ET60" i="13"/>
  <c r="ET36" i="13"/>
  <c r="ET54" i="13"/>
  <c r="ET39" i="13"/>
  <c r="ET22" i="13"/>
  <c r="ET21" i="13"/>
  <c r="ET20" i="13"/>
  <c r="ET32" i="13"/>
  <c r="ET124" i="13"/>
  <c r="ET122" i="13"/>
  <c r="ET109" i="13"/>
  <c r="ET120" i="13"/>
  <c r="ET106" i="13"/>
  <c r="ET86" i="13"/>
  <c r="ET75" i="13"/>
  <c r="ET69" i="13"/>
  <c r="ET82" i="13"/>
  <c r="ET52" i="13"/>
  <c r="ET49" i="13"/>
  <c r="ET50" i="13"/>
  <c r="ET137" i="13"/>
  <c r="ET25" i="13"/>
  <c r="ET13" i="13"/>
  <c r="ET12" i="13"/>
  <c r="ET9" i="13"/>
  <c r="EV131" i="13" l="1"/>
  <c r="EV119" i="13"/>
  <c r="EV111" i="13"/>
  <c r="EV105" i="13"/>
  <c r="EV97" i="13"/>
  <c r="EV96" i="13"/>
  <c r="EV72" i="13"/>
  <c r="EV93" i="13"/>
  <c r="EV55" i="13"/>
  <c r="EV76" i="13"/>
  <c r="EV61" i="13"/>
  <c r="EV37" i="13"/>
  <c r="EV137" i="13"/>
  <c r="EV19" i="13"/>
  <c r="EV21" i="13"/>
  <c r="EV9" i="13"/>
  <c r="EV20" i="13"/>
  <c r="EV102" i="13"/>
  <c r="EV62" i="13"/>
  <c r="EV47" i="13"/>
  <c r="EV23" i="13"/>
  <c r="EV11" i="13"/>
  <c r="EV25" i="13"/>
  <c r="EV7" i="13"/>
  <c r="EV127" i="13"/>
  <c r="EV116" i="13"/>
  <c r="EV108" i="13"/>
  <c r="EV89" i="13"/>
  <c r="EV88" i="13"/>
  <c r="EV81" i="13"/>
  <c r="EV46" i="13"/>
  <c r="EV13" i="13"/>
  <c r="EV130" i="13"/>
  <c r="EV118" i="13"/>
  <c r="EV113" i="13"/>
  <c r="EV123" i="13"/>
  <c r="EV94" i="13"/>
  <c r="EV98" i="13"/>
  <c r="EV69" i="13"/>
  <c r="EV73" i="13"/>
  <c r="EV68" i="13"/>
  <c r="EV54" i="13"/>
  <c r="EV38" i="13"/>
  <c r="EV39" i="13"/>
  <c r="EV53" i="13"/>
  <c r="EV44" i="13"/>
  <c r="EV22" i="13"/>
  <c r="EV6" i="13"/>
  <c r="EX1" i="13"/>
  <c r="EV122" i="13"/>
  <c r="EV132" i="13"/>
  <c r="EV110" i="13"/>
  <c r="EV99" i="13"/>
  <c r="EV86" i="13"/>
  <c r="EV90" i="13"/>
  <c r="EV87" i="13"/>
  <c r="EV66" i="13"/>
  <c r="EV60" i="13"/>
  <c r="EV64" i="13"/>
  <c r="EV59" i="13"/>
  <c r="EV42" i="13"/>
  <c r="EV35" i="13"/>
  <c r="EV24" i="13"/>
  <c r="EV18" i="13"/>
  <c r="EV3" i="13"/>
  <c r="EW1" i="13"/>
  <c r="EV125" i="13"/>
  <c r="EV126" i="13"/>
  <c r="EV120" i="13"/>
  <c r="EV104" i="13"/>
  <c r="EV103" i="13"/>
  <c r="EV82" i="13"/>
  <c r="EV74" i="13"/>
  <c r="EV58" i="13"/>
  <c r="EV52" i="13"/>
  <c r="EV56" i="13"/>
  <c r="EV43" i="13"/>
  <c r="EV29" i="13"/>
  <c r="EV28" i="13"/>
  <c r="EV16" i="13"/>
  <c r="EV10" i="13"/>
  <c r="EV14" i="13"/>
  <c r="EV106" i="13"/>
  <c r="EV109" i="13"/>
  <c r="EV51" i="13"/>
  <c r="EV48" i="13"/>
  <c r="EV34" i="13"/>
  <c r="EV8" i="13"/>
  <c r="EV15" i="13"/>
  <c r="EV128" i="13"/>
  <c r="EV115" i="13"/>
  <c r="EV112" i="13"/>
  <c r="EV91" i="13"/>
  <c r="EV75" i="13"/>
  <c r="EV85" i="13"/>
  <c r="EV78" i="13"/>
  <c r="EV33" i="13"/>
  <c r="EV12" i="13"/>
  <c r="EV129" i="13"/>
  <c r="EV124" i="13"/>
  <c r="EV114" i="13"/>
  <c r="EV107" i="13"/>
  <c r="EV92" i="13"/>
  <c r="EV83" i="13"/>
  <c r="EV67" i="13"/>
  <c r="EV79" i="13"/>
  <c r="EV70" i="13"/>
  <c r="EV65" i="13"/>
  <c r="EV49" i="13"/>
  <c r="EV40" i="13"/>
  <c r="EV26" i="13"/>
  <c r="EV27" i="13"/>
  <c r="EV36" i="13"/>
  <c r="EV32" i="13"/>
  <c r="EV5" i="13"/>
  <c r="EV133" i="13"/>
  <c r="EV121" i="13"/>
  <c r="EV117" i="13"/>
  <c r="EV100" i="13"/>
  <c r="EV84" i="13"/>
  <c r="EV101" i="13"/>
  <c r="EV80" i="13"/>
  <c r="EV71" i="13"/>
  <c r="EV63" i="13"/>
  <c r="EV57" i="13"/>
  <c r="EV41" i="13"/>
  <c r="EV45" i="13"/>
  <c r="EV50" i="13"/>
  <c r="EV31" i="13"/>
  <c r="EV30" i="13"/>
  <c r="EV17" i="13"/>
  <c r="EV4" i="13"/>
  <c r="EV95" i="13"/>
  <c r="EV77" i="13"/>
  <c r="EX130" i="13" l="1"/>
  <c r="EX129" i="13"/>
  <c r="EX117" i="13"/>
  <c r="EX102" i="13"/>
  <c r="EX89" i="13"/>
  <c r="EX85" i="13"/>
  <c r="EX69" i="13"/>
  <c r="EX82" i="13"/>
  <c r="EX52" i="13"/>
  <c r="EX73" i="13"/>
  <c r="EX40" i="13"/>
  <c r="EX64" i="13"/>
  <c r="EX39" i="13"/>
  <c r="EX31" i="13"/>
  <c r="EX18" i="13"/>
  <c r="EX3" i="13"/>
  <c r="EZ1" i="13"/>
  <c r="EX122" i="13"/>
  <c r="EX128" i="13"/>
  <c r="EX111" i="13"/>
  <c r="EX114" i="13"/>
  <c r="EX94" i="13"/>
  <c r="EX99" i="13"/>
  <c r="EX98" i="13"/>
  <c r="EX78" i="13"/>
  <c r="EX65" i="13"/>
  <c r="EX61" i="13"/>
  <c r="EX58" i="13"/>
  <c r="EX44" i="13"/>
  <c r="EX35" i="13"/>
  <c r="EX24" i="13"/>
  <c r="EX10" i="13"/>
  <c r="EX5" i="13"/>
  <c r="EX4" i="13"/>
  <c r="EX125" i="13"/>
  <c r="EX127" i="13"/>
  <c r="EX108" i="13"/>
  <c r="EX104" i="13"/>
  <c r="EX86" i="13"/>
  <c r="EX95" i="13"/>
  <c r="EX74" i="13"/>
  <c r="EX70" i="13"/>
  <c r="EX57" i="13"/>
  <c r="EX53" i="13"/>
  <c r="EX45" i="13"/>
  <c r="EX36" i="13"/>
  <c r="EX28" i="13"/>
  <c r="EX16" i="13"/>
  <c r="EX29" i="13"/>
  <c r="EX27" i="13"/>
  <c r="EY1" i="13"/>
  <c r="EX132" i="13"/>
  <c r="EX118" i="13"/>
  <c r="EX113" i="13"/>
  <c r="EX112" i="13"/>
  <c r="EX91" i="13"/>
  <c r="EX87" i="13"/>
  <c r="EX79" i="13"/>
  <c r="EX84" i="13"/>
  <c r="EX67" i="13"/>
  <c r="EX46" i="13"/>
  <c r="EX37" i="13"/>
  <c r="EX33" i="13"/>
  <c r="EX49" i="13"/>
  <c r="EX8" i="13"/>
  <c r="EX15" i="13"/>
  <c r="EX11" i="13"/>
  <c r="EX9" i="13"/>
  <c r="EX123" i="13"/>
  <c r="EX133" i="13"/>
  <c r="EX110" i="13"/>
  <c r="EX101" i="13"/>
  <c r="EX83" i="13"/>
  <c r="EX90" i="13"/>
  <c r="EX71" i="13"/>
  <c r="EX81" i="13"/>
  <c r="EX62" i="13"/>
  <c r="EX38" i="13"/>
  <c r="EX56" i="13"/>
  <c r="EX26" i="13"/>
  <c r="EX32" i="13"/>
  <c r="EX30" i="13"/>
  <c r="EX34" i="13"/>
  <c r="EX7" i="13"/>
  <c r="EX121" i="13"/>
  <c r="EX115" i="13"/>
  <c r="EX107" i="13"/>
  <c r="EX103" i="13"/>
  <c r="EX96" i="13"/>
  <c r="EX80" i="13"/>
  <c r="EX100" i="13"/>
  <c r="EX63" i="13"/>
  <c r="EX54" i="13"/>
  <c r="EX92" i="13"/>
  <c r="EX50" i="13"/>
  <c r="EX41" i="13"/>
  <c r="EX25" i="13"/>
  <c r="EX21" i="13"/>
  <c r="EX20" i="13"/>
  <c r="EX19" i="13"/>
  <c r="EX126" i="13"/>
  <c r="EX119" i="13"/>
  <c r="EX120" i="13"/>
  <c r="EX109" i="13"/>
  <c r="EX106" i="13"/>
  <c r="EX88" i="13"/>
  <c r="EX72" i="13"/>
  <c r="EX76" i="13"/>
  <c r="EX55" i="13"/>
  <c r="EX59" i="13"/>
  <c r="EX43" i="13"/>
  <c r="EX42" i="13"/>
  <c r="EX137" i="13"/>
  <c r="EX66" i="13"/>
  <c r="EX13" i="13"/>
  <c r="EX12" i="13"/>
  <c r="EX17" i="13"/>
  <c r="EX131" i="13"/>
  <c r="EX116" i="13"/>
  <c r="EX124" i="13"/>
  <c r="EX105" i="13"/>
  <c r="EX97" i="13"/>
  <c r="EX93" i="13"/>
  <c r="EX77" i="13"/>
  <c r="EX68" i="13"/>
  <c r="EX60" i="13"/>
  <c r="EX51" i="13"/>
  <c r="EX48" i="13"/>
  <c r="EX75" i="13"/>
  <c r="EX23" i="13"/>
  <c r="EX47" i="13"/>
  <c r="EX22" i="13"/>
  <c r="EX14" i="13"/>
  <c r="EX6" i="13"/>
  <c r="EZ127" i="13" l="1"/>
  <c r="EZ116" i="13"/>
  <c r="EZ113" i="13"/>
  <c r="EZ101" i="13"/>
  <c r="EZ83" i="13"/>
  <c r="EZ90" i="13"/>
  <c r="EZ74" i="13"/>
  <c r="EZ95" i="13"/>
  <c r="EZ80" i="13"/>
  <c r="EZ64" i="13"/>
  <c r="EZ45" i="13"/>
  <c r="EZ49" i="13"/>
  <c r="EZ32" i="13"/>
  <c r="EZ46" i="13"/>
  <c r="EZ20" i="13"/>
  <c r="EZ16" i="13"/>
  <c r="EZ33" i="13"/>
  <c r="EZ122" i="13"/>
  <c r="EZ118" i="13"/>
  <c r="EZ110" i="13"/>
  <c r="EZ106" i="13"/>
  <c r="EZ103" i="13"/>
  <c r="EZ82" i="13"/>
  <c r="EZ99" i="13"/>
  <c r="EZ81" i="13"/>
  <c r="EZ65" i="13"/>
  <c r="EZ56" i="13"/>
  <c r="EZ37" i="13"/>
  <c r="EZ41" i="13"/>
  <c r="EZ25" i="13"/>
  <c r="EZ24" i="13"/>
  <c r="EZ12" i="13"/>
  <c r="EZ14" i="13"/>
  <c r="EZ3" i="13"/>
  <c r="EZ130" i="13"/>
  <c r="EZ115" i="13"/>
  <c r="EZ107" i="13"/>
  <c r="EZ109" i="13"/>
  <c r="EZ96" i="13"/>
  <c r="EZ111" i="13"/>
  <c r="EZ87" i="13"/>
  <c r="EZ73" i="13"/>
  <c r="EZ57" i="13"/>
  <c r="EZ66" i="13"/>
  <c r="EZ72" i="13"/>
  <c r="EZ137" i="13"/>
  <c r="EZ38" i="13"/>
  <c r="EZ21" i="13"/>
  <c r="EZ27" i="13"/>
  <c r="EZ5" i="13"/>
  <c r="FB1" i="13"/>
  <c r="EZ125" i="13"/>
  <c r="EZ132" i="13"/>
  <c r="EZ112" i="13"/>
  <c r="EZ100" i="13"/>
  <c r="EZ88" i="13"/>
  <c r="EZ92" i="13"/>
  <c r="EZ79" i="13"/>
  <c r="EZ75" i="13"/>
  <c r="EZ78" i="13"/>
  <c r="EZ58" i="13"/>
  <c r="EZ50" i="13"/>
  <c r="EZ23" i="13"/>
  <c r="EZ30" i="13"/>
  <c r="EZ13" i="13"/>
  <c r="EZ17" i="13"/>
  <c r="EZ7" i="13"/>
  <c r="FA1" i="13"/>
  <c r="EZ133" i="13"/>
  <c r="EZ120" i="13"/>
  <c r="EZ123" i="13"/>
  <c r="EZ94" i="13"/>
  <c r="EZ93" i="13"/>
  <c r="EZ84" i="13"/>
  <c r="EZ71" i="13"/>
  <c r="EZ67" i="13"/>
  <c r="EZ62" i="13"/>
  <c r="EZ61" i="13"/>
  <c r="EZ42" i="13"/>
  <c r="EZ63" i="13"/>
  <c r="EZ22" i="13"/>
  <c r="EZ18" i="13"/>
  <c r="EZ9" i="13"/>
  <c r="EZ31" i="13"/>
  <c r="EZ129" i="13"/>
  <c r="EZ124" i="13"/>
  <c r="EZ114" i="13"/>
  <c r="EZ86" i="13"/>
  <c r="EZ85" i="13"/>
  <c r="EZ77" i="13"/>
  <c r="EZ97" i="13"/>
  <c r="EZ70" i="13"/>
  <c r="EZ54" i="13"/>
  <c r="EZ43" i="13"/>
  <c r="EZ47" i="13"/>
  <c r="EZ35" i="13"/>
  <c r="EZ36" i="13"/>
  <c r="EZ10" i="13"/>
  <c r="EZ26" i="13"/>
  <c r="EZ4" i="13"/>
  <c r="EZ131" i="13"/>
  <c r="EZ121" i="13"/>
  <c r="EZ117" i="13"/>
  <c r="EZ102" i="13"/>
  <c r="EZ105" i="13"/>
  <c r="EZ119" i="13"/>
  <c r="EZ69" i="13"/>
  <c r="EZ76" i="13"/>
  <c r="EZ60" i="13"/>
  <c r="EZ59" i="13"/>
  <c r="EZ48" i="13"/>
  <c r="EZ39" i="13"/>
  <c r="EZ28" i="13"/>
  <c r="EZ44" i="13"/>
  <c r="EZ15" i="13"/>
  <c r="EZ19" i="13"/>
  <c r="EZ8" i="13"/>
  <c r="EZ128" i="13"/>
  <c r="EZ126" i="13"/>
  <c r="EZ108" i="13"/>
  <c r="EZ104" i="13"/>
  <c r="EZ91" i="13"/>
  <c r="EZ98" i="13"/>
  <c r="EZ89" i="13"/>
  <c r="EZ68" i="13"/>
  <c r="EZ52" i="13"/>
  <c r="EZ51" i="13"/>
  <c r="EZ40" i="13"/>
  <c r="EZ53" i="13"/>
  <c r="EZ55" i="13"/>
  <c r="EZ29" i="13"/>
  <c r="EZ34" i="13"/>
  <c r="EZ11" i="13"/>
  <c r="EZ6" i="13"/>
  <c r="FB132" i="13" l="1"/>
  <c r="FB115" i="13"/>
  <c r="FB110" i="13"/>
  <c r="FB101" i="13"/>
  <c r="FB88" i="13"/>
  <c r="FB100" i="13"/>
  <c r="FB71" i="13"/>
  <c r="FB70" i="13"/>
  <c r="FB54" i="13"/>
  <c r="FB61" i="13"/>
  <c r="FB45" i="13"/>
  <c r="FB44" i="13"/>
  <c r="FB25" i="13"/>
  <c r="FB137" i="13"/>
  <c r="FB52" i="13"/>
  <c r="FB43" i="13"/>
  <c r="FB6" i="13"/>
  <c r="FB130" i="13"/>
  <c r="FB120" i="13"/>
  <c r="FB107" i="13"/>
  <c r="FB106" i="13"/>
  <c r="FB93" i="13"/>
  <c r="FB99" i="13"/>
  <c r="FB76" i="13"/>
  <c r="FB92" i="13"/>
  <c r="FB67" i="13"/>
  <c r="FB53" i="13"/>
  <c r="FB37" i="13"/>
  <c r="FB36" i="13"/>
  <c r="FB49" i="13"/>
  <c r="FB18" i="13"/>
  <c r="FB17" i="13"/>
  <c r="FB13" i="13"/>
  <c r="FC1" i="13"/>
  <c r="FB125" i="13"/>
  <c r="FB131" i="13"/>
  <c r="FB112" i="13"/>
  <c r="FB122" i="13"/>
  <c r="FB85" i="13"/>
  <c r="FB95" i="13"/>
  <c r="FB68" i="13"/>
  <c r="FB80" i="13"/>
  <c r="FB59" i="13"/>
  <c r="FB94" i="13"/>
  <c r="FB58" i="13"/>
  <c r="FB46" i="13"/>
  <c r="FB30" i="13"/>
  <c r="FB10" i="13"/>
  <c r="FB9" i="13"/>
  <c r="FB7" i="13"/>
  <c r="FB19" i="13"/>
  <c r="FB129" i="13"/>
  <c r="FB126" i="13"/>
  <c r="FB109" i="13"/>
  <c r="FB103" i="13"/>
  <c r="FB108" i="13"/>
  <c r="FB87" i="13"/>
  <c r="FB86" i="13"/>
  <c r="FB72" i="13"/>
  <c r="FB51" i="13"/>
  <c r="FB63" i="13"/>
  <c r="FB50" i="13"/>
  <c r="FB38" i="13"/>
  <c r="FB22" i="13"/>
  <c r="FB23" i="13"/>
  <c r="FB14" i="13"/>
  <c r="FB11" i="13"/>
  <c r="FD1" i="13"/>
  <c r="FB121" i="13"/>
  <c r="FB117" i="13"/>
  <c r="FB119" i="13"/>
  <c r="FB105" i="13"/>
  <c r="FB102" i="13"/>
  <c r="FB97" i="13"/>
  <c r="FB81" i="13"/>
  <c r="FB65" i="13"/>
  <c r="FB77" i="13"/>
  <c r="FB55" i="13"/>
  <c r="FB42" i="13"/>
  <c r="FB41" i="13"/>
  <c r="FB34" i="13"/>
  <c r="FB15" i="13"/>
  <c r="FB31" i="13"/>
  <c r="FB4" i="13"/>
  <c r="FB124" i="13"/>
  <c r="FB123" i="13"/>
  <c r="FB111" i="13"/>
  <c r="FB91" i="13"/>
  <c r="FB98" i="13"/>
  <c r="FB89" i="13"/>
  <c r="FB73" i="13"/>
  <c r="FB57" i="13"/>
  <c r="FB64" i="13"/>
  <c r="FB48" i="13"/>
  <c r="FB47" i="13"/>
  <c r="FB35" i="13"/>
  <c r="FB27" i="13"/>
  <c r="FB29" i="13"/>
  <c r="FB16" i="13"/>
  <c r="FB21" i="13"/>
  <c r="FB128" i="13"/>
  <c r="FB127" i="13"/>
  <c r="FB113" i="13"/>
  <c r="FB104" i="13"/>
  <c r="FB83" i="13"/>
  <c r="FB90" i="13"/>
  <c r="FB74" i="13"/>
  <c r="FB84" i="13"/>
  <c r="FB69" i="13"/>
  <c r="FB56" i="13"/>
  <c r="FB40" i="13"/>
  <c r="FB39" i="13"/>
  <c r="FB28" i="13"/>
  <c r="FB33" i="13"/>
  <c r="FB20" i="13"/>
  <c r="FB8" i="13"/>
  <c r="FB24" i="13"/>
  <c r="FB133" i="13"/>
  <c r="FB118" i="13"/>
  <c r="FB116" i="13"/>
  <c r="FB114" i="13"/>
  <c r="FB96" i="13"/>
  <c r="FB82" i="13"/>
  <c r="FB79" i="13"/>
  <c r="FB78" i="13"/>
  <c r="FB62" i="13"/>
  <c r="FB75" i="13"/>
  <c r="FB60" i="13"/>
  <c r="FB66" i="13"/>
  <c r="FB32" i="13"/>
  <c r="FB26" i="13"/>
  <c r="FB12" i="13"/>
  <c r="FB5" i="13"/>
  <c r="FB3" i="13"/>
  <c r="FD130" i="13" l="1"/>
  <c r="FD115" i="13"/>
  <c r="FD116" i="13"/>
  <c r="FD101" i="13"/>
  <c r="FD96" i="13"/>
  <c r="FD95" i="13"/>
  <c r="FD71" i="13"/>
  <c r="FD75" i="13"/>
  <c r="FD51" i="13"/>
  <c r="FD58" i="13"/>
  <c r="FD74" i="13"/>
  <c r="FD41" i="13"/>
  <c r="FD22" i="13"/>
  <c r="FD137" i="13"/>
  <c r="FD28" i="13"/>
  <c r="FD7" i="13"/>
  <c r="FD8" i="13"/>
  <c r="FD87" i="13"/>
  <c r="FD129" i="13"/>
  <c r="FD128" i="13"/>
  <c r="FD110" i="13"/>
  <c r="FD106" i="13"/>
  <c r="FD88" i="13"/>
  <c r="FD76" i="13"/>
  <c r="FD67" i="13"/>
  <c r="FD64" i="13"/>
  <c r="FD72" i="13"/>
  <c r="FD47" i="13"/>
  <c r="FD63" i="13"/>
  <c r="FD38" i="13"/>
  <c r="FD23" i="13"/>
  <c r="FD14" i="13"/>
  <c r="FD4" i="13"/>
  <c r="FD3" i="13"/>
  <c r="FD121" i="13"/>
  <c r="FD127" i="13"/>
  <c r="FD107" i="13"/>
  <c r="FD113" i="13"/>
  <c r="FD93" i="13"/>
  <c r="FD92" i="13"/>
  <c r="FD68" i="13"/>
  <c r="FD77" i="13"/>
  <c r="FD56" i="13"/>
  <c r="FD60" i="13"/>
  <c r="FD39" i="13"/>
  <c r="FD43" i="13"/>
  <c r="FD34" i="13"/>
  <c r="FD15" i="13"/>
  <c r="FD33" i="13"/>
  <c r="FD35" i="13"/>
  <c r="FF1" i="13"/>
  <c r="FD124" i="13"/>
  <c r="FD120" i="13"/>
  <c r="FD112" i="13"/>
  <c r="FD103" i="13"/>
  <c r="FD85" i="13"/>
  <c r="FD84" i="13"/>
  <c r="FD97" i="13"/>
  <c r="FD69" i="13"/>
  <c r="FD91" i="13"/>
  <c r="FD52" i="13"/>
  <c r="FD57" i="13"/>
  <c r="FD65" i="13"/>
  <c r="FD27" i="13"/>
  <c r="FD29" i="13"/>
  <c r="FD19" i="13"/>
  <c r="FD10" i="13"/>
  <c r="FE1" i="13"/>
  <c r="FD123" i="13"/>
  <c r="FD132" i="13"/>
  <c r="FD109" i="13"/>
  <c r="FD111" i="13"/>
  <c r="FD98" i="13"/>
  <c r="FD94" i="13"/>
  <c r="FD81" i="13"/>
  <c r="FD80" i="13"/>
  <c r="FD61" i="13"/>
  <c r="FD45" i="13"/>
  <c r="FD44" i="13"/>
  <c r="FD32" i="13"/>
  <c r="FD48" i="13"/>
  <c r="FD20" i="13"/>
  <c r="FD11" i="13"/>
  <c r="FD6" i="13"/>
  <c r="FD90" i="13"/>
  <c r="FD131" i="13"/>
  <c r="FD126" i="13"/>
  <c r="FD114" i="13"/>
  <c r="FD100" i="13"/>
  <c r="FD86" i="13"/>
  <c r="FD73" i="13"/>
  <c r="FD62" i="13"/>
  <c r="FD53" i="13"/>
  <c r="FD37" i="13"/>
  <c r="FD36" i="13"/>
  <c r="FD25" i="13"/>
  <c r="FD31" i="13"/>
  <c r="FD12" i="13"/>
  <c r="FD21" i="13"/>
  <c r="FD18" i="13"/>
  <c r="FD133" i="13"/>
  <c r="FD122" i="13"/>
  <c r="FD117" i="13"/>
  <c r="FD108" i="13"/>
  <c r="FD102" i="13"/>
  <c r="FD82" i="13"/>
  <c r="FD89" i="13"/>
  <c r="FD78" i="13"/>
  <c r="FD54" i="13"/>
  <c r="FD83" i="13"/>
  <c r="FD50" i="13"/>
  <c r="FD55" i="13"/>
  <c r="FD40" i="13"/>
  <c r="FD24" i="13"/>
  <c r="FD17" i="13"/>
  <c r="FD13" i="13"/>
  <c r="FD16" i="13"/>
  <c r="FD125" i="13"/>
  <c r="FD118" i="13"/>
  <c r="FD119" i="13"/>
  <c r="FD104" i="13"/>
  <c r="FD105" i="13"/>
  <c r="FD99" i="13"/>
  <c r="FD79" i="13"/>
  <c r="FD70" i="13"/>
  <c r="FD59" i="13"/>
  <c r="FD66" i="13"/>
  <c r="FD42" i="13"/>
  <c r="FD49" i="13"/>
  <c r="FD30" i="13"/>
  <c r="FD46" i="13"/>
  <c r="FD9" i="13"/>
  <c r="FD26" i="13"/>
  <c r="FD5" i="13"/>
  <c r="FF126" i="13" l="1"/>
  <c r="FF115" i="13"/>
  <c r="FF109" i="13"/>
  <c r="FF106" i="13"/>
  <c r="FF104" i="13"/>
  <c r="FF92" i="13"/>
  <c r="FF88" i="13"/>
  <c r="FF67" i="13"/>
  <c r="FF51" i="13"/>
  <c r="FF63" i="13"/>
  <c r="FF39" i="13"/>
  <c r="FF48" i="13"/>
  <c r="FF37" i="13"/>
  <c r="FF20" i="13"/>
  <c r="FF11" i="13"/>
  <c r="FF15" i="13"/>
  <c r="FF5" i="13"/>
  <c r="FF120" i="13"/>
  <c r="FF103" i="13"/>
  <c r="FF84" i="13"/>
  <c r="FF81" i="13"/>
  <c r="FF94" i="13"/>
  <c r="FF79" i="13"/>
  <c r="FF44" i="13"/>
  <c r="FF40" i="13"/>
  <c r="FF29" i="13"/>
  <c r="FF12" i="13"/>
  <c r="FF45" i="13"/>
  <c r="FF98" i="13"/>
  <c r="FF55" i="13"/>
  <c r="FH1" i="13"/>
  <c r="FF129" i="13"/>
  <c r="FF117" i="13"/>
  <c r="FF114" i="13"/>
  <c r="FF100" i="13"/>
  <c r="FF90" i="13"/>
  <c r="FF97" i="13"/>
  <c r="FF73" i="13"/>
  <c r="FF80" i="13"/>
  <c r="FF64" i="13"/>
  <c r="FF65" i="13"/>
  <c r="FF36" i="13"/>
  <c r="FF30" i="13"/>
  <c r="FF54" i="13"/>
  <c r="FF17" i="13"/>
  <c r="FF26" i="13"/>
  <c r="FF13" i="13"/>
  <c r="FG1" i="13"/>
  <c r="FF113" i="13"/>
  <c r="FF124" i="13"/>
  <c r="FF131" i="13"/>
  <c r="FF122" i="13"/>
  <c r="FF105" i="13"/>
  <c r="FF82" i="13"/>
  <c r="FF89" i="13"/>
  <c r="FF86" i="13"/>
  <c r="FF72" i="13"/>
  <c r="FF56" i="13"/>
  <c r="FF57" i="13"/>
  <c r="FF49" i="13"/>
  <c r="FF22" i="13"/>
  <c r="FF43" i="13"/>
  <c r="FF9" i="13"/>
  <c r="FF16" i="13"/>
  <c r="FF4" i="13"/>
  <c r="FF32" i="13"/>
  <c r="FF116" i="13"/>
  <c r="FF133" i="13"/>
  <c r="FF119" i="13"/>
  <c r="FF111" i="13"/>
  <c r="FF108" i="13"/>
  <c r="FF110" i="13"/>
  <c r="FF91" i="13"/>
  <c r="FF78" i="13"/>
  <c r="FF74" i="13"/>
  <c r="FF77" i="13"/>
  <c r="FF60" i="13"/>
  <c r="FF41" i="13"/>
  <c r="FF34" i="13"/>
  <c r="FF35" i="13"/>
  <c r="FF14" i="13"/>
  <c r="FF8" i="13"/>
  <c r="FF137" i="13"/>
  <c r="FF99" i="13"/>
  <c r="FF83" i="13"/>
  <c r="FF70" i="13"/>
  <c r="FF66" i="13"/>
  <c r="FF61" i="13"/>
  <c r="FF46" i="13"/>
  <c r="FF27" i="13"/>
  <c r="FF28" i="13"/>
  <c r="FF71" i="13"/>
  <c r="FF21" i="13"/>
  <c r="FF123" i="13"/>
  <c r="FF102" i="13"/>
  <c r="FF50" i="13"/>
  <c r="FF25" i="13"/>
  <c r="FF130" i="13"/>
  <c r="FF132" i="13"/>
  <c r="FF107" i="13"/>
  <c r="FF101" i="13"/>
  <c r="FF93" i="13"/>
  <c r="FF95" i="13"/>
  <c r="FF76" i="13"/>
  <c r="FF96" i="13"/>
  <c r="FF69" i="13"/>
  <c r="FF53" i="13"/>
  <c r="FF42" i="13"/>
  <c r="FF38" i="13"/>
  <c r="FF31" i="13"/>
  <c r="FF62" i="13"/>
  <c r="FF33" i="13"/>
  <c r="FF18" i="13"/>
  <c r="FF6" i="13"/>
  <c r="FF125" i="13"/>
  <c r="FF7" i="13"/>
  <c r="FF127" i="13"/>
  <c r="FF128" i="13"/>
  <c r="FF112" i="13"/>
  <c r="FF118" i="13"/>
  <c r="FF85" i="13"/>
  <c r="FF87" i="13"/>
  <c r="FF68" i="13"/>
  <c r="FF75" i="13"/>
  <c r="FF59" i="13"/>
  <c r="FF58" i="13"/>
  <c r="FF47" i="13"/>
  <c r="FF52" i="13"/>
  <c r="FF24" i="13"/>
  <c r="FF23" i="13"/>
  <c r="FF19" i="13"/>
  <c r="FF10" i="13"/>
  <c r="FF3" i="13"/>
  <c r="FF121" i="13"/>
  <c r="FH131" i="13" l="1"/>
  <c r="FH120" i="13"/>
  <c r="FH109" i="13"/>
  <c r="FH103" i="13"/>
  <c r="FH82" i="13"/>
  <c r="FH89" i="13"/>
  <c r="FH78" i="13"/>
  <c r="FH77" i="13"/>
  <c r="FH61" i="13"/>
  <c r="FH74" i="13"/>
  <c r="FH44" i="13"/>
  <c r="FH43" i="13"/>
  <c r="FH24" i="13"/>
  <c r="FH30" i="13"/>
  <c r="FH11" i="13"/>
  <c r="FH4" i="13"/>
  <c r="FH5" i="13"/>
  <c r="FH129" i="13"/>
  <c r="FH117" i="13"/>
  <c r="FH114" i="13"/>
  <c r="FH113" i="13"/>
  <c r="FH95" i="13"/>
  <c r="FH94" i="13"/>
  <c r="FH70" i="13"/>
  <c r="FH69" i="13"/>
  <c r="FH53" i="13"/>
  <c r="FH60" i="13"/>
  <c r="FH36" i="13"/>
  <c r="FH45" i="13"/>
  <c r="FH48" i="13"/>
  <c r="FH17" i="13"/>
  <c r="FH16" i="13"/>
  <c r="FH12" i="13"/>
  <c r="FH18" i="13"/>
  <c r="FH124" i="13"/>
  <c r="FH130" i="13"/>
  <c r="FH121" i="13"/>
  <c r="FH100" i="13"/>
  <c r="FH87" i="13"/>
  <c r="FH86" i="13"/>
  <c r="FH75" i="13"/>
  <c r="FH91" i="13"/>
  <c r="FH93" i="13"/>
  <c r="FH52" i="13"/>
  <c r="FH57" i="13"/>
  <c r="FH37" i="13"/>
  <c r="FH29" i="13"/>
  <c r="FH9" i="13"/>
  <c r="FH8" i="13"/>
  <c r="FH6" i="13"/>
  <c r="FJ1" i="13"/>
  <c r="FH133" i="13"/>
  <c r="FH119" i="13"/>
  <c r="FH111" i="13"/>
  <c r="FH105" i="13"/>
  <c r="FH99" i="13"/>
  <c r="FH96" i="13"/>
  <c r="FH67" i="13"/>
  <c r="FH79" i="13"/>
  <c r="FH58" i="13"/>
  <c r="FH62" i="13"/>
  <c r="FH49" i="13"/>
  <c r="FH40" i="13"/>
  <c r="FH51" i="13"/>
  <c r="FH42" i="13"/>
  <c r="FH35" i="13"/>
  <c r="FH10" i="13"/>
  <c r="FI1" i="13"/>
  <c r="FH123" i="13"/>
  <c r="FH116" i="13"/>
  <c r="FH108" i="13"/>
  <c r="FH102" i="13"/>
  <c r="FH92" i="13"/>
  <c r="FH88" i="13"/>
  <c r="FH85" i="13"/>
  <c r="FH71" i="13"/>
  <c r="FH76" i="13"/>
  <c r="FH54" i="13"/>
  <c r="FH41" i="13"/>
  <c r="FH34" i="13"/>
  <c r="FH33" i="13"/>
  <c r="FH22" i="13"/>
  <c r="FH21" i="13"/>
  <c r="FH3" i="13"/>
  <c r="FH128" i="13"/>
  <c r="FH122" i="13"/>
  <c r="FH118" i="13"/>
  <c r="FH104" i="13"/>
  <c r="FH84" i="13"/>
  <c r="FH81" i="13"/>
  <c r="FH80" i="13"/>
  <c r="FH64" i="13"/>
  <c r="FH66" i="13"/>
  <c r="FH47" i="13"/>
  <c r="FH46" i="13"/>
  <c r="FH27" i="13"/>
  <c r="FH26" i="13"/>
  <c r="FH14" i="13"/>
  <c r="FH13" i="13"/>
  <c r="FH23" i="13"/>
  <c r="FH127" i="13"/>
  <c r="FH126" i="13"/>
  <c r="FH112" i="13"/>
  <c r="FH110" i="13"/>
  <c r="FH98" i="13"/>
  <c r="FH101" i="13"/>
  <c r="FH73" i="13"/>
  <c r="FH72" i="13"/>
  <c r="FH56" i="13"/>
  <c r="FH63" i="13"/>
  <c r="FH39" i="13"/>
  <c r="FH38" i="13"/>
  <c r="FH50" i="13"/>
  <c r="FH32" i="13"/>
  <c r="FH28" i="13"/>
  <c r="FH137" i="13"/>
  <c r="FH20" i="13"/>
  <c r="FH132" i="13"/>
  <c r="FH125" i="13"/>
  <c r="FH115" i="13"/>
  <c r="FH106" i="13"/>
  <c r="FH90" i="13"/>
  <c r="FH97" i="13"/>
  <c r="FH107" i="13"/>
  <c r="FH83" i="13"/>
  <c r="FH68" i="13"/>
  <c r="FH55" i="13"/>
  <c r="FH59" i="13"/>
  <c r="FH65" i="13"/>
  <c r="FH31" i="13"/>
  <c r="FH25" i="13"/>
  <c r="FH19" i="13"/>
  <c r="FH15" i="13"/>
  <c r="FH7" i="13"/>
  <c r="FJ129" i="13" l="1"/>
  <c r="FJ117" i="13"/>
  <c r="FJ109" i="13"/>
  <c r="FJ100" i="13"/>
  <c r="FJ87" i="13"/>
  <c r="FJ91" i="13"/>
  <c r="FJ75" i="13"/>
  <c r="FJ74" i="13"/>
  <c r="FJ58" i="13"/>
  <c r="FJ59" i="13"/>
  <c r="FJ90" i="13"/>
  <c r="FJ50" i="13"/>
  <c r="FJ26" i="13"/>
  <c r="FJ30" i="13"/>
  <c r="FJ8" i="13"/>
  <c r="FJ12" i="13"/>
  <c r="FJ15" i="13"/>
  <c r="FJ128" i="13"/>
  <c r="FJ127" i="13"/>
  <c r="FJ125" i="13"/>
  <c r="FJ105" i="13"/>
  <c r="FJ99" i="13"/>
  <c r="FJ83" i="13"/>
  <c r="FJ67" i="13"/>
  <c r="FJ66" i="13"/>
  <c r="FJ63" i="13"/>
  <c r="FJ51" i="13"/>
  <c r="FJ56" i="13"/>
  <c r="FJ42" i="13"/>
  <c r="FJ47" i="13"/>
  <c r="FJ22" i="13"/>
  <c r="FJ27" i="13"/>
  <c r="FJ6" i="13"/>
  <c r="FJ4" i="13"/>
  <c r="FJ133" i="13"/>
  <c r="FJ114" i="13"/>
  <c r="FJ111" i="13"/>
  <c r="FJ112" i="13"/>
  <c r="FJ92" i="13"/>
  <c r="FJ93" i="13"/>
  <c r="FJ96" i="13"/>
  <c r="FJ76" i="13"/>
  <c r="FJ55" i="13"/>
  <c r="FJ44" i="13"/>
  <c r="FJ43" i="13"/>
  <c r="FJ31" i="13"/>
  <c r="FJ137" i="13"/>
  <c r="FJ14" i="13"/>
  <c r="FJ21" i="13"/>
  <c r="FJ3" i="13"/>
  <c r="FL1" i="13"/>
  <c r="FJ123" i="13"/>
  <c r="FJ131" i="13"/>
  <c r="FJ108" i="13"/>
  <c r="FJ102" i="13"/>
  <c r="FJ84" i="13"/>
  <c r="FJ85" i="13"/>
  <c r="FJ80" i="13"/>
  <c r="FJ68" i="13"/>
  <c r="FJ60" i="13"/>
  <c r="FJ36" i="13"/>
  <c r="FJ54" i="13"/>
  <c r="FJ24" i="13"/>
  <c r="FJ23" i="13"/>
  <c r="FJ28" i="13"/>
  <c r="FJ13" i="13"/>
  <c r="FJ9" i="13"/>
  <c r="FK1" i="13"/>
  <c r="FJ126" i="13"/>
  <c r="FJ119" i="13"/>
  <c r="FJ113" i="13"/>
  <c r="FJ110" i="13"/>
  <c r="FJ97" i="13"/>
  <c r="FJ88" i="13"/>
  <c r="FJ72" i="13"/>
  <c r="FJ82" i="13"/>
  <c r="FJ52" i="13"/>
  <c r="FJ49" i="13"/>
  <c r="FJ48" i="13"/>
  <c r="FJ39" i="13"/>
  <c r="FJ81" i="13"/>
  <c r="FJ19" i="13"/>
  <c r="FJ32" i="13"/>
  <c r="FJ5" i="13"/>
  <c r="FJ122" i="13"/>
  <c r="FJ116" i="13"/>
  <c r="FJ107" i="13"/>
  <c r="FJ101" i="13"/>
  <c r="FJ89" i="13"/>
  <c r="FJ78" i="13"/>
  <c r="FJ106" i="13"/>
  <c r="FJ79" i="13"/>
  <c r="FJ65" i="13"/>
  <c r="FJ41" i="13"/>
  <c r="FJ40" i="13"/>
  <c r="FJ29" i="13"/>
  <c r="FJ64" i="13"/>
  <c r="FJ11" i="13"/>
  <c r="FJ18" i="13"/>
  <c r="FJ17" i="13"/>
  <c r="FJ132" i="13"/>
  <c r="FJ130" i="13"/>
  <c r="FJ118" i="13"/>
  <c r="FJ120" i="13"/>
  <c r="FJ104" i="13"/>
  <c r="FJ94" i="13"/>
  <c r="FJ70" i="13"/>
  <c r="FJ77" i="13"/>
  <c r="FJ61" i="13"/>
  <c r="FJ57" i="13"/>
  <c r="FJ46" i="13"/>
  <c r="FJ73" i="13"/>
  <c r="FJ37" i="13"/>
  <c r="FJ45" i="13"/>
  <c r="FJ34" i="13"/>
  <c r="FJ10" i="13"/>
  <c r="FJ7" i="13"/>
  <c r="FJ124" i="13"/>
  <c r="FJ121" i="13"/>
  <c r="FJ115" i="13"/>
  <c r="FJ103" i="13"/>
  <c r="FJ95" i="13"/>
  <c r="FJ86" i="13"/>
  <c r="FJ98" i="13"/>
  <c r="FJ69" i="13"/>
  <c r="FJ53" i="13"/>
  <c r="FJ71" i="13"/>
  <c r="FJ38" i="13"/>
  <c r="FJ62" i="13"/>
  <c r="FJ33" i="13"/>
  <c r="FJ35" i="13"/>
  <c r="FJ16" i="13"/>
  <c r="FJ20" i="13"/>
  <c r="FJ25" i="13"/>
  <c r="FL128" i="13" l="1"/>
  <c r="FL130" i="13"/>
  <c r="FL121" i="13"/>
  <c r="FL102" i="13"/>
  <c r="FL97" i="13"/>
  <c r="FL88" i="13"/>
  <c r="FL87" i="13"/>
  <c r="FL66" i="13"/>
  <c r="FL78" i="13"/>
  <c r="FL62" i="13"/>
  <c r="FL38" i="13"/>
  <c r="FL47" i="13"/>
  <c r="FL137" i="13"/>
  <c r="FL44" i="13"/>
  <c r="FL32" i="13"/>
  <c r="FL30" i="13"/>
  <c r="FL4" i="13"/>
  <c r="FL126" i="13"/>
  <c r="FL116" i="13"/>
  <c r="FL108" i="13"/>
  <c r="FL99" i="13"/>
  <c r="FL89" i="13"/>
  <c r="FL117" i="13"/>
  <c r="FL80" i="13"/>
  <c r="FL93" i="13"/>
  <c r="FL63" i="13"/>
  <c r="FL54" i="13"/>
  <c r="FL43" i="13"/>
  <c r="FL39" i="13"/>
  <c r="FL23" i="13"/>
  <c r="FL22" i="13"/>
  <c r="FL18" i="13"/>
  <c r="FL14" i="13"/>
  <c r="FN1" i="13"/>
  <c r="FL132" i="13"/>
  <c r="FL124" i="13"/>
  <c r="FL113" i="13"/>
  <c r="FL104" i="13"/>
  <c r="FL101" i="13"/>
  <c r="FL109" i="13"/>
  <c r="FL72" i="13"/>
  <c r="FL79" i="13"/>
  <c r="FL55" i="13"/>
  <c r="FL64" i="13"/>
  <c r="FL70" i="13"/>
  <c r="FL50" i="13"/>
  <c r="FL36" i="13"/>
  <c r="FL19" i="13"/>
  <c r="FL10" i="13"/>
  <c r="FL6" i="13"/>
  <c r="FM1" i="13"/>
  <c r="FL122" i="13"/>
  <c r="FL123" i="13"/>
  <c r="FL120" i="13"/>
  <c r="FL107" i="13"/>
  <c r="FL94" i="13"/>
  <c r="FL98" i="13"/>
  <c r="FL85" i="13"/>
  <c r="FL71" i="13"/>
  <c r="FL76" i="13"/>
  <c r="FL56" i="13"/>
  <c r="FL48" i="13"/>
  <c r="FL29" i="13"/>
  <c r="FL35" i="13"/>
  <c r="FL11" i="13"/>
  <c r="FL25" i="13"/>
  <c r="FL12" i="13"/>
  <c r="FL7" i="13"/>
  <c r="FL131" i="13"/>
  <c r="FL118" i="13"/>
  <c r="FL110" i="13"/>
  <c r="FL106" i="13"/>
  <c r="FL86" i="13"/>
  <c r="FL90" i="13"/>
  <c r="FL77" i="13"/>
  <c r="FL81" i="13"/>
  <c r="FL60" i="13"/>
  <c r="FL59" i="13"/>
  <c r="FL40" i="13"/>
  <c r="FL61" i="13"/>
  <c r="FL28" i="13"/>
  <c r="FL16" i="13"/>
  <c r="FL15" i="13"/>
  <c r="FL3" i="13"/>
  <c r="FL127" i="13"/>
  <c r="FL125" i="13"/>
  <c r="FL112" i="13"/>
  <c r="FL92" i="13"/>
  <c r="FL91" i="13"/>
  <c r="FL82" i="13"/>
  <c r="FL69" i="13"/>
  <c r="FL73" i="13"/>
  <c r="FL52" i="13"/>
  <c r="FL49" i="13"/>
  <c r="FL45" i="13"/>
  <c r="FL33" i="13"/>
  <c r="FL42" i="13"/>
  <c r="FL8" i="13"/>
  <c r="FL24" i="13"/>
  <c r="FL31" i="13"/>
  <c r="FL129" i="13"/>
  <c r="FL114" i="13"/>
  <c r="FL115" i="13"/>
  <c r="FL100" i="13"/>
  <c r="FL84" i="13"/>
  <c r="FL83" i="13"/>
  <c r="FL75" i="13"/>
  <c r="FL95" i="13"/>
  <c r="FL68" i="13"/>
  <c r="FL65" i="13"/>
  <c r="FL41" i="13"/>
  <c r="FL37" i="13"/>
  <c r="FL26" i="13"/>
  <c r="FL34" i="13"/>
  <c r="FL21" i="13"/>
  <c r="FL17" i="13"/>
  <c r="FL20" i="13"/>
  <c r="FL133" i="13"/>
  <c r="FL119" i="13"/>
  <c r="FL111" i="13"/>
  <c r="FL105" i="13"/>
  <c r="FL103" i="13"/>
  <c r="FL96" i="13"/>
  <c r="FL67" i="13"/>
  <c r="FL74" i="13"/>
  <c r="FL58" i="13"/>
  <c r="FL57" i="13"/>
  <c r="FL46" i="13"/>
  <c r="FL51" i="13"/>
  <c r="FL53" i="13"/>
  <c r="FL27" i="13"/>
  <c r="FL13" i="13"/>
  <c r="FL9" i="13"/>
  <c r="FL5" i="13"/>
  <c r="FN130" i="13" l="1"/>
  <c r="FN119" i="13"/>
  <c r="FN111" i="13"/>
  <c r="FN105" i="13"/>
  <c r="FN89" i="13"/>
  <c r="FN93" i="13"/>
  <c r="FN77" i="13"/>
  <c r="FN68" i="13"/>
  <c r="FN52" i="13"/>
  <c r="FN59" i="13"/>
  <c r="FN58" i="13"/>
  <c r="FN50" i="13"/>
  <c r="FN137" i="13"/>
  <c r="FN24" i="13"/>
  <c r="FN18" i="13"/>
  <c r="FN22" i="13"/>
  <c r="FN4" i="13"/>
  <c r="FN128" i="13"/>
  <c r="FN116" i="13"/>
  <c r="FN114" i="13"/>
  <c r="FN102" i="13"/>
  <c r="FN94" i="13"/>
  <c r="FN85" i="13"/>
  <c r="FN69" i="13"/>
  <c r="FN90" i="13"/>
  <c r="FN66" i="13"/>
  <c r="FN51" i="13"/>
  <c r="FN43" i="13"/>
  <c r="FN42" i="13"/>
  <c r="FN23" i="13"/>
  <c r="FN29" i="13"/>
  <c r="FN10" i="13"/>
  <c r="FN11" i="13"/>
  <c r="FP1" i="13"/>
  <c r="FN132" i="13"/>
  <c r="FN129" i="13"/>
  <c r="FN108" i="13"/>
  <c r="FN112" i="13"/>
  <c r="FN86" i="13"/>
  <c r="FN106" i="13"/>
  <c r="FN74" i="13"/>
  <c r="FN78" i="13"/>
  <c r="FN65" i="13"/>
  <c r="FN92" i="13"/>
  <c r="FN56" i="13"/>
  <c r="FN44" i="13"/>
  <c r="FN47" i="13"/>
  <c r="FN16" i="13"/>
  <c r="FN15" i="13"/>
  <c r="FN5" i="13"/>
  <c r="FO1" i="13"/>
  <c r="FN122" i="13"/>
  <c r="FN133" i="13"/>
  <c r="FN113" i="13"/>
  <c r="FN104" i="13"/>
  <c r="FN91" i="13"/>
  <c r="FN95" i="13"/>
  <c r="FN84" i="13"/>
  <c r="FN70" i="13"/>
  <c r="FN57" i="13"/>
  <c r="FN81" i="13"/>
  <c r="FN48" i="13"/>
  <c r="FN36" i="13"/>
  <c r="FN35" i="13"/>
  <c r="FN8" i="13"/>
  <c r="FN20" i="13"/>
  <c r="FN41" i="13"/>
  <c r="FN17" i="13"/>
  <c r="FN127" i="13"/>
  <c r="FN118" i="13"/>
  <c r="FN110" i="13"/>
  <c r="FN101" i="13"/>
  <c r="FN83" i="13"/>
  <c r="FN87" i="13"/>
  <c r="FN79" i="13"/>
  <c r="FN63" i="13"/>
  <c r="FN75" i="13"/>
  <c r="FN61" i="13"/>
  <c r="FN40" i="13"/>
  <c r="FN39" i="13"/>
  <c r="FN28" i="13"/>
  <c r="FN34" i="13"/>
  <c r="FN12" i="13"/>
  <c r="FN9" i="13"/>
  <c r="FN125" i="13"/>
  <c r="FN115" i="13"/>
  <c r="FN107" i="13"/>
  <c r="FN103" i="13"/>
  <c r="FN100" i="13"/>
  <c r="FN98" i="13"/>
  <c r="FN71" i="13"/>
  <c r="FN55" i="13"/>
  <c r="FN62" i="13"/>
  <c r="FN53" i="13"/>
  <c r="FN45" i="13"/>
  <c r="FN33" i="13"/>
  <c r="FN32" i="13"/>
  <c r="FN21" i="13"/>
  <c r="FN30" i="13"/>
  <c r="FN19" i="13"/>
  <c r="FN126" i="13"/>
  <c r="FN124" i="13"/>
  <c r="FN121" i="13"/>
  <c r="FN117" i="13"/>
  <c r="FN99" i="13"/>
  <c r="FN96" i="13"/>
  <c r="FN80" i="13"/>
  <c r="FN82" i="13"/>
  <c r="FN67" i="13"/>
  <c r="FN54" i="13"/>
  <c r="FN46" i="13"/>
  <c r="FN37" i="13"/>
  <c r="FN26" i="13"/>
  <c r="FN25" i="13"/>
  <c r="FN13" i="13"/>
  <c r="FN14" i="13"/>
  <c r="FN7" i="13"/>
  <c r="FN131" i="13"/>
  <c r="FN123" i="13"/>
  <c r="FN120" i="13"/>
  <c r="FN109" i="13"/>
  <c r="FN97" i="13"/>
  <c r="FN88" i="13"/>
  <c r="FN72" i="13"/>
  <c r="FN76" i="13"/>
  <c r="FN60" i="13"/>
  <c r="FN73" i="13"/>
  <c r="FN38" i="13"/>
  <c r="FN64" i="13"/>
  <c r="FN49" i="13"/>
  <c r="FN31" i="13"/>
  <c r="FN27" i="13"/>
  <c r="FN3" i="13"/>
  <c r="FN6" i="13"/>
  <c r="FP127" i="13" l="1"/>
  <c r="FP116" i="13"/>
  <c r="FP114" i="13"/>
  <c r="FP111" i="13"/>
  <c r="FP86" i="13"/>
  <c r="FP90" i="13"/>
  <c r="FP97" i="13"/>
  <c r="FP81" i="13"/>
  <c r="FP57" i="13"/>
  <c r="FP56" i="13"/>
  <c r="FP45" i="13"/>
  <c r="FP61" i="13"/>
  <c r="FP28" i="13"/>
  <c r="FP29" i="13"/>
  <c r="FP15" i="13"/>
  <c r="FP11" i="13"/>
  <c r="FP3" i="13"/>
  <c r="FP132" i="13"/>
  <c r="FP130" i="13"/>
  <c r="FP108" i="13"/>
  <c r="FP101" i="13"/>
  <c r="FP91" i="13"/>
  <c r="FP82" i="13"/>
  <c r="FP74" i="13"/>
  <c r="FP73" i="13"/>
  <c r="FP62" i="13"/>
  <c r="FP70" i="13"/>
  <c r="FP37" i="13"/>
  <c r="FP49" i="13"/>
  <c r="FP36" i="13"/>
  <c r="FP34" i="13"/>
  <c r="FP26" i="13"/>
  <c r="FP5" i="13"/>
  <c r="FP24" i="13"/>
  <c r="FP126" i="13"/>
  <c r="FP118" i="13"/>
  <c r="FP113" i="13"/>
  <c r="FP119" i="13"/>
  <c r="FP83" i="13"/>
  <c r="FP92" i="13"/>
  <c r="FP66" i="13"/>
  <c r="FP75" i="13"/>
  <c r="FP54" i="13"/>
  <c r="FP58" i="13"/>
  <c r="FP55" i="13"/>
  <c r="FP41" i="13"/>
  <c r="FP32" i="13"/>
  <c r="FP21" i="13"/>
  <c r="FP20" i="13"/>
  <c r="FP7" i="13"/>
  <c r="FR1" i="13"/>
  <c r="FP122" i="13"/>
  <c r="FP124" i="13"/>
  <c r="FP110" i="13"/>
  <c r="FP109" i="13"/>
  <c r="FP96" i="13"/>
  <c r="FP84" i="13"/>
  <c r="FP95" i="13"/>
  <c r="FP67" i="13"/>
  <c r="FP105" i="13"/>
  <c r="FP43" i="13"/>
  <c r="FP50" i="13"/>
  <c r="FP63" i="13"/>
  <c r="FP25" i="13"/>
  <c r="FP13" i="13"/>
  <c r="FP12" i="13"/>
  <c r="FP8" i="13"/>
  <c r="FQ1" i="13"/>
  <c r="FP125" i="13"/>
  <c r="FP123" i="13"/>
  <c r="FP107" i="13"/>
  <c r="FP106" i="13"/>
  <c r="FP88" i="13"/>
  <c r="FP87" i="13"/>
  <c r="FP79" i="13"/>
  <c r="FP78" i="13"/>
  <c r="FP89" i="13"/>
  <c r="FP80" i="13"/>
  <c r="FP42" i="13"/>
  <c r="FP137" i="13"/>
  <c r="FP46" i="13"/>
  <c r="FP27" i="13"/>
  <c r="FP31" i="13"/>
  <c r="FP4" i="13"/>
  <c r="FP121" i="13"/>
  <c r="FP115" i="13"/>
  <c r="FP112" i="13"/>
  <c r="FP100" i="13"/>
  <c r="FP93" i="13"/>
  <c r="FP77" i="13"/>
  <c r="FP71" i="13"/>
  <c r="FP60" i="13"/>
  <c r="FP59" i="13"/>
  <c r="FP48" i="13"/>
  <c r="FP53" i="13"/>
  <c r="FP23" i="13"/>
  <c r="FP30" i="13"/>
  <c r="FP18" i="13"/>
  <c r="FP17" i="13"/>
  <c r="FP16" i="13"/>
  <c r="FP131" i="13"/>
  <c r="FP133" i="13"/>
  <c r="FP120" i="13"/>
  <c r="FP102" i="13"/>
  <c r="FP103" i="13"/>
  <c r="FP85" i="13"/>
  <c r="FP69" i="13"/>
  <c r="FP76" i="13"/>
  <c r="FP52" i="13"/>
  <c r="FP51" i="13"/>
  <c r="FP40" i="13"/>
  <c r="FP47" i="13"/>
  <c r="FP38" i="13"/>
  <c r="FP22" i="13"/>
  <c r="FP10" i="13"/>
  <c r="FP9" i="13"/>
  <c r="FP6" i="13"/>
  <c r="FP128" i="13"/>
  <c r="FP129" i="13"/>
  <c r="FP117" i="13"/>
  <c r="FP104" i="13"/>
  <c r="FP94" i="13"/>
  <c r="FP98" i="13"/>
  <c r="FP99" i="13"/>
  <c r="FP68" i="13"/>
  <c r="FP65" i="13"/>
  <c r="FP64" i="13"/>
  <c r="FP72" i="13"/>
  <c r="FP39" i="13"/>
  <c r="FP35" i="13"/>
  <c r="FP44" i="13"/>
  <c r="FP33" i="13"/>
  <c r="FP19" i="13"/>
  <c r="FP14" i="13"/>
  <c r="FR132" i="13" l="1"/>
  <c r="FR126" i="13"/>
  <c r="FR113" i="13"/>
  <c r="FR104" i="13"/>
  <c r="FR96" i="13"/>
  <c r="FR82" i="13"/>
  <c r="FR86" i="13"/>
  <c r="FR73" i="13"/>
  <c r="FR57" i="13"/>
  <c r="FR56" i="13"/>
  <c r="FR45" i="13"/>
  <c r="FR46" i="13"/>
  <c r="FR30" i="13"/>
  <c r="FR18" i="13"/>
  <c r="FR9" i="13"/>
  <c r="FR5" i="13"/>
  <c r="FR3" i="13"/>
  <c r="FR127" i="13"/>
  <c r="FR124" i="13"/>
  <c r="FR110" i="13"/>
  <c r="FR101" i="13"/>
  <c r="FR88" i="13"/>
  <c r="FR95" i="13"/>
  <c r="FR79" i="13"/>
  <c r="FR92" i="13"/>
  <c r="FR77" i="13"/>
  <c r="FR61" i="13"/>
  <c r="FR37" i="13"/>
  <c r="FR38" i="13"/>
  <c r="FR22" i="13"/>
  <c r="FR10" i="13"/>
  <c r="FR43" i="13"/>
  <c r="FR137" i="13"/>
  <c r="FS1" i="13"/>
  <c r="FR125" i="13"/>
  <c r="FR123" i="13"/>
  <c r="FR107" i="13"/>
  <c r="FR106" i="13"/>
  <c r="FR108" i="13"/>
  <c r="FR87" i="13"/>
  <c r="FR71" i="13"/>
  <c r="FR78" i="13"/>
  <c r="FR62" i="13"/>
  <c r="FR53" i="13"/>
  <c r="FR50" i="13"/>
  <c r="FR49" i="13"/>
  <c r="FR34" i="13"/>
  <c r="FR15" i="13"/>
  <c r="FR24" i="13"/>
  <c r="FR11" i="13"/>
  <c r="FT1" i="13"/>
  <c r="FR131" i="13"/>
  <c r="FR115" i="13"/>
  <c r="FR112" i="13"/>
  <c r="FR103" i="13"/>
  <c r="FR100" i="13"/>
  <c r="FR99" i="13"/>
  <c r="FR84" i="13"/>
  <c r="FR70" i="13"/>
  <c r="FR54" i="13"/>
  <c r="FR63" i="13"/>
  <c r="FR42" i="13"/>
  <c r="FR35" i="13"/>
  <c r="FR27" i="13"/>
  <c r="FR60" i="13"/>
  <c r="FR14" i="13"/>
  <c r="FR21" i="13"/>
  <c r="FR6" i="13"/>
  <c r="FR121" i="13"/>
  <c r="FR120" i="13"/>
  <c r="FR119" i="13"/>
  <c r="FR105" i="13"/>
  <c r="FR93" i="13"/>
  <c r="FR97" i="13"/>
  <c r="FR76" i="13"/>
  <c r="FR80" i="13"/>
  <c r="FR75" i="13"/>
  <c r="FR55" i="13"/>
  <c r="FR47" i="13"/>
  <c r="FR28" i="13"/>
  <c r="FR52" i="13"/>
  <c r="FR20" i="13"/>
  <c r="FR23" i="13"/>
  <c r="FR7" i="13"/>
  <c r="FR130" i="13"/>
  <c r="FR122" i="13"/>
  <c r="FR109" i="13"/>
  <c r="FR91" i="13"/>
  <c r="FR85" i="13"/>
  <c r="FR89" i="13"/>
  <c r="FR68" i="13"/>
  <c r="FR72" i="13"/>
  <c r="FR59" i="13"/>
  <c r="FR58" i="13"/>
  <c r="FR39" i="13"/>
  <c r="FR69" i="13"/>
  <c r="FR41" i="13"/>
  <c r="FR12" i="13"/>
  <c r="FR16" i="13"/>
  <c r="FR19" i="13"/>
  <c r="FR128" i="13"/>
  <c r="FR129" i="13"/>
  <c r="FR117" i="13"/>
  <c r="FR111" i="13"/>
  <c r="FR83" i="13"/>
  <c r="FR98" i="13"/>
  <c r="FR74" i="13"/>
  <c r="FR94" i="13"/>
  <c r="FR67" i="13"/>
  <c r="FR51" i="13"/>
  <c r="FR48" i="13"/>
  <c r="FR44" i="13"/>
  <c r="FR32" i="13"/>
  <c r="FR33" i="13"/>
  <c r="FR31" i="13"/>
  <c r="FR8" i="13"/>
  <c r="FR4" i="13"/>
  <c r="FR133" i="13"/>
  <c r="FR118" i="13"/>
  <c r="FR114" i="13"/>
  <c r="FR116" i="13"/>
  <c r="FR102" i="13"/>
  <c r="FR90" i="13"/>
  <c r="FR66" i="13"/>
  <c r="FR81" i="13"/>
  <c r="FR65" i="13"/>
  <c r="FR64" i="13"/>
  <c r="FR40" i="13"/>
  <c r="FR36" i="13"/>
  <c r="FR25" i="13"/>
  <c r="FR26" i="13"/>
  <c r="FR17" i="13"/>
  <c r="FR13" i="13"/>
  <c r="FR29" i="13"/>
  <c r="FT130" i="13" l="1"/>
  <c r="FT122" i="13"/>
  <c r="FT119" i="13"/>
  <c r="FT113" i="13"/>
  <c r="FT88" i="13"/>
  <c r="FT92" i="13"/>
  <c r="FT71" i="13"/>
  <c r="FT75" i="13"/>
  <c r="FT59" i="13"/>
  <c r="FT72" i="13"/>
  <c r="FT50" i="13"/>
  <c r="FT63" i="13"/>
  <c r="FT30" i="13"/>
  <c r="FT23" i="13"/>
  <c r="FT17" i="13"/>
  <c r="FT13" i="13"/>
  <c r="FT16" i="13"/>
  <c r="FT66" i="13"/>
  <c r="FT129" i="13"/>
  <c r="FT118" i="13"/>
  <c r="FT110" i="13"/>
  <c r="FT101" i="13"/>
  <c r="FT93" i="13"/>
  <c r="FT84" i="13"/>
  <c r="FT76" i="13"/>
  <c r="FT67" i="13"/>
  <c r="FT51" i="13"/>
  <c r="FT58" i="13"/>
  <c r="FT42" i="13"/>
  <c r="FT49" i="13"/>
  <c r="FT22" i="13"/>
  <c r="FT28" i="13"/>
  <c r="FT9" i="13"/>
  <c r="FT7" i="13"/>
  <c r="FT3" i="13"/>
  <c r="FT48" i="13"/>
  <c r="FT127" i="13"/>
  <c r="FT128" i="13"/>
  <c r="FT107" i="13"/>
  <c r="FT111" i="13"/>
  <c r="FT85" i="13"/>
  <c r="FT105" i="13"/>
  <c r="FT68" i="13"/>
  <c r="FT89" i="13"/>
  <c r="FT91" i="13"/>
  <c r="FT80" i="13"/>
  <c r="FT55" i="13"/>
  <c r="FT41" i="13"/>
  <c r="FT46" i="13"/>
  <c r="FT15" i="13"/>
  <c r="FT35" i="13"/>
  <c r="FT10" i="13"/>
  <c r="FV1" i="13"/>
  <c r="FT126" i="13"/>
  <c r="FT114" i="13"/>
  <c r="FT87" i="13"/>
  <c r="FT70" i="13"/>
  <c r="FT36" i="13"/>
  <c r="FT21" i="13"/>
  <c r="FT131" i="13"/>
  <c r="FT115" i="13"/>
  <c r="FT112" i="13"/>
  <c r="FT106" i="13"/>
  <c r="FT98" i="13"/>
  <c r="FT94" i="13"/>
  <c r="FT81" i="13"/>
  <c r="FT77" i="13"/>
  <c r="FT64" i="13"/>
  <c r="FT60" i="13"/>
  <c r="FT47" i="13"/>
  <c r="FT43" i="13"/>
  <c r="FT34" i="13"/>
  <c r="FT40" i="13"/>
  <c r="FT14" i="13"/>
  <c r="FT4" i="13"/>
  <c r="FU1" i="13"/>
  <c r="FT5" i="13"/>
  <c r="FT121" i="13"/>
  <c r="FT132" i="13"/>
  <c r="FT109" i="13"/>
  <c r="FT103" i="13"/>
  <c r="FT90" i="13"/>
  <c r="FT86" i="13"/>
  <c r="FT73" i="13"/>
  <c r="FT69" i="13"/>
  <c r="FT56" i="13"/>
  <c r="FT52" i="13"/>
  <c r="FT39" i="13"/>
  <c r="FT38" i="13"/>
  <c r="FT27" i="13"/>
  <c r="FT33" i="13"/>
  <c r="FT19" i="13"/>
  <c r="FT8" i="13"/>
  <c r="FT124" i="13"/>
  <c r="FT120" i="13"/>
  <c r="FT116" i="13"/>
  <c r="FT100" i="13"/>
  <c r="FT82" i="13"/>
  <c r="FT99" i="13"/>
  <c r="FT83" i="13"/>
  <c r="FT62" i="13"/>
  <c r="FT74" i="13"/>
  <c r="FT45" i="13"/>
  <c r="FT65" i="13"/>
  <c r="FT32" i="13"/>
  <c r="FT31" i="13"/>
  <c r="FT20" i="13"/>
  <c r="FT11" i="13"/>
  <c r="FT18" i="13"/>
  <c r="FT96" i="13"/>
  <c r="FT53" i="13"/>
  <c r="FT137" i="13"/>
  <c r="FT133" i="13"/>
  <c r="FT123" i="13"/>
  <c r="FT117" i="13"/>
  <c r="FT108" i="13"/>
  <c r="FT102" i="13"/>
  <c r="FT95" i="13"/>
  <c r="FT97" i="13"/>
  <c r="FT78" i="13"/>
  <c r="FT54" i="13"/>
  <c r="FT61" i="13"/>
  <c r="FT37" i="13"/>
  <c r="FT44" i="13"/>
  <c r="FT25" i="13"/>
  <c r="FT24" i="13"/>
  <c r="FT12" i="13"/>
  <c r="FT29" i="13"/>
  <c r="FT6" i="13"/>
  <c r="FT125" i="13"/>
  <c r="FT104" i="13"/>
  <c r="FT79" i="13"/>
  <c r="FT57" i="13"/>
  <c r="FT26" i="13"/>
  <c r="FV126" i="13" l="1"/>
  <c r="FV129" i="13"/>
  <c r="FV116" i="13"/>
  <c r="FV106" i="13"/>
  <c r="FV93" i="13"/>
  <c r="FV84" i="13"/>
  <c r="FV96" i="13"/>
  <c r="FV67" i="13"/>
  <c r="FV64" i="13"/>
  <c r="FV65" i="13"/>
  <c r="FV54" i="13"/>
  <c r="FV48" i="13"/>
  <c r="FV31" i="13"/>
  <c r="FV28" i="13"/>
  <c r="FV14" i="13"/>
  <c r="FV10" i="13"/>
  <c r="FV5" i="13"/>
  <c r="FV131" i="13"/>
  <c r="FV115" i="13"/>
  <c r="FV107" i="13"/>
  <c r="FV103" i="13"/>
  <c r="FV85" i="13"/>
  <c r="FV97" i="13"/>
  <c r="FV81" i="13"/>
  <c r="FV80" i="13"/>
  <c r="FV56" i="13"/>
  <c r="FV57" i="13"/>
  <c r="FV49" i="13"/>
  <c r="FV40" i="13"/>
  <c r="FV24" i="13"/>
  <c r="FV33" i="13"/>
  <c r="FV25" i="13"/>
  <c r="FV7" i="13"/>
  <c r="FV13" i="13"/>
  <c r="FV125" i="13"/>
  <c r="FV120" i="13"/>
  <c r="FV112" i="13"/>
  <c r="FV110" i="13"/>
  <c r="FV98" i="13"/>
  <c r="FV89" i="13"/>
  <c r="FV73" i="13"/>
  <c r="FV72" i="13"/>
  <c r="FV61" i="13"/>
  <c r="FV50" i="13"/>
  <c r="FV41" i="13"/>
  <c r="FV30" i="13"/>
  <c r="FV45" i="13"/>
  <c r="FV20" i="13"/>
  <c r="FV19" i="13"/>
  <c r="FV21" i="13"/>
  <c r="FX1" i="13"/>
  <c r="FV121" i="13"/>
  <c r="FV133" i="13"/>
  <c r="FV109" i="13"/>
  <c r="FV100" i="13"/>
  <c r="FV90" i="13"/>
  <c r="FV91" i="13"/>
  <c r="FV94" i="13"/>
  <c r="FV74" i="13"/>
  <c r="FV53" i="13"/>
  <c r="FV42" i="13"/>
  <c r="FV52" i="13"/>
  <c r="FV22" i="13"/>
  <c r="FV29" i="13"/>
  <c r="FV12" i="13"/>
  <c r="FV11" i="13"/>
  <c r="FV4" i="13"/>
  <c r="FW1" i="13"/>
  <c r="FV124" i="13"/>
  <c r="FV117" i="13"/>
  <c r="FV111" i="13"/>
  <c r="FV108" i="13"/>
  <c r="FV82" i="13"/>
  <c r="FV83" i="13"/>
  <c r="FV78" i="13"/>
  <c r="FV66" i="13"/>
  <c r="FV58" i="13"/>
  <c r="FV47" i="13"/>
  <c r="FV46" i="13"/>
  <c r="FV37" i="13"/>
  <c r="FV62" i="13"/>
  <c r="FV26" i="13"/>
  <c r="FV137" i="13"/>
  <c r="FV23" i="13"/>
  <c r="FV123" i="13"/>
  <c r="FV122" i="13"/>
  <c r="FV113" i="13"/>
  <c r="FV105" i="13"/>
  <c r="FV95" i="13"/>
  <c r="FV86" i="13"/>
  <c r="FV70" i="13"/>
  <c r="FV77" i="13"/>
  <c r="FV63" i="13"/>
  <c r="FV39" i="13"/>
  <c r="FV38" i="13"/>
  <c r="FV34" i="13"/>
  <c r="FV43" i="13"/>
  <c r="FV17" i="13"/>
  <c r="FV16" i="13"/>
  <c r="FV6" i="13"/>
  <c r="FV130" i="13"/>
  <c r="FV132" i="13"/>
  <c r="FV114" i="13"/>
  <c r="FV118" i="13"/>
  <c r="FV99" i="13"/>
  <c r="FV87" i="13"/>
  <c r="FV76" i="13"/>
  <c r="FV104" i="13"/>
  <c r="FV59" i="13"/>
  <c r="FV55" i="13"/>
  <c r="FV44" i="13"/>
  <c r="FV71" i="13"/>
  <c r="FV27" i="13"/>
  <c r="FV79" i="13"/>
  <c r="FV9" i="13"/>
  <c r="FV8" i="13"/>
  <c r="FV3" i="13"/>
  <c r="FV127" i="13"/>
  <c r="FV128" i="13"/>
  <c r="FV119" i="13"/>
  <c r="FV101" i="13"/>
  <c r="FV102" i="13"/>
  <c r="FV92" i="13"/>
  <c r="FV68" i="13"/>
  <c r="FV75" i="13"/>
  <c r="FV51" i="13"/>
  <c r="FV69" i="13"/>
  <c r="FV36" i="13"/>
  <c r="FV60" i="13"/>
  <c r="FV88" i="13"/>
  <c r="FV35" i="13"/>
  <c r="FV32" i="13"/>
  <c r="FV18" i="13"/>
  <c r="FV15" i="13"/>
  <c r="FX131" i="13" l="1"/>
  <c r="FX126" i="13"/>
  <c r="FX112" i="13"/>
  <c r="FX103" i="13"/>
  <c r="FX82" i="13"/>
  <c r="FX99" i="13"/>
  <c r="FX85" i="13"/>
  <c r="FX72" i="13"/>
  <c r="FX56" i="13"/>
  <c r="FX60" i="13"/>
  <c r="FX36" i="13"/>
  <c r="FX45" i="13"/>
  <c r="FX51" i="13"/>
  <c r="FX17" i="13"/>
  <c r="FX8" i="13"/>
  <c r="FX4" i="13"/>
  <c r="FX7" i="13"/>
  <c r="FX124" i="13"/>
  <c r="FX117" i="13"/>
  <c r="FX109" i="13"/>
  <c r="FX100" i="13"/>
  <c r="FX101" i="13"/>
  <c r="FX94" i="13"/>
  <c r="FX78" i="13"/>
  <c r="FX91" i="13"/>
  <c r="FX76" i="13"/>
  <c r="FX52" i="13"/>
  <c r="FX65" i="13"/>
  <c r="FX37" i="13"/>
  <c r="FX29" i="13"/>
  <c r="FX9" i="13"/>
  <c r="FX23" i="13"/>
  <c r="FX10" i="13"/>
  <c r="FZ1" i="13"/>
  <c r="FX123" i="13"/>
  <c r="FX122" i="13"/>
  <c r="FX111" i="13"/>
  <c r="FX105" i="13"/>
  <c r="FX95" i="13"/>
  <c r="FX86" i="13"/>
  <c r="FX70" i="13"/>
  <c r="FX77" i="13"/>
  <c r="FX61" i="13"/>
  <c r="FX62" i="13"/>
  <c r="FX49" i="13"/>
  <c r="FX48" i="13"/>
  <c r="FX33" i="13"/>
  <c r="FX14" i="13"/>
  <c r="FX21" i="13"/>
  <c r="FX20" i="13"/>
  <c r="FX5" i="13"/>
  <c r="FX130" i="13"/>
  <c r="FX114" i="13"/>
  <c r="FX118" i="13"/>
  <c r="FX102" i="13"/>
  <c r="FX87" i="13"/>
  <c r="FX107" i="13"/>
  <c r="FX83" i="13"/>
  <c r="FX69" i="13"/>
  <c r="FX53" i="13"/>
  <c r="FX54" i="13"/>
  <c r="FX41" i="13"/>
  <c r="FX34" i="13"/>
  <c r="FX26" i="13"/>
  <c r="FX35" i="13"/>
  <c r="FX13" i="13"/>
  <c r="FX6" i="13"/>
  <c r="FY1" i="13"/>
  <c r="FX129" i="13"/>
  <c r="FX119" i="13"/>
  <c r="FX108" i="13"/>
  <c r="FX104" i="13"/>
  <c r="FX92" i="13"/>
  <c r="FX96" i="13"/>
  <c r="FX75" i="13"/>
  <c r="FX79" i="13"/>
  <c r="FX74" i="13"/>
  <c r="FX57" i="13"/>
  <c r="FX68" i="13"/>
  <c r="FX27" i="13"/>
  <c r="FX40" i="13"/>
  <c r="FX19" i="13"/>
  <c r="FX22" i="13"/>
  <c r="FX18" i="13"/>
  <c r="FX128" i="13"/>
  <c r="FX125" i="13"/>
  <c r="FX110" i="13"/>
  <c r="FX115" i="13"/>
  <c r="FX84" i="13"/>
  <c r="FX88" i="13"/>
  <c r="FX67" i="13"/>
  <c r="FX71" i="13"/>
  <c r="FX58" i="13"/>
  <c r="FX47" i="13"/>
  <c r="FX46" i="13"/>
  <c r="FX59" i="13"/>
  <c r="FX32" i="13"/>
  <c r="FX11" i="13"/>
  <c r="FX15" i="13"/>
  <c r="FX3" i="13"/>
  <c r="FX127" i="13"/>
  <c r="FX120" i="13"/>
  <c r="FX121" i="13"/>
  <c r="FX113" i="13"/>
  <c r="FX98" i="13"/>
  <c r="FX97" i="13"/>
  <c r="FX81" i="13"/>
  <c r="FX93" i="13"/>
  <c r="FX66" i="13"/>
  <c r="FX63" i="13"/>
  <c r="FX39" i="13"/>
  <c r="FX38" i="13"/>
  <c r="FX31" i="13"/>
  <c r="FX25" i="13"/>
  <c r="FX137" i="13"/>
  <c r="FX50" i="13"/>
  <c r="FX28" i="13"/>
  <c r="FX132" i="13"/>
  <c r="FX133" i="13"/>
  <c r="FX116" i="13"/>
  <c r="FX106" i="13"/>
  <c r="FX90" i="13"/>
  <c r="FX89" i="13"/>
  <c r="FX73" i="13"/>
  <c r="FX80" i="13"/>
  <c r="FX64" i="13"/>
  <c r="FX55" i="13"/>
  <c r="FX44" i="13"/>
  <c r="FX43" i="13"/>
  <c r="FX24" i="13"/>
  <c r="FX42" i="13"/>
  <c r="FX16" i="13"/>
  <c r="FX12" i="13"/>
  <c r="FX30" i="13"/>
  <c r="FZ129" i="13" l="1"/>
  <c r="FZ127" i="13"/>
  <c r="FZ109" i="13"/>
  <c r="FZ112" i="13"/>
  <c r="FZ87" i="13"/>
  <c r="FZ83" i="13"/>
  <c r="FZ67" i="13"/>
  <c r="FZ66" i="13"/>
  <c r="FZ55" i="13"/>
  <c r="FZ79" i="13"/>
  <c r="FZ98" i="13"/>
  <c r="FZ48" i="13"/>
  <c r="FZ29" i="13"/>
  <c r="FZ22" i="13"/>
  <c r="FZ8" i="13"/>
  <c r="FZ34" i="13"/>
  <c r="FZ39" i="13"/>
  <c r="FZ128" i="13"/>
  <c r="FZ126" i="13"/>
  <c r="FZ111" i="13"/>
  <c r="FZ100" i="13"/>
  <c r="FZ92" i="13"/>
  <c r="FZ104" i="13"/>
  <c r="FZ106" i="13"/>
  <c r="FZ88" i="13"/>
  <c r="FZ73" i="13"/>
  <c r="FZ59" i="13"/>
  <c r="FZ54" i="13"/>
  <c r="FZ40" i="13"/>
  <c r="FZ45" i="13"/>
  <c r="FZ27" i="13"/>
  <c r="FZ21" i="13"/>
  <c r="FZ6" i="13"/>
  <c r="FZ15" i="13"/>
  <c r="FZ123" i="13"/>
  <c r="FZ117" i="13"/>
  <c r="FZ120" i="13"/>
  <c r="FZ110" i="13"/>
  <c r="FZ84" i="13"/>
  <c r="FZ93" i="13"/>
  <c r="FZ80" i="13"/>
  <c r="FZ76" i="13"/>
  <c r="FZ60" i="13"/>
  <c r="FZ51" i="13"/>
  <c r="FZ46" i="13"/>
  <c r="FZ50" i="13"/>
  <c r="FZ33" i="13"/>
  <c r="FZ14" i="13"/>
  <c r="FZ13" i="13"/>
  <c r="FZ9" i="13"/>
  <c r="GA1" i="13"/>
  <c r="FZ130" i="13"/>
  <c r="FZ131" i="13"/>
  <c r="FZ108" i="13"/>
  <c r="FZ105" i="13"/>
  <c r="FZ97" i="13"/>
  <c r="FZ85" i="13"/>
  <c r="FZ72" i="13"/>
  <c r="FZ68" i="13"/>
  <c r="FZ52" i="13"/>
  <c r="FZ44" i="13"/>
  <c r="FZ38" i="13"/>
  <c r="FZ42" i="13"/>
  <c r="FZ26" i="13"/>
  <c r="FZ32" i="13"/>
  <c r="FZ18" i="13"/>
  <c r="FZ3" i="13"/>
  <c r="GB1" i="13"/>
  <c r="FZ133" i="13"/>
  <c r="FZ114" i="13"/>
  <c r="FZ113" i="13"/>
  <c r="FZ102" i="13"/>
  <c r="FZ89" i="13"/>
  <c r="FZ96" i="13"/>
  <c r="FZ82" i="13"/>
  <c r="FZ61" i="13"/>
  <c r="FZ71" i="13"/>
  <c r="FZ36" i="13"/>
  <c r="FZ64" i="13"/>
  <c r="FZ37" i="13"/>
  <c r="FZ137" i="13"/>
  <c r="FZ19" i="13"/>
  <c r="FZ10" i="13"/>
  <c r="FZ17" i="13"/>
  <c r="FZ122" i="13"/>
  <c r="FZ119" i="13"/>
  <c r="FZ115" i="13"/>
  <c r="FZ99" i="13"/>
  <c r="FZ94" i="13"/>
  <c r="FZ78" i="13"/>
  <c r="FZ77" i="13"/>
  <c r="FZ53" i="13"/>
  <c r="FZ65" i="13"/>
  <c r="FZ56" i="13"/>
  <c r="FZ43" i="13"/>
  <c r="FZ31" i="13"/>
  <c r="FZ23" i="13"/>
  <c r="FZ11" i="13"/>
  <c r="FZ28" i="13"/>
  <c r="FZ5" i="13"/>
  <c r="FZ132" i="13"/>
  <c r="FZ125" i="13"/>
  <c r="FZ116" i="13"/>
  <c r="FZ107" i="13"/>
  <c r="FZ101" i="13"/>
  <c r="FZ86" i="13"/>
  <c r="FZ70" i="13"/>
  <c r="FZ69" i="13"/>
  <c r="FZ58" i="13"/>
  <c r="FZ57" i="13"/>
  <c r="FZ49" i="13"/>
  <c r="FZ81" i="13"/>
  <c r="FZ24" i="13"/>
  <c r="FZ35" i="13"/>
  <c r="FZ25" i="13"/>
  <c r="FZ20" i="13"/>
  <c r="FZ7" i="13"/>
  <c r="FZ124" i="13"/>
  <c r="FZ121" i="13"/>
  <c r="FZ118" i="13"/>
  <c r="FZ103" i="13"/>
  <c r="FZ95" i="13"/>
  <c r="FZ91" i="13"/>
  <c r="FZ75" i="13"/>
  <c r="FZ74" i="13"/>
  <c r="FZ63" i="13"/>
  <c r="FZ90" i="13"/>
  <c r="FZ41" i="13"/>
  <c r="FZ62" i="13"/>
  <c r="FZ47" i="13"/>
  <c r="FZ30" i="13"/>
  <c r="FZ16" i="13"/>
  <c r="FZ12" i="13"/>
  <c r="FZ4" i="13"/>
  <c r="GB125" i="13" l="1"/>
  <c r="GB132" i="13"/>
  <c r="GB120" i="13"/>
  <c r="GB109" i="13"/>
  <c r="GB92" i="13"/>
  <c r="GB96" i="13"/>
  <c r="GB95" i="13"/>
  <c r="GB79" i="13"/>
  <c r="GB60" i="13"/>
  <c r="GB64" i="13"/>
  <c r="GB70" i="13"/>
  <c r="GB59" i="13"/>
  <c r="GB137" i="13"/>
  <c r="GB27" i="13"/>
  <c r="GB21" i="13"/>
  <c r="GB9" i="13"/>
  <c r="GB12" i="13"/>
  <c r="GB130" i="13"/>
  <c r="GB123" i="13"/>
  <c r="GB108" i="13"/>
  <c r="GB99" i="13"/>
  <c r="GB84" i="13"/>
  <c r="GB88" i="13"/>
  <c r="GB80" i="13"/>
  <c r="GB71" i="13"/>
  <c r="GB52" i="13"/>
  <c r="GB56" i="13"/>
  <c r="GB43" i="13"/>
  <c r="GB47" i="13"/>
  <c r="GB23" i="13"/>
  <c r="GB32" i="13"/>
  <c r="GB13" i="13"/>
  <c r="GB6" i="13"/>
  <c r="GD1" i="13"/>
  <c r="GB124" i="13"/>
  <c r="GB119" i="13"/>
  <c r="GB113" i="13"/>
  <c r="GB128" i="13"/>
  <c r="GB97" i="13"/>
  <c r="GB98" i="13"/>
  <c r="GB72" i="13"/>
  <c r="GB81" i="13"/>
  <c r="GB87" i="13"/>
  <c r="GB103" i="13"/>
  <c r="GB53" i="13"/>
  <c r="GB39" i="13"/>
  <c r="GB44" i="13"/>
  <c r="GB19" i="13"/>
  <c r="GB24" i="13"/>
  <c r="GB22" i="13"/>
  <c r="GC1" i="13"/>
  <c r="GB122" i="13"/>
  <c r="GB116" i="13"/>
  <c r="GB110" i="13"/>
  <c r="GB117" i="13"/>
  <c r="GB89" i="13"/>
  <c r="GB90" i="13"/>
  <c r="GB93" i="13"/>
  <c r="GB73" i="13"/>
  <c r="GB65" i="13"/>
  <c r="GB49" i="13"/>
  <c r="GB48" i="13"/>
  <c r="GB61" i="13"/>
  <c r="GB35" i="13"/>
  <c r="GB11" i="13"/>
  <c r="GB18" i="13"/>
  <c r="GB20" i="13"/>
  <c r="GB7" i="13"/>
  <c r="GB126" i="13"/>
  <c r="GB121" i="13"/>
  <c r="GB112" i="13"/>
  <c r="GB107" i="13"/>
  <c r="GB94" i="13"/>
  <c r="GB82" i="13"/>
  <c r="GB77" i="13"/>
  <c r="GB76" i="13"/>
  <c r="GB57" i="13"/>
  <c r="GB41" i="13"/>
  <c r="GB40" i="13"/>
  <c r="GB29" i="13"/>
  <c r="GB28" i="13"/>
  <c r="GB25" i="13"/>
  <c r="GB10" i="13"/>
  <c r="GB3" i="13"/>
  <c r="GB131" i="13"/>
  <c r="GB118" i="13"/>
  <c r="GB100" i="13"/>
  <c r="GB104" i="13"/>
  <c r="GB86" i="13"/>
  <c r="GB85" i="13"/>
  <c r="GB69" i="13"/>
  <c r="GB58" i="13"/>
  <c r="GB62" i="13"/>
  <c r="GB78" i="13"/>
  <c r="GB51" i="13"/>
  <c r="GB36" i="13"/>
  <c r="GB42" i="13"/>
  <c r="GB16" i="13"/>
  <c r="GB30" i="13"/>
  <c r="GB5" i="13"/>
  <c r="GB129" i="13"/>
  <c r="GB127" i="13"/>
  <c r="GB115" i="13"/>
  <c r="GB105" i="13"/>
  <c r="GB106" i="13"/>
  <c r="GB91" i="13"/>
  <c r="GB75" i="13"/>
  <c r="GB74" i="13"/>
  <c r="GB63" i="13"/>
  <c r="GB54" i="13"/>
  <c r="GB46" i="13"/>
  <c r="GB45" i="13"/>
  <c r="GB33" i="13"/>
  <c r="GB50" i="13"/>
  <c r="GB8" i="13"/>
  <c r="GB15" i="13"/>
  <c r="GB14" i="13"/>
  <c r="GB133" i="13"/>
  <c r="GB114" i="13"/>
  <c r="GB111" i="13"/>
  <c r="GB102" i="13"/>
  <c r="GB101" i="13"/>
  <c r="GB83" i="13"/>
  <c r="GB67" i="13"/>
  <c r="GB66" i="13"/>
  <c r="GB55" i="13"/>
  <c r="GB68" i="13"/>
  <c r="GB38" i="13"/>
  <c r="GB37" i="13"/>
  <c r="GB26" i="13"/>
  <c r="GB34" i="13"/>
  <c r="GB31" i="13"/>
  <c r="GB17" i="13"/>
  <c r="GB4" i="13"/>
  <c r="GD130" i="13" l="1"/>
  <c r="GD124" i="13"/>
  <c r="GD127" i="13"/>
  <c r="GD105" i="13"/>
  <c r="GD100" i="13"/>
  <c r="GD106" i="13"/>
  <c r="GD77" i="13"/>
  <c r="GD90" i="13"/>
  <c r="GD75" i="13"/>
  <c r="GD81" i="13"/>
  <c r="GD43" i="13"/>
  <c r="GD44" i="13"/>
  <c r="GD28" i="13"/>
  <c r="GD8" i="13"/>
  <c r="GD58" i="13"/>
  <c r="GD3" i="13"/>
  <c r="GF1" i="13"/>
  <c r="GD122" i="13"/>
  <c r="GD116" i="13"/>
  <c r="GD108" i="13"/>
  <c r="GD114" i="13"/>
  <c r="GD94" i="13"/>
  <c r="GD93" i="13"/>
  <c r="GD69" i="13"/>
  <c r="GD76" i="13"/>
  <c r="GD60" i="13"/>
  <c r="GD59" i="13"/>
  <c r="GD64" i="13"/>
  <c r="GD36" i="13"/>
  <c r="GD67" i="13"/>
  <c r="GD21" i="13"/>
  <c r="GD41" i="13"/>
  <c r="GD9" i="13"/>
  <c r="GE1" i="13"/>
  <c r="GD133" i="13"/>
  <c r="GD121" i="13"/>
  <c r="GD113" i="13"/>
  <c r="GD102" i="13"/>
  <c r="GD86" i="13"/>
  <c r="GD85" i="13"/>
  <c r="GD82" i="13"/>
  <c r="GD68" i="13"/>
  <c r="GD52" i="13"/>
  <c r="GD51" i="13"/>
  <c r="GD48" i="13"/>
  <c r="GD47" i="13"/>
  <c r="GD32" i="13"/>
  <c r="GD13" i="13"/>
  <c r="GD22" i="13"/>
  <c r="GD27" i="13"/>
  <c r="GD29" i="13"/>
  <c r="GD129" i="13"/>
  <c r="GD125" i="13"/>
  <c r="GD110" i="13"/>
  <c r="GD104" i="13"/>
  <c r="GD91" i="13"/>
  <c r="GD95" i="13"/>
  <c r="GD74" i="13"/>
  <c r="GD98" i="13"/>
  <c r="GD73" i="13"/>
  <c r="GD61" i="13"/>
  <c r="GD40" i="13"/>
  <c r="GD33" i="13"/>
  <c r="GD25" i="13"/>
  <c r="GD18" i="13"/>
  <c r="GD20" i="13"/>
  <c r="GD19" i="13"/>
  <c r="GD4" i="13"/>
  <c r="GD128" i="13"/>
  <c r="GD118" i="13"/>
  <c r="GD117" i="13"/>
  <c r="GD101" i="13"/>
  <c r="GD83" i="13"/>
  <c r="GD87" i="13"/>
  <c r="GD66" i="13"/>
  <c r="GD78" i="13"/>
  <c r="GD65" i="13"/>
  <c r="GD53" i="13"/>
  <c r="GD45" i="13"/>
  <c r="GD26" i="13"/>
  <c r="GD39" i="13"/>
  <c r="GD10" i="13"/>
  <c r="GD12" i="13"/>
  <c r="GD5" i="13"/>
  <c r="GD123" i="13"/>
  <c r="GD115" i="13"/>
  <c r="GD107" i="13"/>
  <c r="GD103" i="13"/>
  <c r="GD99" i="13"/>
  <c r="GD80" i="13"/>
  <c r="GD92" i="13"/>
  <c r="GD70" i="13"/>
  <c r="GD57" i="13"/>
  <c r="GD56" i="13"/>
  <c r="GD37" i="13"/>
  <c r="GD137" i="13"/>
  <c r="GD31" i="13"/>
  <c r="GD49" i="13"/>
  <c r="GD34" i="13"/>
  <c r="GD17" i="13"/>
  <c r="GD126" i="13"/>
  <c r="GD132" i="13"/>
  <c r="GD120" i="13"/>
  <c r="GD109" i="13"/>
  <c r="GD97" i="13"/>
  <c r="GD96" i="13"/>
  <c r="GD72" i="13"/>
  <c r="GD79" i="13"/>
  <c r="GD63" i="13"/>
  <c r="GD62" i="13"/>
  <c r="GD46" i="13"/>
  <c r="GD50" i="13"/>
  <c r="GD23" i="13"/>
  <c r="GD24" i="13"/>
  <c r="GD30" i="13"/>
  <c r="GD14" i="13"/>
  <c r="GD7" i="13"/>
  <c r="GD131" i="13"/>
  <c r="GD119" i="13"/>
  <c r="GD111" i="13"/>
  <c r="GD112" i="13"/>
  <c r="GD89" i="13"/>
  <c r="GD88" i="13"/>
  <c r="GD84" i="13"/>
  <c r="GD71" i="13"/>
  <c r="GD55" i="13"/>
  <c r="GD54" i="13"/>
  <c r="GD38" i="13"/>
  <c r="GD42" i="13"/>
  <c r="GD35" i="13"/>
  <c r="GD16" i="13"/>
  <c r="GD15" i="13"/>
  <c r="GD11" i="13"/>
  <c r="GD6" i="13"/>
  <c r="GF127" i="13" l="1"/>
  <c r="GF130" i="13"/>
  <c r="GF108" i="13"/>
  <c r="GF111" i="13"/>
  <c r="GF86" i="13"/>
  <c r="GF90" i="13"/>
  <c r="GF74" i="13"/>
  <c r="GF105" i="13"/>
  <c r="GF57" i="13"/>
  <c r="GF64" i="13"/>
  <c r="GF40" i="13"/>
  <c r="GF47" i="13"/>
  <c r="GF35" i="13"/>
  <c r="GF26" i="13"/>
  <c r="GF15" i="13"/>
  <c r="GF5" i="13"/>
  <c r="GF3" i="13"/>
  <c r="GF122" i="13"/>
  <c r="GF123" i="13"/>
  <c r="GF113" i="13"/>
  <c r="GF99" i="13"/>
  <c r="GF91" i="13"/>
  <c r="GF82" i="13"/>
  <c r="GF66" i="13"/>
  <c r="GF87" i="13"/>
  <c r="GF89" i="13"/>
  <c r="GF56" i="13"/>
  <c r="GF53" i="13"/>
  <c r="GF39" i="13"/>
  <c r="GF28" i="13"/>
  <c r="GF21" i="13"/>
  <c r="GF20" i="13"/>
  <c r="GF8" i="13"/>
  <c r="GF14" i="13"/>
  <c r="GF133" i="13"/>
  <c r="GF116" i="13"/>
  <c r="GF110" i="13"/>
  <c r="GF109" i="13"/>
  <c r="GF83" i="13"/>
  <c r="GF103" i="13"/>
  <c r="GF79" i="13"/>
  <c r="GF75" i="13"/>
  <c r="GF62" i="13"/>
  <c r="GF78" i="13"/>
  <c r="GF45" i="13"/>
  <c r="GF49" i="13"/>
  <c r="GF44" i="13"/>
  <c r="GF13" i="13"/>
  <c r="GF12" i="13"/>
  <c r="GF7" i="13"/>
  <c r="GH1" i="13"/>
  <c r="GF129" i="13"/>
  <c r="GF125" i="13"/>
  <c r="GF119" i="13"/>
  <c r="GF104" i="13"/>
  <c r="GF96" i="13"/>
  <c r="GF92" i="13"/>
  <c r="GF71" i="13"/>
  <c r="GF67" i="13"/>
  <c r="GF54" i="13"/>
  <c r="GF58" i="13"/>
  <c r="GF37" i="13"/>
  <c r="GF41" i="13"/>
  <c r="GF32" i="13"/>
  <c r="GF38" i="13"/>
  <c r="GF17" i="13"/>
  <c r="GF16" i="13"/>
  <c r="GG1" i="13"/>
  <c r="GF126" i="13"/>
  <c r="GF118" i="13"/>
  <c r="GF107" i="13"/>
  <c r="GF101" i="13"/>
  <c r="GF88" i="13"/>
  <c r="GF84" i="13"/>
  <c r="GF76" i="13"/>
  <c r="GF60" i="13"/>
  <c r="GF72" i="13"/>
  <c r="GF80" i="13"/>
  <c r="GF63" i="13"/>
  <c r="GF36" i="13"/>
  <c r="GF25" i="13"/>
  <c r="GF31" i="13"/>
  <c r="GF9" i="13"/>
  <c r="GF4" i="13"/>
  <c r="GF132" i="13"/>
  <c r="GF115" i="13"/>
  <c r="GF112" i="13"/>
  <c r="GF106" i="13"/>
  <c r="GF93" i="13"/>
  <c r="GF95" i="13"/>
  <c r="GF68" i="13"/>
  <c r="GF52" i="13"/>
  <c r="GF59" i="13"/>
  <c r="GF43" i="13"/>
  <c r="GF50" i="13"/>
  <c r="GF137" i="13"/>
  <c r="GF30" i="13"/>
  <c r="GF18" i="13"/>
  <c r="GF27" i="13"/>
  <c r="GF33" i="13"/>
  <c r="GF131" i="13"/>
  <c r="GF121" i="13"/>
  <c r="GF120" i="13"/>
  <c r="GF114" i="13"/>
  <c r="GF100" i="13"/>
  <c r="GF85" i="13"/>
  <c r="GF77" i="13"/>
  <c r="GF81" i="13"/>
  <c r="GF97" i="13"/>
  <c r="GF51" i="13"/>
  <c r="GF55" i="13"/>
  <c r="GF42" i="13"/>
  <c r="GF23" i="13"/>
  <c r="GF22" i="13"/>
  <c r="GF10" i="13"/>
  <c r="GF19" i="13"/>
  <c r="GF6" i="13"/>
  <c r="GF128" i="13"/>
  <c r="GF124" i="13"/>
  <c r="GF117" i="13"/>
  <c r="GF102" i="13"/>
  <c r="GF94" i="13"/>
  <c r="GF98" i="13"/>
  <c r="GF69" i="13"/>
  <c r="GF73" i="13"/>
  <c r="GF65" i="13"/>
  <c r="GF70" i="13"/>
  <c r="GF48" i="13"/>
  <c r="GF61" i="13"/>
  <c r="GF46" i="13"/>
  <c r="GF29" i="13"/>
  <c r="GF24" i="13"/>
  <c r="GF11" i="13"/>
  <c r="GF34" i="13"/>
  <c r="GH132" i="13" l="1"/>
  <c r="GH122" i="13"/>
  <c r="GH110" i="13"/>
  <c r="GH123" i="13"/>
  <c r="GH83" i="13"/>
  <c r="GH82" i="13"/>
  <c r="GH66" i="13"/>
  <c r="GH73" i="13"/>
  <c r="GH62" i="13"/>
  <c r="GH67" i="13"/>
  <c r="GH42" i="13"/>
  <c r="GH46" i="13"/>
  <c r="GH22" i="13"/>
  <c r="GH33" i="13"/>
  <c r="GH20" i="13"/>
  <c r="GH8" i="13"/>
  <c r="GH11" i="13"/>
  <c r="GH23" i="13"/>
  <c r="GH129" i="13"/>
  <c r="GH118" i="13"/>
  <c r="GH119" i="13"/>
  <c r="GH101" i="13"/>
  <c r="GH96" i="13"/>
  <c r="GH95" i="13"/>
  <c r="GH94" i="13"/>
  <c r="GH78" i="13"/>
  <c r="GH54" i="13"/>
  <c r="GH63" i="13"/>
  <c r="GH52" i="13"/>
  <c r="GH38" i="13"/>
  <c r="GH86" i="13"/>
  <c r="GH26" i="13"/>
  <c r="GH12" i="13"/>
  <c r="GH21" i="13"/>
  <c r="GJ1" i="13"/>
  <c r="GH126" i="13"/>
  <c r="GH115" i="13"/>
  <c r="GH107" i="13"/>
  <c r="GH108" i="13"/>
  <c r="GH88" i="13"/>
  <c r="GH87" i="13"/>
  <c r="GH79" i="13"/>
  <c r="GH70" i="13"/>
  <c r="GH59" i="13"/>
  <c r="GH55" i="13"/>
  <c r="GH47" i="13"/>
  <c r="GH77" i="13"/>
  <c r="GH43" i="13"/>
  <c r="GH31" i="13"/>
  <c r="GH5" i="13"/>
  <c r="GH6" i="13"/>
  <c r="GH121" i="13"/>
  <c r="GH120" i="13"/>
  <c r="GH112" i="13"/>
  <c r="GH106" i="13"/>
  <c r="GH99" i="13"/>
  <c r="GH97" i="13"/>
  <c r="GH71" i="13"/>
  <c r="GH80" i="13"/>
  <c r="GH51" i="13"/>
  <c r="GH48" i="13"/>
  <c r="GH39" i="13"/>
  <c r="GH35" i="13"/>
  <c r="GH34" i="13"/>
  <c r="GH18" i="13"/>
  <c r="GH17" i="13"/>
  <c r="GH19" i="13"/>
  <c r="GI1" i="13"/>
  <c r="GH125" i="13"/>
  <c r="GH117" i="13"/>
  <c r="GH109" i="13"/>
  <c r="GH103" i="13"/>
  <c r="GH93" i="13"/>
  <c r="GH89" i="13"/>
  <c r="GH92" i="13"/>
  <c r="GH72" i="13"/>
  <c r="GH64" i="13"/>
  <c r="GH40" i="13"/>
  <c r="GH44" i="13"/>
  <c r="GH28" i="13"/>
  <c r="GH27" i="13"/>
  <c r="GH10" i="13"/>
  <c r="GH9" i="13"/>
  <c r="GH7" i="13"/>
  <c r="GH130" i="13"/>
  <c r="GH114" i="13"/>
  <c r="GH111" i="13"/>
  <c r="GH105" i="13"/>
  <c r="GH85" i="13"/>
  <c r="GH81" i="13"/>
  <c r="GH76" i="13"/>
  <c r="GH75" i="13"/>
  <c r="GH56" i="13"/>
  <c r="GH45" i="13"/>
  <c r="GH36" i="13"/>
  <c r="GH32" i="13"/>
  <c r="GH60" i="13"/>
  <c r="GH24" i="13"/>
  <c r="GH29" i="13"/>
  <c r="GH4" i="13"/>
  <c r="GH128" i="13"/>
  <c r="GH131" i="13"/>
  <c r="GH127" i="13"/>
  <c r="GH116" i="13"/>
  <c r="GH100" i="13"/>
  <c r="GH98" i="13"/>
  <c r="GH84" i="13"/>
  <c r="GH68" i="13"/>
  <c r="GH65" i="13"/>
  <c r="GH61" i="13"/>
  <c r="GH37" i="13"/>
  <c r="GH69" i="13"/>
  <c r="GH25" i="13"/>
  <c r="GH41" i="13"/>
  <c r="GH15" i="13"/>
  <c r="GH14" i="13"/>
  <c r="GH13" i="13"/>
  <c r="GH133" i="13"/>
  <c r="GH124" i="13"/>
  <c r="GH113" i="13"/>
  <c r="GH104" i="13"/>
  <c r="GH91" i="13"/>
  <c r="GH90" i="13"/>
  <c r="GH74" i="13"/>
  <c r="GH102" i="13"/>
  <c r="GH57" i="13"/>
  <c r="GH53" i="13"/>
  <c r="GH50" i="13"/>
  <c r="GH58" i="13"/>
  <c r="GH30" i="13"/>
  <c r="GH49" i="13"/>
  <c r="GH137" i="13"/>
  <c r="GH16" i="13"/>
  <c r="GH3" i="13"/>
  <c r="GJ130" i="13" l="1"/>
  <c r="GJ122" i="13"/>
  <c r="GJ131" i="13"/>
  <c r="GJ124" i="13"/>
  <c r="GJ99" i="13"/>
  <c r="GJ105" i="13"/>
  <c r="GJ76" i="13"/>
  <c r="GJ89" i="13"/>
  <c r="GJ74" i="13"/>
  <c r="GJ80" i="13"/>
  <c r="GJ50" i="13"/>
  <c r="GJ49" i="13"/>
  <c r="GJ22" i="13"/>
  <c r="GJ40" i="13"/>
  <c r="GJ14" i="13"/>
  <c r="GJ8" i="13"/>
  <c r="GJ5" i="13"/>
  <c r="GJ58" i="13"/>
  <c r="GJ41" i="13"/>
  <c r="GJ15" i="13"/>
  <c r="GJ19" i="13"/>
  <c r="GJ7" i="13"/>
  <c r="GJ51" i="13"/>
  <c r="GJ63" i="13"/>
  <c r="GJ35" i="13"/>
  <c r="GJ11" i="13"/>
  <c r="GJ33" i="13"/>
  <c r="GJ3" i="13"/>
  <c r="GJ23" i="13"/>
  <c r="GJ129" i="13"/>
  <c r="GJ118" i="13"/>
  <c r="GJ107" i="13"/>
  <c r="GJ101" i="13"/>
  <c r="GJ93" i="13"/>
  <c r="GJ92" i="13"/>
  <c r="GJ68" i="13"/>
  <c r="GJ75" i="13"/>
  <c r="GJ59" i="13"/>
  <c r="GJ42" i="13"/>
  <c r="GJ34" i="13"/>
  <c r="GL1" i="13"/>
  <c r="GJ27" i="13"/>
  <c r="GJ18" i="13"/>
  <c r="GJ20" i="13"/>
  <c r="GJ30" i="13"/>
  <c r="GJ126" i="13"/>
  <c r="GJ115" i="13"/>
  <c r="GJ112" i="13"/>
  <c r="GJ106" i="13"/>
  <c r="GJ85" i="13"/>
  <c r="GJ84" i="13"/>
  <c r="GJ113" i="13"/>
  <c r="GJ67" i="13"/>
  <c r="GJ60" i="13"/>
  <c r="GJ43" i="13"/>
  <c r="GK1" i="13"/>
  <c r="GJ121" i="13"/>
  <c r="GJ120" i="13"/>
  <c r="GJ109" i="13"/>
  <c r="GJ103" i="13"/>
  <c r="GJ98" i="13"/>
  <c r="GJ94" i="13"/>
  <c r="GJ73" i="13"/>
  <c r="GJ97" i="13"/>
  <c r="GJ72" i="13"/>
  <c r="GJ52" i="13"/>
  <c r="GJ47" i="13"/>
  <c r="GJ46" i="13"/>
  <c r="GJ31" i="13"/>
  <c r="GJ4" i="13"/>
  <c r="GJ132" i="13"/>
  <c r="GJ117" i="13"/>
  <c r="GJ116" i="13"/>
  <c r="GJ100" i="13"/>
  <c r="GJ90" i="13"/>
  <c r="GJ86" i="13"/>
  <c r="GJ91" i="13"/>
  <c r="GJ77" i="13"/>
  <c r="GJ64" i="13"/>
  <c r="GJ55" i="13"/>
  <c r="GJ39" i="13"/>
  <c r="GJ32" i="13"/>
  <c r="GJ24" i="13"/>
  <c r="GJ12" i="13"/>
  <c r="GJ21" i="13"/>
  <c r="GJ28" i="13"/>
  <c r="GJ45" i="13"/>
  <c r="GJ25" i="13"/>
  <c r="GJ38" i="13"/>
  <c r="GJ13" i="13"/>
  <c r="GJ16" i="13"/>
  <c r="GJ96" i="13"/>
  <c r="GJ61" i="13"/>
  <c r="GJ57" i="13"/>
  <c r="GJ9" i="13"/>
  <c r="GJ29" i="13"/>
  <c r="GJ128" i="13"/>
  <c r="GJ114" i="13"/>
  <c r="GJ108" i="13"/>
  <c r="GJ102" i="13"/>
  <c r="GJ82" i="13"/>
  <c r="GJ79" i="13"/>
  <c r="GJ81" i="13"/>
  <c r="GJ69" i="13"/>
  <c r="GJ56" i="13"/>
  <c r="GJ66" i="13"/>
  <c r="GJ17" i="13"/>
  <c r="GJ78" i="13"/>
  <c r="GJ37" i="13"/>
  <c r="GJ137" i="13"/>
  <c r="GJ26" i="13"/>
  <c r="GJ6" i="13"/>
  <c r="GJ133" i="13"/>
  <c r="GJ127" i="13"/>
  <c r="GJ119" i="13"/>
  <c r="GJ111" i="13"/>
  <c r="GJ95" i="13"/>
  <c r="GJ71" i="13"/>
  <c r="GJ62" i="13"/>
  <c r="GJ44" i="13"/>
  <c r="GJ48" i="13"/>
  <c r="GJ125" i="13"/>
  <c r="GJ123" i="13"/>
  <c r="GJ110" i="13"/>
  <c r="GJ104" i="13"/>
  <c r="GJ88" i="13"/>
  <c r="GJ87" i="13"/>
  <c r="GJ83" i="13"/>
  <c r="GJ70" i="13"/>
  <c r="GJ54" i="13"/>
  <c r="GJ53" i="13"/>
  <c r="GJ65" i="13"/>
  <c r="GJ36" i="13"/>
  <c r="GJ10" i="13"/>
  <c r="GL126" i="13" l="1"/>
  <c r="GL124" i="13"/>
  <c r="GL107" i="13"/>
  <c r="GL110" i="13"/>
  <c r="GL85" i="13"/>
  <c r="GL97" i="13"/>
  <c r="GL73" i="13"/>
  <c r="GL72" i="13"/>
  <c r="GL61" i="13"/>
  <c r="GL77" i="13"/>
  <c r="GL52" i="13"/>
  <c r="GL60" i="13"/>
  <c r="GL34" i="13"/>
  <c r="GL25" i="13"/>
  <c r="GL19" i="13"/>
  <c r="GL4" i="13"/>
  <c r="GN1" i="13"/>
  <c r="GM1" i="13"/>
  <c r="GL38" i="13"/>
  <c r="GL16" i="13"/>
  <c r="GL33" i="13"/>
  <c r="GL15" i="13"/>
  <c r="GL54" i="13"/>
  <c r="GL133" i="13"/>
  <c r="GL122" i="13"/>
  <c r="GL129" i="13"/>
  <c r="GL106" i="13"/>
  <c r="GL98" i="13"/>
  <c r="GL89" i="13"/>
  <c r="GL104" i="13"/>
  <c r="GL86" i="13"/>
  <c r="GL53" i="13"/>
  <c r="GL65" i="13"/>
  <c r="GL44" i="13"/>
  <c r="GL46" i="13"/>
  <c r="GL27" i="13"/>
  <c r="GL20" i="13"/>
  <c r="GL11" i="13"/>
  <c r="GL6" i="13"/>
  <c r="GL12" i="13"/>
  <c r="GL32" i="13"/>
  <c r="GL8" i="13"/>
  <c r="GL41" i="13"/>
  <c r="GL5" i="13"/>
  <c r="GL121" i="13"/>
  <c r="GL115" i="13"/>
  <c r="GL112" i="13"/>
  <c r="GL108" i="13"/>
  <c r="GL90" i="13"/>
  <c r="GL102" i="13"/>
  <c r="GL81" i="13"/>
  <c r="GL74" i="13"/>
  <c r="GL71" i="13"/>
  <c r="GL57" i="13"/>
  <c r="GL36" i="13"/>
  <c r="GL43" i="13"/>
  <c r="GL29" i="13"/>
  <c r="GL21" i="13"/>
  <c r="GL132" i="13"/>
  <c r="GL120" i="13"/>
  <c r="GL109" i="13"/>
  <c r="GL103" i="13"/>
  <c r="GL82" i="13"/>
  <c r="GL91" i="13"/>
  <c r="GL78" i="13"/>
  <c r="GL66" i="13"/>
  <c r="GL58" i="13"/>
  <c r="GL50" i="13"/>
  <c r="GL62" i="13"/>
  <c r="GL48" i="13"/>
  <c r="GL31" i="13"/>
  <c r="GL137" i="13"/>
  <c r="GL13" i="13"/>
  <c r="GL9" i="13"/>
  <c r="GL7" i="13"/>
  <c r="GL128" i="13"/>
  <c r="GL117" i="13"/>
  <c r="GL118" i="13"/>
  <c r="GL100" i="13"/>
  <c r="GL95" i="13"/>
  <c r="GL83" i="13"/>
  <c r="GL70" i="13"/>
  <c r="GL59" i="13"/>
  <c r="GL69" i="13"/>
  <c r="GL42" i="13"/>
  <c r="GL49" i="13"/>
  <c r="GL40" i="13"/>
  <c r="GL24" i="13"/>
  <c r="GL17" i="13"/>
  <c r="GL26" i="13"/>
  <c r="GL3" i="13"/>
  <c r="GL114" i="13"/>
  <c r="GL63" i="13"/>
  <c r="GL18" i="13"/>
  <c r="GL125" i="13"/>
  <c r="GL111" i="13"/>
  <c r="GL105" i="13"/>
  <c r="GL87" i="13"/>
  <c r="GL94" i="13"/>
  <c r="GL75" i="13"/>
  <c r="GL51" i="13"/>
  <c r="GL30" i="13"/>
  <c r="GL130" i="13"/>
  <c r="GL123" i="13"/>
  <c r="GL119" i="13"/>
  <c r="GL113" i="13"/>
  <c r="GL99" i="13"/>
  <c r="GL92" i="13"/>
  <c r="GL76" i="13"/>
  <c r="GL67" i="13"/>
  <c r="GL64" i="13"/>
  <c r="GL55" i="13"/>
  <c r="GL47" i="13"/>
  <c r="GL96" i="13"/>
  <c r="GL22" i="13"/>
  <c r="GL35" i="13"/>
  <c r="GL23" i="13"/>
  <c r="GL10" i="13"/>
  <c r="GL37" i="13"/>
  <c r="GL84" i="13"/>
  <c r="GL56" i="13"/>
  <c r="GL39" i="13"/>
  <c r="GL79" i="13"/>
  <c r="GL28" i="13"/>
  <c r="GL14" i="13"/>
  <c r="GL127" i="13"/>
  <c r="GL131" i="13"/>
  <c r="GL116" i="13"/>
  <c r="GL101" i="13"/>
  <c r="GL93" i="13"/>
  <c r="GL68" i="13"/>
  <c r="GL80" i="13"/>
  <c r="GL88" i="13"/>
  <c r="GL45" i="13"/>
  <c r="GN131" i="13" l="1"/>
  <c r="GN121" i="13"/>
  <c r="GN122" i="13"/>
  <c r="GN107" i="13"/>
  <c r="GN98" i="13"/>
  <c r="GN89" i="13"/>
  <c r="GN93" i="13"/>
  <c r="GN77" i="13"/>
  <c r="GN53" i="13"/>
  <c r="GN62" i="13"/>
  <c r="GN36" i="13"/>
  <c r="GN57" i="13"/>
  <c r="GN29" i="13"/>
  <c r="GN25" i="13"/>
  <c r="GN19" i="13"/>
  <c r="GN15" i="13"/>
  <c r="GN7" i="13"/>
  <c r="GN11" i="13"/>
  <c r="GN5" i="13"/>
  <c r="GN108" i="13"/>
  <c r="GN70" i="13"/>
  <c r="GN79" i="13"/>
  <c r="GN49" i="13"/>
  <c r="GN42" i="13"/>
  <c r="GP1" i="13"/>
  <c r="GO1" i="13"/>
  <c r="GN128" i="13"/>
  <c r="GN117" i="13"/>
  <c r="GN111" i="13"/>
  <c r="GN105" i="13"/>
  <c r="GN90" i="13"/>
  <c r="GN81" i="13"/>
  <c r="GN78" i="13"/>
  <c r="GN69" i="13"/>
  <c r="GN58" i="13"/>
  <c r="GN54" i="13"/>
  <c r="GN68" i="13"/>
  <c r="GN45" i="13"/>
  <c r="GN21" i="13"/>
  <c r="GN35" i="13"/>
  <c r="GN20" i="13"/>
  <c r="GN82" i="13"/>
  <c r="GN85" i="13"/>
  <c r="GN37" i="13"/>
  <c r="GN137" i="13"/>
  <c r="GN16" i="13"/>
  <c r="GN125" i="13"/>
  <c r="GN114" i="13"/>
  <c r="GN115" i="13"/>
  <c r="GN94" i="13"/>
  <c r="GN65" i="13"/>
  <c r="GN123" i="13"/>
  <c r="GN119" i="13"/>
  <c r="GN110" i="13"/>
  <c r="GN102" i="13"/>
  <c r="GN95" i="13"/>
  <c r="GN86" i="13"/>
  <c r="GN91" i="13"/>
  <c r="GN71" i="13"/>
  <c r="GN63" i="13"/>
  <c r="GN47" i="13"/>
  <c r="GN18" i="13"/>
  <c r="GN124" i="13"/>
  <c r="GN116" i="13"/>
  <c r="GN106" i="13"/>
  <c r="GN126" i="13"/>
  <c r="GN87" i="13"/>
  <c r="GN96" i="13"/>
  <c r="GN75" i="13"/>
  <c r="GN74" i="13"/>
  <c r="GN55" i="13"/>
  <c r="GN39" i="13"/>
  <c r="GN51" i="13"/>
  <c r="GN34" i="13"/>
  <c r="GN26" i="13"/>
  <c r="GN9" i="13"/>
  <c r="GN8" i="13"/>
  <c r="GN6" i="13"/>
  <c r="GN88" i="13"/>
  <c r="GN101" i="13"/>
  <c r="GN27" i="13"/>
  <c r="GN40" i="13"/>
  <c r="GN28" i="13"/>
  <c r="GN3" i="13"/>
  <c r="GN22" i="13"/>
  <c r="GN33" i="13"/>
  <c r="GN129" i="13"/>
  <c r="GN112" i="13"/>
  <c r="GN103" i="13"/>
  <c r="GN113" i="13"/>
  <c r="GN92" i="13"/>
  <c r="GN67" i="13"/>
  <c r="GN64" i="13"/>
  <c r="GN60" i="13"/>
  <c r="GN46" i="13"/>
  <c r="GN23" i="13"/>
  <c r="GN59" i="13"/>
  <c r="GN127" i="13"/>
  <c r="GN133" i="13"/>
  <c r="GN109" i="13"/>
  <c r="GN130" i="13"/>
  <c r="GN104" i="13"/>
  <c r="GN84" i="13"/>
  <c r="GN83" i="13"/>
  <c r="GN80" i="13"/>
  <c r="GN56" i="13"/>
  <c r="GN52" i="13"/>
  <c r="GN76" i="13"/>
  <c r="GN38" i="13"/>
  <c r="GN31" i="13"/>
  <c r="GN48" i="13"/>
  <c r="GN14" i="13"/>
  <c r="GN13" i="13"/>
  <c r="GN12" i="13"/>
  <c r="GN44" i="13"/>
  <c r="GN24" i="13"/>
  <c r="GN30" i="13"/>
  <c r="GN50" i="13"/>
  <c r="GN4" i="13"/>
  <c r="GN17" i="13"/>
  <c r="GN132" i="13"/>
  <c r="GN120" i="13"/>
  <c r="GN118" i="13"/>
  <c r="GN100" i="13"/>
  <c r="GN99" i="13"/>
  <c r="GN97" i="13"/>
  <c r="GN73" i="13"/>
  <c r="GN72" i="13"/>
  <c r="GN61" i="13"/>
  <c r="GN66" i="13"/>
  <c r="GN43" i="13"/>
  <c r="GN32" i="13"/>
  <c r="GN10" i="13"/>
  <c r="GN41" i="13"/>
  <c r="GP129" i="13" l="1"/>
  <c r="GP126" i="13"/>
  <c r="GP120" i="13"/>
  <c r="GP103" i="13"/>
  <c r="GP112" i="13"/>
  <c r="GP86" i="13"/>
  <c r="GP82" i="13"/>
  <c r="GP88" i="13"/>
  <c r="GP73" i="13"/>
  <c r="GP79" i="13"/>
  <c r="GP64" i="13"/>
  <c r="GP40" i="13"/>
  <c r="GP26" i="13"/>
  <c r="GP19" i="13"/>
  <c r="GP34" i="13"/>
  <c r="GP9" i="13"/>
  <c r="GP7" i="13"/>
  <c r="GP4" i="13"/>
  <c r="GP16" i="13"/>
  <c r="GP6" i="13"/>
  <c r="GP10" i="13"/>
  <c r="GR1" i="13"/>
  <c r="GP22" i="13"/>
  <c r="GP128" i="13"/>
  <c r="GP121" i="13"/>
  <c r="GP111" i="13"/>
  <c r="GP100" i="13"/>
  <c r="GP92" i="13"/>
  <c r="GP104" i="13"/>
  <c r="GP75" i="13"/>
  <c r="GP74" i="13"/>
  <c r="GP58" i="13"/>
  <c r="GP65" i="13"/>
  <c r="GP49" i="13"/>
  <c r="GP50" i="13"/>
  <c r="GP137" i="13"/>
  <c r="GP11" i="13"/>
  <c r="GP21" i="13"/>
  <c r="GP27" i="13"/>
  <c r="GQ1" i="13"/>
  <c r="GP17" i="13"/>
  <c r="GP43" i="13"/>
  <c r="GP13" i="13"/>
  <c r="GP125" i="13"/>
  <c r="GP117" i="13"/>
  <c r="GP108" i="13"/>
  <c r="GP105" i="13"/>
  <c r="GP84" i="13"/>
  <c r="GP91" i="13"/>
  <c r="GP67" i="13"/>
  <c r="GP66" i="13"/>
  <c r="GP71" i="13"/>
  <c r="GP57" i="13"/>
  <c r="GP41" i="13"/>
  <c r="GP42" i="13"/>
  <c r="GP23" i="13"/>
  <c r="GP18" i="13"/>
  <c r="GP29" i="13"/>
  <c r="GP123" i="13"/>
  <c r="GP114" i="13"/>
  <c r="GP130" i="13"/>
  <c r="GP102" i="13"/>
  <c r="GP97" i="13"/>
  <c r="GP83" i="13"/>
  <c r="GP80" i="13"/>
  <c r="GP96" i="13"/>
  <c r="GP63" i="13"/>
  <c r="GP59" i="13"/>
  <c r="GP62" i="13"/>
  <c r="GP45" i="13"/>
  <c r="GP35" i="13"/>
  <c r="GP8" i="13"/>
  <c r="GP131" i="13"/>
  <c r="GP119" i="13"/>
  <c r="GP115" i="13"/>
  <c r="GP99" i="13"/>
  <c r="GP89" i="13"/>
  <c r="GP93" i="13"/>
  <c r="GP72" i="13"/>
  <c r="GP76" i="13"/>
  <c r="GP55" i="13"/>
  <c r="GP51" i="13"/>
  <c r="GP46" i="13"/>
  <c r="GP31" i="13"/>
  <c r="GP37" i="13"/>
  <c r="GP47" i="13"/>
  <c r="GP56" i="13"/>
  <c r="GP3" i="13"/>
  <c r="GP24" i="13"/>
  <c r="GP28" i="13"/>
  <c r="GP15" i="13"/>
  <c r="GP61" i="13"/>
  <c r="GP127" i="13"/>
  <c r="GP116" i="13"/>
  <c r="GP113" i="13"/>
  <c r="GP101" i="13"/>
  <c r="GP81" i="13"/>
  <c r="GP85" i="13"/>
  <c r="GP90" i="13"/>
  <c r="GP68" i="13"/>
  <c r="GP60" i="13"/>
  <c r="GP54" i="13"/>
  <c r="GP38" i="13"/>
  <c r="GP30" i="13"/>
  <c r="GP32" i="13"/>
  <c r="GP52" i="13"/>
  <c r="GP20" i="13"/>
  <c r="GP132" i="13"/>
  <c r="GP122" i="13"/>
  <c r="GP118" i="13"/>
  <c r="GP107" i="13"/>
  <c r="GP95" i="13"/>
  <c r="GP106" i="13"/>
  <c r="GP78" i="13"/>
  <c r="GP77" i="13"/>
  <c r="GP44" i="13"/>
  <c r="GP5" i="13"/>
  <c r="GP124" i="13"/>
  <c r="GP133" i="13"/>
  <c r="GP109" i="13"/>
  <c r="GP110" i="13"/>
  <c r="GP87" i="13"/>
  <c r="GP94" i="13"/>
  <c r="GP70" i="13"/>
  <c r="GP69" i="13"/>
  <c r="GP53" i="13"/>
  <c r="GP98" i="13"/>
  <c r="GP36" i="13"/>
  <c r="GP48" i="13"/>
  <c r="GP33" i="13"/>
  <c r="GP14" i="13"/>
  <c r="GP39" i="13"/>
  <c r="GP12" i="13"/>
  <c r="GP25" i="13"/>
  <c r="GR125" i="13" l="1"/>
  <c r="GR114" i="13"/>
  <c r="GR117" i="13"/>
  <c r="GR109" i="13"/>
  <c r="GR84" i="13"/>
  <c r="GR96" i="13"/>
  <c r="GR67" i="13"/>
  <c r="GR71" i="13"/>
  <c r="GR87" i="13"/>
  <c r="GR54" i="13"/>
  <c r="GR46" i="13"/>
  <c r="GR45" i="13"/>
  <c r="GR26" i="13"/>
  <c r="GR27" i="13"/>
  <c r="GR22" i="13"/>
  <c r="GR6" i="13"/>
  <c r="GR12" i="13"/>
  <c r="GR60" i="13"/>
  <c r="GR38" i="13"/>
  <c r="GR37" i="13"/>
  <c r="GR24" i="13"/>
  <c r="GR13" i="13"/>
  <c r="GR3" i="13"/>
  <c r="GR51" i="13"/>
  <c r="GR137" i="13"/>
  <c r="GR19" i="13"/>
  <c r="GR31" i="13"/>
  <c r="GR10" i="13"/>
  <c r="GR33" i="13"/>
  <c r="GR132" i="13"/>
  <c r="GR119" i="13"/>
  <c r="GR113" i="13"/>
  <c r="GR105" i="13"/>
  <c r="GR97" i="13"/>
  <c r="GR88" i="13"/>
  <c r="GR80" i="13"/>
  <c r="GR103" i="13"/>
  <c r="GR76" i="13"/>
  <c r="GR42" i="13"/>
  <c r="GT1" i="13"/>
  <c r="GS1" i="13"/>
  <c r="GR32" i="13"/>
  <c r="GR4" i="13"/>
  <c r="GR131" i="13"/>
  <c r="GR116" i="13"/>
  <c r="GR128" i="13"/>
  <c r="GR107" i="13"/>
  <c r="GR89" i="13"/>
  <c r="GR101" i="13"/>
  <c r="GR72" i="13"/>
  <c r="GR85" i="13"/>
  <c r="GR52" i="13"/>
  <c r="GR64" i="13"/>
  <c r="GR47" i="13"/>
  <c r="GR18" i="13"/>
  <c r="GR9" i="13"/>
  <c r="GR127" i="13"/>
  <c r="GR118" i="13"/>
  <c r="GR126" i="13"/>
  <c r="GR102" i="13"/>
  <c r="GR81" i="13"/>
  <c r="GR98" i="13"/>
  <c r="GR77" i="13"/>
  <c r="GR73" i="13"/>
  <c r="GR70" i="13"/>
  <c r="GR56" i="13"/>
  <c r="GR43" i="13"/>
  <c r="GR39" i="13"/>
  <c r="GR23" i="13"/>
  <c r="GR11" i="13"/>
  <c r="GR7" i="13"/>
  <c r="GR124" i="13"/>
  <c r="GR115" i="13"/>
  <c r="GR123" i="13"/>
  <c r="GR99" i="13"/>
  <c r="GR94" i="13"/>
  <c r="GR90" i="13"/>
  <c r="GR69" i="13"/>
  <c r="GR58" i="13"/>
  <c r="GR65" i="13"/>
  <c r="GR78" i="13"/>
  <c r="GR61" i="13"/>
  <c r="GR29" i="13"/>
  <c r="GR35" i="13"/>
  <c r="GR36" i="13"/>
  <c r="GR15" i="13"/>
  <c r="GR5" i="13"/>
  <c r="GR57" i="13"/>
  <c r="GR48" i="13"/>
  <c r="GR21" i="13"/>
  <c r="GR30" i="13"/>
  <c r="GR25" i="13"/>
  <c r="GR14" i="13"/>
  <c r="GR93" i="13"/>
  <c r="GR41" i="13"/>
  <c r="GR44" i="13"/>
  <c r="GR16" i="13"/>
  <c r="GR8" i="13"/>
  <c r="GR122" i="13"/>
  <c r="GR120" i="13"/>
  <c r="GR110" i="13"/>
  <c r="GR104" i="13"/>
  <c r="GR86" i="13"/>
  <c r="GR82" i="13"/>
  <c r="GR74" i="13"/>
  <c r="GR95" i="13"/>
  <c r="GR49" i="13"/>
  <c r="GR28" i="13"/>
  <c r="GR68" i="13"/>
  <c r="GR50" i="13"/>
  <c r="GR20" i="13"/>
  <c r="GR129" i="13"/>
  <c r="GR130" i="13"/>
  <c r="GR111" i="13"/>
  <c r="GR112" i="13"/>
  <c r="GR106" i="13"/>
  <c r="GR91" i="13"/>
  <c r="GR66" i="13"/>
  <c r="GR63" i="13"/>
  <c r="GR40" i="13"/>
  <c r="GR17" i="13"/>
  <c r="GR133" i="13"/>
  <c r="GR121" i="13"/>
  <c r="GR108" i="13"/>
  <c r="GR100" i="13"/>
  <c r="GR92" i="13"/>
  <c r="GR83" i="13"/>
  <c r="GR75" i="13"/>
  <c r="GR79" i="13"/>
  <c r="GR55" i="13"/>
  <c r="GR62" i="13"/>
  <c r="GR53" i="13"/>
  <c r="GR59" i="13"/>
  <c r="GR34" i="13"/>
  <c r="GT130" i="13" l="1"/>
  <c r="GT116" i="13"/>
  <c r="GT108" i="13"/>
  <c r="GT105" i="13"/>
  <c r="GT89" i="13"/>
  <c r="GT88" i="13"/>
  <c r="GT92" i="13"/>
  <c r="GT71" i="13"/>
  <c r="GT55" i="13"/>
  <c r="GT51" i="13"/>
  <c r="GT48" i="13"/>
  <c r="GT44" i="13"/>
  <c r="GT28" i="13"/>
  <c r="GT24" i="13"/>
  <c r="GT18" i="13"/>
  <c r="GT14" i="13"/>
  <c r="GT6" i="13"/>
  <c r="GT98" i="13"/>
  <c r="GT61" i="13"/>
  <c r="GT40" i="13"/>
  <c r="GT41" i="13"/>
  <c r="GT30" i="13"/>
  <c r="GT10" i="13"/>
  <c r="GT19" i="13"/>
  <c r="GT52" i="13"/>
  <c r="GT45" i="13"/>
  <c r="GT33" i="13"/>
  <c r="GT32" i="13"/>
  <c r="GT3" i="13"/>
  <c r="GT8" i="13"/>
  <c r="GT17" i="13"/>
  <c r="GT127" i="13"/>
  <c r="GT118" i="13"/>
  <c r="GT117" i="13"/>
  <c r="GT102" i="13"/>
  <c r="GT81" i="13"/>
  <c r="GT93" i="13"/>
  <c r="GT77" i="13"/>
  <c r="GT60" i="13"/>
  <c r="GT36" i="13"/>
  <c r="GV1" i="13"/>
  <c r="GT34" i="13"/>
  <c r="GU1" i="13"/>
  <c r="GT21" i="13"/>
  <c r="GT9" i="13"/>
  <c r="GT124" i="13"/>
  <c r="GT115" i="13"/>
  <c r="GT113" i="13"/>
  <c r="GT99" i="13"/>
  <c r="GT94" i="13"/>
  <c r="GT85" i="13"/>
  <c r="GT69" i="13"/>
  <c r="GT76" i="13"/>
  <c r="GT53" i="13"/>
  <c r="GT16" i="13"/>
  <c r="GT122" i="13"/>
  <c r="GT120" i="13"/>
  <c r="GT110" i="13"/>
  <c r="GT104" i="13"/>
  <c r="GT86" i="13"/>
  <c r="GT95" i="13"/>
  <c r="GT90" i="13"/>
  <c r="GT68" i="13"/>
  <c r="GT65" i="13"/>
  <c r="GT64" i="13"/>
  <c r="GT37" i="13"/>
  <c r="GT26" i="13"/>
  <c r="GT25" i="13"/>
  <c r="GT4" i="13"/>
  <c r="GT128" i="13"/>
  <c r="GT129" i="13"/>
  <c r="GT107" i="13"/>
  <c r="GT101" i="13"/>
  <c r="GT106" i="13"/>
  <c r="GT87" i="13"/>
  <c r="GT74" i="13"/>
  <c r="GT78" i="13"/>
  <c r="GT57" i="13"/>
  <c r="GT46" i="13"/>
  <c r="GT50" i="13"/>
  <c r="GT137" i="13"/>
  <c r="GT58" i="13"/>
  <c r="GT22" i="13"/>
  <c r="GT15" i="13"/>
  <c r="GT5" i="13"/>
  <c r="GT66" i="13"/>
  <c r="GT62" i="13"/>
  <c r="GT42" i="13"/>
  <c r="GT23" i="13"/>
  <c r="GT13" i="13"/>
  <c r="GT27" i="13"/>
  <c r="GT7" i="13"/>
  <c r="GT100" i="13"/>
  <c r="GT54" i="13"/>
  <c r="GT67" i="13"/>
  <c r="GT47" i="13"/>
  <c r="GT20" i="13"/>
  <c r="GT31" i="13"/>
  <c r="GT123" i="13"/>
  <c r="GT111" i="13"/>
  <c r="GT109" i="13"/>
  <c r="GT112" i="13"/>
  <c r="GT91" i="13"/>
  <c r="GT82" i="13"/>
  <c r="GT70" i="13"/>
  <c r="GT38" i="13"/>
  <c r="GT39" i="13"/>
  <c r="GT84" i="13"/>
  <c r="GT49" i="13"/>
  <c r="GT11" i="13"/>
  <c r="GT29" i="13"/>
  <c r="GT126" i="13"/>
  <c r="GT119" i="13"/>
  <c r="GT133" i="13"/>
  <c r="GT132" i="13"/>
  <c r="GT103" i="13"/>
  <c r="GT83" i="13"/>
  <c r="GT80" i="13"/>
  <c r="GT73" i="13"/>
  <c r="GT75" i="13"/>
  <c r="GT131" i="13"/>
  <c r="GT125" i="13"/>
  <c r="GT121" i="13"/>
  <c r="GT114" i="13"/>
  <c r="GT97" i="13"/>
  <c r="GT96" i="13"/>
  <c r="GT72" i="13"/>
  <c r="GT79" i="13"/>
  <c r="GT63" i="13"/>
  <c r="GT59" i="13"/>
  <c r="GT43" i="13"/>
  <c r="GT56" i="13"/>
  <c r="GT35" i="13"/>
  <c r="GT12" i="13"/>
  <c r="GV127" i="13" l="1"/>
  <c r="GV115" i="13"/>
  <c r="GV119" i="13"/>
  <c r="GV102" i="13"/>
  <c r="GV91" i="13"/>
  <c r="GV98" i="13"/>
  <c r="GV74" i="13"/>
  <c r="GV87" i="13"/>
  <c r="GV72" i="13"/>
  <c r="GV51" i="13"/>
  <c r="GV48" i="13"/>
  <c r="GV39" i="13"/>
  <c r="GV28" i="13"/>
  <c r="GV38" i="13"/>
  <c r="GV12" i="13"/>
  <c r="GV5" i="13"/>
  <c r="GV26" i="13"/>
  <c r="GV65" i="13"/>
  <c r="GV40" i="13"/>
  <c r="GV32" i="13"/>
  <c r="GV13" i="13"/>
  <c r="GV16" i="13"/>
  <c r="GV3" i="13"/>
  <c r="GV104" i="13"/>
  <c r="GV79" i="13"/>
  <c r="GV57" i="13"/>
  <c r="GV61" i="13"/>
  <c r="GV18" i="13"/>
  <c r="GV30" i="13"/>
  <c r="GW1" i="13"/>
  <c r="GV122" i="13"/>
  <c r="GV120" i="13"/>
  <c r="GV113" i="13"/>
  <c r="GV99" i="13"/>
  <c r="GV83" i="13"/>
  <c r="GV90" i="13"/>
  <c r="GV66" i="13"/>
  <c r="GV73" i="13"/>
  <c r="GV78" i="13"/>
  <c r="GV49" i="13"/>
  <c r="GV33" i="13"/>
  <c r="GV82" i="13"/>
  <c r="GV17" i="13"/>
  <c r="GV7" i="13"/>
  <c r="GV130" i="13"/>
  <c r="GV129" i="13"/>
  <c r="GV110" i="13"/>
  <c r="GV96" i="13"/>
  <c r="GV95" i="13"/>
  <c r="GV25" i="13"/>
  <c r="GV121" i="13"/>
  <c r="GV126" i="13"/>
  <c r="GV107" i="13"/>
  <c r="GV101" i="13"/>
  <c r="GV88" i="13"/>
  <c r="GV92" i="13"/>
  <c r="GV71" i="13"/>
  <c r="GV75" i="13"/>
  <c r="GV70" i="13"/>
  <c r="GV9" i="13"/>
  <c r="GV132" i="13"/>
  <c r="GV123" i="13"/>
  <c r="GV114" i="13"/>
  <c r="GV106" i="13"/>
  <c r="GV105" i="13"/>
  <c r="GV84" i="13"/>
  <c r="GV89" i="13"/>
  <c r="GV67" i="13"/>
  <c r="GV62" i="13"/>
  <c r="GV58" i="13"/>
  <c r="GV37" i="13"/>
  <c r="GV137" i="13"/>
  <c r="GV22" i="13"/>
  <c r="GV34" i="13"/>
  <c r="GV31" i="13"/>
  <c r="GV24" i="13"/>
  <c r="GV93" i="13"/>
  <c r="GV97" i="13"/>
  <c r="GV53" i="13"/>
  <c r="GV50" i="13"/>
  <c r="GV36" i="13"/>
  <c r="GV15" i="13"/>
  <c r="GV19" i="13"/>
  <c r="GV8" i="13"/>
  <c r="GV64" i="13"/>
  <c r="GV10" i="13"/>
  <c r="GV125" i="13"/>
  <c r="GV117" i="13"/>
  <c r="GV112" i="13"/>
  <c r="GV100" i="13"/>
  <c r="GV77" i="13"/>
  <c r="GV76" i="13"/>
  <c r="GV54" i="13"/>
  <c r="GV23" i="13"/>
  <c r="GV4" i="13"/>
  <c r="GX1" i="13"/>
  <c r="GV56" i="13"/>
  <c r="GV131" i="13"/>
  <c r="GV116" i="13"/>
  <c r="GV133" i="13"/>
  <c r="GV124" i="13"/>
  <c r="GV94" i="13"/>
  <c r="GV85" i="13"/>
  <c r="GV69" i="13"/>
  <c r="GV68" i="13"/>
  <c r="GV60" i="13"/>
  <c r="GV80" i="13"/>
  <c r="GV43" i="13"/>
  <c r="GV42" i="13"/>
  <c r="GV55" i="13"/>
  <c r="GV29" i="13"/>
  <c r="GV27" i="13"/>
  <c r="GV11" i="13"/>
  <c r="GV46" i="13"/>
  <c r="GV20" i="13"/>
  <c r="GV41" i="13"/>
  <c r="GV44" i="13"/>
  <c r="GV128" i="13"/>
  <c r="GV118" i="13"/>
  <c r="GV108" i="13"/>
  <c r="GV109" i="13"/>
  <c r="GV86" i="13"/>
  <c r="GV103" i="13"/>
  <c r="GV81" i="13"/>
  <c r="GV111" i="13"/>
  <c r="GV52" i="13"/>
  <c r="GV59" i="13"/>
  <c r="GV63" i="13"/>
  <c r="GV47" i="13"/>
  <c r="GV35" i="13"/>
  <c r="GV21" i="13"/>
  <c r="GV6" i="13"/>
  <c r="GV14" i="13"/>
  <c r="GV45" i="13"/>
  <c r="GX132" i="13" l="1"/>
  <c r="GX118" i="13"/>
  <c r="GX113" i="13"/>
  <c r="GX99" i="13"/>
  <c r="GX83" i="13"/>
  <c r="GX95" i="13"/>
  <c r="GX66" i="13"/>
  <c r="GX70" i="13"/>
  <c r="GX59" i="13"/>
  <c r="GX86" i="13"/>
  <c r="GX37" i="13"/>
  <c r="GX44" i="13"/>
  <c r="GX32" i="13"/>
  <c r="GX33" i="13"/>
  <c r="GX20" i="13"/>
  <c r="GX137" i="13"/>
  <c r="GX11" i="13"/>
  <c r="GX96" i="13"/>
  <c r="GX79" i="13"/>
  <c r="GX84" i="13"/>
  <c r="GX51" i="13"/>
  <c r="GX50" i="13"/>
  <c r="GX36" i="13"/>
  <c r="GX25" i="13"/>
  <c r="GX26" i="13"/>
  <c r="GX5" i="13"/>
  <c r="GZ1" i="13"/>
  <c r="GX100" i="13"/>
  <c r="GX80" i="13"/>
  <c r="GX63" i="13"/>
  <c r="GX42" i="13"/>
  <c r="GX23" i="13"/>
  <c r="GX17" i="13"/>
  <c r="GY1" i="13"/>
  <c r="GX22" i="13"/>
  <c r="GX98" i="13"/>
  <c r="GX35" i="13"/>
  <c r="GX90" i="13"/>
  <c r="GX27" i="13"/>
  <c r="GX131" i="13"/>
  <c r="GX115" i="13"/>
  <c r="GX110" i="13"/>
  <c r="GX108" i="13"/>
  <c r="GX87" i="13"/>
  <c r="GX75" i="13"/>
  <c r="GX12" i="13"/>
  <c r="GX94" i="13"/>
  <c r="GX31" i="13"/>
  <c r="GX129" i="13"/>
  <c r="GX106" i="13"/>
  <c r="GX76" i="13"/>
  <c r="GX56" i="13"/>
  <c r="GX47" i="13"/>
  <c r="GX14" i="13"/>
  <c r="GX127" i="13"/>
  <c r="GX112" i="13"/>
  <c r="GX68" i="13"/>
  <c r="GX67" i="13"/>
  <c r="GX34" i="13"/>
  <c r="GX13" i="13"/>
  <c r="GX92" i="13"/>
  <c r="GX16" i="13"/>
  <c r="GX119" i="13"/>
  <c r="GX82" i="13"/>
  <c r="GX54" i="13"/>
  <c r="GX58" i="13"/>
  <c r="GX21" i="13"/>
  <c r="GX130" i="13"/>
  <c r="GX120" i="13"/>
  <c r="GX122" i="13"/>
  <c r="GX104" i="13"/>
  <c r="GX88" i="13"/>
  <c r="GX71" i="13"/>
  <c r="GX69" i="13"/>
  <c r="GX41" i="13"/>
  <c r="GX117" i="13"/>
  <c r="GX116" i="13"/>
  <c r="GX89" i="13"/>
  <c r="GX65" i="13"/>
  <c r="GX48" i="13"/>
  <c r="GX38" i="13"/>
  <c r="GX4" i="13"/>
  <c r="GX126" i="13"/>
  <c r="GX103" i="13"/>
  <c r="GX57" i="13"/>
  <c r="GX40" i="13"/>
  <c r="GX24" i="13"/>
  <c r="GX62" i="13"/>
  <c r="GX125" i="13"/>
  <c r="GX111" i="13"/>
  <c r="GX78" i="13"/>
  <c r="GX45" i="13"/>
  <c r="GX49" i="13"/>
  <c r="GX121" i="13"/>
  <c r="GX123" i="13"/>
  <c r="GX107" i="13"/>
  <c r="GX101" i="13"/>
  <c r="GX93" i="13"/>
  <c r="GX97" i="13"/>
  <c r="GX102" i="13"/>
  <c r="GX72" i="13"/>
  <c r="GX64" i="13"/>
  <c r="GX55" i="13"/>
  <c r="GX60" i="13"/>
  <c r="GX46" i="13"/>
  <c r="GX30" i="13"/>
  <c r="GX18" i="13"/>
  <c r="GX9" i="13"/>
  <c r="GX7" i="13"/>
  <c r="GX6" i="13"/>
  <c r="GX10" i="13"/>
  <c r="GX81" i="13"/>
  <c r="GX39" i="13"/>
  <c r="GX105" i="13"/>
  <c r="GX77" i="13"/>
  <c r="GX133" i="13"/>
  <c r="GX91" i="13"/>
  <c r="GX53" i="13"/>
  <c r="GX43" i="13"/>
  <c r="GX85" i="13"/>
  <c r="GX114" i="13"/>
  <c r="GX61" i="13"/>
  <c r="GX28" i="13"/>
  <c r="GX3" i="13"/>
  <c r="GX8" i="13"/>
  <c r="GX29" i="13"/>
  <c r="GX128" i="13"/>
  <c r="GX124" i="13"/>
  <c r="GX73" i="13"/>
  <c r="GX52" i="13"/>
  <c r="GX15" i="13"/>
  <c r="GX19" i="13"/>
  <c r="GX109" i="13"/>
  <c r="GX74" i="13"/>
  <c r="GZ130" i="13" l="1"/>
  <c r="GZ115" i="13"/>
  <c r="GZ110" i="13"/>
  <c r="GZ101" i="13"/>
  <c r="GZ93" i="13"/>
  <c r="GZ113" i="13"/>
  <c r="GZ91" i="13"/>
  <c r="GZ75" i="13"/>
  <c r="GZ59" i="13"/>
  <c r="GZ58" i="13"/>
  <c r="GZ42" i="13"/>
  <c r="GZ55" i="13"/>
  <c r="GZ27" i="13"/>
  <c r="GZ29" i="13"/>
  <c r="GZ33" i="13"/>
  <c r="GZ18" i="13"/>
  <c r="GZ5" i="13"/>
  <c r="GZ56" i="13"/>
  <c r="GZ48" i="13"/>
  <c r="GZ129" i="13"/>
  <c r="GZ120" i="13"/>
  <c r="GZ107" i="13"/>
  <c r="GZ106" i="13"/>
  <c r="GZ85" i="13"/>
  <c r="GZ92" i="13"/>
  <c r="GZ76" i="13"/>
  <c r="GZ67" i="13"/>
  <c r="GZ51" i="13"/>
  <c r="GZ60" i="13"/>
  <c r="GZ66" i="13"/>
  <c r="GZ43" i="13"/>
  <c r="GZ40" i="13"/>
  <c r="GZ15" i="13"/>
  <c r="GZ14" i="13"/>
  <c r="GZ16" i="13"/>
  <c r="HB1" i="13"/>
  <c r="GZ72" i="13"/>
  <c r="GZ131" i="13"/>
  <c r="GZ41" i="13"/>
  <c r="GZ121" i="13"/>
  <c r="GZ117" i="13"/>
  <c r="GZ116" i="13"/>
  <c r="GZ103" i="13"/>
  <c r="GZ105" i="13"/>
  <c r="GZ84" i="13"/>
  <c r="GZ68" i="13"/>
  <c r="GZ77" i="13"/>
  <c r="GZ80" i="13"/>
  <c r="GZ52" i="13"/>
  <c r="GZ47" i="13"/>
  <c r="GZ57" i="13"/>
  <c r="GZ31" i="13"/>
  <c r="GZ21" i="13"/>
  <c r="GZ26" i="13"/>
  <c r="GZ7" i="13"/>
  <c r="HA1" i="13"/>
  <c r="GZ44" i="13"/>
  <c r="GZ12" i="13"/>
  <c r="GZ4" i="13"/>
  <c r="GZ30" i="13"/>
  <c r="GZ61" i="13"/>
  <c r="GZ118" i="13"/>
  <c r="GZ88" i="13"/>
  <c r="GZ71" i="13"/>
  <c r="GZ99" i="13"/>
  <c r="GZ23" i="13"/>
  <c r="GZ65" i="13"/>
  <c r="GZ126" i="13"/>
  <c r="GZ114" i="13"/>
  <c r="GZ112" i="13"/>
  <c r="GZ100" i="13"/>
  <c r="GZ98" i="13"/>
  <c r="GZ94" i="13"/>
  <c r="GZ89" i="13"/>
  <c r="GZ69" i="13"/>
  <c r="GZ64" i="13"/>
  <c r="GZ63" i="13"/>
  <c r="GZ39" i="13"/>
  <c r="GZ32" i="13"/>
  <c r="GZ24" i="13"/>
  <c r="GZ20" i="13"/>
  <c r="GZ19" i="13"/>
  <c r="GZ35" i="13"/>
  <c r="GZ3" i="13"/>
  <c r="GZ45" i="13"/>
  <c r="GZ38" i="13"/>
  <c r="GZ11" i="13"/>
  <c r="GZ46" i="13"/>
  <c r="GZ6" i="13"/>
  <c r="GZ74" i="13"/>
  <c r="GZ125" i="13"/>
  <c r="GZ104" i="13"/>
  <c r="GZ87" i="13"/>
  <c r="GZ97" i="13"/>
  <c r="GZ50" i="13"/>
  <c r="GZ9" i="13"/>
  <c r="GZ8" i="13"/>
  <c r="GZ123" i="13"/>
  <c r="GZ128" i="13"/>
  <c r="GZ109" i="13"/>
  <c r="GZ111" i="13"/>
  <c r="GZ90" i="13"/>
  <c r="GZ86" i="13"/>
  <c r="GZ73" i="13"/>
  <c r="GZ25" i="13"/>
  <c r="GZ133" i="13"/>
  <c r="GZ119" i="13"/>
  <c r="GZ96" i="13"/>
  <c r="GZ79" i="13"/>
  <c r="GZ54" i="13"/>
  <c r="GZ22" i="13"/>
  <c r="GZ17" i="13"/>
  <c r="GZ10" i="13"/>
  <c r="GZ53" i="13"/>
  <c r="GZ127" i="13"/>
  <c r="GZ124" i="13"/>
  <c r="GZ132" i="13"/>
  <c r="GZ102" i="13"/>
  <c r="GZ82" i="13"/>
  <c r="GZ81" i="13"/>
  <c r="GZ78" i="13"/>
  <c r="GZ62" i="13"/>
  <c r="GZ83" i="13"/>
  <c r="GZ37" i="13"/>
  <c r="GZ36" i="13"/>
  <c r="GZ28" i="13"/>
  <c r="GZ122" i="13"/>
  <c r="GZ108" i="13"/>
  <c r="GZ95" i="13"/>
  <c r="GZ70" i="13"/>
  <c r="GZ49" i="13"/>
  <c r="GZ137" i="13"/>
  <c r="GZ13" i="13"/>
  <c r="GZ34" i="13"/>
  <c r="HB126" i="13" l="1"/>
  <c r="HB117" i="13"/>
  <c r="HB107" i="13"/>
  <c r="HB108" i="13"/>
  <c r="HB110" i="13"/>
  <c r="HB84" i="13"/>
  <c r="HB68" i="13"/>
  <c r="HB80" i="13"/>
  <c r="HB64" i="13"/>
  <c r="HB77" i="13"/>
  <c r="HB62" i="13"/>
  <c r="HB46" i="13"/>
  <c r="HB27" i="13"/>
  <c r="HB20" i="13"/>
  <c r="HB19" i="13"/>
  <c r="HB10" i="13"/>
  <c r="HB5" i="13"/>
  <c r="HB39" i="13"/>
  <c r="HB17" i="13"/>
  <c r="HB4" i="13"/>
  <c r="HC1" i="13"/>
  <c r="HB32" i="13"/>
  <c r="HB121" i="13"/>
  <c r="HB114" i="13"/>
  <c r="HB125" i="13"/>
  <c r="HB101" i="13"/>
  <c r="HB98" i="13"/>
  <c r="HB102" i="13"/>
  <c r="HB73" i="13"/>
  <c r="HB72" i="13"/>
  <c r="HB56" i="13"/>
  <c r="HB63" i="13"/>
  <c r="HB47" i="13"/>
  <c r="HB38" i="13"/>
  <c r="HB31" i="13"/>
  <c r="HB12" i="13"/>
  <c r="HB11" i="13"/>
  <c r="HB7" i="13"/>
  <c r="HD1" i="13"/>
  <c r="HB94" i="13"/>
  <c r="HB48" i="13"/>
  <c r="HB37" i="13"/>
  <c r="HB9" i="13"/>
  <c r="HB25" i="13"/>
  <c r="HB129" i="13"/>
  <c r="HB128" i="13"/>
  <c r="HB118" i="13"/>
  <c r="HB103" i="13"/>
  <c r="HB90" i="13"/>
  <c r="HB97" i="13"/>
  <c r="HB78" i="13"/>
  <c r="HB69" i="13"/>
  <c r="HB55" i="13"/>
  <c r="HB24" i="13"/>
  <c r="HB123" i="13"/>
  <c r="HB124" i="13"/>
  <c r="HB112" i="13"/>
  <c r="HB100" i="13"/>
  <c r="HB82" i="13"/>
  <c r="HB89" i="13"/>
  <c r="HB70" i="13"/>
  <c r="HB74" i="13"/>
  <c r="HB61" i="13"/>
  <c r="HB65" i="13"/>
  <c r="HB60" i="13"/>
  <c r="HB40" i="13"/>
  <c r="HB29" i="13"/>
  <c r="HB23" i="13"/>
  <c r="HB133" i="13"/>
  <c r="HB119" i="13"/>
  <c r="HB109" i="13"/>
  <c r="HB105" i="13"/>
  <c r="HB95" i="13"/>
  <c r="HB81" i="13"/>
  <c r="HB88" i="13"/>
  <c r="HB66" i="13"/>
  <c r="HB53" i="13"/>
  <c r="HB57" i="13"/>
  <c r="HB44" i="13"/>
  <c r="HB43" i="13"/>
  <c r="HB21" i="13"/>
  <c r="HB33" i="13"/>
  <c r="HB16" i="13"/>
  <c r="HB15" i="13"/>
  <c r="HB59" i="13"/>
  <c r="HB52" i="13"/>
  <c r="HB30" i="13"/>
  <c r="HB35" i="13"/>
  <c r="HB8" i="13"/>
  <c r="HB13" i="13"/>
  <c r="HB131" i="13"/>
  <c r="HB132" i="13"/>
  <c r="HB106" i="13"/>
  <c r="HB99" i="13"/>
  <c r="HB87" i="13"/>
  <c r="HB91" i="13"/>
  <c r="HB75" i="13"/>
  <c r="HB79" i="13"/>
  <c r="HB36" i="13"/>
  <c r="HB14" i="13"/>
  <c r="HB130" i="13"/>
  <c r="HB115" i="13"/>
  <c r="HB122" i="13"/>
  <c r="HB111" i="13"/>
  <c r="HB93" i="13"/>
  <c r="HB104" i="13"/>
  <c r="HB83" i="13"/>
  <c r="HB67" i="13"/>
  <c r="HB51" i="13"/>
  <c r="HB58" i="13"/>
  <c r="HB50" i="13"/>
  <c r="HB49" i="13"/>
  <c r="HB22" i="13"/>
  <c r="HB28" i="13"/>
  <c r="HB45" i="13"/>
  <c r="HB137" i="13"/>
  <c r="HB6" i="13"/>
  <c r="HB76" i="13"/>
  <c r="HB42" i="13"/>
  <c r="HB34" i="13"/>
  <c r="HB54" i="13"/>
  <c r="HB18" i="13"/>
  <c r="HB3" i="13"/>
  <c r="HB127" i="13"/>
  <c r="HB120" i="13"/>
  <c r="HB116" i="13"/>
  <c r="HB113" i="13"/>
  <c r="HB85" i="13"/>
  <c r="HB92" i="13"/>
  <c r="HB86" i="13"/>
  <c r="HB71" i="13"/>
  <c r="HB96" i="13"/>
  <c r="HB41" i="13"/>
  <c r="HB26" i="13"/>
  <c r="HD131" i="13" l="1"/>
  <c r="HD124" i="13"/>
  <c r="HD118" i="13"/>
  <c r="HD107" i="13"/>
  <c r="HD90" i="13"/>
  <c r="HD81" i="13"/>
  <c r="HD78" i="13"/>
  <c r="HD101" i="13"/>
  <c r="HD53" i="13"/>
  <c r="HD52" i="13"/>
  <c r="HD44" i="13"/>
  <c r="HD43" i="13"/>
  <c r="HD24" i="13"/>
  <c r="HD32" i="13"/>
  <c r="HD11" i="13"/>
  <c r="HD6" i="13"/>
  <c r="HD5" i="13"/>
  <c r="HD10" i="13"/>
  <c r="HD86" i="13"/>
  <c r="HD58" i="13"/>
  <c r="HD29" i="13"/>
  <c r="HF1" i="13"/>
  <c r="HD17" i="13"/>
  <c r="HE1" i="13"/>
  <c r="HD130" i="13"/>
  <c r="HD120" i="13"/>
  <c r="HD112" i="13"/>
  <c r="HD103" i="13"/>
  <c r="HD82" i="13"/>
  <c r="HD94" i="13"/>
  <c r="HD70" i="13"/>
  <c r="HD83" i="13"/>
  <c r="HD85" i="13"/>
  <c r="HD74" i="13"/>
  <c r="HD36" i="13"/>
  <c r="HD65" i="13"/>
  <c r="HD40" i="13"/>
  <c r="HD25" i="13"/>
  <c r="HD16" i="13"/>
  <c r="HD3" i="13"/>
  <c r="HD79" i="13"/>
  <c r="HD49" i="13"/>
  <c r="HD45" i="13"/>
  <c r="HD22" i="13"/>
  <c r="HD12" i="13"/>
  <c r="HD37" i="13"/>
  <c r="HD30" i="13"/>
  <c r="HD129" i="13"/>
  <c r="HD117" i="13"/>
  <c r="HD109" i="13"/>
  <c r="HD100" i="13"/>
  <c r="HD95" i="13"/>
  <c r="HD75" i="13"/>
  <c r="HD62" i="13"/>
  <c r="HD8" i="13"/>
  <c r="HD126" i="13"/>
  <c r="HD114" i="13"/>
  <c r="HD106" i="13"/>
  <c r="HD105" i="13"/>
  <c r="HD87" i="13"/>
  <c r="HD99" i="13"/>
  <c r="HD67" i="13"/>
  <c r="HD71" i="13"/>
  <c r="HD68" i="13"/>
  <c r="HD54" i="13"/>
  <c r="HD41" i="13"/>
  <c r="HD21" i="13"/>
  <c r="HD123" i="13"/>
  <c r="HD119" i="13"/>
  <c r="HD115" i="13"/>
  <c r="HD113" i="13"/>
  <c r="HD92" i="13"/>
  <c r="HD96" i="13"/>
  <c r="HD80" i="13"/>
  <c r="HD64" i="13"/>
  <c r="HD63" i="13"/>
  <c r="HD76" i="13"/>
  <c r="HD59" i="13"/>
  <c r="HD34" i="13"/>
  <c r="HD50" i="13"/>
  <c r="HD9" i="13"/>
  <c r="HD35" i="13"/>
  <c r="HD20" i="13"/>
  <c r="HD102" i="13"/>
  <c r="HD47" i="13"/>
  <c r="HD27" i="13"/>
  <c r="HD28" i="13"/>
  <c r="HD23" i="13"/>
  <c r="HD133" i="13"/>
  <c r="HD122" i="13"/>
  <c r="HD111" i="13"/>
  <c r="HD84" i="13"/>
  <c r="HD88" i="13"/>
  <c r="HD72" i="13"/>
  <c r="HD56" i="13"/>
  <c r="HD55" i="13"/>
  <c r="HD46" i="13"/>
  <c r="HD33" i="13"/>
  <c r="HD137" i="13"/>
  <c r="HD127" i="13"/>
  <c r="HD128" i="13"/>
  <c r="HD116" i="13"/>
  <c r="HD108" i="13"/>
  <c r="HD104" i="13"/>
  <c r="HD97" i="13"/>
  <c r="HD91" i="13"/>
  <c r="HD77" i="13"/>
  <c r="HD93" i="13"/>
  <c r="HD66" i="13"/>
  <c r="HD39" i="13"/>
  <c r="HD38" i="13"/>
  <c r="HD42" i="13"/>
  <c r="HD26" i="13"/>
  <c r="HD14" i="13"/>
  <c r="HD15" i="13"/>
  <c r="HD18" i="13"/>
  <c r="HD61" i="13"/>
  <c r="HD51" i="13"/>
  <c r="HD57" i="13"/>
  <c r="HD48" i="13"/>
  <c r="HD19" i="13"/>
  <c r="HD4" i="13"/>
  <c r="HD13" i="13"/>
  <c r="HD132" i="13"/>
  <c r="HD125" i="13"/>
  <c r="HD121" i="13"/>
  <c r="HD110" i="13"/>
  <c r="HD98" i="13"/>
  <c r="HD89" i="13"/>
  <c r="HD73" i="13"/>
  <c r="HD69" i="13"/>
  <c r="HD60" i="13"/>
  <c r="HD31" i="13"/>
  <c r="HD7" i="13"/>
  <c r="HF129" i="13" l="1"/>
  <c r="HF117" i="13"/>
  <c r="HF109" i="13"/>
  <c r="HF100" i="13"/>
  <c r="HF87" i="13"/>
  <c r="HF94" i="13"/>
  <c r="HF90" i="13"/>
  <c r="HF69" i="13"/>
  <c r="HF53" i="13"/>
  <c r="HF57" i="13"/>
  <c r="HF46" i="13"/>
  <c r="HF42" i="13"/>
  <c r="HF39" i="13"/>
  <c r="HF30" i="13"/>
  <c r="HF27" i="13"/>
  <c r="HF20" i="13"/>
  <c r="HF7" i="13"/>
  <c r="HF38" i="13"/>
  <c r="HF137" i="13"/>
  <c r="HF22" i="13"/>
  <c r="HF12" i="13"/>
  <c r="HF4" i="13"/>
  <c r="HF79" i="13"/>
  <c r="HF82" i="13"/>
  <c r="HF24" i="13"/>
  <c r="HF8" i="13"/>
  <c r="HF17" i="13"/>
  <c r="HF73" i="13"/>
  <c r="HF128" i="13"/>
  <c r="HF114" i="13"/>
  <c r="HF106" i="13"/>
  <c r="HF105" i="13"/>
  <c r="HF92" i="13"/>
  <c r="HF86" i="13"/>
  <c r="HF75" i="13"/>
  <c r="HF96" i="13"/>
  <c r="HF58" i="13"/>
  <c r="HF59" i="13"/>
  <c r="HF31" i="13"/>
  <c r="HF16" i="13"/>
  <c r="HF23" i="13"/>
  <c r="HH1" i="13"/>
  <c r="HF32" i="13"/>
  <c r="HF15" i="13"/>
  <c r="HF5" i="13"/>
  <c r="HF47" i="13"/>
  <c r="HF126" i="13"/>
  <c r="HF119" i="13"/>
  <c r="HF115" i="13"/>
  <c r="HF102" i="13"/>
  <c r="HF84" i="13"/>
  <c r="HF91" i="13"/>
  <c r="HF67" i="13"/>
  <c r="HF74" i="13"/>
  <c r="HF51" i="13"/>
  <c r="HF28" i="13"/>
  <c r="HF64" i="13"/>
  <c r="HF123" i="13"/>
  <c r="HF116" i="13"/>
  <c r="HF111" i="13"/>
  <c r="HF99" i="13"/>
  <c r="HF104" i="13"/>
  <c r="HF83" i="13"/>
  <c r="HF88" i="13"/>
  <c r="HF66" i="13"/>
  <c r="HF63" i="13"/>
  <c r="HF62" i="13"/>
  <c r="HF43" i="13"/>
  <c r="HF29" i="13"/>
  <c r="HF14" i="13"/>
  <c r="HG1" i="13"/>
  <c r="HF9" i="13"/>
  <c r="HF133" i="13"/>
  <c r="HF127" i="13"/>
  <c r="HF108" i="13"/>
  <c r="HF110" i="13"/>
  <c r="HF97" i="13"/>
  <c r="HF93" i="13"/>
  <c r="HF80" i="13"/>
  <c r="HF76" i="13"/>
  <c r="HF55" i="13"/>
  <c r="HF44" i="13"/>
  <c r="HF48" i="13"/>
  <c r="HF21" i="13"/>
  <c r="HF56" i="13"/>
  <c r="HF34" i="13"/>
  <c r="HF13" i="13"/>
  <c r="HF6" i="13"/>
  <c r="HF40" i="13"/>
  <c r="HF37" i="13"/>
  <c r="HF19" i="13"/>
  <c r="HF3" i="13"/>
  <c r="HF130" i="13"/>
  <c r="HF98" i="13"/>
  <c r="HF52" i="13"/>
  <c r="HF54" i="13"/>
  <c r="HF35" i="13"/>
  <c r="HF18" i="13"/>
  <c r="HF45" i="13"/>
  <c r="HF125" i="13"/>
  <c r="HF131" i="13"/>
  <c r="HF113" i="13"/>
  <c r="HF101" i="13"/>
  <c r="HF89" i="13"/>
  <c r="HF85" i="13"/>
  <c r="HF72" i="13"/>
  <c r="HF68" i="13"/>
  <c r="HF60" i="13"/>
  <c r="HF36" i="13"/>
  <c r="HF33" i="13"/>
  <c r="HF25" i="13"/>
  <c r="HF81" i="13"/>
  <c r="HF49" i="13"/>
  <c r="HF11" i="13"/>
  <c r="HF132" i="13"/>
  <c r="HF122" i="13"/>
  <c r="HF107" i="13"/>
  <c r="HF112" i="13"/>
  <c r="HF78" i="13"/>
  <c r="HF71" i="13"/>
  <c r="HF26" i="13"/>
  <c r="HF124" i="13"/>
  <c r="HF121" i="13"/>
  <c r="HF118" i="13"/>
  <c r="HF103" i="13"/>
  <c r="HF95" i="13"/>
  <c r="HF120" i="13"/>
  <c r="HF70" i="13"/>
  <c r="HF77" i="13"/>
  <c r="HF61" i="13"/>
  <c r="HF65" i="13"/>
  <c r="HF41" i="13"/>
  <c r="HF50" i="13"/>
  <c r="HF10" i="13"/>
  <c r="HH125" i="13" l="1"/>
  <c r="HH119" i="13"/>
  <c r="HH115" i="13"/>
  <c r="HH107" i="13"/>
  <c r="HH97" i="13"/>
  <c r="HH101" i="13"/>
  <c r="HH80" i="13"/>
  <c r="HH79" i="13"/>
  <c r="HH63" i="13"/>
  <c r="HH76" i="13"/>
  <c r="HH61" i="13"/>
  <c r="HH37" i="13"/>
  <c r="HH26" i="13"/>
  <c r="HH36" i="13"/>
  <c r="HH18" i="13"/>
  <c r="HH22" i="13"/>
  <c r="HJ1" i="13"/>
  <c r="HH72" i="13"/>
  <c r="HH55" i="13"/>
  <c r="HH62" i="13"/>
  <c r="HH47" i="13"/>
  <c r="HH50" i="13"/>
  <c r="HH19" i="13"/>
  <c r="HH10" i="13"/>
  <c r="HI1" i="13"/>
  <c r="HH81" i="13"/>
  <c r="HH109" i="13"/>
  <c r="HH54" i="13"/>
  <c r="HH39" i="13"/>
  <c r="HH137" i="13"/>
  <c r="HH3" i="13"/>
  <c r="HH42" i="13"/>
  <c r="HH15" i="13"/>
  <c r="HH120" i="13"/>
  <c r="HH116" i="13"/>
  <c r="HH106" i="13"/>
  <c r="HH100" i="13"/>
  <c r="HH89" i="13"/>
  <c r="HH96" i="13"/>
  <c r="HH71" i="13"/>
  <c r="HH46" i="13"/>
  <c r="HH6" i="13"/>
  <c r="HH38" i="13"/>
  <c r="HH31" i="13"/>
  <c r="HH7" i="13"/>
  <c r="HH16" i="13"/>
  <c r="HH14" i="13"/>
  <c r="HH25" i="13"/>
  <c r="HH128" i="13"/>
  <c r="HH127" i="13"/>
  <c r="HH117" i="13"/>
  <c r="HH105" i="13"/>
  <c r="HH88" i="13"/>
  <c r="HH77" i="13"/>
  <c r="HH68" i="13"/>
  <c r="HH11" i="13"/>
  <c r="HH124" i="13"/>
  <c r="HH123" i="13"/>
  <c r="HH111" i="13"/>
  <c r="HH102" i="13"/>
  <c r="HH94" i="13"/>
  <c r="HH98" i="13"/>
  <c r="HH69" i="13"/>
  <c r="HH93" i="13"/>
  <c r="HH60" i="13"/>
  <c r="HH64" i="13"/>
  <c r="HH59" i="13"/>
  <c r="HH23" i="13"/>
  <c r="HH20" i="13"/>
  <c r="HH122" i="13"/>
  <c r="HH131" i="13"/>
  <c r="HH108" i="13"/>
  <c r="HH99" i="13"/>
  <c r="HH86" i="13"/>
  <c r="HH90" i="13"/>
  <c r="HH87" i="13"/>
  <c r="HH73" i="13"/>
  <c r="HH52" i="13"/>
  <c r="HH56" i="13"/>
  <c r="HH43" i="13"/>
  <c r="HH29" i="13"/>
  <c r="HH35" i="13"/>
  <c r="HH8" i="13"/>
  <c r="HH30" i="13"/>
  <c r="HH24" i="13"/>
  <c r="HH95" i="13"/>
  <c r="HH48" i="13"/>
  <c r="HH28" i="13"/>
  <c r="HH32" i="13"/>
  <c r="HH12" i="13"/>
  <c r="HH92" i="13"/>
  <c r="HH75" i="13"/>
  <c r="HH58" i="13"/>
  <c r="HH49" i="13"/>
  <c r="HH40" i="13"/>
  <c r="HH34" i="13"/>
  <c r="HH5" i="13"/>
  <c r="HH45" i="13"/>
  <c r="HH4" i="13"/>
  <c r="HH132" i="13"/>
  <c r="HH126" i="13"/>
  <c r="HH113" i="13"/>
  <c r="HH104" i="13"/>
  <c r="HH103" i="13"/>
  <c r="HH82" i="13"/>
  <c r="HH74" i="13"/>
  <c r="HH78" i="13"/>
  <c r="HH51" i="13"/>
  <c r="HH21" i="13"/>
  <c r="HH17" i="13"/>
  <c r="HH66" i="13"/>
  <c r="HH53" i="13"/>
  <c r="HH9" i="13"/>
  <c r="HH33" i="13"/>
  <c r="HH44" i="13"/>
  <c r="HH129" i="13"/>
  <c r="HH130" i="13"/>
  <c r="HH118" i="13"/>
  <c r="HH110" i="13"/>
  <c r="HH91" i="13"/>
  <c r="HH65" i="13"/>
  <c r="HH13" i="13"/>
  <c r="HH133" i="13"/>
  <c r="HH114" i="13"/>
  <c r="HH121" i="13"/>
  <c r="HH112" i="13"/>
  <c r="HH84" i="13"/>
  <c r="HH83" i="13"/>
  <c r="HH67" i="13"/>
  <c r="HH85" i="13"/>
  <c r="HH70" i="13"/>
  <c r="HH57" i="13"/>
  <c r="HH41" i="13"/>
  <c r="HH27" i="13"/>
  <c r="HJ130" i="13" l="1"/>
  <c r="HJ127" i="13"/>
  <c r="HJ111" i="13"/>
  <c r="HJ105" i="13"/>
  <c r="HJ97" i="13"/>
  <c r="HJ88" i="13"/>
  <c r="HJ77" i="13"/>
  <c r="HJ76" i="13"/>
  <c r="HJ52" i="13"/>
  <c r="HJ84" i="13"/>
  <c r="HJ48" i="13"/>
  <c r="HJ42" i="13"/>
  <c r="HJ23" i="13"/>
  <c r="HJ31" i="13"/>
  <c r="HJ18" i="13"/>
  <c r="HJ5" i="13"/>
  <c r="HK1" i="13"/>
  <c r="HJ40" i="13"/>
  <c r="HJ39" i="13"/>
  <c r="HJ10" i="13"/>
  <c r="HJ29" i="13"/>
  <c r="HJ4" i="13"/>
  <c r="HJ82" i="13"/>
  <c r="HJ58" i="13"/>
  <c r="HJ35" i="13"/>
  <c r="HJ34" i="13"/>
  <c r="HJ20" i="13"/>
  <c r="HJ133" i="13"/>
  <c r="HJ123" i="13"/>
  <c r="HJ108" i="13"/>
  <c r="HJ106" i="13"/>
  <c r="HJ89" i="13"/>
  <c r="HJ93" i="13"/>
  <c r="HJ69" i="13"/>
  <c r="HJ68" i="13"/>
  <c r="HJ65" i="13"/>
  <c r="HJ73" i="13"/>
  <c r="HJ64" i="13"/>
  <c r="HJ24" i="13"/>
  <c r="HJ61" i="13"/>
  <c r="HJ30" i="13"/>
  <c r="HJ129" i="13"/>
  <c r="HJ119" i="13"/>
  <c r="HJ113" i="13"/>
  <c r="HJ102" i="13"/>
  <c r="HJ81" i="13"/>
  <c r="HJ85" i="13"/>
  <c r="HJ100" i="13"/>
  <c r="HJ57" i="13"/>
  <c r="HJ44" i="13"/>
  <c r="HJ128" i="13"/>
  <c r="HJ116" i="13"/>
  <c r="HJ114" i="13"/>
  <c r="HJ99" i="13"/>
  <c r="HJ94" i="13"/>
  <c r="HJ95" i="13"/>
  <c r="HJ98" i="13"/>
  <c r="HJ78" i="13"/>
  <c r="HJ67" i="13"/>
  <c r="HJ53" i="13"/>
  <c r="HJ45" i="13"/>
  <c r="HJ36" i="13"/>
  <c r="HJ125" i="13"/>
  <c r="HJ118" i="13"/>
  <c r="HJ110" i="13"/>
  <c r="HJ104" i="13"/>
  <c r="HJ86" i="13"/>
  <c r="HJ87" i="13"/>
  <c r="HJ74" i="13"/>
  <c r="HJ70" i="13"/>
  <c r="HJ62" i="13"/>
  <c r="HJ92" i="13"/>
  <c r="HJ37" i="13"/>
  <c r="HJ33" i="13"/>
  <c r="HJ49" i="13"/>
  <c r="HJ16" i="13"/>
  <c r="HJ12" i="13"/>
  <c r="HJ19" i="13"/>
  <c r="HJ63" i="13"/>
  <c r="HJ46" i="13"/>
  <c r="HJ26" i="13"/>
  <c r="HJ32" i="13"/>
  <c r="HJ22" i="13"/>
  <c r="HJ17" i="13"/>
  <c r="HL1" i="13"/>
  <c r="HJ15" i="13"/>
  <c r="HJ7" i="13"/>
  <c r="HJ124" i="13"/>
  <c r="HJ121" i="13"/>
  <c r="HJ107" i="13"/>
  <c r="HJ112" i="13"/>
  <c r="HJ91" i="13"/>
  <c r="HJ90" i="13"/>
  <c r="HJ66" i="13"/>
  <c r="HJ54" i="13"/>
  <c r="HJ75" i="13"/>
  <c r="HJ8" i="13"/>
  <c r="HJ28" i="13"/>
  <c r="HJ126" i="13"/>
  <c r="HJ122" i="13"/>
  <c r="HJ115" i="13"/>
  <c r="HJ120" i="13"/>
  <c r="HJ101" i="13"/>
  <c r="HJ83" i="13"/>
  <c r="HJ80" i="13"/>
  <c r="HJ79" i="13"/>
  <c r="HJ55" i="13"/>
  <c r="HJ59" i="13"/>
  <c r="HJ38" i="13"/>
  <c r="HJ56" i="13"/>
  <c r="HJ41" i="13"/>
  <c r="HJ25" i="13"/>
  <c r="HJ27" i="13"/>
  <c r="HJ14" i="13"/>
  <c r="HJ6" i="13"/>
  <c r="HJ3" i="13"/>
  <c r="HJ11" i="13"/>
  <c r="HJ9" i="13"/>
  <c r="HJ131" i="13"/>
  <c r="HJ132" i="13"/>
  <c r="HJ117" i="13"/>
  <c r="HJ109" i="13"/>
  <c r="HJ103" i="13"/>
  <c r="HJ96" i="13"/>
  <c r="HJ72" i="13"/>
  <c r="HJ71" i="13"/>
  <c r="HJ60" i="13"/>
  <c r="HJ51" i="13"/>
  <c r="HJ43" i="13"/>
  <c r="HJ50" i="13"/>
  <c r="HJ137" i="13"/>
  <c r="HJ47" i="13"/>
  <c r="HJ13" i="13"/>
  <c r="HJ21" i="13"/>
  <c r="HL127" i="13" l="1"/>
  <c r="HL116" i="13"/>
  <c r="HL108" i="13"/>
  <c r="HL99" i="13"/>
  <c r="HL105" i="13"/>
  <c r="HL111" i="13"/>
  <c r="HL89" i="13"/>
  <c r="HL68" i="13"/>
  <c r="HL80" i="13"/>
  <c r="HL51" i="13"/>
  <c r="HL40" i="13"/>
  <c r="HL49" i="13"/>
  <c r="HL25" i="13"/>
  <c r="HL27" i="13"/>
  <c r="HL20" i="13"/>
  <c r="HL63" i="13"/>
  <c r="HL6" i="13"/>
  <c r="HL12" i="13"/>
  <c r="HL3" i="13"/>
  <c r="HL66" i="13"/>
  <c r="HL55" i="13"/>
  <c r="HL24" i="13"/>
  <c r="HN1" i="13"/>
  <c r="HL5" i="13"/>
  <c r="HL21" i="13"/>
  <c r="HL125" i="13"/>
  <c r="HL123" i="13"/>
  <c r="HL113" i="13"/>
  <c r="HL104" i="13"/>
  <c r="HL91" i="13"/>
  <c r="HL98" i="13"/>
  <c r="HL74" i="13"/>
  <c r="HL95" i="13"/>
  <c r="HL65" i="13"/>
  <c r="HL64" i="13"/>
  <c r="HL45" i="13"/>
  <c r="HL41" i="13"/>
  <c r="HL38" i="13"/>
  <c r="HL13" i="13"/>
  <c r="HL16" i="13"/>
  <c r="HL57" i="13"/>
  <c r="HL37" i="13"/>
  <c r="HL30" i="13"/>
  <c r="HL14" i="13"/>
  <c r="HL22" i="13"/>
  <c r="HL17" i="13"/>
  <c r="HM1" i="13"/>
  <c r="HL8" i="13"/>
  <c r="HL124" i="13"/>
  <c r="HL118" i="13"/>
  <c r="HL114" i="13"/>
  <c r="HL119" i="13"/>
  <c r="HL83" i="13"/>
  <c r="HL90" i="13"/>
  <c r="HL73" i="13"/>
  <c r="HL56" i="13"/>
  <c r="HL33" i="13"/>
  <c r="HL122" i="13"/>
  <c r="HL115" i="13"/>
  <c r="HL110" i="13"/>
  <c r="HL101" i="13"/>
  <c r="HL103" i="13"/>
  <c r="HL82" i="13"/>
  <c r="HL87" i="13"/>
  <c r="HL75" i="13"/>
  <c r="HL78" i="13"/>
  <c r="HL58" i="13"/>
  <c r="HL50" i="13"/>
  <c r="HL137" i="13"/>
  <c r="HL18" i="13"/>
  <c r="HL132" i="13"/>
  <c r="HL130" i="13"/>
  <c r="HL107" i="13"/>
  <c r="HL109" i="13"/>
  <c r="HL96" i="13"/>
  <c r="HL92" i="13"/>
  <c r="HL79" i="13"/>
  <c r="HL67" i="13"/>
  <c r="HL62" i="13"/>
  <c r="HL61" i="13"/>
  <c r="HL42" i="13"/>
  <c r="HL23" i="13"/>
  <c r="HL36" i="13"/>
  <c r="HL10" i="13"/>
  <c r="HL9" i="13"/>
  <c r="HL7" i="13"/>
  <c r="HL46" i="13"/>
  <c r="HL4" i="13"/>
  <c r="HL106" i="13"/>
  <c r="HL81" i="13"/>
  <c r="HL29" i="13"/>
  <c r="HL19" i="13"/>
  <c r="HL31" i="13"/>
  <c r="HL121" i="13"/>
  <c r="HL129" i="13"/>
  <c r="HL112" i="13"/>
  <c r="HL100" i="13"/>
  <c r="HL88" i="13"/>
  <c r="HL84" i="13"/>
  <c r="HL71" i="13"/>
  <c r="HL70" i="13"/>
  <c r="HL54" i="13"/>
  <c r="HL43" i="13"/>
  <c r="HL47" i="13"/>
  <c r="HL35" i="13"/>
  <c r="HL44" i="13"/>
  <c r="HL26" i="13"/>
  <c r="HL93" i="13"/>
  <c r="HL97" i="13"/>
  <c r="HL72" i="13"/>
  <c r="HL28" i="13"/>
  <c r="HL15" i="13"/>
  <c r="HL34" i="13"/>
  <c r="HL11" i="13"/>
  <c r="HL131" i="13"/>
  <c r="HL126" i="13"/>
  <c r="HL133" i="13"/>
  <c r="HL94" i="13"/>
  <c r="HL77" i="13"/>
  <c r="HL60" i="13"/>
  <c r="HL39" i="13"/>
  <c r="HL128" i="13"/>
  <c r="HL120" i="13"/>
  <c r="HL117" i="13"/>
  <c r="HL102" i="13"/>
  <c r="HL86" i="13"/>
  <c r="HL85" i="13"/>
  <c r="HL69" i="13"/>
  <c r="HL76" i="13"/>
  <c r="HL52" i="13"/>
  <c r="HL59" i="13"/>
  <c r="HL48" i="13"/>
  <c r="HL53" i="13"/>
  <c r="HL32" i="13"/>
  <c r="HN132" i="13" l="1"/>
  <c r="HN130" i="13"/>
  <c r="HN113" i="13"/>
  <c r="HN106" i="13"/>
  <c r="HN108" i="13"/>
  <c r="HN82" i="13"/>
  <c r="HN66" i="13"/>
  <c r="HN78" i="13"/>
  <c r="HN62" i="13"/>
  <c r="HN94" i="13"/>
  <c r="HN60" i="13"/>
  <c r="HN44" i="13"/>
  <c r="HN25" i="13"/>
  <c r="HN18" i="13"/>
  <c r="HN24" i="13"/>
  <c r="HN5" i="13"/>
  <c r="HN19" i="13"/>
  <c r="HN54" i="13"/>
  <c r="HN45" i="13"/>
  <c r="HN49" i="13"/>
  <c r="HN10" i="13"/>
  <c r="HN17" i="13"/>
  <c r="HN6" i="13"/>
  <c r="HN104" i="13"/>
  <c r="HN92" i="13"/>
  <c r="HN67" i="13"/>
  <c r="HN37" i="13"/>
  <c r="HN15" i="13"/>
  <c r="HN13" i="13"/>
  <c r="HN22" i="13"/>
  <c r="HO1" i="13"/>
  <c r="HN127" i="13"/>
  <c r="HN126" i="13"/>
  <c r="HN116" i="13"/>
  <c r="HN99" i="13"/>
  <c r="HN96" i="13"/>
  <c r="HN100" i="13"/>
  <c r="HN79" i="13"/>
  <c r="HN70" i="13"/>
  <c r="HN75" i="13"/>
  <c r="HN36" i="13"/>
  <c r="HN23" i="13"/>
  <c r="HN95" i="13"/>
  <c r="HN61" i="13"/>
  <c r="HN30" i="13"/>
  <c r="HN9" i="13"/>
  <c r="HP1" i="13"/>
  <c r="HN7" i="13"/>
  <c r="HN121" i="13"/>
  <c r="HN124" i="13"/>
  <c r="HN110" i="13"/>
  <c r="HN88" i="13"/>
  <c r="HN71" i="13"/>
  <c r="HN46" i="13"/>
  <c r="HN131" i="13"/>
  <c r="HN122" i="13"/>
  <c r="HN107" i="13"/>
  <c r="HN101" i="13"/>
  <c r="HN93" i="13"/>
  <c r="HN87" i="13"/>
  <c r="HN76" i="13"/>
  <c r="HN80" i="13"/>
  <c r="HN59" i="13"/>
  <c r="HN53" i="13"/>
  <c r="HN58" i="13"/>
  <c r="HN38" i="13"/>
  <c r="HN129" i="13"/>
  <c r="HN117" i="13"/>
  <c r="HN112" i="13"/>
  <c r="HN103" i="13"/>
  <c r="HN85" i="13"/>
  <c r="HN97" i="13"/>
  <c r="HN68" i="13"/>
  <c r="HN72" i="13"/>
  <c r="HN51" i="13"/>
  <c r="HN63" i="13"/>
  <c r="HN50" i="13"/>
  <c r="HN41" i="13"/>
  <c r="HN34" i="13"/>
  <c r="HN31" i="13"/>
  <c r="HN14" i="13"/>
  <c r="HN11" i="13"/>
  <c r="HN77" i="13"/>
  <c r="HN42" i="13"/>
  <c r="HN35" i="13"/>
  <c r="HN20" i="13"/>
  <c r="HN29" i="13"/>
  <c r="HN4" i="13"/>
  <c r="HN81" i="13"/>
  <c r="HN57" i="13"/>
  <c r="HN47" i="13"/>
  <c r="HN33" i="13"/>
  <c r="HN16" i="13"/>
  <c r="HN26" i="13"/>
  <c r="HN8" i="13"/>
  <c r="HN52" i="13"/>
  <c r="HN123" i="13"/>
  <c r="HN120" i="13"/>
  <c r="HN109" i="13"/>
  <c r="HN105" i="13"/>
  <c r="HN102" i="13"/>
  <c r="HN89" i="13"/>
  <c r="HN86" i="13"/>
  <c r="HN65" i="13"/>
  <c r="HN55" i="13"/>
  <c r="HN27" i="13"/>
  <c r="HN64" i="13"/>
  <c r="HN28" i="13"/>
  <c r="HN21" i="13"/>
  <c r="HN43" i="13"/>
  <c r="HN137" i="13"/>
  <c r="HN128" i="13"/>
  <c r="HN118" i="13"/>
  <c r="HN114" i="13"/>
  <c r="HN119" i="13"/>
  <c r="HN91" i="13"/>
  <c r="HN98" i="13"/>
  <c r="HN73" i="13"/>
  <c r="HN48" i="13"/>
  <c r="HN12" i="13"/>
  <c r="HN133" i="13"/>
  <c r="HN115" i="13"/>
  <c r="HN125" i="13"/>
  <c r="HN111" i="13"/>
  <c r="HN83" i="13"/>
  <c r="HN90" i="13"/>
  <c r="HN74" i="13"/>
  <c r="HN84" i="13"/>
  <c r="HN69" i="13"/>
  <c r="HN56" i="13"/>
  <c r="HN40" i="13"/>
  <c r="HN39" i="13"/>
  <c r="HN32" i="13"/>
  <c r="HN3" i="13"/>
  <c r="HP130" i="13" l="1"/>
  <c r="HP124" i="13"/>
  <c r="HP119" i="13"/>
  <c r="HP104" i="13"/>
  <c r="HP96" i="13"/>
  <c r="HP87" i="13"/>
  <c r="HP76" i="13"/>
  <c r="HP99" i="13"/>
  <c r="HP59" i="13"/>
  <c r="HP58" i="13"/>
  <c r="HP42" i="13"/>
  <c r="HP41" i="13"/>
  <c r="HP38" i="13"/>
  <c r="HP137" i="13"/>
  <c r="HP9" i="13"/>
  <c r="HP28" i="13"/>
  <c r="HP8" i="13"/>
  <c r="HP129" i="13"/>
  <c r="HP122" i="13"/>
  <c r="HP116" i="13"/>
  <c r="HP101" i="13"/>
  <c r="HP88" i="13"/>
  <c r="HP92" i="13"/>
  <c r="HP68" i="13"/>
  <c r="HP81" i="13"/>
  <c r="HP51" i="13"/>
  <c r="HP72" i="13"/>
  <c r="HP47" i="13"/>
  <c r="HP63" i="13"/>
  <c r="HP34" i="13"/>
  <c r="HP23" i="13"/>
  <c r="HP14" i="13"/>
  <c r="HP4" i="13"/>
  <c r="HR1" i="13"/>
  <c r="HP132" i="13"/>
  <c r="HP118" i="13"/>
  <c r="HP110" i="13"/>
  <c r="HP113" i="13"/>
  <c r="HP93" i="13"/>
  <c r="HP84" i="13"/>
  <c r="HP97" i="13"/>
  <c r="HP77" i="13"/>
  <c r="HP83" i="13"/>
  <c r="HP60" i="13"/>
  <c r="HP39" i="13"/>
  <c r="HP43" i="13"/>
  <c r="HP27" i="13"/>
  <c r="HP33" i="13"/>
  <c r="HP19" i="13"/>
  <c r="HP29" i="13"/>
  <c r="HQ1" i="13"/>
  <c r="HP128" i="13"/>
  <c r="HP115" i="13"/>
  <c r="HP107" i="13"/>
  <c r="HP103" i="13"/>
  <c r="HP85" i="13"/>
  <c r="HP94" i="13"/>
  <c r="HP73" i="13"/>
  <c r="HP69" i="13"/>
  <c r="HP64" i="13"/>
  <c r="HP52" i="13"/>
  <c r="HP57" i="13"/>
  <c r="HP32" i="13"/>
  <c r="HP48" i="13"/>
  <c r="HP15" i="13"/>
  <c r="HP11" i="13"/>
  <c r="HP10" i="13"/>
  <c r="HP3" i="13"/>
  <c r="HP127" i="13"/>
  <c r="HP126" i="13"/>
  <c r="HP112" i="13"/>
  <c r="HP111" i="13"/>
  <c r="HP98" i="13"/>
  <c r="HP86" i="13"/>
  <c r="HP78" i="13"/>
  <c r="HP80" i="13"/>
  <c r="HP56" i="13"/>
  <c r="HP74" i="13"/>
  <c r="HP44" i="13"/>
  <c r="HP25" i="13"/>
  <c r="HP31" i="13"/>
  <c r="HP26" i="13"/>
  <c r="HP21" i="13"/>
  <c r="HP6" i="13"/>
  <c r="HP121" i="13"/>
  <c r="HP117" i="13"/>
  <c r="HP109" i="13"/>
  <c r="HP100" i="13"/>
  <c r="HP90" i="13"/>
  <c r="HP89" i="13"/>
  <c r="HP70" i="13"/>
  <c r="HP62" i="13"/>
  <c r="HP66" i="13"/>
  <c r="HP45" i="13"/>
  <c r="HP36" i="13"/>
  <c r="HP40" i="13"/>
  <c r="HP24" i="13"/>
  <c r="HP20" i="13"/>
  <c r="HP13" i="13"/>
  <c r="HP18" i="13"/>
  <c r="HP133" i="13"/>
  <c r="HP131" i="13"/>
  <c r="HP120" i="13"/>
  <c r="HP106" i="13"/>
  <c r="HP102" i="13"/>
  <c r="HP82" i="13"/>
  <c r="HP79" i="13"/>
  <c r="HP75" i="13"/>
  <c r="HP54" i="13"/>
  <c r="HP61" i="13"/>
  <c r="HP37" i="13"/>
  <c r="HP55" i="13"/>
  <c r="HP30" i="13"/>
  <c r="HP46" i="13"/>
  <c r="HP12" i="13"/>
  <c r="HP35" i="13"/>
  <c r="HP16" i="13"/>
  <c r="HP125" i="13"/>
  <c r="HP123" i="13"/>
  <c r="HP114" i="13"/>
  <c r="HP108" i="13"/>
  <c r="HP105" i="13"/>
  <c r="HP95" i="13"/>
  <c r="HP71" i="13"/>
  <c r="HP67" i="13"/>
  <c r="HP91" i="13"/>
  <c r="HP53" i="13"/>
  <c r="HP50" i="13"/>
  <c r="HP49" i="13"/>
  <c r="HP22" i="13"/>
  <c r="HP65" i="13"/>
  <c r="HP17" i="13"/>
  <c r="HP7" i="13"/>
  <c r="HP5" i="13"/>
  <c r="HR126" i="13" l="1"/>
  <c r="HR124" i="13"/>
  <c r="HR116" i="13"/>
  <c r="HR103" i="13"/>
  <c r="HR104" i="13"/>
  <c r="HR84" i="13"/>
  <c r="HR68" i="13"/>
  <c r="HR67" i="13"/>
  <c r="HR51" i="13"/>
  <c r="HR63" i="13"/>
  <c r="HR39" i="13"/>
  <c r="HR48" i="13"/>
  <c r="HR62" i="13"/>
  <c r="HR28" i="13"/>
  <c r="HR25" i="13"/>
  <c r="HR18" i="13"/>
  <c r="HR3" i="13"/>
  <c r="HR44" i="13"/>
  <c r="HR37" i="13"/>
  <c r="HR14" i="13"/>
  <c r="HR10" i="13"/>
  <c r="HR5" i="13"/>
  <c r="HR105" i="13"/>
  <c r="HR80" i="13"/>
  <c r="HR36" i="13"/>
  <c r="HR29" i="13"/>
  <c r="HR137" i="13"/>
  <c r="HR21" i="13"/>
  <c r="HR121" i="13"/>
  <c r="HR122" i="13"/>
  <c r="HR107" i="13"/>
  <c r="HR100" i="13"/>
  <c r="HR98" i="13"/>
  <c r="HR97" i="13"/>
  <c r="HR88" i="13"/>
  <c r="HR94" i="13"/>
  <c r="HR79" i="13"/>
  <c r="HR55" i="13"/>
  <c r="HR40" i="13"/>
  <c r="HR26" i="13"/>
  <c r="HR89" i="13"/>
  <c r="HR64" i="13"/>
  <c r="HR30" i="13"/>
  <c r="HR20" i="13"/>
  <c r="HT1" i="13"/>
  <c r="HR7" i="13"/>
  <c r="HR131" i="13"/>
  <c r="HR117" i="13"/>
  <c r="HR112" i="13"/>
  <c r="HR90" i="13"/>
  <c r="HR73" i="13"/>
  <c r="HR65" i="13"/>
  <c r="HR15" i="13"/>
  <c r="HR123" i="13"/>
  <c r="HR129" i="13"/>
  <c r="HR109" i="13"/>
  <c r="HR108" i="13"/>
  <c r="HR82" i="13"/>
  <c r="HR81" i="13"/>
  <c r="HR86" i="13"/>
  <c r="HR72" i="13"/>
  <c r="HR56" i="13"/>
  <c r="HR57" i="13"/>
  <c r="HR49" i="13"/>
  <c r="HR22" i="13"/>
  <c r="HR120" i="13"/>
  <c r="HR128" i="13"/>
  <c r="HR106" i="13"/>
  <c r="HR99" i="13"/>
  <c r="HR102" i="13"/>
  <c r="HR91" i="13"/>
  <c r="HR78" i="13"/>
  <c r="HR74" i="13"/>
  <c r="HR77" i="13"/>
  <c r="HR60" i="13"/>
  <c r="HR41" i="13"/>
  <c r="HR34" i="13"/>
  <c r="HR54" i="13"/>
  <c r="HR32" i="13"/>
  <c r="HR11" i="13"/>
  <c r="HR13" i="13"/>
  <c r="HR27" i="13"/>
  <c r="HR17" i="13"/>
  <c r="HR4" i="13"/>
  <c r="HR69" i="13"/>
  <c r="HR38" i="13"/>
  <c r="HR31" i="13"/>
  <c r="HR16" i="13"/>
  <c r="HR45" i="13"/>
  <c r="HR19" i="13"/>
  <c r="HR133" i="13"/>
  <c r="HR114" i="13"/>
  <c r="HR111" i="13"/>
  <c r="HR110" i="13"/>
  <c r="HR95" i="13"/>
  <c r="HR83" i="13"/>
  <c r="HR70" i="13"/>
  <c r="HR66" i="13"/>
  <c r="HR61" i="13"/>
  <c r="HR50" i="13"/>
  <c r="HR46" i="13"/>
  <c r="HR71" i="13"/>
  <c r="HR23" i="13"/>
  <c r="HR42" i="13"/>
  <c r="HR9" i="13"/>
  <c r="HR6" i="13"/>
  <c r="HR8" i="13"/>
  <c r="HR12" i="13"/>
  <c r="HR130" i="13"/>
  <c r="HR125" i="13"/>
  <c r="HR132" i="13"/>
  <c r="HR113" i="13"/>
  <c r="HR93" i="13"/>
  <c r="HR87" i="13"/>
  <c r="HR118" i="13"/>
  <c r="HR96" i="13"/>
  <c r="HR53" i="13"/>
  <c r="HR43" i="13"/>
  <c r="HR127" i="13"/>
  <c r="HR115" i="13"/>
  <c r="HR119" i="13"/>
  <c r="HR101" i="13"/>
  <c r="HR85" i="13"/>
  <c r="HR92" i="13"/>
  <c r="HR76" i="13"/>
  <c r="HR75" i="13"/>
  <c r="HR59" i="13"/>
  <c r="HR58" i="13"/>
  <c r="HR47" i="13"/>
  <c r="HR52" i="13"/>
  <c r="HR24" i="13"/>
  <c r="HR35" i="13"/>
  <c r="HR33" i="13"/>
  <c r="HS1" i="13"/>
  <c r="HT131" i="13" l="1"/>
  <c r="HT117" i="13"/>
  <c r="HT112" i="13"/>
  <c r="HT103" i="13"/>
  <c r="HT82" i="13"/>
  <c r="HT81" i="13"/>
  <c r="HT78" i="13"/>
  <c r="HT77" i="13"/>
  <c r="HT68" i="13"/>
  <c r="HT74" i="13"/>
  <c r="HT44" i="13"/>
  <c r="HT43" i="13"/>
  <c r="HT31" i="13"/>
  <c r="HT25" i="13"/>
  <c r="HT16" i="13"/>
  <c r="HT42" i="13"/>
  <c r="HT7" i="13"/>
  <c r="HT52" i="13"/>
  <c r="HT123" i="13"/>
  <c r="HT129" i="13"/>
  <c r="HT115" i="13"/>
  <c r="HT113" i="13"/>
  <c r="HT95" i="13"/>
  <c r="HT99" i="13"/>
  <c r="HT70" i="13"/>
  <c r="HT69" i="13"/>
  <c r="HT61" i="13"/>
  <c r="HT60" i="13"/>
  <c r="HT36" i="13"/>
  <c r="HT45" i="13"/>
  <c r="HT24" i="13"/>
  <c r="HT17" i="13"/>
  <c r="HT8" i="13"/>
  <c r="HT12" i="13"/>
  <c r="HT18" i="13"/>
  <c r="HT53" i="13"/>
  <c r="HT35" i="13"/>
  <c r="HT29" i="13"/>
  <c r="HT120" i="13"/>
  <c r="HT114" i="13"/>
  <c r="HT109" i="13"/>
  <c r="HT100" i="13"/>
  <c r="HT87" i="13"/>
  <c r="HT94" i="13"/>
  <c r="HT75" i="13"/>
  <c r="HT91" i="13"/>
  <c r="HT9" i="13"/>
  <c r="HT130" i="13"/>
  <c r="HT121" i="13"/>
  <c r="HT106" i="13"/>
  <c r="HT105" i="13"/>
  <c r="HT92" i="13"/>
  <c r="HT86" i="13"/>
  <c r="HT67" i="13"/>
  <c r="HT79" i="13"/>
  <c r="HT66" i="13"/>
  <c r="HT62" i="13"/>
  <c r="HT49" i="13"/>
  <c r="HT14" i="13"/>
  <c r="HT126" i="13"/>
  <c r="HT119" i="13"/>
  <c r="HT111" i="13"/>
  <c r="HT102" i="13"/>
  <c r="HT84" i="13"/>
  <c r="HT96" i="13"/>
  <c r="HT85" i="13"/>
  <c r="HT71" i="13"/>
  <c r="HT58" i="13"/>
  <c r="HT54" i="13"/>
  <c r="HT41" i="13"/>
  <c r="HT34" i="13"/>
  <c r="HT21" i="13"/>
  <c r="HT137" i="13"/>
  <c r="HT13" i="13"/>
  <c r="HT3" i="13"/>
  <c r="HT40" i="13"/>
  <c r="HT128" i="13"/>
  <c r="HT133" i="13"/>
  <c r="HT108" i="13"/>
  <c r="HT104" i="13"/>
  <c r="HT101" i="13"/>
  <c r="HT88" i="13"/>
  <c r="HT80" i="13"/>
  <c r="HT93" i="13"/>
  <c r="HT76" i="13"/>
  <c r="HT47" i="13"/>
  <c r="HT46" i="13"/>
  <c r="HT27" i="13"/>
  <c r="HT33" i="13"/>
  <c r="HT19" i="13"/>
  <c r="HT28" i="13"/>
  <c r="HT20" i="13"/>
  <c r="HT57" i="13"/>
  <c r="HV1" i="13"/>
  <c r="HT127" i="13"/>
  <c r="HT124" i="13"/>
  <c r="HT116" i="13"/>
  <c r="HT118" i="13"/>
  <c r="HT98" i="13"/>
  <c r="HT97" i="13"/>
  <c r="HT107" i="13"/>
  <c r="HT72" i="13"/>
  <c r="HT64" i="13"/>
  <c r="HT63" i="13"/>
  <c r="HT39" i="13"/>
  <c r="HT38" i="13"/>
  <c r="HT51" i="13"/>
  <c r="HT26" i="13"/>
  <c r="HT11" i="13"/>
  <c r="HT15" i="13"/>
  <c r="HU1" i="13"/>
  <c r="HT48" i="13"/>
  <c r="HT6" i="13"/>
  <c r="HT10" i="13"/>
  <c r="HT132" i="13"/>
  <c r="HT122" i="13"/>
  <c r="HT125" i="13"/>
  <c r="HT110" i="13"/>
  <c r="HT90" i="13"/>
  <c r="HT89" i="13"/>
  <c r="HT73" i="13"/>
  <c r="HT83" i="13"/>
  <c r="HT56" i="13"/>
  <c r="HT55" i="13"/>
  <c r="HT59" i="13"/>
  <c r="HT65" i="13"/>
  <c r="HT50" i="13"/>
  <c r="HT32" i="13"/>
  <c r="HT23" i="13"/>
  <c r="HT4" i="13"/>
  <c r="HT22" i="13"/>
  <c r="HT37" i="13"/>
  <c r="HT5" i="13"/>
  <c r="HT30" i="13"/>
  <c r="HV129" i="13" l="1"/>
  <c r="HV122" i="13"/>
  <c r="HV118" i="13"/>
  <c r="HV103" i="13"/>
  <c r="HV104" i="13"/>
  <c r="HV94" i="13"/>
  <c r="HV70" i="13"/>
  <c r="HV69" i="13"/>
  <c r="HV58" i="13"/>
  <c r="HV71" i="13"/>
  <c r="HV46" i="13"/>
  <c r="HV40" i="13"/>
  <c r="HV21" i="13"/>
  <c r="HV45" i="13"/>
  <c r="HV16" i="13"/>
  <c r="HV27" i="13"/>
  <c r="HV15" i="13"/>
  <c r="HV74" i="13"/>
  <c r="HV59" i="13"/>
  <c r="HV38" i="13"/>
  <c r="HV62" i="13"/>
  <c r="HV30" i="13"/>
  <c r="HV8" i="13"/>
  <c r="HV28" i="13"/>
  <c r="HV4" i="13"/>
  <c r="HV105" i="13"/>
  <c r="HV128" i="13"/>
  <c r="HV121" i="13"/>
  <c r="HV115" i="13"/>
  <c r="HV100" i="13"/>
  <c r="HV95" i="13"/>
  <c r="HV86" i="13"/>
  <c r="HV98" i="13"/>
  <c r="HV63" i="13"/>
  <c r="HV64" i="13"/>
  <c r="HV66" i="13"/>
  <c r="HV51" i="13"/>
  <c r="HV56" i="13"/>
  <c r="HV37" i="13"/>
  <c r="HV22" i="13"/>
  <c r="HV13" i="13"/>
  <c r="HW1" i="13"/>
  <c r="HV32" i="13"/>
  <c r="HV3" i="13"/>
  <c r="HV48" i="13"/>
  <c r="HV131" i="13"/>
  <c r="HV117" i="13"/>
  <c r="HV109" i="13"/>
  <c r="HV87" i="13"/>
  <c r="HV91" i="13"/>
  <c r="HV75" i="13"/>
  <c r="HV55" i="13"/>
  <c r="HV50" i="13"/>
  <c r="HV6" i="13"/>
  <c r="HV20" i="13"/>
  <c r="HV29" i="13"/>
  <c r="HV127" i="13"/>
  <c r="HV114" i="13"/>
  <c r="HV106" i="13"/>
  <c r="HV112" i="13"/>
  <c r="HV92" i="13"/>
  <c r="HV83" i="13"/>
  <c r="HV67" i="13"/>
  <c r="HV76" i="13"/>
  <c r="HV60" i="13"/>
  <c r="HV44" i="13"/>
  <c r="HV43" i="13"/>
  <c r="HV42" i="13"/>
  <c r="HV33" i="13"/>
  <c r="HV18" i="13"/>
  <c r="HX1" i="13"/>
  <c r="HV11" i="13"/>
  <c r="HV123" i="13"/>
  <c r="HV119" i="13"/>
  <c r="HV111" i="13"/>
  <c r="HV102" i="13"/>
  <c r="HV84" i="13"/>
  <c r="HV93" i="13"/>
  <c r="HV96" i="13"/>
  <c r="HV68" i="13"/>
  <c r="HV52" i="13"/>
  <c r="HV36" i="13"/>
  <c r="HV35" i="13"/>
  <c r="HV31" i="13"/>
  <c r="HV26" i="13"/>
  <c r="HV14" i="13"/>
  <c r="HV10" i="13"/>
  <c r="HV9" i="13"/>
  <c r="HV79" i="13"/>
  <c r="HV73" i="13"/>
  <c r="HV47" i="13"/>
  <c r="HV34" i="13"/>
  <c r="HV99" i="13"/>
  <c r="HV61" i="13"/>
  <c r="HV41" i="13"/>
  <c r="HV137" i="13"/>
  <c r="HV7" i="13"/>
  <c r="HV120" i="13"/>
  <c r="HV133" i="13"/>
  <c r="HV108" i="13"/>
  <c r="HV110" i="13"/>
  <c r="HV97" i="13"/>
  <c r="HV85" i="13"/>
  <c r="HV80" i="13"/>
  <c r="HV65" i="13"/>
  <c r="HV49" i="13"/>
  <c r="HV24" i="13"/>
  <c r="HV25" i="13"/>
  <c r="HV5" i="13"/>
  <c r="HV88" i="13"/>
  <c r="HV57" i="13"/>
  <c r="HV54" i="13"/>
  <c r="HV19" i="13"/>
  <c r="HV17" i="13"/>
  <c r="HV23" i="13"/>
  <c r="HV132" i="13"/>
  <c r="HV130" i="13"/>
  <c r="HV116" i="13"/>
  <c r="HV113" i="13"/>
  <c r="HV89" i="13"/>
  <c r="HV72" i="13"/>
  <c r="HV39" i="13"/>
  <c r="HV124" i="13"/>
  <c r="HV126" i="13"/>
  <c r="HV125" i="13"/>
  <c r="HV107" i="13"/>
  <c r="HV101" i="13"/>
  <c r="HV81" i="13"/>
  <c r="HV78" i="13"/>
  <c r="HV77" i="13"/>
  <c r="HV53" i="13"/>
  <c r="HV82" i="13"/>
  <c r="HV90" i="13"/>
  <c r="HV12" i="13"/>
  <c r="HX125" i="13" l="1"/>
  <c r="HX114" i="13"/>
  <c r="HX115" i="13"/>
  <c r="HX105" i="13"/>
  <c r="HX103" i="13"/>
  <c r="HX83" i="13"/>
  <c r="HX67" i="13"/>
  <c r="HX74" i="13"/>
  <c r="HX78" i="13"/>
  <c r="HX62" i="13"/>
  <c r="HX46" i="13"/>
  <c r="HX51" i="13"/>
  <c r="HX26" i="13"/>
  <c r="HX25" i="13"/>
  <c r="HX13" i="13"/>
  <c r="HX9" i="13"/>
  <c r="HX4" i="13"/>
  <c r="HX128" i="13"/>
  <c r="HX96" i="13"/>
  <c r="HX55" i="13"/>
  <c r="HX43" i="13"/>
  <c r="HX23" i="13"/>
  <c r="HX18" i="13"/>
  <c r="HX6" i="13"/>
  <c r="HX53" i="13"/>
  <c r="HX90" i="13"/>
  <c r="HX52" i="13"/>
  <c r="HX29" i="13"/>
  <c r="HX131" i="13"/>
  <c r="HX82" i="13"/>
  <c r="HX41" i="13"/>
  <c r="HX44" i="13"/>
  <c r="HX123" i="13"/>
  <c r="HX84" i="13"/>
  <c r="HX58" i="13"/>
  <c r="HX17" i="13"/>
  <c r="HX120" i="13"/>
  <c r="HX119" i="13"/>
  <c r="HX106" i="13"/>
  <c r="HX102" i="13"/>
  <c r="HX97" i="13"/>
  <c r="HX109" i="13"/>
  <c r="HX87" i="13"/>
  <c r="HX66" i="13"/>
  <c r="HX63" i="13"/>
  <c r="HX54" i="13"/>
  <c r="HX38" i="13"/>
  <c r="HX47" i="13"/>
  <c r="HX137" i="13"/>
  <c r="HX19" i="13"/>
  <c r="HX30" i="13"/>
  <c r="HX14" i="13"/>
  <c r="HX7" i="13"/>
  <c r="HX117" i="13"/>
  <c r="HX89" i="13"/>
  <c r="HX80" i="13"/>
  <c r="HX64" i="13"/>
  <c r="HX39" i="13"/>
  <c r="HX11" i="13"/>
  <c r="HX126" i="13"/>
  <c r="HX108" i="13"/>
  <c r="HX99" i="13"/>
  <c r="HX81" i="13"/>
  <c r="HX88" i="13"/>
  <c r="HX79" i="13"/>
  <c r="HX56" i="13"/>
  <c r="HX35" i="13"/>
  <c r="HX36" i="13"/>
  <c r="HX10" i="13"/>
  <c r="HY1" i="13"/>
  <c r="HX107" i="13"/>
  <c r="HX73" i="13"/>
  <c r="HX42" i="13"/>
  <c r="HX129" i="13"/>
  <c r="HX112" i="13"/>
  <c r="HX86" i="13"/>
  <c r="HX65" i="13"/>
  <c r="HX34" i="13"/>
  <c r="HX37" i="13"/>
  <c r="HX130" i="13"/>
  <c r="HX111" i="13"/>
  <c r="HX93" i="13"/>
  <c r="HZ1" i="13"/>
  <c r="HX72" i="13"/>
  <c r="HX61" i="13"/>
  <c r="HX12" i="13"/>
  <c r="HX116" i="13"/>
  <c r="HX40" i="13"/>
  <c r="HX92" i="13"/>
  <c r="HX8" i="13"/>
  <c r="HX118" i="13"/>
  <c r="HX91" i="13"/>
  <c r="HX95" i="13"/>
  <c r="HX70" i="13"/>
  <c r="HX5" i="13"/>
  <c r="HX127" i="13"/>
  <c r="HX76" i="13"/>
  <c r="HX15" i="13"/>
  <c r="HX33" i="13"/>
  <c r="HX122" i="13"/>
  <c r="HX121" i="13"/>
  <c r="HX113" i="13"/>
  <c r="HX104" i="13"/>
  <c r="HX101" i="13"/>
  <c r="HX98" i="13"/>
  <c r="HX85" i="13"/>
  <c r="HX71" i="13"/>
  <c r="HX60" i="13"/>
  <c r="HX59" i="13"/>
  <c r="HX48" i="13"/>
  <c r="HX50" i="13"/>
  <c r="HX28" i="13"/>
  <c r="HX31" i="13"/>
  <c r="HX22" i="13"/>
  <c r="HX3" i="13"/>
  <c r="HX124" i="13"/>
  <c r="HX110" i="13"/>
  <c r="HX77" i="13"/>
  <c r="HX49" i="13"/>
  <c r="HX32" i="13"/>
  <c r="HX45" i="13"/>
  <c r="HX57" i="13"/>
  <c r="HX94" i="13"/>
  <c r="HX16" i="13"/>
  <c r="HX132" i="13"/>
  <c r="HX69" i="13"/>
  <c r="HX21" i="13"/>
  <c r="HX20" i="13"/>
  <c r="HX133" i="13"/>
  <c r="HX100" i="13"/>
  <c r="HX75" i="13"/>
  <c r="HX27" i="13"/>
  <c r="HX68" i="13"/>
  <c r="HX24" i="13"/>
  <c r="HZ130" i="13" l="1"/>
  <c r="HZ119" i="13"/>
  <c r="HZ111" i="13"/>
  <c r="HZ105" i="13"/>
  <c r="HZ89" i="13"/>
  <c r="HZ96" i="13"/>
  <c r="HZ72" i="13"/>
  <c r="HZ82" i="13"/>
  <c r="HZ67" i="13"/>
  <c r="HZ92" i="13"/>
  <c r="HZ58" i="13"/>
  <c r="HZ50" i="13"/>
  <c r="HZ137" i="13"/>
  <c r="HZ24" i="13"/>
  <c r="HZ22" i="13"/>
  <c r="HZ11" i="13"/>
  <c r="IA1" i="13"/>
  <c r="HZ17" i="13"/>
  <c r="HZ37" i="13"/>
  <c r="HZ49" i="13"/>
  <c r="HZ122" i="13"/>
  <c r="HZ128" i="13"/>
  <c r="HZ114" i="13"/>
  <c r="HZ102" i="13"/>
  <c r="HZ81" i="13"/>
  <c r="HZ88" i="13"/>
  <c r="HZ77" i="13"/>
  <c r="HZ76" i="13"/>
  <c r="HZ60" i="13"/>
  <c r="HZ73" i="13"/>
  <c r="HZ43" i="13"/>
  <c r="HZ42" i="13"/>
  <c r="HZ23" i="13"/>
  <c r="HZ16" i="13"/>
  <c r="HZ15" i="13"/>
  <c r="HZ5" i="13"/>
  <c r="HZ127" i="13"/>
  <c r="HZ103" i="13"/>
  <c r="HZ98" i="13"/>
  <c r="HZ62" i="13"/>
  <c r="HZ14" i="13"/>
  <c r="HZ34" i="13"/>
  <c r="HZ124" i="13"/>
  <c r="HZ121" i="13"/>
  <c r="HZ108" i="13"/>
  <c r="HZ112" i="13"/>
  <c r="HZ106" i="13"/>
  <c r="HZ93" i="13"/>
  <c r="HZ69" i="13"/>
  <c r="HZ68" i="13"/>
  <c r="HZ52" i="13"/>
  <c r="HZ59" i="13"/>
  <c r="HZ56" i="13"/>
  <c r="HZ44" i="13"/>
  <c r="HZ47" i="13"/>
  <c r="HZ8" i="13"/>
  <c r="HZ29" i="13"/>
  <c r="HZ9" i="13"/>
  <c r="HZ21" i="13"/>
  <c r="HZ19" i="13"/>
  <c r="HZ4" i="13"/>
  <c r="HZ118" i="13"/>
  <c r="HZ79" i="13"/>
  <c r="HZ10" i="13"/>
  <c r="HZ123" i="13"/>
  <c r="HZ109" i="13"/>
  <c r="HZ100" i="13"/>
  <c r="HZ54" i="13"/>
  <c r="HZ41" i="13"/>
  <c r="HZ133" i="13"/>
  <c r="HZ116" i="13"/>
  <c r="HZ113" i="13"/>
  <c r="HZ99" i="13"/>
  <c r="HZ94" i="13"/>
  <c r="HZ85" i="13"/>
  <c r="HZ74" i="13"/>
  <c r="HZ90" i="13"/>
  <c r="HZ65" i="13"/>
  <c r="HZ51" i="13"/>
  <c r="HZ48" i="13"/>
  <c r="HZ36" i="13"/>
  <c r="HZ28" i="13"/>
  <c r="HZ13" i="13"/>
  <c r="HZ20" i="13"/>
  <c r="HZ126" i="13"/>
  <c r="HZ117" i="13"/>
  <c r="HZ83" i="13"/>
  <c r="HZ63" i="13"/>
  <c r="HZ35" i="13"/>
  <c r="IB1" i="13"/>
  <c r="HZ131" i="13"/>
  <c r="HZ115" i="13"/>
  <c r="HZ97" i="13"/>
  <c r="HZ55" i="13"/>
  <c r="HZ38" i="13"/>
  <c r="HZ3" i="13"/>
  <c r="HZ129" i="13"/>
  <c r="HZ132" i="13"/>
  <c r="HZ110" i="13"/>
  <c r="HZ104" i="13"/>
  <c r="HZ86" i="13"/>
  <c r="HZ95" i="13"/>
  <c r="HZ66" i="13"/>
  <c r="HZ78" i="13"/>
  <c r="HZ57" i="13"/>
  <c r="HZ61" i="13"/>
  <c r="HZ40" i="13"/>
  <c r="HZ39" i="13"/>
  <c r="HZ32" i="13"/>
  <c r="HZ30" i="13"/>
  <c r="HZ12" i="13"/>
  <c r="HZ7" i="13"/>
  <c r="HZ26" i="13"/>
  <c r="HZ80" i="13"/>
  <c r="HZ64" i="13"/>
  <c r="HZ125" i="13"/>
  <c r="HZ120" i="13"/>
  <c r="HZ107" i="13"/>
  <c r="HZ101" i="13"/>
  <c r="HZ91" i="13"/>
  <c r="HZ87" i="13"/>
  <c r="HZ84" i="13"/>
  <c r="HZ70" i="13"/>
  <c r="HZ75" i="13"/>
  <c r="HZ53" i="13"/>
  <c r="HZ45" i="13"/>
  <c r="HZ33" i="13"/>
  <c r="HZ25" i="13"/>
  <c r="HZ18" i="13"/>
  <c r="HZ27" i="13"/>
  <c r="HZ6" i="13"/>
  <c r="HZ46" i="13"/>
  <c r="HZ71" i="13"/>
  <c r="HZ31" i="13"/>
  <c r="IB108" i="13" l="1"/>
  <c r="IB45" i="13"/>
  <c r="IB130" i="13"/>
  <c r="IB120" i="13"/>
  <c r="IB113" i="13"/>
  <c r="IB119" i="13"/>
  <c r="IB86" i="13"/>
  <c r="IB90" i="13"/>
  <c r="IB74" i="13"/>
  <c r="IB75" i="13"/>
  <c r="IB105" i="13"/>
  <c r="IB70" i="13"/>
  <c r="IB37" i="13"/>
  <c r="IB49" i="13"/>
  <c r="IB25" i="13"/>
  <c r="IB80" i="13"/>
  <c r="IB12" i="13"/>
  <c r="IB7" i="13"/>
  <c r="IB27" i="13"/>
  <c r="IB104" i="13"/>
  <c r="IB82" i="13"/>
  <c r="IB67" i="13"/>
  <c r="IB81" i="13"/>
  <c r="IB58" i="13"/>
  <c r="IB55" i="13"/>
  <c r="IB46" i="13"/>
  <c r="IB31" i="13"/>
  <c r="IB34" i="13"/>
  <c r="ID1" i="13"/>
  <c r="IB14" i="13"/>
  <c r="IB122" i="13"/>
  <c r="IB123" i="13"/>
  <c r="IB111" i="13"/>
  <c r="IB83" i="13"/>
  <c r="IB92" i="13"/>
  <c r="IB95" i="13"/>
  <c r="IB62" i="13"/>
  <c r="IB50" i="13"/>
  <c r="IB137" i="13"/>
  <c r="IB30" i="13"/>
  <c r="IB13" i="13"/>
  <c r="IB17" i="13"/>
  <c r="IB100" i="13"/>
  <c r="IB76" i="13"/>
  <c r="IB28" i="13"/>
  <c r="IB19" i="13"/>
  <c r="IB114" i="13"/>
  <c r="IB68" i="13"/>
  <c r="IB39" i="13"/>
  <c r="IB121" i="13"/>
  <c r="IB57" i="13"/>
  <c r="IB5" i="13"/>
  <c r="IB126" i="13"/>
  <c r="IB116" i="13"/>
  <c r="IB110" i="13"/>
  <c r="IB91" i="13"/>
  <c r="IB66" i="13"/>
  <c r="IB41" i="13"/>
  <c r="IB72" i="13"/>
  <c r="IB8" i="13"/>
  <c r="IB48" i="13"/>
  <c r="IB85" i="13"/>
  <c r="IB29" i="13"/>
  <c r="IB97" i="13"/>
  <c r="IB20" i="13"/>
  <c r="IB132" i="13"/>
  <c r="IB78" i="13"/>
  <c r="IB3" i="13"/>
  <c r="IB131" i="13"/>
  <c r="IB93" i="13"/>
  <c r="IB51" i="13"/>
  <c r="IB10" i="13"/>
  <c r="IB125" i="13"/>
  <c r="IB65" i="13"/>
  <c r="IB11" i="13"/>
  <c r="IB99" i="13"/>
  <c r="IB56" i="13"/>
  <c r="IB6" i="13"/>
  <c r="IB124" i="13"/>
  <c r="IB118" i="13"/>
  <c r="IB107" i="13"/>
  <c r="IB101" i="13"/>
  <c r="IB96" i="13"/>
  <c r="IB84" i="13"/>
  <c r="IB79" i="13"/>
  <c r="IB60" i="13"/>
  <c r="IB54" i="13"/>
  <c r="IB43" i="13"/>
  <c r="IB42" i="13"/>
  <c r="IB23" i="13"/>
  <c r="IB22" i="13"/>
  <c r="IB24" i="13"/>
  <c r="IB9" i="13"/>
  <c r="IB4" i="13"/>
  <c r="IB115" i="13"/>
  <c r="IB112" i="13"/>
  <c r="IB109" i="13"/>
  <c r="IB87" i="13"/>
  <c r="IB71" i="13"/>
  <c r="IB52" i="13"/>
  <c r="IB59" i="13"/>
  <c r="IB53" i="13"/>
  <c r="IB38" i="13"/>
  <c r="IB44" i="13"/>
  <c r="IB18" i="13"/>
  <c r="IB33" i="13"/>
  <c r="IB129" i="13"/>
  <c r="IB117" i="13"/>
  <c r="IB106" i="13"/>
  <c r="IB77" i="13"/>
  <c r="IB89" i="13"/>
  <c r="IB63" i="13"/>
  <c r="IB26" i="13"/>
  <c r="IB102" i="13"/>
  <c r="IB40" i="13"/>
  <c r="IB16" i="13"/>
  <c r="IB127" i="13"/>
  <c r="IB73" i="13"/>
  <c r="IB21" i="13"/>
  <c r="IB133" i="13"/>
  <c r="IB88" i="13"/>
  <c r="IB35" i="13"/>
  <c r="IC1" i="13"/>
  <c r="IB128" i="13"/>
  <c r="IB103" i="13"/>
  <c r="IB64" i="13"/>
  <c r="IB36" i="13"/>
  <c r="IB98" i="13"/>
  <c r="IB32" i="13"/>
  <c r="IB47" i="13"/>
  <c r="IB69" i="13"/>
  <c r="IB15" i="13"/>
  <c r="IB94" i="13"/>
  <c r="IB61" i="13"/>
  <c r="ID132" i="13" l="1"/>
  <c r="ID126" i="13"/>
  <c r="ID110" i="13"/>
  <c r="ID104" i="13"/>
  <c r="ID102" i="13"/>
  <c r="ID82" i="13"/>
  <c r="ID116" i="13"/>
  <c r="ID73" i="13"/>
  <c r="ID57" i="13"/>
  <c r="ID56" i="13"/>
  <c r="ID45" i="13"/>
  <c r="ID46" i="13"/>
  <c r="ID22" i="13"/>
  <c r="ID26" i="13"/>
  <c r="ID20" i="13"/>
  <c r="ID8" i="13"/>
  <c r="ID3" i="13"/>
  <c r="ID13" i="13"/>
  <c r="ID100" i="13"/>
  <c r="ID63" i="13"/>
  <c r="ID10" i="13"/>
  <c r="IF1" i="13"/>
  <c r="ID133" i="13"/>
  <c r="ID83" i="13"/>
  <c r="ID64" i="13"/>
  <c r="ID4" i="13"/>
  <c r="ID124" i="13"/>
  <c r="ID118" i="13"/>
  <c r="ID123" i="13"/>
  <c r="ID101" i="13"/>
  <c r="ID96" i="13"/>
  <c r="ID95" i="13"/>
  <c r="ID86" i="13"/>
  <c r="ID92" i="13"/>
  <c r="ID77" i="13"/>
  <c r="ID61" i="13"/>
  <c r="ID37" i="13"/>
  <c r="ID38" i="13"/>
  <c r="ID60" i="13"/>
  <c r="ID24" i="13"/>
  <c r="ID12" i="13"/>
  <c r="ID31" i="13"/>
  <c r="IE1" i="13"/>
  <c r="ID29" i="13"/>
  <c r="ID106" i="13"/>
  <c r="ID49" i="13"/>
  <c r="ID17" i="13"/>
  <c r="ID94" i="13"/>
  <c r="ID23" i="13"/>
  <c r="ID129" i="13"/>
  <c r="ID130" i="13"/>
  <c r="ID107" i="13"/>
  <c r="ID103" i="13"/>
  <c r="ID88" i="13"/>
  <c r="ID87" i="13"/>
  <c r="ID79" i="13"/>
  <c r="ID78" i="13"/>
  <c r="ID62" i="13"/>
  <c r="ID53" i="13"/>
  <c r="ID50" i="13"/>
  <c r="ID69" i="13"/>
  <c r="ID35" i="13"/>
  <c r="ID18" i="13"/>
  <c r="ID6" i="13"/>
  <c r="ID71" i="13"/>
  <c r="ID70" i="13"/>
  <c r="ID42" i="13"/>
  <c r="ID34" i="13"/>
  <c r="ID5" i="13"/>
  <c r="ID65" i="13"/>
  <c r="ID16" i="13"/>
  <c r="ID125" i="13"/>
  <c r="ID120" i="13"/>
  <c r="ID112" i="13"/>
  <c r="ID97" i="13"/>
  <c r="ID54" i="13"/>
  <c r="ID33" i="13"/>
  <c r="ID121" i="13"/>
  <c r="ID115" i="13"/>
  <c r="ID119" i="13"/>
  <c r="ID105" i="13"/>
  <c r="ID93" i="13"/>
  <c r="ID89" i="13"/>
  <c r="ID84" i="13"/>
  <c r="ID80" i="13"/>
  <c r="ID75" i="13"/>
  <c r="ID55" i="13"/>
  <c r="ID47" i="13"/>
  <c r="ID28" i="13"/>
  <c r="ID27" i="13"/>
  <c r="ID137" i="13"/>
  <c r="ID9" i="13"/>
  <c r="ID11" i="13"/>
  <c r="ID113" i="13"/>
  <c r="ID66" i="13"/>
  <c r="ID30" i="13"/>
  <c r="ID131" i="13"/>
  <c r="ID117" i="13"/>
  <c r="ID109" i="13"/>
  <c r="ID108" i="13"/>
  <c r="ID85" i="13"/>
  <c r="ID81" i="13"/>
  <c r="ID76" i="13"/>
  <c r="ID72" i="13"/>
  <c r="ID59" i="13"/>
  <c r="ID58" i="13"/>
  <c r="ID39" i="13"/>
  <c r="ID32" i="13"/>
  <c r="ID52" i="13"/>
  <c r="ID15" i="13"/>
  <c r="ID21" i="13"/>
  <c r="ID7" i="13"/>
  <c r="ID127" i="13"/>
  <c r="ID90" i="13"/>
  <c r="ID36" i="13"/>
  <c r="ID128" i="13"/>
  <c r="ID122" i="13"/>
  <c r="ID114" i="13"/>
  <c r="ID111" i="13"/>
  <c r="ID91" i="13"/>
  <c r="ID98" i="13"/>
  <c r="ID74" i="13"/>
  <c r="ID68" i="13"/>
  <c r="ID67" i="13"/>
  <c r="ID51" i="13"/>
  <c r="ID48" i="13"/>
  <c r="ID44" i="13"/>
  <c r="ID25" i="13"/>
  <c r="ID41" i="13"/>
  <c r="ID43" i="13"/>
  <c r="ID14" i="13"/>
  <c r="ID19" i="13"/>
  <c r="ID99" i="13"/>
  <c r="ID40" i="13"/>
  <c r="IF130" i="13" l="1"/>
  <c r="IF127" i="13"/>
  <c r="IF119" i="13"/>
  <c r="IF104" i="13"/>
  <c r="IF88" i="13"/>
  <c r="IF87" i="13"/>
  <c r="IF71" i="13"/>
  <c r="IF75" i="13"/>
  <c r="IF66" i="13"/>
  <c r="IF72" i="13"/>
  <c r="IF50" i="13"/>
  <c r="IF63" i="13"/>
  <c r="IF48" i="13"/>
  <c r="IF137" i="13"/>
  <c r="IF21" i="13"/>
  <c r="IF10" i="13"/>
  <c r="IH1" i="13"/>
  <c r="IF33" i="13"/>
  <c r="IF129" i="13"/>
  <c r="IF124" i="13"/>
  <c r="IF110" i="13"/>
  <c r="IF113" i="13"/>
  <c r="IF93" i="13"/>
  <c r="IF92" i="13"/>
  <c r="IF76" i="13"/>
  <c r="IF67" i="13"/>
  <c r="IF59" i="13"/>
  <c r="IF58" i="13"/>
  <c r="IF42" i="13"/>
  <c r="IF49" i="13"/>
  <c r="IF30" i="13"/>
  <c r="IF23" i="13"/>
  <c r="IF14" i="13"/>
  <c r="IF4" i="13"/>
  <c r="IF3" i="13"/>
  <c r="IF28" i="13"/>
  <c r="IG1" i="13"/>
  <c r="IF77" i="13"/>
  <c r="IF20" i="13"/>
  <c r="IF122" i="13"/>
  <c r="IF96" i="13"/>
  <c r="IF54" i="13"/>
  <c r="IF25" i="13"/>
  <c r="IF5" i="13"/>
  <c r="IF121" i="13"/>
  <c r="IF118" i="13"/>
  <c r="IF107" i="13"/>
  <c r="IF101" i="13"/>
  <c r="IF85" i="13"/>
  <c r="IF84" i="13"/>
  <c r="IF68" i="13"/>
  <c r="IF89" i="13"/>
  <c r="IF51" i="13"/>
  <c r="IF80" i="13"/>
  <c r="IF55" i="13"/>
  <c r="IF41" i="13"/>
  <c r="IF22" i="13"/>
  <c r="IF15" i="13"/>
  <c r="IF132" i="13"/>
  <c r="IF120" i="13"/>
  <c r="IF112" i="13"/>
  <c r="IF111" i="13"/>
  <c r="IF98" i="13"/>
  <c r="IF105" i="13"/>
  <c r="IF73" i="13"/>
  <c r="IF64" i="13"/>
  <c r="IF60" i="13"/>
  <c r="IF47" i="13"/>
  <c r="IF43" i="13"/>
  <c r="IF46" i="13"/>
  <c r="IF19" i="13"/>
  <c r="IF8" i="13"/>
  <c r="IF16" i="13"/>
  <c r="IF128" i="13"/>
  <c r="IF115" i="13"/>
  <c r="IF109" i="13"/>
  <c r="IF103" i="13"/>
  <c r="IF90" i="13"/>
  <c r="IF94" i="13"/>
  <c r="IF83" i="13"/>
  <c r="IF69" i="13"/>
  <c r="IF56" i="13"/>
  <c r="IF52" i="13"/>
  <c r="IF39" i="13"/>
  <c r="IF35" i="13"/>
  <c r="IF34" i="13"/>
  <c r="IF12" i="13"/>
  <c r="IF11" i="13"/>
  <c r="IF40" i="13"/>
  <c r="IF133" i="13"/>
  <c r="IF126" i="13"/>
  <c r="IF117" i="13"/>
  <c r="IF116" i="13"/>
  <c r="IF102" i="13"/>
  <c r="IF99" i="13"/>
  <c r="IF97" i="13"/>
  <c r="IF62" i="13"/>
  <c r="IF61" i="13"/>
  <c r="IF44" i="13"/>
  <c r="IF31" i="13"/>
  <c r="IF13" i="13"/>
  <c r="IF114" i="13"/>
  <c r="IF95" i="13"/>
  <c r="IF81" i="13"/>
  <c r="IF57" i="13"/>
  <c r="IF24" i="13"/>
  <c r="IF7" i="13"/>
  <c r="IF123" i="13"/>
  <c r="IF131" i="13"/>
  <c r="IF106" i="13"/>
  <c r="IF100" i="13"/>
  <c r="IF82" i="13"/>
  <c r="IF86" i="13"/>
  <c r="IF78" i="13"/>
  <c r="IF91" i="13"/>
  <c r="IF74" i="13"/>
  <c r="IF45" i="13"/>
  <c r="IF65" i="13"/>
  <c r="IF38" i="13"/>
  <c r="IF27" i="13"/>
  <c r="IF29" i="13"/>
  <c r="IF26" i="13"/>
  <c r="IF18" i="13"/>
  <c r="IF70" i="13"/>
  <c r="IF37" i="13"/>
  <c r="IF32" i="13"/>
  <c r="IF17" i="13"/>
  <c r="IF6" i="13"/>
  <c r="IF125" i="13"/>
  <c r="IF108" i="13"/>
  <c r="IF79" i="13"/>
  <c r="IF53" i="13"/>
  <c r="IF36" i="13"/>
  <c r="IF9" i="13"/>
  <c r="IH126" i="13" l="1"/>
  <c r="IH120" i="13"/>
  <c r="IH107" i="13"/>
  <c r="IH103" i="13"/>
  <c r="IH93" i="13"/>
  <c r="IH84" i="13"/>
  <c r="IH68" i="13"/>
  <c r="IH67" i="13"/>
  <c r="IH64" i="13"/>
  <c r="IH65" i="13"/>
  <c r="IH79" i="13"/>
  <c r="IH38" i="13"/>
  <c r="IH27" i="13"/>
  <c r="IH43" i="13"/>
  <c r="IH14" i="13"/>
  <c r="IH10" i="13"/>
  <c r="IH13" i="13"/>
  <c r="IH6" i="13"/>
  <c r="IH15" i="13"/>
  <c r="IH116" i="13"/>
  <c r="IH75" i="13"/>
  <c r="IH34" i="13"/>
  <c r="IH129" i="13"/>
  <c r="IH124" i="13"/>
  <c r="IH122" i="13"/>
  <c r="IH110" i="13"/>
  <c r="IH85" i="13"/>
  <c r="IH97" i="13"/>
  <c r="IH104" i="13"/>
  <c r="IH80" i="13"/>
  <c r="IH56" i="13"/>
  <c r="IH57" i="13"/>
  <c r="IH54" i="13"/>
  <c r="IH60" i="13"/>
  <c r="IH62" i="13"/>
  <c r="IH28" i="13"/>
  <c r="IH19" i="13"/>
  <c r="IH7" i="13"/>
  <c r="IH26" i="13"/>
  <c r="IH98" i="13"/>
  <c r="IH72" i="13"/>
  <c r="IH50" i="13"/>
  <c r="IH49" i="13"/>
  <c r="IH35" i="13"/>
  <c r="IH137" i="13"/>
  <c r="IH4" i="13"/>
  <c r="IJ1" i="13"/>
  <c r="IH17" i="13"/>
  <c r="IH123" i="13"/>
  <c r="IH102" i="13"/>
  <c r="IH76" i="13"/>
  <c r="IH69" i="13"/>
  <c r="IH18" i="13"/>
  <c r="IH125" i="13"/>
  <c r="IH115" i="13"/>
  <c r="IH112" i="13"/>
  <c r="IH100" i="13"/>
  <c r="IH89" i="13"/>
  <c r="IH96" i="13"/>
  <c r="IH61" i="13"/>
  <c r="IH48" i="13"/>
  <c r="IH11" i="13"/>
  <c r="IH21" i="13"/>
  <c r="IH121" i="13"/>
  <c r="IH131" i="13"/>
  <c r="IH109" i="13"/>
  <c r="IH108" i="13"/>
  <c r="IH90" i="13"/>
  <c r="IH81" i="13"/>
  <c r="IH73" i="13"/>
  <c r="IH74" i="13"/>
  <c r="IH53" i="13"/>
  <c r="IH42" i="13"/>
  <c r="IH41" i="13"/>
  <c r="IH40" i="13"/>
  <c r="IH31" i="13"/>
  <c r="IH20" i="13"/>
  <c r="IH33" i="13"/>
  <c r="II1" i="13"/>
  <c r="IH46" i="13"/>
  <c r="IH133" i="13"/>
  <c r="IH117" i="13"/>
  <c r="IH106" i="13"/>
  <c r="IH105" i="13"/>
  <c r="IH82" i="13"/>
  <c r="IH91" i="13"/>
  <c r="IH94" i="13"/>
  <c r="IH66" i="13"/>
  <c r="IH58" i="13"/>
  <c r="IH47" i="13"/>
  <c r="IH88" i="13"/>
  <c r="IH30" i="13"/>
  <c r="IH24" i="13"/>
  <c r="IH12" i="13"/>
  <c r="IH16" i="13"/>
  <c r="IH25" i="13"/>
  <c r="IH37" i="13"/>
  <c r="IH101" i="13"/>
  <c r="IH51" i="13"/>
  <c r="IH9" i="13"/>
  <c r="IH132" i="13"/>
  <c r="IH114" i="13"/>
  <c r="IH111" i="13"/>
  <c r="IH118" i="13"/>
  <c r="IH95" i="13"/>
  <c r="IH83" i="13"/>
  <c r="IH78" i="13"/>
  <c r="IH77" i="13"/>
  <c r="IH63" i="13"/>
  <c r="IH39" i="13"/>
  <c r="IH71" i="13"/>
  <c r="IH22" i="13"/>
  <c r="IH45" i="13"/>
  <c r="IH23" i="13"/>
  <c r="IH8" i="13"/>
  <c r="IH3" i="13"/>
  <c r="IH128" i="13"/>
  <c r="IH113" i="13"/>
  <c r="IH99" i="13"/>
  <c r="IH86" i="13"/>
  <c r="IH70" i="13"/>
  <c r="IH59" i="13"/>
  <c r="IH55" i="13"/>
  <c r="IH52" i="13"/>
  <c r="IH29" i="13"/>
  <c r="IH32" i="13"/>
  <c r="IH5" i="13"/>
  <c r="IH130" i="13"/>
  <c r="IH119" i="13"/>
  <c r="IH87" i="13"/>
  <c r="IH44" i="13"/>
  <c r="IH127" i="13"/>
  <c r="IH92" i="13"/>
  <c r="IH36" i="13"/>
  <c r="IJ131" i="13" l="1"/>
  <c r="IJ129" i="13"/>
  <c r="IJ109" i="13"/>
  <c r="IJ103" i="13"/>
  <c r="IJ82" i="13"/>
  <c r="IJ89" i="13"/>
  <c r="IJ85" i="13"/>
  <c r="IJ72" i="13"/>
  <c r="IJ56" i="13"/>
  <c r="IJ60" i="13"/>
  <c r="IJ44" i="13"/>
  <c r="IJ35" i="13"/>
  <c r="IJ24" i="13"/>
  <c r="IJ23" i="13"/>
  <c r="IJ59" i="13"/>
  <c r="IJ4" i="13"/>
  <c r="IK1" i="13"/>
  <c r="IJ123" i="13"/>
  <c r="IJ125" i="13"/>
  <c r="IJ118" i="13"/>
  <c r="IJ105" i="13"/>
  <c r="IJ94" i="13"/>
  <c r="IJ83" i="13"/>
  <c r="IJ53" i="13"/>
  <c r="IJ49" i="13"/>
  <c r="IJ51" i="13"/>
  <c r="IJ30" i="13"/>
  <c r="IJ8" i="13"/>
  <c r="IJ68" i="13"/>
  <c r="IJ133" i="13"/>
  <c r="IJ117" i="13"/>
  <c r="IJ106" i="13"/>
  <c r="IJ100" i="13"/>
  <c r="IJ101" i="13"/>
  <c r="IJ81" i="13"/>
  <c r="IJ78" i="13"/>
  <c r="IJ91" i="13"/>
  <c r="IJ76" i="13"/>
  <c r="IJ52" i="13"/>
  <c r="IJ36" i="13"/>
  <c r="IJ45" i="13"/>
  <c r="IJ29" i="13"/>
  <c r="IJ17" i="13"/>
  <c r="IJ28" i="13"/>
  <c r="IJ10" i="13"/>
  <c r="IJ137" i="13"/>
  <c r="IJ50" i="13"/>
  <c r="IJ54" i="13"/>
  <c r="IJ20" i="13"/>
  <c r="IJ43" i="13"/>
  <c r="IJ128" i="13"/>
  <c r="IJ114" i="13"/>
  <c r="IJ111" i="13"/>
  <c r="IJ115" i="13"/>
  <c r="IJ95" i="13"/>
  <c r="IJ107" i="13"/>
  <c r="IJ70" i="13"/>
  <c r="IJ77" i="13"/>
  <c r="IJ61" i="13"/>
  <c r="IJ62" i="13"/>
  <c r="IJ65" i="13"/>
  <c r="IJ37" i="13"/>
  <c r="IJ21" i="13"/>
  <c r="IJ9" i="13"/>
  <c r="IJ16" i="13"/>
  <c r="IJ7" i="13"/>
  <c r="IJ69" i="13"/>
  <c r="IJ33" i="13"/>
  <c r="IJ132" i="13"/>
  <c r="IJ113" i="13"/>
  <c r="IJ73" i="13"/>
  <c r="IJ55" i="13"/>
  <c r="IJ11" i="13"/>
  <c r="IJ87" i="13"/>
  <c r="IJ5" i="13"/>
  <c r="IJ120" i="13"/>
  <c r="IJ119" i="13"/>
  <c r="IJ108" i="13"/>
  <c r="IJ102" i="13"/>
  <c r="IJ99" i="13"/>
  <c r="IJ86" i="13"/>
  <c r="IJ75" i="13"/>
  <c r="IJ79" i="13"/>
  <c r="IJ74" i="13"/>
  <c r="IJ57" i="13"/>
  <c r="IJ41" i="13"/>
  <c r="IJ48" i="13"/>
  <c r="IJ26" i="13"/>
  <c r="IJ14" i="13"/>
  <c r="IJ13" i="13"/>
  <c r="IJ6" i="13"/>
  <c r="IJ112" i="13"/>
  <c r="IJ80" i="13"/>
  <c r="IJ25" i="13"/>
  <c r="IJ130" i="13"/>
  <c r="IJ116" i="13"/>
  <c r="IJ110" i="13"/>
  <c r="IJ104" i="13"/>
  <c r="IJ92" i="13"/>
  <c r="IJ96" i="13"/>
  <c r="IJ67" i="13"/>
  <c r="IJ71" i="13"/>
  <c r="IJ58" i="13"/>
  <c r="IJ47" i="13"/>
  <c r="IJ46" i="13"/>
  <c r="IJ34" i="13"/>
  <c r="IJ40" i="13"/>
  <c r="IJ22" i="13"/>
  <c r="IJ42" i="13"/>
  <c r="IJ18" i="13"/>
  <c r="IJ15" i="13"/>
  <c r="IJ121" i="13"/>
  <c r="IJ90" i="13"/>
  <c r="IJ97" i="13"/>
  <c r="IJ64" i="13"/>
  <c r="IJ31" i="13"/>
  <c r="IJ12" i="13"/>
  <c r="IJ127" i="13"/>
  <c r="IJ126" i="13"/>
  <c r="IJ122" i="13"/>
  <c r="IJ124" i="13"/>
  <c r="IJ98" i="13"/>
  <c r="IJ84" i="13"/>
  <c r="IJ88" i="13"/>
  <c r="IJ93" i="13"/>
  <c r="IJ66" i="13"/>
  <c r="IJ63" i="13"/>
  <c r="IJ39" i="13"/>
  <c r="IJ38" i="13"/>
  <c r="IJ27" i="13"/>
  <c r="IJ32" i="13"/>
  <c r="IJ19" i="13"/>
  <c r="IJ3" i="13"/>
  <c r="IL1" i="13"/>
  <c r="IL129" i="13" l="1"/>
  <c r="IL121" i="13"/>
  <c r="IL109" i="13"/>
  <c r="IL103" i="13"/>
  <c r="IL95" i="13"/>
  <c r="IL86" i="13"/>
  <c r="IL70" i="13"/>
  <c r="IL74" i="13"/>
  <c r="IL63" i="13"/>
  <c r="IL65" i="13"/>
  <c r="IL49" i="13"/>
  <c r="IL62" i="13"/>
  <c r="IL47" i="13"/>
  <c r="IL30" i="13"/>
  <c r="IL39" i="13"/>
  <c r="IL12" i="13"/>
  <c r="IL7" i="13"/>
  <c r="IL83" i="13"/>
  <c r="IL79" i="13"/>
  <c r="IL21" i="13"/>
  <c r="IL6" i="13"/>
  <c r="IL107" i="13"/>
  <c r="IL78" i="13"/>
  <c r="IL56" i="13"/>
  <c r="IL23" i="13"/>
  <c r="IL5" i="13"/>
  <c r="IL128" i="13"/>
  <c r="IL117" i="13"/>
  <c r="IL106" i="13"/>
  <c r="IL112" i="13"/>
  <c r="IL87" i="13"/>
  <c r="IL91" i="13"/>
  <c r="IL75" i="13"/>
  <c r="IL66" i="13"/>
  <c r="IL55" i="13"/>
  <c r="IL57" i="13"/>
  <c r="IL41" i="13"/>
  <c r="IL48" i="13"/>
  <c r="IL29" i="13"/>
  <c r="IL22" i="13"/>
  <c r="IL34" i="13"/>
  <c r="IL32" i="13"/>
  <c r="IL4" i="13"/>
  <c r="IL123" i="13"/>
  <c r="IL130" i="13"/>
  <c r="IL111" i="13"/>
  <c r="IL100" i="13"/>
  <c r="IL92" i="13"/>
  <c r="IL67" i="13"/>
  <c r="IL88" i="13"/>
  <c r="IL98" i="13"/>
  <c r="IL54" i="13"/>
  <c r="IL40" i="13"/>
  <c r="IL14" i="13"/>
  <c r="IL15" i="13"/>
  <c r="IL124" i="13"/>
  <c r="IL94" i="13"/>
  <c r="IL13" i="13"/>
  <c r="IL125" i="13"/>
  <c r="IL24" i="13"/>
  <c r="IL120" i="13"/>
  <c r="IL114" i="13"/>
  <c r="IL126" i="13"/>
  <c r="IL110" i="13"/>
  <c r="IL84" i="13"/>
  <c r="IL104" i="13"/>
  <c r="IL80" i="13"/>
  <c r="IL76" i="13"/>
  <c r="IL73" i="13"/>
  <c r="IL59" i="13"/>
  <c r="IL46" i="13"/>
  <c r="IL50" i="13"/>
  <c r="IL45" i="13"/>
  <c r="IL19" i="13"/>
  <c r="IL27" i="13"/>
  <c r="IL9" i="13"/>
  <c r="IN1" i="13"/>
  <c r="IL69" i="13"/>
  <c r="IL20" i="13"/>
  <c r="IL131" i="13"/>
  <c r="IL133" i="13"/>
  <c r="IL108" i="13"/>
  <c r="IL105" i="13"/>
  <c r="IL97" i="13"/>
  <c r="IL93" i="13"/>
  <c r="IL72" i="13"/>
  <c r="IL68" i="13"/>
  <c r="IL60" i="13"/>
  <c r="IL51" i="13"/>
  <c r="IL38" i="13"/>
  <c r="IL42" i="13"/>
  <c r="IL33" i="13"/>
  <c r="IL11" i="13"/>
  <c r="IL18" i="13"/>
  <c r="IL3" i="13"/>
  <c r="IL71" i="13"/>
  <c r="IL127" i="13"/>
  <c r="IL119" i="13"/>
  <c r="IL113" i="13"/>
  <c r="IL102" i="13"/>
  <c r="IL89" i="13"/>
  <c r="IL85" i="13"/>
  <c r="IL82" i="13"/>
  <c r="IL61" i="13"/>
  <c r="IL52" i="13"/>
  <c r="IL44" i="13"/>
  <c r="IL64" i="13"/>
  <c r="IL37" i="13"/>
  <c r="IL26" i="13"/>
  <c r="IL28" i="13"/>
  <c r="IL10" i="13"/>
  <c r="IM1" i="13"/>
  <c r="IL118" i="13"/>
  <c r="IL101" i="13"/>
  <c r="IL58" i="13"/>
  <c r="IL35" i="13"/>
  <c r="IL8" i="13"/>
  <c r="IL132" i="13"/>
  <c r="IL122" i="13"/>
  <c r="IL116" i="13"/>
  <c r="IL115" i="13"/>
  <c r="IL99" i="13"/>
  <c r="IL81" i="13"/>
  <c r="IL96" i="13"/>
  <c r="IL77" i="13"/>
  <c r="IL53" i="13"/>
  <c r="IL90" i="13"/>
  <c r="IL36" i="13"/>
  <c r="IL43" i="13"/>
  <c r="IL31" i="13"/>
  <c r="IL137" i="13"/>
  <c r="IL16" i="13"/>
  <c r="IL25" i="13"/>
  <c r="IL17" i="13"/>
  <c r="IN133" i="13" l="1"/>
  <c r="IN130" i="13"/>
  <c r="IN111" i="13"/>
  <c r="IN117" i="13"/>
  <c r="IN84" i="13"/>
  <c r="IN83" i="13"/>
  <c r="IN67" i="13"/>
  <c r="IN66" i="13"/>
  <c r="IN55" i="13"/>
  <c r="IN68" i="13"/>
  <c r="IN43" i="13"/>
  <c r="IN59" i="13"/>
  <c r="IN137" i="13"/>
  <c r="IN27" i="13"/>
  <c r="IN13" i="13"/>
  <c r="IN9" i="13"/>
  <c r="IN4" i="13"/>
  <c r="IN6" i="13"/>
  <c r="IN128" i="13"/>
  <c r="IN119" i="13"/>
  <c r="IN113" i="13"/>
  <c r="IN89" i="13"/>
  <c r="IN88" i="13"/>
  <c r="IN71" i="13"/>
  <c r="IN56" i="13"/>
  <c r="IN39" i="13"/>
  <c r="IN44" i="13"/>
  <c r="IN10" i="13"/>
  <c r="IN125" i="13"/>
  <c r="IN114" i="13"/>
  <c r="IN108" i="13"/>
  <c r="IN102" i="13"/>
  <c r="IN97" i="13"/>
  <c r="IN96" i="13"/>
  <c r="IN95" i="13"/>
  <c r="IN79" i="13"/>
  <c r="IN60" i="13"/>
  <c r="IN64" i="13"/>
  <c r="IN35" i="13"/>
  <c r="IN47" i="13"/>
  <c r="IN23" i="13"/>
  <c r="IN30" i="13"/>
  <c r="IN18" i="13"/>
  <c r="IN12" i="13"/>
  <c r="IN109" i="13"/>
  <c r="IN52" i="13"/>
  <c r="IN53" i="13"/>
  <c r="IN19" i="13"/>
  <c r="IP1" i="13"/>
  <c r="IN99" i="13"/>
  <c r="IN73" i="13"/>
  <c r="IN29" i="13"/>
  <c r="IN32" i="13"/>
  <c r="IN80" i="13"/>
  <c r="IN20" i="13"/>
  <c r="IN120" i="13"/>
  <c r="IN116" i="13"/>
  <c r="IN124" i="13"/>
  <c r="IN81" i="13"/>
  <c r="IN98" i="13"/>
  <c r="IN72" i="13"/>
  <c r="IN70" i="13"/>
  <c r="IN48" i="13"/>
  <c r="IN28" i="13"/>
  <c r="IN11" i="13"/>
  <c r="IN3" i="13"/>
  <c r="IN26" i="13"/>
  <c r="IN65" i="13"/>
  <c r="IO1" i="13"/>
  <c r="IN126" i="13"/>
  <c r="IN122" i="13"/>
  <c r="IN105" i="13"/>
  <c r="IN91" i="13"/>
  <c r="IN63" i="13"/>
  <c r="IN54" i="13"/>
  <c r="IN34" i="13"/>
  <c r="IN14" i="13"/>
  <c r="IN132" i="13"/>
  <c r="IN118" i="13"/>
  <c r="IN110" i="13"/>
  <c r="IN107" i="13"/>
  <c r="IN121" i="13"/>
  <c r="IN90" i="13"/>
  <c r="IN93" i="13"/>
  <c r="IN76" i="13"/>
  <c r="IN57" i="13"/>
  <c r="IN49" i="13"/>
  <c r="IN40" i="13"/>
  <c r="IN21" i="13"/>
  <c r="IN42" i="13"/>
  <c r="IN78" i="13"/>
  <c r="IN15" i="13"/>
  <c r="IN24" i="13"/>
  <c r="IN22" i="13"/>
  <c r="IN7" i="13"/>
  <c r="IN129" i="13"/>
  <c r="IN127" i="13"/>
  <c r="IN115" i="13"/>
  <c r="IN101" i="13"/>
  <c r="IN85" i="13"/>
  <c r="IN87" i="13"/>
  <c r="IN46" i="13"/>
  <c r="IN33" i="13"/>
  <c r="IN16" i="13"/>
  <c r="IN5" i="13"/>
  <c r="IN106" i="13"/>
  <c r="IN92" i="13"/>
  <c r="IN74" i="13"/>
  <c r="IN37" i="13"/>
  <c r="IN17" i="13"/>
  <c r="IN131" i="13"/>
  <c r="IN123" i="13"/>
  <c r="IN112" i="13"/>
  <c r="IN104" i="13"/>
  <c r="IN94" i="13"/>
  <c r="IN82" i="13"/>
  <c r="IN77" i="13"/>
  <c r="IN58" i="13"/>
  <c r="IN103" i="13"/>
  <c r="IN41" i="13"/>
  <c r="IN51" i="13"/>
  <c r="IN36" i="13"/>
  <c r="IN61" i="13"/>
  <c r="IN25" i="13"/>
  <c r="IN100" i="13"/>
  <c r="IN86" i="13"/>
  <c r="IN69" i="13"/>
  <c r="IN62" i="13"/>
  <c r="IN45" i="13"/>
  <c r="IN50" i="13"/>
  <c r="IN31" i="13"/>
  <c r="IN75" i="13"/>
  <c r="IN38" i="13"/>
  <c r="IN8" i="13"/>
  <c r="IP132" i="13" l="1"/>
  <c r="IP120" i="13"/>
  <c r="IP113" i="13"/>
  <c r="IP102" i="13"/>
  <c r="IP81" i="13"/>
  <c r="IP88" i="13"/>
  <c r="IP77" i="13"/>
  <c r="IP90" i="13"/>
  <c r="IP75" i="13"/>
  <c r="IP59" i="13"/>
  <c r="IP35" i="13"/>
  <c r="IP44" i="13"/>
  <c r="IP28" i="13"/>
  <c r="IP16" i="13"/>
  <c r="IP18" i="13"/>
  <c r="IP3" i="13"/>
  <c r="IP7" i="13"/>
  <c r="IP99" i="13"/>
  <c r="IP93" i="13"/>
  <c r="IP69" i="13"/>
  <c r="IP60" i="13"/>
  <c r="IP58" i="13"/>
  <c r="IP10" i="13"/>
  <c r="IP9" i="13"/>
  <c r="IP131" i="13"/>
  <c r="IP123" i="13"/>
  <c r="IP111" i="13"/>
  <c r="IP112" i="13"/>
  <c r="IP97" i="13"/>
  <c r="IP72" i="13"/>
  <c r="IP63" i="13"/>
  <c r="IP23" i="13"/>
  <c r="IP34" i="13"/>
  <c r="IP128" i="13"/>
  <c r="IP55" i="13"/>
  <c r="IP11" i="13"/>
  <c r="IP127" i="13"/>
  <c r="IP119" i="13"/>
  <c r="IP110" i="13"/>
  <c r="IP114" i="13"/>
  <c r="IP76" i="13"/>
  <c r="IP51" i="13"/>
  <c r="IP64" i="13"/>
  <c r="IP36" i="13"/>
  <c r="IP8" i="13"/>
  <c r="IP4" i="13"/>
  <c r="IP130" i="13"/>
  <c r="IP96" i="13"/>
  <c r="IP42" i="13"/>
  <c r="IP122" i="13"/>
  <c r="IP116" i="13"/>
  <c r="IP117" i="13"/>
  <c r="IP104" i="13"/>
  <c r="IP100" i="13"/>
  <c r="IP85" i="13"/>
  <c r="IP82" i="13"/>
  <c r="IP68" i="13"/>
  <c r="IP52" i="13"/>
  <c r="IP61" i="13"/>
  <c r="IP48" i="13"/>
  <c r="IP47" i="13"/>
  <c r="IP32" i="13"/>
  <c r="IP49" i="13"/>
  <c r="IP27" i="13"/>
  <c r="IP19" i="13"/>
  <c r="IR1" i="13"/>
  <c r="IP125" i="13"/>
  <c r="IP107" i="13"/>
  <c r="IP94" i="13"/>
  <c r="IP95" i="13"/>
  <c r="IP74" i="13"/>
  <c r="IP98" i="13"/>
  <c r="IP53" i="13"/>
  <c r="IP40" i="13"/>
  <c r="IP33" i="13"/>
  <c r="IP25" i="13"/>
  <c r="IP29" i="13"/>
  <c r="IP15" i="13"/>
  <c r="IP115" i="13"/>
  <c r="IP106" i="13"/>
  <c r="IP92" i="13"/>
  <c r="IP57" i="13"/>
  <c r="IP137" i="13"/>
  <c r="IP41" i="13"/>
  <c r="IP62" i="13"/>
  <c r="IP89" i="13"/>
  <c r="IP54" i="13"/>
  <c r="IP22" i="13"/>
  <c r="IP124" i="13"/>
  <c r="IP101" i="13"/>
  <c r="IP73" i="13"/>
  <c r="IP5" i="13"/>
  <c r="IP126" i="13"/>
  <c r="IP91" i="13"/>
  <c r="IP46" i="13"/>
  <c r="IP12" i="13"/>
  <c r="IP79" i="13"/>
  <c r="IP14" i="13"/>
  <c r="IP84" i="13"/>
  <c r="IP21" i="13"/>
  <c r="IP133" i="13"/>
  <c r="IP118" i="13"/>
  <c r="IP121" i="13"/>
  <c r="IP103" i="13"/>
  <c r="IP86" i="13"/>
  <c r="IP87" i="13"/>
  <c r="IP66" i="13"/>
  <c r="IP78" i="13"/>
  <c r="IP65" i="13"/>
  <c r="IP56" i="13"/>
  <c r="IP45" i="13"/>
  <c r="IP26" i="13"/>
  <c r="IP39" i="13"/>
  <c r="IP13" i="13"/>
  <c r="IP20" i="13"/>
  <c r="IP17" i="13"/>
  <c r="IP129" i="13"/>
  <c r="IP109" i="13"/>
  <c r="IP80" i="13"/>
  <c r="IP70" i="13"/>
  <c r="IP37" i="13"/>
  <c r="IP31" i="13"/>
  <c r="IP50" i="13"/>
  <c r="IP108" i="13"/>
  <c r="IP71" i="13"/>
  <c r="IP67" i="13"/>
  <c r="IP30" i="13"/>
  <c r="IP83" i="13"/>
  <c r="IP38" i="13"/>
  <c r="IP24" i="13"/>
  <c r="IQ1" i="13"/>
  <c r="IP105" i="13"/>
  <c r="IP43" i="13"/>
  <c r="IP6" i="13"/>
  <c r="IR127" i="13" l="1"/>
  <c r="IR116" i="13"/>
  <c r="IR108" i="13"/>
  <c r="IR102" i="13"/>
  <c r="IR86" i="13"/>
  <c r="IR90" i="13"/>
  <c r="IR74" i="13"/>
  <c r="IR73" i="13"/>
  <c r="IR57" i="13"/>
  <c r="IR56" i="13"/>
  <c r="IR53" i="13"/>
  <c r="IR47" i="13"/>
  <c r="IR46" i="13"/>
  <c r="IR29" i="13"/>
  <c r="IR20" i="13"/>
  <c r="IR5" i="13"/>
  <c r="IR6" i="13"/>
  <c r="IR111" i="13"/>
  <c r="IR82" i="13"/>
  <c r="IR66" i="13"/>
  <c r="IR62" i="13"/>
  <c r="IR78" i="13"/>
  <c r="IR45" i="13"/>
  <c r="IR28" i="13"/>
  <c r="IR21" i="13"/>
  <c r="IR12" i="13"/>
  <c r="IR8" i="13"/>
  <c r="IR31" i="13"/>
  <c r="IR99" i="13"/>
  <c r="IR83" i="13"/>
  <c r="IR75" i="13"/>
  <c r="IR54" i="13"/>
  <c r="IR58" i="13"/>
  <c r="IR80" i="13"/>
  <c r="IR13" i="13"/>
  <c r="IT1" i="13"/>
  <c r="IR96" i="13"/>
  <c r="IR72" i="13"/>
  <c r="IR97" i="13"/>
  <c r="IR32" i="13"/>
  <c r="IR17" i="13"/>
  <c r="IR14" i="13"/>
  <c r="IR84" i="13"/>
  <c r="IR41" i="13"/>
  <c r="IR7" i="13"/>
  <c r="IR131" i="13"/>
  <c r="IR120" i="13"/>
  <c r="IR114" i="13"/>
  <c r="IR77" i="13"/>
  <c r="IR68" i="13"/>
  <c r="IR48" i="13"/>
  <c r="IR137" i="13"/>
  <c r="IR15" i="13"/>
  <c r="IS1" i="13"/>
  <c r="IR128" i="13"/>
  <c r="IR129" i="13"/>
  <c r="IR117" i="13"/>
  <c r="IR106" i="13"/>
  <c r="IR94" i="13"/>
  <c r="IR69" i="13"/>
  <c r="IR64" i="13"/>
  <c r="IR40" i="13"/>
  <c r="IR23" i="13"/>
  <c r="IR11" i="13"/>
  <c r="IR122" i="13"/>
  <c r="IR133" i="13"/>
  <c r="IR113" i="13"/>
  <c r="IR91" i="13"/>
  <c r="IR87" i="13"/>
  <c r="IR39" i="13"/>
  <c r="IR110" i="13"/>
  <c r="IR79" i="13"/>
  <c r="IR37" i="13"/>
  <c r="IR26" i="13"/>
  <c r="IR3" i="13"/>
  <c r="IR71" i="13"/>
  <c r="IR18" i="13"/>
  <c r="IR59" i="13"/>
  <c r="IR63" i="13"/>
  <c r="IR9" i="13"/>
  <c r="IR123" i="13"/>
  <c r="IR124" i="13"/>
  <c r="IR132" i="13"/>
  <c r="IR103" i="13"/>
  <c r="IR44" i="13"/>
  <c r="IR130" i="13"/>
  <c r="IR125" i="13"/>
  <c r="IR119" i="13"/>
  <c r="IR109" i="13"/>
  <c r="IR92" i="13"/>
  <c r="IR67" i="13"/>
  <c r="IR43" i="13"/>
  <c r="IR49" i="13"/>
  <c r="IR16" i="13"/>
  <c r="IR89" i="13"/>
  <c r="IR35" i="13"/>
  <c r="IR10" i="13"/>
  <c r="IR98" i="13"/>
  <c r="IR34" i="13"/>
  <c r="IR126" i="13"/>
  <c r="IR118" i="13"/>
  <c r="IR107" i="13"/>
  <c r="IR104" i="13"/>
  <c r="IR88" i="13"/>
  <c r="IR81" i="13"/>
  <c r="IR25" i="13"/>
  <c r="IR85" i="13"/>
  <c r="IR70" i="13"/>
  <c r="IR22" i="13"/>
  <c r="IR105" i="13"/>
  <c r="IR121" i="13"/>
  <c r="IR115" i="13"/>
  <c r="IR112" i="13"/>
  <c r="IR101" i="13"/>
  <c r="IR93" i="13"/>
  <c r="IR95" i="13"/>
  <c r="IR76" i="13"/>
  <c r="IR60" i="13"/>
  <c r="IR51" i="13"/>
  <c r="IR55" i="13"/>
  <c r="IR50" i="13"/>
  <c r="IR36" i="13"/>
  <c r="IR30" i="13"/>
  <c r="IR27" i="13"/>
  <c r="IR24" i="13"/>
  <c r="IR4" i="13"/>
  <c r="IR100" i="13"/>
  <c r="IR52" i="13"/>
  <c r="IR42" i="13"/>
  <c r="IR19" i="13"/>
  <c r="IR65" i="13"/>
  <c r="IR61" i="13"/>
  <c r="IR33" i="13"/>
  <c r="IR38" i="13"/>
  <c r="IT132" i="13" l="1"/>
  <c r="IT118" i="13"/>
  <c r="IT119" i="13"/>
  <c r="IT129" i="13"/>
  <c r="IT91" i="13"/>
  <c r="IT82" i="13"/>
  <c r="IT66" i="13"/>
  <c r="IT62" i="13"/>
  <c r="IT33" i="13"/>
  <c r="IT54" i="13"/>
  <c r="IT30" i="13"/>
  <c r="IT12" i="13"/>
  <c r="IT131" i="13"/>
  <c r="IT123" i="13"/>
  <c r="IT112" i="13"/>
  <c r="IT106" i="13"/>
  <c r="IT96" i="13"/>
  <c r="IT87" i="13"/>
  <c r="IT94" i="13"/>
  <c r="IT70" i="13"/>
  <c r="IT59" i="13"/>
  <c r="IT55" i="13"/>
  <c r="IT52" i="13"/>
  <c r="IT46" i="13"/>
  <c r="IT22" i="13"/>
  <c r="IT29" i="13"/>
  <c r="IT17" i="13"/>
  <c r="IT5" i="13"/>
  <c r="IT6" i="13"/>
  <c r="IT124" i="13"/>
  <c r="IT109" i="13"/>
  <c r="IT103" i="13"/>
  <c r="IT88" i="13"/>
  <c r="IT97" i="13"/>
  <c r="IT79" i="13"/>
  <c r="IT51" i="13"/>
  <c r="IT48" i="13"/>
  <c r="IT47" i="13"/>
  <c r="IT38" i="13"/>
  <c r="IT43" i="13"/>
  <c r="IT9" i="13"/>
  <c r="IT24" i="13"/>
  <c r="IV1" i="13"/>
  <c r="IT101" i="13"/>
  <c r="IT36" i="13"/>
  <c r="IT42" i="13"/>
  <c r="IT8" i="13"/>
  <c r="IT115" i="13"/>
  <c r="IT83" i="13"/>
  <c r="IT117" i="13"/>
  <c r="IT80" i="13"/>
  <c r="IT18" i="13"/>
  <c r="IT32" i="13"/>
  <c r="IT107" i="13"/>
  <c r="IT78" i="13"/>
  <c r="IT58" i="13"/>
  <c r="IT23" i="13"/>
  <c r="IT130" i="13"/>
  <c r="IT122" i="13"/>
  <c r="IT111" i="13"/>
  <c r="IT120" i="13"/>
  <c r="IT93" i="13"/>
  <c r="IT89" i="13"/>
  <c r="IT71" i="13"/>
  <c r="IT72" i="13"/>
  <c r="IT64" i="13"/>
  <c r="IT40" i="13"/>
  <c r="IT39" i="13"/>
  <c r="IT28" i="13"/>
  <c r="IT34" i="13"/>
  <c r="IT10" i="13"/>
  <c r="IT31" i="13"/>
  <c r="IT19" i="13"/>
  <c r="IT76" i="13"/>
  <c r="IT37" i="13"/>
  <c r="IT41" i="13"/>
  <c r="IT137" i="13"/>
  <c r="IT133" i="13"/>
  <c r="IT125" i="13"/>
  <c r="IT110" i="13"/>
  <c r="IT100" i="13"/>
  <c r="IT90" i="13"/>
  <c r="IT74" i="13"/>
  <c r="IT68" i="13"/>
  <c r="IT53" i="13"/>
  <c r="IT50" i="13"/>
  <c r="IT49" i="13"/>
  <c r="IT13" i="13"/>
  <c r="IT67" i="13"/>
  <c r="IT60" i="13"/>
  <c r="IT20" i="13"/>
  <c r="IT11" i="13"/>
  <c r="IT126" i="13"/>
  <c r="IT114" i="13"/>
  <c r="IT99" i="13"/>
  <c r="IT116" i="13"/>
  <c r="IT85" i="13"/>
  <c r="IT81" i="13"/>
  <c r="IT92" i="13"/>
  <c r="IT75" i="13"/>
  <c r="IT56" i="13"/>
  <c r="IT45" i="13"/>
  <c r="IT69" i="13"/>
  <c r="IT35" i="13"/>
  <c r="IT27" i="13"/>
  <c r="IT21" i="13"/>
  <c r="IT14" i="13"/>
  <c r="IU1" i="13"/>
  <c r="IT128" i="13"/>
  <c r="IT121" i="13"/>
  <c r="IT113" i="13"/>
  <c r="IT104" i="13"/>
  <c r="IT105" i="13"/>
  <c r="IT98" i="13"/>
  <c r="IT84" i="13"/>
  <c r="IT65" i="13"/>
  <c r="IT61" i="13"/>
  <c r="IT44" i="13"/>
  <c r="IT15" i="13"/>
  <c r="IT4" i="13"/>
  <c r="IT57" i="13"/>
  <c r="IT25" i="13"/>
  <c r="IT16" i="13"/>
  <c r="IT73" i="13"/>
  <c r="IT86" i="13"/>
  <c r="IT3" i="13"/>
  <c r="IT127" i="13"/>
  <c r="IT108" i="13"/>
  <c r="IT95" i="13"/>
  <c r="IT102" i="13"/>
  <c r="IT63" i="13"/>
  <c r="IT77" i="13"/>
  <c r="IT26" i="13"/>
  <c r="IT7" i="13"/>
  <c r="IV130" i="13" l="1"/>
  <c r="IV128" i="13"/>
  <c r="IV107" i="13"/>
  <c r="IV104" i="13"/>
  <c r="IV99" i="13"/>
  <c r="IV87" i="13"/>
  <c r="IV83" i="13"/>
  <c r="IV89" i="13"/>
  <c r="IV74" i="13"/>
  <c r="IV80" i="13"/>
  <c r="IV65" i="13"/>
  <c r="IV49" i="13"/>
  <c r="IV22" i="13"/>
  <c r="IV21" i="13"/>
  <c r="IV9" i="13"/>
  <c r="IV57" i="13"/>
  <c r="IV5" i="13"/>
  <c r="IV129" i="13"/>
  <c r="IV112" i="13"/>
  <c r="IV131" i="13"/>
  <c r="IV118" i="13"/>
  <c r="IV109" i="13"/>
  <c r="IV103" i="13"/>
  <c r="IV85" i="13"/>
  <c r="IV92" i="13"/>
  <c r="IV68" i="13"/>
  <c r="IV67" i="13"/>
  <c r="IV51" i="13"/>
  <c r="IV60" i="13"/>
  <c r="IV42" i="13"/>
  <c r="IV43" i="13"/>
  <c r="IV27" i="13"/>
  <c r="IV7" i="13"/>
  <c r="IV14" i="13"/>
  <c r="IV29" i="13"/>
  <c r="IW1" i="13"/>
  <c r="IV120" i="13"/>
  <c r="IV84" i="13"/>
  <c r="IV97" i="13"/>
  <c r="IV72" i="13"/>
  <c r="IV52" i="13"/>
  <c r="IV35" i="13"/>
  <c r="IV31" i="13"/>
  <c r="IV28" i="13"/>
  <c r="IV19" i="13"/>
  <c r="IV3" i="13"/>
  <c r="IV122" i="13"/>
  <c r="IV93" i="13"/>
  <c r="IV105" i="13"/>
  <c r="IV76" i="13"/>
  <c r="IV59" i="13"/>
  <c r="IV124" i="13"/>
  <c r="IV115" i="13"/>
  <c r="IV100" i="13"/>
  <c r="IV98" i="13"/>
  <c r="IV81" i="13"/>
  <c r="IV63" i="13"/>
  <c r="IV18" i="13"/>
  <c r="IV101" i="13"/>
  <c r="IV75" i="13"/>
  <c r="IV41" i="13"/>
  <c r="IV34" i="13"/>
  <c r="IV8" i="13"/>
  <c r="IV126" i="13"/>
  <c r="IV117" i="13"/>
  <c r="IV116" i="13"/>
  <c r="IV102" i="13"/>
  <c r="IV90" i="13"/>
  <c r="IV94" i="13"/>
  <c r="IV73" i="13"/>
  <c r="IV77" i="13"/>
  <c r="IV64" i="13"/>
  <c r="IV55" i="13"/>
  <c r="IV47" i="13"/>
  <c r="IV46" i="13"/>
  <c r="IV24" i="13"/>
  <c r="IV20" i="13"/>
  <c r="IV11" i="13"/>
  <c r="IV4" i="13"/>
  <c r="IV114" i="13"/>
  <c r="IV82" i="13"/>
  <c r="IV91" i="13"/>
  <c r="IV56" i="13"/>
  <c r="IV45" i="13"/>
  <c r="IV39" i="13"/>
  <c r="IV38" i="13"/>
  <c r="IV12" i="13"/>
  <c r="IV40" i="13"/>
  <c r="IV48" i="13"/>
  <c r="IV33" i="13"/>
  <c r="IV13" i="13"/>
  <c r="IV54" i="13"/>
  <c r="IV121" i="13"/>
  <c r="IV106" i="13"/>
  <c r="IV127" i="13"/>
  <c r="IV86" i="13"/>
  <c r="IV69" i="13"/>
  <c r="IV32" i="13"/>
  <c r="IV132" i="13"/>
  <c r="IV111" i="13"/>
  <c r="IV95" i="13"/>
  <c r="IV70" i="13"/>
  <c r="IV66" i="13"/>
  <c r="IV30" i="13"/>
  <c r="IV17" i="13"/>
  <c r="IV6" i="13"/>
  <c r="IV50" i="13"/>
  <c r="IV26" i="13"/>
  <c r="IV133" i="13"/>
  <c r="IV123" i="13"/>
  <c r="IV119" i="13"/>
  <c r="IV108" i="13"/>
  <c r="IV96" i="13"/>
  <c r="IV113" i="13"/>
  <c r="IV79" i="13"/>
  <c r="IV78" i="13"/>
  <c r="IV62" i="13"/>
  <c r="IV61" i="13"/>
  <c r="IV37" i="13"/>
  <c r="IV44" i="13"/>
  <c r="IV25" i="13"/>
  <c r="IV137" i="13"/>
  <c r="IV16" i="13"/>
  <c r="IV125" i="13"/>
  <c r="IV110" i="13"/>
  <c r="IV88" i="13"/>
  <c r="IV71" i="13"/>
  <c r="IV53" i="13"/>
  <c r="IV36" i="13"/>
  <c r="IV23" i="13"/>
  <c r="IV10" i="13"/>
  <c r="IV58" i="13"/>
  <c r="IV15" i="13"/>
  <c r="IX1" i="13"/>
  <c r="IX101" i="13" l="1"/>
  <c r="IX37" i="13"/>
  <c r="IX121" i="13"/>
  <c r="IX115" i="13"/>
  <c r="IX112" i="13"/>
  <c r="IX110" i="13"/>
  <c r="IX98" i="13"/>
  <c r="IX89" i="13"/>
  <c r="IX68" i="13"/>
  <c r="IX86" i="13"/>
  <c r="IX53" i="13"/>
  <c r="IX77" i="13"/>
  <c r="IX79" i="13"/>
  <c r="IX46" i="13"/>
  <c r="IX34" i="13"/>
  <c r="IX20" i="13"/>
  <c r="IX32" i="13"/>
  <c r="IX10" i="13"/>
  <c r="IX13" i="13"/>
  <c r="IX123" i="13"/>
  <c r="IX114" i="13"/>
  <c r="IX128" i="13"/>
  <c r="IX103" i="13"/>
  <c r="IX82" i="13"/>
  <c r="IX102" i="13"/>
  <c r="IX78" i="13"/>
  <c r="IX66" i="13"/>
  <c r="IX57" i="13"/>
  <c r="IX44" i="13"/>
  <c r="IX43" i="13"/>
  <c r="IX7" i="13"/>
  <c r="IX113" i="13"/>
  <c r="IX80" i="13"/>
  <c r="IX41" i="13"/>
  <c r="IX14" i="13"/>
  <c r="IX125" i="13"/>
  <c r="IX117" i="13"/>
  <c r="IX109" i="13"/>
  <c r="IX108" i="13"/>
  <c r="IX90" i="13"/>
  <c r="IX81" i="13"/>
  <c r="IX73" i="13"/>
  <c r="IX74" i="13"/>
  <c r="IX96" i="13"/>
  <c r="IX65" i="13"/>
  <c r="IX52" i="13"/>
  <c r="IX38" i="13"/>
  <c r="IX27" i="13"/>
  <c r="IX12" i="13"/>
  <c r="IX19" i="13"/>
  <c r="IX4" i="13"/>
  <c r="IZ1" i="13"/>
  <c r="IX71" i="13"/>
  <c r="IX48" i="13"/>
  <c r="IX33" i="13"/>
  <c r="IX137" i="13"/>
  <c r="IX93" i="13"/>
  <c r="IX94" i="13"/>
  <c r="IX47" i="13"/>
  <c r="IX21" i="13"/>
  <c r="IX5" i="13"/>
  <c r="IX18" i="13"/>
  <c r="IX11" i="13"/>
  <c r="IX55" i="13"/>
  <c r="IX129" i="13"/>
  <c r="IX122" i="13"/>
  <c r="IX118" i="13"/>
  <c r="IX100" i="13"/>
  <c r="IX95" i="13"/>
  <c r="IX91" i="13"/>
  <c r="IX70" i="13"/>
  <c r="IX59" i="13"/>
  <c r="IX58" i="13"/>
  <c r="IX50" i="13"/>
  <c r="IX36" i="13"/>
  <c r="IX40" i="13"/>
  <c r="IX31" i="13"/>
  <c r="IX17" i="13"/>
  <c r="IX25" i="13"/>
  <c r="IX6" i="13"/>
  <c r="IX56" i="13"/>
  <c r="IX131" i="13"/>
  <c r="IX76" i="13"/>
  <c r="IX60" i="13"/>
  <c r="IX120" i="13"/>
  <c r="IX119" i="13"/>
  <c r="IX106" i="13"/>
  <c r="IX105" i="13"/>
  <c r="IX87" i="13"/>
  <c r="IX83" i="13"/>
  <c r="IX75" i="13"/>
  <c r="IX51" i="13"/>
  <c r="IX88" i="13"/>
  <c r="IX42" i="13"/>
  <c r="IX62" i="13"/>
  <c r="IX35" i="13"/>
  <c r="IX24" i="13"/>
  <c r="IX9" i="13"/>
  <c r="IX16" i="13"/>
  <c r="IX15" i="13"/>
  <c r="IX127" i="13"/>
  <c r="IX132" i="13"/>
  <c r="IX116" i="13"/>
  <c r="IX84" i="13"/>
  <c r="IX63" i="13"/>
  <c r="IX23" i="13"/>
  <c r="IX126" i="13"/>
  <c r="IX85" i="13"/>
  <c r="IX61" i="13"/>
  <c r="IX45" i="13"/>
  <c r="IX130" i="13"/>
  <c r="IX133" i="13"/>
  <c r="IX124" i="13"/>
  <c r="IX111" i="13"/>
  <c r="IX99" i="13"/>
  <c r="IX92" i="13"/>
  <c r="IX104" i="13"/>
  <c r="IX67" i="13"/>
  <c r="IX64" i="13"/>
  <c r="IX69" i="13"/>
  <c r="IX54" i="13"/>
  <c r="IX49" i="13"/>
  <c r="IX30" i="13"/>
  <c r="IX29" i="13"/>
  <c r="IX26" i="13"/>
  <c r="IX8" i="13"/>
  <c r="IX3" i="13"/>
  <c r="IX22" i="13"/>
  <c r="IX107" i="13"/>
  <c r="IX97" i="13"/>
  <c r="IX72" i="13"/>
  <c r="IX39" i="13"/>
  <c r="IX28" i="13"/>
  <c r="IY1" i="13"/>
  <c r="IZ131" i="13" l="1"/>
  <c r="IZ124" i="13"/>
  <c r="IZ109" i="13"/>
  <c r="IZ115" i="13"/>
  <c r="IZ98" i="13"/>
  <c r="IZ89" i="13"/>
  <c r="IZ93" i="13"/>
  <c r="IZ77" i="13"/>
  <c r="IZ61" i="13"/>
  <c r="IZ66" i="13"/>
  <c r="IZ36" i="13"/>
  <c r="IZ57" i="13"/>
  <c r="IZ29" i="13"/>
  <c r="IZ32" i="13"/>
  <c r="IZ16" i="13"/>
  <c r="IZ4" i="13"/>
  <c r="IZ12" i="13"/>
  <c r="IZ82" i="13"/>
  <c r="IZ70" i="13"/>
  <c r="IZ58" i="13"/>
  <c r="IZ41" i="13"/>
  <c r="IZ28" i="13"/>
  <c r="IZ7" i="13"/>
  <c r="IZ105" i="13"/>
  <c r="IZ63" i="13"/>
  <c r="IZ17" i="13"/>
  <c r="IZ119" i="13"/>
  <c r="IZ87" i="13"/>
  <c r="IZ74" i="13"/>
  <c r="IZ65" i="13"/>
  <c r="IZ26" i="13"/>
  <c r="IZ13" i="13"/>
  <c r="IZ116" i="13"/>
  <c r="IZ88" i="13"/>
  <c r="IZ60" i="13"/>
  <c r="IZ40" i="13"/>
  <c r="JB1" i="13"/>
  <c r="IZ22" i="13"/>
  <c r="IZ126" i="13"/>
  <c r="IZ117" i="13"/>
  <c r="IZ128" i="13"/>
  <c r="IZ100" i="13"/>
  <c r="IZ90" i="13"/>
  <c r="IZ81" i="13"/>
  <c r="IZ78" i="13"/>
  <c r="IZ69" i="13"/>
  <c r="IZ53" i="13"/>
  <c r="IZ62" i="13"/>
  <c r="IZ49" i="13"/>
  <c r="IZ45" i="13"/>
  <c r="IZ21" i="13"/>
  <c r="IZ25" i="13"/>
  <c r="IZ8" i="13"/>
  <c r="IZ18" i="13"/>
  <c r="IZ23" i="13"/>
  <c r="IZ107" i="13"/>
  <c r="IZ79" i="13"/>
  <c r="IZ54" i="13"/>
  <c r="IZ37" i="13"/>
  <c r="IZ50" i="13"/>
  <c r="IZ10" i="13"/>
  <c r="IZ106" i="13"/>
  <c r="IZ71" i="13"/>
  <c r="IZ33" i="13"/>
  <c r="IZ5" i="13"/>
  <c r="IZ111" i="13"/>
  <c r="IZ96" i="13"/>
  <c r="IZ55" i="13"/>
  <c r="IZ27" i="13"/>
  <c r="IZ9" i="13"/>
  <c r="IZ108" i="13"/>
  <c r="IZ92" i="13"/>
  <c r="IZ64" i="13"/>
  <c r="IZ76" i="13"/>
  <c r="IZ14" i="13"/>
  <c r="IZ130" i="13"/>
  <c r="IZ114" i="13"/>
  <c r="IZ118" i="13"/>
  <c r="IZ94" i="13"/>
  <c r="IZ42" i="13"/>
  <c r="IZ125" i="13"/>
  <c r="IZ122" i="13"/>
  <c r="IZ95" i="13"/>
  <c r="IZ91" i="13"/>
  <c r="IZ68" i="13"/>
  <c r="IZ51" i="13"/>
  <c r="IZ34" i="13"/>
  <c r="IZ137" i="13"/>
  <c r="IZ6" i="13"/>
  <c r="IZ123" i="13"/>
  <c r="IZ102" i="13"/>
  <c r="IZ75" i="13"/>
  <c r="IZ46" i="13"/>
  <c r="IZ3" i="13"/>
  <c r="IZ113" i="13"/>
  <c r="IZ67" i="13"/>
  <c r="IZ38" i="13"/>
  <c r="IZ30" i="13"/>
  <c r="IZ132" i="13"/>
  <c r="IZ133" i="13"/>
  <c r="IZ103" i="13"/>
  <c r="IZ73" i="13"/>
  <c r="IZ85" i="13"/>
  <c r="IZ44" i="13"/>
  <c r="IZ24" i="13"/>
  <c r="IZ20" i="13"/>
  <c r="IZ86" i="13"/>
  <c r="IZ129" i="13"/>
  <c r="IZ47" i="13"/>
  <c r="IZ99" i="13"/>
  <c r="IZ48" i="13"/>
  <c r="IZ127" i="13"/>
  <c r="IZ120" i="13"/>
  <c r="IZ121" i="13"/>
  <c r="IZ110" i="13"/>
  <c r="IZ104" i="13"/>
  <c r="IZ84" i="13"/>
  <c r="IZ83" i="13"/>
  <c r="IZ80" i="13"/>
  <c r="IZ56" i="13"/>
  <c r="IZ52" i="13"/>
  <c r="IZ39" i="13"/>
  <c r="IZ43" i="13"/>
  <c r="IZ31" i="13"/>
  <c r="IZ59" i="13"/>
  <c r="IZ19" i="13"/>
  <c r="IZ15" i="13"/>
  <c r="JA1" i="13"/>
  <c r="IZ112" i="13"/>
  <c r="IZ97" i="13"/>
  <c r="IZ72" i="13"/>
  <c r="IZ101" i="13"/>
  <c r="IZ35" i="13"/>
  <c r="IZ11" i="13"/>
  <c r="JB128" i="13" l="1"/>
  <c r="JB127" i="13"/>
  <c r="JB106" i="13"/>
  <c r="JB103" i="13"/>
  <c r="JB92" i="13"/>
  <c r="JB91" i="13"/>
  <c r="JB67" i="13"/>
  <c r="JB74" i="13"/>
  <c r="JB58" i="13"/>
  <c r="JB65" i="13"/>
  <c r="JB49" i="13"/>
  <c r="JB40" i="13"/>
  <c r="JB33" i="13"/>
  <c r="JB14" i="13"/>
  <c r="JB16" i="13"/>
  <c r="JB28" i="13"/>
  <c r="JB15" i="13"/>
  <c r="JB130" i="13"/>
  <c r="JB121" i="13"/>
  <c r="JB126" i="13"/>
  <c r="JB100" i="13"/>
  <c r="JB84" i="13"/>
  <c r="JB83" i="13"/>
  <c r="JB80" i="13"/>
  <c r="JB66" i="13"/>
  <c r="JB98" i="13"/>
  <c r="JB57" i="13"/>
  <c r="JB41" i="13"/>
  <c r="JB50" i="13"/>
  <c r="JB26" i="13"/>
  <c r="JB47" i="13"/>
  <c r="JB8" i="13"/>
  <c r="JB9" i="13"/>
  <c r="JB5" i="13"/>
  <c r="JB125" i="13"/>
  <c r="JB117" i="13"/>
  <c r="JB111" i="13"/>
  <c r="JB105" i="13"/>
  <c r="JB97" i="13"/>
  <c r="JB93" i="13"/>
  <c r="JB72" i="13"/>
  <c r="JB96" i="13"/>
  <c r="JB71" i="13"/>
  <c r="JB59" i="13"/>
  <c r="JB62" i="13"/>
  <c r="JB42" i="13"/>
  <c r="JB56" i="13"/>
  <c r="JB34" i="13"/>
  <c r="JB25" i="13"/>
  <c r="JB7" i="13"/>
  <c r="JB123" i="13"/>
  <c r="JB108" i="13"/>
  <c r="JB102" i="13"/>
  <c r="JB89" i="13"/>
  <c r="JB112" i="13"/>
  <c r="JB76" i="13"/>
  <c r="JB63" i="13"/>
  <c r="JB51" i="13"/>
  <c r="JB46" i="13"/>
  <c r="JB45" i="13"/>
  <c r="JB27" i="13"/>
  <c r="JB13" i="13"/>
  <c r="JB6" i="13"/>
  <c r="JB124" i="13"/>
  <c r="JB86" i="13"/>
  <c r="JB69" i="13"/>
  <c r="JB36" i="13"/>
  <c r="JB20" i="13"/>
  <c r="JB87" i="13"/>
  <c r="JB73" i="13"/>
  <c r="JB21" i="13"/>
  <c r="JC1" i="13"/>
  <c r="JB29" i="13"/>
  <c r="JB109" i="13"/>
  <c r="JB88" i="13"/>
  <c r="JB48" i="13"/>
  <c r="JB12" i="13"/>
  <c r="JB4" i="13"/>
  <c r="JB107" i="13"/>
  <c r="JB39" i="13"/>
  <c r="JB114" i="13"/>
  <c r="JB85" i="13"/>
  <c r="JB137" i="13"/>
  <c r="JB52" i="13"/>
  <c r="JB3" i="13"/>
  <c r="JB120" i="13"/>
  <c r="JB119" i="13"/>
  <c r="JB115" i="13"/>
  <c r="JB99" i="13"/>
  <c r="JB81" i="13"/>
  <c r="JB78" i="13"/>
  <c r="JB90" i="13"/>
  <c r="JB68" i="13"/>
  <c r="JB55" i="13"/>
  <c r="JB54" i="13"/>
  <c r="JB38" i="13"/>
  <c r="JB31" i="13"/>
  <c r="JB23" i="13"/>
  <c r="JB19" i="13"/>
  <c r="JB18" i="13"/>
  <c r="JD1" i="13"/>
  <c r="JB133" i="13"/>
  <c r="JB116" i="13"/>
  <c r="JB113" i="13"/>
  <c r="JB94" i="13"/>
  <c r="JB70" i="13"/>
  <c r="JB77" i="13"/>
  <c r="JB61" i="13"/>
  <c r="JB60" i="13"/>
  <c r="JB44" i="13"/>
  <c r="JB24" i="13"/>
  <c r="JB37" i="13"/>
  <c r="JB11" i="13"/>
  <c r="JB10" i="13"/>
  <c r="JB17" i="13"/>
  <c r="JB122" i="13"/>
  <c r="JB118" i="13"/>
  <c r="JB95" i="13"/>
  <c r="JB82" i="13"/>
  <c r="JB53" i="13"/>
  <c r="JB30" i="13"/>
  <c r="JB131" i="13"/>
  <c r="JB104" i="13"/>
  <c r="JB79" i="13"/>
  <c r="JB22" i="13"/>
  <c r="JB132" i="13"/>
  <c r="JB101" i="13"/>
  <c r="JB43" i="13"/>
  <c r="JB35" i="13"/>
  <c r="JB129" i="13"/>
  <c r="JB110" i="13"/>
  <c r="JB75" i="13"/>
  <c r="JB64" i="13"/>
  <c r="JB32" i="13"/>
  <c r="JD125" i="13" l="1"/>
  <c r="JD124" i="13"/>
  <c r="JD130" i="13"/>
  <c r="JD109" i="13"/>
  <c r="JD84" i="13"/>
  <c r="JD96" i="13"/>
  <c r="JD80" i="13"/>
  <c r="JD71" i="13"/>
  <c r="JD52" i="13"/>
  <c r="JD64" i="13"/>
  <c r="JD43" i="13"/>
  <c r="JD78" i="13"/>
  <c r="JD26" i="13"/>
  <c r="JD19" i="13"/>
  <c r="JD18" i="13"/>
  <c r="JD36" i="13"/>
  <c r="JD20" i="13"/>
  <c r="JF1" i="13"/>
  <c r="JD89" i="13"/>
  <c r="JD65" i="13"/>
  <c r="JD61" i="13"/>
  <c r="JD137" i="13"/>
  <c r="JD24" i="13"/>
  <c r="JD128" i="13"/>
  <c r="JD110" i="13"/>
  <c r="JD81" i="13"/>
  <c r="JD69" i="13"/>
  <c r="JD57" i="13"/>
  <c r="JD48" i="13"/>
  <c r="JD95" i="13"/>
  <c r="JD16" i="13"/>
  <c r="JD3" i="13"/>
  <c r="JD75" i="13"/>
  <c r="JD45" i="13"/>
  <c r="JD13" i="13"/>
  <c r="JD14" i="13"/>
  <c r="JD116" i="13"/>
  <c r="JD92" i="13"/>
  <c r="JD79" i="13"/>
  <c r="JD76" i="13"/>
  <c r="JD33" i="13"/>
  <c r="JD9" i="13"/>
  <c r="JD120" i="13"/>
  <c r="JD121" i="13"/>
  <c r="JD117" i="13"/>
  <c r="JD105" i="13"/>
  <c r="JD97" i="13"/>
  <c r="JD88" i="13"/>
  <c r="JD72" i="13"/>
  <c r="JD85" i="13"/>
  <c r="JD70" i="13"/>
  <c r="JD56" i="13"/>
  <c r="JD35" i="13"/>
  <c r="JD47" i="13"/>
  <c r="JD42" i="13"/>
  <c r="JD11" i="13"/>
  <c r="JD10" i="13"/>
  <c r="JD6" i="13"/>
  <c r="JD122" i="13"/>
  <c r="JD118" i="13"/>
  <c r="JD113" i="13"/>
  <c r="JD107" i="13"/>
  <c r="JD101" i="13"/>
  <c r="JD77" i="13"/>
  <c r="JD73" i="13"/>
  <c r="JD49" i="13"/>
  <c r="JD39" i="13"/>
  <c r="JD32" i="13"/>
  <c r="JE1" i="13"/>
  <c r="JD115" i="13"/>
  <c r="JD102" i="13"/>
  <c r="JD90" i="13"/>
  <c r="JD87" i="13"/>
  <c r="JD41" i="13"/>
  <c r="JD23" i="13"/>
  <c r="JD15" i="13"/>
  <c r="JD12" i="13"/>
  <c r="JD132" i="13"/>
  <c r="JD37" i="13"/>
  <c r="JD67" i="13"/>
  <c r="JD4" i="13"/>
  <c r="JD114" i="13"/>
  <c r="JD106" i="13"/>
  <c r="JD127" i="13"/>
  <c r="JD99" i="13"/>
  <c r="JD94" i="13"/>
  <c r="JD82" i="13"/>
  <c r="JD74" i="13"/>
  <c r="JD58" i="13"/>
  <c r="JD68" i="13"/>
  <c r="JD53" i="13"/>
  <c r="JD40" i="13"/>
  <c r="JD29" i="13"/>
  <c r="JD28" i="13"/>
  <c r="JD8" i="13"/>
  <c r="JD7" i="13"/>
  <c r="JD30" i="13"/>
  <c r="JD62" i="13"/>
  <c r="JD21" i="13"/>
  <c r="JD25" i="13"/>
  <c r="JD22" i="13"/>
  <c r="JD5" i="13"/>
  <c r="JD123" i="13"/>
  <c r="JD100" i="13"/>
  <c r="JD91" i="13"/>
  <c r="JD55" i="13"/>
  <c r="JD38" i="13"/>
  <c r="JD44" i="13"/>
  <c r="JD17" i="13"/>
  <c r="JD133" i="13"/>
  <c r="JD83" i="13"/>
  <c r="JD60" i="13"/>
  <c r="JD51" i="13"/>
  <c r="JD27" i="13"/>
  <c r="JD129" i="13"/>
  <c r="JD119" i="13"/>
  <c r="JD111" i="13"/>
  <c r="JD112" i="13"/>
  <c r="JD104" i="13"/>
  <c r="JD86" i="13"/>
  <c r="JD93" i="13"/>
  <c r="JD66" i="13"/>
  <c r="JD63" i="13"/>
  <c r="JD46" i="13"/>
  <c r="JD59" i="13"/>
  <c r="JD50" i="13"/>
  <c r="JD126" i="13"/>
  <c r="JD108" i="13"/>
  <c r="JD98" i="13"/>
  <c r="JD103" i="13"/>
  <c r="JD54" i="13"/>
  <c r="JD34" i="13"/>
  <c r="JD131" i="13"/>
  <c r="JD31" i="13"/>
  <c r="JF119" i="13" l="1"/>
  <c r="JF97" i="13"/>
  <c r="JF51" i="13"/>
  <c r="JF133" i="13"/>
  <c r="JF116" i="13"/>
  <c r="JF108" i="13"/>
  <c r="JF99" i="13"/>
  <c r="JF89" i="13"/>
  <c r="JF93" i="13"/>
  <c r="JF100" i="13"/>
  <c r="JF71" i="13"/>
  <c r="JF60" i="13"/>
  <c r="JF61" i="13"/>
  <c r="JF48" i="13"/>
  <c r="JF56" i="13"/>
  <c r="JF28" i="13"/>
  <c r="JF49" i="13"/>
  <c r="JF15" i="13"/>
  <c r="JF3" i="13"/>
  <c r="JF4" i="13"/>
  <c r="JF124" i="13"/>
  <c r="JF106" i="13"/>
  <c r="JF81" i="13"/>
  <c r="JF85" i="13"/>
  <c r="JF76" i="13"/>
  <c r="JF52" i="13"/>
  <c r="JF53" i="13"/>
  <c r="JF40" i="13"/>
  <c r="JF44" i="13"/>
  <c r="JF34" i="13"/>
  <c r="JF7" i="13"/>
  <c r="JF17" i="13"/>
  <c r="JF22" i="13"/>
  <c r="JF122" i="13"/>
  <c r="JF113" i="13"/>
  <c r="JF104" i="13"/>
  <c r="JF94" i="13"/>
  <c r="JF98" i="13"/>
  <c r="JF77" i="13"/>
  <c r="JF84" i="13"/>
  <c r="JF75" i="13"/>
  <c r="JF36" i="13"/>
  <c r="JF27" i="13"/>
  <c r="JF30" i="13"/>
  <c r="JF16" i="13"/>
  <c r="JF131" i="13"/>
  <c r="JF120" i="13"/>
  <c r="JF96" i="13"/>
  <c r="JF66" i="13"/>
  <c r="JF59" i="13"/>
  <c r="JF23" i="13"/>
  <c r="JF18" i="13"/>
  <c r="JF129" i="13"/>
  <c r="JF117" i="13"/>
  <c r="JF92" i="13"/>
  <c r="JF41" i="13"/>
  <c r="JF68" i="13"/>
  <c r="JF32" i="13"/>
  <c r="JF5" i="13"/>
  <c r="JF21" i="13"/>
  <c r="JF9" i="13"/>
  <c r="JF88" i="13"/>
  <c r="JF58" i="13"/>
  <c r="JF121" i="13"/>
  <c r="JF65" i="13"/>
  <c r="JF128" i="13"/>
  <c r="JF118" i="13"/>
  <c r="JF110" i="13"/>
  <c r="JF101" i="13"/>
  <c r="JF86" i="13"/>
  <c r="JF95" i="13"/>
  <c r="JF69" i="13"/>
  <c r="JF78" i="13"/>
  <c r="JF57" i="13"/>
  <c r="JF64" i="13"/>
  <c r="JF45" i="13"/>
  <c r="JF33" i="13"/>
  <c r="JF25" i="13"/>
  <c r="JF20" i="13"/>
  <c r="JF103" i="13"/>
  <c r="JF43" i="13"/>
  <c r="JF111" i="13"/>
  <c r="JF55" i="13"/>
  <c r="JF24" i="13"/>
  <c r="JF6" i="13"/>
  <c r="JF132" i="13"/>
  <c r="JF115" i="13"/>
  <c r="JF107" i="13"/>
  <c r="JF114" i="13"/>
  <c r="JF91" i="13"/>
  <c r="JF87" i="13"/>
  <c r="JF90" i="13"/>
  <c r="JF70" i="13"/>
  <c r="JF62" i="13"/>
  <c r="JF46" i="13"/>
  <c r="JF37" i="13"/>
  <c r="JF26" i="13"/>
  <c r="JF39" i="13"/>
  <c r="JF8" i="13"/>
  <c r="JF12" i="13"/>
  <c r="JF11" i="13"/>
  <c r="JF126" i="13"/>
  <c r="JF123" i="13"/>
  <c r="JF127" i="13"/>
  <c r="JF109" i="13"/>
  <c r="JF112" i="13"/>
  <c r="JF82" i="13"/>
  <c r="JF74" i="13"/>
  <c r="JF73" i="13"/>
  <c r="JF54" i="13"/>
  <c r="JF38" i="13"/>
  <c r="JF137" i="13"/>
  <c r="JF47" i="13"/>
  <c r="JF13" i="13"/>
  <c r="JG1" i="13"/>
  <c r="JF125" i="13"/>
  <c r="JF105" i="13"/>
  <c r="JF80" i="13"/>
  <c r="JF63" i="13"/>
  <c r="JF50" i="13"/>
  <c r="JF31" i="13"/>
  <c r="JF130" i="13"/>
  <c r="JF102" i="13"/>
  <c r="JF79" i="13"/>
  <c r="JF35" i="13"/>
  <c r="JF10" i="13"/>
  <c r="JF83" i="13"/>
  <c r="JF67" i="13"/>
  <c r="JF29" i="13"/>
  <c r="JF14" i="13"/>
  <c r="JF72" i="13"/>
  <c r="JF42" i="13"/>
  <c r="JF19" i="13"/>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947">
    <bk>
      <extLst>
        <ext uri="{3e2802c4-a4d2-4d8b-9148-e3be6c30e623}">
          <xlrd:rvb i="0"/>
        </ext>
      </extLst>
    </bk>
    <bk>
      <extLst>
        <ext uri="{3e2802c4-a4d2-4d8b-9148-e3be6c30e623}">
          <xlrd:rvb i="80"/>
        </ext>
      </extLst>
    </bk>
    <bk>
      <extLst>
        <ext uri="{3e2802c4-a4d2-4d8b-9148-e3be6c30e623}">
          <xlrd:rvb i="2"/>
        </ext>
      </extLst>
    </bk>
    <bk>
      <extLst>
        <ext uri="{3e2802c4-a4d2-4d8b-9148-e3be6c30e623}">
          <xlrd:rvb i="82"/>
        </ext>
      </extLst>
    </bk>
    <bk>
      <extLst>
        <ext uri="{3e2802c4-a4d2-4d8b-9148-e3be6c30e623}">
          <xlrd:rvb i="98"/>
        </ext>
      </extLst>
    </bk>
    <bk>
      <extLst>
        <ext uri="{3e2802c4-a4d2-4d8b-9148-e3be6c30e623}">
          <xlrd:rvb i="83"/>
        </ext>
      </extLst>
    </bk>
    <bk>
      <extLst>
        <ext uri="{3e2802c4-a4d2-4d8b-9148-e3be6c30e623}">
          <xlrd:rvb i="100"/>
        </ext>
      </extLst>
    </bk>
    <bk>
      <extLst>
        <ext uri="{3e2802c4-a4d2-4d8b-9148-e3be6c30e623}">
          <xlrd:rvb i="114"/>
        </ext>
      </extLst>
    </bk>
    <bk>
      <extLst>
        <ext uri="{3e2802c4-a4d2-4d8b-9148-e3be6c30e623}">
          <xlrd:rvb i="116"/>
        </ext>
      </extLst>
    </bk>
    <bk>
      <extLst>
        <ext uri="{3e2802c4-a4d2-4d8b-9148-e3be6c30e623}">
          <xlrd:rvb i="117"/>
        </ext>
      </extLst>
    </bk>
    <bk>
      <extLst>
        <ext uri="{3e2802c4-a4d2-4d8b-9148-e3be6c30e623}">
          <xlrd:rvb i="176"/>
        </ext>
      </extLst>
    </bk>
    <bk>
      <extLst>
        <ext uri="{3e2802c4-a4d2-4d8b-9148-e3be6c30e623}">
          <xlrd:rvb i="119"/>
        </ext>
      </extLst>
    </bk>
    <bk>
      <extLst>
        <ext uri="{3e2802c4-a4d2-4d8b-9148-e3be6c30e623}">
          <xlrd:rvb i="178"/>
        </ext>
      </extLst>
    </bk>
    <bk>
      <extLst>
        <ext uri="{3e2802c4-a4d2-4d8b-9148-e3be6c30e623}">
          <xlrd:rvb i="193"/>
        </ext>
      </extLst>
    </bk>
    <bk>
      <extLst>
        <ext uri="{3e2802c4-a4d2-4d8b-9148-e3be6c30e623}">
          <xlrd:rvb i="179"/>
        </ext>
      </extLst>
    </bk>
    <bk>
      <extLst>
        <ext uri="{3e2802c4-a4d2-4d8b-9148-e3be6c30e623}">
          <xlrd:rvb i="195"/>
        </ext>
      </extLst>
    </bk>
    <bk>
      <extLst>
        <ext uri="{3e2802c4-a4d2-4d8b-9148-e3be6c30e623}">
          <xlrd:rvb i="211"/>
        </ext>
      </extLst>
    </bk>
    <bk>
      <extLst>
        <ext uri="{3e2802c4-a4d2-4d8b-9148-e3be6c30e623}">
          <xlrd:rvb i="196"/>
        </ext>
      </extLst>
    </bk>
    <bk>
      <extLst>
        <ext uri="{3e2802c4-a4d2-4d8b-9148-e3be6c30e623}">
          <xlrd:rvb i="213"/>
        </ext>
      </extLst>
    </bk>
    <bk>
      <extLst>
        <ext uri="{3e2802c4-a4d2-4d8b-9148-e3be6c30e623}">
          <xlrd:rvb i="229"/>
        </ext>
      </extLst>
    </bk>
    <bk>
      <extLst>
        <ext uri="{3e2802c4-a4d2-4d8b-9148-e3be6c30e623}">
          <xlrd:rvb i="214"/>
        </ext>
      </extLst>
    </bk>
    <bk>
      <extLst>
        <ext uri="{3e2802c4-a4d2-4d8b-9148-e3be6c30e623}">
          <xlrd:rvb i="231"/>
        </ext>
      </extLst>
    </bk>
    <bk>
      <extLst>
        <ext uri="{3e2802c4-a4d2-4d8b-9148-e3be6c30e623}">
          <xlrd:rvb i="285"/>
        </ext>
      </extLst>
    </bk>
    <bk>
      <extLst>
        <ext uri="{3e2802c4-a4d2-4d8b-9148-e3be6c30e623}">
          <xlrd:rvb i="233"/>
        </ext>
      </extLst>
    </bk>
    <bk>
      <extLst>
        <ext uri="{3e2802c4-a4d2-4d8b-9148-e3be6c30e623}">
          <xlrd:rvb i="287"/>
        </ext>
      </extLst>
    </bk>
    <bk>
      <extLst>
        <ext uri="{3e2802c4-a4d2-4d8b-9148-e3be6c30e623}">
          <xlrd:rvb i="295"/>
        </ext>
      </extLst>
    </bk>
    <bk>
      <extLst>
        <ext uri="{3e2802c4-a4d2-4d8b-9148-e3be6c30e623}">
          <xlrd:rvb i="297"/>
        </ext>
      </extLst>
    </bk>
    <bk>
      <extLst>
        <ext uri="{3e2802c4-a4d2-4d8b-9148-e3be6c30e623}">
          <xlrd:rvb i="365"/>
        </ext>
      </extLst>
    </bk>
    <bk>
      <extLst>
        <ext uri="{3e2802c4-a4d2-4d8b-9148-e3be6c30e623}">
          <xlrd:rvb i="367"/>
        </ext>
      </extLst>
    </bk>
    <bk>
      <extLst>
        <ext uri="{3e2802c4-a4d2-4d8b-9148-e3be6c30e623}">
          <xlrd:rvb i="368"/>
        </ext>
      </extLst>
    </bk>
    <bk>
      <extLst>
        <ext uri="{3e2802c4-a4d2-4d8b-9148-e3be6c30e623}">
          <xlrd:rvb i="377"/>
        </ext>
      </extLst>
    </bk>
    <bk>
      <extLst>
        <ext uri="{3e2802c4-a4d2-4d8b-9148-e3be6c30e623}">
          <xlrd:rvb i="379"/>
        </ext>
      </extLst>
    </bk>
    <bk>
      <extLst>
        <ext uri="{3e2802c4-a4d2-4d8b-9148-e3be6c30e623}">
          <xlrd:rvb i="402"/>
        </ext>
      </extLst>
    </bk>
    <bk>
      <extLst>
        <ext uri="{3e2802c4-a4d2-4d8b-9148-e3be6c30e623}">
          <xlrd:rvb i="404"/>
        </ext>
      </extLst>
    </bk>
    <bk>
      <extLst>
        <ext uri="{3e2802c4-a4d2-4d8b-9148-e3be6c30e623}">
          <xlrd:rvb i="405"/>
        </ext>
      </extLst>
    </bk>
    <bk>
      <extLst>
        <ext uri="{3e2802c4-a4d2-4d8b-9148-e3be6c30e623}">
          <xlrd:rvb i="414"/>
        </ext>
      </extLst>
    </bk>
    <bk>
      <extLst>
        <ext uri="{3e2802c4-a4d2-4d8b-9148-e3be6c30e623}">
          <xlrd:rvb i="416"/>
        </ext>
      </extLst>
    </bk>
    <bk>
      <extLst>
        <ext uri="{3e2802c4-a4d2-4d8b-9148-e3be6c30e623}">
          <xlrd:rvb i="425"/>
        </ext>
      </extLst>
    </bk>
    <bk>
      <extLst>
        <ext uri="{3e2802c4-a4d2-4d8b-9148-e3be6c30e623}">
          <xlrd:rvb i="427"/>
        </ext>
      </extLst>
    </bk>
    <bk>
      <extLst>
        <ext uri="{3e2802c4-a4d2-4d8b-9148-e3be6c30e623}">
          <xlrd:rvb i="451"/>
        </ext>
      </extLst>
    </bk>
    <bk>
      <extLst>
        <ext uri="{3e2802c4-a4d2-4d8b-9148-e3be6c30e623}">
          <xlrd:rvb i="453"/>
        </ext>
      </extLst>
    </bk>
    <bk>
      <extLst>
        <ext uri="{3e2802c4-a4d2-4d8b-9148-e3be6c30e623}">
          <xlrd:rvb i="315"/>
        </ext>
      </extLst>
    </bk>
    <bk>
      <extLst>
        <ext uri="{3e2802c4-a4d2-4d8b-9148-e3be6c30e623}">
          <xlrd:rvb i="454"/>
        </ext>
      </extLst>
    </bk>
    <bk>
      <extLst>
        <ext uri="{3e2802c4-a4d2-4d8b-9148-e3be6c30e623}">
          <xlrd:rvb i="456"/>
        </ext>
      </extLst>
    </bk>
    <bk>
      <extLst>
        <ext uri="{3e2802c4-a4d2-4d8b-9148-e3be6c30e623}">
          <xlrd:rvb i="464"/>
        </ext>
      </extLst>
    </bk>
    <bk>
      <extLst>
        <ext uri="{3e2802c4-a4d2-4d8b-9148-e3be6c30e623}">
          <xlrd:rvb i="466"/>
        </ext>
      </extLst>
    </bk>
    <bk>
      <extLst>
        <ext uri="{3e2802c4-a4d2-4d8b-9148-e3be6c30e623}">
          <xlrd:rvb i="476"/>
        </ext>
      </extLst>
    </bk>
    <bk>
      <extLst>
        <ext uri="{3e2802c4-a4d2-4d8b-9148-e3be6c30e623}">
          <xlrd:rvb i="478"/>
        </ext>
      </extLst>
    </bk>
    <bk>
      <extLst>
        <ext uri="{3e2802c4-a4d2-4d8b-9148-e3be6c30e623}">
          <xlrd:rvb i="494"/>
        </ext>
      </extLst>
    </bk>
    <bk>
      <extLst>
        <ext uri="{3e2802c4-a4d2-4d8b-9148-e3be6c30e623}">
          <xlrd:rvb i="496"/>
        </ext>
      </extLst>
    </bk>
    <bk>
      <extLst>
        <ext uri="{3e2802c4-a4d2-4d8b-9148-e3be6c30e623}">
          <xlrd:rvb i="497"/>
        </ext>
      </extLst>
    </bk>
    <bk>
      <extLst>
        <ext uri="{3e2802c4-a4d2-4d8b-9148-e3be6c30e623}">
          <xlrd:rvb i="499"/>
        </ext>
      </extLst>
    </bk>
    <bk>
      <extLst>
        <ext uri="{3e2802c4-a4d2-4d8b-9148-e3be6c30e623}">
          <xlrd:rvb i="515"/>
        </ext>
      </extLst>
    </bk>
    <bk>
      <extLst>
        <ext uri="{3e2802c4-a4d2-4d8b-9148-e3be6c30e623}">
          <xlrd:rvb i="500"/>
        </ext>
      </extLst>
    </bk>
    <bk>
      <extLst>
        <ext uri="{3e2802c4-a4d2-4d8b-9148-e3be6c30e623}">
          <xlrd:rvb i="517"/>
        </ext>
      </extLst>
    </bk>
    <bk>
      <extLst>
        <ext uri="{3e2802c4-a4d2-4d8b-9148-e3be6c30e623}">
          <xlrd:rvb i="526"/>
        </ext>
      </extLst>
    </bk>
    <bk>
      <extLst>
        <ext uri="{3e2802c4-a4d2-4d8b-9148-e3be6c30e623}">
          <xlrd:rvb i="528"/>
        </ext>
      </extLst>
    </bk>
    <bk>
      <extLst>
        <ext uri="{3e2802c4-a4d2-4d8b-9148-e3be6c30e623}">
          <xlrd:rvb i="587"/>
        </ext>
      </extLst>
    </bk>
    <bk>
      <extLst>
        <ext uri="{3e2802c4-a4d2-4d8b-9148-e3be6c30e623}">
          <xlrd:rvb i="530"/>
        </ext>
      </extLst>
    </bk>
    <bk>
      <extLst>
        <ext uri="{3e2802c4-a4d2-4d8b-9148-e3be6c30e623}">
          <xlrd:rvb i="589"/>
        </ext>
      </extLst>
    </bk>
    <bk>
      <extLst>
        <ext uri="{3e2802c4-a4d2-4d8b-9148-e3be6c30e623}">
          <xlrd:rvb i="642"/>
        </ext>
      </extLst>
    </bk>
    <bk>
      <extLst>
        <ext uri="{3e2802c4-a4d2-4d8b-9148-e3be6c30e623}">
          <xlrd:rvb i="644"/>
        </ext>
      </extLst>
    </bk>
    <bk>
      <extLst>
        <ext uri="{3e2802c4-a4d2-4d8b-9148-e3be6c30e623}">
          <xlrd:rvb i="645"/>
        </ext>
      </extLst>
    </bk>
    <bk>
      <extLst>
        <ext uri="{3e2802c4-a4d2-4d8b-9148-e3be6c30e623}">
          <xlrd:rvb i="699"/>
        </ext>
      </extLst>
    </bk>
    <bk>
      <extLst>
        <ext uri="{3e2802c4-a4d2-4d8b-9148-e3be6c30e623}">
          <xlrd:rvb i="647"/>
        </ext>
      </extLst>
    </bk>
    <bk>
      <extLst>
        <ext uri="{3e2802c4-a4d2-4d8b-9148-e3be6c30e623}">
          <xlrd:rvb i="701"/>
        </ext>
      </extLst>
    </bk>
    <bk>
      <extLst>
        <ext uri="{3e2802c4-a4d2-4d8b-9148-e3be6c30e623}">
          <xlrd:rvb i="766"/>
        </ext>
      </extLst>
    </bk>
    <bk>
      <extLst>
        <ext uri="{3e2802c4-a4d2-4d8b-9148-e3be6c30e623}">
          <xlrd:rvb i="768"/>
        </ext>
      </extLst>
    </bk>
    <bk>
      <extLst>
        <ext uri="{3e2802c4-a4d2-4d8b-9148-e3be6c30e623}">
          <xlrd:rvb i="769"/>
        </ext>
      </extLst>
    </bk>
    <bk>
      <extLst>
        <ext uri="{3e2802c4-a4d2-4d8b-9148-e3be6c30e623}">
          <xlrd:rvb i="784"/>
        </ext>
      </extLst>
    </bk>
    <bk>
      <extLst>
        <ext uri="{3e2802c4-a4d2-4d8b-9148-e3be6c30e623}">
          <xlrd:rvb i="786"/>
        </ext>
      </extLst>
    </bk>
    <bk>
      <extLst>
        <ext uri="{3e2802c4-a4d2-4d8b-9148-e3be6c30e623}">
          <xlrd:rvb i="787"/>
        </ext>
      </extLst>
    </bk>
    <bk>
      <extLst>
        <ext uri="{3e2802c4-a4d2-4d8b-9148-e3be6c30e623}">
          <xlrd:rvb i="811"/>
        </ext>
      </extLst>
    </bk>
    <bk>
      <extLst>
        <ext uri="{3e2802c4-a4d2-4d8b-9148-e3be6c30e623}">
          <xlrd:rvb i="788"/>
        </ext>
      </extLst>
    </bk>
    <bk>
      <extLst>
        <ext uri="{3e2802c4-a4d2-4d8b-9148-e3be6c30e623}">
          <xlrd:rvb i="813"/>
        </ext>
      </extLst>
    </bk>
    <bk>
      <extLst>
        <ext uri="{3e2802c4-a4d2-4d8b-9148-e3be6c30e623}">
          <xlrd:rvb i="822"/>
        </ext>
      </extLst>
    </bk>
    <bk>
      <extLst>
        <ext uri="{3e2802c4-a4d2-4d8b-9148-e3be6c30e623}">
          <xlrd:rvb i="824"/>
        </ext>
      </extLst>
    </bk>
    <bk>
      <extLst>
        <ext uri="{3e2802c4-a4d2-4d8b-9148-e3be6c30e623}">
          <xlrd:rvb i="880"/>
        </ext>
      </extLst>
    </bk>
    <bk>
      <extLst>
        <ext uri="{3e2802c4-a4d2-4d8b-9148-e3be6c30e623}">
          <xlrd:rvb i="882"/>
        </ext>
      </extLst>
    </bk>
    <bk>
      <extLst>
        <ext uri="{3e2802c4-a4d2-4d8b-9148-e3be6c30e623}">
          <xlrd:rvb i="883"/>
        </ext>
      </extLst>
    </bk>
    <bk>
      <extLst>
        <ext uri="{3e2802c4-a4d2-4d8b-9148-e3be6c30e623}">
          <xlrd:rvb i="898"/>
        </ext>
      </extLst>
    </bk>
    <bk>
      <extLst>
        <ext uri="{3e2802c4-a4d2-4d8b-9148-e3be6c30e623}">
          <xlrd:rvb i="900"/>
        </ext>
      </extLst>
    </bk>
    <bk>
      <extLst>
        <ext uri="{3e2802c4-a4d2-4d8b-9148-e3be6c30e623}">
          <xlrd:rvb i="901"/>
        </ext>
      </extLst>
    </bk>
    <bk>
      <extLst>
        <ext uri="{3e2802c4-a4d2-4d8b-9148-e3be6c30e623}">
          <xlrd:rvb i="962"/>
        </ext>
      </extLst>
    </bk>
    <bk>
      <extLst>
        <ext uri="{3e2802c4-a4d2-4d8b-9148-e3be6c30e623}">
          <xlrd:rvb i="964"/>
        </ext>
      </extLst>
    </bk>
    <bk>
      <extLst>
        <ext uri="{3e2802c4-a4d2-4d8b-9148-e3be6c30e623}">
          <xlrd:rvb i="965"/>
        </ext>
      </extLst>
    </bk>
    <bk>
      <extLst>
        <ext uri="{3e2802c4-a4d2-4d8b-9148-e3be6c30e623}">
          <xlrd:rvb i="980"/>
        </ext>
      </extLst>
    </bk>
    <bk>
      <extLst>
        <ext uri="{3e2802c4-a4d2-4d8b-9148-e3be6c30e623}">
          <xlrd:rvb i="982"/>
        </ext>
      </extLst>
    </bk>
    <bk>
      <extLst>
        <ext uri="{3e2802c4-a4d2-4d8b-9148-e3be6c30e623}">
          <xlrd:rvb i="983"/>
        </ext>
      </extLst>
    </bk>
    <bk>
      <extLst>
        <ext uri="{3e2802c4-a4d2-4d8b-9148-e3be6c30e623}">
          <xlrd:rvb i="997"/>
        </ext>
      </extLst>
    </bk>
    <bk>
      <extLst>
        <ext uri="{3e2802c4-a4d2-4d8b-9148-e3be6c30e623}">
          <xlrd:rvb i="999"/>
        </ext>
      </extLst>
    </bk>
    <bk>
      <extLst>
        <ext uri="{3e2802c4-a4d2-4d8b-9148-e3be6c30e623}">
          <xlrd:rvb i="1000"/>
        </ext>
      </extLst>
    </bk>
    <bk>
      <extLst>
        <ext uri="{3e2802c4-a4d2-4d8b-9148-e3be6c30e623}">
          <xlrd:rvb i="1054"/>
        </ext>
      </extLst>
    </bk>
    <bk>
      <extLst>
        <ext uri="{3e2802c4-a4d2-4d8b-9148-e3be6c30e623}">
          <xlrd:rvb i="1056"/>
        </ext>
      </extLst>
    </bk>
    <bk>
      <extLst>
        <ext uri="{3e2802c4-a4d2-4d8b-9148-e3be6c30e623}">
          <xlrd:rvb i="1057"/>
        </ext>
      </extLst>
    </bk>
    <bk>
      <extLst>
        <ext uri="{3e2802c4-a4d2-4d8b-9148-e3be6c30e623}">
          <xlrd:rvb i="1121"/>
        </ext>
      </extLst>
    </bk>
    <bk>
      <extLst>
        <ext uri="{3e2802c4-a4d2-4d8b-9148-e3be6c30e623}">
          <xlrd:rvb i="1059"/>
        </ext>
      </extLst>
    </bk>
    <bk>
      <extLst>
        <ext uri="{3e2802c4-a4d2-4d8b-9148-e3be6c30e623}">
          <xlrd:rvb i="1068"/>
        </ext>
      </extLst>
    </bk>
    <bk>
      <extLst>
        <ext uri="{3e2802c4-a4d2-4d8b-9148-e3be6c30e623}">
          <xlrd:rvb i="1123"/>
        </ext>
      </extLst>
    </bk>
    <bk>
      <extLst>
        <ext uri="{3e2802c4-a4d2-4d8b-9148-e3be6c30e623}">
          <xlrd:rvb i="1098"/>
        </ext>
      </extLst>
    </bk>
    <bk>
      <extLst>
        <ext uri="{3e2802c4-a4d2-4d8b-9148-e3be6c30e623}">
          <xlrd:rvb i="1125"/>
        </ext>
      </extLst>
    </bk>
    <bk>
      <extLst>
        <ext uri="{3e2802c4-a4d2-4d8b-9148-e3be6c30e623}">
          <xlrd:rvb i="1148"/>
        </ext>
      </extLst>
    </bk>
    <bk>
      <extLst>
        <ext uri="{3e2802c4-a4d2-4d8b-9148-e3be6c30e623}">
          <xlrd:rvb i="1126"/>
        </ext>
      </extLst>
    </bk>
    <bk>
      <extLst>
        <ext uri="{3e2802c4-a4d2-4d8b-9148-e3be6c30e623}">
          <xlrd:rvb i="1150"/>
        </ext>
      </extLst>
    </bk>
    <bk>
      <extLst>
        <ext uri="{3e2802c4-a4d2-4d8b-9148-e3be6c30e623}">
          <xlrd:rvb i="1164"/>
        </ext>
      </extLst>
    </bk>
    <bk>
      <extLst>
        <ext uri="{3e2802c4-a4d2-4d8b-9148-e3be6c30e623}">
          <xlrd:rvb i="1151"/>
        </ext>
      </extLst>
    </bk>
    <bk>
      <extLst>
        <ext uri="{3e2802c4-a4d2-4d8b-9148-e3be6c30e623}">
          <xlrd:rvb i="1166"/>
        </ext>
      </extLst>
    </bk>
    <bk>
      <extLst>
        <ext uri="{3e2802c4-a4d2-4d8b-9148-e3be6c30e623}">
          <xlrd:rvb i="1180"/>
        </ext>
      </extLst>
    </bk>
    <bk>
      <extLst>
        <ext uri="{3e2802c4-a4d2-4d8b-9148-e3be6c30e623}">
          <xlrd:rvb i="1167"/>
        </ext>
      </extLst>
    </bk>
    <bk>
      <extLst>
        <ext uri="{3e2802c4-a4d2-4d8b-9148-e3be6c30e623}">
          <xlrd:rvb i="1182"/>
        </ext>
      </extLst>
    </bk>
    <bk>
      <extLst>
        <ext uri="{3e2802c4-a4d2-4d8b-9148-e3be6c30e623}">
          <xlrd:rvb i="1190"/>
        </ext>
      </extLst>
    </bk>
    <bk>
      <extLst>
        <ext uri="{3e2802c4-a4d2-4d8b-9148-e3be6c30e623}">
          <xlrd:rvb i="1192"/>
        </ext>
      </extLst>
    </bk>
    <bk>
      <extLst>
        <ext uri="{3e2802c4-a4d2-4d8b-9148-e3be6c30e623}">
          <xlrd:rvb i="1207"/>
        </ext>
      </extLst>
    </bk>
    <bk>
      <extLst>
        <ext uri="{3e2802c4-a4d2-4d8b-9148-e3be6c30e623}">
          <xlrd:rvb i="1193"/>
        </ext>
      </extLst>
    </bk>
    <bk>
      <extLst>
        <ext uri="{3e2802c4-a4d2-4d8b-9148-e3be6c30e623}">
          <xlrd:rvb i="1209"/>
        </ext>
      </extLst>
    </bk>
    <bk>
      <extLst>
        <ext uri="{3e2802c4-a4d2-4d8b-9148-e3be6c30e623}">
          <xlrd:rvb i="1222"/>
        </ext>
      </extLst>
    </bk>
    <bk>
      <extLst>
        <ext uri="{3e2802c4-a4d2-4d8b-9148-e3be6c30e623}">
          <xlrd:rvb i="1210"/>
        </ext>
      </extLst>
    </bk>
    <bk>
      <extLst>
        <ext uri="{3e2802c4-a4d2-4d8b-9148-e3be6c30e623}">
          <xlrd:rvb i="1136"/>
        </ext>
      </extLst>
    </bk>
    <bk>
      <extLst>
        <ext uri="{3e2802c4-a4d2-4d8b-9148-e3be6c30e623}">
          <xlrd:rvb i="1224"/>
        </ext>
      </extLst>
    </bk>
    <bk>
      <extLst>
        <ext uri="{3e2802c4-a4d2-4d8b-9148-e3be6c30e623}">
          <xlrd:rvb i="1226"/>
        </ext>
      </extLst>
    </bk>
    <bk>
      <extLst>
        <ext uri="{3e2802c4-a4d2-4d8b-9148-e3be6c30e623}">
          <xlrd:rvb i="1242"/>
        </ext>
      </extLst>
    </bk>
    <bk>
      <extLst>
        <ext uri="{3e2802c4-a4d2-4d8b-9148-e3be6c30e623}">
          <xlrd:rvb i="1227"/>
        </ext>
      </extLst>
    </bk>
    <bk>
      <extLst>
        <ext uri="{3e2802c4-a4d2-4d8b-9148-e3be6c30e623}">
          <xlrd:rvb i="1244"/>
        </ext>
      </extLst>
    </bk>
    <bk>
      <extLst>
        <ext uri="{3e2802c4-a4d2-4d8b-9148-e3be6c30e623}">
          <xlrd:rvb i="1259"/>
        </ext>
      </extLst>
    </bk>
    <bk>
      <extLst>
        <ext uri="{3e2802c4-a4d2-4d8b-9148-e3be6c30e623}">
          <xlrd:rvb i="1245"/>
        </ext>
      </extLst>
    </bk>
    <bk>
      <extLst>
        <ext uri="{3e2802c4-a4d2-4d8b-9148-e3be6c30e623}">
          <xlrd:rvb i="1261"/>
        </ext>
      </extLst>
    </bk>
    <bk>
      <extLst>
        <ext uri="{3e2802c4-a4d2-4d8b-9148-e3be6c30e623}">
          <xlrd:rvb i="1276"/>
        </ext>
      </extLst>
    </bk>
    <bk>
      <extLst>
        <ext uri="{3e2802c4-a4d2-4d8b-9148-e3be6c30e623}">
          <xlrd:rvb i="1262"/>
        </ext>
      </extLst>
    </bk>
    <bk>
      <extLst>
        <ext uri="{3e2802c4-a4d2-4d8b-9148-e3be6c30e623}">
          <xlrd:rvb i="1278"/>
        </ext>
      </extLst>
    </bk>
    <bk>
      <extLst>
        <ext uri="{3e2802c4-a4d2-4d8b-9148-e3be6c30e623}">
          <xlrd:rvb i="1293"/>
        </ext>
      </extLst>
    </bk>
    <bk>
      <extLst>
        <ext uri="{3e2802c4-a4d2-4d8b-9148-e3be6c30e623}">
          <xlrd:rvb i="1279"/>
        </ext>
      </extLst>
    </bk>
    <bk>
      <extLst>
        <ext uri="{3e2802c4-a4d2-4d8b-9148-e3be6c30e623}">
          <xlrd:rvb i="1295"/>
        </ext>
      </extLst>
    </bk>
    <bk>
      <extLst>
        <ext uri="{3e2802c4-a4d2-4d8b-9148-e3be6c30e623}">
          <xlrd:rvb i="1315"/>
        </ext>
      </extLst>
    </bk>
    <bk>
      <extLst>
        <ext uri="{3e2802c4-a4d2-4d8b-9148-e3be6c30e623}">
          <xlrd:rvb i="1296"/>
        </ext>
      </extLst>
    </bk>
    <bk>
      <extLst>
        <ext uri="{3e2802c4-a4d2-4d8b-9148-e3be6c30e623}">
          <xlrd:rvb i="1317"/>
        </ext>
      </extLst>
    </bk>
    <bk>
      <extLst>
        <ext uri="{3e2802c4-a4d2-4d8b-9148-e3be6c30e623}">
          <xlrd:rvb i="1370"/>
        </ext>
      </extLst>
    </bk>
    <bk>
      <extLst>
        <ext uri="{3e2802c4-a4d2-4d8b-9148-e3be6c30e623}">
          <xlrd:rvb i="1372"/>
        </ext>
      </extLst>
    </bk>
    <bk>
      <extLst>
        <ext uri="{3e2802c4-a4d2-4d8b-9148-e3be6c30e623}">
          <xlrd:rvb i="1373"/>
        </ext>
      </extLst>
    </bk>
    <bk>
      <extLst>
        <ext uri="{3e2802c4-a4d2-4d8b-9148-e3be6c30e623}">
          <xlrd:rvb i="1423"/>
        </ext>
      </extLst>
    </bk>
    <bk>
      <extLst>
        <ext uri="{3e2802c4-a4d2-4d8b-9148-e3be6c30e623}">
          <xlrd:rvb i="1425"/>
        </ext>
      </extLst>
    </bk>
    <bk>
      <extLst>
        <ext uri="{3e2802c4-a4d2-4d8b-9148-e3be6c30e623}">
          <xlrd:rvb i="1426"/>
        </ext>
      </extLst>
    </bk>
    <bk>
      <extLst>
        <ext uri="{3e2802c4-a4d2-4d8b-9148-e3be6c30e623}">
          <xlrd:rvb i="1450"/>
        </ext>
      </extLst>
    </bk>
    <bk>
      <extLst>
        <ext uri="{3e2802c4-a4d2-4d8b-9148-e3be6c30e623}">
          <xlrd:rvb i="1427"/>
        </ext>
      </extLst>
    </bk>
    <bk>
      <extLst>
        <ext uri="{3e2802c4-a4d2-4d8b-9148-e3be6c30e623}">
          <xlrd:rvb i="1452"/>
        </ext>
      </extLst>
    </bk>
    <bk>
      <extLst>
        <ext uri="{3e2802c4-a4d2-4d8b-9148-e3be6c30e623}">
          <xlrd:rvb i="1503"/>
        </ext>
      </extLst>
    </bk>
    <bk>
      <extLst>
        <ext uri="{3e2802c4-a4d2-4d8b-9148-e3be6c30e623}">
          <xlrd:rvb i="1454"/>
        </ext>
      </extLst>
    </bk>
    <bk>
      <extLst>
        <ext uri="{3e2802c4-a4d2-4d8b-9148-e3be6c30e623}">
          <xlrd:rvb i="1505"/>
        </ext>
      </extLst>
    </bk>
    <bk>
      <extLst>
        <ext uri="{3e2802c4-a4d2-4d8b-9148-e3be6c30e623}">
          <xlrd:rvb i="1521"/>
        </ext>
      </extLst>
    </bk>
    <bk>
      <extLst>
        <ext uri="{3e2802c4-a4d2-4d8b-9148-e3be6c30e623}">
          <xlrd:rvb i="1523"/>
        </ext>
      </extLst>
    </bk>
    <bk>
      <extLst>
        <ext uri="{3e2802c4-a4d2-4d8b-9148-e3be6c30e623}">
          <xlrd:rvb i="1524"/>
        </ext>
      </extLst>
    </bk>
    <bk>
      <extLst>
        <ext uri="{3e2802c4-a4d2-4d8b-9148-e3be6c30e623}">
          <xlrd:rvb i="1539"/>
        </ext>
      </extLst>
    </bk>
    <bk>
      <extLst>
        <ext uri="{3e2802c4-a4d2-4d8b-9148-e3be6c30e623}">
          <xlrd:rvb i="1525"/>
        </ext>
      </extLst>
    </bk>
    <bk>
      <extLst>
        <ext uri="{3e2802c4-a4d2-4d8b-9148-e3be6c30e623}">
          <xlrd:rvb i="1541"/>
        </ext>
      </extLst>
    </bk>
    <bk>
      <extLst>
        <ext uri="{3e2802c4-a4d2-4d8b-9148-e3be6c30e623}">
          <xlrd:rvb i="1585"/>
        </ext>
      </extLst>
    </bk>
    <bk>
      <extLst>
        <ext uri="{3e2802c4-a4d2-4d8b-9148-e3be6c30e623}">
          <xlrd:rvb i="1587"/>
        </ext>
      </extLst>
    </bk>
    <bk>
      <extLst>
        <ext uri="{3e2802c4-a4d2-4d8b-9148-e3be6c30e623}">
          <xlrd:rvb i="1588"/>
        </ext>
      </extLst>
    </bk>
    <bk>
      <extLst>
        <ext uri="{3e2802c4-a4d2-4d8b-9148-e3be6c30e623}">
          <xlrd:rvb i="1597"/>
        </ext>
      </extLst>
    </bk>
    <bk>
      <extLst>
        <ext uri="{3e2802c4-a4d2-4d8b-9148-e3be6c30e623}">
          <xlrd:rvb i="1599"/>
        </ext>
      </extLst>
    </bk>
    <bk>
      <extLst>
        <ext uri="{3e2802c4-a4d2-4d8b-9148-e3be6c30e623}">
          <xlrd:rvb i="1614"/>
        </ext>
      </extLst>
    </bk>
    <bk>
      <extLst>
        <ext uri="{3e2802c4-a4d2-4d8b-9148-e3be6c30e623}">
          <xlrd:rvb i="1616"/>
        </ext>
      </extLst>
    </bk>
    <bk>
      <extLst>
        <ext uri="{3e2802c4-a4d2-4d8b-9148-e3be6c30e623}">
          <xlrd:rvb i="1617"/>
        </ext>
      </extLst>
    </bk>
    <bk>
      <extLst>
        <ext uri="{3e2802c4-a4d2-4d8b-9148-e3be6c30e623}">
          <xlrd:rvb i="1675"/>
        </ext>
      </extLst>
    </bk>
    <bk>
      <extLst>
        <ext uri="{3e2802c4-a4d2-4d8b-9148-e3be6c30e623}">
          <xlrd:rvb i="1677"/>
        </ext>
      </extLst>
    </bk>
    <bk>
      <extLst>
        <ext uri="{3e2802c4-a4d2-4d8b-9148-e3be6c30e623}">
          <xlrd:rvb i="1678"/>
        </ext>
      </extLst>
    </bk>
    <bk>
      <extLst>
        <ext uri="{3e2802c4-a4d2-4d8b-9148-e3be6c30e623}">
          <xlrd:rvb i="1749"/>
        </ext>
      </extLst>
    </bk>
    <bk>
      <extLst>
        <ext uri="{3e2802c4-a4d2-4d8b-9148-e3be6c30e623}">
          <xlrd:rvb i="1751"/>
        </ext>
      </extLst>
    </bk>
    <bk>
      <extLst>
        <ext uri="{3e2802c4-a4d2-4d8b-9148-e3be6c30e623}">
          <xlrd:rvb i="1752"/>
        </ext>
      </extLst>
    </bk>
    <bk>
      <extLst>
        <ext uri="{3e2802c4-a4d2-4d8b-9148-e3be6c30e623}">
          <xlrd:rvb i="1768"/>
        </ext>
      </extLst>
    </bk>
    <bk>
      <extLst>
        <ext uri="{3e2802c4-a4d2-4d8b-9148-e3be6c30e623}">
          <xlrd:rvb i="1770"/>
        </ext>
      </extLst>
    </bk>
    <bk>
      <extLst>
        <ext uri="{3e2802c4-a4d2-4d8b-9148-e3be6c30e623}">
          <xlrd:rvb i="1771"/>
        </ext>
      </extLst>
    </bk>
    <bk>
      <extLst>
        <ext uri="{3e2802c4-a4d2-4d8b-9148-e3be6c30e623}">
          <xlrd:rvb i="1831"/>
        </ext>
      </extLst>
    </bk>
    <bk>
      <extLst>
        <ext uri="{3e2802c4-a4d2-4d8b-9148-e3be6c30e623}">
          <xlrd:rvb i="1833"/>
        </ext>
      </extLst>
    </bk>
    <bk>
      <extLst>
        <ext uri="{3e2802c4-a4d2-4d8b-9148-e3be6c30e623}">
          <xlrd:rvb i="1834"/>
        </ext>
      </extLst>
    </bk>
    <bk>
      <extLst>
        <ext uri="{3e2802c4-a4d2-4d8b-9148-e3be6c30e623}">
          <xlrd:rvb i="1847"/>
        </ext>
      </extLst>
    </bk>
    <bk>
      <extLst>
        <ext uri="{3e2802c4-a4d2-4d8b-9148-e3be6c30e623}">
          <xlrd:rvb i="1849"/>
        </ext>
      </extLst>
    </bk>
    <bk>
      <extLst>
        <ext uri="{3e2802c4-a4d2-4d8b-9148-e3be6c30e623}">
          <xlrd:rvb i="1850"/>
        </ext>
      </extLst>
    </bk>
    <bk>
      <extLst>
        <ext uri="{3e2802c4-a4d2-4d8b-9148-e3be6c30e623}">
          <xlrd:rvb i="1908"/>
        </ext>
      </extLst>
    </bk>
    <bk>
      <extLst>
        <ext uri="{3e2802c4-a4d2-4d8b-9148-e3be6c30e623}">
          <xlrd:rvb i="1910"/>
        </ext>
      </extLst>
    </bk>
    <bk>
      <extLst>
        <ext uri="{3e2802c4-a4d2-4d8b-9148-e3be6c30e623}">
          <xlrd:rvb i="1911"/>
        </ext>
      </extLst>
    </bk>
    <bk>
      <extLst>
        <ext uri="{3e2802c4-a4d2-4d8b-9148-e3be6c30e623}">
          <xlrd:rvb i="1925"/>
        </ext>
      </extLst>
    </bk>
    <bk>
      <extLst>
        <ext uri="{3e2802c4-a4d2-4d8b-9148-e3be6c30e623}">
          <xlrd:rvb i="1927"/>
        </ext>
      </extLst>
    </bk>
    <bk>
      <extLst>
        <ext uri="{3e2802c4-a4d2-4d8b-9148-e3be6c30e623}">
          <xlrd:rvb i="1928"/>
        </ext>
      </extLst>
    </bk>
    <bk>
      <extLst>
        <ext uri="{3e2802c4-a4d2-4d8b-9148-e3be6c30e623}">
          <xlrd:rvb i="1977"/>
        </ext>
      </extLst>
    </bk>
    <bk>
      <extLst>
        <ext uri="{3e2802c4-a4d2-4d8b-9148-e3be6c30e623}">
          <xlrd:rvb i="1979"/>
        </ext>
      </extLst>
    </bk>
    <bk>
      <extLst>
        <ext uri="{3e2802c4-a4d2-4d8b-9148-e3be6c30e623}">
          <xlrd:rvb i="1980"/>
        </ext>
      </extLst>
    </bk>
    <bk>
      <extLst>
        <ext uri="{3e2802c4-a4d2-4d8b-9148-e3be6c30e623}">
          <xlrd:rvb i="2005"/>
        </ext>
      </extLst>
    </bk>
    <bk>
      <extLst>
        <ext uri="{3e2802c4-a4d2-4d8b-9148-e3be6c30e623}">
          <xlrd:rvb i="2007"/>
        </ext>
      </extLst>
    </bk>
    <bk>
      <extLst>
        <ext uri="{3e2802c4-a4d2-4d8b-9148-e3be6c30e623}">
          <xlrd:rvb i="2008"/>
        </ext>
      </extLst>
    </bk>
    <bk>
      <extLst>
        <ext uri="{3e2802c4-a4d2-4d8b-9148-e3be6c30e623}">
          <xlrd:rvb i="2023"/>
        </ext>
      </extLst>
    </bk>
    <bk>
      <extLst>
        <ext uri="{3e2802c4-a4d2-4d8b-9148-e3be6c30e623}">
          <xlrd:rvb i="2009"/>
        </ext>
      </extLst>
    </bk>
    <bk>
      <extLst>
        <ext uri="{3e2802c4-a4d2-4d8b-9148-e3be6c30e623}">
          <xlrd:rvb i="2025"/>
        </ext>
      </extLst>
    </bk>
    <bk>
      <extLst>
        <ext uri="{3e2802c4-a4d2-4d8b-9148-e3be6c30e623}">
          <xlrd:rvb i="2074"/>
        </ext>
      </extLst>
    </bk>
    <bk>
      <extLst>
        <ext uri="{3e2802c4-a4d2-4d8b-9148-e3be6c30e623}">
          <xlrd:rvb i="2076"/>
        </ext>
      </extLst>
    </bk>
    <bk>
      <extLst>
        <ext uri="{3e2802c4-a4d2-4d8b-9148-e3be6c30e623}">
          <xlrd:rvb i="2077"/>
        </ext>
      </extLst>
    </bk>
    <bk>
      <extLst>
        <ext uri="{3e2802c4-a4d2-4d8b-9148-e3be6c30e623}">
          <xlrd:rvb i="2092"/>
        </ext>
      </extLst>
    </bk>
    <bk>
      <extLst>
        <ext uri="{3e2802c4-a4d2-4d8b-9148-e3be6c30e623}">
          <xlrd:rvb i="2078"/>
        </ext>
      </extLst>
    </bk>
    <bk>
      <extLst>
        <ext uri="{3e2802c4-a4d2-4d8b-9148-e3be6c30e623}">
          <xlrd:rvb i="2094"/>
        </ext>
      </extLst>
    </bk>
    <bk>
      <extLst>
        <ext uri="{3e2802c4-a4d2-4d8b-9148-e3be6c30e623}">
          <xlrd:rvb i="2110"/>
        </ext>
      </extLst>
    </bk>
    <bk>
      <extLst>
        <ext uri="{3e2802c4-a4d2-4d8b-9148-e3be6c30e623}">
          <xlrd:rvb i="2112"/>
        </ext>
      </extLst>
    </bk>
    <bk>
      <extLst>
        <ext uri="{3e2802c4-a4d2-4d8b-9148-e3be6c30e623}">
          <xlrd:rvb i="2113"/>
        </ext>
      </extLst>
    </bk>
    <bk>
      <extLst>
        <ext uri="{3e2802c4-a4d2-4d8b-9148-e3be6c30e623}">
          <xlrd:rvb i="2128"/>
        </ext>
      </extLst>
    </bk>
    <bk>
      <extLst>
        <ext uri="{3e2802c4-a4d2-4d8b-9148-e3be6c30e623}">
          <xlrd:rvb i="2130"/>
        </ext>
      </extLst>
    </bk>
    <bk>
      <extLst>
        <ext uri="{3e2802c4-a4d2-4d8b-9148-e3be6c30e623}">
          <xlrd:rvb i="2131"/>
        </ext>
      </extLst>
    </bk>
    <bk>
      <extLst>
        <ext uri="{3e2802c4-a4d2-4d8b-9148-e3be6c30e623}">
          <xlrd:rvb i="2167"/>
        </ext>
      </extLst>
    </bk>
    <bk>
      <extLst>
        <ext uri="{3e2802c4-a4d2-4d8b-9148-e3be6c30e623}">
          <xlrd:rvb i="2133"/>
        </ext>
      </extLst>
    </bk>
    <bk>
      <extLst>
        <ext uri="{3e2802c4-a4d2-4d8b-9148-e3be6c30e623}">
          <xlrd:rvb i="2169"/>
        </ext>
      </extLst>
    </bk>
    <bk>
      <extLst>
        <ext uri="{3e2802c4-a4d2-4d8b-9148-e3be6c30e623}">
          <xlrd:rvb i="2185"/>
        </ext>
      </extLst>
    </bk>
    <bk>
      <extLst>
        <ext uri="{3e2802c4-a4d2-4d8b-9148-e3be6c30e623}">
          <xlrd:rvb i="2187"/>
        </ext>
      </extLst>
    </bk>
    <bk>
      <extLst>
        <ext uri="{3e2802c4-a4d2-4d8b-9148-e3be6c30e623}">
          <xlrd:rvb i="2188"/>
        </ext>
      </extLst>
    </bk>
    <bk>
      <extLst>
        <ext uri="{3e2802c4-a4d2-4d8b-9148-e3be6c30e623}">
          <xlrd:rvb i="2203"/>
        </ext>
      </extLst>
    </bk>
    <bk>
      <extLst>
        <ext uri="{3e2802c4-a4d2-4d8b-9148-e3be6c30e623}">
          <xlrd:rvb i="2189"/>
        </ext>
      </extLst>
    </bk>
    <bk>
      <extLst>
        <ext uri="{3e2802c4-a4d2-4d8b-9148-e3be6c30e623}">
          <xlrd:rvb i="2205"/>
        </ext>
      </extLst>
    </bk>
    <bk>
      <extLst>
        <ext uri="{3e2802c4-a4d2-4d8b-9148-e3be6c30e623}">
          <xlrd:rvb i="2220"/>
        </ext>
      </extLst>
    </bk>
    <bk>
      <extLst>
        <ext uri="{3e2802c4-a4d2-4d8b-9148-e3be6c30e623}">
          <xlrd:rvb i="2222"/>
        </ext>
      </extLst>
    </bk>
    <bk>
      <extLst>
        <ext uri="{3e2802c4-a4d2-4d8b-9148-e3be6c30e623}">
          <xlrd:rvb i="2223"/>
        </ext>
      </extLst>
    </bk>
    <bk>
      <extLst>
        <ext uri="{3e2802c4-a4d2-4d8b-9148-e3be6c30e623}">
          <xlrd:rvb i="2269"/>
        </ext>
      </extLst>
    </bk>
    <bk>
      <extLst>
        <ext uri="{3e2802c4-a4d2-4d8b-9148-e3be6c30e623}">
          <xlrd:rvb i="2225"/>
        </ext>
      </extLst>
    </bk>
    <bk>
      <extLst>
        <ext uri="{3e2802c4-a4d2-4d8b-9148-e3be6c30e623}">
          <xlrd:rvb i="2271"/>
        </ext>
      </extLst>
    </bk>
    <bk>
      <extLst>
        <ext uri="{3e2802c4-a4d2-4d8b-9148-e3be6c30e623}">
          <xlrd:rvb i="2343"/>
        </ext>
      </extLst>
    </bk>
    <bk>
      <extLst>
        <ext uri="{3e2802c4-a4d2-4d8b-9148-e3be6c30e623}">
          <xlrd:rvb i="2345"/>
        </ext>
      </extLst>
    </bk>
    <bk>
      <extLst>
        <ext uri="{3e2802c4-a4d2-4d8b-9148-e3be6c30e623}">
          <xlrd:rvb i="2346"/>
        </ext>
      </extLst>
    </bk>
    <bk>
      <extLst>
        <ext uri="{3e2802c4-a4d2-4d8b-9148-e3be6c30e623}">
          <xlrd:rvb i="2370"/>
        </ext>
      </extLst>
    </bk>
    <bk>
      <extLst>
        <ext uri="{3e2802c4-a4d2-4d8b-9148-e3be6c30e623}">
          <xlrd:rvb i="2372"/>
        </ext>
      </extLst>
    </bk>
    <bk>
      <extLst>
        <ext uri="{3e2802c4-a4d2-4d8b-9148-e3be6c30e623}">
          <xlrd:rvb i="2373"/>
        </ext>
      </extLst>
    </bk>
    <bk>
      <extLst>
        <ext uri="{3e2802c4-a4d2-4d8b-9148-e3be6c30e623}">
          <xlrd:rvb i="2382"/>
        </ext>
      </extLst>
    </bk>
    <bk>
      <extLst>
        <ext uri="{3e2802c4-a4d2-4d8b-9148-e3be6c30e623}">
          <xlrd:rvb i="2384"/>
        </ext>
      </extLst>
    </bk>
    <bk>
      <extLst>
        <ext uri="{3e2802c4-a4d2-4d8b-9148-e3be6c30e623}">
          <xlrd:rvb i="2307"/>
        </ext>
      </extLst>
    </bk>
    <bk>
      <extLst>
        <ext uri="{3e2802c4-a4d2-4d8b-9148-e3be6c30e623}">
          <xlrd:rvb i="2385"/>
        </ext>
      </extLst>
    </bk>
    <bk>
      <extLst>
        <ext uri="{3e2802c4-a4d2-4d8b-9148-e3be6c30e623}">
          <xlrd:rvb i="2387"/>
        </ext>
      </extLst>
    </bk>
    <bk>
      <extLst>
        <ext uri="{3e2802c4-a4d2-4d8b-9148-e3be6c30e623}">
          <xlrd:rvb i="2395"/>
        </ext>
      </extLst>
    </bk>
    <bk>
      <extLst>
        <ext uri="{3e2802c4-a4d2-4d8b-9148-e3be6c30e623}">
          <xlrd:rvb i="2397"/>
        </ext>
      </extLst>
    </bk>
    <bk>
      <extLst>
        <ext uri="{3e2802c4-a4d2-4d8b-9148-e3be6c30e623}">
          <xlrd:rvb i="2412"/>
        </ext>
      </extLst>
    </bk>
    <bk>
      <extLst>
        <ext uri="{3e2802c4-a4d2-4d8b-9148-e3be6c30e623}">
          <xlrd:rvb i="2414"/>
        </ext>
      </extLst>
    </bk>
    <bk>
      <extLst>
        <ext uri="{3e2802c4-a4d2-4d8b-9148-e3be6c30e623}">
          <xlrd:rvb i="2415"/>
        </ext>
      </extLst>
    </bk>
    <bk>
      <extLst>
        <ext uri="{3e2802c4-a4d2-4d8b-9148-e3be6c30e623}">
          <xlrd:rvb i="2417"/>
        </ext>
      </extLst>
    </bk>
    <bk>
      <extLst>
        <ext uri="{3e2802c4-a4d2-4d8b-9148-e3be6c30e623}">
          <xlrd:rvb i="2441"/>
        </ext>
      </extLst>
    </bk>
    <bk>
      <extLst>
        <ext uri="{3e2802c4-a4d2-4d8b-9148-e3be6c30e623}">
          <xlrd:rvb i="2443"/>
        </ext>
      </extLst>
    </bk>
    <bk>
      <extLst>
        <ext uri="{3e2802c4-a4d2-4d8b-9148-e3be6c30e623}">
          <xlrd:rvb i="2288"/>
        </ext>
      </extLst>
    </bk>
    <bk>
      <extLst>
        <ext uri="{3e2802c4-a4d2-4d8b-9148-e3be6c30e623}">
          <xlrd:rvb i="2444"/>
        </ext>
      </extLst>
    </bk>
    <bk>
      <extLst>
        <ext uri="{3e2802c4-a4d2-4d8b-9148-e3be6c30e623}">
          <xlrd:rvb i="2446"/>
        </ext>
      </extLst>
    </bk>
    <bk>
      <extLst>
        <ext uri="{3e2802c4-a4d2-4d8b-9148-e3be6c30e623}">
          <xlrd:rvb i="2448"/>
        </ext>
      </extLst>
    </bk>
    <bk>
      <extLst>
        <ext uri="{3e2802c4-a4d2-4d8b-9148-e3be6c30e623}">
          <xlrd:rvb i="2450"/>
        </ext>
      </extLst>
    </bk>
    <bk>
      <extLst>
        <ext uri="{3e2802c4-a4d2-4d8b-9148-e3be6c30e623}">
          <xlrd:rvb i="2464"/>
        </ext>
      </extLst>
    </bk>
    <bk>
      <extLst>
        <ext uri="{3e2802c4-a4d2-4d8b-9148-e3be6c30e623}">
          <xlrd:rvb i="2466"/>
        </ext>
      </extLst>
    </bk>
    <bk>
      <extLst>
        <ext uri="{3e2802c4-a4d2-4d8b-9148-e3be6c30e623}">
          <xlrd:rvb i="2467"/>
        </ext>
      </extLst>
    </bk>
    <bk>
      <extLst>
        <ext uri="{3e2802c4-a4d2-4d8b-9148-e3be6c30e623}">
          <xlrd:rvb i="2481"/>
        </ext>
      </extLst>
    </bk>
    <bk>
      <extLst>
        <ext uri="{3e2802c4-a4d2-4d8b-9148-e3be6c30e623}">
          <xlrd:rvb i="2483"/>
        </ext>
      </extLst>
    </bk>
    <bk>
      <extLst>
        <ext uri="{3e2802c4-a4d2-4d8b-9148-e3be6c30e623}">
          <xlrd:rvb i="2484"/>
        </ext>
      </extLst>
    </bk>
    <bk>
      <extLst>
        <ext uri="{3e2802c4-a4d2-4d8b-9148-e3be6c30e623}">
          <xlrd:rvb i="2498"/>
        </ext>
      </extLst>
    </bk>
    <bk>
      <extLst>
        <ext uri="{3e2802c4-a4d2-4d8b-9148-e3be6c30e623}">
          <xlrd:rvb i="2500"/>
        </ext>
      </extLst>
    </bk>
    <bk>
      <extLst>
        <ext uri="{3e2802c4-a4d2-4d8b-9148-e3be6c30e623}">
          <xlrd:rvb i="2501"/>
        </ext>
      </extLst>
    </bk>
    <bk>
      <extLst>
        <ext uri="{3e2802c4-a4d2-4d8b-9148-e3be6c30e623}">
          <xlrd:rvb i="2510"/>
        </ext>
      </extLst>
    </bk>
    <bk>
      <extLst>
        <ext uri="{3e2802c4-a4d2-4d8b-9148-e3be6c30e623}">
          <xlrd:rvb i="2512"/>
        </ext>
      </extLst>
    </bk>
    <bk>
      <extLst>
        <ext uri="{3e2802c4-a4d2-4d8b-9148-e3be6c30e623}">
          <xlrd:rvb i="2526"/>
        </ext>
      </extLst>
    </bk>
    <bk>
      <extLst>
        <ext uri="{3e2802c4-a4d2-4d8b-9148-e3be6c30e623}">
          <xlrd:rvb i="2513"/>
        </ext>
      </extLst>
    </bk>
    <bk>
      <extLst>
        <ext uri="{3e2802c4-a4d2-4d8b-9148-e3be6c30e623}">
          <xlrd:rvb i="2528"/>
        </ext>
      </extLst>
    </bk>
    <bk>
      <extLst>
        <ext uri="{3e2802c4-a4d2-4d8b-9148-e3be6c30e623}">
          <xlrd:rvb i="2536"/>
        </ext>
      </extLst>
    </bk>
    <bk>
      <extLst>
        <ext uri="{3e2802c4-a4d2-4d8b-9148-e3be6c30e623}">
          <xlrd:rvb i="2538"/>
        </ext>
      </extLst>
    </bk>
    <bk>
      <extLst>
        <ext uri="{3e2802c4-a4d2-4d8b-9148-e3be6c30e623}">
          <xlrd:rvb i="2553"/>
        </ext>
      </extLst>
    </bk>
    <bk>
      <extLst>
        <ext uri="{3e2802c4-a4d2-4d8b-9148-e3be6c30e623}">
          <xlrd:rvb i="2539"/>
        </ext>
      </extLst>
    </bk>
    <bk>
      <extLst>
        <ext uri="{3e2802c4-a4d2-4d8b-9148-e3be6c30e623}">
          <xlrd:rvb i="2555"/>
        </ext>
      </extLst>
    </bk>
    <bk>
      <extLst>
        <ext uri="{3e2802c4-a4d2-4d8b-9148-e3be6c30e623}">
          <xlrd:rvb i="2570"/>
        </ext>
      </extLst>
    </bk>
    <bk>
      <extLst>
        <ext uri="{3e2802c4-a4d2-4d8b-9148-e3be6c30e623}">
          <xlrd:rvb i="2572"/>
        </ext>
      </extLst>
    </bk>
    <bk>
      <extLst>
        <ext uri="{3e2802c4-a4d2-4d8b-9148-e3be6c30e623}">
          <xlrd:rvb i="2573"/>
        </ext>
      </extLst>
    </bk>
    <bk>
      <extLst>
        <ext uri="{3e2802c4-a4d2-4d8b-9148-e3be6c30e623}">
          <xlrd:rvb i="2580"/>
        </ext>
      </extLst>
    </bk>
    <bk>
      <extLst>
        <ext uri="{3e2802c4-a4d2-4d8b-9148-e3be6c30e623}">
          <xlrd:rvb i="2582"/>
        </ext>
      </extLst>
    </bk>
    <bk>
      <extLst>
        <ext uri="{3e2802c4-a4d2-4d8b-9148-e3be6c30e623}">
          <xlrd:rvb i="2584"/>
        </ext>
      </extLst>
    </bk>
    <bk>
      <extLst>
        <ext uri="{3e2802c4-a4d2-4d8b-9148-e3be6c30e623}">
          <xlrd:rvb i="2600"/>
        </ext>
      </extLst>
    </bk>
    <bk>
      <extLst>
        <ext uri="{3e2802c4-a4d2-4d8b-9148-e3be6c30e623}">
          <xlrd:rvb i="2602"/>
        </ext>
      </extLst>
    </bk>
    <bk>
      <extLst>
        <ext uri="{3e2802c4-a4d2-4d8b-9148-e3be6c30e623}">
          <xlrd:rvb i="2603"/>
        </ext>
      </extLst>
    </bk>
    <bk>
      <extLst>
        <ext uri="{3e2802c4-a4d2-4d8b-9148-e3be6c30e623}">
          <xlrd:rvb i="2611"/>
        </ext>
      </extLst>
    </bk>
    <bk>
      <extLst>
        <ext uri="{3e2802c4-a4d2-4d8b-9148-e3be6c30e623}">
          <xlrd:rvb i="2612"/>
        </ext>
      </extLst>
    </bk>
    <bk>
      <extLst>
        <ext uri="{3e2802c4-a4d2-4d8b-9148-e3be6c30e623}">
          <xlrd:rvb i="2620"/>
        </ext>
      </extLst>
    </bk>
    <bk>
      <extLst>
        <ext uri="{3e2802c4-a4d2-4d8b-9148-e3be6c30e623}">
          <xlrd:rvb i="2659"/>
        </ext>
      </extLst>
    </bk>
    <bk>
      <extLst>
        <ext uri="{3e2802c4-a4d2-4d8b-9148-e3be6c30e623}">
          <xlrd:rvb i="2661"/>
        </ext>
      </extLst>
    </bk>
    <bk>
      <extLst>
        <ext uri="{3e2802c4-a4d2-4d8b-9148-e3be6c30e623}">
          <xlrd:rvb i="2662"/>
        </ext>
      </extLst>
    </bk>
    <bk>
      <extLst>
        <ext uri="{3e2802c4-a4d2-4d8b-9148-e3be6c30e623}">
          <xlrd:rvb i="2685"/>
        </ext>
      </extLst>
    </bk>
    <bk>
      <extLst>
        <ext uri="{3e2802c4-a4d2-4d8b-9148-e3be6c30e623}">
          <xlrd:rvb i="2687"/>
        </ext>
      </extLst>
    </bk>
    <bk>
      <extLst>
        <ext uri="{3e2802c4-a4d2-4d8b-9148-e3be6c30e623}">
          <xlrd:rvb i="2688"/>
        </ext>
      </extLst>
    </bk>
    <bk>
      <extLst>
        <ext uri="{3e2802c4-a4d2-4d8b-9148-e3be6c30e623}">
          <xlrd:rvb i="2696"/>
        </ext>
      </extLst>
    </bk>
    <bk>
      <extLst>
        <ext uri="{3e2802c4-a4d2-4d8b-9148-e3be6c30e623}">
          <xlrd:rvb i="2698"/>
        </ext>
      </extLst>
    </bk>
    <bk>
      <extLst>
        <ext uri="{3e2802c4-a4d2-4d8b-9148-e3be6c30e623}">
          <xlrd:rvb i="2767"/>
        </ext>
      </extLst>
    </bk>
    <bk>
      <extLst>
        <ext uri="{3e2802c4-a4d2-4d8b-9148-e3be6c30e623}">
          <xlrd:rvb i="2700"/>
        </ext>
      </extLst>
    </bk>
    <bk>
      <extLst>
        <ext uri="{3e2802c4-a4d2-4d8b-9148-e3be6c30e623}">
          <xlrd:rvb i="2811"/>
        </ext>
      </extLst>
    </bk>
    <bk>
      <extLst>
        <ext uri="{3e2802c4-a4d2-4d8b-9148-e3be6c30e623}">
          <xlrd:rvb i="2827"/>
        </ext>
      </extLst>
    </bk>
    <bk>
      <extLst>
        <ext uri="{3e2802c4-a4d2-4d8b-9148-e3be6c30e623}">
          <xlrd:rvb i="2812"/>
        </ext>
      </extLst>
    </bk>
    <bk>
      <extLst>
        <ext uri="{3e2802c4-a4d2-4d8b-9148-e3be6c30e623}">
          <xlrd:rvb i="2829"/>
        </ext>
      </extLst>
    </bk>
    <bk>
      <extLst>
        <ext uri="{3e2802c4-a4d2-4d8b-9148-e3be6c30e623}">
          <xlrd:rvb i="2838"/>
        </ext>
      </extLst>
    </bk>
    <bk>
      <extLst>
        <ext uri="{3e2802c4-a4d2-4d8b-9148-e3be6c30e623}">
          <xlrd:rvb i="2840"/>
        </ext>
      </extLst>
    </bk>
    <bk>
      <extLst>
        <ext uri="{3e2802c4-a4d2-4d8b-9148-e3be6c30e623}">
          <xlrd:rvb i="2854"/>
        </ext>
      </extLst>
    </bk>
    <bk>
      <extLst>
        <ext uri="{3e2802c4-a4d2-4d8b-9148-e3be6c30e623}">
          <xlrd:rvb i="2856"/>
        </ext>
      </extLst>
    </bk>
    <bk>
      <extLst>
        <ext uri="{3e2802c4-a4d2-4d8b-9148-e3be6c30e623}">
          <xlrd:rvb i="2857"/>
        </ext>
      </extLst>
    </bk>
    <bk>
      <extLst>
        <ext uri="{3e2802c4-a4d2-4d8b-9148-e3be6c30e623}">
          <xlrd:rvb i="2904"/>
        </ext>
      </extLst>
    </bk>
    <bk>
      <extLst>
        <ext uri="{3e2802c4-a4d2-4d8b-9148-e3be6c30e623}">
          <xlrd:rvb i="2859"/>
        </ext>
      </extLst>
    </bk>
    <bk>
      <extLst>
        <ext uri="{3e2802c4-a4d2-4d8b-9148-e3be6c30e623}">
          <xlrd:rvb i="2906"/>
        </ext>
      </extLst>
    </bk>
    <bk>
      <extLst>
        <ext uri="{3e2802c4-a4d2-4d8b-9148-e3be6c30e623}">
          <xlrd:rvb i="2964"/>
        </ext>
      </extLst>
    </bk>
    <bk>
      <extLst>
        <ext uri="{3e2802c4-a4d2-4d8b-9148-e3be6c30e623}">
          <xlrd:rvb i="2966"/>
        </ext>
      </extLst>
    </bk>
    <bk>
      <extLst>
        <ext uri="{3e2802c4-a4d2-4d8b-9148-e3be6c30e623}">
          <xlrd:rvb i="2967"/>
        </ext>
      </extLst>
    </bk>
    <bk>
      <extLst>
        <ext uri="{3e2802c4-a4d2-4d8b-9148-e3be6c30e623}">
          <xlrd:rvb i="3016"/>
        </ext>
      </extLst>
    </bk>
    <bk>
      <extLst>
        <ext uri="{3e2802c4-a4d2-4d8b-9148-e3be6c30e623}">
          <xlrd:rvb i="3018"/>
        </ext>
      </extLst>
    </bk>
    <bk>
      <extLst>
        <ext uri="{3e2802c4-a4d2-4d8b-9148-e3be6c30e623}">
          <xlrd:rvb i="2979"/>
        </ext>
      </extLst>
    </bk>
    <bk>
      <extLst>
        <ext uri="{3e2802c4-a4d2-4d8b-9148-e3be6c30e623}">
          <xlrd:rvb i="3019"/>
        </ext>
      </extLst>
    </bk>
    <bk>
      <extLst>
        <ext uri="{3e2802c4-a4d2-4d8b-9148-e3be6c30e623}">
          <xlrd:rvb i="3002"/>
        </ext>
      </extLst>
    </bk>
    <bk>
      <extLst>
        <ext uri="{3e2802c4-a4d2-4d8b-9148-e3be6c30e623}">
          <xlrd:rvb i="3021"/>
        </ext>
      </extLst>
    </bk>
    <bk>
      <extLst>
        <ext uri="{3e2802c4-a4d2-4d8b-9148-e3be6c30e623}">
          <xlrd:rvb i="3035"/>
        </ext>
      </extLst>
    </bk>
    <bk>
      <extLst>
        <ext uri="{3e2802c4-a4d2-4d8b-9148-e3be6c30e623}">
          <xlrd:rvb i="3037"/>
        </ext>
      </extLst>
    </bk>
    <bk>
      <extLst>
        <ext uri="{3e2802c4-a4d2-4d8b-9148-e3be6c30e623}">
          <xlrd:rvb i="3038"/>
        </ext>
      </extLst>
    </bk>
    <bk>
      <extLst>
        <ext uri="{3e2802c4-a4d2-4d8b-9148-e3be6c30e623}">
          <xlrd:rvb i="3052"/>
        </ext>
      </extLst>
    </bk>
    <bk>
      <extLst>
        <ext uri="{3e2802c4-a4d2-4d8b-9148-e3be6c30e623}">
          <xlrd:rvb i="3054"/>
        </ext>
      </extLst>
    </bk>
    <bk>
      <extLst>
        <ext uri="{3e2802c4-a4d2-4d8b-9148-e3be6c30e623}">
          <xlrd:rvb i="3055"/>
        </ext>
      </extLst>
    </bk>
    <bk>
      <extLst>
        <ext uri="{3e2802c4-a4d2-4d8b-9148-e3be6c30e623}">
          <xlrd:rvb i="3069"/>
        </ext>
      </extLst>
    </bk>
    <bk>
      <extLst>
        <ext uri="{3e2802c4-a4d2-4d8b-9148-e3be6c30e623}">
          <xlrd:rvb i="3056"/>
        </ext>
      </extLst>
    </bk>
    <bk>
      <extLst>
        <ext uri="{3e2802c4-a4d2-4d8b-9148-e3be6c30e623}">
          <xlrd:rvb i="1"/>
        </ext>
      </extLst>
    </bk>
    <bk>
      <extLst>
        <ext uri="{3e2802c4-a4d2-4d8b-9148-e3be6c30e623}">
          <xlrd:rvb i="101"/>
        </ext>
      </extLst>
    </bk>
    <bk>
      <extLst>
        <ext uri="{3e2802c4-a4d2-4d8b-9148-e3be6c30e623}">
          <xlrd:rvb i="118"/>
        </ext>
      </extLst>
    </bk>
    <bk>
      <extLst>
        <ext uri="{3e2802c4-a4d2-4d8b-9148-e3be6c30e623}">
          <xlrd:rvb i="232"/>
        </ext>
      </extLst>
    </bk>
    <bk>
      <extLst>
        <ext uri="{3e2802c4-a4d2-4d8b-9148-e3be6c30e623}">
          <xlrd:rvb i="298"/>
        </ext>
      </extLst>
    </bk>
    <bk>
      <extLst>
        <ext uri="{3e2802c4-a4d2-4d8b-9148-e3be6c30e623}">
          <xlrd:rvb i="299"/>
        </ext>
      </extLst>
    </bk>
    <bk>
      <extLst>
        <ext uri="{3e2802c4-a4d2-4d8b-9148-e3be6c30e623}">
          <xlrd:rvb i="380"/>
        </ext>
      </extLst>
    </bk>
    <bk>
      <extLst>
        <ext uri="{3e2802c4-a4d2-4d8b-9148-e3be6c30e623}">
          <xlrd:rvb i="428"/>
        </ext>
      </extLst>
    </bk>
    <bk>
      <extLst>
        <ext uri="{3e2802c4-a4d2-4d8b-9148-e3be6c30e623}">
          <xlrd:rvb i="479"/>
        </ext>
      </extLst>
    </bk>
    <bk>
      <extLst>
        <ext uri="{3e2802c4-a4d2-4d8b-9148-e3be6c30e623}">
          <xlrd:rvb i="529"/>
        </ext>
      </extLst>
    </bk>
    <bk>
      <extLst>
        <ext uri="{3e2802c4-a4d2-4d8b-9148-e3be6c30e623}">
          <xlrd:rvb i="590"/>
        </ext>
      </extLst>
    </bk>
    <bk>
      <extLst>
        <ext uri="{3e2802c4-a4d2-4d8b-9148-e3be6c30e623}">
          <xlrd:rvb i="591"/>
        </ext>
      </extLst>
    </bk>
    <bk>
      <extLst>
        <ext uri="{3e2802c4-a4d2-4d8b-9148-e3be6c30e623}">
          <xlrd:rvb i="646"/>
        </ext>
      </extLst>
    </bk>
    <bk>
      <extLst>
        <ext uri="{3e2802c4-a4d2-4d8b-9148-e3be6c30e623}">
          <xlrd:rvb i="702"/>
        </ext>
      </extLst>
    </bk>
    <bk>
      <extLst>
        <ext uri="{3e2802c4-a4d2-4d8b-9148-e3be6c30e623}">
          <xlrd:rvb i="703"/>
        </ext>
      </extLst>
    </bk>
    <bk>
      <extLst>
        <ext uri="{3e2802c4-a4d2-4d8b-9148-e3be6c30e623}">
          <xlrd:rvb i="770"/>
        </ext>
      </extLst>
    </bk>
    <bk>
      <extLst>
        <ext uri="{3e2802c4-a4d2-4d8b-9148-e3be6c30e623}">
          <xlrd:rvb i="825"/>
        </ext>
      </extLst>
    </bk>
    <bk>
      <extLst>
        <ext uri="{3e2802c4-a4d2-4d8b-9148-e3be6c30e623}">
          <xlrd:rvb i="826"/>
        </ext>
      </extLst>
    </bk>
    <bk>
      <extLst>
        <ext uri="{3e2802c4-a4d2-4d8b-9148-e3be6c30e623}">
          <xlrd:rvb i="884"/>
        </ext>
      </extLst>
    </bk>
    <bk>
      <extLst>
        <ext uri="{3e2802c4-a4d2-4d8b-9148-e3be6c30e623}">
          <xlrd:rvb i="902"/>
        </ext>
      </extLst>
    </bk>
    <bk>
      <extLst>
        <ext uri="{3e2802c4-a4d2-4d8b-9148-e3be6c30e623}">
          <xlrd:rvb i="903"/>
        </ext>
      </extLst>
    </bk>
    <bk>
      <extLst>
        <ext uri="{3e2802c4-a4d2-4d8b-9148-e3be6c30e623}">
          <xlrd:rvb i="966"/>
        </ext>
      </extLst>
    </bk>
    <bk>
      <extLst>
        <ext uri="{3e2802c4-a4d2-4d8b-9148-e3be6c30e623}">
          <xlrd:rvb i="984"/>
        </ext>
      </extLst>
    </bk>
    <bk>
      <extLst>
        <ext uri="{3e2802c4-a4d2-4d8b-9148-e3be6c30e623}">
          <xlrd:rvb i="1001"/>
        </ext>
      </extLst>
    </bk>
    <bk>
      <extLst>
        <ext uri="{3e2802c4-a4d2-4d8b-9148-e3be6c30e623}">
          <xlrd:rvb i="1002"/>
        </ext>
      </extLst>
    </bk>
    <bk>
      <extLst>
        <ext uri="{3e2802c4-a4d2-4d8b-9148-e3be6c30e623}">
          <xlrd:rvb i="1058"/>
        </ext>
      </extLst>
    </bk>
    <bk>
      <extLst>
        <ext uri="{3e2802c4-a4d2-4d8b-9148-e3be6c30e623}">
          <xlrd:rvb i="1318"/>
        </ext>
      </extLst>
    </bk>
    <bk>
      <extLst>
        <ext uri="{3e2802c4-a4d2-4d8b-9148-e3be6c30e623}">
          <xlrd:rvb i="1319"/>
        </ext>
      </extLst>
    </bk>
    <bk>
      <extLst>
        <ext uri="{3e2802c4-a4d2-4d8b-9148-e3be6c30e623}">
          <xlrd:rvb i="1374"/>
        </ext>
      </extLst>
    </bk>
    <bk>
      <extLst>
        <ext uri="{3e2802c4-a4d2-4d8b-9148-e3be6c30e623}">
          <xlrd:rvb i="1375"/>
        </ext>
      </extLst>
    </bk>
    <bk>
      <extLst>
        <ext uri="{3e2802c4-a4d2-4d8b-9148-e3be6c30e623}">
          <xlrd:rvb i="1453"/>
        </ext>
      </extLst>
    </bk>
    <bk>
      <extLst>
        <ext uri="{3e2802c4-a4d2-4d8b-9148-e3be6c30e623}">
          <xlrd:rvb i="1506"/>
        </ext>
      </extLst>
    </bk>
    <bk>
      <extLst>
        <ext uri="{3e2802c4-a4d2-4d8b-9148-e3be6c30e623}">
          <xlrd:rvb i="1542"/>
        </ext>
      </extLst>
    </bk>
    <bk>
      <extLst>
        <ext uri="{3e2802c4-a4d2-4d8b-9148-e3be6c30e623}">
          <xlrd:rvb i="1543"/>
        </ext>
      </extLst>
    </bk>
    <bk>
      <extLst>
        <ext uri="{3e2802c4-a4d2-4d8b-9148-e3be6c30e623}">
          <xlrd:rvb i="1600"/>
        </ext>
      </extLst>
    </bk>
    <bk>
      <extLst>
        <ext uri="{3e2802c4-a4d2-4d8b-9148-e3be6c30e623}">
          <xlrd:rvb i="1618"/>
        </ext>
      </extLst>
    </bk>
    <bk>
      <extLst>
        <ext uri="{3e2802c4-a4d2-4d8b-9148-e3be6c30e623}">
          <xlrd:rvb i="1619"/>
        </ext>
      </extLst>
    </bk>
    <bk>
      <extLst>
        <ext uri="{3e2802c4-a4d2-4d8b-9148-e3be6c30e623}">
          <xlrd:rvb i="1679"/>
        </ext>
      </extLst>
    </bk>
    <bk>
      <extLst>
        <ext uri="{3e2802c4-a4d2-4d8b-9148-e3be6c30e623}">
          <xlrd:rvb i="1680"/>
        </ext>
      </extLst>
    </bk>
    <bk>
      <extLst>
        <ext uri="{3e2802c4-a4d2-4d8b-9148-e3be6c30e623}">
          <xlrd:rvb i="1753"/>
        </ext>
      </extLst>
    </bk>
    <bk>
      <extLst>
        <ext uri="{3e2802c4-a4d2-4d8b-9148-e3be6c30e623}">
          <xlrd:rvb i="1772"/>
        </ext>
      </extLst>
    </bk>
    <bk>
      <extLst>
        <ext uri="{3e2802c4-a4d2-4d8b-9148-e3be6c30e623}">
          <xlrd:rvb i="1773"/>
        </ext>
      </extLst>
    </bk>
    <bk>
      <extLst>
        <ext uri="{3e2802c4-a4d2-4d8b-9148-e3be6c30e623}">
          <xlrd:rvb i="1835"/>
        </ext>
      </extLst>
    </bk>
    <bk>
      <extLst>
        <ext uri="{3e2802c4-a4d2-4d8b-9148-e3be6c30e623}">
          <xlrd:rvb i="1851"/>
        </ext>
      </extLst>
    </bk>
    <bk>
      <extLst>
        <ext uri="{3e2802c4-a4d2-4d8b-9148-e3be6c30e623}">
          <xlrd:rvb i="1852"/>
        </ext>
      </extLst>
    </bk>
    <bk>
      <extLst>
        <ext uri="{3e2802c4-a4d2-4d8b-9148-e3be6c30e623}">
          <xlrd:rvb i="1912"/>
        </ext>
      </extLst>
    </bk>
    <bk>
      <extLst>
        <ext uri="{3e2802c4-a4d2-4d8b-9148-e3be6c30e623}">
          <xlrd:rvb i="1929"/>
        </ext>
      </extLst>
    </bk>
    <bk>
      <extLst>
        <ext uri="{3e2802c4-a4d2-4d8b-9148-e3be6c30e623}">
          <xlrd:rvb i="1930"/>
        </ext>
      </extLst>
    </bk>
    <bk>
      <extLst>
        <ext uri="{3e2802c4-a4d2-4d8b-9148-e3be6c30e623}">
          <xlrd:rvb i="1981"/>
        </ext>
      </extLst>
    </bk>
    <bk>
      <extLst>
        <ext uri="{3e2802c4-a4d2-4d8b-9148-e3be6c30e623}">
          <xlrd:rvb i="2026"/>
        </ext>
      </extLst>
    </bk>
    <bk>
      <extLst>
        <ext uri="{3e2802c4-a4d2-4d8b-9148-e3be6c30e623}">
          <xlrd:rvb i="2027"/>
        </ext>
      </extLst>
    </bk>
    <bk>
      <extLst>
        <ext uri="{3e2802c4-a4d2-4d8b-9148-e3be6c30e623}">
          <xlrd:rvb i="2095"/>
        </ext>
      </extLst>
    </bk>
    <bk>
      <extLst>
        <ext uri="{3e2802c4-a4d2-4d8b-9148-e3be6c30e623}">
          <xlrd:rvb i="2114"/>
        </ext>
      </extLst>
    </bk>
    <bk>
      <extLst>
        <ext uri="{3e2802c4-a4d2-4d8b-9148-e3be6c30e623}">
          <xlrd:rvb i="2132"/>
        </ext>
      </extLst>
    </bk>
    <bk>
      <extLst>
        <ext uri="{3e2802c4-a4d2-4d8b-9148-e3be6c30e623}">
          <xlrd:rvb i="2170"/>
        </ext>
      </extLst>
    </bk>
    <bk>
      <extLst>
        <ext uri="{3e2802c4-a4d2-4d8b-9148-e3be6c30e623}">
          <xlrd:rvb i="2206"/>
        </ext>
      </extLst>
    </bk>
    <bk>
      <extLst>
        <ext uri="{3e2802c4-a4d2-4d8b-9148-e3be6c30e623}">
          <xlrd:rvb i="2224"/>
        </ext>
      </extLst>
    </bk>
    <bk>
      <extLst>
        <ext uri="{3e2802c4-a4d2-4d8b-9148-e3be6c30e623}">
          <xlrd:rvb i="2272"/>
        </ext>
      </extLst>
    </bk>
    <bk>
      <extLst>
        <ext uri="{3e2802c4-a4d2-4d8b-9148-e3be6c30e623}">
          <xlrd:rvb i="2273"/>
        </ext>
      </extLst>
    </bk>
    <bk>
      <extLst>
        <ext uri="{3e2802c4-a4d2-4d8b-9148-e3be6c30e623}">
          <xlrd:rvb i="2347"/>
        </ext>
      </extLst>
    </bk>
    <bk>
      <extLst>
        <ext uri="{3e2802c4-a4d2-4d8b-9148-e3be6c30e623}">
          <xlrd:rvb i="2321"/>
        </ext>
      </extLst>
    </bk>
    <bk>
      <extLst>
        <ext uri="{3e2802c4-a4d2-4d8b-9148-e3be6c30e623}">
          <xlrd:rvb i="2398"/>
        </ext>
      </extLst>
    </bk>
    <bk>
      <extLst>
        <ext uri="{3e2802c4-a4d2-4d8b-9148-e3be6c30e623}">
          <xlrd:rvb i="2418"/>
        </ext>
      </extLst>
    </bk>
    <bk>
      <extLst>
        <ext uri="{3e2802c4-a4d2-4d8b-9148-e3be6c30e623}">
          <xlrd:rvb i="2451"/>
        </ext>
      </extLst>
    </bk>
    <bk>
      <extLst>
        <ext uri="{3e2802c4-a4d2-4d8b-9148-e3be6c30e623}">
          <xlrd:rvb i="2468"/>
        </ext>
      </extLst>
    </bk>
    <bk>
      <extLst>
        <ext uri="{3e2802c4-a4d2-4d8b-9148-e3be6c30e623}">
          <xlrd:rvb i="2485"/>
        </ext>
      </extLst>
    </bk>
    <bk>
      <extLst>
        <ext uri="{3e2802c4-a4d2-4d8b-9148-e3be6c30e623}">
          <xlrd:rvb i="2556"/>
        </ext>
      </extLst>
    </bk>
    <bk>
      <extLst>
        <ext uri="{3e2802c4-a4d2-4d8b-9148-e3be6c30e623}">
          <xlrd:rvb i="2585"/>
        </ext>
      </extLst>
    </bk>
    <bk>
      <extLst>
        <ext uri="{3e2802c4-a4d2-4d8b-9148-e3be6c30e623}">
          <xlrd:rvb i="2621"/>
        </ext>
      </extLst>
    </bk>
    <bk>
      <extLst>
        <ext uri="{3e2802c4-a4d2-4d8b-9148-e3be6c30e623}">
          <xlrd:rvb i="2622"/>
        </ext>
      </extLst>
    </bk>
    <bk>
      <extLst>
        <ext uri="{3e2802c4-a4d2-4d8b-9148-e3be6c30e623}">
          <xlrd:rvb i="2663"/>
        </ext>
      </extLst>
    </bk>
    <bk>
      <extLst>
        <ext uri="{3e2802c4-a4d2-4d8b-9148-e3be6c30e623}">
          <xlrd:rvb i="2768"/>
        </ext>
      </extLst>
    </bk>
    <bk>
      <extLst>
        <ext uri="{3e2802c4-a4d2-4d8b-9148-e3be6c30e623}">
          <xlrd:rvb i="2699"/>
        </ext>
      </extLst>
    </bk>
    <bk>
      <extLst>
        <ext uri="{3e2802c4-a4d2-4d8b-9148-e3be6c30e623}">
          <xlrd:rvb i="2841"/>
        </ext>
      </extLst>
    </bk>
    <bk>
      <extLst>
        <ext uri="{3e2802c4-a4d2-4d8b-9148-e3be6c30e623}">
          <xlrd:rvb i="2858"/>
        </ext>
      </extLst>
    </bk>
    <bk>
      <extLst>
        <ext uri="{3e2802c4-a4d2-4d8b-9148-e3be6c30e623}">
          <xlrd:rvb i="2907"/>
        </ext>
      </extLst>
    </bk>
    <bk>
      <extLst>
        <ext uri="{3e2802c4-a4d2-4d8b-9148-e3be6c30e623}">
          <xlrd:rvb i="2908"/>
        </ext>
      </extLst>
    </bk>
    <bk>
      <extLst>
        <ext uri="{3e2802c4-a4d2-4d8b-9148-e3be6c30e623}">
          <xlrd:rvb i="2968"/>
        </ext>
      </extLst>
    </bk>
    <bk>
      <extLst>
        <ext uri="{3e2802c4-a4d2-4d8b-9148-e3be6c30e623}">
          <xlrd:rvb i="2969"/>
        </ext>
      </extLst>
    </bk>
    <bk>
      <extLst>
        <ext uri="{3e2802c4-a4d2-4d8b-9148-e3be6c30e623}">
          <xlrd:rvb i="3022"/>
        </ext>
      </extLst>
    </bk>
    <bk>
      <extLst>
        <ext uri="{3e2802c4-a4d2-4d8b-9148-e3be6c30e623}">
          <xlrd:rvb i="3039"/>
        </ext>
      </extLst>
    </bk>
    <bk>
      <extLst>
        <ext uri="{3e2802c4-a4d2-4d8b-9148-e3be6c30e623}">
          <xlrd:rvb i="2776"/>
        </ext>
      </extLst>
    </bk>
    <bk>
      <extLst>
        <ext uri="{3e2802c4-a4d2-4d8b-9148-e3be6c30e623}">
          <xlrd:rvb i="2809"/>
        </ext>
      </extLst>
    </bk>
    <bk>
      <extLst>
        <ext uri="{3e2802c4-a4d2-4d8b-9148-e3be6c30e623}">
          <xlrd:rvb i="363"/>
        </ext>
      </extLst>
    </bk>
    <bk>
      <extLst>
        <ext uri="{3e2802c4-a4d2-4d8b-9148-e3be6c30e623}">
          <xlrd:rvb i="717"/>
        </ext>
      </extLst>
    </bk>
    <bk>
      <extLst>
        <ext uri="{3e2802c4-a4d2-4d8b-9148-e3be6c30e623}">
          <xlrd:rvb i="764"/>
        </ext>
      </extLst>
    </bk>
    <bk>
      <extLst>
        <ext uri="{3e2802c4-a4d2-4d8b-9148-e3be6c30e623}">
          <xlrd:rvb i="2329"/>
        </ext>
      </extLst>
    </bk>
    <bk>
      <extLst>
        <ext uri="{3e2802c4-a4d2-4d8b-9148-e3be6c30e623}">
          <xlrd:rvb i="3071"/>
        </ext>
      </extLst>
    </bk>
    <bk>
      <extLst>
        <ext uri="{3e2802c4-a4d2-4d8b-9148-e3be6c30e623}">
          <xlrd:rvb i="3074"/>
        </ext>
      </extLst>
    </bk>
    <bk>
      <extLst>
        <ext uri="{3e2802c4-a4d2-4d8b-9148-e3be6c30e623}">
          <xlrd:rvb i="3103"/>
        </ext>
      </extLst>
    </bk>
    <bk>
      <extLst>
        <ext uri="{3e2802c4-a4d2-4d8b-9148-e3be6c30e623}">
          <xlrd:rvb i="2141"/>
        </ext>
      </extLst>
    </bk>
    <bk>
      <extLst>
        <ext uri="{3e2802c4-a4d2-4d8b-9148-e3be6c30e623}">
          <xlrd:rvb i="2593"/>
        </ext>
      </extLst>
    </bk>
    <bk>
      <extLst>
        <ext uri="{3e2802c4-a4d2-4d8b-9148-e3be6c30e623}">
          <xlrd:rvb i="3106"/>
        </ext>
      </extLst>
    </bk>
    <bk>
      <extLst>
        <ext uri="{3e2802c4-a4d2-4d8b-9148-e3be6c30e623}">
          <xlrd:rvb i="3115"/>
        </ext>
      </extLst>
    </bk>
    <bk>
      <extLst>
        <ext uri="{3e2802c4-a4d2-4d8b-9148-e3be6c30e623}">
          <xlrd:rvb i="3117"/>
        </ext>
      </extLst>
    </bk>
    <bk>
      <extLst>
        <ext uri="{3e2802c4-a4d2-4d8b-9148-e3be6c30e623}">
          <xlrd:rvb i="3126"/>
        </ext>
      </extLst>
    </bk>
    <bk>
      <extLst>
        <ext uri="{3e2802c4-a4d2-4d8b-9148-e3be6c30e623}">
          <xlrd:rvb i="3128"/>
        </ext>
      </extLst>
    </bk>
    <bk>
      <extLst>
        <ext uri="{3e2802c4-a4d2-4d8b-9148-e3be6c30e623}">
          <xlrd:rvb i="3137"/>
        </ext>
      </extLst>
    </bk>
    <bk>
      <extLst>
        <ext uri="{3e2802c4-a4d2-4d8b-9148-e3be6c30e623}">
          <xlrd:rvb i="2284"/>
        </ext>
      </extLst>
    </bk>
    <bk>
      <extLst>
        <ext uri="{3e2802c4-a4d2-4d8b-9148-e3be6c30e623}">
          <xlrd:rvb i="2319"/>
        </ext>
      </extLst>
    </bk>
    <bk>
      <extLst>
        <ext uri="{3e2802c4-a4d2-4d8b-9148-e3be6c30e623}">
          <xlrd:rvb i="3139"/>
        </ext>
      </extLst>
    </bk>
    <bk>
      <extLst>
        <ext uri="{3e2802c4-a4d2-4d8b-9148-e3be6c30e623}">
          <xlrd:rvb i="3146"/>
        </ext>
      </extLst>
    </bk>
    <bk>
      <extLst>
        <ext uri="{3e2802c4-a4d2-4d8b-9148-e3be6c30e623}">
          <xlrd:rvb i="3178"/>
        </ext>
      </extLst>
    </bk>
    <bk>
      <extLst>
        <ext uri="{3e2802c4-a4d2-4d8b-9148-e3be6c30e623}">
          <xlrd:rvb i="3180"/>
        </ext>
      </extLst>
    </bk>
    <bk>
      <extLst>
        <ext uri="{3e2802c4-a4d2-4d8b-9148-e3be6c30e623}">
          <xlrd:rvb i="3189"/>
        </ext>
      </extLst>
    </bk>
    <bk>
      <extLst>
        <ext uri="{3e2802c4-a4d2-4d8b-9148-e3be6c30e623}">
          <xlrd:rvb i="1941"/>
        </ext>
      </extLst>
    </bk>
    <bk>
      <extLst>
        <ext uri="{3e2802c4-a4d2-4d8b-9148-e3be6c30e623}">
          <xlrd:rvb i="1975"/>
        </ext>
      </extLst>
    </bk>
    <bk>
      <extLst>
        <ext uri="{3e2802c4-a4d2-4d8b-9148-e3be6c30e623}">
          <xlrd:rvb i="3191"/>
        </ext>
      </extLst>
    </bk>
    <bk>
      <extLst>
        <ext uri="{3e2802c4-a4d2-4d8b-9148-e3be6c30e623}">
          <xlrd:rvb i="3198"/>
        </ext>
      </extLst>
    </bk>
    <bk>
      <extLst>
        <ext uri="{3e2802c4-a4d2-4d8b-9148-e3be6c30e623}">
          <xlrd:rvb i="3231"/>
        </ext>
      </extLst>
    </bk>
    <bk>
      <extLst>
        <ext uri="{3e2802c4-a4d2-4d8b-9148-e3be6c30e623}">
          <xlrd:rvb i="3233"/>
        </ext>
      </extLst>
    </bk>
    <bk>
      <extLst>
        <ext uri="{3e2802c4-a4d2-4d8b-9148-e3be6c30e623}">
          <xlrd:rvb i="3237"/>
        </ext>
      </extLst>
    </bk>
    <bk>
      <extLst>
        <ext uri="{3e2802c4-a4d2-4d8b-9148-e3be6c30e623}">
          <xlrd:rvb i="837"/>
        </ext>
      </extLst>
    </bk>
    <bk>
      <extLst>
        <ext uri="{3e2802c4-a4d2-4d8b-9148-e3be6c30e623}">
          <xlrd:rvb i="878"/>
        </ext>
      </extLst>
    </bk>
    <bk>
      <extLst>
        <ext uri="{3e2802c4-a4d2-4d8b-9148-e3be6c30e623}">
          <xlrd:rvb i="2715"/>
        </ext>
      </extLst>
    </bk>
    <bk>
      <extLst>
        <ext uri="{3e2802c4-a4d2-4d8b-9148-e3be6c30e623}">
          <xlrd:rvb i="2757"/>
        </ext>
      </extLst>
    </bk>
    <bk>
      <extLst>
        <ext uri="{3e2802c4-a4d2-4d8b-9148-e3be6c30e623}">
          <xlrd:rvb i="542"/>
        </ext>
      </extLst>
    </bk>
    <bk>
      <extLst>
        <ext uri="{3e2802c4-a4d2-4d8b-9148-e3be6c30e623}">
          <xlrd:rvb i="578"/>
        </ext>
      </extLst>
    </bk>
    <bk>
      <extLst>
        <ext uri="{3e2802c4-a4d2-4d8b-9148-e3be6c30e623}">
          <xlrd:rvb i="3239"/>
        </ext>
      </extLst>
    </bk>
    <bk>
      <extLst>
        <ext uri="{3e2802c4-a4d2-4d8b-9148-e3be6c30e623}">
          <xlrd:rvb i="3252"/>
        </ext>
      </extLst>
    </bk>
    <bk>
      <extLst>
        <ext uri="{3e2802c4-a4d2-4d8b-9148-e3be6c30e623}">
          <xlrd:rvb i="3263"/>
        </ext>
      </extLst>
    </bk>
    <bk>
      <extLst>
        <ext uri="{3e2802c4-a4d2-4d8b-9148-e3be6c30e623}">
          <xlrd:rvb i="3266"/>
        </ext>
      </extLst>
    </bk>
    <bk>
      <extLst>
        <ext uri="{3e2802c4-a4d2-4d8b-9148-e3be6c30e623}">
          <xlrd:rvb i="3294"/>
        </ext>
      </extLst>
    </bk>
    <bk>
      <extLst>
        <ext uri="{3e2802c4-a4d2-4d8b-9148-e3be6c30e623}">
          <xlrd:rvb i="2491"/>
        </ext>
      </extLst>
    </bk>
    <bk>
      <extLst>
        <ext uri="{3e2802c4-a4d2-4d8b-9148-e3be6c30e623}">
          <xlrd:rvb i="2237"/>
        </ext>
      </extLst>
    </bk>
    <bk>
      <extLst>
        <ext uri="{3e2802c4-a4d2-4d8b-9148-e3be6c30e623}">
          <xlrd:rvb i="2267"/>
        </ext>
      </extLst>
    </bk>
    <bk>
      <extLst>
        <ext uri="{3e2802c4-a4d2-4d8b-9148-e3be6c30e623}">
          <xlrd:rvb i="1327"/>
        </ext>
      </extLst>
    </bk>
    <bk>
      <extLst>
        <ext uri="{3e2802c4-a4d2-4d8b-9148-e3be6c30e623}">
          <xlrd:rvb i="2038"/>
        </ext>
      </extLst>
    </bk>
    <bk>
      <extLst>
        <ext uri="{3e2802c4-a4d2-4d8b-9148-e3be6c30e623}">
          <xlrd:rvb i="2072"/>
        </ext>
      </extLst>
    </bk>
    <bk>
      <extLst>
        <ext uri="{3e2802c4-a4d2-4d8b-9148-e3be6c30e623}">
          <xlrd:rvb i="3296"/>
        </ext>
      </extLst>
    </bk>
    <bk>
      <extLst>
        <ext uri="{3e2802c4-a4d2-4d8b-9148-e3be6c30e623}">
          <xlrd:rvb i="3303"/>
        </ext>
      </extLst>
    </bk>
    <bk>
      <extLst>
        <ext uri="{3e2802c4-a4d2-4d8b-9148-e3be6c30e623}">
          <xlrd:rvb i="3337"/>
        </ext>
      </extLst>
    </bk>
    <bk>
      <extLst>
        <ext uri="{3e2802c4-a4d2-4d8b-9148-e3be6c30e623}">
          <xlrd:rvb i="1633"/>
        </ext>
      </extLst>
    </bk>
    <bk>
      <extLst>
        <ext uri="{3e2802c4-a4d2-4d8b-9148-e3be6c30e623}">
          <xlrd:rvb i="1673"/>
        </ext>
      </extLst>
    </bk>
    <bk>
      <extLst>
        <ext uri="{3e2802c4-a4d2-4d8b-9148-e3be6c30e623}">
          <xlrd:rvb i="2233"/>
        </ext>
      </extLst>
    </bk>
    <bk>
      <extLst>
        <ext uri="{3e2802c4-a4d2-4d8b-9148-e3be6c30e623}">
          <xlrd:rvb i="1016"/>
        </ext>
      </extLst>
    </bk>
    <bk>
      <extLst>
        <ext uri="{3e2802c4-a4d2-4d8b-9148-e3be6c30e623}">
          <xlrd:rvb i="1052"/>
        </ext>
      </extLst>
    </bk>
    <bk>
      <extLst>
        <ext uri="{3e2802c4-a4d2-4d8b-9148-e3be6c30e623}">
          <xlrd:rvb i="3339"/>
        </ext>
      </extLst>
    </bk>
    <bk>
      <extLst>
        <ext uri="{3e2802c4-a4d2-4d8b-9148-e3be6c30e623}">
          <xlrd:rvb i="3346"/>
        </ext>
      </extLst>
    </bk>
    <bk>
      <extLst>
        <ext uri="{3e2802c4-a4d2-4d8b-9148-e3be6c30e623}">
          <xlrd:rvb i="3367"/>
        </ext>
      </extLst>
    </bk>
    <bk>
      <extLst>
        <ext uri="{3e2802c4-a4d2-4d8b-9148-e3be6c30e623}">
          <xlrd:rvb i="2923"/>
        </ext>
      </extLst>
    </bk>
    <bk>
      <extLst>
        <ext uri="{3e2802c4-a4d2-4d8b-9148-e3be6c30e623}">
          <xlrd:rvb i="2962"/>
        </ext>
      </extLst>
    </bk>
    <bk>
      <extLst>
        <ext uri="{3e2802c4-a4d2-4d8b-9148-e3be6c30e623}">
          <xlrd:rvb i="1788"/>
        </ext>
      </extLst>
    </bk>
    <bk>
      <extLst>
        <ext uri="{3e2802c4-a4d2-4d8b-9148-e3be6c30e623}">
          <xlrd:rvb i="1829"/>
        </ext>
      </extLst>
    </bk>
    <bk>
      <extLst>
        <ext uri="{3e2802c4-a4d2-4d8b-9148-e3be6c30e623}">
          <xlrd:rvb i="3369"/>
        </ext>
      </extLst>
    </bk>
    <bk>
      <extLst>
        <ext uri="{3e2802c4-a4d2-4d8b-9148-e3be6c30e623}">
          <xlrd:rvb i="3377"/>
        </ext>
      </extLst>
    </bk>
    <bk>
      <extLst>
        <ext uri="{3e2802c4-a4d2-4d8b-9148-e3be6c30e623}">
          <xlrd:rvb i="3379"/>
        </ext>
      </extLst>
    </bk>
    <bk>
      <extLst>
        <ext uri="{3e2802c4-a4d2-4d8b-9148-e3be6c30e623}">
          <xlrd:rvb i="3388"/>
        </ext>
      </extLst>
    </bk>
    <bk>
      <extLst>
        <ext uri="{3e2802c4-a4d2-4d8b-9148-e3be6c30e623}">
          <xlrd:rvb i="3390"/>
        </ext>
      </extLst>
    </bk>
    <bk>
      <extLst>
        <ext uri="{3e2802c4-a4d2-4d8b-9148-e3be6c30e623}">
          <xlrd:rvb i="3398"/>
        </ext>
      </extLst>
    </bk>
    <bk>
      <extLst>
        <ext uri="{3e2802c4-a4d2-4d8b-9148-e3be6c30e623}">
          <xlrd:rvb i="311"/>
        </ext>
      </extLst>
    </bk>
    <bk>
      <extLst>
        <ext uri="{3e2802c4-a4d2-4d8b-9148-e3be6c30e623}">
          <xlrd:rvb i="354"/>
        </ext>
      </extLst>
    </bk>
    <bk>
      <extLst>
        <ext uri="{3e2802c4-a4d2-4d8b-9148-e3be6c30e623}">
          <xlrd:rvb i="3400"/>
        </ext>
      </extLst>
    </bk>
    <bk>
      <extLst>
        <ext uri="{3e2802c4-a4d2-4d8b-9148-e3be6c30e623}">
          <xlrd:rvb i="3403"/>
        </ext>
      </extLst>
    </bk>
    <bk>
      <extLst>
        <ext uri="{3e2802c4-a4d2-4d8b-9148-e3be6c30e623}">
          <xlrd:rvb i="3430"/>
        </ext>
      </extLst>
    </bk>
    <bk>
      <extLst>
        <ext uri="{3e2802c4-a4d2-4d8b-9148-e3be6c30e623}">
          <xlrd:rvb i="3437"/>
        </ext>
      </extLst>
    </bk>
    <bk>
      <extLst>
        <ext uri="{3e2802c4-a4d2-4d8b-9148-e3be6c30e623}">
          <xlrd:rvb i="3444"/>
        </ext>
      </extLst>
    </bk>
    <bk>
      <extLst>
        <ext uri="{3e2802c4-a4d2-4d8b-9148-e3be6c30e623}">
          <xlrd:rvb i="3464"/>
        </ext>
      </extLst>
    </bk>
    <bk>
      <extLst>
        <ext uri="{3e2802c4-a4d2-4d8b-9148-e3be6c30e623}">
          <xlrd:rvb i="3466"/>
        </ext>
      </extLst>
    </bk>
    <bk>
      <extLst>
        <ext uri="{3e2802c4-a4d2-4d8b-9148-e3be6c30e623}">
          <xlrd:rvb i="3475"/>
        </ext>
      </extLst>
    </bk>
    <bk>
      <extLst>
        <ext uri="{3e2802c4-a4d2-4d8b-9148-e3be6c30e623}">
          <xlrd:rvb i="3477"/>
        </ext>
      </extLst>
    </bk>
    <bk>
      <extLst>
        <ext uri="{3e2802c4-a4d2-4d8b-9148-e3be6c30e623}">
          <xlrd:rvb i="3484"/>
        </ext>
      </extLst>
    </bk>
    <bk>
      <extLst>
        <ext uri="{3e2802c4-a4d2-4d8b-9148-e3be6c30e623}">
          <xlrd:rvb i="3517"/>
        </ext>
      </extLst>
    </bk>
    <bk>
      <extLst>
        <ext uri="{3e2802c4-a4d2-4d8b-9148-e3be6c30e623}">
          <xlrd:rvb i="3194"/>
        </ext>
      </extLst>
    </bk>
    <bk>
      <extLst>
        <ext uri="{3e2802c4-a4d2-4d8b-9148-e3be6c30e623}">
          <xlrd:rvb i="3221"/>
        </ext>
      </extLst>
    </bk>
    <bk>
      <extLst>
        <ext uri="{3e2802c4-a4d2-4d8b-9148-e3be6c30e623}">
          <xlrd:rvb i="3519"/>
        </ext>
      </extLst>
    </bk>
    <bk>
      <extLst>
        <ext uri="{3e2802c4-a4d2-4d8b-9148-e3be6c30e623}">
          <xlrd:rvb i="3528"/>
        </ext>
      </extLst>
    </bk>
    <bk>
      <extLst>
        <ext uri="{3e2802c4-a4d2-4d8b-9148-e3be6c30e623}">
          <xlrd:rvb i="474"/>
        </ext>
      </extLst>
    </bk>
    <bk>
      <extLst>
        <ext uri="{3e2802c4-a4d2-4d8b-9148-e3be6c30e623}">
          <xlrd:rvb i="3530"/>
        </ext>
      </extLst>
    </bk>
    <bk>
      <extLst>
        <ext uri="{3e2802c4-a4d2-4d8b-9148-e3be6c30e623}">
          <xlrd:rvb i="3537"/>
        </ext>
      </extLst>
    </bk>
    <bk>
      <extLst>
        <ext uri="{3e2802c4-a4d2-4d8b-9148-e3be6c30e623}">
          <xlrd:rvb i="3564"/>
        </ext>
      </extLst>
    </bk>
    <bk>
      <extLst>
        <ext uri="{3e2802c4-a4d2-4d8b-9148-e3be6c30e623}">
          <xlrd:rvb i="3566"/>
        </ext>
      </extLst>
    </bk>
    <bk>
      <extLst>
        <ext uri="{3e2802c4-a4d2-4d8b-9148-e3be6c30e623}">
          <xlrd:rvb i="3575"/>
        </ext>
      </extLst>
    </bk>
    <bk>
      <extLst>
        <ext uri="{3e2802c4-a4d2-4d8b-9148-e3be6c30e623}">
          <xlrd:rvb i="1390"/>
        </ext>
      </extLst>
    </bk>
    <bk>
      <extLst>
        <ext uri="{3e2802c4-a4d2-4d8b-9148-e3be6c30e623}">
          <xlrd:rvb i="1421"/>
        </ext>
      </extLst>
    </bk>
    <bk>
      <extLst>
        <ext uri="{3e2802c4-a4d2-4d8b-9148-e3be6c30e623}">
          <xlrd:rvb i="2103"/>
        </ext>
      </extLst>
    </bk>
    <bk>
      <extLst>
        <ext uri="{3e2802c4-a4d2-4d8b-9148-e3be6c30e623}">
          <xlrd:rvb i="3577"/>
        </ext>
      </extLst>
    </bk>
    <bk>
      <extLst>
        <ext uri="{3e2802c4-a4d2-4d8b-9148-e3be6c30e623}">
          <xlrd:rvb i="3585"/>
        </ext>
      </extLst>
    </bk>
    <bk>
      <extLst>
        <ext uri="{3e2802c4-a4d2-4d8b-9148-e3be6c30e623}">
          <xlrd:rvb i="3587"/>
        </ext>
      </extLst>
    </bk>
    <bk>
      <extLst>
        <ext uri="{3e2802c4-a4d2-4d8b-9148-e3be6c30e623}">
          <xlrd:rvb i="3595"/>
        </ext>
      </extLst>
    </bk>
    <bk>
      <extLst>
        <ext uri="{3e2802c4-a4d2-4d8b-9148-e3be6c30e623}">
          <xlrd:rvb i="1072"/>
        </ext>
      </extLst>
    </bk>
    <bk>
      <extLst>
        <ext uri="{3e2802c4-a4d2-4d8b-9148-e3be6c30e623}">
          <xlrd:rvb i="1115"/>
        </ext>
      </extLst>
    </bk>
    <bk>
      <extLst>
        <ext uri="{3e2802c4-a4d2-4d8b-9148-e3be6c30e623}">
          <xlrd:rvb i="918"/>
        </ext>
      </extLst>
    </bk>
    <bk>
      <extLst>
        <ext uri="{3e2802c4-a4d2-4d8b-9148-e3be6c30e623}">
          <xlrd:rvb i="960"/>
        </ext>
      </extLst>
    </bk>
    <bk>
      <extLst>
        <ext uri="{3e2802c4-a4d2-4d8b-9148-e3be6c30e623}">
          <xlrd:rvb i="487"/>
        </ext>
      </extLst>
    </bk>
    <bk>
      <extLst>
        <ext uri="{3e2802c4-a4d2-4d8b-9148-e3be6c30e623}">
          <xlrd:rvb i="3597"/>
        </ext>
      </extLst>
    </bk>
    <bk>
      <extLst>
        <ext uri="{3e2802c4-a4d2-4d8b-9148-e3be6c30e623}">
          <xlrd:rvb i="3606"/>
        </ext>
      </extLst>
    </bk>
    <bk>
      <extLst>
        <ext uri="{3e2802c4-a4d2-4d8b-9148-e3be6c30e623}">
          <xlrd:rvb i="3608"/>
        </ext>
      </extLst>
    </bk>
    <bk>
      <extLst>
        <ext uri="{3e2802c4-a4d2-4d8b-9148-e3be6c30e623}">
          <xlrd:rvb i="3617"/>
        </ext>
      </extLst>
    </bk>
    <bk>
      <extLst>
        <ext uri="{3e2802c4-a4d2-4d8b-9148-e3be6c30e623}">
          <xlrd:rvb i="3619"/>
        </ext>
      </extLst>
    </bk>
    <bk>
      <extLst>
        <ext uri="{3e2802c4-a4d2-4d8b-9148-e3be6c30e623}">
          <xlrd:rvb i="3628"/>
        </ext>
      </extLst>
    </bk>
    <bk>
      <extLst>
        <ext uri="{3e2802c4-a4d2-4d8b-9148-e3be6c30e623}">
          <xlrd:rvb i="660"/>
        </ext>
      </extLst>
    </bk>
    <bk>
      <extLst>
        <ext uri="{3e2802c4-a4d2-4d8b-9148-e3be6c30e623}">
          <xlrd:rvb i="697"/>
        </ext>
      </extLst>
    </bk>
    <bk>
      <extLst>
        <ext uri="{3e2802c4-a4d2-4d8b-9148-e3be6c30e623}">
          <xlrd:rvb i="3630"/>
        </ext>
      </extLst>
    </bk>
    <bk>
      <extLst>
        <ext uri="{3e2802c4-a4d2-4d8b-9148-e3be6c30e623}">
          <xlrd:rvb i="3637"/>
        </ext>
      </extLst>
    </bk>
    <bk>
      <extLst>
        <ext uri="{3e2802c4-a4d2-4d8b-9148-e3be6c30e623}">
          <xlrd:rvb i="3639"/>
        </ext>
      </extLst>
    </bk>
    <bk>
      <extLst>
        <ext uri="{3e2802c4-a4d2-4d8b-9148-e3be6c30e623}">
          <xlrd:rvb i="3647"/>
        </ext>
      </extLst>
    </bk>
    <bk>
      <extLst>
        <ext uri="{3e2802c4-a4d2-4d8b-9148-e3be6c30e623}">
          <xlrd:rvb i="2405"/>
        </ext>
      </extLst>
    </bk>
    <bk>
      <extLst>
        <ext uri="{3e2802c4-a4d2-4d8b-9148-e3be6c30e623}">
          <xlrd:rvb i="3649"/>
        </ext>
      </extLst>
    </bk>
    <bk>
      <extLst>
        <ext uri="{3e2802c4-a4d2-4d8b-9148-e3be6c30e623}">
          <xlrd:rvb i="3657"/>
        </ext>
      </extLst>
    </bk>
    <bk>
      <extLst>
        <ext uri="{3e2802c4-a4d2-4d8b-9148-e3be6c30e623}">
          <xlrd:rvb i="3659"/>
        </ext>
      </extLst>
    </bk>
    <bk>
      <extLst>
        <ext uri="{3e2802c4-a4d2-4d8b-9148-e3be6c30e623}">
          <xlrd:rvb i="3666"/>
        </ext>
      </extLst>
    </bk>
    <bk>
      <extLst>
        <ext uri="{3e2802c4-a4d2-4d8b-9148-e3be6c30e623}">
          <xlrd:rvb i="3668"/>
        </ext>
      </extLst>
    </bk>
    <bk>
      <extLst>
        <ext uri="{3e2802c4-a4d2-4d8b-9148-e3be6c30e623}">
          <xlrd:rvb i="3676"/>
        </ext>
      </extLst>
    </bk>
    <bk>
      <extLst>
        <ext uri="{3e2802c4-a4d2-4d8b-9148-e3be6c30e623}">
          <xlrd:rvb i="1383"/>
        </ext>
      </extLst>
    </bk>
    <bk>
      <extLst>
        <ext uri="{3e2802c4-a4d2-4d8b-9148-e3be6c30e623}">
          <xlrd:rvb i="3678"/>
        </ext>
      </extLst>
    </bk>
    <bk>
      <extLst>
        <ext uri="{3e2802c4-a4d2-4d8b-9148-e3be6c30e623}">
          <xlrd:rvb i="3687"/>
        </ext>
      </extLst>
    </bk>
    <bk>
      <extLst>
        <ext uri="{3e2802c4-a4d2-4d8b-9148-e3be6c30e623}">
          <xlrd:rvb i="3689"/>
        </ext>
      </extLst>
    </bk>
    <bk>
      <extLst>
        <ext uri="{3e2802c4-a4d2-4d8b-9148-e3be6c30e623}">
          <xlrd:rvb i="3693"/>
        </ext>
      </extLst>
    </bk>
    <bk>
      <extLst>
        <ext uri="{3e2802c4-a4d2-4d8b-9148-e3be6c30e623}">
          <xlrd:rvb i="3695"/>
        </ext>
      </extLst>
    </bk>
    <bk>
      <extLst>
        <ext uri="{3e2802c4-a4d2-4d8b-9148-e3be6c30e623}">
          <xlrd:rvb i="3704"/>
        </ext>
      </extLst>
    </bk>
    <bk>
      <extLst>
        <ext uri="{3e2802c4-a4d2-4d8b-9148-e3be6c30e623}">
          <xlrd:rvb i="3706"/>
        </ext>
      </extLst>
    </bk>
    <bk>
      <extLst>
        <ext uri="{3e2802c4-a4d2-4d8b-9148-e3be6c30e623}">
          <xlrd:rvb i="3715"/>
        </ext>
      </extLst>
    </bk>
    <bk>
      <extLst>
        <ext uri="{3e2802c4-a4d2-4d8b-9148-e3be6c30e623}">
          <xlrd:rvb i="3480"/>
        </ext>
      </extLst>
    </bk>
    <bk>
      <extLst>
        <ext uri="{3e2802c4-a4d2-4d8b-9148-e3be6c30e623}">
          <xlrd:rvb i="3507"/>
        </ext>
      </extLst>
    </bk>
    <bk>
      <extLst>
        <ext uri="{3e2802c4-a4d2-4d8b-9148-e3be6c30e623}">
          <xlrd:rvb i="135"/>
        </ext>
      </extLst>
    </bk>
    <bk>
      <extLst>
        <ext uri="{3e2802c4-a4d2-4d8b-9148-e3be6c30e623}">
          <xlrd:rvb i="174"/>
        </ext>
      </extLst>
    </bk>
    <bk>
      <extLst>
        <ext uri="{3e2802c4-a4d2-4d8b-9148-e3be6c30e623}">
          <xlrd:rvb i="3717"/>
        </ext>
      </extLst>
    </bk>
    <bk>
      <extLst>
        <ext uri="{3e2802c4-a4d2-4d8b-9148-e3be6c30e623}">
          <xlrd:rvb i="3726"/>
        </ext>
      </extLst>
    </bk>
    <bk>
      <extLst>
        <ext uri="{3e2802c4-a4d2-4d8b-9148-e3be6c30e623}">
          <xlrd:rvb i="3728"/>
        </ext>
      </extLst>
    </bk>
    <bk>
      <extLst>
        <ext uri="{3e2802c4-a4d2-4d8b-9148-e3be6c30e623}">
          <xlrd:rvb i="3737"/>
        </ext>
      </extLst>
    </bk>
    <bk>
      <extLst>
        <ext uri="{3e2802c4-a4d2-4d8b-9148-e3be6c30e623}">
          <xlrd:rvb i="3739"/>
        </ext>
      </extLst>
    </bk>
    <bk>
      <extLst>
        <ext uri="{3e2802c4-a4d2-4d8b-9148-e3be6c30e623}">
          <xlrd:rvb i="3746"/>
        </ext>
      </extLst>
    </bk>
    <bk>
      <extLst>
        <ext uri="{3e2802c4-a4d2-4d8b-9148-e3be6c30e623}">
          <xlrd:rvb i="1695"/>
        </ext>
      </extLst>
    </bk>
    <bk>
      <extLst>
        <ext uri="{3e2802c4-a4d2-4d8b-9148-e3be6c30e623}">
          <xlrd:rvb i="1738"/>
        </ext>
      </extLst>
    </bk>
    <bk>
      <extLst>
        <ext uri="{3e2802c4-a4d2-4d8b-9148-e3be6c30e623}">
          <xlrd:rvb i="3748"/>
        </ext>
      </extLst>
    </bk>
    <bk>
      <extLst>
        <ext uri="{3e2802c4-a4d2-4d8b-9148-e3be6c30e623}">
          <xlrd:rvb i="3757"/>
        </ext>
      </extLst>
    </bk>
    <bk>
      <extLst>
        <ext uri="{3e2802c4-a4d2-4d8b-9148-e3be6c30e623}">
          <xlrd:rvb i="3759"/>
        </ext>
      </extLst>
    </bk>
    <bk>
      <extLst>
        <ext uri="{3e2802c4-a4d2-4d8b-9148-e3be6c30e623}">
          <xlrd:rvb i="3767"/>
        </ext>
      </extLst>
    </bk>
    <bk>
      <extLst>
        <ext uri="{3e2802c4-a4d2-4d8b-9148-e3be6c30e623}">
          <xlrd:rvb i="1992"/>
        </ext>
      </extLst>
    </bk>
    <bk>
      <extLst>
        <ext uri="{3e2802c4-a4d2-4d8b-9148-e3be6c30e623}">
          <xlrd:rvb i="2003"/>
        </ext>
      </extLst>
    </bk>
    <bk>
      <extLst>
        <ext uri="{3e2802c4-a4d2-4d8b-9148-e3be6c30e623}">
          <xlrd:rvb i="3769"/>
        </ext>
      </extLst>
    </bk>
    <bk>
      <extLst>
        <ext uri="{3e2802c4-a4d2-4d8b-9148-e3be6c30e623}">
          <xlrd:rvb i="3778"/>
        </ext>
      </extLst>
    </bk>
    <bk>
      <extLst>
        <ext uri="{3e2802c4-a4d2-4d8b-9148-e3be6c30e623}">
          <xlrd:rvb i="3781"/>
        </ext>
      </extLst>
    </bk>
    <bk>
      <extLst>
        <ext uri="{3e2802c4-a4d2-4d8b-9148-e3be6c30e623}">
          <xlrd:rvb i="3790"/>
        </ext>
      </extLst>
    </bk>
    <bk>
      <extLst>
        <ext uri="{3e2802c4-a4d2-4d8b-9148-e3be6c30e623}">
          <xlrd:rvb i="3792"/>
        </ext>
      </extLst>
    </bk>
    <bk>
      <extLst>
        <ext uri="{3e2802c4-a4d2-4d8b-9148-e3be6c30e623}">
          <xlrd:rvb i="3800"/>
        </ext>
      </extLst>
    </bk>
    <bk>
      <extLst>
        <ext uri="{3e2802c4-a4d2-4d8b-9148-e3be6c30e623}">
          <xlrd:rvb i="3802"/>
        </ext>
      </extLst>
    </bk>
    <bk>
      <extLst>
        <ext uri="{3e2802c4-a4d2-4d8b-9148-e3be6c30e623}">
          <xlrd:rvb i="3811"/>
        </ext>
      </extLst>
    </bk>
    <bk>
      <extLst>
        <ext uri="{3e2802c4-a4d2-4d8b-9148-e3be6c30e623}">
          <xlrd:rvb i="3813"/>
        </ext>
      </extLst>
    </bk>
    <bk>
      <extLst>
        <ext uri="{3e2802c4-a4d2-4d8b-9148-e3be6c30e623}">
          <xlrd:rvb i="3820"/>
        </ext>
      </extLst>
    </bk>
    <bk>
      <extLst>
        <ext uri="{3e2802c4-a4d2-4d8b-9148-e3be6c30e623}">
          <xlrd:rvb i="2919"/>
        </ext>
      </extLst>
    </bk>
    <bk>
      <extLst>
        <ext uri="{3e2802c4-a4d2-4d8b-9148-e3be6c30e623}">
          <xlrd:rvb i="2952"/>
        </ext>
      </extLst>
    </bk>
    <bk>
      <extLst>
        <ext uri="{3e2802c4-a4d2-4d8b-9148-e3be6c30e623}">
          <xlrd:rvb i="3822"/>
        </ext>
      </extLst>
    </bk>
    <bk>
      <extLst>
        <ext uri="{3e2802c4-a4d2-4d8b-9148-e3be6c30e623}">
          <xlrd:rvb i="3831"/>
        </ext>
      </extLst>
    </bk>
    <bk>
      <extLst>
        <ext uri="{3e2802c4-a4d2-4d8b-9148-e3be6c30e623}">
          <xlrd:rvb i="3833"/>
        </ext>
      </extLst>
    </bk>
    <bk>
      <extLst>
        <ext uri="{3e2802c4-a4d2-4d8b-9148-e3be6c30e623}">
          <xlrd:rvb i="3841"/>
        </ext>
      </extLst>
    </bk>
    <bk>
      <extLst>
        <ext uri="{3e2802c4-a4d2-4d8b-9148-e3be6c30e623}">
          <xlrd:rvb i="3843"/>
        </ext>
      </extLst>
    </bk>
    <bk>
      <extLst>
        <ext uri="{3e2802c4-a4d2-4d8b-9148-e3be6c30e623}">
          <xlrd:rvb i="3852"/>
        </ext>
      </extLst>
    </bk>
    <bk>
      <extLst>
        <ext uri="{3e2802c4-a4d2-4d8b-9148-e3be6c30e623}">
          <xlrd:rvb i="3854"/>
        </ext>
      </extLst>
    </bk>
    <bk>
      <extLst>
        <ext uri="{3e2802c4-a4d2-4d8b-9148-e3be6c30e623}">
          <xlrd:rvb i="3863"/>
        </ext>
      </extLst>
    </bk>
    <bk>
      <extLst>
        <ext uri="{3e2802c4-a4d2-4d8b-9148-e3be6c30e623}">
          <xlrd:rvb i="3865"/>
        </ext>
      </extLst>
    </bk>
    <bk>
      <extLst>
        <ext uri="{3e2802c4-a4d2-4d8b-9148-e3be6c30e623}">
          <xlrd:rvb i="3871"/>
        </ext>
      </extLst>
    </bk>
    <bk>
      <extLst>
        <ext uri="{3e2802c4-a4d2-4d8b-9148-e3be6c30e623}">
          <xlrd:rvb i="3873"/>
        </ext>
      </extLst>
    </bk>
    <bk>
      <extLst>
        <ext uri="{3e2802c4-a4d2-4d8b-9148-e3be6c30e623}">
          <xlrd:rvb i="3880"/>
        </ext>
      </extLst>
    </bk>
    <bk>
      <extLst>
        <ext uri="{3e2802c4-a4d2-4d8b-9148-e3be6c30e623}">
          <xlrd:rvb i="3882"/>
        </ext>
      </extLst>
    </bk>
    <bk>
      <extLst>
        <ext uri="{3e2802c4-a4d2-4d8b-9148-e3be6c30e623}">
          <xlrd:rvb i="3890"/>
        </ext>
      </extLst>
    </bk>
    <bk>
      <extLst>
        <ext uri="{3e2802c4-a4d2-4d8b-9148-e3be6c30e623}">
          <xlrd:rvb i="3893"/>
        </ext>
      </extLst>
    </bk>
    <bk>
      <extLst>
        <ext uri="{3e2802c4-a4d2-4d8b-9148-e3be6c30e623}">
          <xlrd:rvb i="3901"/>
        </ext>
      </extLst>
    </bk>
    <bk>
      <extLst>
        <ext uri="{3e2802c4-a4d2-4d8b-9148-e3be6c30e623}">
          <xlrd:rvb i="3903"/>
        </ext>
      </extLst>
    </bk>
    <bk>
      <extLst>
        <ext uri="{3e2802c4-a4d2-4d8b-9148-e3be6c30e623}">
          <xlrd:rvb i="3907"/>
        </ext>
      </extLst>
    </bk>
    <bk>
      <extLst>
        <ext uri="{3e2802c4-a4d2-4d8b-9148-e3be6c30e623}">
          <xlrd:rvb i="3909"/>
        </ext>
      </extLst>
    </bk>
    <bk>
      <extLst>
        <ext uri="{3e2802c4-a4d2-4d8b-9148-e3be6c30e623}">
          <xlrd:rvb i="3913"/>
        </ext>
      </extLst>
    </bk>
    <bk>
      <extLst>
        <ext uri="{3e2802c4-a4d2-4d8b-9148-e3be6c30e623}">
          <xlrd:rvb i="3915"/>
        </ext>
      </extLst>
    </bk>
    <bk>
      <extLst>
        <ext uri="{3e2802c4-a4d2-4d8b-9148-e3be6c30e623}">
          <xlrd:rvb i="3922"/>
        </ext>
      </extLst>
    </bk>
    <bk>
      <extLst>
        <ext uri="{3e2802c4-a4d2-4d8b-9148-e3be6c30e623}">
          <xlrd:rvb i="3924"/>
        </ext>
      </extLst>
    </bk>
    <bk>
      <extLst>
        <ext uri="{3e2802c4-a4d2-4d8b-9148-e3be6c30e623}">
          <xlrd:rvb i="3931"/>
        </ext>
      </extLst>
    </bk>
    <bk>
      <extLst>
        <ext uri="{3e2802c4-a4d2-4d8b-9148-e3be6c30e623}">
          <xlrd:rvb i="3933"/>
        </ext>
      </extLst>
    </bk>
    <bk>
      <extLst>
        <ext uri="{3e2802c4-a4d2-4d8b-9148-e3be6c30e623}">
          <xlrd:rvb i="3940"/>
        </ext>
      </extLst>
    </bk>
    <bk>
      <extLst>
        <ext uri="{3e2802c4-a4d2-4d8b-9148-e3be6c30e623}">
          <xlrd:rvb i="3942"/>
        </ext>
      </extLst>
    </bk>
    <bk>
      <extLst>
        <ext uri="{3e2802c4-a4d2-4d8b-9148-e3be6c30e623}">
          <xlrd:rvb i="3950"/>
        </ext>
      </extLst>
    </bk>
    <bk>
      <extLst>
        <ext uri="{3e2802c4-a4d2-4d8b-9148-e3be6c30e623}">
          <xlrd:rvb i="3533"/>
        </ext>
      </extLst>
    </bk>
    <bk>
      <extLst>
        <ext uri="{3e2802c4-a4d2-4d8b-9148-e3be6c30e623}">
          <xlrd:rvb i="3559"/>
        </ext>
      </extLst>
    </bk>
    <bk>
      <extLst>
        <ext uri="{3e2802c4-a4d2-4d8b-9148-e3be6c30e623}">
          <xlrd:rvb i="3952"/>
        </ext>
      </extLst>
    </bk>
    <bk>
      <extLst>
        <ext uri="{3e2802c4-a4d2-4d8b-9148-e3be6c30e623}">
          <xlrd:rvb i="3955"/>
        </ext>
      </extLst>
    </bk>
    <bk>
      <extLst>
        <ext uri="{3e2802c4-a4d2-4d8b-9148-e3be6c30e623}">
          <xlrd:rvb i="3981"/>
        </ext>
      </extLst>
    </bk>
    <bk>
      <extLst>
        <ext uri="{3e2802c4-a4d2-4d8b-9148-e3be6c30e623}">
          <xlrd:rvb i="3983"/>
        </ext>
      </extLst>
    </bk>
    <bk>
      <extLst>
        <ext uri="{3e2802c4-a4d2-4d8b-9148-e3be6c30e623}">
          <xlrd:rvb i="3991"/>
        </ext>
      </extLst>
    </bk>
    <bk>
      <extLst>
        <ext uri="{3e2802c4-a4d2-4d8b-9148-e3be6c30e623}">
          <xlrd:rvb i="1106"/>
        </ext>
      </extLst>
    </bk>
    <bk>
      <extLst>
        <ext uri="{3e2802c4-a4d2-4d8b-9148-e3be6c30e623}">
          <xlrd:rvb i="2847"/>
        </ext>
      </extLst>
    </bk>
    <bk>
      <extLst>
        <ext uri="{3e2802c4-a4d2-4d8b-9148-e3be6c30e623}">
          <xlrd:rvb i="3993"/>
        </ext>
      </extLst>
    </bk>
    <bk>
      <extLst>
        <ext uri="{3e2802c4-a4d2-4d8b-9148-e3be6c30e623}">
          <xlrd:rvb i="4001"/>
        </ext>
      </extLst>
    </bk>
    <bk>
      <extLst>
        <ext uri="{3e2802c4-a4d2-4d8b-9148-e3be6c30e623}">
          <xlrd:rvb i="4003"/>
        </ext>
      </extLst>
    </bk>
    <bk>
      <extLst>
        <ext uri="{3e2802c4-a4d2-4d8b-9148-e3be6c30e623}">
          <xlrd:rvb i="4011"/>
        </ext>
      </extLst>
    </bk>
    <bk>
      <extLst>
        <ext uri="{3e2802c4-a4d2-4d8b-9148-e3be6c30e623}">
          <xlrd:rvb i="4013"/>
        </ext>
      </extLst>
    </bk>
    <bk>
      <extLst>
        <ext uri="{3e2802c4-a4d2-4d8b-9148-e3be6c30e623}">
          <xlrd:rvb i="4019"/>
        </ext>
      </extLst>
    </bk>
    <bk>
      <extLst>
        <ext uri="{3e2802c4-a4d2-4d8b-9148-e3be6c30e623}">
          <xlrd:rvb i="4021"/>
        </ext>
      </extLst>
    </bk>
    <bk>
      <extLst>
        <ext uri="{3e2802c4-a4d2-4d8b-9148-e3be6c30e623}">
          <xlrd:rvb i="4024"/>
        </ext>
      </extLst>
    </bk>
    <bk>
      <extLst>
        <ext uri="{3e2802c4-a4d2-4d8b-9148-e3be6c30e623}">
          <xlrd:rvb i="4049"/>
        </ext>
      </extLst>
    </bk>
    <bk>
      <extLst>
        <ext uri="{3e2802c4-a4d2-4d8b-9148-e3be6c30e623}">
          <xlrd:rvb i="4051"/>
        </ext>
      </extLst>
    </bk>
    <bk>
      <extLst>
        <ext uri="{3e2802c4-a4d2-4d8b-9148-e3be6c30e623}">
          <xlrd:rvb i="4058"/>
        </ext>
      </extLst>
    </bk>
    <bk>
      <extLst>
        <ext uri="{3e2802c4-a4d2-4d8b-9148-e3be6c30e623}">
          <xlrd:rvb i="4060"/>
        </ext>
      </extLst>
    </bk>
    <bk>
      <extLst>
        <ext uri="{3e2802c4-a4d2-4d8b-9148-e3be6c30e623}">
          <xlrd:rvb i="4067"/>
        </ext>
      </extLst>
    </bk>
    <bk>
      <extLst>
        <ext uri="{3e2802c4-a4d2-4d8b-9148-e3be6c30e623}">
          <xlrd:rvb i="4069"/>
        </ext>
      </extLst>
    </bk>
    <bk>
      <extLst>
        <ext uri="{3e2802c4-a4d2-4d8b-9148-e3be6c30e623}">
          <xlrd:rvb i="4078"/>
        </ext>
      </extLst>
    </bk>
    <bk>
      <extLst>
        <ext uri="{3e2802c4-a4d2-4d8b-9148-e3be6c30e623}">
          <xlrd:rvb i="19"/>
        </ext>
      </extLst>
    </bk>
    <bk>
      <extLst>
        <ext uri="{3e2802c4-a4d2-4d8b-9148-e3be6c30e623}">
          <xlrd:rvb i="69"/>
        </ext>
      </extLst>
    </bk>
    <bk>
      <extLst>
        <ext uri="{3e2802c4-a4d2-4d8b-9148-e3be6c30e623}">
          <xlrd:rvb i="4080"/>
        </ext>
      </extLst>
    </bk>
    <bk>
      <extLst>
        <ext uri="{3e2802c4-a4d2-4d8b-9148-e3be6c30e623}">
          <xlrd:rvb i="4088"/>
        </ext>
      </extLst>
    </bk>
    <bk>
      <extLst>
        <ext uri="{3e2802c4-a4d2-4d8b-9148-e3be6c30e623}">
          <xlrd:rvb i="4090"/>
        </ext>
      </extLst>
    </bk>
    <bk>
      <extLst>
        <ext uri="{3e2802c4-a4d2-4d8b-9148-e3be6c30e623}">
          <xlrd:rvb i="4099"/>
        </ext>
      </extLst>
    </bk>
    <bk>
      <extLst>
        <ext uri="{3e2802c4-a4d2-4d8b-9148-e3be6c30e623}">
          <xlrd:rvb i="4101"/>
        </ext>
      </extLst>
    </bk>
    <bk>
      <extLst>
        <ext uri="{3e2802c4-a4d2-4d8b-9148-e3be6c30e623}">
          <xlrd:rvb i="4109"/>
        </ext>
      </extLst>
    </bk>
    <bk>
      <extLst>
        <ext uri="{3e2802c4-a4d2-4d8b-9148-e3be6c30e623}">
          <xlrd:rvb i="4111"/>
        </ext>
      </extLst>
    </bk>
    <bk>
      <extLst>
        <ext uri="{3e2802c4-a4d2-4d8b-9148-e3be6c30e623}">
          <xlrd:rvb i="4119"/>
        </ext>
      </extLst>
    </bk>
    <bk>
      <extLst>
        <ext uri="{3e2802c4-a4d2-4d8b-9148-e3be6c30e623}">
          <xlrd:rvb i="4121"/>
        </ext>
      </extLst>
    </bk>
    <bk>
      <extLst>
        <ext uri="{3e2802c4-a4d2-4d8b-9148-e3be6c30e623}">
          <xlrd:rvb i="4130"/>
        </ext>
      </extLst>
    </bk>
    <bk>
      <extLst>
        <ext uri="{3e2802c4-a4d2-4d8b-9148-e3be6c30e623}">
          <xlrd:rvb i="2629"/>
        </ext>
      </extLst>
    </bk>
    <bk>
      <extLst>
        <ext uri="{3e2802c4-a4d2-4d8b-9148-e3be6c30e623}">
          <xlrd:rvb i="4132"/>
        </ext>
      </extLst>
    </bk>
    <bk>
      <extLst>
        <ext uri="{3e2802c4-a4d2-4d8b-9148-e3be6c30e623}">
          <xlrd:rvb i="4140"/>
        </ext>
      </extLst>
    </bk>
    <bk>
      <extLst>
        <ext uri="{3e2802c4-a4d2-4d8b-9148-e3be6c30e623}">
          <xlrd:rvb i="4142"/>
        </ext>
      </extLst>
    </bk>
    <bk>
      <extLst>
        <ext uri="{3e2802c4-a4d2-4d8b-9148-e3be6c30e623}">
          <xlrd:rvb i="4151"/>
        </ext>
      </extLst>
    </bk>
    <bk>
      <extLst>
        <ext uri="{3e2802c4-a4d2-4d8b-9148-e3be6c30e623}">
          <xlrd:rvb i="4153"/>
        </ext>
      </extLst>
    </bk>
    <bk>
      <extLst>
        <ext uri="{3e2802c4-a4d2-4d8b-9148-e3be6c30e623}">
          <xlrd:rvb i="4161"/>
        </ext>
      </extLst>
    </bk>
    <bk>
      <extLst>
        <ext uri="{3e2802c4-a4d2-4d8b-9148-e3be6c30e623}">
          <xlrd:rvb i="4163"/>
        </ext>
      </extLst>
    </bk>
    <bk>
      <extLst>
        <ext uri="{3e2802c4-a4d2-4d8b-9148-e3be6c30e623}">
          <xlrd:rvb i="4170"/>
        </ext>
      </extLst>
    </bk>
    <bk>
      <extLst>
        <ext uri="{3e2802c4-a4d2-4d8b-9148-e3be6c30e623}">
          <xlrd:rvb i="4172"/>
        </ext>
      </extLst>
    </bk>
    <bk>
      <extLst>
        <ext uri="{3e2802c4-a4d2-4d8b-9148-e3be6c30e623}">
          <xlrd:rvb i="4179"/>
        </ext>
      </extLst>
    </bk>
    <bk>
      <extLst>
        <ext uri="{3e2802c4-a4d2-4d8b-9148-e3be6c30e623}">
          <xlrd:rvb i="4181"/>
        </ext>
      </extLst>
    </bk>
    <bk>
      <extLst>
        <ext uri="{3e2802c4-a4d2-4d8b-9148-e3be6c30e623}">
          <xlrd:rvb i="4188"/>
        </ext>
      </extLst>
    </bk>
    <bk>
      <extLst>
        <ext uri="{3e2802c4-a4d2-4d8b-9148-e3be6c30e623}">
          <xlrd:rvb i="15"/>
        </ext>
      </extLst>
    </bk>
    <bk>
      <extLst>
        <ext uri="{3e2802c4-a4d2-4d8b-9148-e3be6c30e623}">
          <xlrd:rvb i="59"/>
        </ext>
      </extLst>
    </bk>
    <bk>
      <extLst>
        <ext uri="{3e2802c4-a4d2-4d8b-9148-e3be6c30e623}">
          <xlrd:rvb i="4190"/>
        </ext>
      </extLst>
    </bk>
    <bk>
      <extLst>
        <ext uri="{3e2802c4-a4d2-4d8b-9148-e3be6c30e623}">
          <xlrd:rvb i="4198"/>
        </ext>
      </extLst>
    </bk>
    <bk>
      <extLst>
        <ext uri="{3e2802c4-a4d2-4d8b-9148-e3be6c30e623}">
          <xlrd:rvb i="4200"/>
        </ext>
      </extLst>
    </bk>
    <bk>
      <extLst>
        <ext uri="{3e2802c4-a4d2-4d8b-9148-e3be6c30e623}">
          <xlrd:rvb i="4208"/>
        </ext>
      </extLst>
    </bk>
    <bk>
      <extLst>
        <ext uri="{3e2802c4-a4d2-4d8b-9148-e3be6c30e623}">
          <xlrd:rvb i="4210"/>
        </ext>
      </extLst>
    </bk>
    <bk>
      <extLst>
        <ext uri="{3e2802c4-a4d2-4d8b-9148-e3be6c30e623}">
          <xlrd:rvb i="4219"/>
        </ext>
      </extLst>
    </bk>
    <bk>
      <extLst>
        <ext uri="{3e2802c4-a4d2-4d8b-9148-e3be6c30e623}">
          <xlrd:rvb i="244"/>
        </ext>
      </extLst>
    </bk>
    <bk>
      <extLst>
        <ext uri="{3e2802c4-a4d2-4d8b-9148-e3be6c30e623}">
          <xlrd:rvb i="283"/>
        </ext>
      </extLst>
    </bk>
    <bk>
      <extLst>
        <ext uri="{3e2802c4-a4d2-4d8b-9148-e3be6c30e623}">
          <xlrd:rvb i="4221"/>
        </ext>
      </extLst>
    </bk>
    <bk>
      <extLst>
        <ext uri="{3e2802c4-a4d2-4d8b-9148-e3be6c30e623}">
          <xlrd:rvb i="4228"/>
        </ext>
      </extLst>
    </bk>
    <bk>
      <extLst>
        <ext uri="{3e2802c4-a4d2-4d8b-9148-e3be6c30e623}">
          <xlrd:rvb i="4230"/>
        </ext>
      </extLst>
    </bk>
    <bk>
      <extLst>
        <ext uri="{3e2802c4-a4d2-4d8b-9148-e3be6c30e623}">
          <xlrd:rvb i="4238"/>
        </ext>
      </extLst>
    </bk>
    <bk>
      <extLst>
        <ext uri="{3e2802c4-a4d2-4d8b-9148-e3be6c30e623}">
          <xlrd:rvb i="4240"/>
        </ext>
      </extLst>
    </bk>
    <bk>
      <extLst>
        <ext uri="{3e2802c4-a4d2-4d8b-9148-e3be6c30e623}">
          <xlrd:rvb i="4249"/>
        </ext>
      </extLst>
    </bk>
    <bk>
      <extLst>
        <ext uri="{3e2802c4-a4d2-4d8b-9148-e3be6c30e623}">
          <xlrd:rvb i="4251"/>
        </ext>
      </extLst>
    </bk>
    <bk>
      <extLst>
        <ext uri="{3e2802c4-a4d2-4d8b-9148-e3be6c30e623}">
          <xlrd:rvb i="4258"/>
        </ext>
      </extLst>
    </bk>
    <bk>
      <extLst>
        <ext uri="{3e2802c4-a4d2-4d8b-9148-e3be6c30e623}">
          <xlrd:rvb i="3142"/>
        </ext>
      </extLst>
    </bk>
    <bk>
      <extLst>
        <ext uri="{3e2802c4-a4d2-4d8b-9148-e3be6c30e623}">
          <xlrd:rvb i="3168"/>
        </ext>
      </extLst>
    </bk>
    <bk>
      <extLst>
        <ext uri="{3e2802c4-a4d2-4d8b-9148-e3be6c30e623}">
          <xlrd:rvb i="4260"/>
        </ext>
      </extLst>
    </bk>
    <bk>
      <extLst>
        <ext uri="{3e2802c4-a4d2-4d8b-9148-e3be6c30e623}">
          <xlrd:rvb i="4268"/>
        </ext>
      </extLst>
    </bk>
    <bk>
      <extLst>
        <ext uri="{3e2802c4-a4d2-4d8b-9148-e3be6c30e623}">
          <xlrd:rvb i="48"/>
        </ext>
      </extLst>
    </bk>
    <bk>
      <extLst>
        <ext uri="{3e2802c4-a4d2-4d8b-9148-e3be6c30e623}">
          <xlrd:rvb i="78"/>
        </ext>
      </extLst>
    </bk>
    <bk>
      <extLst>
        <ext uri="{3e2802c4-a4d2-4d8b-9148-e3be6c30e623}">
          <xlrd:rvb i="4270"/>
        </ext>
      </extLst>
    </bk>
    <bk>
      <extLst>
        <ext uri="{3e2802c4-a4d2-4d8b-9148-e3be6c30e623}">
          <xlrd:rvb i="4278"/>
        </ext>
      </extLst>
    </bk>
    <bk>
      <extLst>
        <ext uri="{3e2802c4-a4d2-4d8b-9148-e3be6c30e623}">
          <xlrd:rvb i="1269"/>
        </ext>
      </extLst>
    </bk>
    <bk>
      <extLst>
        <ext uri="{3e2802c4-a4d2-4d8b-9148-e3be6c30e623}">
          <xlrd:rvb i="4280"/>
        </ext>
      </extLst>
    </bk>
    <bk>
      <extLst>
        <ext uri="{3e2802c4-a4d2-4d8b-9148-e3be6c30e623}">
          <xlrd:rvb i="4290"/>
        </ext>
      </extLst>
    </bk>
    <bk>
      <extLst>
        <ext uri="{3e2802c4-a4d2-4d8b-9148-e3be6c30e623}">
          <xlrd:rvb i="4292"/>
        </ext>
      </extLst>
    </bk>
    <bk>
      <extLst>
        <ext uri="{3e2802c4-a4d2-4d8b-9148-e3be6c30e623}">
          <xlrd:rvb i="4307"/>
        </ext>
      </extLst>
    </bk>
    <bk>
      <extLst>
        <ext uri="{3e2802c4-a4d2-4d8b-9148-e3be6c30e623}">
          <xlrd:rvb i="4308"/>
        </ext>
      </extLst>
    </bk>
    <bk>
      <extLst>
        <ext uri="{3e2802c4-a4d2-4d8b-9148-e3be6c30e623}">
          <xlrd:rvb i="4309"/>
        </ext>
      </extLst>
    </bk>
    <bk>
      <extLst>
        <ext uri="{3e2802c4-a4d2-4d8b-9148-e3be6c30e623}">
          <xlrd:rvb i="4318"/>
        </ext>
      </extLst>
    </bk>
    <bk>
      <extLst>
        <ext uri="{3e2802c4-a4d2-4d8b-9148-e3be6c30e623}">
          <xlrd:rvb i="4320"/>
        </ext>
      </extLst>
    </bk>
    <bk>
      <extLst>
        <ext uri="{3e2802c4-a4d2-4d8b-9148-e3be6c30e623}">
          <xlrd:rvb i="4327"/>
        </ext>
      </extLst>
    </bk>
    <bk>
      <extLst>
        <ext uri="{3e2802c4-a4d2-4d8b-9148-e3be6c30e623}">
          <xlrd:rvb i="4349"/>
        </ext>
      </extLst>
    </bk>
    <bk>
      <extLst>
        <ext uri="{3e2802c4-a4d2-4d8b-9148-e3be6c30e623}">
          <xlrd:rvb i="4351"/>
        </ext>
      </extLst>
    </bk>
    <bk>
      <extLst>
        <ext uri="{3e2802c4-a4d2-4d8b-9148-e3be6c30e623}">
          <xlrd:rvb i="4360"/>
        </ext>
      </extLst>
    </bk>
    <bk>
      <extLst>
        <ext uri="{3e2802c4-a4d2-4d8b-9148-e3be6c30e623}">
          <xlrd:rvb i="4362"/>
        </ext>
      </extLst>
    </bk>
    <bk>
      <extLst>
        <ext uri="{3e2802c4-a4d2-4d8b-9148-e3be6c30e623}">
          <xlrd:rvb i="4370"/>
        </ext>
      </extLst>
    </bk>
    <bk>
      <extLst>
        <ext uri="{3e2802c4-a4d2-4d8b-9148-e3be6c30e623}">
          <xlrd:rvb i="4372"/>
        </ext>
      </extLst>
    </bk>
    <bk>
      <extLst>
        <ext uri="{3e2802c4-a4d2-4d8b-9148-e3be6c30e623}">
          <xlrd:rvb i="4381"/>
        </ext>
      </extLst>
    </bk>
    <bk>
      <extLst>
        <ext uri="{3e2802c4-a4d2-4d8b-9148-e3be6c30e623}">
          <xlrd:rvb i="4383"/>
        </ext>
      </extLst>
    </bk>
    <bk>
      <extLst>
        <ext uri="{3e2802c4-a4d2-4d8b-9148-e3be6c30e623}">
          <xlrd:rvb i="4386"/>
        </ext>
      </extLst>
    </bk>
    <bk>
      <extLst>
        <ext uri="{3e2802c4-a4d2-4d8b-9148-e3be6c30e623}">
          <xlrd:rvb i="4411"/>
        </ext>
      </extLst>
    </bk>
    <bk>
      <extLst>
        <ext uri="{3e2802c4-a4d2-4d8b-9148-e3be6c30e623}">
          <xlrd:rvb i="4413"/>
        </ext>
      </extLst>
    </bk>
    <bk>
      <extLst>
        <ext uri="{3e2802c4-a4d2-4d8b-9148-e3be6c30e623}">
          <xlrd:rvb i="4417"/>
        </ext>
      </extLst>
    </bk>
    <bk>
      <extLst>
        <ext uri="{3e2802c4-a4d2-4d8b-9148-e3be6c30e623}">
          <xlrd:rvb i="4419"/>
        </ext>
      </extLst>
    </bk>
    <bk>
      <extLst>
        <ext uri="{3e2802c4-a4d2-4d8b-9148-e3be6c30e623}">
          <xlrd:rvb i="4426"/>
        </ext>
      </extLst>
    </bk>
    <bk>
      <extLst>
        <ext uri="{3e2802c4-a4d2-4d8b-9148-e3be6c30e623}">
          <xlrd:rvb i="4428"/>
        </ext>
      </extLst>
    </bk>
    <bk>
      <extLst>
        <ext uri="{3e2802c4-a4d2-4d8b-9148-e3be6c30e623}">
          <xlrd:rvb i="4436"/>
        </ext>
      </extLst>
    </bk>
    <bk>
      <extLst>
        <ext uri="{3e2802c4-a4d2-4d8b-9148-e3be6c30e623}">
          <xlrd:rvb i="4438"/>
        </ext>
      </extLst>
    </bk>
    <bk>
      <extLst>
        <ext uri="{3e2802c4-a4d2-4d8b-9148-e3be6c30e623}">
          <xlrd:rvb i="4445"/>
        </ext>
      </extLst>
    </bk>
    <bk>
      <extLst>
        <ext uri="{3e2802c4-a4d2-4d8b-9148-e3be6c30e623}">
          <xlrd:rvb i="4447"/>
        </ext>
      </extLst>
    </bk>
    <bk>
      <extLst>
        <ext uri="{3e2802c4-a4d2-4d8b-9148-e3be6c30e623}">
          <xlrd:rvb i="4454"/>
        </ext>
      </extLst>
    </bk>
    <bk>
      <extLst>
        <ext uri="{3e2802c4-a4d2-4d8b-9148-e3be6c30e623}">
          <xlrd:rvb i="4456"/>
        </ext>
      </extLst>
    </bk>
    <bk>
      <extLst>
        <ext uri="{3e2802c4-a4d2-4d8b-9148-e3be6c30e623}">
          <xlrd:rvb i="4463"/>
        </ext>
      </extLst>
    </bk>
    <bk>
      <extLst>
        <ext uri="{3e2802c4-a4d2-4d8b-9148-e3be6c30e623}">
          <xlrd:rvb i="3299"/>
        </ext>
      </extLst>
    </bk>
    <bk>
      <extLst>
        <ext uri="{3e2802c4-a4d2-4d8b-9148-e3be6c30e623}">
          <xlrd:rvb i="3326"/>
        </ext>
      </extLst>
    </bk>
    <bk>
      <extLst>
        <ext uri="{3e2802c4-a4d2-4d8b-9148-e3be6c30e623}">
          <xlrd:rvb i="4465"/>
        </ext>
      </extLst>
    </bk>
    <bk>
      <extLst>
        <ext uri="{3e2802c4-a4d2-4d8b-9148-e3be6c30e623}">
          <xlrd:rvb i="4471"/>
        </ext>
      </extLst>
    </bk>
    <bk>
      <extLst>
        <ext uri="{3e2802c4-a4d2-4d8b-9148-e3be6c30e623}">
          <xlrd:rvb i="4473"/>
        </ext>
      </extLst>
    </bk>
    <bk>
      <extLst>
        <ext uri="{3e2802c4-a4d2-4d8b-9148-e3be6c30e623}">
          <xlrd:rvb i="4482"/>
        </ext>
      </extLst>
    </bk>
    <bk>
      <extLst>
        <ext uri="{3e2802c4-a4d2-4d8b-9148-e3be6c30e623}">
          <xlrd:rvb i="4484"/>
        </ext>
      </extLst>
    </bk>
    <bk>
      <extLst>
        <ext uri="{3e2802c4-a4d2-4d8b-9148-e3be6c30e623}">
          <xlrd:rvb i="4491"/>
        </ext>
      </extLst>
    </bk>
    <bk>
      <extLst>
        <ext uri="{3e2802c4-a4d2-4d8b-9148-e3be6c30e623}">
          <xlrd:rvb i="4493"/>
        </ext>
      </extLst>
    </bk>
    <bk>
      <extLst>
        <ext uri="{3e2802c4-a4d2-4d8b-9148-e3be6c30e623}">
          <xlrd:rvb i="4500"/>
        </ext>
      </extLst>
    </bk>
    <bk>
      <extLst>
        <ext uri="{3e2802c4-a4d2-4d8b-9148-e3be6c30e623}">
          <xlrd:rvb i="4502"/>
        </ext>
      </extLst>
    </bk>
    <bk>
      <extLst>
        <ext uri="{3e2802c4-a4d2-4d8b-9148-e3be6c30e623}">
          <xlrd:rvb i="4510"/>
        </ext>
      </extLst>
    </bk>
    <bk>
      <extLst>
        <ext uri="{3e2802c4-a4d2-4d8b-9148-e3be6c30e623}">
          <xlrd:rvb i="4512"/>
        </ext>
      </extLst>
    </bk>
    <bk>
      <extLst>
        <ext uri="{3e2802c4-a4d2-4d8b-9148-e3be6c30e623}">
          <xlrd:rvb i="4519"/>
        </ext>
      </extLst>
    </bk>
    <bk>
      <extLst>
        <ext uri="{3e2802c4-a4d2-4d8b-9148-e3be6c30e623}">
          <xlrd:rvb i="4521"/>
        </ext>
      </extLst>
    </bk>
    <bk>
      <extLst>
        <ext uri="{3e2802c4-a4d2-4d8b-9148-e3be6c30e623}">
          <xlrd:rvb i="4528"/>
        </ext>
      </extLst>
    </bk>
    <bk>
      <extLst>
        <ext uri="{3e2802c4-a4d2-4d8b-9148-e3be6c30e623}">
          <xlrd:rvb i="1465"/>
        </ext>
      </extLst>
    </bk>
    <bk>
      <extLst>
        <ext uri="{3e2802c4-a4d2-4d8b-9148-e3be6c30e623}">
          <xlrd:rvb i="1501"/>
        </ext>
      </extLst>
    </bk>
    <bk>
      <extLst>
        <ext uri="{3e2802c4-a4d2-4d8b-9148-e3be6c30e623}">
          <xlrd:rvb i="4530"/>
        </ext>
      </extLst>
    </bk>
    <bk>
      <extLst>
        <ext uri="{3e2802c4-a4d2-4d8b-9148-e3be6c30e623}">
          <xlrd:rvb i="4534"/>
        </ext>
      </extLst>
    </bk>
    <bk>
      <extLst>
        <ext uri="{3e2802c4-a4d2-4d8b-9148-e3be6c30e623}">
          <xlrd:rvb i="4536"/>
        </ext>
      </extLst>
    </bk>
    <bk>
      <extLst>
        <ext uri="{3e2802c4-a4d2-4d8b-9148-e3be6c30e623}">
          <xlrd:rvb i="4542"/>
        </ext>
      </extLst>
    </bk>
    <bk>
      <extLst>
        <ext uri="{3e2802c4-a4d2-4d8b-9148-e3be6c30e623}">
          <xlrd:rvb i="4544"/>
        </ext>
      </extLst>
    </bk>
    <bk>
      <extLst>
        <ext uri="{3e2802c4-a4d2-4d8b-9148-e3be6c30e623}">
          <xlrd:rvb i="4553"/>
        </ext>
      </extLst>
    </bk>
    <bk>
      <extLst>
        <ext uri="{3e2802c4-a4d2-4d8b-9148-e3be6c30e623}">
          <xlrd:rvb i="4555"/>
        </ext>
      </extLst>
    </bk>
    <bk>
      <extLst>
        <ext uri="{3e2802c4-a4d2-4d8b-9148-e3be6c30e623}">
          <xlrd:rvb i="4563"/>
        </ext>
      </extLst>
    </bk>
    <bk>
      <extLst>
        <ext uri="{3e2802c4-a4d2-4d8b-9148-e3be6c30e623}">
          <xlrd:rvb i="4565"/>
        </ext>
      </extLst>
    </bk>
    <bk>
      <extLst>
        <ext uri="{3e2802c4-a4d2-4d8b-9148-e3be6c30e623}">
          <xlrd:rvb i="4572"/>
        </ext>
      </extLst>
    </bk>
    <bk>
      <extLst>
        <ext uri="{3e2802c4-a4d2-4d8b-9148-e3be6c30e623}">
          <xlrd:rvb i="4574"/>
        </ext>
      </extLst>
    </bk>
    <bk>
      <extLst>
        <ext uri="{3e2802c4-a4d2-4d8b-9148-e3be6c30e623}">
          <xlrd:rvb i="4582"/>
        </ext>
      </extLst>
    </bk>
    <bk>
      <extLst>
        <ext uri="{3e2802c4-a4d2-4d8b-9148-e3be6c30e623}">
          <xlrd:rvb i="4584"/>
        </ext>
      </extLst>
    </bk>
    <bk>
      <extLst>
        <ext uri="{3e2802c4-a4d2-4d8b-9148-e3be6c30e623}">
          <xlrd:rvb i="4590"/>
        </ext>
      </extLst>
    </bk>
    <bk>
      <extLst>
        <ext uri="{3e2802c4-a4d2-4d8b-9148-e3be6c30e623}">
          <xlrd:rvb i="4592"/>
        </ext>
      </extLst>
    </bk>
    <bk>
      <extLst>
        <ext uri="{3e2802c4-a4d2-4d8b-9148-e3be6c30e623}">
          <xlrd:rvb i="4599"/>
        </ext>
      </extLst>
    </bk>
    <bk>
      <extLst>
        <ext uri="{3e2802c4-a4d2-4d8b-9148-e3be6c30e623}">
          <xlrd:rvb i="4601"/>
        </ext>
      </extLst>
    </bk>
    <bk>
      <extLst>
        <ext uri="{3e2802c4-a4d2-4d8b-9148-e3be6c30e623}">
          <xlrd:rvb i="4609"/>
        </ext>
      </extLst>
    </bk>
    <bk>
      <extLst>
        <ext uri="{3e2802c4-a4d2-4d8b-9148-e3be6c30e623}">
          <xlrd:rvb i="4611"/>
        </ext>
      </extLst>
    </bk>
    <bk>
      <extLst>
        <ext uri="{3e2802c4-a4d2-4d8b-9148-e3be6c30e623}">
          <xlrd:rvb i="4620"/>
        </ext>
      </extLst>
    </bk>
    <bk>
      <extLst>
        <ext uri="{3e2802c4-a4d2-4d8b-9148-e3be6c30e623}">
          <xlrd:rvb i="925"/>
        </ext>
      </extLst>
    </bk>
    <bk>
      <extLst>
        <ext uri="{3e2802c4-a4d2-4d8b-9148-e3be6c30e623}">
          <xlrd:rvb i="4622"/>
        </ext>
      </extLst>
    </bk>
    <bk>
      <extLst>
        <ext uri="{3e2802c4-a4d2-4d8b-9148-e3be6c30e623}">
          <xlrd:rvb i="4629"/>
        </ext>
      </extLst>
    </bk>
    <bk>
      <extLst>
        <ext uri="{3e2802c4-a4d2-4d8b-9148-e3be6c30e623}">
          <xlrd:rvb i="4631"/>
        </ext>
      </extLst>
    </bk>
    <bk>
      <extLst>
        <ext uri="{3e2802c4-a4d2-4d8b-9148-e3be6c30e623}">
          <xlrd:rvb i="4638"/>
        </ext>
      </extLst>
    </bk>
    <bk>
      <extLst>
        <ext uri="{3e2802c4-a4d2-4d8b-9148-e3be6c30e623}">
          <xlrd:rvb i="4640"/>
        </ext>
      </extLst>
    </bk>
    <bk>
      <extLst>
        <ext uri="{3e2802c4-a4d2-4d8b-9148-e3be6c30e623}">
          <xlrd:rvb i="4648"/>
        </ext>
      </extLst>
    </bk>
    <bk>
      <extLst>
        <ext uri="{3e2802c4-a4d2-4d8b-9148-e3be6c30e623}">
          <xlrd:rvb i="4650"/>
        </ext>
      </extLst>
    </bk>
    <bk>
      <extLst>
        <ext uri="{3e2802c4-a4d2-4d8b-9148-e3be6c30e623}">
          <xlrd:rvb i="4657"/>
        </ext>
      </extLst>
    </bk>
    <bk>
      <extLst>
        <ext uri="{3e2802c4-a4d2-4d8b-9148-e3be6c30e623}">
          <xlrd:rvb i="2508"/>
        </ext>
      </extLst>
    </bk>
    <bk>
      <extLst>
        <ext uri="{3e2802c4-a4d2-4d8b-9148-e3be6c30e623}">
          <xlrd:rvb i="4659"/>
        </ext>
      </extLst>
    </bk>
    <bk>
      <extLst>
        <ext uri="{3e2802c4-a4d2-4d8b-9148-e3be6c30e623}">
          <xlrd:rvb i="4667"/>
        </ext>
      </extLst>
    </bk>
    <bk>
      <extLst>
        <ext uri="{3e2802c4-a4d2-4d8b-9148-e3be6c30e623}">
          <xlrd:rvb i="4669"/>
        </ext>
      </extLst>
    </bk>
    <bk>
      <extLst>
        <ext uri="{3e2802c4-a4d2-4d8b-9148-e3be6c30e623}">
          <xlrd:rvb i="4677"/>
        </ext>
      </extLst>
    </bk>
    <bk>
      <extLst>
        <ext uri="{3e2802c4-a4d2-4d8b-9148-e3be6c30e623}">
          <xlrd:rvb i="798"/>
        </ext>
      </extLst>
    </bk>
    <bk>
      <extLst>
        <ext uri="{3e2802c4-a4d2-4d8b-9148-e3be6c30e623}">
          <xlrd:rvb i="809"/>
        </ext>
      </extLst>
    </bk>
    <bk>
      <extLst>
        <ext uri="{3e2802c4-a4d2-4d8b-9148-e3be6c30e623}">
          <xlrd:rvb i="4679"/>
        </ext>
      </extLst>
    </bk>
    <bk>
      <extLst>
        <ext uri="{3e2802c4-a4d2-4d8b-9148-e3be6c30e623}">
          <xlrd:rvb i="4687"/>
        </ext>
      </extLst>
    </bk>
    <bk>
      <extLst>
        <ext uri="{3e2802c4-a4d2-4d8b-9148-e3be6c30e623}">
          <xlrd:rvb i="4689"/>
        </ext>
      </extLst>
    </bk>
    <bk>
      <extLst>
        <ext uri="{3e2802c4-a4d2-4d8b-9148-e3be6c30e623}">
          <xlrd:rvb i="4697"/>
        </ext>
      </extLst>
    </bk>
    <bk>
      <extLst>
        <ext uri="{3e2802c4-a4d2-4d8b-9148-e3be6c30e623}">
          <xlrd:rvb i="4699"/>
        </ext>
      </extLst>
    </bk>
    <bk>
      <extLst>
        <ext uri="{3e2802c4-a4d2-4d8b-9148-e3be6c30e623}">
          <xlrd:rvb i="4708"/>
        </ext>
      </extLst>
    </bk>
    <bk>
      <extLst>
        <ext uri="{3e2802c4-a4d2-4d8b-9148-e3be6c30e623}">
          <xlrd:rvb i="4710"/>
        </ext>
      </extLst>
    </bk>
    <bk>
      <extLst>
        <ext uri="{3e2802c4-a4d2-4d8b-9148-e3be6c30e623}">
          <xlrd:rvb i="4718"/>
        </ext>
      </extLst>
    </bk>
    <bk>
      <extLst>
        <ext uri="{3e2802c4-a4d2-4d8b-9148-e3be6c30e623}">
          <xlrd:rvb i="4720"/>
        </ext>
      </extLst>
    </bk>
    <bk>
      <extLst>
        <ext uri="{3e2802c4-a4d2-4d8b-9148-e3be6c30e623}">
          <xlrd:rvb i="4728"/>
        </ext>
      </extLst>
    </bk>
    <bk>
      <extLst>
        <ext uri="{3e2802c4-a4d2-4d8b-9148-e3be6c30e623}">
          <xlrd:rvb i="4730"/>
        </ext>
      </extLst>
    </bk>
    <bk>
      <extLst>
        <ext uri="{3e2802c4-a4d2-4d8b-9148-e3be6c30e623}">
          <xlrd:rvb i="4737"/>
        </ext>
      </extLst>
    </bk>
    <bk>
      <extLst>
        <ext uri="{3e2802c4-a4d2-4d8b-9148-e3be6c30e623}">
          <xlrd:rvb i="4769"/>
        </ext>
      </extLst>
    </bk>
    <bk>
      <extLst>
        <ext uri="{3e2802c4-a4d2-4d8b-9148-e3be6c30e623}">
          <xlrd:rvb i="423"/>
        </ext>
      </extLst>
    </bk>
    <bk>
      <extLst>
        <ext uri="{3e2802c4-a4d2-4d8b-9148-e3be6c30e623}">
          <xlrd:rvb i="4771"/>
        </ext>
      </extLst>
    </bk>
    <bk>
      <extLst>
        <ext uri="{3e2802c4-a4d2-4d8b-9148-e3be6c30e623}">
          <xlrd:rvb i="4779"/>
        </ext>
      </extLst>
    </bk>
    <bk>
      <extLst>
        <ext uri="{3e2802c4-a4d2-4d8b-9148-e3be6c30e623}">
          <xlrd:rvb i="4781"/>
        </ext>
      </extLst>
    </bk>
    <bk>
      <extLst>
        <ext uri="{3e2802c4-a4d2-4d8b-9148-e3be6c30e623}">
          <xlrd:rvb i="4790"/>
        </ext>
      </extLst>
    </bk>
    <bk>
      <extLst>
        <ext uri="{3e2802c4-a4d2-4d8b-9148-e3be6c30e623}">
          <xlrd:rvb i="4792"/>
        </ext>
      </extLst>
    </bk>
    <bk>
      <extLst>
        <ext uri="{3e2802c4-a4d2-4d8b-9148-e3be6c30e623}">
          <xlrd:rvb i="4799"/>
        </ext>
      </extLst>
    </bk>
    <bk>
      <extLst>
        <ext uri="{3e2802c4-a4d2-4d8b-9148-e3be6c30e623}">
          <xlrd:rvb i="4801"/>
        </ext>
      </extLst>
    </bk>
    <bk>
      <extLst>
        <ext uri="{3e2802c4-a4d2-4d8b-9148-e3be6c30e623}">
          <xlrd:rvb i="4808"/>
        </ext>
      </extLst>
    </bk>
    <bk>
      <extLst>
        <ext uri="{3e2802c4-a4d2-4d8b-9148-e3be6c30e623}">
          <xlrd:rvb i="4810"/>
        </ext>
      </extLst>
    </bk>
    <bk>
      <extLst>
        <ext uri="{3e2802c4-a4d2-4d8b-9148-e3be6c30e623}">
          <xlrd:rvb i="4818"/>
        </ext>
      </extLst>
    </bk>
    <bk>
      <extLst>
        <ext uri="{3e2802c4-a4d2-4d8b-9148-e3be6c30e623}">
          <xlrd:rvb i="571"/>
        </ext>
      </extLst>
    </bk>
    <bk>
      <extLst>
        <ext uri="{3e2802c4-a4d2-4d8b-9148-e3be6c30e623}">
          <xlrd:rvb i="585"/>
        </ext>
      </extLst>
    </bk>
    <bk>
      <extLst>
        <ext uri="{3e2802c4-a4d2-4d8b-9148-e3be6c30e623}">
          <xlrd:rvb i="4820"/>
        </ext>
      </extLst>
    </bk>
    <bk>
      <extLst>
        <ext uri="{3e2802c4-a4d2-4d8b-9148-e3be6c30e623}">
          <xlrd:rvb i="4826"/>
        </ext>
      </extLst>
    </bk>
    <bk>
      <extLst>
        <ext uri="{3e2802c4-a4d2-4d8b-9148-e3be6c30e623}">
          <xlrd:rvb i="4828"/>
        </ext>
      </extLst>
    </bk>
    <bk>
      <extLst>
        <ext uri="{3e2802c4-a4d2-4d8b-9148-e3be6c30e623}">
          <xlrd:rvb i="4835"/>
        </ext>
      </extLst>
    </bk>
    <bk>
      <extLst>
        <ext uri="{3e2802c4-a4d2-4d8b-9148-e3be6c30e623}">
          <xlrd:rvb i="4837"/>
        </ext>
      </extLst>
    </bk>
    <bk>
      <extLst>
        <ext uri="{3e2802c4-a4d2-4d8b-9148-e3be6c30e623}">
          <xlrd:rvb i="4844"/>
        </ext>
      </extLst>
    </bk>
    <bk>
      <extLst>
        <ext uri="{3e2802c4-a4d2-4d8b-9148-e3be6c30e623}">
          <xlrd:rvb i="4846"/>
        </ext>
      </extLst>
    </bk>
    <bk>
      <extLst>
        <ext uri="{3e2802c4-a4d2-4d8b-9148-e3be6c30e623}">
          <xlrd:rvb i="4853"/>
        </ext>
      </extLst>
    </bk>
    <bk>
      <extLst>
        <ext uri="{3e2802c4-a4d2-4d8b-9148-e3be6c30e623}">
          <xlrd:rvb i="4855"/>
        </ext>
      </extLst>
    </bk>
    <bk>
      <extLst>
        <ext uri="{3e2802c4-a4d2-4d8b-9148-e3be6c30e623}">
          <xlrd:rvb i="4864"/>
        </ext>
      </extLst>
    </bk>
    <bk>
      <extLst>
        <ext uri="{3e2802c4-a4d2-4d8b-9148-e3be6c30e623}">
          <xlrd:rvb i="4866"/>
        </ext>
      </extLst>
    </bk>
    <bk>
      <extLst>
        <ext uri="{3e2802c4-a4d2-4d8b-9148-e3be6c30e623}">
          <xlrd:rvb i="4873"/>
        </ext>
      </extLst>
    </bk>
    <bk>
      <extLst>
        <ext uri="{3e2802c4-a4d2-4d8b-9148-e3be6c30e623}">
          <xlrd:rvb i="4875"/>
        </ext>
      </extLst>
    </bk>
    <bk>
      <extLst>
        <ext uri="{3e2802c4-a4d2-4d8b-9148-e3be6c30e623}">
          <xlrd:rvb i="4883"/>
        </ext>
      </extLst>
    </bk>
    <bk>
      <extLst>
        <ext uri="{3e2802c4-a4d2-4d8b-9148-e3be6c30e623}">
          <xlrd:rvb i="4885"/>
        </ext>
      </extLst>
    </bk>
    <bk>
      <extLst>
        <ext uri="{3e2802c4-a4d2-4d8b-9148-e3be6c30e623}">
          <xlrd:rvb i="4891"/>
        </ext>
      </extLst>
    </bk>
    <bk>
      <extLst>
        <ext uri="{3e2802c4-a4d2-4d8b-9148-e3be6c30e623}">
          <xlrd:rvb i="4893"/>
        </ext>
      </extLst>
    </bk>
    <bk>
      <extLst>
        <ext uri="{3e2802c4-a4d2-4d8b-9148-e3be6c30e623}">
          <xlrd:rvb i="4899"/>
        </ext>
      </extLst>
    </bk>
    <bk>
      <extLst>
        <ext uri="{3e2802c4-a4d2-4d8b-9148-e3be6c30e623}">
          <xlrd:rvb i="4901"/>
        </ext>
      </extLst>
    </bk>
    <bk>
      <extLst>
        <ext uri="{3e2802c4-a4d2-4d8b-9148-e3be6c30e623}">
          <xlrd:rvb i="4931"/>
        </ext>
      </extLst>
    </bk>
    <bk>
      <extLst>
        <ext uri="{3e2802c4-a4d2-4d8b-9148-e3be6c30e623}">
          <xlrd:rvb i="4940"/>
        </ext>
      </extLst>
    </bk>
    <bk>
      <extLst>
        <ext uri="{3e2802c4-a4d2-4d8b-9148-e3be6c30e623}">
          <xlrd:rvb i="4942"/>
        </ext>
      </extLst>
    </bk>
    <bk>
      <extLst>
        <ext uri="{3e2802c4-a4d2-4d8b-9148-e3be6c30e623}">
          <xlrd:rvb i="4949"/>
        </ext>
      </extLst>
    </bk>
    <bk>
      <extLst>
        <ext uri="{3e2802c4-a4d2-4d8b-9148-e3be6c30e623}">
          <xlrd:rvb i="4951"/>
        </ext>
      </extLst>
    </bk>
    <bk>
      <extLst>
        <ext uri="{3e2802c4-a4d2-4d8b-9148-e3be6c30e623}">
          <xlrd:rvb i="4959"/>
        </ext>
      </extLst>
    </bk>
    <bk>
      <extLst>
        <ext uri="{3e2802c4-a4d2-4d8b-9148-e3be6c30e623}">
          <xlrd:rvb i="4961"/>
        </ext>
      </extLst>
    </bk>
    <bk>
      <extLst>
        <ext uri="{3e2802c4-a4d2-4d8b-9148-e3be6c30e623}">
          <xlrd:rvb i="4965"/>
        </ext>
      </extLst>
    </bk>
    <bk>
      <extLst>
        <ext uri="{3e2802c4-a4d2-4d8b-9148-e3be6c30e623}">
          <xlrd:rvb i="4967"/>
        </ext>
      </extLst>
    </bk>
    <bk>
      <extLst>
        <ext uri="{3e2802c4-a4d2-4d8b-9148-e3be6c30e623}">
          <xlrd:rvb i="4975"/>
        </ext>
      </extLst>
    </bk>
    <bk>
      <extLst>
        <ext uri="{3e2802c4-a4d2-4d8b-9148-e3be6c30e623}">
          <xlrd:rvb i="4977"/>
        </ext>
      </extLst>
    </bk>
    <bk>
      <extLst>
        <ext uri="{3e2802c4-a4d2-4d8b-9148-e3be6c30e623}">
          <xlrd:rvb i="4986"/>
        </ext>
      </extLst>
    </bk>
    <bk>
      <extLst>
        <ext uri="{3e2802c4-a4d2-4d8b-9148-e3be6c30e623}">
          <xlrd:rvb i="4988"/>
        </ext>
      </extLst>
    </bk>
    <bk>
      <extLst>
        <ext uri="{3e2802c4-a4d2-4d8b-9148-e3be6c30e623}">
          <xlrd:rvb i="4995"/>
        </ext>
      </extLst>
    </bk>
    <bk>
      <extLst>
        <ext uri="{3e2802c4-a4d2-4d8b-9148-e3be6c30e623}">
          <xlrd:rvb i="4997"/>
        </ext>
      </extLst>
    </bk>
    <bk>
      <extLst>
        <ext uri="{3e2802c4-a4d2-4d8b-9148-e3be6c30e623}">
          <xlrd:rvb i="5005"/>
        </ext>
      </extLst>
    </bk>
    <bk>
      <extLst>
        <ext uri="{3e2802c4-a4d2-4d8b-9148-e3be6c30e623}">
          <xlrd:rvb i="5007"/>
        </ext>
      </extLst>
    </bk>
    <bk>
      <extLst>
        <ext uri="{3e2802c4-a4d2-4d8b-9148-e3be6c30e623}">
          <xlrd:rvb i="5015"/>
        </ext>
      </extLst>
    </bk>
    <bk>
      <extLst>
        <ext uri="{3e2802c4-a4d2-4d8b-9148-e3be6c30e623}">
          <xlrd:rvb i="5017"/>
        </ext>
      </extLst>
    </bk>
    <bk>
      <extLst>
        <ext uri="{3e2802c4-a4d2-4d8b-9148-e3be6c30e623}">
          <xlrd:rvb i="5024"/>
        </ext>
      </extLst>
    </bk>
    <bk>
      <extLst>
        <ext uri="{3e2802c4-a4d2-4d8b-9148-e3be6c30e623}">
          <xlrd:rvb i="5026"/>
        </ext>
      </extLst>
    </bk>
    <bk>
      <extLst>
        <ext uri="{3e2802c4-a4d2-4d8b-9148-e3be6c30e623}">
          <xlrd:rvb i="5033"/>
        </ext>
      </extLst>
    </bk>
    <bk>
      <extLst>
        <ext uri="{3e2802c4-a4d2-4d8b-9148-e3be6c30e623}">
          <xlrd:rvb i="4904"/>
        </ext>
      </extLst>
    </bk>
    <bk>
      <extLst>
        <ext uri="{3e2802c4-a4d2-4d8b-9148-e3be6c30e623}">
          <xlrd:rvb i="4929"/>
        </ext>
      </extLst>
    </bk>
    <bk>
      <extLst>
        <ext uri="{3e2802c4-a4d2-4d8b-9148-e3be6c30e623}">
          <xlrd:rvb i="5035"/>
        </ext>
      </extLst>
    </bk>
    <bk>
      <extLst>
        <ext uri="{3e2802c4-a4d2-4d8b-9148-e3be6c30e623}">
          <xlrd:rvb i="5042"/>
        </ext>
      </extLst>
    </bk>
    <bk>
      <extLst>
        <ext uri="{3e2802c4-a4d2-4d8b-9148-e3be6c30e623}">
          <xlrd:rvb i="5044"/>
        </ext>
      </extLst>
    </bk>
    <bk>
      <extLst>
        <ext uri="{3e2802c4-a4d2-4d8b-9148-e3be6c30e623}">
          <xlrd:rvb i="5052"/>
        </ext>
      </extLst>
    </bk>
    <bk>
      <extLst>
        <ext uri="{3e2802c4-a4d2-4d8b-9148-e3be6c30e623}">
          <xlrd:rvb i="5054"/>
        </ext>
      </extLst>
    </bk>
    <bk>
      <extLst>
        <ext uri="{3e2802c4-a4d2-4d8b-9148-e3be6c30e623}">
          <xlrd:rvb i="5062"/>
        </ext>
      </extLst>
    </bk>
    <bk>
      <extLst>
        <ext uri="{3e2802c4-a4d2-4d8b-9148-e3be6c30e623}">
          <xlrd:rvb i="390"/>
        </ext>
      </extLst>
    </bk>
    <bk>
      <extLst>
        <ext uri="{3e2802c4-a4d2-4d8b-9148-e3be6c30e623}">
          <xlrd:rvb i="400"/>
        </ext>
      </extLst>
    </bk>
    <bk>
      <extLst>
        <ext uri="{3e2802c4-a4d2-4d8b-9148-e3be6c30e623}">
          <xlrd:rvb i="1716"/>
        </ext>
      </extLst>
    </bk>
    <bk>
      <extLst>
        <ext uri="{3e2802c4-a4d2-4d8b-9148-e3be6c30e623}">
          <xlrd:rvb i="1747"/>
        </ext>
      </extLst>
    </bk>
    <bk>
      <extLst>
        <ext uri="{3e2802c4-a4d2-4d8b-9148-e3be6c30e623}">
          <xlrd:rvb i="5064"/>
        </ext>
      </extLst>
    </bk>
    <bk>
      <extLst>
        <ext uri="{3e2802c4-a4d2-4d8b-9148-e3be6c30e623}">
          <xlrd:rvb i="5072"/>
        </ext>
      </extLst>
    </bk>
    <bk>
      <extLst>
        <ext uri="{3e2802c4-a4d2-4d8b-9148-e3be6c30e623}">
          <xlrd:rvb i="5074"/>
        </ext>
      </extLst>
    </bk>
    <bk>
      <extLst>
        <ext uri="{3e2802c4-a4d2-4d8b-9148-e3be6c30e623}">
          <xlrd:rvb i="5081"/>
        </ext>
      </extLst>
    </bk>
    <bk>
      <extLst>
        <ext uri="{3e2802c4-a4d2-4d8b-9148-e3be6c30e623}">
          <xlrd:rvb i="5083"/>
        </ext>
      </extLst>
    </bk>
    <bk>
      <extLst>
        <ext uri="{3e2802c4-a4d2-4d8b-9148-e3be6c30e623}">
          <xlrd:rvb i="5090"/>
        </ext>
      </extLst>
    </bk>
    <bk>
      <extLst>
        <ext uri="{3e2802c4-a4d2-4d8b-9148-e3be6c30e623}">
          <xlrd:rvb i="5092"/>
        </ext>
      </extLst>
    </bk>
    <bk>
      <extLst>
        <ext uri="{3e2802c4-a4d2-4d8b-9148-e3be6c30e623}">
          <xlrd:rvb i="5099"/>
        </ext>
      </extLst>
    </bk>
    <bk>
      <extLst>
        <ext uri="{3e2802c4-a4d2-4d8b-9148-e3be6c30e623}">
          <xlrd:rvb i="914"/>
        </ext>
      </extLst>
    </bk>
    <bk>
      <extLst>
        <ext uri="{3e2802c4-a4d2-4d8b-9148-e3be6c30e623}">
          <xlrd:rvb i="951"/>
        </ext>
      </extLst>
    </bk>
    <bk>
      <extLst>
        <ext uri="{3e2802c4-a4d2-4d8b-9148-e3be6c30e623}">
          <xlrd:rvb i="5101"/>
        </ext>
      </extLst>
    </bk>
    <bk>
      <extLst>
        <ext uri="{3e2802c4-a4d2-4d8b-9148-e3be6c30e623}">
          <xlrd:rvb i="5109"/>
        </ext>
      </extLst>
    </bk>
    <bk>
      <extLst>
        <ext uri="{3e2802c4-a4d2-4d8b-9148-e3be6c30e623}">
          <xlrd:rvb i="1867"/>
        </ext>
      </extLst>
    </bk>
    <bk>
      <extLst>
        <ext uri="{3e2802c4-a4d2-4d8b-9148-e3be6c30e623}">
          <xlrd:rvb i="1906"/>
        </ext>
      </extLst>
    </bk>
    <bk>
      <extLst>
        <ext uri="{3e2802c4-a4d2-4d8b-9148-e3be6c30e623}">
          <xlrd:rvb i="5111"/>
        </ext>
      </extLst>
    </bk>
    <bk>
      <extLst>
        <ext uri="{3e2802c4-a4d2-4d8b-9148-e3be6c30e623}">
          <xlrd:rvb i="5120"/>
        </ext>
      </extLst>
    </bk>
    <bk>
      <extLst>
        <ext uri="{3e2802c4-a4d2-4d8b-9148-e3be6c30e623}">
          <xlrd:rvb i="5122"/>
        </ext>
      </extLst>
    </bk>
    <bk>
      <extLst>
        <ext uri="{3e2802c4-a4d2-4d8b-9148-e3be6c30e623}">
          <xlrd:rvb i="5130"/>
        </ext>
      </extLst>
    </bk>
    <bk>
      <extLst>
        <ext uri="{3e2802c4-a4d2-4d8b-9148-e3be6c30e623}">
          <xlrd:rvb i="5132"/>
        </ext>
      </extLst>
    </bk>
    <bk>
      <extLst>
        <ext uri="{3e2802c4-a4d2-4d8b-9148-e3be6c30e623}">
          <xlrd:rvb i="5140"/>
        </ext>
      </extLst>
    </bk>
    <bk>
      <extLst>
        <ext uri="{3e2802c4-a4d2-4d8b-9148-e3be6c30e623}">
          <xlrd:rvb i="5142"/>
        </ext>
      </extLst>
    </bk>
    <bk>
      <extLst>
        <ext uri="{3e2802c4-a4d2-4d8b-9148-e3be6c30e623}">
          <xlrd:rvb i="5150"/>
        </ext>
      </extLst>
    </bk>
    <bk>
      <extLst>
        <ext uri="{3e2802c4-a4d2-4d8b-9148-e3be6c30e623}">
          <xlrd:rvb i="2429"/>
        </ext>
      </extLst>
    </bk>
    <bk>
      <extLst>
        <ext uri="{3e2802c4-a4d2-4d8b-9148-e3be6c30e623}">
          <xlrd:rvb i="2439"/>
        </ext>
      </extLst>
    </bk>
    <bk>
      <extLst>
        <ext uri="{3e2802c4-a4d2-4d8b-9148-e3be6c30e623}">
          <xlrd:rvb i="5152"/>
        </ext>
      </extLst>
    </bk>
    <bk>
      <extLst>
        <ext uri="{3e2802c4-a4d2-4d8b-9148-e3be6c30e623}">
          <xlrd:rvb i="5159"/>
        </ext>
      </extLst>
    </bk>
    <bk>
      <extLst>
        <ext uri="{3e2802c4-a4d2-4d8b-9148-e3be6c30e623}">
          <xlrd:rvb i="4733"/>
        </ext>
      </extLst>
    </bk>
    <bk>
      <extLst>
        <ext uri="{3e2802c4-a4d2-4d8b-9148-e3be6c30e623}">
          <xlrd:rvb i="4759"/>
        </ext>
      </extLst>
    </bk>
    <bk>
      <extLst>
        <ext uri="{3e2802c4-a4d2-4d8b-9148-e3be6c30e623}">
          <xlrd:rvb i="439"/>
        </ext>
      </extLst>
    </bk>
    <bk>
      <extLst>
        <ext uri="{3e2802c4-a4d2-4d8b-9148-e3be6c30e623}">
          <xlrd:rvb i="449"/>
        </ext>
      </extLst>
    </bk>
    <bk>
      <extLst>
        <ext uri="{3e2802c4-a4d2-4d8b-9148-e3be6c30e623}">
          <xlrd:rvb i="5161"/>
        </ext>
      </extLst>
    </bk>
    <bk>
      <extLst>
        <ext uri="{3e2802c4-a4d2-4d8b-9148-e3be6c30e623}">
          <xlrd:rvb i="5170"/>
        </ext>
      </extLst>
    </bk>
    <bk>
      <extLst>
        <ext uri="{3e2802c4-a4d2-4d8b-9148-e3be6c30e623}">
          <xlrd:rvb i="5172"/>
        </ext>
      </extLst>
    </bk>
    <bk>
      <extLst>
        <ext uri="{3e2802c4-a4d2-4d8b-9148-e3be6c30e623}">
          <xlrd:rvb i="5179"/>
        </ext>
      </extLst>
    </bk>
    <bk>
      <extLst>
        <ext uri="{3e2802c4-a4d2-4d8b-9148-e3be6c30e623}">
          <xlrd:rvb i="5181"/>
        </ext>
      </extLst>
    </bk>
    <bk>
      <extLst>
        <ext uri="{3e2802c4-a4d2-4d8b-9148-e3be6c30e623}">
          <xlrd:rvb i="5188"/>
        </ext>
      </extLst>
    </bk>
    <bk>
      <extLst>
        <ext uri="{3e2802c4-a4d2-4d8b-9148-e3be6c30e623}">
          <xlrd:rvb i="5190"/>
        </ext>
      </extLst>
    </bk>
    <bk>
      <extLst>
        <ext uri="{3e2802c4-a4d2-4d8b-9148-e3be6c30e623}">
          <xlrd:rvb i="5197"/>
        </ext>
      </extLst>
    </bk>
    <bk>
      <extLst>
        <ext uri="{3e2802c4-a4d2-4d8b-9148-e3be6c30e623}">
          <xlrd:rvb i="5199"/>
        </ext>
      </extLst>
    </bk>
    <bk>
      <extLst>
        <ext uri="{3e2802c4-a4d2-4d8b-9148-e3be6c30e623}">
          <xlrd:rvb i="5208"/>
        </ext>
      </extLst>
    </bk>
    <bk>
      <extLst>
        <ext uri="{3e2802c4-a4d2-4d8b-9148-e3be6c30e623}">
          <xlrd:rvb i="5210"/>
        </ext>
      </extLst>
    </bk>
    <bk>
      <extLst>
        <ext uri="{3e2802c4-a4d2-4d8b-9148-e3be6c30e623}">
          <xlrd:rvb i="5219"/>
        </ext>
      </extLst>
    </bk>
    <bk>
      <extLst>
        <ext uri="{3e2802c4-a4d2-4d8b-9148-e3be6c30e623}">
          <xlrd:rvb i="5221"/>
        </ext>
      </extLst>
    </bk>
    <bk>
      <extLst>
        <ext uri="{3e2802c4-a4d2-4d8b-9148-e3be6c30e623}">
          <xlrd:rvb i="5229"/>
        </ext>
      </extLst>
    </bk>
    <bk>
      <extLst>
        <ext uri="{3e2802c4-a4d2-4d8b-9148-e3be6c30e623}">
          <xlrd:rvb i="5231"/>
        </ext>
      </extLst>
    </bk>
    <bk>
      <extLst>
        <ext uri="{3e2802c4-a4d2-4d8b-9148-e3be6c30e623}">
          <xlrd:rvb i="5239"/>
        </ext>
      </extLst>
    </bk>
    <bk>
      <extLst>
        <ext uri="{3e2802c4-a4d2-4d8b-9148-e3be6c30e623}">
          <xlrd:rvb i="1331"/>
        </ext>
      </extLst>
    </bk>
    <bk>
      <extLst>
        <ext uri="{3e2802c4-a4d2-4d8b-9148-e3be6c30e623}">
          <xlrd:rvb i="1368"/>
        </ext>
      </extLst>
    </bk>
    <bk>
      <extLst>
        <ext uri="{3e2802c4-a4d2-4d8b-9148-e3be6c30e623}">
          <xlrd:rvb i="5241"/>
        </ext>
      </extLst>
    </bk>
    <bk>
      <extLst>
        <ext uri="{3e2802c4-a4d2-4d8b-9148-e3be6c30e623}">
          <xlrd:rvb i="5250"/>
        </ext>
      </extLst>
    </bk>
    <bk>
      <extLst>
        <ext uri="{3e2802c4-a4d2-4d8b-9148-e3be6c30e623}">
          <xlrd:rvb i="5252"/>
        </ext>
      </extLst>
    </bk>
    <bk>
      <extLst>
        <ext uri="{3e2802c4-a4d2-4d8b-9148-e3be6c30e623}">
          <xlrd:rvb i="5260"/>
        </ext>
      </extLst>
    </bk>
    <bk>
      <extLst>
        <ext uri="{3e2802c4-a4d2-4d8b-9148-e3be6c30e623}">
          <xlrd:rvb i="5262"/>
        </ext>
      </extLst>
    </bk>
    <bk>
      <extLst>
        <ext uri="{3e2802c4-a4d2-4d8b-9148-e3be6c30e623}">
          <xlrd:rvb i="5269"/>
        </ext>
      </extLst>
    </bk>
    <bk>
      <extLst>
        <ext uri="{3e2802c4-a4d2-4d8b-9148-e3be6c30e623}">
          <xlrd:rvb i="5271"/>
        </ext>
      </extLst>
    </bk>
    <bk>
      <extLst>
        <ext uri="{3e2802c4-a4d2-4d8b-9148-e3be6c30e623}">
          <xlrd:rvb i="5279"/>
        </ext>
      </extLst>
    </bk>
    <bk>
      <extLst>
        <ext uri="{3e2802c4-a4d2-4d8b-9148-e3be6c30e623}">
          <xlrd:rvb i="2336"/>
        </ext>
      </extLst>
    </bk>
    <bk>
      <extLst>
        <ext uri="{3e2802c4-a4d2-4d8b-9148-e3be6c30e623}">
          <xlrd:rvb i="5281"/>
        </ext>
      </extLst>
    </bk>
    <bk>
      <extLst>
        <ext uri="{3e2802c4-a4d2-4d8b-9148-e3be6c30e623}">
          <xlrd:rvb i="5288"/>
        </ext>
      </extLst>
    </bk>
    <bk>
      <extLst>
        <ext uri="{3e2802c4-a4d2-4d8b-9148-e3be6c30e623}">
          <xlrd:rvb i="5290"/>
        </ext>
      </extLst>
    </bk>
    <bk>
      <extLst>
        <ext uri="{3e2802c4-a4d2-4d8b-9148-e3be6c30e623}">
          <xlrd:rvb i="5299"/>
        </ext>
      </extLst>
    </bk>
    <bk>
      <extLst>
        <ext uri="{3e2802c4-a4d2-4d8b-9148-e3be6c30e623}">
          <xlrd:rvb i="5301"/>
        </ext>
      </extLst>
    </bk>
    <bk>
      <extLst>
        <ext uri="{3e2802c4-a4d2-4d8b-9148-e3be6c30e623}">
          <xlrd:rvb i="5308"/>
        </ext>
      </extLst>
    </bk>
    <bk>
      <extLst>
        <ext uri="{3e2802c4-a4d2-4d8b-9148-e3be6c30e623}">
          <xlrd:rvb i="5310"/>
        </ext>
      </extLst>
    </bk>
    <bk>
      <extLst>
        <ext uri="{3e2802c4-a4d2-4d8b-9148-e3be6c30e623}">
          <xlrd:rvb i="5317"/>
        </ext>
      </extLst>
    </bk>
    <bk>
      <extLst>
        <ext uri="{3e2802c4-a4d2-4d8b-9148-e3be6c30e623}">
          <xlrd:rvb i="5319"/>
        </ext>
      </extLst>
    </bk>
    <bk>
      <extLst>
        <ext uri="{3e2802c4-a4d2-4d8b-9148-e3be6c30e623}">
          <xlrd:rvb i="5327"/>
        </ext>
      </extLst>
    </bk>
    <bk>
      <extLst>
        <ext uri="{3e2802c4-a4d2-4d8b-9148-e3be6c30e623}">
          <xlrd:rvb i="5329"/>
        </ext>
      </extLst>
    </bk>
    <bk>
      <extLst>
        <ext uri="{3e2802c4-a4d2-4d8b-9148-e3be6c30e623}">
          <xlrd:rvb i="5336"/>
        </ext>
      </extLst>
    </bk>
    <bk>
      <extLst>
        <ext uri="{3e2802c4-a4d2-4d8b-9148-e3be6c30e623}">
          <xlrd:rvb i="5338"/>
        </ext>
      </extLst>
    </bk>
    <bk>
      <extLst>
        <ext uri="{3e2802c4-a4d2-4d8b-9148-e3be6c30e623}">
          <xlrd:rvb i="5345"/>
        </ext>
      </extLst>
    </bk>
    <bk>
      <extLst>
        <ext uri="{3e2802c4-a4d2-4d8b-9148-e3be6c30e623}">
          <xlrd:rvb i="5347"/>
        </ext>
      </extLst>
    </bk>
    <bk>
      <extLst>
        <ext uri="{3e2802c4-a4d2-4d8b-9148-e3be6c30e623}">
          <xlrd:rvb i="5354"/>
        </ext>
      </extLst>
    </bk>
    <bk>
      <extLst>
        <ext uri="{3e2802c4-a4d2-4d8b-9148-e3be6c30e623}">
          <xlrd:rvb i="5356"/>
        </ext>
      </extLst>
    </bk>
    <bk>
      <extLst>
        <ext uri="{3e2802c4-a4d2-4d8b-9148-e3be6c30e623}">
          <xlrd:rvb i="5363"/>
        </ext>
      </extLst>
    </bk>
    <bk>
      <extLst>
        <ext uri="{3e2802c4-a4d2-4d8b-9148-e3be6c30e623}">
          <xlrd:rvb i="5365"/>
        </ext>
      </extLst>
    </bk>
    <bk>
      <extLst>
        <ext uri="{3e2802c4-a4d2-4d8b-9148-e3be6c30e623}">
          <xlrd:rvb i="5372"/>
        </ext>
      </extLst>
    </bk>
    <bk>
      <extLst>
        <ext uri="{3e2802c4-a4d2-4d8b-9148-e3be6c30e623}">
          <xlrd:rvb i="713"/>
        </ext>
      </extLst>
    </bk>
    <bk>
      <extLst>
        <ext uri="{3e2802c4-a4d2-4d8b-9148-e3be6c30e623}">
          <xlrd:rvb i="755"/>
        </ext>
      </extLst>
    </bk>
    <bk>
      <extLst>
        <ext uri="{3e2802c4-a4d2-4d8b-9148-e3be6c30e623}">
          <xlrd:rvb i="5374"/>
        </ext>
      </extLst>
    </bk>
    <bk>
      <extLst>
        <ext uri="{3e2802c4-a4d2-4d8b-9148-e3be6c30e623}">
          <xlrd:rvb i="5381"/>
        </ext>
      </extLst>
    </bk>
    <bk>
      <extLst>
        <ext uri="{3e2802c4-a4d2-4d8b-9148-e3be6c30e623}">
          <xlrd:rvb i="5383"/>
        </ext>
      </extLst>
    </bk>
    <bk>
      <extLst>
        <ext uri="{3e2802c4-a4d2-4d8b-9148-e3be6c30e623}">
          <xlrd:rvb i="5390"/>
        </ext>
      </extLst>
    </bk>
    <bk>
      <extLst>
        <ext uri="{3e2802c4-a4d2-4d8b-9148-e3be6c30e623}">
          <xlrd:rvb i="5392"/>
        </ext>
      </extLst>
    </bk>
    <bk>
      <extLst>
        <ext uri="{3e2802c4-a4d2-4d8b-9148-e3be6c30e623}">
          <xlrd:rvb i="5399"/>
        </ext>
      </extLst>
    </bk>
    <bk>
      <extLst>
        <ext uri="{3e2802c4-a4d2-4d8b-9148-e3be6c30e623}">
          <xlrd:rvb i="5401"/>
        </ext>
      </extLst>
    </bk>
    <bk>
      <extLst>
        <ext uri="{3e2802c4-a4d2-4d8b-9148-e3be6c30e623}">
          <xlrd:rvb i="5408"/>
        </ext>
      </extLst>
    </bk>
    <bk>
      <extLst>
        <ext uri="{3e2802c4-a4d2-4d8b-9148-e3be6c30e623}">
          <xlrd:rvb i="5410"/>
        </ext>
      </extLst>
    </bk>
    <bk>
      <extLst>
        <ext uri="{3e2802c4-a4d2-4d8b-9148-e3be6c30e623}">
          <xlrd:rvb i="5417"/>
        </ext>
      </extLst>
    </bk>
    <bk>
      <extLst>
        <ext uri="{3e2802c4-a4d2-4d8b-9148-e3be6c30e623}">
          <xlrd:rvb i="5437"/>
        </ext>
      </extLst>
    </bk>
    <bk>
      <extLst>
        <ext uri="{3e2802c4-a4d2-4d8b-9148-e3be6c30e623}">
          <xlrd:rvb i="5439"/>
        </ext>
      </extLst>
    </bk>
    <bk>
      <extLst>
        <ext uri="{3e2802c4-a4d2-4d8b-9148-e3be6c30e623}">
          <xlrd:rvb i="5447"/>
        </ext>
      </extLst>
    </bk>
    <bk>
      <extLst>
        <ext uri="{3e2802c4-a4d2-4d8b-9148-e3be6c30e623}">
          <xlrd:rvb i="5449"/>
        </ext>
      </extLst>
    </bk>
    <bk>
      <extLst>
        <ext uri="{3e2802c4-a4d2-4d8b-9148-e3be6c30e623}">
          <xlrd:rvb i="5457"/>
        </ext>
      </extLst>
    </bk>
    <bk>
      <extLst>
        <ext uri="{3e2802c4-a4d2-4d8b-9148-e3be6c30e623}">
          <xlrd:rvb i="5459"/>
        </ext>
      </extLst>
    </bk>
    <bk>
      <extLst>
        <ext uri="{3e2802c4-a4d2-4d8b-9148-e3be6c30e623}">
          <xlrd:rvb i="5466"/>
        </ext>
      </extLst>
    </bk>
    <bk>
      <extLst>
        <ext uri="{3e2802c4-a4d2-4d8b-9148-e3be6c30e623}">
          <xlrd:rvb i="5468"/>
        </ext>
      </extLst>
    </bk>
    <bk>
      <extLst>
        <ext uri="{3e2802c4-a4d2-4d8b-9148-e3be6c30e623}">
          <xlrd:rvb i="5476"/>
        </ext>
      </extLst>
    </bk>
    <bk>
      <extLst>
        <ext uri="{3e2802c4-a4d2-4d8b-9148-e3be6c30e623}">
          <xlrd:rvb i="5478"/>
        </ext>
      </extLst>
    </bk>
    <bk>
      <extLst>
        <ext uri="{3e2802c4-a4d2-4d8b-9148-e3be6c30e623}">
          <xlrd:rvb i="5485"/>
        </ext>
      </extLst>
    </bk>
    <bk>
      <extLst>
        <ext uri="{3e2802c4-a4d2-4d8b-9148-e3be6c30e623}">
          <xlrd:rvb i="5487"/>
        </ext>
      </extLst>
    </bk>
    <bk>
      <extLst>
        <ext uri="{3e2802c4-a4d2-4d8b-9148-e3be6c30e623}">
          <xlrd:rvb i="5495"/>
        </ext>
      </extLst>
    </bk>
    <bk>
      <extLst>
        <ext uri="{3e2802c4-a4d2-4d8b-9148-e3be6c30e623}">
          <xlrd:rvb i="5497"/>
        </ext>
      </extLst>
    </bk>
    <bk>
      <extLst>
        <ext uri="{3e2802c4-a4d2-4d8b-9148-e3be6c30e623}">
          <xlrd:rvb i="5503"/>
        </ext>
      </extLst>
    </bk>
    <bk>
      <extLst>
        <ext uri="{3e2802c4-a4d2-4d8b-9148-e3be6c30e623}">
          <xlrd:rvb i="5505"/>
        </ext>
      </extLst>
    </bk>
    <bk>
      <extLst>
        <ext uri="{3e2802c4-a4d2-4d8b-9148-e3be6c30e623}">
          <xlrd:rvb i="5513"/>
        </ext>
      </extLst>
    </bk>
    <bk>
      <extLst>
        <ext uri="{3e2802c4-a4d2-4d8b-9148-e3be6c30e623}">
          <xlrd:rvb i="5515"/>
        </ext>
      </extLst>
    </bk>
    <bk>
      <extLst>
        <ext uri="{3e2802c4-a4d2-4d8b-9148-e3be6c30e623}">
          <xlrd:rvb i="5522"/>
        </ext>
      </extLst>
    </bk>
    <bk>
      <extLst>
        <ext uri="{3e2802c4-a4d2-4d8b-9148-e3be6c30e623}">
          <xlrd:rvb i="5524"/>
        </ext>
      </extLst>
    </bk>
    <bk>
      <extLst>
        <ext uri="{3e2802c4-a4d2-4d8b-9148-e3be6c30e623}">
          <xlrd:rvb i="5532"/>
        </ext>
      </extLst>
    </bk>
    <bk>
      <extLst>
        <ext uri="{3e2802c4-a4d2-4d8b-9148-e3be6c30e623}">
          <xlrd:rvb i="386"/>
        </ext>
      </extLst>
    </bk>
    <bk>
      <extLst>
        <ext uri="{3e2802c4-a4d2-4d8b-9148-e3be6c30e623}">
          <xlrd:rvb i="5534"/>
        </ext>
      </extLst>
    </bk>
    <bk>
      <extLst>
        <ext uri="{3e2802c4-a4d2-4d8b-9148-e3be6c30e623}">
          <xlrd:rvb i="5543"/>
        </ext>
      </extLst>
    </bk>
    <bk>
      <extLst>
        <ext uri="{3e2802c4-a4d2-4d8b-9148-e3be6c30e623}">
          <xlrd:rvb i="5545"/>
        </ext>
      </extLst>
    </bk>
    <bk>
      <extLst>
        <ext uri="{3e2802c4-a4d2-4d8b-9148-e3be6c30e623}">
          <xlrd:rvb i="5553"/>
        </ext>
      </extLst>
    </bk>
    <bk>
      <extLst>
        <ext uri="{3e2802c4-a4d2-4d8b-9148-e3be6c30e623}">
          <xlrd:rvb i="5555"/>
        </ext>
      </extLst>
    </bk>
    <bk>
      <extLst>
        <ext uri="{3e2802c4-a4d2-4d8b-9148-e3be6c30e623}">
          <xlrd:rvb i="5562"/>
        </ext>
      </extLst>
    </bk>
    <bk>
      <extLst>
        <ext uri="{3e2802c4-a4d2-4d8b-9148-e3be6c30e623}">
          <xlrd:rvb i="1550"/>
        </ext>
      </extLst>
    </bk>
    <bk>
      <extLst>
        <ext uri="{3e2802c4-a4d2-4d8b-9148-e3be6c30e623}">
          <xlrd:rvb i="5564"/>
        </ext>
      </extLst>
    </bk>
    <bk>
      <extLst>
        <ext uri="{3e2802c4-a4d2-4d8b-9148-e3be6c30e623}">
          <xlrd:rvb i="5571"/>
        </ext>
      </extLst>
    </bk>
    <bk>
      <extLst>
        <ext uri="{3e2802c4-a4d2-4d8b-9148-e3be6c30e623}">
          <xlrd:rvb i="5573"/>
        </ext>
      </extLst>
    </bk>
    <bk>
      <extLst>
        <ext uri="{3e2802c4-a4d2-4d8b-9148-e3be6c30e623}">
          <xlrd:rvb i="5582"/>
        </ext>
      </extLst>
    </bk>
    <bk>
      <extLst>
        <ext uri="{3e2802c4-a4d2-4d8b-9148-e3be6c30e623}">
          <xlrd:rvb i="5584"/>
        </ext>
      </extLst>
    </bk>
    <bk>
      <extLst>
        <ext uri="{3e2802c4-a4d2-4d8b-9148-e3be6c30e623}">
          <xlrd:rvb i="5591"/>
        </ext>
      </extLst>
    </bk>
    <bk>
      <extLst>
        <ext uri="{3e2802c4-a4d2-4d8b-9148-e3be6c30e623}">
          <xlrd:rvb i="5593"/>
        </ext>
      </extLst>
    </bk>
    <bk>
      <extLst>
        <ext uri="{3e2802c4-a4d2-4d8b-9148-e3be6c30e623}">
          <xlrd:rvb i="5599"/>
        </ext>
      </extLst>
    </bk>
    <bk>
      <extLst>
        <ext uri="{3e2802c4-a4d2-4d8b-9148-e3be6c30e623}">
          <xlrd:rvb i="5601"/>
        </ext>
      </extLst>
    </bk>
    <bk>
      <extLst>
        <ext uri="{3e2802c4-a4d2-4d8b-9148-e3be6c30e623}">
          <xlrd:rvb i="5610"/>
        </ext>
      </extLst>
    </bk>
    <bk>
      <extLst>
        <ext uri="{3e2802c4-a4d2-4d8b-9148-e3be6c30e623}">
          <xlrd:rvb i="5612"/>
        </ext>
      </extLst>
    </bk>
    <bk>
      <extLst>
        <ext uri="{3e2802c4-a4d2-4d8b-9148-e3be6c30e623}">
          <xlrd:rvb i="5619"/>
        </ext>
      </extLst>
    </bk>
    <bk>
      <extLst>
        <ext uri="{3e2802c4-a4d2-4d8b-9148-e3be6c30e623}">
          <xlrd:rvb i="5621"/>
        </ext>
      </extLst>
    </bk>
    <bk>
      <extLst>
        <ext uri="{3e2802c4-a4d2-4d8b-9148-e3be6c30e623}">
          <xlrd:rvb i="5629"/>
        </ext>
      </extLst>
    </bk>
    <bk>
      <extLst>
        <ext uri="{3e2802c4-a4d2-4d8b-9148-e3be6c30e623}">
          <xlrd:rvb i="5631"/>
        </ext>
      </extLst>
    </bk>
    <bk>
      <extLst>
        <ext uri="{3e2802c4-a4d2-4d8b-9148-e3be6c30e623}">
          <xlrd:rvb i="5639"/>
        </ext>
      </extLst>
    </bk>
    <bk>
      <extLst>
        <ext uri="{3e2802c4-a4d2-4d8b-9148-e3be6c30e623}">
          <xlrd:rvb i="5641"/>
        </ext>
      </extLst>
    </bk>
    <bk>
      <extLst>
        <ext uri="{3e2802c4-a4d2-4d8b-9148-e3be6c30e623}">
          <xlrd:rvb i="5649"/>
        </ext>
      </extLst>
    </bk>
    <bk>
      <extLst>
        <ext uri="{3e2802c4-a4d2-4d8b-9148-e3be6c30e623}">
          <xlrd:rvb i="2358"/>
        </ext>
      </extLst>
    </bk>
    <bk>
      <extLst>
        <ext uri="{3e2802c4-a4d2-4d8b-9148-e3be6c30e623}">
          <xlrd:rvb i="2368"/>
        </ext>
      </extLst>
    </bk>
    <bk>
      <extLst>
        <ext uri="{3e2802c4-a4d2-4d8b-9148-e3be6c30e623}">
          <xlrd:rvb i="5651"/>
        </ext>
      </extLst>
    </bk>
    <bk>
      <extLst>
        <ext uri="{3e2802c4-a4d2-4d8b-9148-e3be6c30e623}">
          <xlrd:rvb i="5659"/>
        </ext>
      </extLst>
    </bk>
    <bk>
      <extLst>
        <ext uri="{3e2802c4-a4d2-4d8b-9148-e3be6c30e623}">
          <xlrd:rvb i="2546"/>
        </ext>
      </extLst>
    </bk>
    <bk>
      <extLst>
        <ext uri="{3e2802c4-a4d2-4d8b-9148-e3be6c30e623}">
          <xlrd:rvb i="5661"/>
        </ext>
      </extLst>
    </bk>
    <bk>
      <extLst>
        <ext uri="{3e2802c4-a4d2-4d8b-9148-e3be6c30e623}">
          <xlrd:rvb i="5668"/>
        </ext>
      </extLst>
    </bk>
    <bk>
      <extLst>
        <ext uri="{3e2802c4-a4d2-4d8b-9148-e3be6c30e623}">
          <xlrd:rvb i="5670"/>
        </ext>
      </extLst>
    </bk>
    <bk>
      <extLst>
        <ext uri="{3e2802c4-a4d2-4d8b-9148-e3be6c30e623}">
          <xlrd:rvb i="5678"/>
        </ext>
      </extLst>
    </bk>
    <bk>
      <extLst>
        <ext uri="{3e2802c4-a4d2-4d8b-9148-e3be6c30e623}">
          <xlrd:rvb i="5680"/>
        </ext>
      </extLst>
    </bk>
    <bk>
      <extLst>
        <ext uri="{3e2802c4-a4d2-4d8b-9148-e3be6c30e623}">
          <xlrd:rvb i="5687"/>
        </ext>
      </extLst>
    </bk>
    <bk>
      <extLst>
        <ext uri="{3e2802c4-a4d2-4d8b-9148-e3be6c30e623}">
          <xlrd:rvb i="5689"/>
        </ext>
      </extLst>
    </bk>
    <bk>
      <extLst>
        <ext uri="{3e2802c4-a4d2-4d8b-9148-e3be6c30e623}">
          <xlrd:rvb i="5696"/>
        </ext>
      </extLst>
    </bk>
    <bk>
      <extLst>
        <ext uri="{3e2802c4-a4d2-4d8b-9148-e3be6c30e623}">
          <xlrd:rvb i="5698"/>
        </ext>
      </extLst>
    </bk>
    <bk>
      <extLst>
        <ext uri="{3e2802c4-a4d2-4d8b-9148-e3be6c30e623}">
          <xlrd:rvb i="5705"/>
        </ext>
      </extLst>
    </bk>
    <bk>
      <extLst>
        <ext uri="{3e2802c4-a4d2-4d8b-9148-e3be6c30e623}">
          <xlrd:rvb i="5707"/>
        </ext>
      </extLst>
    </bk>
    <bk>
      <extLst>
        <ext uri="{3e2802c4-a4d2-4d8b-9148-e3be6c30e623}">
          <xlrd:rvb i="5714"/>
        </ext>
      </extLst>
    </bk>
    <bk>
      <extLst>
        <ext uri="{3e2802c4-a4d2-4d8b-9148-e3be6c30e623}">
          <xlrd:rvb i="5716"/>
        </ext>
      </extLst>
    </bk>
    <bk>
      <extLst>
        <ext uri="{3e2802c4-a4d2-4d8b-9148-e3be6c30e623}">
          <xlrd:rvb i="5724"/>
        </ext>
      </extLst>
    </bk>
    <bk>
      <extLst>
        <ext uri="{3e2802c4-a4d2-4d8b-9148-e3be6c30e623}">
          <xlrd:rvb i="5726"/>
        </ext>
      </extLst>
    </bk>
    <bk>
      <extLst>
        <ext uri="{3e2802c4-a4d2-4d8b-9148-e3be6c30e623}">
          <xlrd:rvb i="5735"/>
        </ext>
      </extLst>
    </bk>
    <bk>
      <extLst>
        <ext uri="{3e2802c4-a4d2-4d8b-9148-e3be6c30e623}">
          <xlrd:rvb i="5737"/>
        </ext>
      </extLst>
    </bk>
    <bk>
      <extLst>
        <ext uri="{3e2802c4-a4d2-4d8b-9148-e3be6c30e623}">
          <xlrd:rvb i="5744"/>
        </ext>
      </extLst>
    </bk>
    <bk>
      <extLst>
        <ext uri="{3e2802c4-a4d2-4d8b-9148-e3be6c30e623}">
          <xlrd:rvb i="5746"/>
        </ext>
      </extLst>
    </bk>
    <bk>
      <extLst>
        <ext uri="{3e2802c4-a4d2-4d8b-9148-e3be6c30e623}">
          <xlrd:rvb i="5752"/>
        </ext>
      </extLst>
    </bk>
    <bk>
      <extLst>
        <ext uri="{3e2802c4-a4d2-4d8b-9148-e3be6c30e623}">
          <xlrd:rvb i="5754"/>
        </ext>
      </extLst>
    </bk>
    <bk>
      <extLst>
        <ext uri="{3e2802c4-a4d2-4d8b-9148-e3be6c30e623}">
          <xlrd:rvb i="5760"/>
        </ext>
      </extLst>
    </bk>
    <bk>
      <extLst>
        <ext uri="{3e2802c4-a4d2-4d8b-9148-e3be6c30e623}">
          <xlrd:rvb i="5762"/>
        </ext>
      </extLst>
    </bk>
    <bk>
      <extLst>
        <ext uri="{3e2802c4-a4d2-4d8b-9148-e3be6c30e623}">
          <xlrd:rvb i="5771"/>
        </ext>
      </extLst>
    </bk>
    <bk>
      <extLst>
        <ext uri="{3e2802c4-a4d2-4d8b-9148-e3be6c30e623}">
          <xlrd:rvb i="5773"/>
        </ext>
      </extLst>
    </bk>
    <bk>
      <extLst>
        <ext uri="{3e2802c4-a4d2-4d8b-9148-e3be6c30e623}">
          <xlrd:rvb i="5781"/>
        </ext>
      </extLst>
    </bk>
    <bk>
      <extLst>
        <ext uri="{3e2802c4-a4d2-4d8b-9148-e3be6c30e623}">
          <xlrd:rvb i="5783"/>
        </ext>
      </extLst>
    </bk>
    <bk>
      <extLst>
        <ext uri="{3e2802c4-a4d2-4d8b-9148-e3be6c30e623}">
          <xlrd:rvb i="5790"/>
        </ext>
      </extLst>
    </bk>
    <bk>
      <extLst>
        <ext uri="{3e2802c4-a4d2-4d8b-9148-e3be6c30e623}">
          <xlrd:rvb i="5792"/>
        </ext>
      </extLst>
    </bk>
    <bk>
      <extLst>
        <ext uri="{3e2802c4-a4d2-4d8b-9148-e3be6c30e623}">
          <xlrd:rvb i="5799"/>
        </ext>
      </extLst>
    </bk>
    <bk>
      <extLst>
        <ext uri="{3e2802c4-a4d2-4d8b-9148-e3be6c30e623}">
          <xlrd:rvb i="5801"/>
        </ext>
      </extLst>
    </bk>
    <bk>
      <extLst>
        <ext uri="{3e2802c4-a4d2-4d8b-9148-e3be6c30e623}">
          <xlrd:rvb i="5809"/>
        </ext>
      </extLst>
    </bk>
    <bk>
      <extLst>
        <ext uri="{3e2802c4-a4d2-4d8b-9148-e3be6c30e623}">
          <xlrd:rvb i="5811"/>
        </ext>
      </extLst>
    </bk>
    <bk>
      <extLst>
        <ext uri="{3e2802c4-a4d2-4d8b-9148-e3be6c30e623}">
          <xlrd:rvb i="5818"/>
        </ext>
      </extLst>
    </bk>
    <bk>
      <extLst>
        <ext uri="{3e2802c4-a4d2-4d8b-9148-e3be6c30e623}">
          <xlrd:rvb i="5820"/>
        </ext>
      </extLst>
    </bk>
    <bk>
      <extLst>
        <ext uri="{3e2802c4-a4d2-4d8b-9148-e3be6c30e623}">
          <xlrd:rvb i="5827"/>
        </ext>
      </extLst>
    </bk>
    <bk>
      <extLst>
        <ext uri="{3e2802c4-a4d2-4d8b-9148-e3be6c30e623}">
          <xlrd:rvb i="5829"/>
        </ext>
      </extLst>
    </bk>
    <bk>
      <extLst>
        <ext uri="{3e2802c4-a4d2-4d8b-9148-e3be6c30e623}">
          <xlrd:rvb i="5837"/>
        </ext>
      </extLst>
    </bk>
    <bk>
      <extLst>
        <ext uri="{3e2802c4-a4d2-4d8b-9148-e3be6c30e623}">
          <xlrd:rvb i="5839"/>
        </ext>
      </extLst>
    </bk>
    <bk>
      <extLst>
        <ext uri="{3e2802c4-a4d2-4d8b-9148-e3be6c30e623}">
          <xlrd:rvb i="5845"/>
        </ext>
      </extLst>
    </bk>
    <bk>
      <extLst>
        <ext uri="{3e2802c4-a4d2-4d8b-9148-e3be6c30e623}">
          <xlrd:rvb i="91"/>
        </ext>
      </extLst>
    </bk>
    <bk>
      <extLst>
        <ext uri="{3e2802c4-a4d2-4d8b-9148-e3be6c30e623}">
          <xlrd:rvb i="5847"/>
        </ext>
      </extLst>
    </bk>
    <bk>
      <extLst>
        <ext uri="{3e2802c4-a4d2-4d8b-9148-e3be6c30e623}">
          <xlrd:rvb i="5856"/>
        </ext>
      </extLst>
    </bk>
    <bk>
      <extLst>
        <ext uri="{3e2802c4-a4d2-4d8b-9148-e3be6c30e623}">
          <xlrd:rvb i="5858"/>
        </ext>
      </extLst>
    </bk>
    <bk>
      <extLst>
        <ext uri="{3e2802c4-a4d2-4d8b-9148-e3be6c30e623}">
          <xlrd:rvb i="5865"/>
        </ext>
      </extLst>
    </bk>
    <bk>
      <extLst>
        <ext uri="{3e2802c4-a4d2-4d8b-9148-e3be6c30e623}">
          <xlrd:rvb i="5867"/>
        </ext>
      </extLst>
    </bk>
    <bk>
      <extLst>
        <ext uri="{3e2802c4-a4d2-4d8b-9148-e3be6c30e623}">
          <xlrd:rvb i="5874"/>
        </ext>
      </extLst>
    </bk>
    <bk>
      <extLst>
        <ext uri="{3e2802c4-a4d2-4d8b-9148-e3be6c30e623}">
          <xlrd:rvb i="5876"/>
        </ext>
      </extLst>
    </bk>
    <bk>
      <extLst>
        <ext uri="{3e2802c4-a4d2-4d8b-9148-e3be6c30e623}">
          <xlrd:rvb i="5883"/>
        </ext>
      </extLst>
    </bk>
    <bk>
      <extLst>
        <ext uri="{3e2802c4-a4d2-4d8b-9148-e3be6c30e623}">
          <xlrd:rvb i="5885"/>
        </ext>
      </extLst>
    </bk>
    <bk>
      <extLst>
        <ext uri="{3e2802c4-a4d2-4d8b-9148-e3be6c30e623}">
          <xlrd:rvb i="5893"/>
        </ext>
      </extLst>
    </bk>
    <bk>
      <extLst>
        <ext uri="{3e2802c4-a4d2-4d8b-9148-e3be6c30e623}">
          <xlrd:rvb i="5895"/>
        </ext>
      </extLst>
    </bk>
    <bk>
      <extLst>
        <ext uri="{3e2802c4-a4d2-4d8b-9148-e3be6c30e623}">
          <xlrd:rvb i="5904"/>
        </ext>
      </extLst>
    </bk>
    <bk>
      <extLst>
        <ext uri="{3e2802c4-a4d2-4d8b-9148-e3be6c30e623}">
          <xlrd:rvb i="5906"/>
        </ext>
      </extLst>
    </bk>
    <bk>
      <extLst>
        <ext uri="{3e2802c4-a4d2-4d8b-9148-e3be6c30e623}">
          <xlrd:rvb i="5913"/>
        </ext>
      </extLst>
    </bk>
    <bk>
      <extLst>
        <ext uri="{3e2802c4-a4d2-4d8b-9148-e3be6c30e623}">
          <xlrd:rvb i="5915"/>
        </ext>
      </extLst>
    </bk>
    <bk>
      <extLst>
        <ext uri="{3e2802c4-a4d2-4d8b-9148-e3be6c30e623}">
          <xlrd:rvb i="5922"/>
        </ext>
      </extLst>
    </bk>
    <bk>
      <extLst>
        <ext uri="{3e2802c4-a4d2-4d8b-9148-e3be6c30e623}">
          <xlrd:rvb i="5924"/>
        </ext>
      </extLst>
    </bk>
    <bk>
      <extLst>
        <ext uri="{3e2802c4-a4d2-4d8b-9148-e3be6c30e623}">
          <xlrd:rvb i="5931"/>
        </ext>
      </extLst>
    </bk>
    <bk>
      <extLst>
        <ext uri="{3e2802c4-a4d2-4d8b-9148-e3be6c30e623}">
          <xlrd:rvb i="5933"/>
        </ext>
      </extLst>
    </bk>
    <bk>
      <extLst>
        <ext uri="{3e2802c4-a4d2-4d8b-9148-e3be6c30e623}">
          <xlrd:rvb i="5940"/>
        </ext>
      </extLst>
    </bk>
    <bk>
      <extLst>
        <ext uri="{3e2802c4-a4d2-4d8b-9148-e3be6c30e623}">
          <xlrd:rvb i="5942"/>
        </ext>
      </extLst>
    </bk>
    <bk>
      <extLst>
        <ext uri="{3e2802c4-a4d2-4d8b-9148-e3be6c30e623}">
          <xlrd:rvb i="5947"/>
        </ext>
      </extLst>
    </bk>
    <bk>
      <extLst>
        <ext uri="{3e2802c4-a4d2-4d8b-9148-e3be6c30e623}">
          <xlrd:rvb i="5949"/>
        </ext>
      </extLst>
    </bk>
    <bk>
      <extLst>
        <ext uri="{3e2802c4-a4d2-4d8b-9148-e3be6c30e623}">
          <xlrd:rvb i="5953"/>
        </ext>
      </extLst>
    </bk>
    <bk>
      <extLst>
        <ext uri="{3e2802c4-a4d2-4d8b-9148-e3be6c30e623}">
          <xlrd:rvb i="5955"/>
        </ext>
      </extLst>
    </bk>
    <bk>
      <extLst>
        <ext uri="{3e2802c4-a4d2-4d8b-9148-e3be6c30e623}">
          <xlrd:rvb i="5963"/>
        </ext>
      </extLst>
    </bk>
    <bk>
      <extLst>
        <ext uri="{3e2802c4-a4d2-4d8b-9148-e3be6c30e623}">
          <xlrd:rvb i="5965"/>
        </ext>
      </extLst>
    </bk>
    <bk>
      <extLst>
        <ext uri="{3e2802c4-a4d2-4d8b-9148-e3be6c30e623}">
          <xlrd:rvb i="5972"/>
        </ext>
      </extLst>
    </bk>
    <bk>
      <extLst>
        <ext uri="{3e2802c4-a4d2-4d8b-9148-e3be6c30e623}">
          <xlrd:rvb i="5974"/>
        </ext>
      </extLst>
    </bk>
    <bk>
      <extLst>
        <ext uri="{3e2802c4-a4d2-4d8b-9148-e3be6c30e623}">
          <xlrd:rvb i="5982"/>
        </ext>
      </extLst>
    </bk>
    <bk>
      <extLst>
        <ext uri="{3e2802c4-a4d2-4d8b-9148-e3be6c30e623}">
          <xlrd:rvb i="5984"/>
        </ext>
      </extLst>
    </bk>
    <bk>
      <extLst>
        <ext uri="{3e2802c4-a4d2-4d8b-9148-e3be6c30e623}">
          <xlrd:rvb i="5991"/>
        </ext>
      </extLst>
    </bk>
    <bk>
      <extLst>
        <ext uri="{3e2802c4-a4d2-4d8b-9148-e3be6c30e623}">
          <xlrd:rvb i="5993"/>
        </ext>
      </extLst>
    </bk>
    <bk>
      <extLst>
        <ext uri="{3e2802c4-a4d2-4d8b-9148-e3be6c30e623}">
          <xlrd:rvb i="6000"/>
        </ext>
      </extLst>
    </bk>
    <bk>
      <extLst>
        <ext uri="{3e2802c4-a4d2-4d8b-9148-e3be6c30e623}">
          <xlrd:rvb i="6002"/>
        </ext>
      </extLst>
    </bk>
    <bk>
      <extLst>
        <ext uri="{3e2802c4-a4d2-4d8b-9148-e3be6c30e623}">
          <xlrd:rvb i="6009"/>
        </ext>
      </extLst>
    </bk>
    <bk>
      <extLst>
        <ext uri="{3e2802c4-a4d2-4d8b-9148-e3be6c30e623}">
          <xlrd:rvb i="2772"/>
        </ext>
      </extLst>
    </bk>
    <bk>
      <extLst>
        <ext uri="{3e2802c4-a4d2-4d8b-9148-e3be6c30e623}">
          <xlrd:rvb i="2800"/>
        </ext>
      </extLst>
    </bk>
    <bk>
      <extLst>
        <ext uri="{3e2802c4-a4d2-4d8b-9148-e3be6c30e623}">
          <xlrd:rvb i="6011"/>
        </ext>
      </extLst>
    </bk>
    <bk>
      <extLst>
        <ext uri="{3e2802c4-a4d2-4d8b-9148-e3be6c30e623}">
          <xlrd:rvb i="6018"/>
        </ext>
      </extLst>
    </bk>
    <bk>
      <extLst>
        <ext uri="{3e2802c4-a4d2-4d8b-9148-e3be6c30e623}">
          <xlrd:rvb i="6020"/>
        </ext>
      </extLst>
    </bk>
    <bk>
      <extLst>
        <ext uri="{3e2802c4-a4d2-4d8b-9148-e3be6c30e623}">
          <xlrd:rvb i="6027"/>
        </ext>
      </extLst>
    </bk>
    <bk>
      <extLst>
        <ext uri="{3e2802c4-a4d2-4d8b-9148-e3be6c30e623}">
          <xlrd:rvb i="6029"/>
        </ext>
      </extLst>
    </bk>
    <bk>
      <extLst>
        <ext uri="{3e2802c4-a4d2-4d8b-9148-e3be6c30e623}">
          <xlrd:rvb i="6037"/>
        </ext>
      </extLst>
    </bk>
    <bk>
      <extLst>
        <ext uri="{3e2802c4-a4d2-4d8b-9148-e3be6c30e623}">
          <xlrd:rvb i="6039"/>
        </ext>
      </extLst>
    </bk>
    <bk>
      <extLst>
        <ext uri="{3e2802c4-a4d2-4d8b-9148-e3be6c30e623}">
          <xlrd:rvb i="6046"/>
        </ext>
      </extLst>
    </bk>
    <bk>
      <extLst>
        <ext uri="{3e2802c4-a4d2-4d8b-9148-e3be6c30e623}">
          <xlrd:rvb i="6048"/>
        </ext>
      </extLst>
    </bk>
    <bk>
      <extLst>
        <ext uri="{3e2802c4-a4d2-4d8b-9148-e3be6c30e623}">
          <xlrd:rvb i="6056"/>
        </ext>
      </extLst>
    </bk>
    <bk>
      <extLst>
        <ext uri="{3e2802c4-a4d2-4d8b-9148-e3be6c30e623}">
          <xlrd:rvb i="6058"/>
        </ext>
      </extLst>
    </bk>
    <bk>
      <extLst>
        <ext uri="{3e2802c4-a4d2-4d8b-9148-e3be6c30e623}">
          <xlrd:rvb i="6066"/>
        </ext>
      </extLst>
    </bk>
    <bk>
      <extLst>
        <ext uri="{3e2802c4-a4d2-4d8b-9148-e3be6c30e623}">
          <xlrd:rvb i="6068"/>
        </ext>
      </extLst>
    </bk>
    <bk>
      <extLst>
        <ext uri="{3e2802c4-a4d2-4d8b-9148-e3be6c30e623}">
          <xlrd:rvb i="6076"/>
        </ext>
      </extLst>
    </bk>
    <bk>
      <extLst>
        <ext uri="{3e2802c4-a4d2-4d8b-9148-e3be6c30e623}">
          <xlrd:rvb i="6078"/>
        </ext>
      </extLst>
    </bk>
    <bk>
      <extLst>
        <ext uri="{3e2802c4-a4d2-4d8b-9148-e3be6c30e623}">
          <xlrd:rvb i="6087"/>
        </ext>
      </extLst>
    </bk>
    <bk>
      <extLst>
        <ext uri="{3e2802c4-a4d2-4d8b-9148-e3be6c30e623}">
          <xlrd:rvb i="6089"/>
        </ext>
      </extLst>
    </bk>
    <bk>
      <extLst>
        <ext uri="{3e2802c4-a4d2-4d8b-9148-e3be6c30e623}">
          <xlrd:rvb i="6097"/>
        </ext>
      </extLst>
    </bk>
    <bk>
      <extLst>
        <ext uri="{3e2802c4-a4d2-4d8b-9148-e3be6c30e623}">
          <xlrd:rvb i="6099"/>
        </ext>
      </extLst>
    </bk>
    <bk>
      <extLst>
        <ext uri="{3e2802c4-a4d2-4d8b-9148-e3be6c30e623}">
          <xlrd:rvb i="6106"/>
        </ext>
      </extLst>
    </bk>
    <bk>
      <extLst>
        <ext uri="{3e2802c4-a4d2-4d8b-9148-e3be6c30e623}">
          <xlrd:rvb i="6108"/>
        </ext>
      </extLst>
    </bk>
    <bk>
      <extLst>
        <ext uri="{3e2802c4-a4d2-4d8b-9148-e3be6c30e623}">
          <xlrd:rvb i="6115"/>
        </ext>
      </extLst>
    </bk>
    <bk>
      <extLst>
        <ext uri="{3e2802c4-a4d2-4d8b-9148-e3be6c30e623}">
          <xlrd:rvb i="6117"/>
        </ext>
      </extLst>
    </bk>
    <bk>
      <extLst>
        <ext uri="{3e2802c4-a4d2-4d8b-9148-e3be6c30e623}">
          <xlrd:rvb i="6124"/>
        </ext>
      </extLst>
    </bk>
    <bk>
      <extLst>
        <ext uri="{3e2802c4-a4d2-4d8b-9148-e3be6c30e623}">
          <xlrd:rvb i="6126"/>
        </ext>
      </extLst>
    </bk>
    <bk>
      <extLst>
        <ext uri="{3e2802c4-a4d2-4d8b-9148-e3be6c30e623}">
          <xlrd:rvb i="6133"/>
        </ext>
      </extLst>
    </bk>
    <bk>
      <extLst>
        <ext uri="{3e2802c4-a4d2-4d8b-9148-e3be6c30e623}">
          <xlrd:rvb i="6135"/>
        </ext>
      </extLst>
    </bk>
    <bk>
      <extLst>
        <ext uri="{3e2802c4-a4d2-4d8b-9148-e3be6c30e623}">
          <xlrd:rvb i="6142"/>
        </ext>
      </extLst>
    </bk>
    <bk>
      <extLst>
        <ext uri="{3e2802c4-a4d2-4d8b-9148-e3be6c30e623}">
          <xlrd:rvb i="6144"/>
        </ext>
      </extLst>
    </bk>
    <bk>
      <extLst>
        <ext uri="{3e2802c4-a4d2-4d8b-9148-e3be6c30e623}">
          <xlrd:rvb i="6151"/>
        </ext>
      </extLst>
    </bk>
    <bk>
      <extLst>
        <ext uri="{3e2802c4-a4d2-4d8b-9148-e3be6c30e623}">
          <xlrd:rvb i="6153"/>
        </ext>
      </extLst>
    </bk>
    <bk>
      <extLst>
        <ext uri="{3e2802c4-a4d2-4d8b-9148-e3be6c30e623}">
          <xlrd:rvb i="6162"/>
        </ext>
      </extLst>
    </bk>
    <bk>
      <extLst>
        <ext uri="{3e2802c4-a4d2-4d8b-9148-e3be6c30e623}">
          <xlrd:rvb i="6164"/>
        </ext>
      </extLst>
    </bk>
    <bk>
      <extLst>
        <ext uri="{3e2802c4-a4d2-4d8b-9148-e3be6c30e623}">
          <xlrd:rvb i="6168"/>
        </ext>
      </extLst>
    </bk>
    <bk>
      <extLst>
        <ext uri="{3e2802c4-a4d2-4d8b-9148-e3be6c30e623}">
          <xlrd:rvb i="6170"/>
        </ext>
      </extLst>
    </bk>
    <bk>
      <extLst>
        <ext uri="{3e2802c4-a4d2-4d8b-9148-e3be6c30e623}">
          <xlrd:rvb i="6177"/>
        </ext>
      </extLst>
    </bk>
    <bk>
      <extLst>
        <ext uri="{3e2802c4-a4d2-4d8b-9148-e3be6c30e623}">
          <xlrd:rvb i="6179"/>
        </ext>
      </extLst>
    </bk>
    <bk>
      <extLst>
        <ext uri="{3e2802c4-a4d2-4d8b-9148-e3be6c30e623}">
          <xlrd:rvb i="6186"/>
        </ext>
      </extLst>
    </bk>
    <bk>
      <extLst>
        <ext uri="{3e2802c4-a4d2-4d8b-9148-e3be6c30e623}">
          <xlrd:rvb i="6188"/>
        </ext>
      </extLst>
    </bk>
    <bk>
      <extLst>
        <ext uri="{3e2802c4-a4d2-4d8b-9148-e3be6c30e623}">
          <xlrd:rvb i="6197"/>
        </ext>
      </extLst>
    </bk>
    <bk>
      <extLst>
        <ext uri="{3e2802c4-a4d2-4d8b-9148-e3be6c30e623}">
          <xlrd:rvb i="6199"/>
        </ext>
      </extLst>
    </bk>
    <bk>
      <extLst>
        <ext uri="{3e2802c4-a4d2-4d8b-9148-e3be6c30e623}">
          <xlrd:rvb i="6206"/>
        </ext>
      </extLst>
    </bk>
    <bk>
      <extLst>
        <ext uri="{3e2802c4-a4d2-4d8b-9148-e3be6c30e623}">
          <xlrd:rvb i="6208"/>
        </ext>
      </extLst>
    </bk>
    <bk>
      <extLst>
        <ext uri="{3e2802c4-a4d2-4d8b-9148-e3be6c30e623}">
          <xlrd:rvb i="6214"/>
        </ext>
      </extLst>
    </bk>
    <bk>
      <extLst>
        <ext uri="{3e2802c4-a4d2-4d8b-9148-e3be6c30e623}">
          <xlrd:rvb i="6216"/>
        </ext>
      </extLst>
    </bk>
    <bk>
      <extLst>
        <ext uri="{3e2802c4-a4d2-4d8b-9148-e3be6c30e623}">
          <xlrd:rvb i="6223"/>
        </ext>
      </extLst>
    </bk>
    <bk>
      <extLst>
        <ext uri="{3e2802c4-a4d2-4d8b-9148-e3be6c30e623}">
          <xlrd:rvb i="6225"/>
        </ext>
      </extLst>
    </bk>
    <bk>
      <extLst>
        <ext uri="{3e2802c4-a4d2-4d8b-9148-e3be6c30e623}">
          <xlrd:rvb i="6233"/>
        </ext>
      </extLst>
    </bk>
    <bk>
      <extLst>
        <ext uri="{3e2802c4-a4d2-4d8b-9148-e3be6c30e623}">
          <xlrd:rvb i="524"/>
        </ext>
      </extLst>
    </bk>
    <bk>
      <extLst>
        <ext uri="{3e2802c4-a4d2-4d8b-9148-e3be6c30e623}">
          <xlrd:rvb i="6235"/>
        </ext>
      </extLst>
    </bk>
    <bk>
      <extLst>
        <ext uri="{3e2802c4-a4d2-4d8b-9148-e3be6c30e623}">
          <xlrd:rvb i="6243"/>
        </ext>
      </extLst>
    </bk>
    <bk>
      <extLst>
        <ext uri="{3e2802c4-a4d2-4d8b-9148-e3be6c30e623}">
          <xlrd:rvb i="6245"/>
        </ext>
      </extLst>
    </bk>
    <bk>
      <extLst>
        <ext uri="{3e2802c4-a4d2-4d8b-9148-e3be6c30e623}">
          <xlrd:rvb i="6253"/>
        </ext>
      </extLst>
    </bk>
    <bk>
      <extLst>
        <ext uri="{3e2802c4-a4d2-4d8b-9148-e3be6c30e623}">
          <xlrd:rvb i="6255"/>
        </ext>
      </extLst>
    </bk>
    <bk>
      <extLst>
        <ext uri="{3e2802c4-a4d2-4d8b-9148-e3be6c30e623}">
          <xlrd:rvb i="6262"/>
        </ext>
      </extLst>
    </bk>
    <bk>
      <extLst>
        <ext uri="{3e2802c4-a4d2-4d8b-9148-e3be6c30e623}">
          <xlrd:rvb i="6264"/>
        </ext>
      </extLst>
    </bk>
    <bk>
      <extLst>
        <ext uri="{3e2802c4-a4d2-4d8b-9148-e3be6c30e623}">
          <xlrd:rvb i="6273"/>
        </ext>
      </extLst>
    </bk>
    <bk>
      <extLst>
        <ext uri="{3e2802c4-a4d2-4d8b-9148-e3be6c30e623}">
          <xlrd:rvb i="6275"/>
        </ext>
      </extLst>
    </bk>
    <bk>
      <extLst>
        <ext uri="{3e2802c4-a4d2-4d8b-9148-e3be6c30e623}">
          <xlrd:rvb i="6283"/>
        </ext>
      </extLst>
    </bk>
    <bk>
      <extLst>
        <ext uri="{3e2802c4-a4d2-4d8b-9148-e3be6c30e623}">
          <xlrd:rvb i="6285"/>
        </ext>
      </extLst>
    </bk>
    <bk>
      <extLst>
        <ext uri="{3e2802c4-a4d2-4d8b-9148-e3be6c30e623}">
          <xlrd:rvb i="6293"/>
        </ext>
      </extLst>
    </bk>
    <bk>
      <extLst>
        <ext uri="{3e2802c4-a4d2-4d8b-9148-e3be6c30e623}">
          <xlrd:rvb i="2736"/>
        </ext>
      </extLst>
    </bk>
    <bk>
      <extLst>
        <ext uri="{3e2802c4-a4d2-4d8b-9148-e3be6c30e623}">
          <xlrd:rvb i="2765"/>
        </ext>
      </extLst>
    </bk>
    <bk>
      <extLst>
        <ext uri="{3e2802c4-a4d2-4d8b-9148-e3be6c30e623}">
          <xlrd:rvb i="6295"/>
        </ext>
      </extLst>
    </bk>
    <bk>
      <extLst>
        <ext uri="{3e2802c4-a4d2-4d8b-9148-e3be6c30e623}">
          <xlrd:rvb i="6299"/>
        </ext>
      </extLst>
    </bk>
    <bk>
      <extLst>
        <ext uri="{3e2802c4-a4d2-4d8b-9148-e3be6c30e623}">
          <xlrd:rvb i="6301"/>
        </ext>
      </extLst>
    </bk>
    <bk>
      <extLst>
        <ext uri="{3e2802c4-a4d2-4d8b-9148-e3be6c30e623}">
          <xlrd:rvb i="6308"/>
        </ext>
      </extLst>
    </bk>
    <bk>
      <extLst>
        <ext uri="{3e2802c4-a4d2-4d8b-9148-e3be6c30e623}">
          <xlrd:rvb i="6310"/>
        </ext>
      </extLst>
    </bk>
    <bk>
      <extLst>
        <ext uri="{3e2802c4-a4d2-4d8b-9148-e3be6c30e623}">
          <xlrd:rvb i="6318"/>
        </ext>
      </extLst>
    </bk>
    <bk>
      <extLst>
        <ext uri="{3e2802c4-a4d2-4d8b-9148-e3be6c30e623}">
          <xlrd:rvb i="306"/>
        </ext>
      </extLst>
    </bk>
    <bk>
      <extLst>
        <ext uri="{3e2802c4-a4d2-4d8b-9148-e3be6c30e623}">
          <xlrd:rvb i="6320"/>
        </ext>
      </extLst>
    </bk>
    <bk>
      <extLst>
        <ext uri="{3e2802c4-a4d2-4d8b-9148-e3be6c30e623}">
          <xlrd:rvb i="6327"/>
        </ext>
      </extLst>
    </bk>
    <bk>
      <extLst>
        <ext uri="{3e2802c4-a4d2-4d8b-9148-e3be6c30e623}">
          <xlrd:rvb i="6329"/>
        </ext>
      </extLst>
    </bk>
    <bk>
      <extLst>
        <ext uri="{3e2802c4-a4d2-4d8b-9148-e3be6c30e623}">
          <xlrd:rvb i="6337"/>
        </ext>
      </extLst>
    </bk>
    <bk>
      <extLst>
        <ext uri="{3e2802c4-a4d2-4d8b-9148-e3be6c30e623}">
          <xlrd:rvb i="6339"/>
        </ext>
      </extLst>
    </bk>
    <bk>
      <extLst>
        <ext uri="{3e2802c4-a4d2-4d8b-9148-e3be6c30e623}">
          <xlrd:rvb i="6345"/>
        </ext>
      </extLst>
    </bk>
    <bk>
      <extLst>
        <ext uri="{3e2802c4-a4d2-4d8b-9148-e3be6c30e623}">
          <xlrd:rvb i="6347"/>
        </ext>
      </extLst>
    </bk>
    <bk>
      <extLst>
        <ext uri="{3e2802c4-a4d2-4d8b-9148-e3be6c30e623}">
          <xlrd:rvb i="6354"/>
        </ext>
      </extLst>
    </bk>
    <bk>
      <extLst>
        <ext uri="{3e2802c4-a4d2-4d8b-9148-e3be6c30e623}">
          <xlrd:rvb i="6356"/>
        </ext>
      </extLst>
    </bk>
    <bk>
      <extLst>
        <ext uri="{3e2802c4-a4d2-4d8b-9148-e3be6c30e623}">
          <xlrd:rvb i="1819"/>
        </ext>
      </extLst>
    </bk>
    <bk>
      <extLst>
        <ext uri="{3e2802c4-a4d2-4d8b-9148-e3be6c30e623}">
          <xlrd:rvb i="6365"/>
        </ext>
      </extLst>
    </bk>
    <bk>
      <extLst>
        <ext uri="{3e2802c4-a4d2-4d8b-9148-e3be6c30e623}">
          <xlrd:rvb i="6372"/>
        </ext>
      </extLst>
    </bk>
    <bk>
      <extLst>
        <ext uri="{3e2802c4-a4d2-4d8b-9148-e3be6c30e623}">
          <xlrd:rvb i="6374"/>
        </ext>
      </extLst>
    </bk>
    <bk>
      <extLst>
        <ext uri="{3e2802c4-a4d2-4d8b-9148-e3be6c30e623}">
          <xlrd:rvb i="6382"/>
        </ext>
      </extLst>
    </bk>
    <bk>
      <extLst>
        <ext uri="{3e2802c4-a4d2-4d8b-9148-e3be6c30e623}">
          <xlrd:rvb i="6384"/>
        </ext>
      </extLst>
    </bk>
    <bk>
      <extLst>
        <ext uri="{3e2802c4-a4d2-4d8b-9148-e3be6c30e623}">
          <xlrd:rvb i="6392"/>
        </ext>
      </extLst>
    </bk>
    <bk>
      <extLst>
        <ext uri="{3e2802c4-a4d2-4d8b-9148-e3be6c30e623}">
          <xlrd:rvb i="6394"/>
        </ext>
      </extLst>
    </bk>
    <bk>
      <extLst>
        <ext uri="{3e2802c4-a4d2-4d8b-9148-e3be6c30e623}">
          <xlrd:rvb i="6401"/>
        </ext>
      </extLst>
    </bk>
    <bk>
      <extLst>
        <ext uri="{3e2802c4-a4d2-4d8b-9148-e3be6c30e623}">
          <xlrd:rvb i="6403"/>
        </ext>
      </extLst>
    </bk>
    <bk>
      <extLst>
        <ext uri="{3e2802c4-a4d2-4d8b-9148-e3be6c30e623}">
          <xlrd:rvb i="6410"/>
        </ext>
      </extLst>
    </bk>
    <bk>
      <extLst>
        <ext uri="{3e2802c4-a4d2-4d8b-9148-e3be6c30e623}">
          <xlrd:rvb i="6412"/>
        </ext>
      </extLst>
    </bk>
    <bk>
      <extLst>
        <ext uri="{3e2802c4-a4d2-4d8b-9148-e3be6c30e623}">
          <xlrd:rvb i="6420"/>
        </ext>
      </extLst>
    </bk>
    <bk>
      <extLst>
        <ext uri="{3e2802c4-a4d2-4d8b-9148-e3be6c30e623}">
          <xlrd:rvb i="6422"/>
        </ext>
      </extLst>
    </bk>
    <bk>
      <extLst>
        <ext uri="{3e2802c4-a4d2-4d8b-9148-e3be6c30e623}">
          <xlrd:rvb i="6430"/>
        </ext>
      </extLst>
    </bk>
    <bk>
      <extLst>
        <ext uri="{3e2802c4-a4d2-4d8b-9148-e3be6c30e623}">
          <xlrd:rvb i="6432"/>
        </ext>
      </extLst>
    </bk>
    <bk>
      <extLst>
        <ext uri="{3e2802c4-a4d2-4d8b-9148-e3be6c30e623}">
          <xlrd:rvb i="6440"/>
        </ext>
      </extLst>
    </bk>
    <bk>
      <extLst>
        <ext uri="{3e2802c4-a4d2-4d8b-9148-e3be6c30e623}">
          <xlrd:rvb i="6442"/>
        </ext>
      </extLst>
    </bk>
    <bk>
      <extLst>
        <ext uri="{3e2802c4-a4d2-4d8b-9148-e3be6c30e623}">
          <xlrd:rvb i="6447"/>
        </ext>
      </extLst>
    </bk>
    <bk>
      <extLst>
        <ext uri="{3e2802c4-a4d2-4d8b-9148-e3be6c30e623}">
          <xlrd:rvb i="6449"/>
        </ext>
      </extLst>
    </bk>
    <bk>
      <extLst>
        <ext uri="{3e2802c4-a4d2-4d8b-9148-e3be6c30e623}">
          <xlrd:rvb i="6457"/>
        </ext>
      </extLst>
    </bk>
    <bk>
      <extLst>
        <ext uri="{3e2802c4-a4d2-4d8b-9148-e3be6c30e623}">
          <xlrd:rvb i="6459"/>
        </ext>
      </extLst>
    </bk>
    <bk>
      <extLst>
        <ext uri="{3e2802c4-a4d2-4d8b-9148-e3be6c30e623}">
          <xlrd:rvb i="6466"/>
        </ext>
      </extLst>
    </bk>
    <bk>
      <extLst>
        <ext uri="{3e2802c4-a4d2-4d8b-9148-e3be6c30e623}">
          <xlrd:rvb i="6468"/>
        </ext>
      </extLst>
    </bk>
    <bk>
      <extLst>
        <ext uri="{3e2802c4-a4d2-4d8b-9148-e3be6c30e623}">
          <xlrd:rvb i="6476"/>
        </ext>
      </extLst>
    </bk>
    <bk>
      <extLst>
        <ext uri="{3e2802c4-a4d2-4d8b-9148-e3be6c30e623}">
          <xlrd:rvb i="6478"/>
        </ext>
      </extLst>
    </bk>
    <bk>
      <extLst>
        <ext uri="{3e2802c4-a4d2-4d8b-9148-e3be6c30e623}">
          <xlrd:rvb i="6485"/>
        </ext>
      </extLst>
    </bk>
    <bk>
      <extLst>
        <ext uri="{3e2802c4-a4d2-4d8b-9148-e3be6c30e623}">
          <xlrd:rvb i="6487"/>
        </ext>
      </extLst>
    </bk>
    <bk>
      <extLst>
        <ext uri="{3e2802c4-a4d2-4d8b-9148-e3be6c30e623}">
          <xlrd:rvb i="6496"/>
        </ext>
      </extLst>
    </bk>
    <bk>
      <extLst>
        <ext uri="{3e2802c4-a4d2-4d8b-9148-e3be6c30e623}">
          <xlrd:rvb i="6498"/>
        </ext>
      </extLst>
    </bk>
    <bk>
      <extLst>
        <ext uri="{3e2802c4-a4d2-4d8b-9148-e3be6c30e623}">
          <xlrd:rvb i="6504"/>
        </ext>
      </extLst>
    </bk>
    <bk>
      <extLst>
        <ext uri="{3e2802c4-a4d2-4d8b-9148-e3be6c30e623}">
          <xlrd:rvb i="6506"/>
        </ext>
      </extLst>
    </bk>
    <bk>
      <extLst>
        <ext uri="{3e2802c4-a4d2-4d8b-9148-e3be6c30e623}">
          <xlrd:rvb i="6514"/>
        </ext>
      </extLst>
    </bk>
    <bk>
      <extLst>
        <ext uri="{3e2802c4-a4d2-4d8b-9148-e3be6c30e623}">
          <xlrd:rvb i="6516"/>
        </ext>
      </extLst>
    </bk>
    <bk>
      <extLst>
        <ext uri="{3e2802c4-a4d2-4d8b-9148-e3be6c30e623}">
          <xlrd:rvb i="6524"/>
        </ext>
      </extLst>
    </bk>
    <bk>
      <extLst>
        <ext uri="{3e2802c4-a4d2-4d8b-9148-e3be6c30e623}">
          <xlrd:rvb i="6526"/>
        </ext>
      </extLst>
    </bk>
    <bk>
      <extLst>
        <ext uri="{3e2802c4-a4d2-4d8b-9148-e3be6c30e623}">
          <xlrd:rvb i="6533"/>
        </ext>
      </extLst>
    </bk>
    <bk>
      <extLst>
        <ext uri="{3e2802c4-a4d2-4d8b-9148-e3be6c30e623}">
          <xlrd:rvb i="6535"/>
        </ext>
      </extLst>
    </bk>
    <bk>
      <extLst>
        <ext uri="{3e2802c4-a4d2-4d8b-9148-e3be6c30e623}">
          <xlrd:rvb i="6542"/>
        </ext>
      </extLst>
    </bk>
    <bk>
      <extLst>
        <ext uri="{3e2802c4-a4d2-4d8b-9148-e3be6c30e623}">
          <xlrd:rvb i="6544"/>
        </ext>
      </extLst>
    </bk>
    <bk>
      <extLst>
        <ext uri="{3e2802c4-a4d2-4d8b-9148-e3be6c30e623}">
          <xlrd:rvb i="6550"/>
        </ext>
      </extLst>
    </bk>
    <bk>
      <extLst>
        <ext uri="{3e2802c4-a4d2-4d8b-9148-e3be6c30e623}">
          <xlrd:rvb i="6552"/>
        </ext>
      </extLst>
    </bk>
    <bk>
      <extLst>
        <ext uri="{3e2802c4-a4d2-4d8b-9148-e3be6c30e623}">
          <xlrd:rvb i="6560"/>
        </ext>
      </extLst>
    </bk>
    <bk>
      <extLst>
        <ext uri="{3e2802c4-a4d2-4d8b-9148-e3be6c30e623}">
          <xlrd:rvb i="6562"/>
        </ext>
      </extLst>
    </bk>
    <bk>
      <extLst>
        <ext uri="{3e2802c4-a4d2-4d8b-9148-e3be6c30e623}">
          <xlrd:rvb i="6569"/>
        </ext>
      </extLst>
    </bk>
    <bk>
      <extLst>
        <ext uri="{3e2802c4-a4d2-4d8b-9148-e3be6c30e623}">
          <xlrd:rvb i="6571"/>
        </ext>
      </extLst>
    </bk>
    <bk>
      <extLst>
        <ext uri="{3e2802c4-a4d2-4d8b-9148-e3be6c30e623}">
          <xlrd:rvb i="6578"/>
        </ext>
      </extLst>
    </bk>
    <bk>
      <extLst>
        <ext uri="{3e2802c4-a4d2-4d8b-9148-e3be6c30e623}">
          <xlrd:rvb i="6580"/>
        </ext>
      </extLst>
    </bk>
    <bk>
      <extLst>
        <ext uri="{3e2802c4-a4d2-4d8b-9148-e3be6c30e623}">
          <xlrd:rvb i="6587"/>
        </ext>
      </extLst>
    </bk>
    <bk>
      <extLst>
        <ext uri="{3e2802c4-a4d2-4d8b-9148-e3be6c30e623}">
          <xlrd:rvb i="6589"/>
        </ext>
      </extLst>
    </bk>
    <bk>
      <extLst>
        <ext uri="{3e2802c4-a4d2-4d8b-9148-e3be6c30e623}">
          <xlrd:rvb i="6597"/>
        </ext>
      </extLst>
    </bk>
    <bk>
      <extLst>
        <ext uri="{3e2802c4-a4d2-4d8b-9148-e3be6c30e623}">
          <xlrd:rvb i="6599"/>
        </ext>
      </extLst>
    </bk>
    <bk>
      <extLst>
        <ext uri="{3e2802c4-a4d2-4d8b-9148-e3be6c30e623}">
          <xlrd:rvb i="6608"/>
        </ext>
      </extLst>
    </bk>
    <bk>
      <extLst>
        <ext uri="{3e2802c4-a4d2-4d8b-9148-e3be6c30e623}">
          <xlrd:rvb i="6610"/>
        </ext>
      </extLst>
    </bk>
    <bk>
      <extLst>
        <ext uri="{3e2802c4-a4d2-4d8b-9148-e3be6c30e623}">
          <xlrd:rvb i="6617"/>
        </ext>
      </extLst>
    </bk>
    <bk>
      <extLst>
        <ext uri="{3e2802c4-a4d2-4d8b-9148-e3be6c30e623}">
          <xlrd:rvb i="6619"/>
        </ext>
      </extLst>
    </bk>
    <bk>
      <extLst>
        <ext uri="{3e2802c4-a4d2-4d8b-9148-e3be6c30e623}">
          <xlrd:rvb i="6626"/>
        </ext>
      </extLst>
    </bk>
    <bk>
      <extLst>
        <ext uri="{3e2802c4-a4d2-4d8b-9148-e3be6c30e623}">
          <xlrd:rvb i="6628"/>
        </ext>
      </extLst>
    </bk>
    <bk>
      <extLst>
        <ext uri="{3e2802c4-a4d2-4d8b-9148-e3be6c30e623}">
          <xlrd:rvb i="6635"/>
        </ext>
      </extLst>
    </bk>
    <bk>
      <extLst>
        <ext uri="{3e2802c4-a4d2-4d8b-9148-e3be6c30e623}">
          <xlrd:rvb i="6637"/>
        </ext>
      </extLst>
    </bk>
    <bk>
      <extLst>
        <ext uri="{3e2802c4-a4d2-4d8b-9148-e3be6c30e623}">
          <xlrd:rvb i="6644"/>
        </ext>
      </extLst>
    </bk>
    <bk>
      <extLst>
        <ext uri="{3e2802c4-a4d2-4d8b-9148-e3be6c30e623}">
          <xlrd:rvb i="6646"/>
        </ext>
      </extLst>
    </bk>
    <bk>
      <extLst>
        <ext uri="{3e2802c4-a4d2-4d8b-9148-e3be6c30e623}">
          <xlrd:rvb i="6653"/>
        </ext>
      </extLst>
    </bk>
    <bk>
      <extLst>
        <ext uri="{3e2802c4-a4d2-4d8b-9148-e3be6c30e623}">
          <xlrd:rvb i="6655"/>
        </ext>
      </extLst>
    </bk>
    <bk>
      <extLst>
        <ext uri="{3e2802c4-a4d2-4d8b-9148-e3be6c30e623}">
          <xlrd:rvb i="6662"/>
        </ext>
      </extLst>
    </bk>
    <bk>
      <extLst>
        <ext uri="{3e2802c4-a4d2-4d8b-9148-e3be6c30e623}">
          <xlrd:rvb i="6664"/>
        </ext>
      </extLst>
    </bk>
    <bk>
      <extLst>
        <ext uri="{3e2802c4-a4d2-4d8b-9148-e3be6c30e623}">
          <xlrd:rvb i="6671"/>
        </ext>
      </extLst>
    </bk>
    <bk>
      <extLst>
        <ext uri="{3e2802c4-a4d2-4d8b-9148-e3be6c30e623}">
          <xlrd:rvb i="1784"/>
        </ext>
      </extLst>
    </bk>
    <bk>
      <extLst>
        <ext uri="{3e2802c4-a4d2-4d8b-9148-e3be6c30e623}">
          <xlrd:rvb i="6673"/>
        </ext>
      </extLst>
    </bk>
    <bk>
      <extLst>
        <ext uri="{3e2802c4-a4d2-4d8b-9148-e3be6c30e623}">
          <xlrd:rvb i="6680"/>
        </ext>
      </extLst>
    </bk>
    <bk>
      <extLst>
        <ext uri="{3e2802c4-a4d2-4d8b-9148-e3be6c30e623}">
          <xlrd:rvb i="6682"/>
        </ext>
      </extLst>
    </bk>
    <bk>
      <extLst>
        <ext uri="{3e2802c4-a4d2-4d8b-9148-e3be6c30e623}">
          <xlrd:rvb i="6689"/>
        </ext>
      </extLst>
    </bk>
    <bk>
      <extLst>
        <ext uri="{3e2802c4-a4d2-4d8b-9148-e3be6c30e623}">
          <xlrd:rvb i="6691"/>
        </ext>
      </extLst>
    </bk>
    <bk>
      <extLst>
        <ext uri="{3e2802c4-a4d2-4d8b-9148-e3be6c30e623}">
          <xlrd:rvb i="6699"/>
        </ext>
      </extLst>
    </bk>
    <bk>
      <extLst>
        <ext uri="{3e2802c4-a4d2-4d8b-9148-e3be6c30e623}">
          <xlrd:rvb i="6701"/>
        </ext>
      </extLst>
    </bk>
    <bk>
      <extLst>
        <ext uri="{3e2802c4-a4d2-4d8b-9148-e3be6c30e623}">
          <xlrd:rvb i="6707"/>
        </ext>
      </extLst>
    </bk>
    <bk>
      <extLst>
        <ext uri="{3e2802c4-a4d2-4d8b-9148-e3be6c30e623}">
          <xlrd:rvb i="6709"/>
        </ext>
      </extLst>
    </bk>
    <bk>
      <extLst>
        <ext uri="{3e2802c4-a4d2-4d8b-9148-e3be6c30e623}">
          <xlrd:rvb i="6716"/>
        </ext>
      </extLst>
    </bk>
    <bk>
      <extLst>
        <ext uri="{3e2802c4-a4d2-4d8b-9148-e3be6c30e623}">
          <xlrd:rvb i="6718"/>
        </ext>
      </extLst>
    </bk>
    <bk>
      <extLst>
        <ext uri="{3e2802c4-a4d2-4d8b-9148-e3be6c30e623}">
          <xlrd:rvb i="6725"/>
        </ext>
      </extLst>
    </bk>
    <bk>
      <extLst>
        <ext uri="{3e2802c4-a4d2-4d8b-9148-e3be6c30e623}">
          <xlrd:rvb i="6727"/>
        </ext>
      </extLst>
    </bk>
    <bk>
      <extLst>
        <ext uri="{3e2802c4-a4d2-4d8b-9148-e3be6c30e623}">
          <xlrd:rvb i="6734"/>
        </ext>
      </extLst>
    </bk>
    <bk>
      <extLst>
        <ext uri="{3e2802c4-a4d2-4d8b-9148-e3be6c30e623}">
          <xlrd:rvb i="6736"/>
        </ext>
      </extLst>
    </bk>
    <bk>
      <extLst>
        <ext uri="{3e2802c4-a4d2-4d8b-9148-e3be6c30e623}">
          <xlrd:rvb i="6742"/>
        </ext>
      </extLst>
    </bk>
    <bk>
      <extLst>
        <ext uri="{3e2802c4-a4d2-4d8b-9148-e3be6c30e623}">
          <xlrd:rvb i="6744"/>
        </ext>
      </extLst>
    </bk>
    <bk>
      <extLst>
        <ext uri="{3e2802c4-a4d2-4d8b-9148-e3be6c30e623}">
          <xlrd:rvb i="6752"/>
        </ext>
      </extLst>
    </bk>
    <bk>
      <extLst>
        <ext uri="{3e2802c4-a4d2-4d8b-9148-e3be6c30e623}">
          <xlrd:rvb i="1691"/>
        </ext>
      </extLst>
    </bk>
    <bk>
      <extLst>
        <ext uri="{3e2802c4-a4d2-4d8b-9148-e3be6c30e623}">
          <xlrd:rvb i="1728"/>
        </ext>
      </extLst>
    </bk>
    <bk>
      <extLst>
        <ext uri="{3e2802c4-a4d2-4d8b-9148-e3be6c30e623}">
          <xlrd:rvb i="6754"/>
        </ext>
      </extLst>
    </bk>
    <bk>
      <extLst>
        <ext uri="{3e2802c4-a4d2-4d8b-9148-e3be6c30e623}">
          <xlrd:rvb i="6762"/>
        </ext>
      </extLst>
    </bk>
    <bk>
      <extLst>
        <ext uri="{3e2802c4-a4d2-4d8b-9148-e3be6c30e623}">
          <xlrd:rvb i="6764"/>
        </ext>
      </extLst>
    </bk>
    <bk>
      <extLst>
        <ext uri="{3e2802c4-a4d2-4d8b-9148-e3be6c30e623}">
          <xlrd:rvb i="6772"/>
        </ext>
      </extLst>
    </bk>
    <bk>
      <extLst>
        <ext uri="{3e2802c4-a4d2-4d8b-9148-e3be6c30e623}">
          <xlrd:rvb i="6774"/>
        </ext>
      </extLst>
    </bk>
    <bk>
      <extLst>
        <ext uri="{3e2802c4-a4d2-4d8b-9148-e3be6c30e623}">
          <xlrd:rvb i="6781"/>
        </ext>
      </extLst>
    </bk>
    <bk>
      <extLst>
        <ext uri="{3e2802c4-a4d2-4d8b-9148-e3be6c30e623}">
          <xlrd:rvb i="6783"/>
        </ext>
      </extLst>
    </bk>
    <bk>
      <extLst>
        <ext uri="{3e2802c4-a4d2-4d8b-9148-e3be6c30e623}">
          <xlrd:rvb i="6790"/>
        </ext>
      </extLst>
    </bk>
    <bk>
      <extLst>
        <ext uri="{3e2802c4-a4d2-4d8b-9148-e3be6c30e623}">
          <xlrd:rvb i="6792"/>
        </ext>
      </extLst>
    </bk>
    <bk>
      <extLst>
        <ext uri="{3e2802c4-a4d2-4d8b-9148-e3be6c30e623}">
          <xlrd:rvb i="6799"/>
        </ext>
      </extLst>
    </bk>
    <bk>
      <extLst>
        <ext uri="{3e2802c4-a4d2-4d8b-9148-e3be6c30e623}">
          <xlrd:rvb i="6801"/>
        </ext>
      </extLst>
    </bk>
    <bk>
      <extLst>
        <ext uri="{3e2802c4-a4d2-4d8b-9148-e3be6c30e623}">
          <xlrd:rvb i="6809"/>
        </ext>
      </extLst>
    </bk>
    <bk>
      <extLst>
        <ext uri="{3e2802c4-a4d2-4d8b-9148-e3be6c30e623}">
          <xlrd:rvb i="6811"/>
        </ext>
      </extLst>
    </bk>
    <bk>
      <extLst>
        <ext uri="{3e2802c4-a4d2-4d8b-9148-e3be6c30e623}">
          <xlrd:rvb i="6815"/>
        </ext>
      </extLst>
    </bk>
    <bk>
      <extLst>
        <ext uri="{3e2802c4-a4d2-4d8b-9148-e3be6c30e623}">
          <xlrd:rvb i="6817"/>
        </ext>
      </extLst>
    </bk>
    <bk>
      <extLst>
        <ext uri="{3e2802c4-a4d2-4d8b-9148-e3be6c30e623}">
          <xlrd:rvb i="6824"/>
        </ext>
      </extLst>
    </bk>
    <bk>
      <extLst>
        <ext uri="{3e2802c4-a4d2-4d8b-9148-e3be6c30e623}">
          <xlrd:rvb i="6826"/>
        </ext>
      </extLst>
    </bk>
    <bk>
      <extLst>
        <ext uri="{3e2802c4-a4d2-4d8b-9148-e3be6c30e623}">
          <xlrd:rvb i="6833"/>
        </ext>
      </extLst>
    </bk>
    <bk>
      <extLst>
        <ext uri="{3e2802c4-a4d2-4d8b-9148-e3be6c30e623}">
          <xlrd:rvb i="6835"/>
        </ext>
      </extLst>
    </bk>
    <bk>
      <extLst>
        <ext uri="{3e2802c4-a4d2-4d8b-9148-e3be6c30e623}">
          <xlrd:rvb i="6843"/>
        </ext>
      </extLst>
    </bk>
    <bk>
      <extLst>
        <ext uri="{3e2802c4-a4d2-4d8b-9148-e3be6c30e623}">
          <xlrd:rvb i="6845"/>
        </ext>
      </extLst>
    </bk>
    <bk>
      <extLst>
        <ext uri="{3e2802c4-a4d2-4d8b-9148-e3be6c30e623}">
          <xlrd:rvb i="6852"/>
        </ext>
      </extLst>
    </bk>
    <bk>
      <extLst>
        <ext uri="{3e2802c4-a4d2-4d8b-9148-e3be6c30e623}">
          <xlrd:rvb i="6854"/>
        </ext>
      </extLst>
    </bk>
    <bk>
      <extLst>
        <ext uri="{3e2802c4-a4d2-4d8b-9148-e3be6c30e623}">
          <xlrd:rvb i="6861"/>
        </ext>
      </extLst>
    </bk>
    <bk>
      <extLst>
        <ext uri="{3e2802c4-a4d2-4d8b-9148-e3be6c30e623}">
          <xlrd:rvb i="6863"/>
        </ext>
      </extLst>
    </bk>
    <bk>
      <extLst>
        <ext uri="{3e2802c4-a4d2-4d8b-9148-e3be6c30e623}">
          <xlrd:rvb i="6870"/>
        </ext>
      </extLst>
    </bk>
    <bk>
      <extLst>
        <ext uri="{3e2802c4-a4d2-4d8b-9148-e3be6c30e623}">
          <xlrd:rvb i="6872"/>
        </ext>
      </extLst>
    </bk>
    <bk>
      <extLst>
        <ext uri="{3e2802c4-a4d2-4d8b-9148-e3be6c30e623}">
          <xlrd:rvb i="6879"/>
        </ext>
      </extLst>
    </bk>
    <bk>
      <extLst>
        <ext uri="{3e2802c4-a4d2-4d8b-9148-e3be6c30e623}">
          <xlrd:rvb i="6881"/>
        </ext>
      </extLst>
    </bk>
    <bk>
      <extLst>
        <ext uri="{3e2802c4-a4d2-4d8b-9148-e3be6c30e623}">
          <xlrd:rvb i="6888"/>
        </ext>
      </extLst>
    </bk>
    <bk>
      <extLst>
        <ext uri="{3e2802c4-a4d2-4d8b-9148-e3be6c30e623}">
          <xlrd:rvb i="6890"/>
        </ext>
      </extLst>
    </bk>
    <bk>
      <extLst>
        <ext uri="{3e2802c4-a4d2-4d8b-9148-e3be6c30e623}">
          <xlrd:rvb i="6897"/>
        </ext>
      </extLst>
    </bk>
    <bk>
      <extLst>
        <ext uri="{3e2802c4-a4d2-4d8b-9148-e3be6c30e623}">
          <xlrd:rvb i="6899"/>
        </ext>
      </extLst>
    </bk>
    <bk>
      <extLst>
        <ext uri="{3e2802c4-a4d2-4d8b-9148-e3be6c30e623}">
          <xlrd:rvb i="6906"/>
        </ext>
      </extLst>
    </bk>
    <bk>
      <extLst>
        <ext uri="{3e2802c4-a4d2-4d8b-9148-e3be6c30e623}">
          <xlrd:rvb i="6908"/>
        </ext>
      </extLst>
    </bk>
    <bk>
      <extLst>
        <ext uri="{3e2802c4-a4d2-4d8b-9148-e3be6c30e623}">
          <xlrd:rvb i="6916"/>
        </ext>
      </extLst>
    </bk>
    <bk>
      <extLst>
        <ext uri="{3e2802c4-a4d2-4d8b-9148-e3be6c30e623}">
          <xlrd:rvb i="6918"/>
        </ext>
      </extLst>
    </bk>
    <bk>
      <extLst>
        <ext uri="{3e2802c4-a4d2-4d8b-9148-e3be6c30e623}">
          <xlrd:rvb i="6925"/>
        </ext>
      </extLst>
    </bk>
    <bk>
      <extLst>
        <ext uri="{3e2802c4-a4d2-4d8b-9148-e3be6c30e623}">
          <xlrd:rvb i="6927"/>
        </ext>
      </extLst>
    </bk>
    <bk>
      <extLst>
        <ext uri="{3e2802c4-a4d2-4d8b-9148-e3be6c30e623}">
          <xlrd:rvb i="6934"/>
        </ext>
      </extLst>
    </bk>
    <bk>
      <extLst>
        <ext uri="{3e2802c4-a4d2-4d8b-9148-e3be6c30e623}">
          <xlrd:rvb i="6936"/>
        </ext>
      </extLst>
    </bk>
    <bk>
      <extLst>
        <ext uri="{3e2802c4-a4d2-4d8b-9148-e3be6c30e623}">
          <xlrd:rvb i="6943"/>
        </ext>
      </extLst>
    </bk>
    <bk>
      <extLst>
        <ext uri="{3e2802c4-a4d2-4d8b-9148-e3be6c30e623}">
          <xlrd:rvb i="6945"/>
        </ext>
      </extLst>
    </bk>
    <bk>
      <extLst>
        <ext uri="{3e2802c4-a4d2-4d8b-9148-e3be6c30e623}">
          <xlrd:rvb i="6952"/>
        </ext>
      </extLst>
    </bk>
    <bk>
      <extLst>
        <ext uri="{3e2802c4-a4d2-4d8b-9148-e3be6c30e623}">
          <xlrd:rvb i="6954"/>
        </ext>
      </extLst>
    </bk>
    <bk>
      <extLst>
        <ext uri="{3e2802c4-a4d2-4d8b-9148-e3be6c30e623}">
          <xlrd:rvb i="6960"/>
        </ext>
      </extLst>
    </bk>
    <bk>
      <extLst>
        <ext uri="{3e2802c4-a4d2-4d8b-9148-e3be6c30e623}">
          <xlrd:rvb i="6962"/>
        </ext>
      </extLst>
    </bk>
    <bk>
      <extLst>
        <ext uri="{3e2802c4-a4d2-4d8b-9148-e3be6c30e623}">
          <xlrd:rvb i="6969"/>
        </ext>
      </extLst>
    </bk>
    <bk>
      <extLst>
        <ext uri="{3e2802c4-a4d2-4d8b-9148-e3be6c30e623}">
          <xlrd:rvb i="6971"/>
        </ext>
      </extLst>
    </bk>
    <bk>
      <extLst>
        <ext uri="{3e2802c4-a4d2-4d8b-9148-e3be6c30e623}">
          <xlrd:rvb i="6978"/>
        </ext>
      </extLst>
    </bk>
    <bk>
      <extLst>
        <ext uri="{3e2802c4-a4d2-4d8b-9148-e3be6c30e623}">
          <xlrd:rvb i="6980"/>
        </ext>
      </extLst>
    </bk>
    <bk>
      <extLst>
        <ext uri="{3e2802c4-a4d2-4d8b-9148-e3be6c30e623}">
          <xlrd:rvb i="6988"/>
        </ext>
      </extLst>
    </bk>
    <bk>
      <extLst>
        <ext uri="{3e2802c4-a4d2-4d8b-9148-e3be6c30e623}">
          <xlrd:rvb i="6990"/>
        </ext>
      </extLst>
    </bk>
    <bk>
      <extLst>
        <ext uri="{3e2802c4-a4d2-4d8b-9148-e3be6c30e623}">
          <xlrd:rvb i="6997"/>
        </ext>
      </extLst>
    </bk>
    <bk>
      <extLst>
        <ext uri="{3e2802c4-a4d2-4d8b-9148-e3be6c30e623}">
          <xlrd:rvb i="6999"/>
        </ext>
      </extLst>
    </bk>
    <bk>
      <extLst>
        <ext uri="{3e2802c4-a4d2-4d8b-9148-e3be6c30e623}">
          <xlrd:rvb i="7006"/>
        </ext>
      </extLst>
    </bk>
    <bk>
      <extLst>
        <ext uri="{3e2802c4-a4d2-4d8b-9148-e3be6c30e623}">
          <xlrd:rvb i="7008"/>
        </ext>
      </extLst>
    </bk>
    <bk>
      <extLst>
        <ext uri="{3e2802c4-a4d2-4d8b-9148-e3be6c30e623}">
          <xlrd:rvb i="7014"/>
        </ext>
      </extLst>
    </bk>
    <bk>
      <extLst>
        <ext uri="{3e2802c4-a4d2-4d8b-9148-e3be6c30e623}">
          <xlrd:rvb i="7016"/>
        </ext>
      </extLst>
    </bk>
    <bk>
      <extLst>
        <ext uri="{3e2802c4-a4d2-4d8b-9148-e3be6c30e623}">
          <xlrd:rvb i="7023"/>
        </ext>
      </extLst>
    </bk>
    <bk>
      <extLst>
        <ext uri="{3e2802c4-a4d2-4d8b-9148-e3be6c30e623}">
          <xlrd:rvb i="7025"/>
        </ext>
      </extLst>
    </bk>
    <bk>
      <extLst>
        <ext uri="{3e2802c4-a4d2-4d8b-9148-e3be6c30e623}">
          <xlrd:rvb i="7030"/>
        </ext>
      </extLst>
    </bk>
    <bk>
      <extLst>
        <ext uri="{3e2802c4-a4d2-4d8b-9148-e3be6c30e623}">
          <xlrd:rvb i="7032"/>
        </ext>
      </extLst>
    </bk>
    <bk>
      <extLst>
        <ext uri="{3e2802c4-a4d2-4d8b-9148-e3be6c30e623}">
          <xlrd:rvb i="7039"/>
        </ext>
      </extLst>
    </bk>
    <bk>
      <extLst>
        <ext uri="{3e2802c4-a4d2-4d8b-9148-e3be6c30e623}">
          <xlrd:rvb i="7041"/>
        </ext>
      </extLst>
    </bk>
    <bk>
      <extLst>
        <ext uri="{3e2802c4-a4d2-4d8b-9148-e3be6c30e623}">
          <xlrd:rvb i="7048"/>
        </ext>
      </extLst>
    </bk>
    <bk>
      <extLst>
        <ext uri="{3e2802c4-a4d2-4d8b-9148-e3be6c30e623}">
          <xlrd:rvb i="7050"/>
        </ext>
      </extLst>
    </bk>
    <bk>
      <extLst>
        <ext uri="{3e2802c4-a4d2-4d8b-9148-e3be6c30e623}">
          <xlrd:rvb i="7058"/>
        </ext>
      </extLst>
    </bk>
    <bk>
      <extLst>
        <ext uri="{3e2802c4-a4d2-4d8b-9148-e3be6c30e623}">
          <xlrd:rvb i="7060"/>
        </ext>
      </extLst>
    </bk>
    <bk>
      <extLst>
        <ext uri="{3e2802c4-a4d2-4d8b-9148-e3be6c30e623}">
          <xlrd:rvb i="7066"/>
        </ext>
      </extLst>
    </bk>
    <bk>
      <extLst>
        <ext uri="{3e2802c4-a4d2-4d8b-9148-e3be6c30e623}">
          <xlrd:rvb i="1146"/>
        </ext>
      </extLst>
    </bk>
    <bk>
      <extLst>
        <ext uri="{3e2802c4-a4d2-4d8b-9148-e3be6c30e623}">
          <xlrd:rvb i="7068"/>
        </ext>
      </extLst>
    </bk>
    <bk>
      <extLst>
        <ext uri="{3e2802c4-a4d2-4d8b-9148-e3be6c30e623}">
          <xlrd:rvb i="7076"/>
        </ext>
      </extLst>
    </bk>
    <bk>
      <extLst>
        <ext uri="{3e2802c4-a4d2-4d8b-9148-e3be6c30e623}">
          <xlrd:rvb i="7078"/>
        </ext>
      </extLst>
    </bk>
    <bk>
      <extLst>
        <ext uri="{3e2802c4-a4d2-4d8b-9148-e3be6c30e623}">
          <xlrd:rvb i="7086"/>
        </ext>
      </extLst>
    </bk>
    <bk>
      <extLst>
        <ext uri="{3e2802c4-a4d2-4d8b-9148-e3be6c30e623}">
          <xlrd:rvb i="7088"/>
        </ext>
      </extLst>
    </bk>
    <bk>
      <extLst>
        <ext uri="{3e2802c4-a4d2-4d8b-9148-e3be6c30e623}">
          <xlrd:rvb i="7096"/>
        </ext>
      </extLst>
    </bk>
    <bk>
      <extLst>
        <ext uri="{3e2802c4-a4d2-4d8b-9148-e3be6c30e623}">
          <xlrd:rvb i="2673"/>
        </ext>
      </extLst>
    </bk>
    <bk>
      <extLst>
        <ext uri="{3e2802c4-a4d2-4d8b-9148-e3be6c30e623}">
          <xlrd:rvb i="2683"/>
        </ext>
      </extLst>
    </bk>
    <bk>
      <extLst>
        <ext uri="{3e2802c4-a4d2-4d8b-9148-e3be6c30e623}">
          <xlrd:rvb i="7098"/>
        </ext>
      </extLst>
    </bk>
    <bk>
      <extLst>
        <ext uri="{3e2802c4-a4d2-4d8b-9148-e3be6c30e623}">
          <xlrd:rvb i="7105"/>
        </ext>
      </extLst>
    </bk>
    <bk>
      <extLst>
        <ext uri="{3e2802c4-a4d2-4d8b-9148-e3be6c30e623}">
          <xlrd:rvb i="7107"/>
        </ext>
      </extLst>
    </bk>
    <bk>
      <extLst>
        <ext uri="{3e2802c4-a4d2-4d8b-9148-e3be6c30e623}">
          <xlrd:rvb i="7115"/>
        </ext>
      </extLst>
    </bk>
    <bk>
      <extLst>
        <ext uri="{3e2802c4-a4d2-4d8b-9148-e3be6c30e623}">
          <xlrd:rvb i="7117"/>
        </ext>
      </extLst>
    </bk>
    <bk>
      <extLst>
        <ext uri="{3e2802c4-a4d2-4d8b-9148-e3be6c30e623}">
          <xlrd:rvb i="7125"/>
        </ext>
      </extLst>
    </bk>
    <bk>
      <extLst>
        <ext uri="{3e2802c4-a4d2-4d8b-9148-e3be6c30e623}">
          <xlrd:rvb i="7127"/>
        </ext>
      </extLst>
    </bk>
    <bk>
      <extLst>
        <ext uri="{3e2802c4-a4d2-4d8b-9148-e3be6c30e623}">
          <xlrd:rvb i="7136"/>
        </ext>
      </extLst>
    </bk>
    <bk>
      <extLst>
        <ext uri="{3e2802c4-a4d2-4d8b-9148-e3be6c30e623}">
          <xlrd:rvb i="7138"/>
        </ext>
      </extLst>
    </bk>
    <bk>
      <extLst>
        <ext uri="{3e2802c4-a4d2-4d8b-9148-e3be6c30e623}">
          <xlrd:rvb i="2380"/>
        </ext>
      </extLst>
    </bk>
    <bk>
      <extLst>
        <ext uri="{3e2802c4-a4d2-4d8b-9148-e3be6c30e623}">
          <xlrd:rvb i="7147"/>
        </ext>
      </extLst>
    </bk>
    <bk>
      <extLst>
        <ext uri="{3e2802c4-a4d2-4d8b-9148-e3be6c30e623}">
          <xlrd:rvb i="7153"/>
        </ext>
      </extLst>
    </bk>
    <bk>
      <extLst>
        <ext uri="{3e2802c4-a4d2-4d8b-9148-e3be6c30e623}">
          <xlrd:rvb i="7155"/>
        </ext>
      </extLst>
    </bk>
    <bk>
      <extLst>
        <ext uri="{3e2802c4-a4d2-4d8b-9148-e3be6c30e623}">
          <xlrd:rvb i="7164"/>
        </ext>
      </extLst>
    </bk>
    <bk>
      <extLst>
        <ext uri="{3e2802c4-a4d2-4d8b-9148-e3be6c30e623}">
          <xlrd:rvb i="7166"/>
        </ext>
      </extLst>
    </bk>
    <bk>
      <extLst>
        <ext uri="{3e2802c4-a4d2-4d8b-9148-e3be6c30e623}">
          <xlrd:rvb i="7174"/>
        </ext>
      </extLst>
    </bk>
    <bk>
      <extLst>
        <ext uri="{3e2802c4-a4d2-4d8b-9148-e3be6c30e623}">
          <xlrd:rvb i="7176"/>
        </ext>
      </extLst>
    </bk>
    <bk>
      <extLst>
        <ext uri="{3e2802c4-a4d2-4d8b-9148-e3be6c30e623}">
          <xlrd:rvb i="7183"/>
        </ext>
      </extLst>
    </bk>
    <bk>
      <extLst>
        <ext uri="{3e2802c4-a4d2-4d8b-9148-e3be6c30e623}">
          <xlrd:rvb i="7185"/>
        </ext>
      </extLst>
    </bk>
    <bk>
      <extLst>
        <ext uri="{3e2802c4-a4d2-4d8b-9148-e3be6c30e623}">
          <xlrd:rvb i="7192"/>
        </ext>
      </extLst>
    </bk>
    <bk>
      <extLst>
        <ext uri="{3e2802c4-a4d2-4d8b-9148-e3be6c30e623}">
          <xlrd:rvb i="7194"/>
        </ext>
      </extLst>
    </bk>
    <bk>
      <extLst>
        <ext uri="{3e2802c4-a4d2-4d8b-9148-e3be6c30e623}">
          <xlrd:rvb i="7202"/>
        </ext>
      </extLst>
    </bk>
    <bk>
      <extLst>
        <ext uri="{3e2802c4-a4d2-4d8b-9148-e3be6c30e623}">
          <xlrd:rvb i="7204"/>
        </ext>
      </extLst>
    </bk>
    <bk>
      <extLst>
        <ext uri="{3e2802c4-a4d2-4d8b-9148-e3be6c30e623}">
          <xlrd:rvb i="7211"/>
        </ext>
      </extLst>
    </bk>
    <bk>
      <extLst>
        <ext uri="{3e2802c4-a4d2-4d8b-9148-e3be6c30e623}">
          <xlrd:rvb i="7213"/>
        </ext>
      </extLst>
    </bk>
    <bk>
      <extLst>
        <ext uri="{3e2802c4-a4d2-4d8b-9148-e3be6c30e623}">
          <xlrd:rvb i="7219"/>
        </ext>
      </extLst>
    </bk>
    <bk>
      <extLst>
        <ext uri="{3e2802c4-a4d2-4d8b-9148-e3be6c30e623}">
          <xlrd:rvb i="7221"/>
        </ext>
      </extLst>
    </bk>
    <bk>
      <extLst>
        <ext uri="{3e2802c4-a4d2-4d8b-9148-e3be6c30e623}">
          <xlrd:rvb i="7228"/>
        </ext>
      </extLst>
    </bk>
    <bk>
      <extLst>
        <ext uri="{3e2802c4-a4d2-4d8b-9148-e3be6c30e623}">
          <xlrd:rvb i="7230"/>
        </ext>
      </extLst>
    </bk>
    <bk>
      <extLst>
        <ext uri="{3e2802c4-a4d2-4d8b-9148-e3be6c30e623}">
          <xlrd:rvb i="7238"/>
        </ext>
      </extLst>
    </bk>
    <bk>
      <extLst>
        <ext uri="{3e2802c4-a4d2-4d8b-9148-e3be6c30e623}">
          <xlrd:rvb i="7240"/>
        </ext>
      </extLst>
    </bk>
    <bk>
      <extLst>
        <ext uri="{3e2802c4-a4d2-4d8b-9148-e3be6c30e623}">
          <xlrd:rvb i="7249"/>
        </ext>
      </extLst>
    </bk>
    <bk>
      <extLst>
        <ext uri="{3e2802c4-a4d2-4d8b-9148-e3be6c30e623}">
          <xlrd:rvb i="7251"/>
        </ext>
      </extLst>
    </bk>
    <bk>
      <extLst>
        <ext uri="{3e2802c4-a4d2-4d8b-9148-e3be6c30e623}">
          <xlrd:rvb i="7257"/>
        </ext>
      </extLst>
    </bk>
    <bk>
      <extLst>
        <ext uri="{3e2802c4-a4d2-4d8b-9148-e3be6c30e623}">
          <xlrd:rvb i="7259"/>
        </ext>
      </extLst>
    </bk>
    <bk>
      <extLst>
        <ext uri="{3e2802c4-a4d2-4d8b-9148-e3be6c30e623}">
          <xlrd:rvb i="7267"/>
        </ext>
      </extLst>
    </bk>
    <bk>
      <extLst>
        <ext uri="{3e2802c4-a4d2-4d8b-9148-e3be6c30e623}">
          <xlrd:rvb i="7269"/>
        </ext>
      </extLst>
    </bk>
    <bk>
      <extLst>
        <ext uri="{3e2802c4-a4d2-4d8b-9148-e3be6c30e623}">
          <xlrd:rvb i="7276"/>
        </ext>
      </extLst>
    </bk>
    <bk>
      <extLst>
        <ext uri="{3e2802c4-a4d2-4d8b-9148-e3be6c30e623}">
          <xlrd:rvb i="7278"/>
        </ext>
      </extLst>
    </bk>
    <bk>
      <extLst>
        <ext uri="{3e2802c4-a4d2-4d8b-9148-e3be6c30e623}">
          <xlrd:rvb i="7286"/>
        </ext>
      </extLst>
    </bk>
    <bk>
      <extLst>
        <ext uri="{3e2802c4-a4d2-4d8b-9148-e3be6c30e623}">
          <xlrd:rvb i="7288"/>
        </ext>
      </extLst>
    </bk>
    <bk>
      <extLst>
        <ext uri="{3e2802c4-a4d2-4d8b-9148-e3be6c30e623}">
          <xlrd:rvb i="7295"/>
        </ext>
      </extLst>
    </bk>
    <bk>
      <extLst>
        <ext uri="{3e2802c4-a4d2-4d8b-9148-e3be6c30e623}">
          <xlrd:rvb i="7297"/>
        </ext>
      </extLst>
    </bk>
    <bk>
      <extLst>
        <ext uri="{3e2802c4-a4d2-4d8b-9148-e3be6c30e623}">
          <xlrd:rvb i="7303"/>
        </ext>
      </extLst>
    </bk>
    <bk>
      <extLst>
        <ext uri="{3e2802c4-a4d2-4d8b-9148-e3be6c30e623}">
          <xlrd:rvb i="7305"/>
        </ext>
      </extLst>
    </bk>
    <bk>
      <extLst>
        <ext uri="{3e2802c4-a4d2-4d8b-9148-e3be6c30e623}">
          <xlrd:rvb i="7312"/>
        </ext>
      </extLst>
    </bk>
    <bk>
      <extLst>
        <ext uri="{3e2802c4-a4d2-4d8b-9148-e3be6c30e623}">
          <xlrd:rvb i="7314"/>
        </ext>
      </extLst>
    </bk>
    <bk>
      <extLst>
        <ext uri="{3e2802c4-a4d2-4d8b-9148-e3be6c30e623}">
          <xlrd:rvb i="7321"/>
        </ext>
      </extLst>
    </bk>
    <bk>
      <extLst>
        <ext uri="{3e2802c4-a4d2-4d8b-9148-e3be6c30e623}">
          <xlrd:rvb i="7323"/>
        </ext>
      </extLst>
    </bk>
    <bk>
      <extLst>
        <ext uri="{3e2802c4-a4d2-4d8b-9148-e3be6c30e623}">
          <xlrd:rvb i="7331"/>
        </ext>
      </extLst>
    </bk>
    <bk>
      <extLst>
        <ext uri="{3e2802c4-a4d2-4d8b-9148-e3be6c30e623}">
          <xlrd:rvb i="7333"/>
        </ext>
      </extLst>
    </bk>
    <bk>
      <extLst>
        <ext uri="{3e2802c4-a4d2-4d8b-9148-e3be6c30e623}">
          <xlrd:rvb i="7340"/>
        </ext>
      </extLst>
    </bk>
    <bk>
      <extLst>
        <ext uri="{3e2802c4-a4d2-4d8b-9148-e3be6c30e623}">
          <xlrd:rvb i="7342"/>
        </ext>
      </extLst>
    </bk>
    <bk>
      <extLst>
        <ext uri="{3e2802c4-a4d2-4d8b-9148-e3be6c30e623}">
          <xlrd:rvb i="7349"/>
        </ext>
      </extLst>
    </bk>
    <bk>
      <extLst>
        <ext uri="{3e2802c4-a4d2-4d8b-9148-e3be6c30e623}">
          <xlrd:rvb i="7351"/>
        </ext>
      </extLst>
    </bk>
    <bk>
      <extLst>
        <ext uri="{3e2802c4-a4d2-4d8b-9148-e3be6c30e623}">
          <xlrd:rvb i="7358"/>
        </ext>
      </extLst>
    </bk>
    <bk>
      <extLst>
        <ext uri="{3e2802c4-a4d2-4d8b-9148-e3be6c30e623}">
          <xlrd:rvb i="7360"/>
        </ext>
      </extLst>
    </bk>
    <bk>
      <extLst>
        <ext uri="{3e2802c4-a4d2-4d8b-9148-e3be6c30e623}">
          <xlrd:rvb i="7368"/>
        </ext>
      </extLst>
    </bk>
    <bk>
      <extLst>
        <ext uri="{3e2802c4-a4d2-4d8b-9148-e3be6c30e623}">
          <xlrd:rvb i="7370"/>
        </ext>
      </extLst>
    </bk>
    <bk>
      <extLst>
        <ext uri="{3e2802c4-a4d2-4d8b-9148-e3be6c30e623}">
          <xlrd:rvb i="7376"/>
        </ext>
      </extLst>
    </bk>
    <bk>
      <extLst>
        <ext uri="{3e2802c4-a4d2-4d8b-9148-e3be6c30e623}">
          <xlrd:rvb i="7378"/>
        </ext>
      </extLst>
    </bk>
    <bk>
      <extLst>
        <ext uri="{3e2802c4-a4d2-4d8b-9148-e3be6c30e623}">
          <xlrd:rvb i="7386"/>
        </ext>
      </extLst>
    </bk>
    <bk>
      <extLst>
        <ext uri="{3e2802c4-a4d2-4d8b-9148-e3be6c30e623}">
          <xlrd:rvb i="7388"/>
        </ext>
      </extLst>
    </bk>
    <bk>
      <extLst>
        <ext uri="{3e2802c4-a4d2-4d8b-9148-e3be6c30e623}">
          <xlrd:rvb i="7395"/>
        </ext>
      </extLst>
    </bk>
    <bk>
      <extLst>
        <ext uri="{3e2802c4-a4d2-4d8b-9148-e3be6c30e623}">
          <xlrd:rvb i="7397"/>
        </ext>
      </extLst>
    </bk>
    <bk>
      <extLst>
        <ext uri="{3e2802c4-a4d2-4d8b-9148-e3be6c30e623}">
          <xlrd:rvb i="7405"/>
        </ext>
      </extLst>
    </bk>
    <bk>
      <extLst>
        <ext uri="{3e2802c4-a4d2-4d8b-9148-e3be6c30e623}">
          <xlrd:rvb i="1863"/>
        </ext>
      </extLst>
    </bk>
    <bk>
      <extLst>
        <ext uri="{3e2802c4-a4d2-4d8b-9148-e3be6c30e623}">
          <xlrd:rvb i="1896"/>
        </ext>
      </extLst>
    </bk>
    <bk>
      <extLst>
        <ext uri="{3e2802c4-a4d2-4d8b-9148-e3be6c30e623}">
          <xlrd:rvb i="7407"/>
        </ext>
      </extLst>
    </bk>
    <bk>
      <extLst>
        <ext uri="{3e2802c4-a4d2-4d8b-9148-e3be6c30e623}">
          <xlrd:rvb i="7415"/>
        </ext>
      </extLst>
    </bk>
    <bk>
      <extLst>
        <ext uri="{3e2802c4-a4d2-4d8b-9148-e3be6c30e623}">
          <xlrd:rvb i="7417"/>
        </ext>
      </extLst>
    </bk>
    <bk>
      <extLst>
        <ext uri="{3e2802c4-a4d2-4d8b-9148-e3be6c30e623}">
          <xlrd:rvb i="7424"/>
        </ext>
      </extLst>
    </bk>
    <bk>
      <extLst>
        <ext uri="{3e2802c4-a4d2-4d8b-9148-e3be6c30e623}">
          <xlrd:rvb i="7426"/>
        </ext>
      </extLst>
    </bk>
    <bk>
      <extLst>
        <ext uri="{3e2802c4-a4d2-4d8b-9148-e3be6c30e623}">
          <xlrd:rvb i="7431"/>
        </ext>
      </extLst>
    </bk>
    <bk>
      <extLst>
        <ext uri="{3e2802c4-a4d2-4d8b-9148-e3be6c30e623}">
          <xlrd:rvb i="1438"/>
        </ext>
      </extLst>
    </bk>
    <bk>
      <extLst>
        <ext uri="{3e2802c4-a4d2-4d8b-9148-e3be6c30e623}">
          <xlrd:rvb i="1448"/>
        </ext>
      </extLst>
    </bk>
    <bk>
      <extLst>
        <ext uri="{3e2802c4-a4d2-4d8b-9148-e3be6c30e623}">
          <xlrd:rvb i="7433"/>
        </ext>
      </extLst>
    </bk>
    <bk>
      <extLst>
        <ext uri="{3e2802c4-a4d2-4d8b-9148-e3be6c30e623}">
          <xlrd:rvb i="7441"/>
        </ext>
      </extLst>
    </bk>
    <bk>
      <extLst>
        <ext uri="{3e2802c4-a4d2-4d8b-9148-e3be6c30e623}">
          <xlrd:rvb i="7443"/>
        </ext>
      </extLst>
    </bk>
    <bk>
      <extLst>
        <ext uri="{3e2802c4-a4d2-4d8b-9148-e3be6c30e623}">
          <xlrd:rvb i="7450"/>
        </ext>
      </extLst>
    </bk>
    <bk>
      <extLst>
        <ext uri="{3e2802c4-a4d2-4d8b-9148-e3be6c30e623}">
          <xlrd:rvb i="7452"/>
        </ext>
      </extLst>
    </bk>
    <bk>
      <extLst>
        <ext uri="{3e2802c4-a4d2-4d8b-9148-e3be6c30e623}">
          <xlrd:rvb i="7457"/>
        </ext>
      </extLst>
    </bk>
    <bk>
      <extLst>
        <ext uri="{3e2802c4-a4d2-4d8b-9148-e3be6c30e623}">
          <xlrd:rvb i="7459"/>
        </ext>
      </extLst>
    </bk>
    <bk>
      <extLst>
        <ext uri="{3e2802c4-a4d2-4d8b-9148-e3be6c30e623}">
          <xlrd:rvb i="7466"/>
        </ext>
      </extLst>
    </bk>
    <bk>
      <extLst>
        <ext uri="{3e2802c4-a4d2-4d8b-9148-e3be6c30e623}">
          <xlrd:rvb i="7468"/>
        </ext>
      </extLst>
    </bk>
    <bk>
      <extLst>
        <ext uri="{3e2802c4-a4d2-4d8b-9148-e3be6c30e623}">
          <xlrd:rvb i="7476"/>
        </ext>
      </extLst>
    </bk>
    <bk>
      <extLst>
        <ext uri="{3e2802c4-a4d2-4d8b-9148-e3be6c30e623}">
          <xlrd:rvb i="7478"/>
        </ext>
      </extLst>
    </bk>
    <bk>
      <extLst>
        <ext uri="{3e2802c4-a4d2-4d8b-9148-e3be6c30e623}">
          <xlrd:rvb i="7486"/>
        </ext>
      </extLst>
    </bk>
    <bk>
      <extLst>
        <ext uri="{3e2802c4-a4d2-4d8b-9148-e3be6c30e623}">
          <xlrd:rvb i="7488"/>
        </ext>
      </extLst>
    </bk>
    <bk>
      <extLst>
        <ext uri="{3e2802c4-a4d2-4d8b-9148-e3be6c30e623}">
          <xlrd:rvb i="7494"/>
        </ext>
      </extLst>
    </bk>
    <bk>
      <extLst>
        <ext uri="{3e2802c4-a4d2-4d8b-9148-e3be6c30e623}">
          <xlrd:rvb i="7496"/>
        </ext>
      </extLst>
    </bk>
    <bk>
      <extLst>
        <ext uri="{3e2802c4-a4d2-4d8b-9148-e3be6c30e623}">
          <xlrd:rvb i="7504"/>
        </ext>
      </extLst>
    </bk>
    <bk>
      <extLst>
        <ext uri="{3e2802c4-a4d2-4d8b-9148-e3be6c30e623}">
          <xlrd:rvb i="7506"/>
        </ext>
      </extLst>
    </bk>
    <bk>
      <extLst>
        <ext uri="{3e2802c4-a4d2-4d8b-9148-e3be6c30e623}">
          <xlrd:rvb i="7514"/>
        </ext>
      </extLst>
    </bk>
    <bk>
      <extLst>
        <ext uri="{3e2802c4-a4d2-4d8b-9148-e3be6c30e623}">
          <xlrd:rvb i="7516"/>
        </ext>
      </extLst>
    </bk>
    <bk>
      <extLst>
        <ext uri="{3e2802c4-a4d2-4d8b-9148-e3be6c30e623}">
          <xlrd:rvb i="7525"/>
        </ext>
      </extLst>
    </bk>
    <bk>
      <extLst>
        <ext uri="{3e2802c4-a4d2-4d8b-9148-e3be6c30e623}">
          <xlrd:rvb i="7532"/>
        </ext>
      </extLst>
    </bk>
    <bk>
      <extLst>
        <ext uri="{3e2802c4-a4d2-4d8b-9148-e3be6c30e623}">
          <xlrd:rvb i="7534"/>
        </ext>
      </extLst>
    </bk>
    <bk>
      <extLst>
        <ext uri="{3e2802c4-a4d2-4d8b-9148-e3be6c30e623}">
          <xlrd:rvb i="7541"/>
        </ext>
      </extLst>
    </bk>
    <bk>
      <extLst>
        <ext uri="{3e2802c4-a4d2-4d8b-9148-e3be6c30e623}">
          <xlrd:rvb i="7543"/>
        </ext>
      </extLst>
    </bk>
    <bk>
      <extLst>
        <ext uri="{3e2802c4-a4d2-4d8b-9148-e3be6c30e623}">
          <xlrd:rvb i="7550"/>
        </ext>
      </extLst>
    </bk>
    <bk>
      <extLst>
        <ext uri="{3e2802c4-a4d2-4d8b-9148-e3be6c30e623}">
          <xlrd:rvb i="7552"/>
        </ext>
      </extLst>
    </bk>
    <bk>
      <extLst>
        <ext uri="{3e2802c4-a4d2-4d8b-9148-e3be6c30e623}">
          <xlrd:rvb i="7560"/>
        </ext>
      </extLst>
    </bk>
    <bk>
      <extLst>
        <ext uri="{3e2802c4-a4d2-4d8b-9148-e3be6c30e623}">
          <xlrd:rvb i="7562"/>
        </ext>
      </extLst>
    </bk>
    <bk>
      <extLst>
        <ext uri="{3e2802c4-a4d2-4d8b-9148-e3be6c30e623}">
          <xlrd:rvb i="7571"/>
        </ext>
      </extLst>
    </bk>
    <bk>
      <extLst>
        <ext uri="{3e2802c4-a4d2-4d8b-9148-e3be6c30e623}">
          <xlrd:rvb i="7573"/>
        </ext>
      </extLst>
    </bk>
    <bk>
      <extLst>
        <ext uri="{3e2802c4-a4d2-4d8b-9148-e3be6c30e623}">
          <xlrd:rvb i="7580"/>
        </ext>
      </extLst>
    </bk>
    <bk>
      <extLst>
        <ext uri="{3e2802c4-a4d2-4d8b-9148-e3be6c30e623}">
          <xlrd:rvb i="7582"/>
        </ext>
      </extLst>
    </bk>
    <bk>
      <extLst>
        <ext uri="{3e2802c4-a4d2-4d8b-9148-e3be6c30e623}">
          <xlrd:rvb i="7589"/>
        </ext>
      </extLst>
    </bk>
    <bk>
      <extLst>
        <ext uri="{3e2802c4-a4d2-4d8b-9148-e3be6c30e623}">
          <xlrd:rvb i="7591"/>
        </ext>
      </extLst>
    </bk>
    <bk>
      <extLst>
        <ext uri="{3e2802c4-a4d2-4d8b-9148-e3be6c30e623}">
          <xlrd:rvb i="7598"/>
        </ext>
      </extLst>
    </bk>
    <bk>
      <extLst>
        <ext uri="{3e2802c4-a4d2-4d8b-9148-e3be6c30e623}">
          <xlrd:rvb i="7600"/>
        </ext>
      </extLst>
    </bk>
    <bk>
      <extLst>
        <ext uri="{3e2802c4-a4d2-4d8b-9148-e3be6c30e623}">
          <xlrd:rvb i="7608"/>
        </ext>
      </extLst>
    </bk>
    <bk>
      <extLst>
        <ext uri="{3e2802c4-a4d2-4d8b-9148-e3be6c30e623}">
          <xlrd:rvb i="7610"/>
        </ext>
      </extLst>
    </bk>
    <bk>
      <extLst>
        <ext uri="{3e2802c4-a4d2-4d8b-9148-e3be6c30e623}">
          <xlrd:rvb i="7617"/>
        </ext>
      </extLst>
    </bk>
    <bk>
      <extLst>
        <ext uri="{3e2802c4-a4d2-4d8b-9148-e3be6c30e623}">
          <xlrd:rvb i="7619"/>
        </ext>
      </extLst>
    </bk>
    <bk>
      <extLst>
        <ext uri="{3e2802c4-a4d2-4d8b-9148-e3be6c30e623}">
          <xlrd:rvb i="7624"/>
        </ext>
      </extLst>
    </bk>
    <bk>
      <extLst>
        <ext uri="{3e2802c4-a4d2-4d8b-9148-e3be6c30e623}">
          <xlrd:rvb i="7626"/>
        </ext>
      </extLst>
    </bk>
    <bk>
      <extLst>
        <ext uri="{3e2802c4-a4d2-4d8b-9148-e3be6c30e623}">
          <xlrd:rvb i="7635"/>
        </ext>
      </extLst>
    </bk>
    <bk>
      <extLst>
        <ext uri="{3e2802c4-a4d2-4d8b-9148-e3be6c30e623}">
          <xlrd:rvb i="7637"/>
        </ext>
      </extLst>
    </bk>
    <bk>
      <extLst>
        <ext uri="{3e2802c4-a4d2-4d8b-9148-e3be6c30e623}">
          <xlrd:rvb i="7645"/>
        </ext>
      </extLst>
    </bk>
    <bk>
      <extLst>
        <ext uri="{3e2802c4-a4d2-4d8b-9148-e3be6c30e623}">
          <xlrd:rvb i="7647"/>
        </ext>
      </extLst>
    </bk>
    <bk>
      <extLst>
        <ext uri="{3e2802c4-a4d2-4d8b-9148-e3be6c30e623}">
          <xlrd:rvb i="7651"/>
        </ext>
      </extLst>
    </bk>
    <bk>
      <extLst>
        <ext uri="{3e2802c4-a4d2-4d8b-9148-e3be6c30e623}">
          <xlrd:rvb i="2016"/>
        </ext>
      </extLst>
    </bk>
    <bk>
      <extLst>
        <ext uri="{3e2802c4-a4d2-4d8b-9148-e3be6c30e623}">
          <xlrd:rvb i="7653"/>
        </ext>
      </extLst>
    </bk>
    <bk>
      <extLst>
        <ext uri="{3e2802c4-a4d2-4d8b-9148-e3be6c30e623}">
          <xlrd:rvb i="7660"/>
        </ext>
      </extLst>
    </bk>
    <bk>
      <extLst>
        <ext uri="{3e2802c4-a4d2-4d8b-9148-e3be6c30e623}">
          <xlrd:rvb i="7662"/>
        </ext>
      </extLst>
    </bk>
    <bk>
      <extLst>
        <ext uri="{3e2802c4-a4d2-4d8b-9148-e3be6c30e623}">
          <xlrd:rvb i="7669"/>
        </ext>
      </extLst>
    </bk>
    <bk>
      <extLst>
        <ext uri="{3e2802c4-a4d2-4d8b-9148-e3be6c30e623}">
          <xlrd:rvb i="607"/>
        </ext>
      </extLst>
    </bk>
    <bk>
      <extLst>
        <ext uri="{3e2802c4-a4d2-4d8b-9148-e3be6c30e623}">
          <xlrd:rvb i="640"/>
        </ext>
      </extLst>
    </bk>
    <bk>
      <extLst>
        <ext uri="{3e2802c4-a4d2-4d8b-9148-e3be6c30e623}">
          <xlrd:rvb i="7671"/>
        </ext>
      </extLst>
    </bk>
    <bk>
      <extLst>
        <ext uri="{3e2802c4-a4d2-4d8b-9148-e3be6c30e623}">
          <xlrd:rvb i="7677"/>
        </ext>
      </extLst>
    </bk>
    <bk>
      <extLst>
        <ext uri="{3e2802c4-a4d2-4d8b-9148-e3be6c30e623}">
          <xlrd:rvb i="7679"/>
        </ext>
      </extLst>
    </bk>
    <bk>
      <extLst>
        <ext uri="{3e2802c4-a4d2-4d8b-9148-e3be6c30e623}">
          <xlrd:rvb i="7685"/>
        </ext>
      </extLst>
    </bk>
    <bk>
      <extLst>
        <ext uri="{3e2802c4-a4d2-4d8b-9148-e3be6c30e623}">
          <xlrd:rvb i="7687"/>
        </ext>
      </extLst>
    </bk>
    <bk>
      <extLst>
        <ext uri="{3e2802c4-a4d2-4d8b-9148-e3be6c30e623}">
          <xlrd:rvb i="7694"/>
        </ext>
      </extLst>
    </bk>
    <bk>
      <extLst>
        <ext uri="{3e2802c4-a4d2-4d8b-9148-e3be6c30e623}">
          <xlrd:rvb i="7696"/>
        </ext>
      </extLst>
    </bk>
    <bk>
      <extLst>
        <ext uri="{3e2802c4-a4d2-4d8b-9148-e3be6c30e623}">
          <xlrd:rvb i="7703"/>
        </ext>
      </extLst>
    </bk>
    <bk>
      <extLst>
        <ext uri="{3e2802c4-a4d2-4d8b-9148-e3be6c30e623}">
          <xlrd:rvb i="7705"/>
        </ext>
      </extLst>
    </bk>
    <bk>
      <extLst>
        <ext uri="{3e2802c4-a4d2-4d8b-9148-e3be6c30e623}">
          <xlrd:rvb i="7712"/>
        </ext>
      </extLst>
    </bk>
    <bk>
      <extLst>
        <ext uri="{3e2802c4-a4d2-4d8b-9148-e3be6c30e623}">
          <xlrd:rvb i="7714"/>
        </ext>
      </extLst>
    </bk>
    <bk>
      <extLst>
        <ext uri="{3e2802c4-a4d2-4d8b-9148-e3be6c30e623}">
          <xlrd:rvb i="7721"/>
        </ext>
      </extLst>
    </bk>
    <bk>
      <extLst>
        <ext uri="{3e2802c4-a4d2-4d8b-9148-e3be6c30e623}">
          <xlrd:rvb i="7723"/>
        </ext>
      </extLst>
    </bk>
    <bk>
      <extLst>
        <ext uri="{3e2802c4-a4d2-4d8b-9148-e3be6c30e623}">
          <xlrd:rvb i="7731"/>
        </ext>
      </extLst>
    </bk>
    <bk>
      <extLst>
        <ext uri="{3e2802c4-a4d2-4d8b-9148-e3be6c30e623}">
          <xlrd:rvb i="7733"/>
        </ext>
      </extLst>
    </bk>
    <bk>
      <extLst>
        <ext uri="{3e2802c4-a4d2-4d8b-9148-e3be6c30e623}">
          <xlrd:rvb i="7740"/>
        </ext>
      </extLst>
    </bk>
    <bk>
      <extLst>
        <ext uri="{3e2802c4-a4d2-4d8b-9148-e3be6c30e623}">
          <xlrd:rvb i="7742"/>
        </ext>
      </extLst>
    </bk>
    <bk>
      <extLst>
        <ext uri="{3e2802c4-a4d2-4d8b-9148-e3be6c30e623}">
          <xlrd:rvb i="7749"/>
        </ext>
      </extLst>
    </bk>
    <bk>
      <extLst>
        <ext uri="{3e2802c4-a4d2-4d8b-9148-e3be6c30e623}">
          <xlrd:rvb i="7751"/>
        </ext>
      </extLst>
    </bk>
    <bk>
      <extLst>
        <ext uri="{3e2802c4-a4d2-4d8b-9148-e3be6c30e623}">
          <xlrd:rvb i="7759"/>
        </ext>
      </extLst>
    </bk>
    <bk>
      <extLst>
        <ext uri="{3e2802c4-a4d2-4d8b-9148-e3be6c30e623}">
          <xlrd:rvb i="7761"/>
        </ext>
      </extLst>
    </bk>
    <bk>
      <extLst>
        <ext uri="{3e2802c4-a4d2-4d8b-9148-e3be6c30e623}">
          <xlrd:rvb i="7768"/>
        </ext>
      </extLst>
    </bk>
    <bk>
      <extLst>
        <ext uri="{3e2802c4-a4d2-4d8b-9148-e3be6c30e623}">
          <xlrd:rvb i="7770"/>
        </ext>
      </extLst>
    </bk>
    <bk>
      <extLst>
        <ext uri="{3e2802c4-a4d2-4d8b-9148-e3be6c30e623}">
          <xlrd:rvb i="7778"/>
        </ext>
      </extLst>
    </bk>
    <bk>
      <extLst>
        <ext uri="{3e2802c4-a4d2-4d8b-9148-e3be6c30e623}">
          <xlrd:rvb i="7787"/>
        </ext>
      </extLst>
    </bk>
    <bk>
      <extLst>
        <ext uri="{3e2802c4-a4d2-4d8b-9148-e3be6c30e623}">
          <xlrd:rvb i="7789"/>
        </ext>
      </extLst>
    </bk>
    <bk>
      <extLst>
        <ext uri="{3e2802c4-a4d2-4d8b-9148-e3be6c30e623}">
          <xlrd:rvb i="7797"/>
        </ext>
      </extLst>
    </bk>
    <bk>
      <extLst>
        <ext uri="{3e2802c4-a4d2-4d8b-9148-e3be6c30e623}">
          <xlrd:rvb i="7799"/>
        </ext>
      </extLst>
    </bk>
    <bk>
      <extLst>
        <ext uri="{3e2802c4-a4d2-4d8b-9148-e3be6c30e623}">
          <xlrd:rvb i="7807"/>
        </ext>
      </extLst>
    </bk>
    <bk>
      <extLst>
        <ext uri="{3e2802c4-a4d2-4d8b-9148-e3be6c30e623}">
          <xlrd:rvb i="1303"/>
        </ext>
      </extLst>
    </bk>
    <bk>
      <extLst>
        <ext uri="{3e2802c4-a4d2-4d8b-9148-e3be6c30e623}">
          <xlrd:rvb i="1313"/>
        </ext>
      </extLst>
    </bk>
    <bk>
      <extLst>
        <ext uri="{3e2802c4-a4d2-4d8b-9148-e3be6c30e623}">
          <xlrd:rvb i="7809"/>
        </ext>
      </extLst>
    </bk>
    <bk>
      <extLst>
        <ext uri="{3e2802c4-a4d2-4d8b-9148-e3be6c30e623}">
          <xlrd:rvb i="7817"/>
        </ext>
      </extLst>
    </bk>
    <bk>
      <extLst>
        <ext uri="{3e2802c4-a4d2-4d8b-9148-e3be6c30e623}">
          <xlrd:rvb i="7819"/>
        </ext>
      </extLst>
    </bk>
    <bk>
      <extLst>
        <ext uri="{3e2802c4-a4d2-4d8b-9148-e3be6c30e623}">
          <xlrd:rvb i="7827"/>
        </ext>
      </extLst>
    </bk>
    <bk>
      <extLst>
        <ext uri="{3e2802c4-a4d2-4d8b-9148-e3be6c30e623}">
          <xlrd:rvb i="7829"/>
        </ext>
      </extLst>
    </bk>
    <bk>
      <extLst>
        <ext uri="{3e2802c4-a4d2-4d8b-9148-e3be6c30e623}">
          <xlrd:rvb i="7836"/>
        </ext>
      </extLst>
    </bk>
    <bk>
      <extLst>
        <ext uri="{3e2802c4-a4d2-4d8b-9148-e3be6c30e623}">
          <xlrd:rvb i="7838"/>
        </ext>
      </extLst>
    </bk>
    <bk>
      <extLst>
        <ext uri="{3e2802c4-a4d2-4d8b-9148-e3be6c30e623}">
          <xlrd:rvb i="7845"/>
        </ext>
      </extLst>
    </bk>
    <bk>
      <extLst>
        <ext uri="{3e2802c4-a4d2-4d8b-9148-e3be6c30e623}">
          <xlrd:rvb i="7847"/>
        </ext>
      </extLst>
    </bk>
    <bk>
      <extLst>
        <ext uri="{3e2802c4-a4d2-4d8b-9148-e3be6c30e623}">
          <xlrd:rvb i="7854"/>
        </ext>
      </extLst>
    </bk>
    <bk>
      <extLst>
        <ext uri="{3e2802c4-a4d2-4d8b-9148-e3be6c30e623}">
          <xlrd:rvb i="7856"/>
        </ext>
      </extLst>
    </bk>
    <bk>
      <extLst>
        <ext uri="{3e2802c4-a4d2-4d8b-9148-e3be6c30e623}">
          <xlrd:rvb i="7863"/>
        </ext>
      </extLst>
    </bk>
    <bk>
      <extLst>
        <ext uri="{3e2802c4-a4d2-4d8b-9148-e3be6c30e623}">
          <xlrd:rvb i="7865"/>
        </ext>
      </extLst>
    </bk>
    <bk>
      <extLst>
        <ext uri="{3e2802c4-a4d2-4d8b-9148-e3be6c30e623}">
          <xlrd:rvb i="7871"/>
        </ext>
      </extLst>
    </bk>
    <bk>
      <extLst>
        <ext uri="{3e2802c4-a4d2-4d8b-9148-e3be6c30e623}">
          <xlrd:rvb i="7873"/>
        </ext>
      </extLst>
    </bk>
    <bk>
      <extLst>
        <ext uri="{3e2802c4-a4d2-4d8b-9148-e3be6c30e623}">
          <xlrd:rvb i="7881"/>
        </ext>
      </extLst>
    </bk>
    <bk>
      <extLst>
        <ext uri="{3e2802c4-a4d2-4d8b-9148-e3be6c30e623}">
          <xlrd:rvb i="7883"/>
        </ext>
      </extLst>
    </bk>
    <bk>
      <extLst>
        <ext uri="{3e2802c4-a4d2-4d8b-9148-e3be6c30e623}">
          <xlrd:rvb i="7891"/>
        </ext>
      </extLst>
    </bk>
    <bk>
      <extLst>
        <ext uri="{3e2802c4-a4d2-4d8b-9148-e3be6c30e623}">
          <xlrd:rvb i="7893"/>
        </ext>
      </extLst>
    </bk>
    <bk>
      <extLst>
        <ext uri="{3e2802c4-a4d2-4d8b-9148-e3be6c30e623}">
          <xlrd:rvb i="7901"/>
        </ext>
      </extLst>
    </bk>
    <bk>
      <extLst>
        <ext uri="{3e2802c4-a4d2-4d8b-9148-e3be6c30e623}">
          <xlrd:rvb i="7903"/>
        </ext>
      </extLst>
    </bk>
    <bk>
      <extLst>
        <ext uri="{3e2802c4-a4d2-4d8b-9148-e3be6c30e623}">
          <xlrd:rvb i="7910"/>
        </ext>
      </extLst>
    </bk>
    <bk>
      <extLst>
        <ext uri="{3e2802c4-a4d2-4d8b-9148-e3be6c30e623}">
          <xlrd:rvb i="7912"/>
        </ext>
      </extLst>
    </bk>
    <bk>
      <extLst>
        <ext uri="{3e2802c4-a4d2-4d8b-9148-e3be6c30e623}">
          <xlrd:rvb i="7919"/>
        </ext>
      </extLst>
    </bk>
    <bk>
      <extLst>
        <ext uri="{3e2802c4-a4d2-4d8b-9148-e3be6c30e623}">
          <xlrd:rvb i="7921"/>
        </ext>
      </extLst>
    </bk>
    <bk>
      <extLst>
        <ext uri="{3e2802c4-a4d2-4d8b-9148-e3be6c30e623}">
          <xlrd:rvb i="7927"/>
        </ext>
      </extLst>
    </bk>
    <bk>
      <extLst>
        <ext uri="{3e2802c4-a4d2-4d8b-9148-e3be6c30e623}">
          <xlrd:rvb i="7929"/>
        </ext>
      </extLst>
    </bk>
    <bk>
      <extLst>
        <ext uri="{3e2802c4-a4d2-4d8b-9148-e3be6c30e623}">
          <xlrd:rvb i="7937"/>
        </ext>
      </extLst>
    </bk>
    <bk>
      <extLst>
        <ext uri="{3e2802c4-a4d2-4d8b-9148-e3be6c30e623}">
          <xlrd:rvb i="7939"/>
        </ext>
      </extLst>
    </bk>
    <bk>
      <extLst>
        <ext uri="{3e2802c4-a4d2-4d8b-9148-e3be6c30e623}">
          <xlrd:rvb i="7947"/>
        </ext>
      </extLst>
    </bk>
    <bk>
      <extLst>
        <ext uri="{3e2802c4-a4d2-4d8b-9148-e3be6c30e623}">
          <xlrd:rvb i="7949"/>
        </ext>
      </extLst>
    </bk>
    <bk>
      <extLst>
        <ext uri="{3e2802c4-a4d2-4d8b-9148-e3be6c30e623}">
          <xlrd:rvb i="7955"/>
        </ext>
      </extLst>
    </bk>
    <bk>
      <extLst>
        <ext uri="{3e2802c4-a4d2-4d8b-9148-e3be6c30e623}">
          <xlrd:rvb i="7957"/>
        </ext>
      </extLst>
    </bk>
    <bk>
      <extLst>
        <ext uri="{3e2802c4-a4d2-4d8b-9148-e3be6c30e623}">
          <xlrd:rvb i="7965"/>
        </ext>
      </extLst>
    </bk>
    <bk>
      <extLst>
        <ext uri="{3e2802c4-a4d2-4d8b-9148-e3be6c30e623}">
          <xlrd:rvb i="7967"/>
        </ext>
      </extLst>
    </bk>
    <bk>
      <extLst>
        <ext uri="{3e2802c4-a4d2-4d8b-9148-e3be6c30e623}">
          <xlrd:rvb i="7976"/>
        </ext>
      </extLst>
    </bk>
    <bk>
      <extLst>
        <ext uri="{3e2802c4-a4d2-4d8b-9148-e3be6c30e623}">
          <xlrd:rvb i="7978"/>
        </ext>
      </extLst>
    </bk>
    <bk>
      <extLst>
        <ext uri="{3e2802c4-a4d2-4d8b-9148-e3be6c30e623}">
          <xlrd:rvb i="7986"/>
        </ext>
      </extLst>
    </bk>
    <bk>
      <extLst>
        <ext uri="{3e2802c4-a4d2-4d8b-9148-e3be6c30e623}">
          <xlrd:rvb i="7988"/>
        </ext>
      </extLst>
    </bk>
    <bk>
      <extLst>
        <ext uri="{3e2802c4-a4d2-4d8b-9148-e3be6c30e623}">
          <xlrd:rvb i="7996"/>
        </ext>
      </extLst>
    </bk>
    <bk>
      <extLst>
        <ext uri="{3e2802c4-a4d2-4d8b-9148-e3be6c30e623}">
          <xlrd:rvb i="7998"/>
        </ext>
      </extLst>
    </bk>
    <bk>
      <extLst>
        <ext uri="{3e2802c4-a4d2-4d8b-9148-e3be6c30e623}">
          <xlrd:rvb i="8006"/>
        </ext>
      </extLst>
    </bk>
    <bk>
      <extLst>
        <ext uri="{3e2802c4-a4d2-4d8b-9148-e3be6c30e623}">
          <xlrd:rvb i="8008"/>
        </ext>
      </extLst>
    </bk>
    <bk>
      <extLst>
        <ext uri="{3e2802c4-a4d2-4d8b-9148-e3be6c30e623}">
          <xlrd:rvb i="8015"/>
        </ext>
      </extLst>
    </bk>
    <bk>
      <extLst>
        <ext uri="{3e2802c4-a4d2-4d8b-9148-e3be6c30e623}">
          <xlrd:rvb i="8017"/>
        </ext>
      </extLst>
    </bk>
    <bk>
      <extLst>
        <ext uri="{3e2802c4-a4d2-4d8b-9148-e3be6c30e623}">
          <xlrd:rvb i="8024"/>
        </ext>
      </extLst>
    </bk>
    <bk>
      <extLst>
        <ext uri="{3e2802c4-a4d2-4d8b-9148-e3be6c30e623}">
          <xlrd:rvb i="8026"/>
        </ext>
      </extLst>
    </bk>
    <bk>
      <extLst>
        <ext uri="{3e2802c4-a4d2-4d8b-9148-e3be6c30e623}">
          <xlrd:rvb i="8033"/>
        </ext>
      </extLst>
    </bk>
    <bk>
      <extLst>
        <ext uri="{3e2802c4-a4d2-4d8b-9148-e3be6c30e623}">
          <xlrd:rvb i="8035"/>
        </ext>
      </extLst>
    </bk>
    <bk>
      <extLst>
        <ext uri="{3e2802c4-a4d2-4d8b-9148-e3be6c30e623}">
          <xlrd:rvb i="8043"/>
        </ext>
      </extLst>
    </bk>
    <bk>
      <extLst>
        <ext uri="{3e2802c4-a4d2-4d8b-9148-e3be6c30e623}">
          <xlrd:rvb i="8045"/>
        </ext>
      </extLst>
    </bk>
    <bk>
      <extLst>
        <ext uri="{3e2802c4-a4d2-4d8b-9148-e3be6c30e623}">
          <xlrd:rvb i="8053"/>
        </ext>
      </extLst>
    </bk>
    <bk>
      <extLst>
        <ext uri="{3e2802c4-a4d2-4d8b-9148-e3be6c30e623}">
          <xlrd:rvb i="8055"/>
        </ext>
      </extLst>
    </bk>
    <bk>
      <extLst>
        <ext uri="{3e2802c4-a4d2-4d8b-9148-e3be6c30e623}">
          <xlrd:rvb i="8063"/>
        </ext>
      </extLst>
    </bk>
    <bk>
      <extLst>
        <ext uri="{3e2802c4-a4d2-4d8b-9148-e3be6c30e623}">
          <xlrd:rvb i="8065"/>
        </ext>
      </extLst>
    </bk>
    <bk>
      <extLst>
        <ext uri="{3e2802c4-a4d2-4d8b-9148-e3be6c30e623}">
          <xlrd:rvb i="8073"/>
        </ext>
      </extLst>
    </bk>
    <bk>
      <extLst>
        <ext uri="{3e2802c4-a4d2-4d8b-9148-e3be6c30e623}">
          <xlrd:rvb i="8075"/>
        </ext>
      </extLst>
    </bk>
    <bk>
      <extLst>
        <ext uri="{3e2802c4-a4d2-4d8b-9148-e3be6c30e623}">
          <xlrd:rvb i="8082"/>
        </ext>
      </extLst>
    </bk>
    <bk>
      <extLst>
        <ext uri="{3e2802c4-a4d2-4d8b-9148-e3be6c30e623}">
          <xlrd:rvb i="8103"/>
        </ext>
      </extLst>
    </bk>
    <bk>
      <extLst>
        <ext uri="{3e2802c4-a4d2-4d8b-9148-e3be6c30e623}">
          <xlrd:rvb i="8105"/>
        </ext>
      </extLst>
    </bk>
    <bk>
      <extLst>
        <ext uri="{3e2802c4-a4d2-4d8b-9148-e3be6c30e623}">
          <xlrd:rvb i="8112"/>
        </ext>
      </extLst>
    </bk>
    <bk>
      <extLst>
        <ext uri="{3e2802c4-a4d2-4d8b-9148-e3be6c30e623}">
          <xlrd:rvb i="8114"/>
        </ext>
      </extLst>
    </bk>
    <bk>
      <extLst>
        <ext uri="{3e2802c4-a4d2-4d8b-9148-e3be6c30e623}">
          <xlrd:rvb i="8121"/>
        </ext>
      </extLst>
    </bk>
    <bk>
      <extLst>
        <ext uri="{3e2802c4-a4d2-4d8b-9148-e3be6c30e623}">
          <xlrd:rvb i="8123"/>
        </ext>
      </extLst>
    </bk>
    <bk>
      <extLst>
        <ext uri="{3e2802c4-a4d2-4d8b-9148-e3be6c30e623}">
          <xlrd:rvb i="8131"/>
        </ext>
      </extLst>
    </bk>
    <bk>
      <extLst>
        <ext uri="{3e2802c4-a4d2-4d8b-9148-e3be6c30e623}">
          <xlrd:rvb i="8133"/>
        </ext>
      </extLst>
    </bk>
    <bk>
      <extLst>
        <ext uri="{3e2802c4-a4d2-4d8b-9148-e3be6c30e623}">
          <xlrd:rvb i="8140"/>
        </ext>
      </extLst>
    </bk>
    <bk>
      <extLst>
        <ext uri="{3e2802c4-a4d2-4d8b-9148-e3be6c30e623}">
          <xlrd:rvb i="8142"/>
        </ext>
      </extLst>
    </bk>
    <bk>
      <extLst>
        <ext uri="{3e2802c4-a4d2-4d8b-9148-e3be6c30e623}">
          <xlrd:rvb i="8148"/>
        </ext>
      </extLst>
    </bk>
    <bk>
      <extLst>
        <ext uri="{3e2802c4-a4d2-4d8b-9148-e3be6c30e623}">
          <xlrd:rvb i="8150"/>
        </ext>
      </extLst>
    </bk>
    <bk>
      <extLst>
        <ext uri="{3e2802c4-a4d2-4d8b-9148-e3be6c30e623}">
          <xlrd:rvb i="8157"/>
        </ext>
      </extLst>
    </bk>
    <bk>
      <extLst>
        <ext uri="{3e2802c4-a4d2-4d8b-9148-e3be6c30e623}">
          <xlrd:rvb i="8159"/>
        </ext>
      </extLst>
    </bk>
    <bk>
      <extLst>
        <ext uri="{3e2802c4-a4d2-4d8b-9148-e3be6c30e623}">
          <xlrd:rvb i="8167"/>
        </ext>
      </extLst>
    </bk>
    <bk>
      <extLst>
        <ext uri="{3e2802c4-a4d2-4d8b-9148-e3be6c30e623}">
          <xlrd:rvb i="8169"/>
        </ext>
      </extLst>
    </bk>
    <bk>
      <extLst>
        <ext uri="{3e2802c4-a4d2-4d8b-9148-e3be6c30e623}">
          <xlrd:rvb i="8176"/>
        </ext>
      </extLst>
    </bk>
    <bk>
      <extLst>
        <ext uri="{3e2802c4-a4d2-4d8b-9148-e3be6c30e623}">
          <xlrd:rvb i="8178"/>
        </ext>
      </extLst>
    </bk>
    <bk>
      <extLst>
        <ext uri="{3e2802c4-a4d2-4d8b-9148-e3be6c30e623}">
          <xlrd:rvb i="8186"/>
        </ext>
      </extLst>
    </bk>
    <bk>
      <extLst>
        <ext uri="{3e2802c4-a4d2-4d8b-9148-e3be6c30e623}">
          <xlrd:rvb i="8188"/>
        </ext>
      </extLst>
    </bk>
    <bk>
      <extLst>
        <ext uri="{3e2802c4-a4d2-4d8b-9148-e3be6c30e623}">
          <xlrd:rvb i="8195"/>
        </ext>
      </extLst>
    </bk>
    <bk>
      <extLst>
        <ext uri="{3e2802c4-a4d2-4d8b-9148-e3be6c30e623}">
          <xlrd:rvb i="8197"/>
        </ext>
      </extLst>
    </bk>
    <bk>
      <extLst>
        <ext uri="{3e2802c4-a4d2-4d8b-9148-e3be6c30e623}">
          <xlrd:rvb i="8204"/>
        </ext>
      </extLst>
    </bk>
    <bk>
      <extLst>
        <ext uri="{3e2802c4-a4d2-4d8b-9148-e3be6c30e623}">
          <xlrd:rvb i="8206"/>
        </ext>
      </extLst>
    </bk>
    <bk>
      <extLst>
        <ext uri="{3e2802c4-a4d2-4d8b-9148-e3be6c30e623}">
          <xlrd:rvb i="8212"/>
        </ext>
      </extLst>
    </bk>
    <bk>
      <extLst>
        <ext uri="{3e2802c4-a4d2-4d8b-9148-e3be6c30e623}">
          <xlrd:rvb i="8214"/>
        </ext>
      </extLst>
    </bk>
    <bk>
      <extLst>
        <ext uri="{3e2802c4-a4d2-4d8b-9148-e3be6c30e623}">
          <xlrd:rvb i="8222"/>
        </ext>
      </extLst>
    </bk>
    <bk>
      <extLst>
        <ext uri="{3e2802c4-a4d2-4d8b-9148-e3be6c30e623}">
          <xlrd:rvb i="8224"/>
        </ext>
      </extLst>
    </bk>
    <bk>
      <extLst>
        <ext uri="{3e2802c4-a4d2-4d8b-9148-e3be6c30e623}">
          <xlrd:rvb i="8230"/>
        </ext>
      </extLst>
    </bk>
    <bk>
      <extLst>
        <ext uri="{3e2802c4-a4d2-4d8b-9148-e3be6c30e623}">
          <xlrd:rvb i="8232"/>
        </ext>
      </extLst>
    </bk>
    <bk>
      <extLst>
        <ext uri="{3e2802c4-a4d2-4d8b-9148-e3be6c30e623}">
          <xlrd:rvb i="8239"/>
        </ext>
      </extLst>
    </bk>
    <bk>
      <extLst>
        <ext uri="{3e2802c4-a4d2-4d8b-9148-e3be6c30e623}">
          <xlrd:rvb i="8241"/>
        </ext>
      </extLst>
    </bk>
    <bk>
      <extLst>
        <ext uri="{3e2802c4-a4d2-4d8b-9148-e3be6c30e623}">
          <xlrd:rvb i="8248"/>
        </ext>
      </extLst>
    </bk>
    <bk>
      <extLst>
        <ext uri="{3e2802c4-a4d2-4d8b-9148-e3be6c30e623}">
          <xlrd:rvb i="8250"/>
        </ext>
      </extLst>
    </bk>
    <bk>
      <extLst>
        <ext uri="{3e2802c4-a4d2-4d8b-9148-e3be6c30e623}">
          <xlrd:rvb i="8257"/>
        </ext>
      </extLst>
    </bk>
    <bk>
      <extLst>
        <ext uri="{3e2802c4-a4d2-4d8b-9148-e3be6c30e623}">
          <xlrd:rvb i="8259"/>
        </ext>
      </extLst>
    </bk>
    <bk>
      <extLst>
        <ext uri="{3e2802c4-a4d2-4d8b-9148-e3be6c30e623}">
          <xlrd:rvb i="8266"/>
        </ext>
      </extLst>
    </bk>
    <bk>
      <extLst>
        <ext uri="{3e2802c4-a4d2-4d8b-9148-e3be6c30e623}">
          <xlrd:rvb i="8268"/>
        </ext>
      </extLst>
    </bk>
    <bk>
      <extLst>
        <ext uri="{3e2802c4-a4d2-4d8b-9148-e3be6c30e623}">
          <xlrd:rvb i="8275"/>
        </ext>
      </extLst>
    </bk>
    <bk>
      <extLst>
        <ext uri="{3e2802c4-a4d2-4d8b-9148-e3be6c30e623}">
          <xlrd:rvb i="8277"/>
        </ext>
      </extLst>
    </bk>
    <bk>
      <extLst>
        <ext uri="{3e2802c4-a4d2-4d8b-9148-e3be6c30e623}">
          <xlrd:rvb i="8284"/>
        </ext>
      </extLst>
    </bk>
    <bk>
      <extLst>
        <ext uri="{3e2802c4-a4d2-4d8b-9148-e3be6c30e623}">
          <xlrd:rvb i="8286"/>
        </ext>
      </extLst>
    </bk>
    <bk>
      <extLst>
        <ext uri="{3e2802c4-a4d2-4d8b-9148-e3be6c30e623}">
          <xlrd:rvb i="8294"/>
        </ext>
      </extLst>
    </bk>
    <bk>
      <extLst>
        <ext uri="{3e2802c4-a4d2-4d8b-9148-e3be6c30e623}">
          <xlrd:rvb i="8296"/>
        </ext>
      </extLst>
    </bk>
    <bk>
      <extLst>
        <ext uri="{3e2802c4-a4d2-4d8b-9148-e3be6c30e623}">
          <xlrd:rvb i="8303"/>
        </ext>
      </extLst>
    </bk>
    <bk>
      <extLst>
        <ext uri="{3e2802c4-a4d2-4d8b-9148-e3be6c30e623}">
          <xlrd:rvb i="8305"/>
        </ext>
      </extLst>
    </bk>
    <bk>
      <extLst>
        <ext uri="{3e2802c4-a4d2-4d8b-9148-e3be6c30e623}">
          <xlrd:rvb i="8310"/>
        </ext>
      </extLst>
    </bk>
    <bk>
      <extLst>
        <ext uri="{3e2802c4-a4d2-4d8b-9148-e3be6c30e623}">
          <xlrd:rvb i="8312"/>
        </ext>
      </extLst>
    </bk>
    <bk>
      <extLst>
        <ext uri="{3e2802c4-a4d2-4d8b-9148-e3be6c30e623}">
          <xlrd:rvb i="8319"/>
        </ext>
      </extLst>
    </bk>
    <bk>
      <extLst>
        <ext uri="{3e2802c4-a4d2-4d8b-9148-e3be6c30e623}">
          <xlrd:rvb i="8321"/>
        </ext>
      </extLst>
    </bk>
    <bk>
      <extLst>
        <ext uri="{3e2802c4-a4d2-4d8b-9148-e3be6c30e623}">
          <xlrd:rvb i="8328"/>
        </ext>
      </extLst>
    </bk>
    <bk>
      <extLst>
        <ext uri="{3e2802c4-a4d2-4d8b-9148-e3be6c30e623}">
          <xlrd:rvb i="3009"/>
        </ext>
      </extLst>
    </bk>
    <bk>
      <extLst>
        <ext uri="{3e2802c4-a4d2-4d8b-9148-e3be6c30e623}">
          <xlrd:rvb i="8330"/>
        </ext>
      </extLst>
    </bk>
    <bk>
      <extLst>
        <ext uri="{3e2802c4-a4d2-4d8b-9148-e3be6c30e623}">
          <xlrd:rvb i="8336"/>
        </ext>
      </extLst>
    </bk>
    <bk>
      <extLst>
        <ext uri="{3e2802c4-a4d2-4d8b-9148-e3be6c30e623}">
          <xlrd:rvb i="8338"/>
        </ext>
      </extLst>
    </bk>
    <bk>
      <extLst>
        <ext uri="{3e2802c4-a4d2-4d8b-9148-e3be6c30e623}">
          <xlrd:rvb i="8345"/>
        </ext>
      </extLst>
    </bk>
    <bk>
      <extLst>
        <ext uri="{3e2802c4-a4d2-4d8b-9148-e3be6c30e623}">
          <xlrd:rvb i="8347"/>
        </ext>
      </extLst>
    </bk>
    <bk>
      <extLst>
        <ext uri="{3e2802c4-a4d2-4d8b-9148-e3be6c30e623}">
          <xlrd:rvb i="8353"/>
        </ext>
      </extLst>
    </bk>
    <bk>
      <extLst>
        <ext uri="{3e2802c4-a4d2-4d8b-9148-e3be6c30e623}">
          <xlrd:rvb i="8355"/>
        </ext>
      </extLst>
    </bk>
    <bk>
      <extLst>
        <ext uri="{3e2802c4-a4d2-4d8b-9148-e3be6c30e623}">
          <xlrd:rvb i="8363"/>
        </ext>
      </extLst>
    </bk>
    <bk>
      <extLst>
        <ext uri="{3e2802c4-a4d2-4d8b-9148-e3be6c30e623}">
          <xlrd:rvb i="8365"/>
        </ext>
      </extLst>
    </bk>
    <bk>
      <extLst>
        <ext uri="{3e2802c4-a4d2-4d8b-9148-e3be6c30e623}">
          <xlrd:rvb i="8373"/>
        </ext>
      </extLst>
    </bk>
    <bk>
      <extLst>
        <ext uri="{3e2802c4-a4d2-4d8b-9148-e3be6c30e623}">
          <xlrd:rvb i="8375"/>
        </ext>
      </extLst>
    </bk>
    <bk>
      <extLst>
        <ext uri="{3e2802c4-a4d2-4d8b-9148-e3be6c30e623}">
          <xlrd:rvb i="8381"/>
        </ext>
      </extLst>
    </bk>
    <bk>
      <extLst>
        <ext uri="{3e2802c4-a4d2-4d8b-9148-e3be6c30e623}">
          <xlrd:rvb i="8383"/>
        </ext>
      </extLst>
    </bk>
    <bk>
      <extLst>
        <ext uri="{3e2802c4-a4d2-4d8b-9148-e3be6c30e623}">
          <xlrd:rvb i="8390"/>
        </ext>
      </extLst>
    </bk>
    <bk>
      <extLst>
        <ext uri="{3e2802c4-a4d2-4d8b-9148-e3be6c30e623}">
          <xlrd:rvb i="8392"/>
        </ext>
      </extLst>
    </bk>
    <bk>
      <extLst>
        <ext uri="{3e2802c4-a4d2-4d8b-9148-e3be6c30e623}">
          <xlrd:rvb i="8400"/>
        </ext>
      </extLst>
    </bk>
    <bk>
      <extLst>
        <ext uri="{3e2802c4-a4d2-4d8b-9148-e3be6c30e623}">
          <xlrd:rvb i="8402"/>
        </ext>
      </extLst>
    </bk>
    <bk>
      <extLst>
        <ext uri="{3e2802c4-a4d2-4d8b-9148-e3be6c30e623}">
          <xlrd:rvb i="8409"/>
        </ext>
      </extLst>
    </bk>
    <bk>
      <extLst>
        <ext uri="{3e2802c4-a4d2-4d8b-9148-e3be6c30e623}">
          <xlrd:rvb i="8411"/>
        </ext>
      </extLst>
    </bk>
    <bk>
      <extLst>
        <ext uri="{3e2802c4-a4d2-4d8b-9148-e3be6c30e623}">
          <xlrd:rvb i="8418"/>
        </ext>
      </extLst>
    </bk>
    <bk>
      <extLst>
        <ext uri="{3e2802c4-a4d2-4d8b-9148-e3be6c30e623}">
          <xlrd:rvb i="8420"/>
        </ext>
      </extLst>
    </bk>
    <bk>
      <extLst>
        <ext uri="{3e2802c4-a4d2-4d8b-9148-e3be6c30e623}">
          <xlrd:rvb i="8427"/>
        </ext>
      </extLst>
    </bk>
    <bk>
      <extLst>
        <ext uri="{3e2802c4-a4d2-4d8b-9148-e3be6c30e623}">
          <xlrd:rvb i="8429"/>
        </ext>
      </extLst>
    </bk>
    <bk>
      <extLst>
        <ext uri="{3e2802c4-a4d2-4d8b-9148-e3be6c30e623}">
          <xlrd:rvb i="8435"/>
        </ext>
      </extLst>
    </bk>
    <bk>
      <extLst>
        <ext uri="{3e2802c4-a4d2-4d8b-9148-e3be6c30e623}">
          <xlrd:rvb i="8437"/>
        </ext>
      </extLst>
    </bk>
    <bk>
      <extLst>
        <ext uri="{3e2802c4-a4d2-4d8b-9148-e3be6c30e623}">
          <xlrd:rvb i="8443"/>
        </ext>
      </extLst>
    </bk>
    <bk>
      <extLst>
        <ext uri="{3e2802c4-a4d2-4d8b-9148-e3be6c30e623}">
          <xlrd:rvb i="8445"/>
        </ext>
      </extLst>
    </bk>
    <bk>
      <extLst>
        <ext uri="{3e2802c4-a4d2-4d8b-9148-e3be6c30e623}">
          <xlrd:rvb i="8453"/>
        </ext>
      </extLst>
    </bk>
    <bk>
      <extLst>
        <ext uri="{3e2802c4-a4d2-4d8b-9148-e3be6c30e623}">
          <xlrd:rvb i="8455"/>
        </ext>
      </extLst>
    </bk>
    <bk>
      <extLst>
        <ext uri="{3e2802c4-a4d2-4d8b-9148-e3be6c30e623}">
          <xlrd:rvb i="8463"/>
        </ext>
      </extLst>
    </bk>
    <bk>
      <extLst>
        <ext uri="{3e2802c4-a4d2-4d8b-9148-e3be6c30e623}">
          <xlrd:rvb i="8465"/>
        </ext>
      </extLst>
    </bk>
    <bk>
      <extLst>
        <ext uri="{3e2802c4-a4d2-4d8b-9148-e3be6c30e623}">
          <xlrd:rvb i="8472"/>
        </ext>
      </extLst>
    </bk>
    <bk>
      <extLst>
        <ext uri="{3e2802c4-a4d2-4d8b-9148-e3be6c30e623}">
          <xlrd:rvb i="8474"/>
        </ext>
      </extLst>
    </bk>
    <bk>
      <extLst>
        <ext uri="{3e2802c4-a4d2-4d8b-9148-e3be6c30e623}">
          <xlrd:rvb i="8481"/>
        </ext>
      </extLst>
    </bk>
    <bk>
      <extLst>
        <ext uri="{3e2802c4-a4d2-4d8b-9148-e3be6c30e623}">
          <xlrd:rvb i="8483"/>
        </ext>
      </extLst>
    </bk>
    <bk>
      <extLst>
        <ext uri="{3e2802c4-a4d2-4d8b-9148-e3be6c30e623}">
          <xlrd:rvb i="8490"/>
        </ext>
      </extLst>
    </bk>
    <bk>
      <extLst>
        <ext uri="{3e2802c4-a4d2-4d8b-9148-e3be6c30e623}">
          <xlrd:rvb i="8492"/>
        </ext>
      </extLst>
    </bk>
    <bk>
      <extLst>
        <ext uri="{3e2802c4-a4d2-4d8b-9148-e3be6c30e623}">
          <xlrd:rvb i="8499"/>
        </ext>
      </extLst>
    </bk>
    <bk>
      <extLst>
        <ext uri="{3e2802c4-a4d2-4d8b-9148-e3be6c30e623}">
          <xlrd:rvb i="8501"/>
        </ext>
      </extLst>
    </bk>
    <bk>
      <extLst>
        <ext uri="{3e2802c4-a4d2-4d8b-9148-e3be6c30e623}">
          <xlrd:rvb i="8509"/>
        </ext>
      </extLst>
    </bk>
    <bk>
      <extLst>
        <ext uri="{3e2802c4-a4d2-4d8b-9148-e3be6c30e623}">
          <xlrd:rvb i="8511"/>
        </ext>
      </extLst>
    </bk>
    <bk>
      <extLst>
        <ext uri="{3e2802c4-a4d2-4d8b-9148-e3be6c30e623}">
          <xlrd:rvb i="8518"/>
        </ext>
      </extLst>
    </bk>
    <bk>
      <extLst>
        <ext uri="{3e2802c4-a4d2-4d8b-9148-e3be6c30e623}">
          <xlrd:rvb i="8520"/>
        </ext>
      </extLst>
    </bk>
    <bk>
      <extLst>
        <ext uri="{3e2802c4-a4d2-4d8b-9148-e3be6c30e623}">
          <xlrd:rvb i="8527"/>
        </ext>
      </extLst>
    </bk>
    <bk>
      <extLst>
        <ext uri="{3e2802c4-a4d2-4d8b-9148-e3be6c30e623}">
          <xlrd:rvb i="8529"/>
        </ext>
      </extLst>
    </bk>
    <bk>
      <extLst>
        <ext uri="{3e2802c4-a4d2-4d8b-9148-e3be6c30e623}">
          <xlrd:rvb i="8536"/>
        </ext>
      </extLst>
    </bk>
    <bk>
      <extLst>
        <ext uri="{3e2802c4-a4d2-4d8b-9148-e3be6c30e623}">
          <xlrd:rvb i="8538"/>
        </ext>
      </extLst>
    </bk>
    <bk>
      <extLst>
        <ext uri="{3e2802c4-a4d2-4d8b-9148-e3be6c30e623}">
          <xlrd:rvb i="8545"/>
        </ext>
      </extLst>
    </bk>
    <bk>
      <extLst>
        <ext uri="{3e2802c4-a4d2-4d8b-9148-e3be6c30e623}">
          <xlrd:rvb i="8547"/>
        </ext>
      </extLst>
    </bk>
    <bk>
      <extLst>
        <ext uri="{3e2802c4-a4d2-4d8b-9148-e3be6c30e623}">
          <xlrd:rvb i="8554"/>
        </ext>
      </extLst>
    </bk>
    <bk>
      <extLst>
        <ext uri="{3e2802c4-a4d2-4d8b-9148-e3be6c30e623}">
          <xlrd:rvb i="8556"/>
        </ext>
      </extLst>
    </bk>
    <bk>
      <extLst>
        <ext uri="{3e2802c4-a4d2-4d8b-9148-e3be6c30e623}">
          <xlrd:rvb i="8563"/>
        </ext>
      </extLst>
    </bk>
    <bk>
      <extLst>
        <ext uri="{3e2802c4-a4d2-4d8b-9148-e3be6c30e623}">
          <xlrd:rvb i="8565"/>
        </ext>
      </extLst>
    </bk>
    <bk>
      <extLst>
        <ext uri="{3e2802c4-a4d2-4d8b-9148-e3be6c30e623}">
          <xlrd:rvb i="8574"/>
        </ext>
      </extLst>
    </bk>
    <bk>
      <extLst>
        <ext uri="{3e2802c4-a4d2-4d8b-9148-e3be6c30e623}">
          <xlrd:rvb i="8576"/>
        </ext>
      </extLst>
    </bk>
    <bk>
      <extLst>
        <ext uri="{3e2802c4-a4d2-4d8b-9148-e3be6c30e623}">
          <xlrd:rvb i="8584"/>
        </ext>
      </extLst>
    </bk>
    <bk>
      <extLst>
        <ext uri="{3e2802c4-a4d2-4d8b-9148-e3be6c30e623}">
          <xlrd:rvb i="8586"/>
        </ext>
      </extLst>
    </bk>
    <bk>
      <extLst>
        <ext uri="{3e2802c4-a4d2-4d8b-9148-e3be6c30e623}">
          <xlrd:rvb i="8594"/>
        </ext>
      </extLst>
    </bk>
    <bk>
      <extLst>
        <ext uri="{3e2802c4-a4d2-4d8b-9148-e3be6c30e623}">
          <xlrd:rvb i="8596"/>
        </ext>
      </extLst>
    </bk>
    <bk>
      <extLst>
        <ext uri="{3e2802c4-a4d2-4d8b-9148-e3be6c30e623}">
          <xlrd:rvb i="8603"/>
        </ext>
      </extLst>
    </bk>
    <bk>
      <extLst>
        <ext uri="{3e2802c4-a4d2-4d8b-9148-e3be6c30e623}">
          <xlrd:rvb i="8605"/>
        </ext>
      </extLst>
    </bk>
    <bk>
      <extLst>
        <ext uri="{3e2802c4-a4d2-4d8b-9148-e3be6c30e623}">
          <xlrd:rvb i="8612"/>
        </ext>
      </extLst>
    </bk>
    <bk>
      <extLst>
        <ext uri="{3e2802c4-a4d2-4d8b-9148-e3be6c30e623}">
          <xlrd:rvb i="8614"/>
        </ext>
      </extLst>
    </bk>
    <bk>
      <extLst>
        <ext uri="{3e2802c4-a4d2-4d8b-9148-e3be6c30e623}">
          <xlrd:rvb i="8620"/>
        </ext>
      </extLst>
    </bk>
    <bk>
      <extLst>
        <ext uri="{3e2802c4-a4d2-4d8b-9148-e3be6c30e623}">
          <xlrd:rvb i="8622"/>
        </ext>
      </extLst>
    </bk>
    <bk>
      <extLst>
        <ext uri="{3e2802c4-a4d2-4d8b-9148-e3be6c30e623}">
          <xlrd:rvb i="8628"/>
        </ext>
      </extLst>
    </bk>
    <bk>
      <extLst>
        <ext uri="{3e2802c4-a4d2-4d8b-9148-e3be6c30e623}">
          <xlrd:rvb i="537"/>
        </ext>
      </extLst>
    </bk>
    <bk>
      <extLst>
        <ext uri="{3e2802c4-a4d2-4d8b-9148-e3be6c30e623}">
          <xlrd:rvb i="8630"/>
        </ext>
      </extLst>
    </bk>
    <bk>
      <extLst>
        <ext uri="{3e2802c4-a4d2-4d8b-9148-e3be6c30e623}">
          <xlrd:rvb i="8637"/>
        </ext>
      </extLst>
    </bk>
    <bk>
      <extLst>
        <ext uri="{3e2802c4-a4d2-4d8b-9148-e3be6c30e623}">
          <xlrd:rvb i="8639"/>
        </ext>
      </extLst>
    </bk>
    <bk>
      <extLst>
        <ext uri="{3e2802c4-a4d2-4d8b-9148-e3be6c30e623}">
          <xlrd:rvb i="8646"/>
        </ext>
      </extLst>
    </bk>
    <bk>
      <extLst>
        <ext uri="{3e2802c4-a4d2-4d8b-9148-e3be6c30e623}">
          <xlrd:rvb i="8648"/>
        </ext>
      </extLst>
    </bk>
    <bk>
      <extLst>
        <ext uri="{3e2802c4-a4d2-4d8b-9148-e3be6c30e623}">
          <xlrd:rvb i="8655"/>
        </ext>
      </extLst>
    </bk>
    <bk>
      <extLst>
        <ext uri="{3e2802c4-a4d2-4d8b-9148-e3be6c30e623}">
          <xlrd:rvb i="8657"/>
        </ext>
      </extLst>
    </bk>
    <bk>
      <extLst>
        <ext uri="{3e2802c4-a4d2-4d8b-9148-e3be6c30e623}">
          <xlrd:rvb i="8664"/>
        </ext>
      </extLst>
    </bk>
    <bk>
      <extLst>
        <ext uri="{3e2802c4-a4d2-4d8b-9148-e3be6c30e623}">
          <xlrd:rvb i="8666"/>
        </ext>
      </extLst>
    </bk>
    <bk>
      <extLst>
        <ext uri="{3e2802c4-a4d2-4d8b-9148-e3be6c30e623}">
          <xlrd:rvb i="8673"/>
        </ext>
      </extLst>
    </bk>
    <bk>
      <extLst>
        <ext uri="{3e2802c4-a4d2-4d8b-9148-e3be6c30e623}">
          <xlrd:rvb i="8675"/>
        </ext>
      </extLst>
    </bk>
    <bk>
      <extLst>
        <ext uri="{3e2802c4-a4d2-4d8b-9148-e3be6c30e623}">
          <xlrd:rvb i="8681"/>
        </ext>
      </extLst>
    </bk>
    <bk>
      <extLst>
        <ext uri="{3e2802c4-a4d2-4d8b-9148-e3be6c30e623}">
          <xlrd:rvb i="8683"/>
        </ext>
      </extLst>
    </bk>
    <bk>
      <extLst>
        <ext uri="{3e2802c4-a4d2-4d8b-9148-e3be6c30e623}">
          <xlrd:rvb i="8690"/>
        </ext>
      </extLst>
    </bk>
    <bk>
      <extLst>
        <ext uri="{3e2802c4-a4d2-4d8b-9148-e3be6c30e623}">
          <xlrd:rvb i="8692"/>
        </ext>
      </extLst>
    </bk>
    <bk>
      <extLst>
        <ext uri="{3e2802c4-a4d2-4d8b-9148-e3be6c30e623}">
          <xlrd:rvb i="8699"/>
        </ext>
      </extLst>
    </bk>
    <bk>
      <extLst>
        <ext uri="{3e2802c4-a4d2-4d8b-9148-e3be6c30e623}">
          <xlrd:rvb i="8701"/>
        </ext>
      </extLst>
    </bk>
    <bk>
      <extLst>
        <ext uri="{3e2802c4-a4d2-4d8b-9148-e3be6c30e623}">
          <xlrd:rvb i="8709"/>
        </ext>
      </extLst>
    </bk>
    <bk>
      <extLst>
        <ext uri="{3e2802c4-a4d2-4d8b-9148-e3be6c30e623}">
          <xlrd:rvb i="8711"/>
        </ext>
      </extLst>
    </bk>
    <bk>
      <extLst>
        <ext uri="{3e2802c4-a4d2-4d8b-9148-e3be6c30e623}">
          <xlrd:rvb i="8718"/>
        </ext>
      </extLst>
    </bk>
    <bk>
      <extLst>
        <ext uri="{3e2802c4-a4d2-4d8b-9148-e3be6c30e623}">
          <xlrd:rvb i="8720"/>
        </ext>
      </extLst>
    </bk>
    <bk>
      <extLst>
        <ext uri="{3e2802c4-a4d2-4d8b-9148-e3be6c30e623}">
          <xlrd:rvb i="8728"/>
        </ext>
      </extLst>
    </bk>
    <bk>
      <extLst>
        <ext uri="{3e2802c4-a4d2-4d8b-9148-e3be6c30e623}">
          <xlrd:rvb i="8730"/>
        </ext>
      </extLst>
    </bk>
    <bk>
      <extLst>
        <ext uri="{3e2802c4-a4d2-4d8b-9148-e3be6c30e623}">
          <xlrd:rvb i="8738"/>
        </ext>
      </extLst>
    </bk>
    <bk>
      <extLst>
        <ext uri="{3e2802c4-a4d2-4d8b-9148-e3be6c30e623}">
          <xlrd:rvb i="8740"/>
        </ext>
      </extLst>
    </bk>
    <bk>
      <extLst>
        <ext uri="{3e2802c4-a4d2-4d8b-9148-e3be6c30e623}">
          <xlrd:rvb i="8747"/>
        </ext>
      </extLst>
    </bk>
    <bk>
      <extLst>
        <ext uri="{3e2802c4-a4d2-4d8b-9148-e3be6c30e623}">
          <xlrd:rvb i="8749"/>
        </ext>
      </extLst>
    </bk>
    <bk>
      <extLst>
        <ext uri="{3e2802c4-a4d2-4d8b-9148-e3be6c30e623}">
          <xlrd:rvb i="8754"/>
        </ext>
      </extLst>
    </bk>
    <bk>
      <extLst>
        <ext uri="{3e2802c4-a4d2-4d8b-9148-e3be6c30e623}">
          <xlrd:rvb i="8756"/>
        </ext>
      </extLst>
    </bk>
    <bk>
      <extLst>
        <ext uri="{3e2802c4-a4d2-4d8b-9148-e3be6c30e623}">
          <xlrd:rvb i="8763"/>
        </ext>
      </extLst>
    </bk>
    <bk>
      <extLst>
        <ext uri="{3e2802c4-a4d2-4d8b-9148-e3be6c30e623}">
          <xlrd:rvb i="8765"/>
        </ext>
      </extLst>
    </bk>
    <bk>
      <extLst>
        <ext uri="{3e2802c4-a4d2-4d8b-9148-e3be6c30e623}">
          <xlrd:rvb i="8772"/>
        </ext>
      </extLst>
    </bk>
    <bk>
      <extLst>
        <ext uri="{3e2802c4-a4d2-4d8b-9148-e3be6c30e623}">
          <xlrd:rvb i="8774"/>
        </ext>
      </extLst>
    </bk>
    <bk>
      <extLst>
        <ext uri="{3e2802c4-a4d2-4d8b-9148-e3be6c30e623}">
          <xlrd:rvb i="8781"/>
        </ext>
      </extLst>
    </bk>
    <bk>
      <extLst>
        <ext uri="{3e2802c4-a4d2-4d8b-9148-e3be6c30e623}">
          <xlrd:rvb i="8783"/>
        </ext>
      </extLst>
    </bk>
    <bk>
      <extLst>
        <ext uri="{3e2802c4-a4d2-4d8b-9148-e3be6c30e623}">
          <xlrd:rvb i="8789"/>
        </ext>
      </extLst>
    </bk>
    <bk>
      <extLst>
        <ext uri="{3e2802c4-a4d2-4d8b-9148-e3be6c30e623}">
          <xlrd:rvb i="8791"/>
        </ext>
      </extLst>
    </bk>
    <bk>
      <extLst>
        <ext uri="{3e2802c4-a4d2-4d8b-9148-e3be6c30e623}">
          <xlrd:rvb i="8799"/>
        </ext>
      </extLst>
    </bk>
    <bk>
      <extLst>
        <ext uri="{3e2802c4-a4d2-4d8b-9148-e3be6c30e623}">
          <xlrd:rvb i="8801"/>
        </ext>
      </extLst>
    </bk>
    <bk>
      <extLst>
        <ext uri="{3e2802c4-a4d2-4d8b-9148-e3be6c30e623}">
          <xlrd:rvb i="8808"/>
        </ext>
      </extLst>
    </bk>
    <bk>
      <extLst>
        <ext uri="{3e2802c4-a4d2-4d8b-9148-e3be6c30e623}">
          <xlrd:rvb i="8810"/>
        </ext>
      </extLst>
    </bk>
    <bk>
      <extLst>
        <ext uri="{3e2802c4-a4d2-4d8b-9148-e3be6c30e623}">
          <xlrd:rvb i="8817"/>
        </ext>
      </extLst>
    </bk>
    <bk>
      <extLst>
        <ext uri="{3e2802c4-a4d2-4d8b-9148-e3be6c30e623}">
          <xlrd:rvb i="8819"/>
        </ext>
      </extLst>
    </bk>
    <bk>
      <extLst>
        <ext uri="{3e2802c4-a4d2-4d8b-9148-e3be6c30e623}">
          <xlrd:rvb i="8826"/>
        </ext>
      </extLst>
    </bk>
    <bk>
      <extLst>
        <ext uri="{3e2802c4-a4d2-4d8b-9148-e3be6c30e623}">
          <xlrd:rvb i="8828"/>
        </ext>
      </extLst>
    </bk>
    <bk>
      <extLst>
        <ext uri="{3e2802c4-a4d2-4d8b-9148-e3be6c30e623}">
          <xlrd:rvb i="8836"/>
        </ext>
      </extLst>
    </bk>
    <bk>
      <extLst>
        <ext uri="{3e2802c4-a4d2-4d8b-9148-e3be6c30e623}">
          <xlrd:rvb i="8838"/>
        </ext>
      </extLst>
    </bk>
    <bk>
      <extLst>
        <ext uri="{3e2802c4-a4d2-4d8b-9148-e3be6c30e623}">
          <xlrd:rvb i="8846"/>
        </ext>
      </extLst>
    </bk>
    <bk>
      <extLst>
        <ext uri="{3e2802c4-a4d2-4d8b-9148-e3be6c30e623}">
          <xlrd:rvb i="8848"/>
        </ext>
      </extLst>
    </bk>
    <bk>
      <extLst>
        <ext uri="{3e2802c4-a4d2-4d8b-9148-e3be6c30e623}">
          <xlrd:rvb i="8856"/>
        </ext>
      </extLst>
    </bk>
    <bk>
      <extLst>
        <ext uri="{3e2802c4-a4d2-4d8b-9148-e3be6c30e623}">
          <xlrd:rvb i="8858"/>
        </ext>
      </extLst>
    </bk>
    <bk>
      <extLst>
        <ext uri="{3e2802c4-a4d2-4d8b-9148-e3be6c30e623}">
          <xlrd:rvb i="8865"/>
        </ext>
      </extLst>
    </bk>
    <bk>
      <extLst>
        <ext uri="{3e2802c4-a4d2-4d8b-9148-e3be6c30e623}">
          <xlrd:rvb i="8867"/>
        </ext>
      </extLst>
    </bk>
    <bk>
      <extLst>
        <ext uri="{3e2802c4-a4d2-4d8b-9148-e3be6c30e623}">
          <xlrd:rvb i="8875"/>
        </ext>
      </extLst>
    </bk>
    <bk>
      <extLst>
        <ext uri="{3e2802c4-a4d2-4d8b-9148-e3be6c30e623}">
          <xlrd:rvb i="8877"/>
        </ext>
      </extLst>
    </bk>
    <bk>
      <extLst>
        <ext uri="{3e2802c4-a4d2-4d8b-9148-e3be6c30e623}">
          <xlrd:rvb i="8885"/>
        </ext>
      </extLst>
    </bk>
    <bk>
      <extLst>
        <ext uri="{3e2802c4-a4d2-4d8b-9148-e3be6c30e623}">
          <xlrd:rvb i="8887"/>
        </ext>
      </extLst>
    </bk>
    <bk>
      <extLst>
        <ext uri="{3e2802c4-a4d2-4d8b-9148-e3be6c30e623}">
          <xlrd:rvb i="8894"/>
        </ext>
      </extLst>
    </bk>
    <bk>
      <extLst>
        <ext uri="{3e2802c4-a4d2-4d8b-9148-e3be6c30e623}">
          <xlrd:rvb i="8896"/>
        </ext>
      </extLst>
    </bk>
    <bk>
      <extLst>
        <ext uri="{3e2802c4-a4d2-4d8b-9148-e3be6c30e623}">
          <xlrd:rvb i="8904"/>
        </ext>
      </extLst>
    </bk>
    <bk>
      <extLst>
        <ext uri="{3e2802c4-a4d2-4d8b-9148-e3be6c30e623}">
          <xlrd:rvb i="1607"/>
        </ext>
      </extLst>
    </bk>
    <bk>
      <extLst>
        <ext uri="{3e2802c4-a4d2-4d8b-9148-e3be6c30e623}">
          <xlrd:rvb i="8906"/>
        </ext>
      </extLst>
    </bk>
    <bk>
      <extLst>
        <ext uri="{3e2802c4-a4d2-4d8b-9148-e3be6c30e623}">
          <xlrd:rvb i="8913"/>
        </ext>
      </extLst>
    </bk>
    <bk>
      <extLst>
        <ext uri="{3e2802c4-a4d2-4d8b-9148-e3be6c30e623}">
          <xlrd:rvb i="8915"/>
        </ext>
      </extLst>
    </bk>
    <bk>
      <extLst>
        <ext uri="{3e2802c4-a4d2-4d8b-9148-e3be6c30e623}">
          <xlrd:rvb i="8922"/>
        </ext>
      </extLst>
    </bk>
    <bk>
      <extLst>
        <ext uri="{3e2802c4-a4d2-4d8b-9148-e3be6c30e623}">
          <xlrd:rvb i="8924"/>
        </ext>
      </extLst>
    </bk>
    <bk>
      <extLst>
        <ext uri="{3e2802c4-a4d2-4d8b-9148-e3be6c30e623}">
          <xlrd:rvb i="8931"/>
        </ext>
      </extLst>
    </bk>
    <bk>
      <extLst>
        <ext uri="{3e2802c4-a4d2-4d8b-9148-e3be6c30e623}">
          <xlrd:rvb i="8933"/>
        </ext>
      </extLst>
    </bk>
    <bk>
      <extLst>
        <ext uri="{3e2802c4-a4d2-4d8b-9148-e3be6c30e623}">
          <xlrd:rvb i="8940"/>
        </ext>
      </extLst>
    </bk>
    <bk>
      <extLst>
        <ext uri="{3e2802c4-a4d2-4d8b-9148-e3be6c30e623}">
          <xlrd:rvb i="8942"/>
        </ext>
      </extLst>
    </bk>
    <bk>
      <extLst>
        <ext uri="{3e2802c4-a4d2-4d8b-9148-e3be6c30e623}">
          <xlrd:rvb i="8950"/>
        </ext>
      </extLst>
    </bk>
    <bk>
      <extLst>
        <ext uri="{3e2802c4-a4d2-4d8b-9148-e3be6c30e623}">
          <xlrd:rvb i="8952"/>
        </ext>
      </extLst>
    </bk>
    <bk>
      <extLst>
        <ext uri="{3e2802c4-a4d2-4d8b-9148-e3be6c30e623}">
          <xlrd:rvb i="8958"/>
        </ext>
      </extLst>
    </bk>
    <bk>
      <extLst>
        <ext uri="{3e2802c4-a4d2-4d8b-9148-e3be6c30e623}">
          <xlrd:rvb i="8960"/>
        </ext>
      </extLst>
    </bk>
    <bk>
      <extLst>
        <ext uri="{3e2802c4-a4d2-4d8b-9148-e3be6c30e623}">
          <xlrd:rvb i="8966"/>
        </ext>
      </extLst>
    </bk>
    <bk>
      <extLst>
        <ext uri="{3e2802c4-a4d2-4d8b-9148-e3be6c30e623}">
          <xlrd:rvb i="8968"/>
        </ext>
      </extLst>
    </bk>
    <bk>
      <extLst>
        <ext uri="{3e2802c4-a4d2-4d8b-9148-e3be6c30e623}">
          <xlrd:rvb i="8976"/>
        </ext>
      </extLst>
    </bk>
    <bk>
      <extLst>
        <ext uri="{3e2802c4-a4d2-4d8b-9148-e3be6c30e623}">
          <xlrd:rvb i="8978"/>
        </ext>
      </extLst>
    </bk>
    <bk>
      <extLst>
        <ext uri="{3e2802c4-a4d2-4d8b-9148-e3be6c30e623}">
          <xlrd:rvb i="8984"/>
        </ext>
      </extLst>
    </bk>
    <bk>
      <extLst>
        <ext uri="{3e2802c4-a4d2-4d8b-9148-e3be6c30e623}">
          <xlrd:rvb i="3028"/>
        </ext>
      </extLst>
    </bk>
    <bk>
      <extLst>
        <ext uri="{3e2802c4-a4d2-4d8b-9148-e3be6c30e623}">
          <xlrd:rvb i="8986"/>
        </ext>
      </extLst>
    </bk>
    <bk>
      <extLst>
        <ext uri="{3e2802c4-a4d2-4d8b-9148-e3be6c30e623}">
          <xlrd:rvb i="8995"/>
        </ext>
      </extLst>
    </bk>
    <bk>
      <extLst>
        <ext uri="{3e2802c4-a4d2-4d8b-9148-e3be6c30e623}">
          <xlrd:rvb i="8997"/>
        </ext>
      </extLst>
    </bk>
    <bk>
      <extLst>
        <ext uri="{3e2802c4-a4d2-4d8b-9148-e3be6c30e623}">
          <xlrd:rvb i="9004"/>
        </ext>
      </extLst>
    </bk>
    <bk>
      <extLst>
        <ext uri="{3e2802c4-a4d2-4d8b-9148-e3be6c30e623}">
          <xlrd:rvb i="9006"/>
        </ext>
      </extLst>
    </bk>
    <bk>
      <extLst>
        <ext uri="{3e2802c4-a4d2-4d8b-9148-e3be6c30e623}">
          <xlrd:rvb i="9011"/>
        </ext>
      </extLst>
    </bk>
    <bk>
      <extLst>
        <ext uri="{3e2802c4-a4d2-4d8b-9148-e3be6c30e623}">
          <xlrd:rvb i="9013"/>
        </ext>
      </extLst>
    </bk>
    <bk>
      <extLst>
        <ext uri="{3e2802c4-a4d2-4d8b-9148-e3be6c30e623}">
          <xlrd:rvb i="9020"/>
        </ext>
      </extLst>
    </bk>
    <bk>
      <extLst>
        <ext uri="{3e2802c4-a4d2-4d8b-9148-e3be6c30e623}">
          <xlrd:rvb i="9022"/>
        </ext>
      </extLst>
    </bk>
    <bk>
      <extLst>
        <ext uri="{3e2802c4-a4d2-4d8b-9148-e3be6c30e623}">
          <xlrd:rvb i="9029"/>
        </ext>
      </extLst>
    </bk>
    <bk>
      <extLst>
        <ext uri="{3e2802c4-a4d2-4d8b-9148-e3be6c30e623}">
          <xlrd:rvb i="9031"/>
        </ext>
      </extLst>
    </bk>
    <bk>
      <extLst>
        <ext uri="{3e2802c4-a4d2-4d8b-9148-e3be6c30e623}">
          <xlrd:rvb i="9039"/>
        </ext>
      </extLst>
    </bk>
    <bk>
      <extLst>
        <ext uri="{3e2802c4-a4d2-4d8b-9148-e3be6c30e623}">
          <xlrd:rvb i="9041"/>
        </ext>
      </extLst>
    </bk>
    <bk>
      <extLst>
        <ext uri="{3e2802c4-a4d2-4d8b-9148-e3be6c30e623}">
          <xlrd:rvb i="9048"/>
        </ext>
      </extLst>
    </bk>
    <bk>
      <extLst>
        <ext uri="{3e2802c4-a4d2-4d8b-9148-e3be6c30e623}">
          <xlrd:rvb i="9050"/>
        </ext>
      </extLst>
    </bk>
    <bk>
      <extLst>
        <ext uri="{3e2802c4-a4d2-4d8b-9148-e3be6c30e623}">
          <xlrd:rvb i="9058"/>
        </ext>
      </extLst>
    </bk>
    <bk>
      <extLst>
        <ext uri="{3e2802c4-a4d2-4d8b-9148-e3be6c30e623}">
          <xlrd:rvb i="9060"/>
        </ext>
      </extLst>
    </bk>
    <bk>
      <extLst>
        <ext uri="{3e2802c4-a4d2-4d8b-9148-e3be6c30e623}">
          <xlrd:rvb i="9067"/>
        </ext>
      </extLst>
    </bk>
    <bk>
      <extLst>
        <ext uri="{3e2802c4-a4d2-4d8b-9148-e3be6c30e623}">
          <xlrd:rvb i="9069"/>
        </ext>
      </extLst>
    </bk>
    <bk>
      <extLst>
        <ext uri="{3e2802c4-a4d2-4d8b-9148-e3be6c30e623}">
          <xlrd:rvb i="9076"/>
        </ext>
      </extLst>
    </bk>
    <bk>
      <extLst>
        <ext uri="{3e2802c4-a4d2-4d8b-9148-e3be6c30e623}">
          <xlrd:rvb i="9078"/>
        </ext>
      </extLst>
    </bk>
    <bk>
      <extLst>
        <ext uri="{3e2802c4-a4d2-4d8b-9148-e3be6c30e623}">
          <xlrd:rvb i="9084"/>
        </ext>
      </extLst>
    </bk>
    <bk>
      <extLst>
        <ext uri="{3e2802c4-a4d2-4d8b-9148-e3be6c30e623}">
          <xlrd:rvb i="9086"/>
        </ext>
      </extLst>
    </bk>
    <bk>
      <extLst>
        <ext uri="{3e2802c4-a4d2-4d8b-9148-e3be6c30e623}">
          <xlrd:rvb i="9092"/>
        </ext>
      </extLst>
    </bk>
    <bk>
      <extLst>
        <ext uri="{3e2802c4-a4d2-4d8b-9148-e3be6c30e623}">
          <xlrd:rvb i="9094"/>
        </ext>
      </extLst>
    </bk>
    <bk>
      <extLst>
        <ext uri="{3e2802c4-a4d2-4d8b-9148-e3be6c30e623}">
          <xlrd:rvb i="9101"/>
        </ext>
      </extLst>
    </bk>
    <bk>
      <extLst>
        <ext uri="{3e2802c4-a4d2-4d8b-9148-e3be6c30e623}">
          <xlrd:rvb i="9103"/>
        </ext>
      </extLst>
    </bk>
    <bk>
      <extLst>
        <ext uri="{3e2802c4-a4d2-4d8b-9148-e3be6c30e623}">
          <xlrd:rvb i="9112"/>
        </ext>
      </extLst>
    </bk>
    <bk>
      <extLst>
        <ext uri="{3e2802c4-a4d2-4d8b-9148-e3be6c30e623}">
          <xlrd:rvb i="9114"/>
        </ext>
      </extLst>
    </bk>
    <bk>
      <extLst>
        <ext uri="{3e2802c4-a4d2-4d8b-9148-e3be6c30e623}">
          <xlrd:rvb i="9122"/>
        </ext>
      </extLst>
    </bk>
    <bk>
      <extLst>
        <ext uri="{3e2802c4-a4d2-4d8b-9148-e3be6c30e623}">
          <xlrd:rvb i="1629"/>
        </ext>
      </extLst>
    </bk>
    <bk>
      <extLst>
        <ext uri="{3e2802c4-a4d2-4d8b-9148-e3be6c30e623}">
          <xlrd:rvb i="1664"/>
        </ext>
      </extLst>
    </bk>
    <bk>
      <extLst>
        <ext uri="{3e2802c4-a4d2-4d8b-9148-e3be6c30e623}">
          <xlrd:rvb i="9124"/>
        </ext>
      </extLst>
    </bk>
    <bk>
      <extLst>
        <ext uri="{3e2802c4-a4d2-4d8b-9148-e3be6c30e623}">
          <xlrd:rvb i="9132"/>
        </ext>
      </extLst>
    </bk>
    <bk>
      <extLst>
        <ext uri="{3e2802c4-a4d2-4d8b-9148-e3be6c30e623}">
          <xlrd:rvb i="9134"/>
        </ext>
      </extLst>
    </bk>
    <bk>
      <extLst>
        <ext uri="{3e2802c4-a4d2-4d8b-9148-e3be6c30e623}">
          <xlrd:rvb i="9143"/>
        </ext>
      </extLst>
    </bk>
    <bk>
      <extLst>
        <ext uri="{3e2802c4-a4d2-4d8b-9148-e3be6c30e623}">
          <xlrd:rvb i="9145"/>
        </ext>
      </extLst>
    </bk>
    <bk>
      <extLst>
        <ext uri="{3e2802c4-a4d2-4d8b-9148-e3be6c30e623}">
          <xlrd:rvb i="9153"/>
        </ext>
      </extLst>
    </bk>
    <bk>
      <extLst>
        <ext uri="{3e2802c4-a4d2-4d8b-9148-e3be6c30e623}">
          <xlrd:rvb i="9155"/>
        </ext>
      </extLst>
    </bk>
    <bk>
      <extLst>
        <ext uri="{3e2802c4-a4d2-4d8b-9148-e3be6c30e623}">
          <xlrd:rvb i="9163"/>
        </ext>
      </extLst>
    </bk>
    <bk>
      <extLst>
        <ext uri="{3e2802c4-a4d2-4d8b-9148-e3be6c30e623}">
          <xlrd:rvb i="9165"/>
        </ext>
      </extLst>
    </bk>
    <bk>
      <extLst>
        <ext uri="{3e2802c4-a4d2-4d8b-9148-e3be6c30e623}">
          <xlrd:rvb i="9172"/>
        </ext>
      </extLst>
    </bk>
    <bk>
      <extLst>
        <ext uri="{3e2802c4-a4d2-4d8b-9148-e3be6c30e623}">
          <xlrd:rvb i="9174"/>
        </ext>
      </extLst>
    </bk>
    <bk>
      <extLst>
        <ext uri="{3e2802c4-a4d2-4d8b-9148-e3be6c30e623}">
          <xlrd:rvb i="9180"/>
        </ext>
      </extLst>
    </bk>
    <bk>
      <extLst>
        <ext uri="{3e2802c4-a4d2-4d8b-9148-e3be6c30e623}">
          <xlrd:rvb i="9182"/>
        </ext>
      </extLst>
    </bk>
    <bk>
      <extLst>
        <ext uri="{3e2802c4-a4d2-4d8b-9148-e3be6c30e623}">
          <xlrd:rvb i="9191"/>
        </ext>
      </extLst>
    </bk>
    <bk>
      <extLst>
        <ext uri="{3e2802c4-a4d2-4d8b-9148-e3be6c30e623}">
          <xlrd:rvb i="9193"/>
        </ext>
      </extLst>
    </bk>
    <bk>
      <extLst>
        <ext uri="{3e2802c4-a4d2-4d8b-9148-e3be6c30e623}">
          <xlrd:rvb i="9199"/>
        </ext>
      </extLst>
    </bk>
    <bk>
      <extLst>
        <ext uri="{3e2802c4-a4d2-4d8b-9148-e3be6c30e623}">
          <xlrd:rvb i="9201"/>
        </ext>
      </extLst>
    </bk>
    <bk>
      <extLst>
        <ext uri="{3e2802c4-a4d2-4d8b-9148-e3be6c30e623}">
          <xlrd:rvb i="9208"/>
        </ext>
      </extLst>
    </bk>
    <bk>
      <extLst>
        <ext uri="{3e2802c4-a4d2-4d8b-9148-e3be6c30e623}">
          <xlrd:rvb i="9210"/>
        </ext>
      </extLst>
    </bk>
    <bk>
      <extLst>
        <ext uri="{3e2802c4-a4d2-4d8b-9148-e3be6c30e623}">
          <xlrd:rvb i="9217"/>
        </ext>
      </extLst>
    </bk>
    <bk>
      <extLst>
        <ext uri="{3e2802c4-a4d2-4d8b-9148-e3be6c30e623}">
          <xlrd:rvb i="9219"/>
        </ext>
      </extLst>
    </bk>
    <bk>
      <extLst>
        <ext uri="{3e2802c4-a4d2-4d8b-9148-e3be6c30e623}">
          <xlrd:rvb i="9226"/>
        </ext>
      </extLst>
    </bk>
    <bk>
      <extLst>
        <ext uri="{3e2802c4-a4d2-4d8b-9148-e3be6c30e623}">
          <xlrd:rvb i="9228"/>
        </ext>
      </extLst>
    </bk>
    <bk>
      <extLst>
        <ext uri="{3e2802c4-a4d2-4d8b-9148-e3be6c30e623}">
          <xlrd:rvb i="9234"/>
        </ext>
      </extLst>
    </bk>
    <bk>
      <extLst>
        <ext uri="{3e2802c4-a4d2-4d8b-9148-e3be6c30e623}">
          <xlrd:rvb i="9236"/>
        </ext>
      </extLst>
    </bk>
    <bk>
      <extLst>
        <ext uri="{3e2802c4-a4d2-4d8b-9148-e3be6c30e623}">
          <xlrd:rvb i="9242"/>
        </ext>
      </extLst>
    </bk>
    <bk>
      <extLst>
        <ext uri="{3e2802c4-a4d2-4d8b-9148-e3be6c30e623}">
          <xlrd:rvb i="9244"/>
        </ext>
      </extLst>
    </bk>
    <bk>
      <extLst>
        <ext uri="{3e2802c4-a4d2-4d8b-9148-e3be6c30e623}">
          <xlrd:rvb i="9251"/>
        </ext>
      </extLst>
    </bk>
    <bk>
      <extLst>
        <ext uri="{3e2802c4-a4d2-4d8b-9148-e3be6c30e623}">
          <xlrd:rvb i="9253"/>
        </ext>
      </extLst>
    </bk>
    <bk>
      <extLst>
        <ext uri="{3e2802c4-a4d2-4d8b-9148-e3be6c30e623}">
          <xlrd:rvb i="9261"/>
        </ext>
      </extLst>
    </bk>
    <bk>
      <extLst>
        <ext uri="{3e2802c4-a4d2-4d8b-9148-e3be6c30e623}">
          <xlrd:rvb i="9263"/>
        </ext>
      </extLst>
    </bk>
    <bk>
      <extLst>
        <ext uri="{3e2802c4-a4d2-4d8b-9148-e3be6c30e623}">
          <xlrd:rvb i="9270"/>
        </ext>
      </extLst>
    </bk>
    <bk>
      <extLst>
        <ext uri="{3e2802c4-a4d2-4d8b-9148-e3be6c30e623}">
          <xlrd:rvb i="9272"/>
        </ext>
      </extLst>
    </bk>
    <bk>
      <extLst>
        <ext uri="{3e2802c4-a4d2-4d8b-9148-e3be6c30e623}">
          <xlrd:rvb i="9279"/>
        </ext>
      </extLst>
    </bk>
    <bk>
      <extLst>
        <ext uri="{3e2802c4-a4d2-4d8b-9148-e3be6c30e623}">
          <xlrd:rvb i="9281"/>
        </ext>
      </extLst>
    </bk>
    <bk>
      <extLst>
        <ext uri="{3e2802c4-a4d2-4d8b-9148-e3be6c30e623}">
          <xlrd:rvb i="9287"/>
        </ext>
      </extLst>
    </bk>
    <bk>
      <extLst>
        <ext uri="{3e2802c4-a4d2-4d8b-9148-e3be6c30e623}">
          <xlrd:rvb i="9289"/>
        </ext>
      </extLst>
    </bk>
    <bk>
      <extLst>
        <ext uri="{3e2802c4-a4d2-4d8b-9148-e3be6c30e623}">
          <xlrd:rvb i="9297"/>
        </ext>
      </extLst>
    </bk>
    <bk>
      <extLst>
        <ext uri="{3e2802c4-a4d2-4d8b-9148-e3be6c30e623}">
          <xlrd:rvb i="9299"/>
        </ext>
      </extLst>
    </bk>
    <bk>
      <extLst>
        <ext uri="{3e2802c4-a4d2-4d8b-9148-e3be6c30e623}">
          <xlrd:rvb i="9306"/>
        </ext>
      </extLst>
    </bk>
    <bk>
      <extLst>
        <ext uri="{3e2802c4-a4d2-4d8b-9148-e3be6c30e623}">
          <xlrd:rvb i="9308"/>
        </ext>
      </extLst>
    </bk>
    <bk>
      <extLst>
        <ext uri="{3e2802c4-a4d2-4d8b-9148-e3be6c30e623}">
          <xlrd:rvb i="9315"/>
        </ext>
      </extLst>
    </bk>
    <bk>
      <extLst>
        <ext uri="{3e2802c4-a4d2-4d8b-9148-e3be6c30e623}">
          <xlrd:rvb i="9317"/>
        </ext>
      </extLst>
    </bk>
    <bk>
      <extLst>
        <ext uri="{3e2802c4-a4d2-4d8b-9148-e3be6c30e623}">
          <xlrd:rvb i="9324"/>
        </ext>
      </extLst>
    </bk>
    <bk>
      <extLst>
        <ext uri="{3e2802c4-a4d2-4d8b-9148-e3be6c30e623}">
          <xlrd:rvb i="9326"/>
        </ext>
      </extLst>
    </bk>
    <bk>
      <extLst>
        <ext uri="{3e2802c4-a4d2-4d8b-9148-e3be6c30e623}">
          <xlrd:rvb i="9333"/>
        </ext>
      </extLst>
    </bk>
    <bk>
      <extLst>
        <ext uri="{3e2802c4-a4d2-4d8b-9148-e3be6c30e623}">
          <xlrd:rvb i="9335"/>
        </ext>
      </extLst>
    </bk>
    <bk>
      <extLst>
        <ext uri="{3e2802c4-a4d2-4d8b-9148-e3be6c30e623}">
          <xlrd:rvb i="9342"/>
        </ext>
      </extLst>
    </bk>
    <bk>
      <extLst>
        <ext uri="{3e2802c4-a4d2-4d8b-9148-e3be6c30e623}">
          <xlrd:rvb i="9344"/>
        </ext>
      </extLst>
    </bk>
    <bk>
      <extLst>
        <ext uri="{3e2802c4-a4d2-4d8b-9148-e3be6c30e623}">
          <xlrd:rvb i="9351"/>
        </ext>
      </extLst>
    </bk>
    <bk>
      <extLst>
        <ext uri="{3e2802c4-a4d2-4d8b-9148-e3be6c30e623}">
          <xlrd:rvb i="9353"/>
        </ext>
      </extLst>
    </bk>
    <bk>
      <extLst>
        <ext uri="{3e2802c4-a4d2-4d8b-9148-e3be6c30e623}">
          <xlrd:rvb i="9360"/>
        </ext>
      </extLst>
    </bk>
    <bk>
      <extLst>
        <ext uri="{3e2802c4-a4d2-4d8b-9148-e3be6c30e623}">
          <xlrd:rvb i="9362"/>
        </ext>
      </extLst>
    </bk>
    <bk>
      <extLst>
        <ext uri="{3e2802c4-a4d2-4d8b-9148-e3be6c30e623}">
          <xlrd:rvb i="9370"/>
        </ext>
      </extLst>
    </bk>
    <bk>
      <extLst>
        <ext uri="{3e2802c4-a4d2-4d8b-9148-e3be6c30e623}">
          <xlrd:rvb i="9372"/>
        </ext>
      </extLst>
    </bk>
    <bk>
      <extLst>
        <ext uri="{3e2802c4-a4d2-4d8b-9148-e3be6c30e623}">
          <xlrd:rvb i="9380"/>
        </ext>
      </extLst>
    </bk>
    <bk>
      <extLst>
        <ext uri="{3e2802c4-a4d2-4d8b-9148-e3be6c30e623}">
          <xlrd:rvb i="9382"/>
        </ext>
      </extLst>
    </bk>
    <bk>
      <extLst>
        <ext uri="{3e2802c4-a4d2-4d8b-9148-e3be6c30e623}">
          <xlrd:rvb i="9389"/>
        </ext>
      </extLst>
    </bk>
    <bk>
      <extLst>
        <ext uri="{3e2802c4-a4d2-4d8b-9148-e3be6c30e623}">
          <xlrd:rvb i="9391"/>
        </ext>
      </extLst>
    </bk>
    <bk>
      <extLst>
        <ext uri="{3e2802c4-a4d2-4d8b-9148-e3be6c30e623}">
          <xlrd:rvb i="9398"/>
        </ext>
      </extLst>
    </bk>
    <bk>
      <extLst>
        <ext uri="{3e2802c4-a4d2-4d8b-9148-e3be6c30e623}">
          <xlrd:rvb i="9400"/>
        </ext>
      </extLst>
    </bk>
    <bk>
      <extLst>
        <ext uri="{3e2802c4-a4d2-4d8b-9148-e3be6c30e623}">
          <xlrd:rvb i="9407"/>
        </ext>
      </extLst>
    </bk>
    <bk>
      <extLst>
        <ext uri="{3e2802c4-a4d2-4d8b-9148-e3be6c30e623}">
          <xlrd:rvb i="9409"/>
        </ext>
      </extLst>
    </bk>
    <bk>
      <extLst>
        <ext uri="{3e2802c4-a4d2-4d8b-9148-e3be6c30e623}">
          <xlrd:rvb i="9416"/>
        </ext>
      </extLst>
    </bk>
    <bk>
      <extLst>
        <ext uri="{3e2802c4-a4d2-4d8b-9148-e3be6c30e623}">
          <xlrd:rvb i="2280"/>
        </ext>
      </extLst>
    </bk>
    <bk>
      <extLst>
        <ext uri="{3e2802c4-a4d2-4d8b-9148-e3be6c30e623}">
          <xlrd:rvb i="9418"/>
        </ext>
      </extLst>
    </bk>
    <bk>
      <extLst>
        <ext uri="{3e2802c4-a4d2-4d8b-9148-e3be6c30e623}">
          <xlrd:rvb i="9426"/>
        </ext>
      </extLst>
    </bk>
    <bk>
      <extLst>
        <ext uri="{3e2802c4-a4d2-4d8b-9148-e3be6c30e623}">
          <xlrd:rvb i="9428"/>
        </ext>
      </extLst>
    </bk>
    <bk>
      <extLst>
        <ext uri="{3e2802c4-a4d2-4d8b-9148-e3be6c30e623}">
          <xlrd:rvb i="9435"/>
        </ext>
      </extLst>
    </bk>
    <bk>
      <extLst>
        <ext uri="{3e2802c4-a4d2-4d8b-9148-e3be6c30e623}">
          <xlrd:rvb i="9437"/>
        </ext>
      </extLst>
    </bk>
    <bk>
      <extLst>
        <ext uri="{3e2802c4-a4d2-4d8b-9148-e3be6c30e623}">
          <xlrd:rvb i="9443"/>
        </ext>
      </extLst>
    </bk>
    <bk>
      <extLst>
        <ext uri="{3e2802c4-a4d2-4d8b-9148-e3be6c30e623}">
          <xlrd:rvb i="9445"/>
        </ext>
      </extLst>
    </bk>
    <bk>
      <extLst>
        <ext uri="{3e2802c4-a4d2-4d8b-9148-e3be6c30e623}">
          <xlrd:rvb i="9450"/>
        </ext>
      </extLst>
    </bk>
    <bk>
      <extLst>
        <ext uri="{3e2802c4-a4d2-4d8b-9148-e3be6c30e623}">
          <xlrd:rvb i="9452"/>
        </ext>
      </extLst>
    </bk>
    <bk>
      <extLst>
        <ext uri="{3e2802c4-a4d2-4d8b-9148-e3be6c30e623}">
          <xlrd:rvb i="9460"/>
        </ext>
      </extLst>
    </bk>
    <bk>
      <extLst>
        <ext uri="{3e2802c4-a4d2-4d8b-9148-e3be6c30e623}">
          <xlrd:rvb i="9462"/>
        </ext>
      </extLst>
    </bk>
    <bk>
      <extLst>
        <ext uri="{3e2802c4-a4d2-4d8b-9148-e3be6c30e623}">
          <xlrd:rvb i="9469"/>
        </ext>
      </extLst>
    </bk>
    <bk>
      <extLst>
        <ext uri="{3e2802c4-a4d2-4d8b-9148-e3be6c30e623}">
          <xlrd:rvb i="9471"/>
        </ext>
      </extLst>
    </bk>
    <bk>
      <extLst>
        <ext uri="{3e2802c4-a4d2-4d8b-9148-e3be6c30e623}">
          <xlrd:rvb i="9477"/>
        </ext>
      </extLst>
    </bk>
    <bk>
      <extLst>
        <ext uri="{3e2802c4-a4d2-4d8b-9148-e3be6c30e623}">
          <xlrd:rvb i="9479"/>
        </ext>
      </extLst>
    </bk>
    <bk>
      <extLst>
        <ext uri="{3e2802c4-a4d2-4d8b-9148-e3be6c30e623}">
          <xlrd:rvb i="9486"/>
        </ext>
      </extLst>
    </bk>
    <bk>
      <extLst>
        <ext uri="{3e2802c4-a4d2-4d8b-9148-e3be6c30e623}">
          <xlrd:rvb i="9488"/>
        </ext>
      </extLst>
    </bk>
    <bk>
      <extLst>
        <ext uri="{3e2802c4-a4d2-4d8b-9148-e3be6c30e623}">
          <xlrd:rvb i="9496"/>
        </ext>
      </extLst>
    </bk>
    <bk>
      <extLst>
        <ext uri="{3e2802c4-a4d2-4d8b-9148-e3be6c30e623}">
          <xlrd:rvb i="9498"/>
        </ext>
      </extLst>
    </bk>
    <bk>
      <extLst>
        <ext uri="{3e2802c4-a4d2-4d8b-9148-e3be6c30e623}">
          <xlrd:rvb i="9505"/>
        </ext>
      </extLst>
    </bk>
    <bk>
      <extLst>
        <ext uri="{3e2802c4-a4d2-4d8b-9148-e3be6c30e623}">
          <xlrd:rvb i="9507"/>
        </ext>
      </extLst>
    </bk>
    <bk>
      <extLst>
        <ext uri="{3e2802c4-a4d2-4d8b-9148-e3be6c30e623}">
          <xlrd:rvb i="9514"/>
        </ext>
      </extLst>
    </bk>
    <bk>
      <extLst>
        <ext uri="{3e2802c4-a4d2-4d8b-9148-e3be6c30e623}">
          <xlrd:rvb i="9516"/>
        </ext>
      </extLst>
    </bk>
    <bk>
      <extLst>
        <ext uri="{3e2802c4-a4d2-4d8b-9148-e3be6c30e623}">
          <xlrd:rvb i="9523"/>
        </ext>
      </extLst>
    </bk>
    <bk>
      <extLst>
        <ext uri="{3e2802c4-a4d2-4d8b-9148-e3be6c30e623}">
          <xlrd:rvb i="9525"/>
        </ext>
      </extLst>
    </bk>
    <bk>
      <extLst>
        <ext uri="{3e2802c4-a4d2-4d8b-9148-e3be6c30e623}">
          <xlrd:rvb i="9532"/>
        </ext>
      </extLst>
    </bk>
    <bk>
      <extLst>
        <ext uri="{3e2802c4-a4d2-4d8b-9148-e3be6c30e623}">
          <xlrd:rvb i="9534"/>
        </ext>
      </extLst>
    </bk>
    <bk>
      <extLst>
        <ext uri="{3e2802c4-a4d2-4d8b-9148-e3be6c30e623}">
          <xlrd:rvb i="9541"/>
        </ext>
      </extLst>
    </bk>
    <bk>
      <extLst>
        <ext uri="{3e2802c4-a4d2-4d8b-9148-e3be6c30e623}">
          <xlrd:rvb i="9543"/>
        </ext>
      </extLst>
    </bk>
    <bk>
      <extLst>
        <ext uri="{3e2802c4-a4d2-4d8b-9148-e3be6c30e623}">
          <xlrd:rvb i="9551"/>
        </ext>
      </extLst>
    </bk>
    <bk>
      <extLst>
        <ext uri="{3e2802c4-a4d2-4d8b-9148-e3be6c30e623}">
          <xlrd:rvb i="9553"/>
        </ext>
      </extLst>
    </bk>
    <bk>
      <extLst>
        <ext uri="{3e2802c4-a4d2-4d8b-9148-e3be6c30e623}">
          <xlrd:rvb i="9559"/>
        </ext>
      </extLst>
    </bk>
    <bk>
      <extLst>
        <ext uri="{3e2802c4-a4d2-4d8b-9148-e3be6c30e623}">
          <xlrd:rvb i="9561"/>
        </ext>
      </extLst>
    </bk>
    <bk>
      <extLst>
        <ext uri="{3e2802c4-a4d2-4d8b-9148-e3be6c30e623}">
          <xlrd:rvb i="9567"/>
        </ext>
      </extLst>
    </bk>
    <bk>
      <extLst>
        <ext uri="{3e2802c4-a4d2-4d8b-9148-e3be6c30e623}">
          <xlrd:rvb i="9569"/>
        </ext>
      </extLst>
    </bk>
    <bk>
      <extLst>
        <ext uri="{3e2802c4-a4d2-4d8b-9148-e3be6c30e623}">
          <xlrd:rvb i="9575"/>
        </ext>
      </extLst>
    </bk>
    <bk>
      <extLst>
        <ext uri="{3e2802c4-a4d2-4d8b-9148-e3be6c30e623}">
          <xlrd:rvb i="9577"/>
        </ext>
      </extLst>
    </bk>
    <bk>
      <extLst>
        <ext uri="{3e2802c4-a4d2-4d8b-9148-e3be6c30e623}">
          <xlrd:rvb i="9583"/>
        </ext>
      </extLst>
    </bk>
    <bk>
      <extLst>
        <ext uri="{3e2802c4-a4d2-4d8b-9148-e3be6c30e623}">
          <xlrd:rvb i="9585"/>
        </ext>
      </extLst>
    </bk>
    <bk>
      <extLst>
        <ext uri="{3e2802c4-a4d2-4d8b-9148-e3be6c30e623}">
          <xlrd:rvb i="9591"/>
        </ext>
      </extLst>
    </bk>
    <bk>
      <extLst>
        <ext uri="{3e2802c4-a4d2-4d8b-9148-e3be6c30e623}">
          <xlrd:rvb i="9593"/>
        </ext>
      </extLst>
    </bk>
    <bk>
      <extLst>
        <ext uri="{3e2802c4-a4d2-4d8b-9148-e3be6c30e623}">
          <xlrd:rvb i="9600"/>
        </ext>
      </extLst>
    </bk>
    <bk>
      <extLst>
        <ext uri="{3e2802c4-a4d2-4d8b-9148-e3be6c30e623}">
          <xlrd:rvb i="9602"/>
        </ext>
      </extLst>
    </bk>
    <bk>
      <extLst>
        <ext uri="{3e2802c4-a4d2-4d8b-9148-e3be6c30e623}">
          <xlrd:rvb i="9606"/>
        </ext>
      </extLst>
    </bk>
    <bk>
      <extLst>
        <ext uri="{3e2802c4-a4d2-4d8b-9148-e3be6c30e623}">
          <xlrd:rvb i="9608"/>
        </ext>
      </extLst>
    </bk>
    <bk>
      <extLst>
        <ext uri="{3e2802c4-a4d2-4d8b-9148-e3be6c30e623}">
          <xlrd:rvb i="9613"/>
        </ext>
      </extLst>
    </bk>
    <bk>
      <extLst>
        <ext uri="{3e2802c4-a4d2-4d8b-9148-e3be6c30e623}">
          <xlrd:rvb i="9615"/>
        </ext>
      </extLst>
    </bk>
    <bk>
      <extLst>
        <ext uri="{3e2802c4-a4d2-4d8b-9148-e3be6c30e623}">
          <xlrd:rvb i="9623"/>
        </ext>
      </extLst>
    </bk>
    <bk>
      <extLst>
        <ext uri="{3e2802c4-a4d2-4d8b-9148-e3be6c30e623}">
          <xlrd:rvb i="2711"/>
        </ext>
      </extLst>
    </bk>
    <bk>
      <extLst>
        <ext uri="{3e2802c4-a4d2-4d8b-9148-e3be6c30e623}">
          <xlrd:rvb i="2747"/>
        </ext>
      </extLst>
    </bk>
    <bk>
      <extLst>
        <ext uri="{3e2802c4-a4d2-4d8b-9148-e3be6c30e623}">
          <xlrd:rvb i="9625"/>
        </ext>
      </extLst>
    </bk>
    <bk>
      <extLst>
        <ext uri="{3e2802c4-a4d2-4d8b-9148-e3be6c30e623}">
          <xlrd:rvb i="9632"/>
        </ext>
      </extLst>
    </bk>
    <bk>
      <extLst>
        <ext uri="{3e2802c4-a4d2-4d8b-9148-e3be6c30e623}">
          <xlrd:rvb i="9634"/>
        </ext>
      </extLst>
    </bk>
    <bk>
      <extLst>
        <ext uri="{3e2802c4-a4d2-4d8b-9148-e3be6c30e623}">
          <xlrd:rvb i="9641"/>
        </ext>
      </extLst>
    </bk>
    <bk>
      <extLst>
        <ext uri="{3e2802c4-a4d2-4d8b-9148-e3be6c30e623}">
          <xlrd:rvb i="9643"/>
        </ext>
      </extLst>
    </bk>
    <bk>
      <extLst>
        <ext uri="{3e2802c4-a4d2-4d8b-9148-e3be6c30e623}">
          <xlrd:rvb i="9650"/>
        </ext>
      </extLst>
    </bk>
    <bk>
      <extLst>
        <ext uri="{3e2802c4-a4d2-4d8b-9148-e3be6c30e623}">
          <xlrd:rvb i="9652"/>
        </ext>
      </extLst>
    </bk>
    <bk>
      <extLst>
        <ext uri="{3e2802c4-a4d2-4d8b-9148-e3be6c30e623}">
          <xlrd:rvb i="9659"/>
        </ext>
      </extLst>
    </bk>
    <bk>
      <extLst>
        <ext uri="{3e2802c4-a4d2-4d8b-9148-e3be6c30e623}">
          <xlrd:rvb i="9661"/>
        </ext>
      </extLst>
    </bk>
    <bk>
      <extLst>
        <ext uri="{3e2802c4-a4d2-4d8b-9148-e3be6c30e623}">
          <xlrd:rvb i="9668"/>
        </ext>
      </extLst>
    </bk>
    <bk>
      <extLst>
        <ext uri="{3e2802c4-a4d2-4d8b-9148-e3be6c30e623}">
          <xlrd:rvb i="9670"/>
        </ext>
      </extLst>
    </bk>
    <bk>
      <extLst>
        <ext uri="{3e2802c4-a4d2-4d8b-9148-e3be6c30e623}">
          <xlrd:rvb i="9675"/>
        </ext>
      </extLst>
    </bk>
    <bk>
      <extLst>
        <ext uri="{3e2802c4-a4d2-4d8b-9148-e3be6c30e623}">
          <xlrd:rvb i="9677"/>
        </ext>
      </extLst>
    </bk>
    <bk>
      <extLst>
        <ext uri="{3e2802c4-a4d2-4d8b-9148-e3be6c30e623}">
          <xlrd:rvb i="9685"/>
        </ext>
      </extLst>
    </bk>
    <bk>
      <extLst>
        <ext uri="{3e2802c4-a4d2-4d8b-9148-e3be6c30e623}">
          <xlrd:rvb i="9687"/>
        </ext>
      </extLst>
    </bk>
    <bk>
      <extLst>
        <ext uri="{3e2802c4-a4d2-4d8b-9148-e3be6c30e623}">
          <xlrd:rvb i="9693"/>
        </ext>
      </extLst>
    </bk>
    <bk>
      <extLst>
        <ext uri="{3e2802c4-a4d2-4d8b-9148-e3be6c30e623}">
          <xlrd:rvb i="9695"/>
        </ext>
      </extLst>
    </bk>
    <bk>
      <extLst>
        <ext uri="{3e2802c4-a4d2-4d8b-9148-e3be6c30e623}">
          <xlrd:rvb i="9702"/>
        </ext>
      </extLst>
    </bk>
    <bk>
      <extLst>
        <ext uri="{3e2802c4-a4d2-4d8b-9148-e3be6c30e623}">
          <xlrd:rvb i="9704"/>
        </ext>
      </extLst>
    </bk>
    <bk>
      <extLst>
        <ext uri="{3e2802c4-a4d2-4d8b-9148-e3be6c30e623}">
          <xlrd:rvb i="9711"/>
        </ext>
      </extLst>
    </bk>
    <bk>
      <extLst>
        <ext uri="{3e2802c4-a4d2-4d8b-9148-e3be6c30e623}">
          <xlrd:rvb i="9713"/>
        </ext>
      </extLst>
    </bk>
    <bk>
      <extLst>
        <ext uri="{3e2802c4-a4d2-4d8b-9148-e3be6c30e623}">
          <xlrd:rvb i="9720"/>
        </ext>
      </extLst>
    </bk>
    <bk>
      <extLst>
        <ext uri="{3e2802c4-a4d2-4d8b-9148-e3be6c30e623}">
          <xlrd:rvb i="9722"/>
        </ext>
      </extLst>
    </bk>
    <bk>
      <extLst>
        <ext uri="{3e2802c4-a4d2-4d8b-9148-e3be6c30e623}">
          <xlrd:rvb i="9729"/>
        </ext>
      </extLst>
    </bk>
    <bk>
      <extLst>
        <ext uri="{3e2802c4-a4d2-4d8b-9148-e3be6c30e623}">
          <xlrd:rvb i="9731"/>
        </ext>
      </extLst>
    </bk>
    <bk>
      <extLst>
        <ext uri="{3e2802c4-a4d2-4d8b-9148-e3be6c30e623}">
          <xlrd:rvb i="9737"/>
        </ext>
      </extLst>
    </bk>
    <bk>
      <extLst>
        <ext uri="{3e2802c4-a4d2-4d8b-9148-e3be6c30e623}">
          <xlrd:rvb i="9739"/>
        </ext>
      </extLst>
    </bk>
    <bk>
      <extLst>
        <ext uri="{3e2802c4-a4d2-4d8b-9148-e3be6c30e623}">
          <xlrd:rvb i="9746"/>
        </ext>
      </extLst>
    </bk>
    <bk>
      <extLst>
        <ext uri="{3e2802c4-a4d2-4d8b-9148-e3be6c30e623}">
          <xlrd:rvb i="9748"/>
        </ext>
      </extLst>
    </bk>
    <bk>
      <extLst>
        <ext uri="{3e2802c4-a4d2-4d8b-9148-e3be6c30e623}">
          <xlrd:rvb i="9756"/>
        </ext>
      </extLst>
    </bk>
    <bk>
      <extLst>
        <ext uri="{3e2802c4-a4d2-4d8b-9148-e3be6c30e623}">
          <xlrd:rvb i="9758"/>
        </ext>
      </extLst>
    </bk>
    <bk>
      <extLst>
        <ext uri="{3e2802c4-a4d2-4d8b-9148-e3be6c30e623}">
          <xlrd:rvb i="9765"/>
        </ext>
      </extLst>
    </bk>
    <bk>
      <extLst>
        <ext uri="{3e2802c4-a4d2-4d8b-9148-e3be6c30e623}">
          <xlrd:rvb i="9767"/>
        </ext>
      </extLst>
    </bk>
    <bk>
      <extLst>
        <ext uri="{3e2802c4-a4d2-4d8b-9148-e3be6c30e623}">
          <xlrd:rvb i="9774"/>
        </ext>
      </extLst>
    </bk>
    <bk>
      <extLst>
        <ext uri="{3e2802c4-a4d2-4d8b-9148-e3be6c30e623}">
          <xlrd:rvb i="9776"/>
        </ext>
      </extLst>
    </bk>
    <bk>
      <extLst>
        <ext uri="{3e2802c4-a4d2-4d8b-9148-e3be6c30e623}">
          <xlrd:rvb i="9783"/>
        </ext>
      </extLst>
    </bk>
    <bk>
      <extLst>
        <ext uri="{3e2802c4-a4d2-4d8b-9148-e3be6c30e623}">
          <xlrd:rvb i="9785"/>
        </ext>
      </extLst>
    </bk>
    <bk>
      <extLst>
        <ext uri="{3e2802c4-a4d2-4d8b-9148-e3be6c30e623}">
          <xlrd:rvb i="9792"/>
        </ext>
      </extLst>
    </bk>
    <bk>
      <extLst>
        <ext uri="{3e2802c4-a4d2-4d8b-9148-e3be6c30e623}">
          <xlrd:rvb i="9794"/>
        </ext>
      </extLst>
    </bk>
    <bk>
      <extLst>
        <ext uri="{3e2802c4-a4d2-4d8b-9148-e3be6c30e623}">
          <xlrd:rvb i="9800"/>
        </ext>
      </extLst>
    </bk>
    <bk>
      <extLst>
        <ext uri="{3e2802c4-a4d2-4d8b-9148-e3be6c30e623}">
          <xlrd:rvb i="9802"/>
        </ext>
      </extLst>
    </bk>
    <bk>
      <extLst>
        <ext uri="{3e2802c4-a4d2-4d8b-9148-e3be6c30e623}">
          <xlrd:rvb i="9810"/>
        </ext>
      </extLst>
    </bk>
    <bk>
      <extLst>
        <ext uri="{3e2802c4-a4d2-4d8b-9148-e3be6c30e623}">
          <xlrd:rvb i="9812"/>
        </ext>
      </extLst>
    </bk>
    <bk>
      <extLst>
        <ext uri="{3e2802c4-a4d2-4d8b-9148-e3be6c30e623}">
          <xlrd:rvb i="9820"/>
        </ext>
      </extLst>
    </bk>
    <bk>
      <extLst>
        <ext uri="{3e2802c4-a4d2-4d8b-9148-e3be6c30e623}">
          <xlrd:rvb i="9822"/>
        </ext>
      </extLst>
    </bk>
    <bk>
      <extLst>
        <ext uri="{3e2802c4-a4d2-4d8b-9148-e3be6c30e623}">
          <xlrd:rvb i="9829"/>
        </ext>
      </extLst>
    </bk>
    <bk>
      <extLst>
        <ext uri="{3e2802c4-a4d2-4d8b-9148-e3be6c30e623}">
          <xlrd:rvb i="9831"/>
        </ext>
      </extLst>
    </bk>
    <bk>
      <extLst>
        <ext uri="{3e2802c4-a4d2-4d8b-9148-e3be6c30e623}">
          <xlrd:rvb i="9838"/>
        </ext>
      </extLst>
    </bk>
    <bk>
      <extLst>
        <ext uri="{3e2802c4-a4d2-4d8b-9148-e3be6c30e623}">
          <xlrd:rvb i="9840"/>
        </ext>
      </extLst>
    </bk>
    <bk>
      <extLst>
        <ext uri="{3e2802c4-a4d2-4d8b-9148-e3be6c30e623}">
          <xlrd:rvb i="9847"/>
        </ext>
      </extLst>
    </bk>
    <bk>
      <extLst>
        <ext uri="{3e2802c4-a4d2-4d8b-9148-e3be6c30e623}">
          <xlrd:rvb i="9849"/>
        </ext>
      </extLst>
    </bk>
    <bk>
      <extLst>
        <ext uri="{3e2802c4-a4d2-4d8b-9148-e3be6c30e623}">
          <xlrd:rvb i="9857"/>
        </ext>
      </extLst>
    </bk>
    <bk>
      <extLst>
        <ext uri="{3e2802c4-a4d2-4d8b-9148-e3be6c30e623}">
          <xlrd:rvb i="9859"/>
        </ext>
      </extLst>
    </bk>
    <bk>
      <extLst>
        <ext uri="{3e2802c4-a4d2-4d8b-9148-e3be6c30e623}">
          <xlrd:rvb i="9866"/>
        </ext>
      </extLst>
    </bk>
    <bk>
      <extLst>
        <ext uri="{3e2802c4-a4d2-4d8b-9148-e3be6c30e623}">
          <xlrd:rvb i="9868"/>
        </ext>
      </extLst>
    </bk>
    <bk>
      <extLst>
        <ext uri="{3e2802c4-a4d2-4d8b-9148-e3be6c30e623}">
          <xlrd:rvb i="9875"/>
        </ext>
      </extLst>
    </bk>
    <bk>
      <extLst>
        <ext uri="{3e2802c4-a4d2-4d8b-9148-e3be6c30e623}">
          <xlrd:rvb i="9877"/>
        </ext>
      </extLst>
    </bk>
    <bk>
      <extLst>
        <ext uri="{3e2802c4-a4d2-4d8b-9148-e3be6c30e623}">
          <xlrd:rvb i="9883"/>
        </ext>
      </extLst>
    </bk>
    <bk>
      <extLst>
        <ext uri="{3e2802c4-a4d2-4d8b-9148-e3be6c30e623}">
          <xlrd:rvb i="9885"/>
        </ext>
      </extLst>
    </bk>
    <bk>
      <extLst>
        <ext uri="{3e2802c4-a4d2-4d8b-9148-e3be6c30e623}">
          <xlrd:rvb i="9892"/>
        </ext>
      </extLst>
    </bk>
    <bk>
      <extLst>
        <ext uri="{3e2802c4-a4d2-4d8b-9148-e3be6c30e623}">
          <xlrd:rvb i="9894"/>
        </ext>
      </extLst>
    </bk>
    <bk>
      <extLst>
        <ext uri="{3e2802c4-a4d2-4d8b-9148-e3be6c30e623}">
          <xlrd:rvb i="9901"/>
        </ext>
      </extLst>
    </bk>
    <bk>
      <extLst>
        <ext uri="{3e2802c4-a4d2-4d8b-9148-e3be6c30e623}">
          <xlrd:rvb i="9903"/>
        </ext>
      </extLst>
    </bk>
    <bk>
      <extLst>
        <ext uri="{3e2802c4-a4d2-4d8b-9148-e3be6c30e623}">
          <xlrd:rvb i="9909"/>
        </ext>
      </extLst>
    </bk>
    <bk>
      <extLst>
        <ext uri="{3e2802c4-a4d2-4d8b-9148-e3be6c30e623}">
          <xlrd:rvb i="9911"/>
        </ext>
      </extLst>
    </bk>
    <bk>
      <extLst>
        <ext uri="{3e2802c4-a4d2-4d8b-9148-e3be6c30e623}">
          <xlrd:rvb i="9918"/>
        </ext>
      </extLst>
    </bk>
    <bk>
      <extLst>
        <ext uri="{3e2802c4-a4d2-4d8b-9148-e3be6c30e623}">
          <xlrd:rvb i="9920"/>
        </ext>
      </extLst>
    </bk>
    <bk>
      <extLst>
        <ext uri="{3e2802c4-a4d2-4d8b-9148-e3be6c30e623}">
          <xlrd:rvb i="9927"/>
        </ext>
      </extLst>
    </bk>
    <bk>
      <extLst>
        <ext uri="{3e2802c4-a4d2-4d8b-9148-e3be6c30e623}">
          <xlrd:rvb i="9929"/>
        </ext>
      </extLst>
    </bk>
    <bk>
      <extLst>
        <ext uri="{3e2802c4-a4d2-4d8b-9148-e3be6c30e623}">
          <xlrd:rvb i="9936"/>
        </ext>
      </extLst>
    </bk>
    <bk>
      <extLst>
        <ext uri="{3e2802c4-a4d2-4d8b-9148-e3be6c30e623}">
          <xlrd:rvb i="9938"/>
        </ext>
      </extLst>
    </bk>
    <bk>
      <extLst>
        <ext uri="{3e2802c4-a4d2-4d8b-9148-e3be6c30e623}">
          <xlrd:rvb i="9946"/>
        </ext>
      </extLst>
    </bk>
    <bk>
      <extLst>
        <ext uri="{3e2802c4-a4d2-4d8b-9148-e3be6c30e623}">
          <xlrd:rvb i="9948"/>
        </ext>
      </extLst>
    </bk>
    <bk>
      <extLst>
        <ext uri="{3e2802c4-a4d2-4d8b-9148-e3be6c30e623}">
          <xlrd:rvb i="9956"/>
        </ext>
      </extLst>
    </bk>
    <bk>
      <extLst>
        <ext uri="{3e2802c4-a4d2-4d8b-9148-e3be6c30e623}">
          <xlrd:rvb i="9958"/>
        </ext>
      </extLst>
    </bk>
    <bk>
      <extLst>
        <ext uri="{3e2802c4-a4d2-4d8b-9148-e3be6c30e623}">
          <xlrd:rvb i="9966"/>
        </ext>
      </extLst>
    </bk>
    <bk>
      <extLst>
        <ext uri="{3e2802c4-a4d2-4d8b-9148-e3be6c30e623}">
          <xlrd:rvb i="2354"/>
        </ext>
      </extLst>
    </bk>
    <bk>
      <extLst>
        <ext uri="{3e2802c4-a4d2-4d8b-9148-e3be6c30e623}">
          <xlrd:rvb i="9968"/>
        </ext>
      </extLst>
    </bk>
    <bk>
      <extLst>
        <ext uri="{3e2802c4-a4d2-4d8b-9148-e3be6c30e623}">
          <xlrd:rvb i="9974"/>
        </ext>
      </extLst>
    </bk>
    <bk>
      <extLst>
        <ext uri="{3e2802c4-a4d2-4d8b-9148-e3be6c30e623}">
          <xlrd:rvb i="9976"/>
        </ext>
      </extLst>
    </bk>
    <bk>
      <extLst>
        <ext uri="{3e2802c4-a4d2-4d8b-9148-e3be6c30e623}">
          <xlrd:rvb i="9983"/>
        </ext>
      </extLst>
    </bk>
    <bk>
      <extLst>
        <ext uri="{3e2802c4-a4d2-4d8b-9148-e3be6c30e623}">
          <xlrd:rvb i="9985"/>
        </ext>
      </extLst>
    </bk>
    <bk>
      <extLst>
        <ext uri="{3e2802c4-a4d2-4d8b-9148-e3be6c30e623}">
          <xlrd:rvb i="9993"/>
        </ext>
      </extLst>
    </bk>
    <bk>
      <extLst>
        <ext uri="{3e2802c4-a4d2-4d8b-9148-e3be6c30e623}">
          <xlrd:rvb i="9995"/>
        </ext>
      </extLst>
    </bk>
    <bk>
      <extLst>
        <ext uri="{3e2802c4-a4d2-4d8b-9148-e3be6c30e623}">
          <xlrd:rvb i="10001"/>
        </ext>
      </extLst>
    </bk>
    <bk>
      <extLst>
        <ext uri="{3e2802c4-a4d2-4d8b-9148-e3be6c30e623}">
          <xlrd:rvb i="10003"/>
        </ext>
      </extLst>
    </bk>
    <bk>
      <extLst>
        <ext uri="{3e2802c4-a4d2-4d8b-9148-e3be6c30e623}">
          <xlrd:rvb i="10011"/>
        </ext>
      </extLst>
    </bk>
    <bk>
      <extLst>
        <ext uri="{3e2802c4-a4d2-4d8b-9148-e3be6c30e623}">
          <xlrd:rvb i="10013"/>
        </ext>
      </extLst>
    </bk>
    <bk>
      <extLst>
        <ext uri="{3e2802c4-a4d2-4d8b-9148-e3be6c30e623}">
          <xlrd:rvb i="10021"/>
        </ext>
      </extLst>
    </bk>
    <bk>
      <extLst>
        <ext uri="{3e2802c4-a4d2-4d8b-9148-e3be6c30e623}">
          <xlrd:rvb i="10023"/>
        </ext>
      </extLst>
    </bk>
    <bk>
      <extLst>
        <ext uri="{3e2802c4-a4d2-4d8b-9148-e3be6c30e623}">
          <xlrd:rvb i="10032"/>
        </ext>
      </extLst>
    </bk>
    <bk>
      <extLst>
        <ext uri="{3e2802c4-a4d2-4d8b-9148-e3be6c30e623}">
          <xlrd:rvb i="2868"/>
        </ext>
      </extLst>
    </bk>
    <bk>
      <extLst>
        <ext uri="{3e2802c4-a4d2-4d8b-9148-e3be6c30e623}">
          <xlrd:rvb i="2902"/>
        </ext>
      </extLst>
    </bk>
  </futureMetadata>
  <cellMetadata count="1">
    <bk>
      <rc t="1" v="0"/>
    </bk>
  </cellMetadata>
  <valueMetadata count="1947">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valueMetadata>
</metadata>
</file>

<file path=xl/sharedStrings.xml><?xml version="1.0" encoding="utf-8"?>
<sst xmlns="http://schemas.openxmlformats.org/spreadsheetml/2006/main" count="13031" uniqueCount="3004">
  <si>
    <t>Thesis:</t>
  </si>
  <si>
    <t>Build energy consumption profile for the US - by PADDs, states, and major urban conglomerates</t>
  </si>
  <si>
    <t>US Census</t>
  </si>
  <si>
    <t>Data Source:</t>
  </si>
  <si>
    <t>Data Types:</t>
  </si>
  <si>
    <t>Demographics - clustering, closeness to major urban hubs</t>
  </si>
  <si>
    <t>Climate - temperature, humidity</t>
  </si>
  <si>
    <t>Industry Sectors - oil &amp; gas, agriculture, manufacturing, IT</t>
  </si>
  <si>
    <t>Who the Consumers are:</t>
  </si>
  <si>
    <t>What energy type is consumed:</t>
  </si>
  <si>
    <t>What energy type is produced:</t>
  </si>
  <si>
    <t>What raw feedstock the consumed energy originates from:</t>
  </si>
  <si>
    <t>Crude Oil</t>
  </si>
  <si>
    <t>Natural Gas</t>
  </si>
  <si>
    <t>Solar</t>
  </si>
  <si>
    <t>Coal</t>
  </si>
  <si>
    <t>Wind</t>
  </si>
  <si>
    <t>Ignore the rest for now</t>
  </si>
  <si>
    <t>Electricity</t>
  </si>
  <si>
    <t>Natural Gas (direct consumption that is)</t>
  </si>
  <si>
    <t>Petroleum - Gasolines</t>
  </si>
  <si>
    <t>Petroleum -Diesel</t>
  </si>
  <si>
    <t>Petroleum -Fuel Oil</t>
  </si>
  <si>
    <t>Nuclear</t>
  </si>
  <si>
    <t>Where the feedstock is supplied from:</t>
  </si>
  <si>
    <t>Where the energy is produced at:</t>
  </si>
  <si>
    <t>US - Net of exports</t>
  </si>
  <si>
    <t>non-US - Net import</t>
  </si>
  <si>
    <t>EIA</t>
  </si>
  <si>
    <t>Report generated on: 02-18-2021 23:38:36</t>
  </si>
  <si>
    <t>API</t>
  </si>
  <si>
    <t>United States</t>
  </si>
  <si>
    <t>INTL.44-1-USA-QBTU.A</t>
  </si>
  <si>
    <t xml:space="preserve">    Production (quad Btu)</t>
  </si>
  <si>
    <t>INTL.4411-1-USA-QBTU.A</t>
  </si>
  <si>
    <t xml:space="preserve">        Coal (quad Btu)</t>
  </si>
  <si>
    <t>INTL.4413-1-USA-QBTU.A</t>
  </si>
  <si>
    <t xml:space="preserve">        Natural gas (quad Btu)</t>
  </si>
  <si>
    <t>INTL.4415-1-USA-QBTU.A</t>
  </si>
  <si>
    <t xml:space="preserve">        Petroleum and other liquids (quad Btu)</t>
  </si>
  <si>
    <t>INTL.4419-1-USA-QBTU.A</t>
  </si>
  <si>
    <t xml:space="preserve">        Nuclear, renewables, and other (quad Btu)</t>
  </si>
  <si>
    <t>INTL.4417-1-USA-QBTU.A</t>
  </si>
  <si>
    <t xml:space="preserve">            Nuclear (quad Btu)</t>
  </si>
  <si>
    <t>INTL.4418-1-USA-QBTU.A</t>
  </si>
  <si>
    <t xml:space="preserve">            Renewables and other (quad Btu)</t>
  </si>
  <si>
    <t>INTL.44-2-USA-QBTU.A</t>
  </si>
  <si>
    <t xml:space="preserve">    Consumption (quad Btu)</t>
  </si>
  <si>
    <t>INTL.4411-2-USA-QBTU.A</t>
  </si>
  <si>
    <t>INTL.4413-2-USA-QBTU.A</t>
  </si>
  <si>
    <t>INTL.4415-2-USA-QBTU.A</t>
  </si>
  <si>
    <t>INTL.4419-2-USA-QBTU.A</t>
  </si>
  <si>
    <t>INTL.4417-2-USA-QBTU.A</t>
  </si>
  <si>
    <t>INTL.4418-2-USA-QBTU.A</t>
  </si>
  <si>
    <t>IMPORTED:</t>
  </si>
  <si>
    <t>IMPORTED %:</t>
  </si>
  <si>
    <t xml:space="preserve">    Consumption Net of Production (quad Btu)</t>
  </si>
  <si>
    <t>Date</t>
  </si>
  <si>
    <t>-</t>
  </si>
  <si>
    <t>Feature Engineering</t>
  </si>
  <si>
    <t>Feature Engineering - Draft:</t>
  </si>
  <si>
    <t>State</t>
  </si>
  <si>
    <t>Alabama</t>
  </si>
  <si>
    <t>Alaska</t>
  </si>
  <si>
    <t>Arkansas</t>
  </si>
  <si>
    <t>California</t>
  </si>
  <si>
    <t>Colorado</t>
  </si>
  <si>
    <t>Delaware</t>
  </si>
  <si>
    <t>Hawaii</t>
  </si>
  <si>
    <t>Illinois</t>
  </si>
  <si>
    <t>Indiana</t>
  </si>
  <si>
    <t>Kansas</t>
  </si>
  <si>
    <t>Kentucky</t>
  </si>
  <si>
    <t>Louisiana</t>
  </si>
  <si>
    <t>Michigan</t>
  </si>
  <si>
    <t>Minnesota</t>
  </si>
  <si>
    <t>Mississippi</t>
  </si>
  <si>
    <t>Montana</t>
  </si>
  <si>
    <t>Nevada</t>
  </si>
  <si>
    <t>New Jersey</t>
  </si>
  <si>
    <t>New Mexico</t>
  </si>
  <si>
    <t>North Dakota</t>
  </si>
  <si>
    <t>Ohio</t>
  </si>
  <si>
    <t>Oklahoma</t>
  </si>
  <si>
    <t>Pennsylvania</t>
  </si>
  <si>
    <t>Tennessee</t>
  </si>
  <si>
    <t>Texas</t>
  </si>
  <si>
    <t>Utah</t>
  </si>
  <si>
    <t>Washington</t>
  </si>
  <si>
    <t>West Virginia</t>
  </si>
  <si>
    <t>Wisconsin</t>
  </si>
  <si>
    <t>Wyoming</t>
  </si>
  <si>
    <t>PAD District</t>
  </si>
  <si>
    <t>PAD Districts:</t>
  </si>
  <si>
    <t>PADD I</t>
  </si>
  <si>
    <t>PADD ID:</t>
  </si>
  <si>
    <t>PADD II</t>
  </si>
  <si>
    <t>PADD III</t>
  </si>
  <si>
    <t>PADD IV</t>
  </si>
  <si>
    <t>PADD V</t>
  </si>
  <si>
    <t>East Cost</t>
  </si>
  <si>
    <t>Region:</t>
  </si>
  <si>
    <t>State:</t>
  </si>
  <si>
    <t>Connecticut</t>
  </si>
  <si>
    <t>Vermont</t>
  </si>
  <si>
    <t>Maine</t>
  </si>
  <si>
    <t>Massachusetts</t>
  </si>
  <si>
    <t>New Hampshire</t>
  </si>
  <si>
    <t>Rhode Island</t>
  </si>
  <si>
    <t>Subdistrict</t>
  </si>
  <si>
    <t>A</t>
  </si>
  <si>
    <t>New England</t>
  </si>
  <si>
    <t>PAD Sub</t>
  </si>
  <si>
    <t>B</t>
  </si>
  <si>
    <t>Central Atlantic</t>
  </si>
  <si>
    <t>District of Columbia</t>
  </si>
  <si>
    <t>Maryland</t>
  </si>
  <si>
    <t>New York</t>
  </si>
  <si>
    <t>C</t>
  </si>
  <si>
    <t>Lower Atlantic</t>
  </si>
  <si>
    <t>Florida</t>
  </si>
  <si>
    <t>Virginia</t>
  </si>
  <si>
    <t>South Carolina</t>
  </si>
  <si>
    <t>North Carolina</t>
  </si>
  <si>
    <t>Georgia</t>
  </si>
  <si>
    <t>Midwest</t>
  </si>
  <si>
    <t>Iowa</t>
  </si>
  <si>
    <t>Missouri</t>
  </si>
  <si>
    <t>Nebraska</t>
  </si>
  <si>
    <t>South Dakota</t>
  </si>
  <si>
    <t>Gulft Coast</t>
  </si>
  <si>
    <t>Rocky Mountain</t>
  </si>
  <si>
    <t>Idaho</t>
  </si>
  <si>
    <t>West Coast</t>
  </si>
  <si>
    <t>Arizona</t>
  </si>
  <si>
    <t>Oregon</t>
  </si>
  <si>
    <t>Refineries:</t>
  </si>
  <si>
    <t>City</t>
  </si>
  <si>
    <t>Zip</t>
  </si>
  <si>
    <t>County</t>
  </si>
  <si>
    <t>U.S.</t>
  </si>
  <si>
    <t>PAD District 1</t>
  </si>
  <si>
    <t>PAD District 2</t>
  </si>
  <si>
    <t>PAD District 3</t>
  </si>
  <si>
    <t>PAD District 4</t>
  </si>
  <si>
    <t>PAD District 5</t>
  </si>
  <si>
    <t>US</t>
  </si>
  <si>
    <t>PADD</t>
  </si>
  <si>
    <t>Annual Operable Atmospheric Crude Oil Distillation Capacity (BPCD)</t>
  </si>
  <si>
    <t>BPCD</t>
  </si>
  <si>
    <t>Type</t>
  </si>
  <si>
    <t>Atm Dist</t>
  </si>
  <si>
    <t>BPSD</t>
  </si>
  <si>
    <t>OPTG BPCD</t>
  </si>
  <si>
    <t>IDLE BPCD</t>
  </si>
  <si>
    <t>Annual Operable Atmospheric Crude Oil Distillation Capacity (BPSD)</t>
  </si>
  <si>
    <t>OPTG BPSD</t>
  </si>
  <si>
    <t>IDLE BPSD</t>
  </si>
  <si>
    <t>ATMDIST</t>
  </si>
  <si>
    <t>VACUUM</t>
  </si>
  <si>
    <t>Vac Dist</t>
  </si>
  <si>
    <t>Vacuum Distillation (BPSD)</t>
  </si>
  <si>
    <t>THERMAL</t>
  </si>
  <si>
    <t>THERMAL CRACKING (BPSD)</t>
  </si>
  <si>
    <t>Thrm Cr</t>
  </si>
  <si>
    <t>CATLYT CR</t>
  </si>
  <si>
    <t>Cat Cr</t>
  </si>
  <si>
    <t>Catalytic Cracking Fresh Feed (BPSD)</t>
  </si>
  <si>
    <t>Catalytic Cracking Recycle Feed Downstream Charge Capacity (BPSD)</t>
  </si>
  <si>
    <t>Cat Rcyc</t>
  </si>
  <si>
    <t>CAT RECYC</t>
  </si>
  <si>
    <t>CAT HYDRO</t>
  </si>
  <si>
    <t>Cat Hydr</t>
  </si>
  <si>
    <t>Catalytic Hydrocracking (BPSD)</t>
  </si>
  <si>
    <t>Catalytic Reforming (BPSD)</t>
  </si>
  <si>
    <t>CAT REFM</t>
  </si>
  <si>
    <t>Cat Rfm</t>
  </si>
  <si>
    <t>Catalytic Hydrotreating/Desulfurization (BPSD)</t>
  </si>
  <si>
    <t>CAT HYDTR</t>
  </si>
  <si>
    <t>Cat HTrt</t>
  </si>
  <si>
    <t>Fuels Solvent Deasphalting  (BPSD)</t>
  </si>
  <si>
    <t>FUELSOL</t>
  </si>
  <si>
    <t>FuelSol</t>
  </si>
  <si>
    <t xml:space="preserve">Catalytic Reforming (Barrels per Calendar Day) </t>
  </si>
  <si>
    <t xml:space="preserve">Coking (Barrels per Calendar Day) </t>
  </si>
  <si>
    <t>Coking</t>
  </si>
  <si>
    <t>COKING</t>
  </si>
  <si>
    <t xml:space="preserve">Catalytic Cracking Fresh Feed (Barrels per Calendar Day) </t>
  </si>
  <si>
    <t xml:space="preserve">Catalytic Hydrocracking  (Barrels per Calendar Day) </t>
  </si>
  <si>
    <t>TOTAL CAPACITY, BPSD</t>
  </si>
  <si>
    <t>TOTAL OPERATING, BPSD</t>
  </si>
  <si>
    <t>Refinery Count</t>
  </si>
  <si>
    <t>BPD Avg</t>
  </si>
  <si>
    <t>Annual, BBl</t>
  </si>
  <si>
    <t>Utilization</t>
  </si>
  <si>
    <t>table with row headers in column B and column headers in rows 3 through 4</t>
  </si>
  <si>
    <t>Annual Estimates of the Resident Population for Incorporated Places of 50,000 or More, Ranked by July 1, 2019 Population: April 1, 2010 to July 1, 2019</t>
  </si>
  <si>
    <t>Rank</t>
  </si>
  <si>
    <t>Geographic Area</t>
  </si>
  <si>
    <t>Population Estimate (as of July 1)</t>
  </si>
  <si>
    <t>Census</t>
  </si>
  <si>
    <t>Estimates Base</t>
  </si>
  <si>
    <t>New York city, New York</t>
  </si>
  <si>
    <t>Los Angeles city, California</t>
  </si>
  <si>
    <t>Chicago city, Illinois</t>
  </si>
  <si>
    <t>Houston city, Texas</t>
  </si>
  <si>
    <t>Phoenix city, Arizona</t>
  </si>
  <si>
    <t>Philadelphia city, Pennsylvania</t>
  </si>
  <si>
    <t>San Antonio city, Texas</t>
  </si>
  <si>
    <t>San Diego city, California</t>
  </si>
  <si>
    <t>Dallas city, Texas</t>
  </si>
  <si>
    <t>San Jose city, California</t>
  </si>
  <si>
    <t>Austin city, Texas</t>
  </si>
  <si>
    <t>Jacksonville city, Florida</t>
  </si>
  <si>
    <t>Fort Worth city, Texas</t>
  </si>
  <si>
    <t>Columbus city, Ohio</t>
  </si>
  <si>
    <t>Charlotte city, North Carolina</t>
  </si>
  <si>
    <t>San Francisco city, California</t>
  </si>
  <si>
    <t>Indianapolis city (balance), Indiana</t>
  </si>
  <si>
    <t>Seattle city, Washington</t>
  </si>
  <si>
    <t>Denver city, Colorado</t>
  </si>
  <si>
    <t>Washington city, District of Columbia</t>
  </si>
  <si>
    <t>Boston city, Massachusetts</t>
  </si>
  <si>
    <t>El Paso city, Texas</t>
  </si>
  <si>
    <t>Nashville-Davidson metropolitan government (balance), Tennessee</t>
  </si>
  <si>
    <t>Detroit city, Michigan</t>
  </si>
  <si>
    <t>Oklahoma City city, Oklahoma</t>
  </si>
  <si>
    <t>Portland city, Oregon</t>
  </si>
  <si>
    <t>Las Vegas city, Nevada</t>
  </si>
  <si>
    <t>Memphis city, Tennessee</t>
  </si>
  <si>
    <t>Louisville/Jefferson County metro government (balance), Kentucky</t>
  </si>
  <si>
    <t>Baltimore city, Maryland</t>
  </si>
  <si>
    <t>Milwaukee city, Wisconsin</t>
  </si>
  <si>
    <t>Albuquerque city, New Mexico</t>
  </si>
  <si>
    <t>Tucson city, Arizona</t>
  </si>
  <si>
    <t>Fresno city, California</t>
  </si>
  <si>
    <t>Mesa city, Arizona</t>
  </si>
  <si>
    <t>Sacramento city, California</t>
  </si>
  <si>
    <t>Atlanta city, Georgia</t>
  </si>
  <si>
    <t>Kansas City city, Missouri</t>
  </si>
  <si>
    <t>Colorado Springs city, Colorado</t>
  </si>
  <si>
    <t>Omaha city, Nebraska</t>
  </si>
  <si>
    <t>Raleigh city, North Carolina</t>
  </si>
  <si>
    <t>Miami city, Florida</t>
  </si>
  <si>
    <t>Long Beach city, California</t>
  </si>
  <si>
    <t>Virginia Beach city, Virginia</t>
  </si>
  <si>
    <t>Oakland city, California</t>
  </si>
  <si>
    <t>Minneapolis city, Minnesota</t>
  </si>
  <si>
    <t>Tulsa city, Oklahoma</t>
  </si>
  <si>
    <t>Tampa city, Florida</t>
  </si>
  <si>
    <t>Arlington city, Texas</t>
  </si>
  <si>
    <t>New Orleans city, Louisiana</t>
  </si>
  <si>
    <t>Wichita city, Kansas</t>
  </si>
  <si>
    <t>Bakersfield city, California</t>
  </si>
  <si>
    <t>Cleveland city, Ohio</t>
  </si>
  <si>
    <t>Aurora city, Colorado</t>
  </si>
  <si>
    <t>Anaheim city, California</t>
  </si>
  <si>
    <t>Urban Honolulu CDP, Hawaii</t>
  </si>
  <si>
    <t>Santa Ana city, California</t>
  </si>
  <si>
    <t>Riverside city, California</t>
  </si>
  <si>
    <t>Corpus Christi city, Texas</t>
  </si>
  <si>
    <t>Lexington-Fayette urban county, Kentucky</t>
  </si>
  <si>
    <t>Henderson city, Nevada</t>
  </si>
  <si>
    <t>Stockton city, California</t>
  </si>
  <si>
    <t>St. Paul city, Minnesota</t>
  </si>
  <si>
    <t>Cincinnati city, Ohio</t>
  </si>
  <si>
    <t>St. Louis city, Missouri</t>
  </si>
  <si>
    <t>Pittsburgh city, Pennsylvania</t>
  </si>
  <si>
    <t>Greensboro city, North Carolina</t>
  </si>
  <si>
    <t>Lincoln city, Nebraska</t>
  </si>
  <si>
    <t>Anchorage municipality, Alaska</t>
  </si>
  <si>
    <t>Plano city, Texas</t>
  </si>
  <si>
    <t>Orlando city, Florida</t>
  </si>
  <si>
    <t>Irvine city, California</t>
  </si>
  <si>
    <t>Newark city, New Jersey</t>
  </si>
  <si>
    <t>Durham city, North Carolina</t>
  </si>
  <si>
    <t>Chula Vista city, California</t>
  </si>
  <si>
    <t>Toledo city, Ohio</t>
  </si>
  <si>
    <t>Fort Wayne city, Indiana</t>
  </si>
  <si>
    <t>St. Petersburg city, Florida</t>
  </si>
  <si>
    <t>Laredo city, Texas</t>
  </si>
  <si>
    <t>Jersey City city, New Jersey</t>
  </si>
  <si>
    <t>Chandler city, Arizona</t>
  </si>
  <si>
    <t>Madison city, Wisconsin</t>
  </si>
  <si>
    <t>Lubbock city, Texas</t>
  </si>
  <si>
    <t>Scottsdale city, Arizona</t>
  </si>
  <si>
    <t>Reno city, Nevada</t>
  </si>
  <si>
    <t>Buffalo city, New York</t>
  </si>
  <si>
    <t>Gilbert town, Arizona</t>
  </si>
  <si>
    <t>Glendale city, Arizona</t>
  </si>
  <si>
    <t>North Las Vegas city, Nevada</t>
  </si>
  <si>
    <t>Winston-Salem city, North Carolina</t>
  </si>
  <si>
    <t>Chesapeake city, Virginia</t>
  </si>
  <si>
    <t>Norfolk city, Virginia</t>
  </si>
  <si>
    <t>Fremont city, California</t>
  </si>
  <si>
    <t>Garland city, Texas</t>
  </si>
  <si>
    <t>Irving city, Texas</t>
  </si>
  <si>
    <t>Hialeah city, Florida</t>
  </si>
  <si>
    <t>Richmond city, Virginia</t>
  </si>
  <si>
    <t>Boise City city, Idaho</t>
  </si>
  <si>
    <t>Spokane city, Washington</t>
  </si>
  <si>
    <t>Baton Rouge city, Louisiana</t>
  </si>
  <si>
    <t>Tacoma city, Washington</t>
  </si>
  <si>
    <t>San Bernardino city, California</t>
  </si>
  <si>
    <t>Modesto city, California</t>
  </si>
  <si>
    <t>Fontana city, California</t>
  </si>
  <si>
    <t>Des Moines city, Iowa</t>
  </si>
  <si>
    <t>Moreno Valley city, California</t>
  </si>
  <si>
    <t>Santa Clarita city, California</t>
  </si>
  <si>
    <t>Fayetteville city, North Carolina</t>
  </si>
  <si>
    <t>Birmingham city, Alabama</t>
  </si>
  <si>
    <t>Oxnard city, California</t>
  </si>
  <si>
    <t>Rochester city, New York</t>
  </si>
  <si>
    <t>Port St. Lucie city, Florida</t>
  </si>
  <si>
    <t>Grand Rapids city, Michigan</t>
  </si>
  <si>
    <t>Huntsville city, Alabama</t>
  </si>
  <si>
    <t>Salt Lake City city, Utah</t>
  </si>
  <si>
    <t>Frisco city, Texas</t>
  </si>
  <si>
    <t>Yonkers city, New York</t>
  </si>
  <si>
    <t>Amarillo city, Texas</t>
  </si>
  <si>
    <t>Glendale city, California</t>
  </si>
  <si>
    <t>Huntington Beach city, California</t>
  </si>
  <si>
    <t>McKinney city, Texas</t>
  </si>
  <si>
    <t>Montgomery city, Alabama</t>
  </si>
  <si>
    <t>Augusta-Richmond County consolidated government (balance), Georgia</t>
  </si>
  <si>
    <t>Aurora city, Illinois</t>
  </si>
  <si>
    <t>Akron city, Ohio</t>
  </si>
  <si>
    <t>Little Rock city, Arkansas</t>
  </si>
  <si>
    <t>Tempe city, Arizona</t>
  </si>
  <si>
    <t>Columbus city, Georgia</t>
  </si>
  <si>
    <t>Overland Park city, Kansas</t>
  </si>
  <si>
    <t>Grand Prairie city, Texas</t>
  </si>
  <si>
    <t>Tallahassee city, Florida</t>
  </si>
  <si>
    <t>Cape Coral city, Florida</t>
  </si>
  <si>
    <t>Mobile city, Alabama</t>
  </si>
  <si>
    <t>Knoxville city, Tennessee</t>
  </si>
  <si>
    <t>Shreveport city, Louisiana</t>
  </si>
  <si>
    <t>Worcester city, Massachusetts</t>
  </si>
  <si>
    <t>Ontario city, California</t>
  </si>
  <si>
    <t>Vancouver city, Washington</t>
  </si>
  <si>
    <t>Sioux Falls city, South Dakota</t>
  </si>
  <si>
    <t>Chattanooga city, Tennessee</t>
  </si>
  <si>
    <t>Brownsville city, Texas</t>
  </si>
  <si>
    <t>Fort Lauderdale city, Florida</t>
  </si>
  <si>
    <t>Providence city, Rhode Island</t>
  </si>
  <si>
    <t>Newport News city, Virginia</t>
  </si>
  <si>
    <t>Rancho Cucamonga city, California</t>
  </si>
  <si>
    <t>Santa Rosa city, California</t>
  </si>
  <si>
    <t>Peoria city, Arizona</t>
  </si>
  <si>
    <t>Oceanside city, California</t>
  </si>
  <si>
    <t>Elk Grove city, California</t>
  </si>
  <si>
    <t>Salem city, Oregon</t>
  </si>
  <si>
    <t>Pembroke Pines city, Florida</t>
  </si>
  <si>
    <t>Eugene city, Oregon</t>
  </si>
  <si>
    <t>Garden Grove city, California</t>
  </si>
  <si>
    <t>Cary town, North Carolina</t>
  </si>
  <si>
    <t>Fort Collins city, Colorado</t>
  </si>
  <si>
    <t>Corona city, California</t>
  </si>
  <si>
    <t>Springfield city, Missouri</t>
  </si>
  <si>
    <t>Jackson city, Mississippi</t>
  </si>
  <si>
    <t>Alexandria city, Virginia</t>
  </si>
  <si>
    <t>Hayward city, California</t>
  </si>
  <si>
    <t>Clarksville city, Tennessee</t>
  </si>
  <si>
    <t>Lakewood city, Colorado</t>
  </si>
  <si>
    <t>Lancaster city, California</t>
  </si>
  <si>
    <t>Salinas city, California</t>
  </si>
  <si>
    <t>Palmdale city, California</t>
  </si>
  <si>
    <t>Hollywood city, Florida</t>
  </si>
  <si>
    <t>Springfield city, Massachusetts</t>
  </si>
  <si>
    <t>Macon-Bibb County, Georgia</t>
  </si>
  <si>
    <t>(X)</t>
  </si>
  <si>
    <t>Kansas City city, Kansas</t>
  </si>
  <si>
    <t>Sunnyvale city, California</t>
  </si>
  <si>
    <t>Pomona city, California</t>
  </si>
  <si>
    <t>Killeen city, Texas</t>
  </si>
  <si>
    <t>Escondido city, California</t>
  </si>
  <si>
    <t>Pasadena city, Texas</t>
  </si>
  <si>
    <t>Naperville city, Illinois</t>
  </si>
  <si>
    <t>Bellevue city, Washington</t>
  </si>
  <si>
    <t>Joliet city, Illinois</t>
  </si>
  <si>
    <t>Murfreesboro city, Tennessee</t>
  </si>
  <si>
    <t>Midland city, Texas</t>
  </si>
  <si>
    <t>Rockford city, Illinois</t>
  </si>
  <si>
    <t>Paterson city, New Jersey</t>
  </si>
  <si>
    <t>Savannah city, Georgia</t>
  </si>
  <si>
    <t>Bridgeport city, Connecticut</t>
  </si>
  <si>
    <t>Torrance city, California</t>
  </si>
  <si>
    <t>McAllen city, Texas</t>
  </si>
  <si>
    <t>Syracuse city, New York</t>
  </si>
  <si>
    <t>Surprise city, Arizona</t>
  </si>
  <si>
    <t>Denton city, Texas</t>
  </si>
  <si>
    <t>Roseville city, California</t>
  </si>
  <si>
    <t>Thornton city, Colorado</t>
  </si>
  <si>
    <t>Miramar city, Florida</t>
  </si>
  <si>
    <t>Pasadena city, California</t>
  </si>
  <si>
    <t>Mesquite city, Texas</t>
  </si>
  <si>
    <t>Olathe city, Kansas</t>
  </si>
  <si>
    <t>Dayton city, Ohio</t>
  </si>
  <si>
    <t>Carrollton city, Texas</t>
  </si>
  <si>
    <t>Waco city, Texas</t>
  </si>
  <si>
    <t>Orange city, California</t>
  </si>
  <si>
    <t>Fullerton city, California</t>
  </si>
  <si>
    <t>Charleston city, South Carolina</t>
  </si>
  <si>
    <t>West Valley City city, Utah</t>
  </si>
  <si>
    <t>Visalia city, California</t>
  </si>
  <si>
    <t>Hampton city, Virginia</t>
  </si>
  <si>
    <t>Gainesville city, Florida</t>
  </si>
  <si>
    <t>Warren city, Michigan</t>
  </si>
  <si>
    <t>Coral Springs city, Florida</t>
  </si>
  <si>
    <t>Cedar Rapids city, Iowa</t>
  </si>
  <si>
    <t>Round Rock city, Texas</t>
  </si>
  <si>
    <t>Sterling Heights city, Michigan</t>
  </si>
  <si>
    <t>Kent city, Washington</t>
  </si>
  <si>
    <t>Columbia city, South Carolina</t>
  </si>
  <si>
    <t>Santa Clara city, California</t>
  </si>
  <si>
    <t>New Haven city, Connecticut</t>
  </si>
  <si>
    <t>Stamford city, Connecticut</t>
  </si>
  <si>
    <t>Concord city, California</t>
  </si>
  <si>
    <t>Elizabeth city, New Jersey</t>
  </si>
  <si>
    <t>Athens-Clarke County unified government (balance), Georgia</t>
  </si>
  <si>
    <t>Thousand Oaks city, California</t>
  </si>
  <si>
    <t>Lafayette city, Louisiana</t>
  </si>
  <si>
    <t>Simi Valley city, California</t>
  </si>
  <si>
    <t>Topeka city, Kansas</t>
  </si>
  <si>
    <t>Norman city, Oklahoma</t>
  </si>
  <si>
    <t>Fargo city, North Dakota</t>
  </si>
  <si>
    <t>Wilmington city, North Carolina</t>
  </si>
  <si>
    <t>Abilene city, Texas</t>
  </si>
  <si>
    <t>Odessa city, Texas</t>
  </si>
  <si>
    <t>Columbia city, Missouri</t>
  </si>
  <si>
    <t>Pearland city, Texas</t>
  </si>
  <si>
    <t>Victorville city, California</t>
  </si>
  <si>
    <t>Hartford city, Connecticut</t>
  </si>
  <si>
    <t>Vallejo city, California</t>
  </si>
  <si>
    <t>Allentown city, Pennsylvania</t>
  </si>
  <si>
    <t>Berkeley city, California</t>
  </si>
  <si>
    <t>Richardson city, Texas</t>
  </si>
  <si>
    <t>Arvada city, Colorado</t>
  </si>
  <si>
    <t>Ann Arbor city, Michigan</t>
  </si>
  <si>
    <t>Rochester city, Minnesota</t>
  </si>
  <si>
    <t>Cambridge city, Massachusetts</t>
  </si>
  <si>
    <t>Sugar Land city, Texas</t>
  </si>
  <si>
    <t>Lansing city, Michigan</t>
  </si>
  <si>
    <t>Evansville city, Indiana</t>
  </si>
  <si>
    <t>College Station city, Texas</t>
  </si>
  <si>
    <t>Fairfield city, California</t>
  </si>
  <si>
    <t>Clearwater city, Florida</t>
  </si>
  <si>
    <t>Beaumont city, Texas</t>
  </si>
  <si>
    <t>Independence city, Missouri</t>
  </si>
  <si>
    <t>Provo city, Utah</t>
  </si>
  <si>
    <t>West Jordan city, Utah</t>
  </si>
  <si>
    <t>Murrieta city, California</t>
  </si>
  <si>
    <t>Palm Bay city, Florida</t>
  </si>
  <si>
    <t>El Monte city, California</t>
  </si>
  <si>
    <t>Carlsbad city, California</t>
  </si>
  <si>
    <t>North Charleston city, South Carolina</t>
  </si>
  <si>
    <t>Temecula city, California</t>
  </si>
  <si>
    <t>Clovis city, California</t>
  </si>
  <si>
    <t>Springfield city, Illinois</t>
  </si>
  <si>
    <t>Meridian city, Idaho</t>
  </si>
  <si>
    <t>Westminster city, Colorado</t>
  </si>
  <si>
    <t>Costa Mesa city, California</t>
  </si>
  <si>
    <t>High Point city, North Carolina</t>
  </si>
  <si>
    <t>Manchester city, New Hampshire</t>
  </si>
  <si>
    <t>Pueblo city, Colorado</t>
  </si>
  <si>
    <t>Lakeland city, Florida</t>
  </si>
  <si>
    <t>Pompano Beach city, Florida</t>
  </si>
  <si>
    <t>West Palm Beach city, Florida</t>
  </si>
  <si>
    <t>Antioch city, California</t>
  </si>
  <si>
    <t>Everett city, Washington</t>
  </si>
  <si>
    <t>Downey city, California</t>
  </si>
  <si>
    <t>Lowell city, Massachusetts</t>
  </si>
  <si>
    <t>Centennial city, Colorado</t>
  </si>
  <si>
    <t>Elgin city, Illinois</t>
  </si>
  <si>
    <t>Richmond city, California</t>
  </si>
  <si>
    <t>Peoria city, Illinois</t>
  </si>
  <si>
    <t>Broken Arrow city, Oklahoma</t>
  </si>
  <si>
    <t>Miami Gardens city, Florida</t>
  </si>
  <si>
    <t>Billings city, Montana</t>
  </si>
  <si>
    <t>Jurupa Valley city, California</t>
  </si>
  <si>
    <t>Sandy Springs city, Georgia</t>
  </si>
  <si>
    <t>Gresham city, Oregon</t>
  </si>
  <si>
    <t>Lewisville city, Texas</t>
  </si>
  <si>
    <t>Hillsboro city, Oregon</t>
  </si>
  <si>
    <t>San Buenaventura (Ventura) city, California</t>
  </si>
  <si>
    <t>Greeley city, Colorado</t>
  </si>
  <si>
    <t>Inglewood city, California</t>
  </si>
  <si>
    <t>Waterbury city, Connecticut</t>
  </si>
  <si>
    <t>League City city, Texas</t>
  </si>
  <si>
    <t>Santa Maria city, California</t>
  </si>
  <si>
    <t>Tyler city, Texas</t>
  </si>
  <si>
    <t>Davie town, Florida</t>
  </si>
  <si>
    <t>Daly City city, California</t>
  </si>
  <si>
    <t>Boulder city, Colorado</t>
  </si>
  <si>
    <t>Allen city, Texas</t>
  </si>
  <si>
    <t>West Covina city, California</t>
  </si>
  <si>
    <t>Sparks city, Nevada</t>
  </si>
  <si>
    <t>Wichita Falls city, Texas</t>
  </si>
  <si>
    <t>Green Bay city, Wisconsin</t>
  </si>
  <si>
    <t>San Mateo city, California</t>
  </si>
  <si>
    <t>Norwalk city, California</t>
  </si>
  <si>
    <t>Rialto city, California</t>
  </si>
  <si>
    <t>Las Cruces city, New Mexico</t>
  </si>
  <si>
    <t>Chico city, California</t>
  </si>
  <si>
    <t>El Cajon city, California</t>
  </si>
  <si>
    <t>Burbank city, California</t>
  </si>
  <si>
    <t>South Bend city, Indiana</t>
  </si>
  <si>
    <t>Renton city, Washington</t>
  </si>
  <si>
    <t>Vista city, California</t>
  </si>
  <si>
    <t>Davenport city, Iowa</t>
  </si>
  <si>
    <t>Edinburg city, Texas</t>
  </si>
  <si>
    <t>Tuscaloosa city, Alabama</t>
  </si>
  <si>
    <t>Carmel city, Indiana</t>
  </si>
  <si>
    <t>Spokane Valley city, Washington</t>
  </si>
  <si>
    <t>San Angelo city, Texas</t>
  </si>
  <si>
    <t>Vacaville city, California</t>
  </si>
  <si>
    <t>Bend city, Oregon</t>
  </si>
  <si>
    <t>Kenosha city, Wisconsin</t>
  </si>
  <si>
    <t>Boca Raton city, Florida</t>
  </si>
  <si>
    <t>Lee's Summit city, Missouri</t>
  </si>
  <si>
    <t>Nampa city, Idaho</t>
  </si>
  <si>
    <t>Rio Rancho city, New Mexico</t>
  </si>
  <si>
    <t>South Fulton city, Georgia</t>
  </si>
  <si>
    <t>Roanoke city, Virginia</t>
  </si>
  <si>
    <t>Beaverton city, Oregon</t>
  </si>
  <si>
    <t>Yuma city, Arizona</t>
  </si>
  <si>
    <t>Lawrence city, Kansas</t>
  </si>
  <si>
    <t>Orem city, Utah</t>
  </si>
  <si>
    <t>Longmont city, Colorado</t>
  </si>
  <si>
    <t>San Marcos city, California</t>
  </si>
  <si>
    <t>Albany city, New York</t>
  </si>
  <si>
    <t>Sandy city, Utah</t>
  </si>
  <si>
    <t>Concord city, North Carolina</t>
  </si>
  <si>
    <t>Federal Way city, Washington</t>
  </si>
  <si>
    <t>Hesperia city, California</t>
  </si>
  <si>
    <t>Brockton city, Massachusetts</t>
  </si>
  <si>
    <t>Compton city, California</t>
  </si>
  <si>
    <t>Flint city, Michigan</t>
  </si>
  <si>
    <t>Erie city, Pennsylvania</t>
  </si>
  <si>
    <t>New Bedford city, Massachusetts</t>
  </si>
  <si>
    <t>Fishers city, Indiana</t>
  </si>
  <si>
    <t>Sunrise city, Florida</t>
  </si>
  <si>
    <t>Roswell city, Georgia</t>
  </si>
  <si>
    <t>Menifee city, California</t>
  </si>
  <si>
    <t>Tracy city, California</t>
  </si>
  <si>
    <t>Plantation city, Florida</t>
  </si>
  <si>
    <t>Quincy city, Massachusetts</t>
  </si>
  <si>
    <t>Portsmouth city, Virginia</t>
  </si>
  <si>
    <t>Mission Viejo city, California</t>
  </si>
  <si>
    <t>Chino city, California</t>
  </si>
  <si>
    <t>Lynn city, Massachusetts</t>
  </si>
  <si>
    <t>Edmond city, Oklahoma</t>
  </si>
  <si>
    <t>Dearborn city, Michigan</t>
  </si>
  <si>
    <t>Livonia city, Michigan</t>
  </si>
  <si>
    <t>Yakima city, Washington</t>
  </si>
  <si>
    <t>South Gate city, California</t>
  </si>
  <si>
    <t>Greenville city, North Carolina</t>
  </si>
  <si>
    <t>Lawton city, Oklahoma</t>
  </si>
  <si>
    <t>Kirkland city, Washington</t>
  </si>
  <si>
    <t>Asheville city, North Carolina</t>
  </si>
  <si>
    <t>Deltona city, Florida</t>
  </si>
  <si>
    <t>Redding city, California</t>
  </si>
  <si>
    <t>Bellingham city, Washington</t>
  </si>
  <si>
    <t>Suffolk city, Virginia</t>
  </si>
  <si>
    <t>Indio city, California</t>
  </si>
  <si>
    <t>Mount Pleasant town, South Carolina</t>
  </si>
  <si>
    <t>Carson city, California</t>
  </si>
  <si>
    <t>Santa Barbara city, California</t>
  </si>
  <si>
    <t>Conroe city, Texas</t>
  </si>
  <si>
    <t>Westminster city, California</t>
  </si>
  <si>
    <t>Santa Monica city, California</t>
  </si>
  <si>
    <t>New Braunfels city, Texas</t>
  </si>
  <si>
    <t>Livermore city, California</t>
  </si>
  <si>
    <t>Palm Coast city, Florida</t>
  </si>
  <si>
    <t>St. George city, Utah</t>
  </si>
  <si>
    <t>Fall River city, Massachusetts</t>
  </si>
  <si>
    <t>Nashua city, New Hampshire</t>
  </si>
  <si>
    <t>Champaign city, Illinois</t>
  </si>
  <si>
    <t>Miami Beach city, Florida</t>
  </si>
  <si>
    <t>Norwalk city, Connecticut</t>
  </si>
  <si>
    <t>San Leandro city, California</t>
  </si>
  <si>
    <t>O'Fallon city, Missouri</t>
  </si>
  <si>
    <t>Newton city, Massachusetts</t>
  </si>
  <si>
    <t>Reading city, Pennsylvania</t>
  </si>
  <si>
    <t>Avondale city, Arizona</t>
  </si>
  <si>
    <t>Fort Smith city, Arkansas</t>
  </si>
  <si>
    <t>Citrus Heights city, California</t>
  </si>
  <si>
    <t>Ogden city, Utah</t>
  </si>
  <si>
    <t>Fayetteville city, Arkansas</t>
  </si>
  <si>
    <t>Fort Myers city, Florida</t>
  </si>
  <si>
    <t>Goodyear city, Arizona</t>
  </si>
  <si>
    <t>Bryan city, Texas</t>
  </si>
  <si>
    <t>Waukegan city, Illinois</t>
  </si>
  <si>
    <t>Hawthorne city, California</t>
  </si>
  <si>
    <t>Redwood City city, California</t>
  </si>
  <si>
    <t>Hoover city, Alabama</t>
  </si>
  <si>
    <t>Bloomington city, Indiana</t>
  </si>
  <si>
    <t>Duluth city, Minnesota</t>
  </si>
  <si>
    <t>Lake Forest city, California</t>
  </si>
  <si>
    <t>Hemet city, California</t>
  </si>
  <si>
    <t>Whittier city, California</t>
  </si>
  <si>
    <t>Clifton city, New Jersey</t>
  </si>
  <si>
    <t>Largo city, Florida</t>
  </si>
  <si>
    <t>Bloomington city, Minnesota</t>
  </si>
  <si>
    <t>Danbury city, Connecticut</t>
  </si>
  <si>
    <t>Santa Fe city, New Mexico</t>
  </si>
  <si>
    <t>Johns Creek city, Georgia</t>
  </si>
  <si>
    <t>Newport Beach city, California</t>
  </si>
  <si>
    <t>Kennewick city, Washington</t>
  </si>
  <si>
    <t>Mission city, Texas</t>
  </si>
  <si>
    <t>Milpitas city, California</t>
  </si>
  <si>
    <t>Troy city, Michigan</t>
  </si>
  <si>
    <t>Chino Hills city, California</t>
  </si>
  <si>
    <t>Alhambra city, California</t>
  </si>
  <si>
    <t>Merced city, California</t>
  </si>
  <si>
    <t>Trenton city, New Jersey</t>
  </si>
  <si>
    <t>Franklin city, Tennessee</t>
  </si>
  <si>
    <t>Medford city, Oregon</t>
  </si>
  <si>
    <t>Melbourne city, Florida</t>
  </si>
  <si>
    <t>Manteca city, California</t>
  </si>
  <si>
    <t>Mountain View city, California</t>
  </si>
  <si>
    <t>Sioux City city, Iowa</t>
  </si>
  <si>
    <t>Lynchburg city, Virginia</t>
  </si>
  <si>
    <t>Buena Park city, California</t>
  </si>
  <si>
    <t>Pleasanton city, California</t>
  </si>
  <si>
    <t>Longview city, Texas</t>
  </si>
  <si>
    <t>Westland city, Michigan</t>
  </si>
  <si>
    <t>Auburn city, Washington</t>
  </si>
  <si>
    <t>Cranston city, Rhode Island</t>
  </si>
  <si>
    <t>Somerville city, Massachusetts</t>
  </si>
  <si>
    <t>Folsom city, California</t>
  </si>
  <si>
    <t>Springdale city, Arkansas</t>
  </si>
  <si>
    <t>Deerfield Beach city, Florida</t>
  </si>
  <si>
    <t>Warwick city, Rhode Island</t>
  </si>
  <si>
    <t>Cicero town, Illinois</t>
  </si>
  <si>
    <t>Farmington Hills city, Michigan</t>
  </si>
  <si>
    <t>Brooklyn Park city, Minnesota</t>
  </si>
  <si>
    <t>Lawrence city, Massachusetts</t>
  </si>
  <si>
    <t>Plymouth city, Minnesota</t>
  </si>
  <si>
    <t>Buckeye city, Arizona</t>
  </si>
  <si>
    <t>Georgetown city, Texas</t>
  </si>
  <si>
    <t>Cedar Park city, Texas</t>
  </si>
  <si>
    <t>Tustin city, California</t>
  </si>
  <si>
    <t>Lakewood city, California</t>
  </si>
  <si>
    <t>Perris city, California</t>
  </si>
  <si>
    <t>Flower Mound town, Texas</t>
  </si>
  <si>
    <t>Pharr city, Texas</t>
  </si>
  <si>
    <t>Loveland city, Colorado</t>
  </si>
  <si>
    <t>Boynton Beach city, Florida</t>
  </si>
  <si>
    <t>New Rochelle city, New York</t>
  </si>
  <si>
    <t>Temple city, Texas</t>
  </si>
  <si>
    <t>Lake Charles city, Louisiana</t>
  </si>
  <si>
    <t>Jonesboro city, Arkansas</t>
  </si>
  <si>
    <t>Napa city, California</t>
  </si>
  <si>
    <t>Parma city, Ohio</t>
  </si>
  <si>
    <t>Layton city, Utah</t>
  </si>
  <si>
    <t>Alameda city, California</t>
  </si>
  <si>
    <t>Warner Robins city, Georgia</t>
  </si>
  <si>
    <t>Rapid City city, South Dakota</t>
  </si>
  <si>
    <t>Bloomington city, Illinois</t>
  </si>
  <si>
    <t>Gastonia city, North Carolina</t>
  </si>
  <si>
    <t>Baytown city, Texas</t>
  </si>
  <si>
    <t>Upland city, California</t>
  </si>
  <si>
    <t>Racine city, Wisconsin</t>
  </si>
  <si>
    <t>Scranton city, Pennsylvania</t>
  </si>
  <si>
    <t>South Jordan city, Utah</t>
  </si>
  <si>
    <t>Bellflower city, California</t>
  </si>
  <si>
    <t>Kalamazoo city, Michigan</t>
  </si>
  <si>
    <t>San Ramon city, California</t>
  </si>
  <si>
    <t>Bethlehem city, Pennsylvania</t>
  </si>
  <si>
    <t>Wyoming city, Michigan</t>
  </si>
  <si>
    <t>Hammond city, Indiana</t>
  </si>
  <si>
    <t>Missoula city, Montana</t>
  </si>
  <si>
    <t>Missouri City city, Texas</t>
  </si>
  <si>
    <t>Pasco city, Washington</t>
  </si>
  <si>
    <t>Baldwin Park city, California</t>
  </si>
  <si>
    <t>Iowa City city, Iowa</t>
  </si>
  <si>
    <t>Rancho Cordova city, California</t>
  </si>
  <si>
    <t>Rock Hill city, South Carolina</t>
  </si>
  <si>
    <t>Flagstaff city, Arizona</t>
  </si>
  <si>
    <t>Gary city, Indiana</t>
  </si>
  <si>
    <t>St. Joseph city, Missouri</t>
  </si>
  <si>
    <t>Arlington Heights village, Illinois</t>
  </si>
  <si>
    <t>Bolingbrook village, Illinois</t>
  </si>
  <si>
    <t>Rochester Hills city, Michigan</t>
  </si>
  <si>
    <t>Framingham city, Massachusetts</t>
  </si>
  <si>
    <t>Union City city, California</t>
  </si>
  <si>
    <t>Appleton city, Wisconsin</t>
  </si>
  <si>
    <t>Turlock city, California</t>
  </si>
  <si>
    <t>Camden city, New Jersey</t>
  </si>
  <si>
    <t>Bismarck city, North Dakota</t>
  </si>
  <si>
    <t>Evanston city, Illinois</t>
  </si>
  <si>
    <t>Apple Valley town, California</t>
  </si>
  <si>
    <t>Schaumburg village, Illinois</t>
  </si>
  <si>
    <t>Woodbury city, Minnesota</t>
  </si>
  <si>
    <t>Kissimmee city, Florida</t>
  </si>
  <si>
    <t>Southfield city, Michigan</t>
  </si>
  <si>
    <t>Maple Grove city, Minnesota</t>
  </si>
  <si>
    <t>Pittsburg city, California</t>
  </si>
  <si>
    <t>New Britain city, Connecticut</t>
  </si>
  <si>
    <t>Jacksonville city, North Carolina</t>
  </si>
  <si>
    <t>Mansfield city, Texas</t>
  </si>
  <si>
    <t>Waukesha city, Wisconsin</t>
  </si>
  <si>
    <t>Frederick city, Maryland</t>
  </si>
  <si>
    <t>Albany city, Georgia</t>
  </si>
  <si>
    <t>Pawtucket city, Rhode Island</t>
  </si>
  <si>
    <t>Redmond city, Washington</t>
  </si>
  <si>
    <t>Lauderhill city, Florida</t>
  </si>
  <si>
    <t>Lafayette city, Indiana</t>
  </si>
  <si>
    <t>Gulfport city, Mississippi</t>
  </si>
  <si>
    <t>Redlands city, California</t>
  </si>
  <si>
    <t>Weston city, Florida</t>
  </si>
  <si>
    <t>St. Charles city, Missouri</t>
  </si>
  <si>
    <t>Decatur city, Illinois</t>
  </si>
  <si>
    <t>North Port city, Florida</t>
  </si>
  <si>
    <t>North Richland Hills city, Texas</t>
  </si>
  <si>
    <t>Greenville city, South Carolina</t>
  </si>
  <si>
    <t>Bowling Green city, Kentucky</t>
  </si>
  <si>
    <t>Broomfield city, Colorado</t>
  </si>
  <si>
    <t>Canton city, Ohio</t>
  </si>
  <si>
    <t>Marysville city, Washington</t>
  </si>
  <si>
    <t>Walnut Creek city, California</t>
  </si>
  <si>
    <t>Wilmington city, Delaware</t>
  </si>
  <si>
    <t>Camarillo city, California</t>
  </si>
  <si>
    <t>Lynwood city, California</t>
  </si>
  <si>
    <t>Lehi city, Utah</t>
  </si>
  <si>
    <t>Passaic city, New Jersey</t>
  </si>
  <si>
    <t>Homestead city, Florida</t>
  </si>
  <si>
    <t>Delray Beach city, Florida</t>
  </si>
  <si>
    <t>Davis city, California</t>
  </si>
  <si>
    <t>Lake Elsinore city, California</t>
  </si>
  <si>
    <t>Daytona Beach city, Florida</t>
  </si>
  <si>
    <t>Dothan city, Alabama</t>
  </si>
  <si>
    <t>Rocklin city, California</t>
  </si>
  <si>
    <t>Eau Claire city, Wisconsin</t>
  </si>
  <si>
    <t>Rogers city, Arkansas</t>
  </si>
  <si>
    <t>Castle Rock town, Colorado</t>
  </si>
  <si>
    <t>St. Cloud city, Minnesota</t>
  </si>
  <si>
    <t>Bossier City city, Louisiana</t>
  </si>
  <si>
    <t>Rockville city, Maryland</t>
  </si>
  <si>
    <t>Muncie city, Indiana</t>
  </si>
  <si>
    <t>Gaithersburg city, Maryland</t>
  </si>
  <si>
    <t>Union City city, New Jersey</t>
  </si>
  <si>
    <t>West Des Moines city, Iowa</t>
  </si>
  <si>
    <t>South San Francisco city, California</t>
  </si>
  <si>
    <t>Yorba Linda city, California</t>
  </si>
  <si>
    <t>Conway city, Arkansas</t>
  </si>
  <si>
    <t>Lodi city, California</t>
  </si>
  <si>
    <t>Palatine village, Illinois</t>
  </si>
  <si>
    <t>Ankeny city, Iowa</t>
  </si>
  <si>
    <t>Mount Vernon city, New York</t>
  </si>
  <si>
    <t>Rowlett city, Texas</t>
  </si>
  <si>
    <t>Waterloo city, Iowa</t>
  </si>
  <si>
    <t>Lakeville city, Minnesota</t>
  </si>
  <si>
    <t>Alpharetta city, Georgia</t>
  </si>
  <si>
    <t>Jackson city, Tennessee</t>
  </si>
  <si>
    <t>Yuba City city, California</t>
  </si>
  <si>
    <t>Oshkosh city, Wisconsin</t>
  </si>
  <si>
    <t>Victoria city, Texas</t>
  </si>
  <si>
    <t>Johnson City city, Tennessee</t>
  </si>
  <si>
    <t>Redondo Beach city, California</t>
  </si>
  <si>
    <t>Tamarac city, Florida</t>
  </si>
  <si>
    <t>Laguna Niguel city, California</t>
  </si>
  <si>
    <t>Eagan city, Minnesota</t>
  </si>
  <si>
    <t>Kenner city, Louisiana</t>
  </si>
  <si>
    <t>Auburn city, Alabama</t>
  </si>
  <si>
    <t>Ames city, Iowa</t>
  </si>
  <si>
    <t>Portland city, Maine</t>
  </si>
  <si>
    <t>North Little Rock city, Arkansas</t>
  </si>
  <si>
    <t>Sammamish city, Washington</t>
  </si>
  <si>
    <t>Madera city, California</t>
  </si>
  <si>
    <t>Shawnee city, Kansas</t>
  </si>
  <si>
    <t>Jupiter town, Florida</t>
  </si>
  <si>
    <t>Doral city, Florida</t>
  </si>
  <si>
    <t>Blaine city, Minnesota</t>
  </si>
  <si>
    <t>Tulare city, California</t>
  </si>
  <si>
    <t>Youngstown city, Ohio</t>
  </si>
  <si>
    <t>Wellington village, Florida</t>
  </si>
  <si>
    <t>Pflugerville city, Texas</t>
  </si>
  <si>
    <t>Palo Alto city, California</t>
  </si>
  <si>
    <t>Schenectady city, New York</t>
  </si>
  <si>
    <t>Harlingen city, Texas</t>
  </si>
  <si>
    <t>Bayonne city, New Jersey</t>
  </si>
  <si>
    <t>Eden Prairie city, Minnesota</t>
  </si>
  <si>
    <t>Port Orange city, Florida</t>
  </si>
  <si>
    <t>Dublin city, California</t>
  </si>
  <si>
    <t>San Marcos city, Texas</t>
  </si>
  <si>
    <t>Noblesville city, Indiana</t>
  </si>
  <si>
    <t>Santa Cruz city, California</t>
  </si>
  <si>
    <t>Janesville city, Wisconsin</t>
  </si>
  <si>
    <t>San Clemente city, California</t>
  </si>
  <si>
    <t>Brentwood city, California</t>
  </si>
  <si>
    <t>East Orange city, New Jersey</t>
  </si>
  <si>
    <t>Cheyenne city, Wyoming</t>
  </si>
  <si>
    <t>Eastvale city, California</t>
  </si>
  <si>
    <t>Chapel Hill town, North Carolina</t>
  </si>
  <si>
    <t>Haverhill city, Massachusetts</t>
  </si>
  <si>
    <t>Lorain city, Ohio</t>
  </si>
  <si>
    <t>Grand Junction city, Colorado</t>
  </si>
  <si>
    <t>Springfield city, Oregon</t>
  </si>
  <si>
    <t>Coon Rapids city, Minnesota</t>
  </si>
  <si>
    <t>Idaho Falls city, Idaho</t>
  </si>
  <si>
    <t>North Miami city, Florida</t>
  </si>
  <si>
    <t>Encinitas city, California</t>
  </si>
  <si>
    <t>Skokie village, Illinois</t>
  </si>
  <si>
    <t>Leander city, Texas</t>
  </si>
  <si>
    <t>Waltham city, Massachusetts</t>
  </si>
  <si>
    <t>Council Bluffs city, Iowa</t>
  </si>
  <si>
    <t>Hamilton city, Ohio</t>
  </si>
  <si>
    <t>Moore city, Oklahoma</t>
  </si>
  <si>
    <t>Pico Rivera city, California</t>
  </si>
  <si>
    <t>Montebello city, California</t>
  </si>
  <si>
    <t>Millcreek city, Utah</t>
  </si>
  <si>
    <t>Sanford city, Florida</t>
  </si>
  <si>
    <t>National City city, California</t>
  </si>
  <si>
    <t>Burnsville city, Minnesota</t>
  </si>
  <si>
    <t>Coconut Creek city, Florida</t>
  </si>
  <si>
    <t>Lakewood city, Washington</t>
  </si>
  <si>
    <t>Taylor city, Michigan</t>
  </si>
  <si>
    <t>Novi city, Michigan</t>
  </si>
  <si>
    <t>Marietta city, Georgia</t>
  </si>
  <si>
    <t>Ocala city, Florida</t>
  </si>
  <si>
    <t>Terre Haute city, Indiana</t>
  </si>
  <si>
    <t>Woodland city, California</t>
  </si>
  <si>
    <t>Petaluma city, California</t>
  </si>
  <si>
    <t>La Habra city, California</t>
  </si>
  <si>
    <t>Malden city, Massachusetts</t>
  </si>
  <si>
    <t>Commerce City city, Colorado</t>
  </si>
  <si>
    <t>Owensboro city, Kentucky</t>
  </si>
  <si>
    <t>Bristol city, Connecticut</t>
  </si>
  <si>
    <t>West Allis city, Wisconsin</t>
  </si>
  <si>
    <t>Taylorsville city, Utah</t>
  </si>
  <si>
    <t>Utica city, New York</t>
  </si>
  <si>
    <t>Monterey Park city, California</t>
  </si>
  <si>
    <t>Bonita Springs city, Florida</t>
  </si>
  <si>
    <t>Porterville city, California</t>
  </si>
  <si>
    <t>Greenwood city, Indiana</t>
  </si>
  <si>
    <t>Bartlett city, Tennessee</t>
  </si>
  <si>
    <t>Bradenton city, Florida</t>
  </si>
  <si>
    <t>Vineland city, New Jersey</t>
  </si>
  <si>
    <t>Pontiac city, Michigan</t>
  </si>
  <si>
    <t>Meriden city, Connecticut</t>
  </si>
  <si>
    <t>Gardena city, California</t>
  </si>
  <si>
    <t>Apex town, North Carolina</t>
  </si>
  <si>
    <t>Royal Oak city, Michigan</t>
  </si>
  <si>
    <t>Cupertino city, California</t>
  </si>
  <si>
    <t>Lancaster city, Pennsylvania</t>
  </si>
  <si>
    <t>La Mesa city, California</t>
  </si>
  <si>
    <t>Gilroy city, California</t>
  </si>
  <si>
    <t>St. Clair Shores city, Michigan</t>
  </si>
  <si>
    <t>Des Plaines city, Illinois</t>
  </si>
  <si>
    <t>Springfield city, Ohio</t>
  </si>
  <si>
    <t>Corvallis city, Oregon</t>
  </si>
  <si>
    <t>Margate city, Florida</t>
  </si>
  <si>
    <t>Bowie city, Maryland</t>
  </si>
  <si>
    <t>Casa Grande city, Arizona</t>
  </si>
  <si>
    <t>Caldwell city, Idaho</t>
  </si>
  <si>
    <t>San Rafael city, California</t>
  </si>
  <si>
    <t>Great Falls city, Montana</t>
  </si>
  <si>
    <t>Sarasota city, Florida</t>
  </si>
  <si>
    <t>Richland city, Washington</t>
  </si>
  <si>
    <t>St. Peters city, Missouri</t>
  </si>
  <si>
    <t>Hendersonville city, Tennessee</t>
  </si>
  <si>
    <t>White Plains city, New York</t>
  </si>
  <si>
    <t>Huntersville town, North Carolina</t>
  </si>
  <si>
    <t>Santee city, California</t>
  </si>
  <si>
    <t>Kokomo city, Indiana</t>
  </si>
  <si>
    <t>Arcadia city, California</t>
  </si>
  <si>
    <t>Casper city, Wyoming</t>
  </si>
  <si>
    <t>Dubuque city, Iowa</t>
  </si>
  <si>
    <t>Orland Park village, Illinois</t>
  </si>
  <si>
    <t>Weymouth Town city, Massachusetts</t>
  </si>
  <si>
    <t>Parker town, Colorado</t>
  </si>
  <si>
    <t>Palm Beach Gardens city, Florida</t>
  </si>
  <si>
    <t>Hanford city, California</t>
  </si>
  <si>
    <t>Huntington Park city, California</t>
  </si>
  <si>
    <t>Taunton city, Massachusetts</t>
  </si>
  <si>
    <t>Midwest City city, Oklahoma</t>
  </si>
  <si>
    <t>Medford city, Massachusetts</t>
  </si>
  <si>
    <t>Euless city, Texas</t>
  </si>
  <si>
    <t>Shoreline city, Washington</t>
  </si>
  <si>
    <t>Smyrna city, Georgia</t>
  </si>
  <si>
    <t>Pocatello city, Idaho</t>
  </si>
  <si>
    <t>Valdosta city, Georgia</t>
  </si>
  <si>
    <t>Carson City, Nevada</t>
  </si>
  <si>
    <t>Lake Havasu City city, Arizona</t>
  </si>
  <si>
    <t>Grand Forks city, North Dakota</t>
  </si>
  <si>
    <t>Blue Springs city, Missouri</t>
  </si>
  <si>
    <t>Southaven city, Mississippi</t>
  </si>
  <si>
    <t>Tinley Park village, Illinois</t>
  </si>
  <si>
    <t>Diamond Bar city, California</t>
  </si>
  <si>
    <t>New Brunswick city, New Jersey</t>
  </si>
  <si>
    <t>Lenexa city, Kansas</t>
  </si>
  <si>
    <t>Brookhaven city, Georgia</t>
  </si>
  <si>
    <t>Novato city, California</t>
  </si>
  <si>
    <t>Tigard city, Oregon</t>
  </si>
  <si>
    <t>Highland city, California</t>
  </si>
  <si>
    <t>Fountain Valley city, California</t>
  </si>
  <si>
    <t>Dearborn Heights city, Michigan</t>
  </si>
  <si>
    <t>Albany city, Oregon</t>
  </si>
  <si>
    <t>Grapevine city, Texas</t>
  </si>
  <si>
    <t>Apple Valley city, Minnesota</t>
  </si>
  <si>
    <t>Chicopee city, Massachusetts</t>
  </si>
  <si>
    <t>Hempstead village, New York</t>
  </si>
  <si>
    <t>Oak Lawn village, Illinois</t>
  </si>
  <si>
    <t>Cathedral City city, California</t>
  </si>
  <si>
    <t>Bentonville city, Arkansas</t>
  </si>
  <si>
    <t>Stonecrest city, Georgia</t>
  </si>
  <si>
    <t>Kettering city, Ohio</t>
  </si>
  <si>
    <t>Colton city, California</t>
  </si>
  <si>
    <t>Anderson city, Indiana</t>
  </si>
  <si>
    <t>West Haven city, Connecticut</t>
  </si>
  <si>
    <t>Burlington city, North Carolina</t>
  </si>
  <si>
    <t>Manhattan city, Kansas</t>
  </si>
  <si>
    <t>St. Cloud city, Florida</t>
  </si>
  <si>
    <t>Normal town, Illinois</t>
  </si>
  <si>
    <t>Decatur city, Alabama</t>
  </si>
  <si>
    <t>Berwyn city, Illinois</t>
  </si>
  <si>
    <t>Port Arthur city, Texas</t>
  </si>
  <si>
    <t>Kingsport city, Tennessee</t>
  </si>
  <si>
    <t>Minnetonka city, Minnesota</t>
  </si>
  <si>
    <t>Rosemead city, California</t>
  </si>
  <si>
    <t>Paramount city, California</t>
  </si>
  <si>
    <t>Rocky Mount city, North Carolina</t>
  </si>
  <si>
    <t>Yucaipa city, California</t>
  </si>
  <si>
    <t>Watsonville city, California</t>
  </si>
  <si>
    <t>Elyria city, Ohio</t>
  </si>
  <si>
    <t>Leesburg town, Virginia</t>
  </si>
  <si>
    <t>Mount Prospect village, Illinois</t>
  </si>
  <si>
    <t>Pinellas Park city, Florida</t>
  </si>
  <si>
    <t>Delano city, California</t>
  </si>
  <si>
    <t>Bellevue city, Nebraska</t>
  </si>
  <si>
    <t>West Sacramento city, California</t>
  </si>
  <si>
    <t>Apopka city, Florida</t>
  </si>
  <si>
    <t>Palm Desert city, California</t>
  </si>
  <si>
    <t>Milford city (balance), Connecticut</t>
  </si>
  <si>
    <t>Little Elm city, Texas</t>
  </si>
  <si>
    <t>Revere city, Massachusetts</t>
  </si>
  <si>
    <t>Peabody city, Massachusetts</t>
  </si>
  <si>
    <t>Wylie city, Texas</t>
  </si>
  <si>
    <t>Harrisonburg city, Virginia</t>
  </si>
  <si>
    <t>DeSoto city, Texas</t>
  </si>
  <si>
    <t>Pensacola city, Florida</t>
  </si>
  <si>
    <t>Olympia city, Washington</t>
  </si>
  <si>
    <t>Edina city, Minnesota</t>
  </si>
  <si>
    <t>Wheaton city, Illinois</t>
  </si>
  <si>
    <t>West New York town, New Jersey</t>
  </si>
  <si>
    <t>Hoboken city, New Jersey</t>
  </si>
  <si>
    <t>Lacey city, Washington</t>
  </si>
  <si>
    <t>Summerville town, South Carolina</t>
  </si>
  <si>
    <t>Coeur d'Alene city, Idaho</t>
  </si>
  <si>
    <t>Oak Park village, Illinois</t>
  </si>
  <si>
    <t>Elkhart city, Indiana</t>
  </si>
  <si>
    <t>Maricopa city, Arizona</t>
  </si>
  <si>
    <t>Kentwood city, Michigan</t>
  </si>
  <si>
    <t>Madison city, Alabama</t>
  </si>
  <si>
    <t>Smyrna town, Tennessee</t>
  </si>
  <si>
    <t>Glendora city, California</t>
  </si>
  <si>
    <t>Logan city, Utah</t>
  </si>
  <si>
    <t>Burien city, Washington</t>
  </si>
  <si>
    <t>Perth Amboy city, New Jersey</t>
  </si>
  <si>
    <t>Herriman city, Utah</t>
  </si>
  <si>
    <t>Grand Island city, Nebraska</t>
  </si>
  <si>
    <t>Placentia city, California</t>
  </si>
  <si>
    <t>La Crosse city, Wisconsin</t>
  </si>
  <si>
    <t>Battle Creek city, Michigan</t>
  </si>
  <si>
    <t>Beaumont city, California</t>
  </si>
  <si>
    <t>Collierville town, Tennessee</t>
  </si>
  <si>
    <t>West Lafayette city, Indiana</t>
  </si>
  <si>
    <t>Florissant city, Missouri</t>
  </si>
  <si>
    <t>Hoffman Estates village, Illinois</t>
  </si>
  <si>
    <t>Joplin city, Missouri</t>
  </si>
  <si>
    <t>Queen Creek town, Arizona</t>
  </si>
  <si>
    <t>Aliso Viejo city, California</t>
  </si>
  <si>
    <t>Kannapolis city, North Carolina</t>
  </si>
  <si>
    <t>Methuen Town city, Massachusetts</t>
  </si>
  <si>
    <t>Galveston city, Texas</t>
  </si>
  <si>
    <t>Mishawaka city, Indiana</t>
  </si>
  <si>
    <t>Plainfield city, New Jersey</t>
  </si>
  <si>
    <t>Newark city, Ohio</t>
  </si>
  <si>
    <t>Stillwater city, Oklahoma</t>
  </si>
  <si>
    <t>Twin Falls city, Idaho</t>
  </si>
  <si>
    <t>Texas City city, Texas</t>
  </si>
  <si>
    <t>Cerritos city, California</t>
  </si>
  <si>
    <t>Coral Gables city, Florida</t>
  </si>
  <si>
    <t>Enid city, Oklahoma</t>
  </si>
  <si>
    <t>Lakewood city, Ohio</t>
  </si>
  <si>
    <t>Troy city, New York</t>
  </si>
  <si>
    <t>Saginaw city, Michigan</t>
  </si>
  <si>
    <t>Niagara Falls city, New York</t>
  </si>
  <si>
    <t>Charleston city, West Virginia</t>
  </si>
  <si>
    <t xml:space="preserve">Note: Areas are included in this table if they exceed the stated threshold at any point in the time series. The estimates are based on the 2010 Census and reflect changes to the April 1, 2010 population due to the Count Question Resolution program and geographic program revisions. All geographic boundaries for the 2019 population estimates series are as of January 1, 2019. An "(X)" in the 2010 Census field indicates a locality that was formed or incorporated after the 2010 Census. Additional information on these localities can be found in the Geographic Boundary Change Notes (see https://www.census.gov/programs-surveys/geography/technical-documentation/boundary-change-notes.html). For population estimates methodology statements, see http://www.census.gov/programs-surveys/popest/technical-documentation/methodology.html. </t>
  </si>
  <si>
    <t>Suggested Citation:</t>
  </si>
  <si>
    <t>Annual Estimates of the Resident Population for Incorporated Places of 50,000 or More, Ranked by July 1, 2019 Population: April 1, 2010 to July 1, 2019 (SUB-IP-EST2019-ANNRNK)</t>
  </si>
  <si>
    <t>Source: U.S. Census Bureau, Population Division</t>
  </si>
  <si>
    <t>Release Date: May 2020</t>
  </si>
  <si>
    <t>City_Formula</t>
  </si>
  <si>
    <t>State_Formula</t>
  </si>
  <si>
    <t>Stonecrest</t>
  </si>
  <si>
    <t>Population</t>
  </si>
  <si>
    <t>Refinery ID:</t>
  </si>
  <si>
    <t>Refinery 1</t>
  </si>
  <si>
    <t>Refinery 2</t>
  </si>
  <si>
    <t>Refinery 3</t>
  </si>
  <si>
    <t>Refinery 4</t>
  </si>
  <si>
    <t>Refinery 5</t>
  </si>
  <si>
    <t>Name</t>
  </si>
  <si>
    <t>Alyeska Resort</t>
  </si>
  <si>
    <t>Eaglecrest Ski Area</t>
  </si>
  <si>
    <t>Hilltop Ski Area</t>
  </si>
  <si>
    <t>Arizona Snowbowl</t>
  </si>
  <si>
    <t>Sunrise Park Resort</t>
  </si>
  <si>
    <t>Region</t>
  </si>
  <si>
    <t>state</t>
  </si>
  <si>
    <t>summit_elev</t>
  </si>
  <si>
    <t>vertical_drop</t>
  </si>
  <si>
    <t>base_elev</t>
  </si>
  <si>
    <t>trams</t>
  </si>
  <si>
    <t>fastSixes</t>
  </si>
  <si>
    <t>fastQuads</t>
  </si>
  <si>
    <t>quad</t>
  </si>
  <si>
    <t>triple</t>
  </si>
  <si>
    <t>double</t>
  </si>
  <si>
    <t>surface</t>
  </si>
  <si>
    <t>total_chairs</t>
  </si>
  <si>
    <t>Runs</t>
  </si>
  <si>
    <t>TerrainParks</t>
  </si>
  <si>
    <t>LongestRun_mi</t>
  </si>
  <si>
    <t>SkiableTerrain_ac</t>
  </si>
  <si>
    <t>Snow Making_ac</t>
  </si>
  <si>
    <t>daysOpenLastYear</t>
  </si>
  <si>
    <t>yearsOpen</t>
  </si>
  <si>
    <t>averageSnowfall</t>
  </si>
  <si>
    <t>AdultWeekend</t>
  </si>
  <si>
    <t>projectedDaysOpen</t>
  </si>
  <si>
    <t>NightSkiing_ac</t>
  </si>
  <si>
    <t>NaN</t>
  </si>
  <si>
    <t>resorts_per_state</t>
  </si>
  <si>
    <t>state_total_skiable_area_ac</t>
  </si>
  <si>
    <t>state_total_days_open</t>
  </si>
  <si>
    <t>state_total_terrain_parks</t>
  </si>
  <si>
    <t>state_total_nightskiing_ac</t>
  </si>
  <si>
    <t>resorts_per_100kcapita</t>
  </si>
  <si>
    <t>resorts_per_100ksq_mile</t>
  </si>
  <si>
    <t>PAD</t>
  </si>
  <si>
    <t>PAD:</t>
  </si>
  <si>
    <t>ST-1</t>
  </si>
  <si>
    <t>ST-2</t>
  </si>
  <si>
    <t>ST-3</t>
  </si>
  <si>
    <t>ST-4</t>
  </si>
  <si>
    <t>ST-5</t>
  </si>
  <si>
    <t>PAD-1</t>
  </si>
  <si>
    <t>PAD-2</t>
  </si>
  <si>
    <t>PAD-3</t>
  </si>
  <si>
    <t>PAD-4</t>
  </si>
  <si>
    <t>PAD-5</t>
  </si>
  <si>
    <t>ATM</t>
  </si>
  <si>
    <t>Cap-ATM-Dist</t>
  </si>
  <si>
    <t>Cap-Vaccum-Dist</t>
  </si>
  <si>
    <t>Cap-Therm-Crack</t>
  </si>
  <si>
    <t>Cap-Cat-Crack-Fresh</t>
  </si>
  <si>
    <t>Cap-Cat-Crack-Recycle</t>
  </si>
  <si>
    <t>Cap-Cat-Hydro-Crack</t>
  </si>
  <si>
    <t>Cap-Cat-Reform</t>
  </si>
  <si>
    <t>Cap-Cat-HyTrtm-Desfulf</t>
  </si>
  <si>
    <t>Cap-Fuels-Solv-Deasph</t>
  </si>
  <si>
    <t>Units:</t>
  </si>
  <si>
    <t>ID</t>
  </si>
  <si>
    <t>Refineries_Per_State</t>
  </si>
  <si>
    <t>count</t>
  </si>
  <si>
    <t>ATM_Dist_Cap_Per_State</t>
  </si>
  <si>
    <t>36571</t>
  </si>
  <si>
    <t>35401</t>
  </si>
  <si>
    <t>36502</t>
  </si>
  <si>
    <t>99611</t>
  </si>
  <si>
    <t>99686</t>
  </si>
  <si>
    <t>99705</t>
  </si>
  <si>
    <t>99734</t>
  </si>
  <si>
    <t>71730</t>
  </si>
  <si>
    <t>71762</t>
  </si>
  <si>
    <t>90745</t>
  </si>
  <si>
    <t>90245</t>
  </si>
  <si>
    <t>94801</t>
  </si>
  <si>
    <t>94553</t>
  </si>
  <si>
    <t>90504</t>
  </si>
  <si>
    <t>94510</t>
  </si>
  <si>
    <t>90744</t>
  </si>
  <si>
    <t>94572</t>
  </si>
  <si>
    <t>90813</t>
  </si>
  <si>
    <t>93307</t>
  </si>
  <si>
    <t>93308</t>
  </si>
  <si>
    <t>93420</t>
  </si>
  <si>
    <t>90280</t>
  </si>
  <si>
    <t>80022</t>
  </si>
  <si>
    <t>19720</t>
  </si>
  <si>
    <t>96707</t>
  </si>
  <si>
    <t>62084</t>
  </si>
  <si>
    <t>62454</t>
  </si>
  <si>
    <t>60410</t>
  </si>
  <si>
    <t>60446</t>
  </si>
  <si>
    <t>46394</t>
  </si>
  <si>
    <t>47620</t>
  </si>
  <si>
    <t>67042</t>
  </si>
  <si>
    <t>67337</t>
  </si>
  <si>
    <t>67460</t>
  </si>
  <si>
    <t>41129</t>
  </si>
  <si>
    <t>70084</t>
  </si>
  <si>
    <t>70805</t>
  </si>
  <si>
    <t>70669</t>
  </si>
  <si>
    <t>70037</t>
  </si>
  <si>
    <t>70079</t>
  </si>
  <si>
    <t>70047</t>
  </si>
  <si>
    <t>70723</t>
  </si>
  <si>
    <t>70043</t>
  </si>
  <si>
    <t>70605</t>
  </si>
  <si>
    <t>70750</t>
  </si>
  <si>
    <t>70767</t>
  </si>
  <si>
    <t>71109</t>
  </si>
  <si>
    <t>71018</t>
  </si>
  <si>
    <t>71067</t>
  </si>
  <si>
    <t>48217</t>
  </si>
  <si>
    <t>55106</t>
  </si>
  <si>
    <t>55071</t>
  </si>
  <si>
    <t>39581</t>
  </si>
  <si>
    <t>39183</t>
  </si>
  <si>
    <t>39439</t>
  </si>
  <si>
    <t>59101</t>
  </si>
  <si>
    <t>59044</t>
  </si>
  <si>
    <t>59404</t>
  </si>
  <si>
    <t>89049</t>
  </si>
  <si>
    <t>07036</t>
  </si>
  <si>
    <t>08066</t>
  </si>
  <si>
    <t>88210</t>
  </si>
  <si>
    <t>87347</t>
  </si>
  <si>
    <t>58554</t>
  </si>
  <si>
    <t>58601</t>
  </si>
  <si>
    <t>45804</t>
  </si>
  <si>
    <t>43616</t>
  </si>
  <si>
    <t>44706</t>
  </si>
  <si>
    <t>74601</t>
  </si>
  <si>
    <t>73401</t>
  </si>
  <si>
    <t>74107</t>
  </si>
  <si>
    <t>73098</t>
  </si>
  <si>
    <t>19145</t>
  </si>
  <si>
    <t>19061</t>
  </si>
  <si>
    <t>16365</t>
  </si>
  <si>
    <t>16701</t>
  </si>
  <si>
    <t>38109</t>
  </si>
  <si>
    <t>77640</t>
  </si>
  <si>
    <t>77590</t>
  </si>
  <si>
    <t>77520</t>
  </si>
  <si>
    <t>77701</t>
  </si>
  <si>
    <t>77536</t>
  </si>
  <si>
    <t>78407</t>
  </si>
  <si>
    <t>78409</t>
  </si>
  <si>
    <t>77463</t>
  </si>
  <si>
    <t>77017</t>
  </si>
  <si>
    <t>77642</t>
  </si>
  <si>
    <t>77012</t>
  </si>
  <si>
    <t>79086</t>
  </si>
  <si>
    <t>79007</t>
  </si>
  <si>
    <t>79905</t>
  </si>
  <si>
    <t>77506</t>
  </si>
  <si>
    <t>78071</t>
  </si>
  <si>
    <t>77547</t>
  </si>
  <si>
    <t>75702</t>
  </si>
  <si>
    <t>79720</t>
  </si>
  <si>
    <t>77530</t>
  </si>
  <si>
    <t>77015</t>
  </si>
  <si>
    <t>78223</t>
  </si>
  <si>
    <t>78140</t>
  </si>
  <si>
    <t>84103</t>
  </si>
  <si>
    <t>84054</t>
  </si>
  <si>
    <t>84087</t>
  </si>
  <si>
    <t>98230</t>
  </si>
  <si>
    <t>98221</t>
  </si>
  <si>
    <t>98248</t>
  </si>
  <si>
    <t>98421</t>
  </si>
  <si>
    <t>26050</t>
  </si>
  <si>
    <t>54880</t>
  </si>
  <si>
    <t>82334</t>
  </si>
  <si>
    <t>82007</t>
  </si>
  <si>
    <t>82609</t>
  </si>
  <si>
    <t>82701</t>
  </si>
  <si>
    <t>82930</t>
  </si>
  <si>
    <t>Source</t>
  </si>
  <si>
    <t>Geography Data:</t>
  </si>
  <si>
    <t>Refinery Capacity</t>
  </si>
  <si>
    <t>Capacity</t>
  </si>
  <si>
    <t>Status</t>
  </si>
  <si>
    <t>Operational</t>
  </si>
  <si>
    <t>Refinery</t>
  </si>
  <si>
    <t>PAD-ID</t>
  </si>
  <si>
    <t>PAD-1A</t>
  </si>
  <si>
    <t>PAD-1B</t>
  </si>
  <si>
    <t>PAD-1C</t>
  </si>
  <si>
    <t>&gt;300K</t>
  </si>
  <si>
    <t>Count</t>
  </si>
  <si>
    <t>x</t>
  </si>
  <si>
    <t>City, State</t>
  </si>
  <si>
    <t>s</t>
  </si>
  <si>
    <t>Ref_State</t>
  </si>
  <si>
    <t>PAD_ID</t>
  </si>
  <si>
    <t>PAD_SUB_ID</t>
  </si>
  <si>
    <t>Rec_ID</t>
  </si>
  <si>
    <t>Description</t>
  </si>
  <si>
    <t>Type_Code</t>
  </si>
  <si>
    <t>Year</t>
  </si>
  <si>
    <t>Op_Cap_BPSD</t>
  </si>
  <si>
    <t>Idle_Cap_BPSD</t>
  </si>
  <si>
    <t>Cap_BPSD</t>
  </si>
  <si>
    <t>Cap_BPCD</t>
  </si>
  <si>
    <t>Annual Operable Atmospheric Crude Oil Distillation Capacity</t>
  </si>
  <si>
    <t>VACMDIST</t>
  </si>
  <si>
    <t>THERMCRCK</t>
  </si>
  <si>
    <t>Catalytic Cracking Fresh Feed</t>
  </si>
  <si>
    <t>CATLYTCRCK</t>
  </si>
  <si>
    <t>CATCRKRECYL</t>
  </si>
  <si>
    <t>Catalytic Hydrocracking</t>
  </si>
  <si>
    <t>CATHYDRCRCK</t>
  </si>
  <si>
    <t>Catalytic Reforming</t>
  </si>
  <si>
    <t>CATLREFORM</t>
  </si>
  <si>
    <t>CATHYDTRMT</t>
  </si>
  <si>
    <t>FUELSOLDEASP</t>
  </si>
  <si>
    <t>Row Labels</t>
  </si>
  <si>
    <t>Grand Total</t>
  </si>
  <si>
    <t>Column Labels</t>
  </si>
  <si>
    <t>Sum of Op_Cap_BPSD</t>
  </si>
  <si>
    <t>Sum of Idle_Cap_BPSD</t>
  </si>
  <si>
    <t>Sum of Cap_BPSD</t>
  </si>
  <si>
    <t>Sum of Cap_BPCD</t>
  </si>
  <si>
    <t>Washington, D.C.</t>
  </si>
  <si>
    <t>Los Angeles</t>
  </si>
  <si>
    <t>Chicago</t>
  </si>
  <si>
    <t>Houston</t>
  </si>
  <si>
    <t>Phoenix</t>
  </si>
  <si>
    <t>Philadelphia</t>
  </si>
  <si>
    <t>San Antonio</t>
  </si>
  <si>
    <t>San Diego</t>
  </si>
  <si>
    <t>Dallas</t>
  </si>
  <si>
    <t>San Jose</t>
  </si>
  <si>
    <t>Austin</t>
  </si>
  <si>
    <t>Jacksonville</t>
  </si>
  <si>
    <t>Fort Worth</t>
  </si>
  <si>
    <t>Columbus</t>
  </si>
  <si>
    <t>Charlotte</t>
  </si>
  <si>
    <t>San Francisco</t>
  </si>
  <si>
    <t>Indianapolis</t>
  </si>
  <si>
    <t>Seattle</t>
  </si>
  <si>
    <t>Denver</t>
  </si>
  <si>
    <t>Boston</t>
  </si>
  <si>
    <t>El Paso</t>
  </si>
  <si>
    <t>Nashville</t>
  </si>
  <si>
    <t>Detroit</t>
  </si>
  <si>
    <t>Oklahoma City</t>
  </si>
  <si>
    <t>Portland</t>
  </si>
  <si>
    <t>Las Vegas</t>
  </si>
  <si>
    <t>Memphis</t>
  </si>
  <si>
    <t>Louisville</t>
  </si>
  <si>
    <t>Baltimore</t>
  </si>
  <si>
    <t>Milwaukee</t>
  </si>
  <si>
    <t>Albuquerque</t>
  </si>
  <si>
    <t>Tucson</t>
  </si>
  <si>
    <t>Fresno</t>
  </si>
  <si>
    <t>Mesa</t>
  </si>
  <si>
    <t>Sacramento</t>
  </si>
  <si>
    <t>Atlanta</t>
  </si>
  <si>
    <t>Kansas City</t>
  </si>
  <si>
    <t>Colorado Springs</t>
  </si>
  <si>
    <t>Omaha</t>
  </si>
  <si>
    <t>Raleigh</t>
  </si>
  <si>
    <t>Miami</t>
  </si>
  <si>
    <t>Long Beach</t>
  </si>
  <si>
    <t>Virginia Beach</t>
  </si>
  <si>
    <t>Oakland</t>
  </si>
  <si>
    <t>Minneapolis</t>
  </si>
  <si>
    <t>Tulsa</t>
  </si>
  <si>
    <t>Tampa</t>
  </si>
  <si>
    <t>Arlington</t>
  </si>
  <si>
    <t>New Orleans</t>
  </si>
  <si>
    <t>Wichita</t>
  </si>
  <si>
    <t>Bakersfield</t>
  </si>
  <si>
    <t>Cleveland</t>
  </si>
  <si>
    <t>Aurora</t>
  </si>
  <si>
    <t>Anaheim</t>
  </si>
  <si>
    <t>Honolulu</t>
  </si>
  <si>
    <t>Santa Ana</t>
  </si>
  <si>
    <t>Riverside</t>
  </si>
  <si>
    <t>Corpus Christi</t>
  </si>
  <si>
    <t>Lexington</t>
  </si>
  <si>
    <t>Henderson</t>
  </si>
  <si>
    <t>Stockton</t>
  </si>
  <si>
    <t>Saint Paul</t>
  </si>
  <si>
    <t>Cincinnati</t>
  </si>
  <si>
    <t>St. Louis</t>
  </si>
  <si>
    <t>Pittsburgh</t>
  </si>
  <si>
    <t>Greensboro</t>
  </si>
  <si>
    <t>Lincoln</t>
  </si>
  <si>
    <t>Anchorage</t>
  </si>
  <si>
    <t>Plano</t>
  </si>
  <si>
    <t>Orlando</t>
  </si>
  <si>
    <t>Irvine</t>
  </si>
  <si>
    <t>Newark</t>
  </si>
  <si>
    <t>Durham</t>
  </si>
  <si>
    <t>Chula Vista</t>
  </si>
  <si>
    <t>Toledo</t>
  </si>
  <si>
    <t>Fort Wayne</t>
  </si>
  <si>
    <t>St. Petersburg</t>
  </si>
  <si>
    <t>Laredo</t>
  </si>
  <si>
    <t>Jersey City</t>
  </si>
  <si>
    <t>Chandler</t>
  </si>
  <si>
    <t>Madison</t>
  </si>
  <si>
    <t>Lubbock</t>
  </si>
  <si>
    <t>Scottsdale</t>
  </si>
  <si>
    <t>Reno</t>
  </si>
  <si>
    <t>Buffalo</t>
  </si>
  <si>
    <t>Gilberton</t>
  </si>
  <si>
    <t>Glendale</t>
  </si>
  <si>
    <t>North Las Vegas</t>
  </si>
  <si>
    <t>Winston-Salem</t>
  </si>
  <si>
    <t>Chesapeake</t>
  </si>
  <si>
    <t>Norfolk</t>
  </si>
  <si>
    <t>Fremont</t>
  </si>
  <si>
    <t>Garland</t>
  </si>
  <si>
    <t>Irving</t>
  </si>
  <si>
    <t>Hialeah</t>
  </si>
  <si>
    <t>Richmond</t>
  </si>
  <si>
    <t>Boise</t>
  </si>
  <si>
    <t>Spokane</t>
  </si>
  <si>
    <t>Baton Rouge</t>
  </si>
  <si>
    <t>Tacoma</t>
  </si>
  <si>
    <t>San Bernardino</t>
  </si>
  <si>
    <t>Modesto</t>
  </si>
  <si>
    <t>Fontana</t>
  </si>
  <si>
    <t>Des Moines</t>
  </si>
  <si>
    <t>Moreno Valley</t>
  </si>
  <si>
    <t>Santa Clarita</t>
  </si>
  <si>
    <t>Fayetteville</t>
  </si>
  <si>
    <t>Birmingham</t>
  </si>
  <si>
    <t>Oxnard</t>
  </si>
  <si>
    <t>Rochester</t>
  </si>
  <si>
    <t>Port St. Lucie</t>
  </si>
  <si>
    <t>Grand Rapids</t>
  </si>
  <si>
    <t>Huntsville</t>
  </si>
  <si>
    <t>Salt Lake City</t>
  </si>
  <si>
    <t>Frisco</t>
  </si>
  <si>
    <t>Yonkers</t>
  </si>
  <si>
    <t>Amarillo</t>
  </si>
  <si>
    <t>Huntington Beach</t>
  </si>
  <si>
    <t>McKinney</t>
  </si>
  <si>
    <t>Montgomery</t>
  </si>
  <si>
    <t>Augusta</t>
  </si>
  <si>
    <t>Akron</t>
  </si>
  <si>
    <t>Little Rock</t>
  </si>
  <si>
    <t>Tempe</t>
  </si>
  <si>
    <t>Overland Park</t>
  </si>
  <si>
    <t>Grand Prairie</t>
  </si>
  <si>
    <t>Tallahassee</t>
  </si>
  <si>
    <t>Cape Coral</t>
  </si>
  <si>
    <t>Mobile</t>
  </si>
  <si>
    <t>Knoxville</t>
  </si>
  <si>
    <t>Shreveport</t>
  </si>
  <si>
    <t>Worcester</t>
  </si>
  <si>
    <t>Ontario</t>
  </si>
  <si>
    <t>Vancouver</t>
  </si>
  <si>
    <t>Sioux Falls</t>
  </si>
  <si>
    <t>Chattanooga</t>
  </si>
  <si>
    <t>Brownsville</t>
  </si>
  <si>
    <t>Fort Lauderdale</t>
  </si>
  <si>
    <t>Providence</t>
  </si>
  <si>
    <t>Newport News</t>
  </si>
  <si>
    <t>Rancho Cucamonga</t>
  </si>
  <si>
    <t>Santa Rosa</t>
  </si>
  <si>
    <t>Peoria</t>
  </si>
  <si>
    <t>Oceanside</t>
  </si>
  <si>
    <t>Elk Grove</t>
  </si>
  <si>
    <t>Salem</t>
  </si>
  <si>
    <t>Pembroke Pines</t>
  </si>
  <si>
    <t>Eugene</t>
  </si>
  <si>
    <t>Garden Grove</t>
  </si>
  <si>
    <t>Carytown</t>
  </si>
  <si>
    <t>Fort Collins</t>
  </si>
  <si>
    <t>Corona</t>
  </si>
  <si>
    <t>Springfield</t>
  </si>
  <si>
    <t>Jackson</t>
  </si>
  <si>
    <t>Alexandria</t>
  </si>
  <si>
    <t>Hayward</t>
  </si>
  <si>
    <t>Clarksville</t>
  </si>
  <si>
    <t>Lakewood</t>
  </si>
  <si>
    <t>Lancaster</t>
  </si>
  <si>
    <t>Salinas</t>
  </si>
  <si>
    <t>Palmdale</t>
  </si>
  <si>
    <t>Hollywood</t>
  </si>
  <si>
    <t>Macon</t>
  </si>
  <si>
    <t>Sunnyvale</t>
  </si>
  <si>
    <t>Pomona</t>
  </si>
  <si>
    <t>Killeen</t>
  </si>
  <si>
    <t>Escondido</t>
  </si>
  <si>
    <t>Pasadena</t>
  </si>
  <si>
    <t>Naperville</t>
  </si>
  <si>
    <t>Bellevue</t>
  </si>
  <si>
    <t>Joliet</t>
  </si>
  <si>
    <t>Murfreesboro</t>
  </si>
  <si>
    <t>Midland</t>
  </si>
  <si>
    <t>Rockford</t>
  </si>
  <si>
    <t>Paterson</t>
  </si>
  <si>
    <t>Savannah</t>
  </si>
  <si>
    <t>Bridgeport</t>
  </si>
  <si>
    <t>Torrance</t>
  </si>
  <si>
    <t>McAllen</t>
  </si>
  <si>
    <t>Syracuse</t>
  </si>
  <si>
    <t>Surprise</t>
  </si>
  <si>
    <t>Denton</t>
  </si>
  <si>
    <t>Roseville</t>
  </si>
  <si>
    <t>Thornton</t>
  </si>
  <si>
    <t>Miramar</t>
  </si>
  <si>
    <t>Mesquite</t>
  </si>
  <si>
    <t>Olathe</t>
  </si>
  <si>
    <t>Dayton</t>
  </si>
  <si>
    <t>Carrollton</t>
  </si>
  <si>
    <t>Waco</t>
  </si>
  <si>
    <t>Orange</t>
  </si>
  <si>
    <t>Fullerton</t>
  </si>
  <si>
    <t>Charleston</t>
  </si>
  <si>
    <t>West Valley City</t>
  </si>
  <si>
    <t>Visalia</t>
  </si>
  <si>
    <t>Hampton</t>
  </si>
  <si>
    <t>Gainesville</t>
  </si>
  <si>
    <t>Warren</t>
  </si>
  <si>
    <t>Coral Springs</t>
  </si>
  <si>
    <t>Cedar Rapids</t>
  </si>
  <si>
    <t>Round Rock</t>
  </si>
  <si>
    <t>Sterling Heights</t>
  </si>
  <si>
    <t>Kent</t>
  </si>
  <si>
    <t>Columbia</t>
  </si>
  <si>
    <t>Santa Clara</t>
  </si>
  <si>
    <t>New Haven</t>
  </si>
  <si>
    <t>Stamford</t>
  </si>
  <si>
    <t>Concord</t>
  </si>
  <si>
    <t>Elizabeth</t>
  </si>
  <si>
    <t>Athens</t>
  </si>
  <si>
    <t>Thousand Oaks</t>
  </si>
  <si>
    <t>Lafayette</t>
  </si>
  <si>
    <t>Simi Valley</t>
  </si>
  <si>
    <t>Topeka</t>
  </si>
  <si>
    <t>Norman</t>
  </si>
  <si>
    <t>Fargo</t>
  </si>
  <si>
    <t>Wilmington</t>
  </si>
  <si>
    <t>Abilene</t>
  </si>
  <si>
    <t>Odessa</t>
  </si>
  <si>
    <t>Pearland</t>
  </si>
  <si>
    <t>Victorville</t>
  </si>
  <si>
    <t>Hartford</t>
  </si>
  <si>
    <t>Vallejo</t>
  </si>
  <si>
    <t>Allentown</t>
  </si>
  <si>
    <t>Berkeley</t>
  </si>
  <si>
    <t>Richardson</t>
  </si>
  <si>
    <t>Arvada</t>
  </si>
  <si>
    <t>Ann Arbor</t>
  </si>
  <si>
    <t>Cambridge</t>
  </si>
  <si>
    <t>Sugar Land</t>
  </si>
  <si>
    <t>Lansing</t>
  </si>
  <si>
    <t>Evansville</t>
  </si>
  <si>
    <t>College Station</t>
  </si>
  <si>
    <t>Fairfield</t>
  </si>
  <si>
    <t>Clearwater</t>
  </si>
  <si>
    <t>Beaumont</t>
  </si>
  <si>
    <t>Independence</t>
  </si>
  <si>
    <t>Provo</t>
  </si>
  <si>
    <t>West Jordan</t>
  </si>
  <si>
    <t>Murrieta</t>
  </si>
  <si>
    <t>Palm Bay</t>
  </si>
  <si>
    <t>El Monte</t>
  </si>
  <si>
    <t>Carlsbad</t>
  </si>
  <si>
    <t>North Charleston</t>
  </si>
  <si>
    <t>Temecula</t>
  </si>
  <si>
    <t>Clovis</t>
  </si>
  <si>
    <t>Meridian</t>
  </si>
  <si>
    <t>Westminster</t>
  </si>
  <si>
    <t>Costa Mesa</t>
  </si>
  <si>
    <t>High Point</t>
  </si>
  <si>
    <t>Manchester</t>
  </si>
  <si>
    <t>Pueblo</t>
  </si>
  <si>
    <t>Lakeland</t>
  </si>
  <si>
    <t>Pompano Beach</t>
  </si>
  <si>
    <t>West Palm Beach</t>
  </si>
  <si>
    <t>Antioch</t>
  </si>
  <si>
    <t>Everett</t>
  </si>
  <si>
    <t>Downey</t>
  </si>
  <si>
    <t>Lowell</t>
  </si>
  <si>
    <t>Centennial</t>
  </si>
  <si>
    <t>Elgin</t>
  </si>
  <si>
    <t>Broken Arrow</t>
  </si>
  <si>
    <t>Miami Gardens</t>
  </si>
  <si>
    <t>Billings</t>
  </si>
  <si>
    <t>Jurupa Valley</t>
  </si>
  <si>
    <t>Sandy Springs</t>
  </si>
  <si>
    <t>Gresham</t>
  </si>
  <si>
    <t>Lewisville</t>
  </si>
  <si>
    <t>Hillsboro</t>
  </si>
  <si>
    <t>Ventura</t>
  </si>
  <si>
    <t>Greeley</t>
  </si>
  <si>
    <t>Inglewood</t>
  </si>
  <si>
    <t>Waterbury</t>
  </si>
  <si>
    <t>League City</t>
  </si>
  <si>
    <t>Santa Maria</t>
  </si>
  <si>
    <t>Tyler</t>
  </si>
  <si>
    <t>Davie</t>
  </si>
  <si>
    <t>Daly City</t>
  </si>
  <si>
    <t>Boulder</t>
  </si>
  <si>
    <t>Allen</t>
  </si>
  <si>
    <t>West Covina</t>
  </si>
  <si>
    <t>Sparks</t>
  </si>
  <si>
    <t>Wichita Falls</t>
  </si>
  <si>
    <t>Green Bay</t>
  </si>
  <si>
    <t>San Mateo</t>
  </si>
  <si>
    <t>Norwalk</t>
  </si>
  <si>
    <t>Rialto</t>
  </si>
  <si>
    <t>Las Cruces</t>
  </si>
  <si>
    <t>Chico</t>
  </si>
  <si>
    <t>El Cajon</t>
  </si>
  <si>
    <t>Burbank</t>
  </si>
  <si>
    <t>South Bend</t>
  </si>
  <si>
    <t>Renton</t>
  </si>
  <si>
    <t>Vista</t>
  </si>
  <si>
    <t>Davenport</t>
  </si>
  <si>
    <t>Edinburg</t>
  </si>
  <si>
    <t>Tuscaloosa</t>
  </si>
  <si>
    <t>Carmel</t>
  </si>
  <si>
    <t>Spokane Valley</t>
  </si>
  <si>
    <t>San Angelo</t>
  </si>
  <si>
    <t>Vacaville</t>
  </si>
  <si>
    <t>Bend</t>
  </si>
  <si>
    <t>Kenosha</t>
  </si>
  <si>
    <t>Boca Raton</t>
  </si>
  <si>
    <t>Lee's Summit</t>
  </si>
  <si>
    <t>Nampa</t>
  </si>
  <si>
    <t>Rio Rancho</t>
  </si>
  <si>
    <t>South Fulton</t>
  </si>
  <si>
    <t>Roanoke</t>
  </si>
  <si>
    <t>Beaverton</t>
  </si>
  <si>
    <t>Yuma</t>
  </si>
  <si>
    <t>Lawrence</t>
  </si>
  <si>
    <t>Orem</t>
  </si>
  <si>
    <t>Longmont</t>
  </si>
  <si>
    <t>San Marcos</t>
  </si>
  <si>
    <t>Albany</t>
  </si>
  <si>
    <t>Sandy</t>
  </si>
  <si>
    <t>Federal Way</t>
  </si>
  <si>
    <t>Hesperia</t>
  </si>
  <si>
    <t>Brockton</t>
  </si>
  <si>
    <t>Compton</t>
  </si>
  <si>
    <t>Flint</t>
  </si>
  <si>
    <t>Erie</t>
  </si>
  <si>
    <t>New Bedford</t>
  </si>
  <si>
    <t>Fishers</t>
  </si>
  <si>
    <t>Sunrise</t>
  </si>
  <si>
    <t>Roswell</t>
  </si>
  <si>
    <t>Menifee</t>
  </si>
  <si>
    <t>Tracy</t>
  </si>
  <si>
    <t>Plantation</t>
  </si>
  <si>
    <t>Quincy</t>
  </si>
  <si>
    <t>Portsmouth</t>
  </si>
  <si>
    <t>Mission Viejo</t>
  </si>
  <si>
    <t>Chino</t>
  </si>
  <si>
    <t>Lynn</t>
  </si>
  <si>
    <t>Edmond</t>
  </si>
  <si>
    <t>Dearborn</t>
  </si>
  <si>
    <t>Livonia</t>
  </si>
  <si>
    <t>Yakima</t>
  </si>
  <si>
    <t>South Gate</t>
  </si>
  <si>
    <t>Greenville</t>
  </si>
  <si>
    <t>Lawton</t>
  </si>
  <si>
    <t>Kirkland</t>
  </si>
  <si>
    <t>Asheville</t>
  </si>
  <si>
    <t>Deltona</t>
  </si>
  <si>
    <t>Redding</t>
  </si>
  <si>
    <t>Bellingham</t>
  </si>
  <si>
    <t>Suffolk</t>
  </si>
  <si>
    <t>Indio</t>
  </si>
  <si>
    <t>Mount Pleasant</t>
  </si>
  <si>
    <t>Carson</t>
  </si>
  <si>
    <t>Santa Barbara</t>
  </si>
  <si>
    <t>Conroe</t>
  </si>
  <si>
    <t>Santa Monica</t>
  </si>
  <si>
    <t>New Braunfels</t>
  </si>
  <si>
    <t>Livermore</t>
  </si>
  <si>
    <t>Palm Coast</t>
  </si>
  <si>
    <t>St. George</t>
  </si>
  <si>
    <t>Fall River</t>
  </si>
  <si>
    <t>Nashua</t>
  </si>
  <si>
    <t>Champaign</t>
  </si>
  <si>
    <t>Miami Beach</t>
  </si>
  <si>
    <t>San Leandro</t>
  </si>
  <si>
    <t>O'Fallon</t>
  </si>
  <si>
    <t>Newton</t>
  </si>
  <si>
    <t>Reading</t>
  </si>
  <si>
    <t>Avondale</t>
  </si>
  <si>
    <t>Fort Smith</t>
  </si>
  <si>
    <t>Citrus Heights</t>
  </si>
  <si>
    <t>Ogden</t>
  </si>
  <si>
    <t>Fort Myers</t>
  </si>
  <si>
    <t>Goodyear</t>
  </si>
  <si>
    <t>Bryan</t>
  </si>
  <si>
    <t>Waukegan</t>
  </si>
  <si>
    <t>Hawthorne</t>
  </si>
  <si>
    <t>Redwood City</t>
  </si>
  <si>
    <t>Hoover</t>
  </si>
  <si>
    <t>Bloomington</t>
  </si>
  <si>
    <t>Duluth</t>
  </si>
  <si>
    <t>Lake Forest</t>
  </si>
  <si>
    <t>Hemet</t>
  </si>
  <si>
    <t>Whittier</t>
  </si>
  <si>
    <t>Clifton</t>
  </si>
  <si>
    <t>Largo</t>
  </si>
  <si>
    <t>Danbury</t>
  </si>
  <si>
    <t>Santa Fe</t>
  </si>
  <si>
    <t>Johns Creek</t>
  </si>
  <si>
    <t>Newport Beach</t>
  </si>
  <si>
    <t>Kennewick</t>
  </si>
  <si>
    <t>Mission</t>
  </si>
  <si>
    <t>Milpitas</t>
  </si>
  <si>
    <t>Troy</t>
  </si>
  <si>
    <t>Chino Hills</t>
  </si>
  <si>
    <t>Alhambra</t>
  </si>
  <si>
    <t>Merced</t>
  </si>
  <si>
    <t>Trenton</t>
  </si>
  <si>
    <t>Franklin</t>
  </si>
  <si>
    <t>Medford</t>
  </si>
  <si>
    <t>Melbourne</t>
  </si>
  <si>
    <t>Manteca</t>
  </si>
  <si>
    <t>Mountain View</t>
  </si>
  <si>
    <t>Sioux City</t>
  </si>
  <si>
    <t>Lynchburg</t>
  </si>
  <si>
    <t>Buena Park</t>
  </si>
  <si>
    <t>Pleasanton</t>
  </si>
  <si>
    <t>Longview</t>
  </si>
  <si>
    <t>Westland</t>
  </si>
  <si>
    <t>Auburn</t>
  </si>
  <si>
    <t>Cranston</t>
  </si>
  <si>
    <t>Somerville</t>
  </si>
  <si>
    <t>Folsom</t>
  </si>
  <si>
    <t>Springdale</t>
  </si>
  <si>
    <t>Deerfield Beach</t>
  </si>
  <si>
    <t>Warwick</t>
  </si>
  <si>
    <t>Cicero</t>
  </si>
  <si>
    <t>Farmington Hills</t>
  </si>
  <si>
    <t>Brooklyn Park</t>
  </si>
  <si>
    <t>Plymouth</t>
  </si>
  <si>
    <t>Buckeye</t>
  </si>
  <si>
    <t>Georgetown</t>
  </si>
  <si>
    <t>Cedar Park</t>
  </si>
  <si>
    <t>Tustin</t>
  </si>
  <si>
    <t>Perris</t>
  </si>
  <si>
    <t>Flower Mound</t>
  </si>
  <si>
    <t>Pharr</t>
  </si>
  <si>
    <t>Loveland</t>
  </si>
  <si>
    <t>Boynton Beach</t>
  </si>
  <si>
    <t>New Rochelle</t>
  </si>
  <si>
    <t>Temple</t>
  </si>
  <si>
    <t>Lake Charles</t>
  </si>
  <si>
    <t>Jonesboro</t>
  </si>
  <si>
    <t>Napa</t>
  </si>
  <si>
    <t>Parma</t>
  </si>
  <si>
    <t>Layton</t>
  </si>
  <si>
    <t>Alameda</t>
  </si>
  <si>
    <t>Warner Robins</t>
  </si>
  <si>
    <t>Rapid City</t>
  </si>
  <si>
    <t>Gastonia</t>
  </si>
  <si>
    <t>Baytown</t>
  </si>
  <si>
    <t>Upland</t>
  </si>
  <si>
    <t>Racine</t>
  </si>
  <si>
    <t>Scranton</t>
  </si>
  <si>
    <t>South Jordan</t>
  </si>
  <si>
    <t>Bellflower</t>
  </si>
  <si>
    <t>Kalamazoo</t>
  </si>
  <si>
    <t>San Ramon</t>
  </si>
  <si>
    <t>Bethlehem</t>
  </si>
  <si>
    <t>Hammond</t>
  </si>
  <si>
    <t>Missoula</t>
  </si>
  <si>
    <t>Missouri City</t>
  </si>
  <si>
    <t>Pasco</t>
  </si>
  <si>
    <t>Baldwin Park</t>
  </si>
  <si>
    <t>Iowa City</t>
  </si>
  <si>
    <t>Rancho Cordova</t>
  </si>
  <si>
    <t>Rock Hill</t>
  </si>
  <si>
    <t>Flagstaff</t>
  </si>
  <si>
    <t>Gary</t>
  </si>
  <si>
    <t>Saint Joseph</t>
  </si>
  <si>
    <t>Arlington Heights</t>
  </si>
  <si>
    <t>Bolingbrook</t>
  </si>
  <si>
    <t>Rochester Hills</t>
  </si>
  <si>
    <t>Framingham</t>
  </si>
  <si>
    <t>Union City</t>
  </si>
  <si>
    <t>Appleton</t>
  </si>
  <si>
    <t>Turlock</t>
  </si>
  <si>
    <t>Camden</t>
  </si>
  <si>
    <t>Bismarck</t>
  </si>
  <si>
    <t>Evanston</t>
  </si>
  <si>
    <t>Apple Valley</t>
  </si>
  <si>
    <t>Schaumburg</t>
  </si>
  <si>
    <t>Woodbury</t>
  </si>
  <si>
    <t>Kissimmee</t>
  </si>
  <si>
    <t>Southfield</t>
  </si>
  <si>
    <t>Maple Grove</t>
  </si>
  <si>
    <t>Pittsburg</t>
  </si>
  <si>
    <t>New Britain</t>
  </si>
  <si>
    <t>Mansfield</t>
  </si>
  <si>
    <t>Waukesha</t>
  </si>
  <si>
    <t>Frederick</t>
  </si>
  <si>
    <t>Pawtucket</t>
  </si>
  <si>
    <t>Redmond</t>
  </si>
  <si>
    <t>Lauderhill</t>
  </si>
  <si>
    <t>Gulfport</t>
  </si>
  <si>
    <t>Redlands</t>
  </si>
  <si>
    <t>Weston</t>
  </si>
  <si>
    <t>Saint Charles</t>
  </si>
  <si>
    <t>Decatur</t>
  </si>
  <si>
    <t>North Port</t>
  </si>
  <si>
    <t>North Richland Hills</t>
  </si>
  <si>
    <t>Bowling Green</t>
  </si>
  <si>
    <t>Broomfield</t>
  </si>
  <si>
    <t>Canton</t>
  </si>
  <si>
    <t>Marysville</t>
  </si>
  <si>
    <t>Walnut Creek</t>
  </si>
  <si>
    <t>Camarillo</t>
  </si>
  <si>
    <t>Lynwood</t>
  </si>
  <si>
    <t>Lehi</t>
  </si>
  <si>
    <t>Passaic</t>
  </si>
  <si>
    <t>Homestead</t>
  </si>
  <si>
    <t>Delray Beach</t>
  </si>
  <si>
    <t>Davis</t>
  </si>
  <si>
    <t>Lake Elsinore</t>
  </si>
  <si>
    <t>Daytona Beach</t>
  </si>
  <si>
    <t>Dothan</t>
  </si>
  <si>
    <t>Rocklin</t>
  </si>
  <si>
    <t>Eau Claire</t>
  </si>
  <si>
    <t>Rogers</t>
  </si>
  <si>
    <t>Castle Rock</t>
  </si>
  <si>
    <t>St. Cloud</t>
  </si>
  <si>
    <t>Bossier City</t>
  </si>
  <si>
    <t>Rockville</t>
  </si>
  <si>
    <t>Muncie</t>
  </si>
  <si>
    <t>Gaithersburg</t>
  </si>
  <si>
    <t>Union</t>
  </si>
  <si>
    <t>West Des Moines</t>
  </si>
  <si>
    <t>South San Francisco</t>
  </si>
  <si>
    <t>Yorba Linda</t>
  </si>
  <si>
    <t>Conway</t>
  </si>
  <si>
    <t>Lodi</t>
  </si>
  <si>
    <t>Palatine</t>
  </si>
  <si>
    <t>Ankeny</t>
  </si>
  <si>
    <t>Mount Vernon</t>
  </si>
  <si>
    <t>Rowlett</t>
  </si>
  <si>
    <t>Waterloo</t>
  </si>
  <si>
    <t>Lakeville</t>
  </si>
  <si>
    <t>Alpharetta</t>
  </si>
  <si>
    <t>Yuba City</t>
  </si>
  <si>
    <t>Oshkosh</t>
  </si>
  <si>
    <t>Victoria</t>
  </si>
  <si>
    <t>Johnson City</t>
  </si>
  <si>
    <t>Redondo Beach</t>
  </si>
  <si>
    <t>Tamarac</t>
  </si>
  <si>
    <t>Laguna Niguel</t>
  </si>
  <si>
    <t>Eagan</t>
  </si>
  <si>
    <t>Kenner</t>
  </si>
  <si>
    <t>Ames</t>
  </si>
  <si>
    <t>North Little Rock</t>
  </si>
  <si>
    <t>Sammamish</t>
  </si>
  <si>
    <t>Madera</t>
  </si>
  <si>
    <t>Shawnee</t>
  </si>
  <si>
    <t>Jupiter</t>
  </si>
  <si>
    <t>Doral</t>
  </si>
  <si>
    <t>Blaine</t>
  </si>
  <si>
    <t>Tulare</t>
  </si>
  <si>
    <t>Youngstown</t>
  </si>
  <si>
    <t>Wellington</t>
  </si>
  <si>
    <t>Pflugerville</t>
  </si>
  <si>
    <t>Palo Alto</t>
  </si>
  <si>
    <t>Schenectady</t>
  </si>
  <si>
    <t>Harlingen</t>
  </si>
  <si>
    <t>Bayonne</t>
  </si>
  <si>
    <t>Eden Prairie</t>
  </si>
  <si>
    <t>Port Orange</t>
  </si>
  <si>
    <t>Dublin</t>
  </si>
  <si>
    <t>Noblesville</t>
  </si>
  <si>
    <t>Santa Cruz</t>
  </si>
  <si>
    <t>Janesville</t>
  </si>
  <si>
    <t>San Clemente</t>
  </si>
  <si>
    <t>Brentwood</t>
  </si>
  <si>
    <t>East Orange</t>
  </si>
  <si>
    <t>Cheyenne</t>
  </si>
  <si>
    <t>Eastvale</t>
  </si>
  <si>
    <t>Chapel Hill</t>
  </si>
  <si>
    <t>Haverhill</t>
  </si>
  <si>
    <t>Lorain</t>
  </si>
  <si>
    <t>Grand Junction</t>
  </si>
  <si>
    <t>Coon Rapids</t>
  </si>
  <si>
    <t>Idaho Falls</t>
  </si>
  <si>
    <t>North Miami</t>
  </si>
  <si>
    <t>Encinitas</t>
  </si>
  <si>
    <t>Skokie</t>
  </si>
  <si>
    <t>Leander</t>
  </si>
  <si>
    <t>Waltham</t>
  </si>
  <si>
    <t>Council Bluffs</t>
  </si>
  <si>
    <t>Hamilton</t>
  </si>
  <si>
    <t>Moore</t>
  </si>
  <si>
    <t>Pico Rivera</t>
  </si>
  <si>
    <t>Montebello</t>
  </si>
  <si>
    <t>Millcreek</t>
  </si>
  <si>
    <t>Sanford</t>
  </si>
  <si>
    <t>National City</t>
  </si>
  <si>
    <t>Burnsville</t>
  </si>
  <si>
    <t>Coconut Creek</t>
  </si>
  <si>
    <t>Taylor</t>
  </si>
  <si>
    <t>Novi</t>
  </si>
  <si>
    <t>Marietta</t>
  </si>
  <si>
    <t>Ocala</t>
  </si>
  <si>
    <t>Terre Haute</t>
  </si>
  <si>
    <t>Woodland</t>
  </si>
  <si>
    <t>Petaluma</t>
  </si>
  <si>
    <t>La Habra</t>
  </si>
  <si>
    <t>Malden</t>
  </si>
  <si>
    <t>Commerce City</t>
  </si>
  <si>
    <t>Owensboro</t>
  </si>
  <si>
    <t>Bristol</t>
  </si>
  <si>
    <t>West Allis</t>
  </si>
  <si>
    <t>Taylorsville</t>
  </si>
  <si>
    <t>Utica</t>
  </si>
  <si>
    <t>Monterey Park</t>
  </si>
  <si>
    <t>Bonita Springs</t>
  </si>
  <si>
    <t>Porterville</t>
  </si>
  <si>
    <t>Greenwood</t>
  </si>
  <si>
    <t>Bartlett</t>
  </si>
  <si>
    <t>Bradenton</t>
  </si>
  <si>
    <t>Vineland</t>
  </si>
  <si>
    <t>Pontiac</t>
  </si>
  <si>
    <t>Meriden</t>
  </si>
  <si>
    <t>Gardena</t>
  </si>
  <si>
    <t>Apex</t>
  </si>
  <si>
    <t>Royal Oak</t>
  </si>
  <si>
    <t>Cupertino</t>
  </si>
  <si>
    <t>La Mesa</t>
  </si>
  <si>
    <t>Gilroy</t>
  </si>
  <si>
    <t>St. Clair Shores</t>
  </si>
  <si>
    <t>Des Plaines</t>
  </si>
  <si>
    <t>Corvallis</t>
  </si>
  <si>
    <t>Margate</t>
  </si>
  <si>
    <t>Bowie</t>
  </si>
  <si>
    <t>Casa Grande</t>
  </si>
  <si>
    <t>Caldwell</t>
  </si>
  <si>
    <t>San Rafael</t>
  </si>
  <si>
    <t>Great Falls</t>
  </si>
  <si>
    <t>Sarasota</t>
  </si>
  <si>
    <t>Richland</t>
  </si>
  <si>
    <t>Saint Peters</t>
  </si>
  <si>
    <t>Hendersonville</t>
  </si>
  <si>
    <t>White Plains</t>
  </si>
  <si>
    <t>Huntersville</t>
  </si>
  <si>
    <t>Santee</t>
  </si>
  <si>
    <t>Kokomo</t>
  </si>
  <si>
    <t>Arcadia</t>
  </si>
  <si>
    <t>Casper</t>
  </si>
  <si>
    <t>Dubuque</t>
  </si>
  <si>
    <t>Orland Park</t>
  </si>
  <si>
    <t>Weymouth</t>
  </si>
  <si>
    <t>Parker</t>
  </si>
  <si>
    <t>Palm Beach Gardens</t>
  </si>
  <si>
    <t>Hanford</t>
  </si>
  <si>
    <t>Huntington Park</t>
  </si>
  <si>
    <t>Taunton</t>
  </si>
  <si>
    <t>Midwest City</t>
  </si>
  <si>
    <t>Euless</t>
  </si>
  <si>
    <t>Shoreline</t>
  </si>
  <si>
    <t>Smyrna</t>
  </si>
  <si>
    <t>Pocatello</t>
  </si>
  <si>
    <t>Valdosta</t>
  </si>
  <si>
    <t>Carson City</t>
  </si>
  <si>
    <t>Lake Havasu City</t>
  </si>
  <si>
    <t>Grand Forks</t>
  </si>
  <si>
    <t>Blue Springs</t>
  </si>
  <si>
    <t>Southaven</t>
  </si>
  <si>
    <t>Tinley Park</t>
  </si>
  <si>
    <t>Diamond Bar</t>
  </si>
  <si>
    <t>New Brunswick</t>
  </si>
  <si>
    <t>Lenexa</t>
  </si>
  <si>
    <t>Brookhaven, Georgia</t>
  </si>
  <si>
    <t>Novato</t>
  </si>
  <si>
    <t>Tigard</t>
  </si>
  <si>
    <t>Highland</t>
  </si>
  <si>
    <t>Fountain Valley</t>
  </si>
  <si>
    <t>Dearborn Heights</t>
  </si>
  <si>
    <t>Grapevine</t>
  </si>
  <si>
    <t>Chicopee</t>
  </si>
  <si>
    <t>Hempstead</t>
  </si>
  <si>
    <t>Oak Lawn</t>
  </si>
  <si>
    <t>Cathedral City</t>
  </si>
  <si>
    <t>Bentonville</t>
  </si>
  <si>
    <t>Kettering</t>
  </si>
  <si>
    <t>Colton</t>
  </si>
  <si>
    <t>Anderson</t>
  </si>
  <si>
    <t>West Haven</t>
  </si>
  <si>
    <t>Burlington</t>
  </si>
  <si>
    <t>Manhattan</t>
  </si>
  <si>
    <t>Normal</t>
  </si>
  <si>
    <t>Berwyn</t>
  </si>
  <si>
    <t>Port Arthur</t>
  </si>
  <si>
    <t>Kingsport</t>
  </si>
  <si>
    <t>Minnetonka</t>
  </si>
  <si>
    <t>Rosemead</t>
  </si>
  <si>
    <t>Paramount</t>
  </si>
  <si>
    <t>Rocky Mount</t>
  </si>
  <si>
    <t>Yucaipa</t>
  </si>
  <si>
    <t>Watsonville</t>
  </si>
  <si>
    <t>Elyria</t>
  </si>
  <si>
    <t>Leesburg</t>
  </si>
  <si>
    <t>Mount Prospect</t>
  </si>
  <si>
    <t>Pinellas Park</t>
  </si>
  <si>
    <t>Delano</t>
  </si>
  <si>
    <t>West Sacramento</t>
  </si>
  <si>
    <t>Apopka</t>
  </si>
  <si>
    <t>Palm Desert</t>
  </si>
  <si>
    <t>Milford</t>
  </si>
  <si>
    <t>Little Elm</t>
  </si>
  <si>
    <t>Revere</t>
  </si>
  <si>
    <t>Peabody</t>
  </si>
  <si>
    <t>Wylie</t>
  </si>
  <si>
    <t>Harrisonburg</t>
  </si>
  <si>
    <t>DeSoto</t>
  </si>
  <si>
    <t>Pensacola</t>
  </si>
  <si>
    <t>Olympia</t>
  </si>
  <si>
    <t>Edina</t>
  </si>
  <si>
    <t>Wheaton</t>
  </si>
  <si>
    <t>West New York</t>
  </si>
  <si>
    <t>Hoboken</t>
  </si>
  <si>
    <t>Lacey</t>
  </si>
  <si>
    <t>Summerville</t>
  </si>
  <si>
    <t>Coeur d'Alene</t>
  </si>
  <si>
    <t>Oak Park</t>
  </si>
  <si>
    <t>Elkhart</t>
  </si>
  <si>
    <t>Maricopa</t>
  </si>
  <si>
    <t>Kentwood</t>
  </si>
  <si>
    <t>Glendora</t>
  </si>
  <si>
    <t>Logan</t>
  </si>
  <si>
    <t>Burien</t>
  </si>
  <si>
    <t>Perth Amboy</t>
  </si>
  <si>
    <t>Herriman</t>
  </si>
  <si>
    <t>Grand Island</t>
  </si>
  <si>
    <t>Placentia</t>
  </si>
  <si>
    <t>La Crosse</t>
  </si>
  <si>
    <t>Battle Creek</t>
  </si>
  <si>
    <t>Collierville</t>
  </si>
  <si>
    <t>West Lafayette</t>
  </si>
  <si>
    <t>Florissant</t>
  </si>
  <si>
    <t>Hoffman Estates</t>
  </si>
  <si>
    <t>Joplin</t>
  </si>
  <si>
    <t>Queen Creek</t>
  </si>
  <si>
    <t>Aliso Viejo</t>
  </si>
  <si>
    <t>Kannapolis</t>
  </si>
  <si>
    <t>Methuen</t>
  </si>
  <si>
    <t>Galveston</t>
  </si>
  <si>
    <t>Mishawaka</t>
  </si>
  <si>
    <t>Plainfield</t>
  </si>
  <si>
    <t>Stillwater</t>
  </si>
  <si>
    <t>Twin Falls</t>
  </si>
  <si>
    <t>Texas City</t>
  </si>
  <si>
    <t>Cerritos</t>
  </si>
  <si>
    <t>Coral Gables</t>
  </si>
  <si>
    <t>Enid</t>
  </si>
  <si>
    <t>Saginaw</t>
  </si>
  <si>
    <t>Niagara Falls</t>
  </si>
  <si>
    <t>New York, New York</t>
  </si>
  <si>
    <t>Los Angeles, California</t>
  </si>
  <si>
    <t>Chicago, Illinois</t>
  </si>
  <si>
    <t>Houston, Texas</t>
  </si>
  <si>
    <t>Phoenix, Arizona</t>
  </si>
  <si>
    <t>Philadelphia, Pennsylvania</t>
  </si>
  <si>
    <t>San Antonio, Texas</t>
  </si>
  <si>
    <t>San Diego, California</t>
  </si>
  <si>
    <t>Dallas, Texas</t>
  </si>
  <si>
    <t>San Jose, California</t>
  </si>
  <si>
    <t>Austin, Texas</t>
  </si>
  <si>
    <t>Jacksonville, Florida</t>
  </si>
  <si>
    <t>Fort Worth, Texas</t>
  </si>
  <si>
    <t>Columbus, Ohio</t>
  </si>
  <si>
    <t>Charlotte, North Carolina</t>
  </si>
  <si>
    <t>San Francisco, California</t>
  </si>
  <si>
    <t>Indianapolis, Indiana</t>
  </si>
  <si>
    <t>Seattle, Washington</t>
  </si>
  <si>
    <t>Denver, Colorado</t>
  </si>
  <si>
    <t>Washington, D.C., Washington, D.C.</t>
  </si>
  <si>
    <t>Boston, Massachusetts</t>
  </si>
  <si>
    <t>El Paso, Texas</t>
  </si>
  <si>
    <t>Nashville, Tennessee</t>
  </si>
  <si>
    <t>Detroit, Michigan</t>
  </si>
  <si>
    <t>Oklahoma City, Oklahoma</t>
  </si>
  <si>
    <t>Portland, Oregon</t>
  </si>
  <si>
    <t>Las Vegas, Nevada</t>
  </si>
  <si>
    <t>Memphis, Tennessee</t>
  </si>
  <si>
    <t>Louisville, Kentucky</t>
  </si>
  <si>
    <t>Baltimore, Maryland</t>
  </si>
  <si>
    <t>Milwaukee, Wisconsin</t>
  </si>
  <si>
    <t>Albuquerque, New Mexico</t>
  </si>
  <si>
    <t>Tucson, Arizona</t>
  </si>
  <si>
    <t>Fresno, California</t>
  </si>
  <si>
    <t>Mesa, Arizona</t>
  </si>
  <si>
    <t>Sacramento, California</t>
  </si>
  <si>
    <t>Atlanta, Georgia</t>
  </si>
  <si>
    <t>Kansas City, Missouri</t>
  </si>
  <si>
    <t>Colorado Springs, Colorado</t>
  </si>
  <si>
    <t>Omaha, Nebraska</t>
  </si>
  <si>
    <t>Raleigh, North Carolina</t>
  </si>
  <si>
    <t>Miami, Florida</t>
  </si>
  <si>
    <t>Long Beach, California</t>
  </si>
  <si>
    <t>Virginia Beach, Virginia</t>
  </si>
  <si>
    <t>Oakland, California</t>
  </si>
  <si>
    <t>Minneapolis, Minnesota</t>
  </si>
  <si>
    <t>Tulsa, Oklahoma</t>
  </si>
  <si>
    <t>Tampa, Florida</t>
  </si>
  <si>
    <t>Arlington, Texas</t>
  </si>
  <si>
    <t>New Orleans, Louisiana</t>
  </si>
  <si>
    <t>Wichita, Kansas</t>
  </si>
  <si>
    <t>Bakersfield, California</t>
  </si>
  <si>
    <t>Cleveland, Ohio</t>
  </si>
  <si>
    <t>Aurora, Colorado</t>
  </si>
  <si>
    <t>Anaheim, California</t>
  </si>
  <si>
    <t>Honolulu, Hawaii</t>
  </si>
  <si>
    <t>Santa Ana, California</t>
  </si>
  <si>
    <t>Riverside, California</t>
  </si>
  <si>
    <t>Corpus Christi, Texas</t>
  </si>
  <si>
    <t>Lexington, Kentucky</t>
  </si>
  <si>
    <t>Henderson, Nevada</t>
  </si>
  <si>
    <t>Stockton, California</t>
  </si>
  <si>
    <t>Saint Paul, Minnesota</t>
  </si>
  <si>
    <t>Cincinnati, Ohio</t>
  </si>
  <si>
    <t>St. Louis, Missouri</t>
  </si>
  <si>
    <t>Pittsburgh, Pennsylvania</t>
  </si>
  <si>
    <t>Saraland</t>
  </si>
  <si>
    <t>Atmore</t>
  </si>
  <si>
    <t>Kenai</t>
  </si>
  <si>
    <t>Valdez</t>
  </si>
  <si>
    <t>North Pole</t>
  </si>
  <si>
    <t>Prudhoe Bay</t>
  </si>
  <si>
    <t>El Dorado</t>
  </si>
  <si>
    <t>Smackover</t>
  </si>
  <si>
    <t>El Segundo</t>
  </si>
  <si>
    <t>Martinez</t>
  </si>
  <si>
    <t>Benicia</t>
  </si>
  <si>
    <t>Rodeo</t>
  </si>
  <si>
    <t>Arroyo Grande</t>
  </si>
  <si>
    <t>New Castle</t>
  </si>
  <si>
    <t>Kapolei</t>
  </si>
  <si>
    <t>Roxana</t>
  </si>
  <si>
    <t>Robinson</t>
  </si>
  <si>
    <t>Channahon</t>
  </si>
  <si>
    <t>Romeoville</t>
  </si>
  <si>
    <t>Whiting</t>
  </si>
  <si>
    <t>Coffeyville</t>
  </si>
  <si>
    <t>McPherson</t>
  </si>
  <si>
    <t>Catlettsburg</t>
  </si>
  <si>
    <t>Reserve</t>
  </si>
  <si>
    <t>Westlake</t>
  </si>
  <si>
    <t>Belle Chasse</t>
  </si>
  <si>
    <t>Norco</t>
  </si>
  <si>
    <t>Destrehan</t>
  </si>
  <si>
    <t>Convent</t>
  </si>
  <si>
    <t>Chalmette</t>
  </si>
  <si>
    <t>Krotz Springs</t>
  </si>
  <si>
    <t>Port Allen</t>
  </si>
  <si>
    <t>Cotton Valley</t>
  </si>
  <si>
    <t>Princeton</t>
  </si>
  <si>
    <t>St. Paul Park</t>
  </si>
  <si>
    <t>Pascagoula</t>
  </si>
  <si>
    <t>Vicksburg</t>
  </si>
  <si>
    <t>Heidelberg</t>
  </si>
  <si>
    <t>Laurel</t>
  </si>
  <si>
    <t>Tonopah</t>
  </si>
  <si>
    <t>Linden</t>
  </si>
  <si>
    <t>Paulsboro</t>
  </si>
  <si>
    <t>Artesia</t>
  </si>
  <si>
    <t>Continental Divide</t>
  </si>
  <si>
    <t>Mandan</t>
  </si>
  <si>
    <t>Dickinson</t>
  </si>
  <si>
    <t>Lima</t>
  </si>
  <si>
    <t>Ponca City</t>
  </si>
  <si>
    <t>Ardmore</t>
  </si>
  <si>
    <t>Wynnewood</t>
  </si>
  <si>
    <t>Marcus Hook</t>
  </si>
  <si>
    <t>Bradford</t>
  </si>
  <si>
    <t>Deer Park</t>
  </si>
  <si>
    <t>Sweeny</t>
  </si>
  <si>
    <t>Sunray</t>
  </si>
  <si>
    <t>Borger</t>
  </si>
  <si>
    <t>Three Rivers</t>
  </si>
  <si>
    <t>Galena Park</t>
  </si>
  <si>
    <t>Big Spring</t>
  </si>
  <si>
    <t>Channelview</t>
  </si>
  <si>
    <t>Nixon</t>
  </si>
  <si>
    <t>North Salt Lake</t>
  </si>
  <si>
    <t>Woods Cross</t>
  </si>
  <si>
    <t>Anacortes</t>
  </si>
  <si>
    <t>Ferndale</t>
  </si>
  <si>
    <t>Newell</t>
  </si>
  <si>
    <t>Superior</t>
  </si>
  <si>
    <t>Sinclair</t>
  </si>
  <si>
    <t>Newcastle</t>
  </si>
  <si>
    <t>Linden, New Jersey, New Jersey</t>
  </si>
  <si>
    <t>Paulsboro, New Jersey, New Jersey</t>
  </si>
  <si>
    <t>Artesia, New Mexico, New Mexico</t>
  </si>
  <si>
    <t>Continental Divide, New Mexico, New Mexico</t>
  </si>
  <si>
    <t>Mandan, North Dakota, North Dakota</t>
  </si>
  <si>
    <t>Dickinson, North Dakota, North Dakota</t>
  </si>
  <si>
    <t>Lima, Ohio, Ohio</t>
  </si>
  <si>
    <t>Oregon, Ohio, Ohio</t>
  </si>
  <si>
    <t>Canton, Ohio, Ohio</t>
  </si>
  <si>
    <t>Ponca City, Oklahoma, Oklahoma</t>
  </si>
  <si>
    <t>Ardmore, Oklahoma, Oklahoma</t>
  </si>
  <si>
    <t>Tulsa, Oklahoma, Oklahoma</t>
  </si>
  <si>
    <t>Wynnewood, Oklahoma, Oklahoma</t>
  </si>
  <si>
    <t>Philadelphia, Pennsylvania, Pennsylvania</t>
  </si>
  <si>
    <t>Marcus Hook, Pennsylvania, Pennsylvania</t>
  </si>
  <si>
    <t>Warren, Pennsylvania, Pennsylvania</t>
  </si>
  <si>
    <t>Bradford, Pennsylvania, Pennsylvania</t>
  </si>
  <si>
    <t>Memphis, Tennessee, Tennessee</t>
  </si>
  <si>
    <t>Port Arthur, Texas, Texas</t>
  </si>
  <si>
    <t>Texas City, Texas, Texas</t>
  </si>
  <si>
    <t>Baytown, Texas, Texas</t>
  </si>
  <si>
    <t>Beaumont, Texas, Texas</t>
  </si>
  <si>
    <t>Deer Park, Texas, Texas</t>
  </si>
  <si>
    <t>Corpus Christi, Texas, Texas</t>
  </si>
  <si>
    <t>Sweeny, Texas, Texas</t>
  </si>
  <si>
    <t>Houston, Texas, Texas</t>
  </si>
  <si>
    <t>Sunray, Texas, Texas</t>
  </si>
  <si>
    <t>Borger, Texas, Texas</t>
  </si>
  <si>
    <t>El Paso, Texas, Texas</t>
  </si>
  <si>
    <t>Pasadena, Texas, Texas</t>
  </si>
  <si>
    <t>Three Rivers, Texas, Texas</t>
  </si>
  <si>
    <t>Galena Park, Texas, Texas</t>
  </si>
  <si>
    <t>Tyler, Texas, Texas</t>
  </si>
  <si>
    <t>Big Spring, Texas, Texas</t>
  </si>
  <si>
    <t>Channelview, Texas, Texas</t>
  </si>
  <si>
    <t>San Antonio, Texas, Texas</t>
  </si>
  <si>
    <t>Nixon, Texas, Texas</t>
  </si>
  <si>
    <t>Salt Lake City, Utah, Utah</t>
  </si>
  <si>
    <t>North Salt Lake, Utah, Utah</t>
  </si>
  <si>
    <t>Woods Cross, Utah, Utah</t>
  </si>
  <si>
    <t>Blaine, New York, New York</t>
  </si>
  <si>
    <t>Anacortes, Washington, Washington</t>
  </si>
  <si>
    <t>Ferndale, Washington, Washington</t>
  </si>
  <si>
    <t>Tacoma, Washington, Washington</t>
  </si>
  <si>
    <t>Newell, West Virginia, West Virginia</t>
  </si>
  <si>
    <t>Superior, Wisconsin, Wisconsin</t>
  </si>
  <si>
    <t>Sinclair, Wyoming, Wyoming</t>
  </si>
  <si>
    <t>Cheyenne, Wyoming, Wyoming</t>
  </si>
  <si>
    <t>Casper, Wyoming, Wyoming</t>
  </si>
  <si>
    <t>Newcastle, Wyoming, Wyoming</t>
  </si>
  <si>
    <t>Evanston, Wyoming, Wyoming</t>
  </si>
  <si>
    <t>Major City</t>
  </si>
  <si>
    <t>Saraland, Alabama</t>
  </si>
  <si>
    <t>Tuscaloosa, Alabama</t>
  </si>
  <si>
    <t>Atmore, Alabama</t>
  </si>
  <si>
    <t>Kenai, Alaska</t>
  </si>
  <si>
    <t>Valdez, Alaska</t>
  </si>
  <si>
    <t>North Pole, Alaska</t>
  </si>
  <si>
    <t>Prudhoe Bay, Alaska</t>
  </si>
  <si>
    <t>El Dorado, Arkansas</t>
  </si>
  <si>
    <t>Smackover, Arkansas</t>
  </si>
  <si>
    <t>Carson, California</t>
  </si>
  <si>
    <t>El Segundo, California</t>
  </si>
  <si>
    <t>Richmond, California</t>
  </si>
  <si>
    <t>Martinez, California</t>
  </si>
  <si>
    <t>Torrance, California</t>
  </si>
  <si>
    <t>Benicia, California</t>
  </si>
  <si>
    <t>Rodeo, California</t>
  </si>
  <si>
    <t>Arroyo Grande, California</t>
  </si>
  <si>
    <t>South Gate, California</t>
  </si>
  <si>
    <t>Commerce City, Colorado</t>
  </si>
  <si>
    <t>New Castle, Delaware</t>
  </si>
  <si>
    <t>Kapolei, Hawaii</t>
  </si>
  <si>
    <t>Roxana, Illinois</t>
  </si>
  <si>
    <t>Robinson, Illinois</t>
  </si>
  <si>
    <t>Channahon, Illinois</t>
  </si>
  <si>
    <t>Romeoville, Illinois</t>
  </si>
  <si>
    <t>Whiting, Indiana</t>
  </si>
  <si>
    <t>Mount Vernon, Indiana</t>
  </si>
  <si>
    <t>El Dorado, Kansas</t>
  </si>
  <si>
    <t>Coffeyville, Kansas</t>
  </si>
  <si>
    <t>McPherson, Kansas</t>
  </si>
  <si>
    <t>Catlettsburg, Kentucky</t>
  </si>
  <si>
    <t>Reserve, Louisiana</t>
  </si>
  <si>
    <t>Baton Rouge, Louisiana</t>
  </si>
  <si>
    <t>Westlake, Louisiana</t>
  </si>
  <si>
    <t>Belle Chasse, Louisiana</t>
  </si>
  <si>
    <t>Norco, Louisiana</t>
  </si>
  <si>
    <t>Destrehan, Louisiana</t>
  </si>
  <si>
    <t>Convent, Louisiana</t>
  </si>
  <si>
    <t>Chalmette, Louisiana</t>
  </si>
  <si>
    <t>Lake Charles, Louisiana</t>
  </si>
  <si>
    <t>Krotz Springs, Louisiana</t>
  </si>
  <si>
    <t>Port Allen, Louisiana</t>
  </si>
  <si>
    <t>Shreveport, Louisiana</t>
  </si>
  <si>
    <t>Cotton Valley, Louisiana</t>
  </si>
  <si>
    <t>Princeton, Louisiana</t>
  </si>
  <si>
    <t>St. Paul Park, Minnesota</t>
  </si>
  <si>
    <t>Pascagoula, Mississippi</t>
  </si>
  <si>
    <t>Vicksburg, Mississippi</t>
  </si>
  <si>
    <t>Heidelberg, Mississippi</t>
  </si>
  <si>
    <t>Billings, Montana</t>
  </si>
  <si>
    <t>Laurel, Montana</t>
  </si>
  <si>
    <t>Great Falls, Montana</t>
  </si>
  <si>
    <t>Tonopah, Nevada</t>
  </si>
  <si>
    <t>Linden, New Jersey</t>
  </si>
  <si>
    <t>Paulsboro, New Jersey</t>
  </si>
  <si>
    <t>Artesia, New Mexico</t>
  </si>
  <si>
    <t>Continental Divide, New Mexico</t>
  </si>
  <si>
    <t>Mandan, North Dakota</t>
  </si>
  <si>
    <t>Dickinson, North Dakota</t>
  </si>
  <si>
    <t>Lima, Ohio</t>
  </si>
  <si>
    <t>Oregon, Ohio</t>
  </si>
  <si>
    <t>Canton, Ohio</t>
  </si>
  <si>
    <t>Ponca City, Oklahoma</t>
  </si>
  <si>
    <t>Ardmore, Oklahoma</t>
  </si>
  <si>
    <t>Wynnewood, Oklahoma</t>
  </si>
  <si>
    <t>Marcus Hook, Pennsylvania</t>
  </si>
  <si>
    <t>Warren, Pennsylvania</t>
  </si>
  <si>
    <t>Bradford, Pennsylvania</t>
  </si>
  <si>
    <t>Port Arthur, Texas</t>
  </si>
  <si>
    <t>Texas City, Texas</t>
  </si>
  <si>
    <t>Baytown, Texas</t>
  </si>
  <si>
    <t>Beaumont, Texas</t>
  </si>
  <si>
    <t>Deer Park, Texas</t>
  </si>
  <si>
    <t>Sweeny, Texas</t>
  </si>
  <si>
    <t>Sunray, Texas</t>
  </si>
  <si>
    <t>Borger, Texas</t>
  </si>
  <si>
    <t>Pasadena, Texas</t>
  </si>
  <si>
    <t>Three Rivers, Texas</t>
  </si>
  <si>
    <t>Galena Park, Texas</t>
  </si>
  <si>
    <t>Tyler, Texas</t>
  </si>
  <si>
    <t>Big Spring, Texas</t>
  </si>
  <si>
    <t>Channelview, Texas</t>
  </si>
  <si>
    <t>Nixon, Texas</t>
  </si>
  <si>
    <t>Salt Lake City, Utah</t>
  </si>
  <si>
    <t>North Salt Lake, Utah</t>
  </si>
  <si>
    <t>Woods Cross, Utah</t>
  </si>
  <si>
    <t>Blaine, New York</t>
  </si>
  <si>
    <t>Anacortes, Washington</t>
  </si>
  <si>
    <t>Ferndale, Washington</t>
  </si>
  <si>
    <t>Tacoma, Washington</t>
  </si>
  <si>
    <t>Newell, West Virginia</t>
  </si>
  <si>
    <t>Superior, Wisconsin</t>
  </si>
  <si>
    <t>Sinclair, Wyoming</t>
  </si>
  <si>
    <t>Cheyenne, Wyoming</t>
  </si>
  <si>
    <t>Casper, Wyoming</t>
  </si>
  <si>
    <t>Newcastle, Wyoming</t>
  </si>
  <si>
    <t>Evanston, Wyoming</t>
  </si>
  <si>
    <t>Distance</t>
  </si>
  <si>
    <t>1,181 mi</t>
  </si>
  <si>
    <t>1,020 mi</t>
  </si>
  <si>
    <t>1,143 mi</t>
  </si>
  <si>
    <t>4,520 mi</t>
  </si>
  <si>
    <t>#ERROR!</t>
  </si>
  <si>
    <t>4,235 mi</t>
  </si>
  <si>
    <t>4,743 mi</t>
  </si>
  <si>
    <t>1,348 mi</t>
  </si>
  <si>
    <t>2,802 mi</t>
  </si>
  <si>
    <t>2,807 mi</t>
  </si>
  <si>
    <t>2,887 mi</t>
  </si>
  <si>
    <t>2,878 mi</t>
  </si>
  <si>
    <t>2,876 mi</t>
  </si>
  <si>
    <t>2,789 mi</t>
  </si>
  <si>
    <t>2,805 mi</t>
  </si>
  <si>
    <t>2,923 mi</t>
  </si>
  <si>
    <t>2,795 mi</t>
  </si>
  <si>
    <t>1,771 mi</t>
  </si>
  <si>
    <t>122 mi</t>
  </si>
  <si>
    <t>947 mi</t>
  </si>
  <si>
    <t>826 mi</t>
  </si>
  <si>
    <t>774 mi</t>
  </si>
  <si>
    <t>875 mi</t>
  </si>
  <si>
    <t>1,358 mi</t>
  </si>
  <si>
    <t>1,300 mi</t>
  </si>
  <si>
    <t>1,381 mi</t>
  </si>
  <si>
    <t>590 mi</t>
  </si>
  <si>
    <t>1,334 mi</t>
  </si>
  <si>
    <t>1,362 mi</t>
  </si>
  <si>
    <t>1,489 mi</t>
  </si>
  <si>
    <t>1,315 mi</t>
  </si>
  <si>
    <t>1,326 mi</t>
  </si>
  <si>
    <t>1,323 mi</t>
  </si>
  <si>
    <t>1,486 mi</t>
  </si>
  <si>
    <t>1,400 mi</t>
  </si>
  <si>
    <t>1,364 mi</t>
  </si>
  <si>
    <t>1,414 mi</t>
  </si>
  <si>
    <t>1,404 mi</t>
  </si>
  <si>
    <t>614 mi</t>
  </si>
  <si>
    <t>1,187 mi</t>
  </si>
  <si>
    <t>1,189 mi</t>
  </si>
  <si>
    <t>1,228 mi</t>
  </si>
  <si>
    <t>1,240 mi</t>
  </si>
  <si>
    <t>1,148 mi</t>
  </si>
  <si>
    <t>2,013 mi</t>
  </si>
  <si>
    <t>2,029 mi</t>
  </si>
  <si>
    <t>2,164 mi</t>
  </si>
  <si>
    <t>2,577 mi</t>
  </si>
  <si>
    <t>22.3 mi</t>
  </si>
  <si>
    <t>101 mi</t>
  </si>
  <si>
    <t>1,964 mi</t>
  </si>
  <si>
    <t>2,101 mi</t>
  </si>
  <si>
    <t>1,626 mi</t>
  </si>
  <si>
    <t>1,718 mi</t>
  </si>
  <si>
    <t>555 mi</t>
  </si>
  <si>
    <t>445 mi</t>
  </si>
  <si>
    <t>1,545 mi</t>
  </si>
  <si>
    <t>1,345 mi</t>
  </si>
  <si>
    <t>1,501 mi</t>
  </si>
  <si>
    <t>94.1 mi</t>
  </si>
  <si>
    <t>114 mi</t>
  </si>
  <si>
    <t>341 mi</t>
  </si>
  <si>
    <t>362 mi</t>
  </si>
  <si>
    <t>1,096 mi</t>
  </si>
  <si>
    <t>1,638 mi</t>
  </si>
  <si>
    <t>1,608 mi</t>
  </si>
  <si>
    <t>1,621 mi</t>
  </si>
  <si>
    <t>1,840 mi</t>
  </si>
  <si>
    <t>1,690 mi</t>
  </si>
  <si>
    <t>1,629 mi</t>
  </si>
  <si>
    <t>1,682 mi</t>
  </si>
  <si>
    <t>2,182 mi</t>
  </si>
  <si>
    <t>1,624 mi</t>
  </si>
  <si>
    <t>1,848 mi</t>
  </si>
  <si>
    <t>1,622 mi</t>
  </si>
  <si>
    <t>1,509 mi</t>
  </si>
  <si>
    <t>1,837 mi</t>
  </si>
  <si>
    <t>1,613 mi</t>
  </si>
  <si>
    <t>1,824 mi</t>
  </si>
  <si>
    <t>1,796 mi</t>
  </si>
  <si>
    <t>2,173 mi</t>
  </si>
  <si>
    <t>2,179 mi</t>
  </si>
  <si>
    <t>2,175 mi</t>
  </si>
  <si>
    <t>5.4 mi</t>
  </si>
  <si>
    <t>2,904 mi</t>
  </si>
  <si>
    <t>2,922 mi</t>
  </si>
  <si>
    <t>2,844 mi</t>
  </si>
  <si>
    <t>412 mi</t>
  </si>
  <si>
    <t>1,252 mi</t>
  </si>
  <si>
    <t>1,877 mi</t>
  </si>
  <si>
    <t>1,735 mi</t>
  </si>
  <si>
    <t>1,867 mi</t>
  </si>
  <si>
    <t>1,776 mi</t>
  </si>
  <si>
    <t>2,090 mi</t>
  </si>
  <si>
    <t>#</t>
  </si>
  <si>
    <t>2,021 mi</t>
  </si>
  <si>
    <t>2,061 mi</t>
  </si>
  <si>
    <t>3,552 mi</t>
  </si>
  <si>
    <t>3,331 mi</t>
  </si>
  <si>
    <t>3,267 mi</t>
  </si>
  <si>
    <t>3,775 mi</t>
  </si>
  <si>
    <t>1,704 mi</t>
  </si>
  <si>
    <t>1,711 mi</t>
  </si>
  <si>
    <t>18.5 mi</t>
  </si>
  <si>
    <t>19.9 mi</t>
  </si>
  <si>
    <t>382 mi</t>
  </si>
  <si>
    <t>375 mi</t>
  </si>
  <si>
    <t>21.3 mi</t>
  </si>
  <si>
    <t>377 mi</t>
  </si>
  <si>
    <t>1 ft</t>
  </si>
  <si>
    <t>384 mi</t>
  </si>
  <si>
    <t>24.1 mi</t>
  </si>
  <si>
    <t>112 mi</t>
  </si>
  <si>
    <t>173 mi</t>
  </si>
  <si>
    <t>13.2 mi</t>
  </si>
  <si>
    <t>1,023 mi</t>
  </si>
  <si>
    <t>2,732 mi</t>
  </si>
  <si>
    <t>1,973 mi</t>
  </si>
  <si>
    <t>1,980 mi</t>
  </si>
  <si>
    <t>1,998 mi</t>
  </si>
  <si>
    <t>2,031 mi</t>
  </si>
  <si>
    <t>1,981 mi</t>
  </si>
  <si>
    <t>1,405 mi</t>
  </si>
  <si>
    <t>1,506 mi</t>
  </si>
  <si>
    <t>2,272 mi</t>
  </si>
  <si>
    <t>1,863 mi</t>
  </si>
  <si>
    <t>1,812 mi</t>
  </si>
  <si>
    <t>1,686 mi</t>
  </si>
  <si>
    <t>1,901 mi</t>
  </si>
  <si>
    <t>1,885 mi</t>
  </si>
  <si>
    <t>1,853 mi</t>
  </si>
  <si>
    <t>1,899 mi</t>
  </si>
  <si>
    <t>1,688 mi</t>
  </si>
  <si>
    <t>1,799 mi</t>
  </si>
  <si>
    <t>1,811 mi</t>
  </si>
  <si>
    <t>1,665 mi</t>
  </si>
  <si>
    <t>1,639 mi</t>
  </si>
  <si>
    <t>2,281 mi</t>
  </si>
  <si>
    <t>1,930 mi</t>
  </si>
  <si>
    <t>1,932 mi</t>
  </si>
  <si>
    <t>1,979 mi</t>
  </si>
  <si>
    <t>1,797 mi</t>
  </si>
  <si>
    <t>1,923 mi</t>
  </si>
  <si>
    <t>1,238 mi</t>
  </si>
  <si>
    <t>1,221 mi</t>
  </si>
  <si>
    <t>1,257 mi</t>
  </si>
  <si>
    <t>2,726 mi</t>
  </si>
  <si>
    <t>942 mi</t>
  </si>
  <si>
    <t>676 mi</t>
  </si>
  <si>
    <t>1,572 mi</t>
  </si>
  <si>
    <t>2,241 mi</t>
  </si>
  <si>
    <t>2,245 mi</t>
  </si>
  <si>
    <t>2,367 mi</t>
  </si>
  <si>
    <t>1,432 mi</t>
  </si>
  <si>
    <t>1,371 mi</t>
  </si>
  <si>
    <t>1,433 mi</t>
  </si>
  <si>
    <t>1,393 mi</t>
  </si>
  <si>
    <t>2,710 mi</t>
  </si>
  <si>
    <t>2,718 mi</t>
  </si>
  <si>
    <t>2,506 mi</t>
  </si>
  <si>
    <t>2,536 mi</t>
  </si>
  <si>
    <t>1,793 mi</t>
  </si>
  <si>
    <t>1,634 mi</t>
  </si>
  <si>
    <t>1,588 mi</t>
  </si>
  <si>
    <t>1,571 mi</t>
  </si>
  <si>
    <t>1,497 mi</t>
  </si>
  <si>
    <t>1,554 mi</t>
  </si>
  <si>
    <t>1,546 mi</t>
  </si>
  <si>
    <t>1,093 mi</t>
  </si>
  <si>
    <t>1,122 mi</t>
  </si>
  <si>
    <t>802 mi</t>
  </si>
  <si>
    <t>1,428 mi</t>
  </si>
  <si>
    <t>1,556 mi</t>
  </si>
  <si>
    <t>1,534 mi</t>
  </si>
  <si>
    <t>1,146 mi</t>
  </si>
  <si>
    <t>1,561 mi</t>
  </si>
  <si>
    <t>1,354 mi</t>
  </si>
  <si>
    <t>1,406 mi</t>
  </si>
  <si>
    <t>688 mi</t>
  </si>
  <si>
    <t>694 mi</t>
  </si>
  <si>
    <t>696 mi</t>
  </si>
  <si>
    <t>2,800 mi</t>
  </si>
  <si>
    <t>1,215 mi</t>
  </si>
  <si>
    <t>1,233 mi</t>
  </si>
  <si>
    <t>1,105 mi</t>
  </si>
  <si>
    <t>2,436 mi</t>
  </si>
  <si>
    <t>2,076 mi</t>
  </si>
  <si>
    <t>1,106 mi</t>
  </si>
  <si>
    <t>1,074 mi</t>
  </si>
  <si>
    <t>1,236 mi</t>
  </si>
  <si>
    <t>749 mi</t>
  </si>
  <si>
    <t>906 mi</t>
  </si>
  <si>
    <t>716 mi</t>
  </si>
  <si>
    <t>869 mi</t>
  </si>
  <si>
    <t>3,732 mi</t>
  </si>
  <si>
    <t>3,511 mi</t>
  </si>
  <si>
    <t>3,447 mi</t>
  </si>
  <si>
    <t>3,955 mi</t>
  </si>
  <si>
    <t>766 mi</t>
  </si>
  <si>
    <t>767 mi</t>
  </si>
  <si>
    <t>2,028 mi</t>
  </si>
  <si>
    <t>2,033 mi</t>
  </si>
  <si>
    <t>2,113 mi</t>
  </si>
  <si>
    <t>2,104 mi</t>
  </si>
  <si>
    <t>2,102 mi</t>
  </si>
  <si>
    <t>2,015 mi</t>
  </si>
  <si>
    <t>2,105 mi</t>
  </si>
  <si>
    <t>2,149 mi</t>
  </si>
  <si>
    <t>997 mi</t>
  </si>
  <si>
    <t>742 mi</t>
  </si>
  <si>
    <t>283 mi</t>
  </si>
  <si>
    <t>243 mi</t>
  </si>
  <si>
    <t>49.7 mi</t>
  </si>
  <si>
    <t>31.2 mi</t>
  </si>
  <si>
    <t>17.1 mi</t>
  </si>
  <si>
    <t>313 mi</t>
  </si>
  <si>
    <t>679 mi</t>
  </si>
  <si>
    <t>644 mi</t>
  </si>
  <si>
    <t>700 mi</t>
  </si>
  <si>
    <t>434 mi</t>
  </si>
  <si>
    <t>908 mi</t>
  </si>
  <si>
    <t>914 mi</t>
  </si>
  <si>
    <t>1,041 mi</t>
  </si>
  <si>
    <t>910 mi</t>
  </si>
  <si>
    <t>919 mi</t>
  </si>
  <si>
    <t>933 mi</t>
  </si>
  <si>
    <t>1,038 mi</t>
  </si>
  <si>
    <t>952 mi</t>
  </si>
  <si>
    <t>915 mi</t>
  </si>
  <si>
    <t>860 mi</t>
  </si>
  <si>
    <t>821 mi</t>
  </si>
  <si>
    <t>282 mi</t>
  </si>
  <si>
    <t>399 mi</t>
  </si>
  <si>
    <t>401 mi</t>
  </si>
  <si>
    <t>924 mi</t>
  </si>
  <si>
    <t>782 mi</t>
  </si>
  <si>
    <t>793 mi</t>
  </si>
  <si>
    <t>1,225 mi</t>
  </si>
  <si>
    <t>1,242 mi</t>
  </si>
  <si>
    <t>1,376 mi</t>
  </si>
  <si>
    <t>1,803 mi</t>
  </si>
  <si>
    <t>789 mi</t>
  </si>
  <si>
    <t>1,308 mi</t>
  </si>
  <si>
    <t>1,445 mi</t>
  </si>
  <si>
    <t>838 mi</t>
  </si>
  <si>
    <t>930 mi</t>
  </si>
  <si>
    <t>230 mi</t>
  </si>
  <si>
    <t>245 mi</t>
  </si>
  <si>
    <t>889 mi</t>
  </si>
  <si>
    <t>689 mi</t>
  </si>
  <si>
    <t>845 mi</t>
  </si>
  <si>
    <t>759 mi</t>
  </si>
  <si>
    <t>506 mi</t>
  </si>
  <si>
    <t>536 mi</t>
  </si>
  <si>
    <t>532 mi</t>
  </si>
  <si>
    <t>1,097 mi</t>
  </si>
  <si>
    <t>1,293 mi</t>
  </si>
  <si>
    <t>1,144 mi</t>
  </si>
  <si>
    <t>1,082 mi</t>
  </si>
  <si>
    <t>1,014 mi</t>
  </si>
  <si>
    <t>1,026 mi</t>
  </si>
  <si>
    <t>1,092 mi</t>
  </si>
  <si>
    <t>1,087 mi</t>
  </si>
  <si>
    <t>907 mi</t>
  </si>
  <si>
    <t>1,165 mi</t>
  </si>
  <si>
    <t>1,239 mi</t>
  </si>
  <si>
    <t>1,235 mi</t>
  </si>
  <si>
    <t>1,399 mi</t>
  </si>
  <si>
    <t>1,401 mi</t>
  </si>
  <si>
    <t>799 mi</t>
  </si>
  <si>
    <t>2,116 mi</t>
  </si>
  <si>
    <t>2,134 mi</t>
  </si>
  <si>
    <t>2,056 mi</t>
  </si>
  <si>
    <t>435 mi</t>
  </si>
  <si>
    <t>464 mi</t>
  </si>
  <si>
    <t>1,103 mi</t>
  </si>
  <si>
    <t>961 mi</t>
  </si>
  <si>
    <t>988 mi</t>
  </si>
  <si>
    <t>1,316 mi</t>
  </si>
  <si>
    <t>477 mi</t>
  </si>
  <si>
    <t>615 mi</t>
  </si>
  <si>
    <t>517 mi</t>
  </si>
  <si>
    <t>4,289 mi</t>
  </si>
  <si>
    <t>4,068 mi</t>
  </si>
  <si>
    <t>4,003 mi</t>
  </si>
  <si>
    <t>4,512 mi</t>
  </si>
  <si>
    <t>331 mi</t>
  </si>
  <si>
    <t>344 mi</t>
  </si>
  <si>
    <t>1,928 mi</t>
  </si>
  <si>
    <t>1,921 mi</t>
  </si>
  <si>
    <t>1,558 mi</t>
  </si>
  <si>
    <t>1,924 mi</t>
  </si>
  <si>
    <t>1,547 mi</t>
  </si>
  <si>
    <t>1,659 mi</t>
  </si>
  <si>
    <t>1,722 mi</t>
  </si>
  <si>
    <t>1,015 mi</t>
  </si>
  <si>
    <t>1,515 mi</t>
  </si>
  <si>
    <t>800 mi</t>
  </si>
  <si>
    <t>917 mi</t>
  </si>
  <si>
    <t>1,043 mi</t>
  </si>
  <si>
    <t>1,078 mi</t>
  </si>
  <si>
    <t>832 mi</t>
  </si>
  <si>
    <t>626 mi</t>
  </si>
  <si>
    <t>566 mi</t>
  </si>
  <si>
    <t>658 mi</t>
  </si>
  <si>
    <t>318 mi</t>
  </si>
  <si>
    <t>268 mi</t>
  </si>
  <si>
    <t>141 mi</t>
  </si>
  <si>
    <t>357 mi</t>
  </si>
  <si>
    <t>309 mi</t>
  </si>
  <si>
    <t>354 mi</t>
  </si>
  <si>
    <t>144 mi</t>
  </si>
  <si>
    <t>254 mi</t>
  </si>
  <si>
    <t>267 mi</t>
  </si>
  <si>
    <t>239 mi</t>
  </si>
  <si>
    <t>1,302 mi</t>
  </si>
  <si>
    <t>1,182 mi</t>
  </si>
  <si>
    <t>386 mi</t>
  </si>
  <si>
    <t>483 mi</t>
  </si>
  <si>
    <t>1,578 mi</t>
  </si>
  <si>
    <t>1,594 mi</t>
  </si>
  <si>
    <t>1,667 mi</t>
  </si>
  <si>
    <t>1,536 mi</t>
  </si>
  <si>
    <t>682 mi</t>
  </si>
  <si>
    <t>992 mi</t>
  </si>
  <si>
    <t>1,378 mi</t>
  </si>
  <si>
    <t>1,461 mi</t>
  </si>
  <si>
    <t>1,175 mi</t>
  </si>
  <si>
    <t>1,243 mi</t>
  </si>
  <si>
    <t>547 mi</t>
  </si>
  <si>
    <t>349 mi</t>
  </si>
  <si>
    <t>494 mi</t>
  </si>
  <si>
    <t>385 mi</t>
  </si>
  <si>
    <t>1,455 mi</t>
  </si>
  <si>
    <t>1,485 mi</t>
  </si>
  <si>
    <t>568 mi</t>
  </si>
  <si>
    <t>89.6 mi</t>
  </si>
  <si>
    <t>42.7 mi</t>
  </si>
  <si>
    <t>26.4 mi</t>
  </si>
  <si>
    <t>84.6 mi</t>
  </si>
  <si>
    <t>18.7 mi</t>
  </si>
  <si>
    <t>212 mi</t>
  </si>
  <si>
    <t>610 mi</t>
  </si>
  <si>
    <t>746 mi</t>
  </si>
  <si>
    <t>14.5 mi</t>
  </si>
  <si>
    <t>220 mi</t>
  </si>
  <si>
    <t>12.1 mi</t>
  </si>
  <si>
    <t>198 mi</t>
  </si>
  <si>
    <t>461 mi</t>
  </si>
  <si>
    <t>16.6 mi</t>
  </si>
  <si>
    <t>197 mi</t>
  </si>
  <si>
    <t>169 mi</t>
  </si>
  <si>
    <t>1,477 mi</t>
  </si>
  <si>
    <t>1,483 mi</t>
  </si>
  <si>
    <t>1,631 mi</t>
  </si>
  <si>
    <t>2,403 mi</t>
  </si>
  <si>
    <t>2,421 mi</t>
  </si>
  <si>
    <t>1,327 mi</t>
  </si>
  <si>
    <t>1,248 mi</t>
  </si>
  <si>
    <t>1,127 mi</t>
  </si>
  <si>
    <t>1,303 mi</t>
  </si>
  <si>
    <t>1,320 mi</t>
  </si>
  <si>
    <t>1,649 mi</t>
  </si>
  <si>
    <t>1,689 mi</t>
  </si>
  <si>
    <t>3,772 mi</t>
  </si>
  <si>
    <t>3,551 mi</t>
  </si>
  <si>
    <t>3,487 mi</t>
  </si>
  <si>
    <t>3,995 mi</t>
  </si>
  <si>
    <t>1,332 mi</t>
  </si>
  <si>
    <t>1,339 mi</t>
  </si>
  <si>
    <t>381 mi</t>
  </si>
  <si>
    <t>388 mi</t>
  </si>
  <si>
    <t>754 mi</t>
  </si>
  <si>
    <t>747 mi</t>
  </si>
  <si>
    <t>383 mi</t>
  </si>
  <si>
    <t>750 mi</t>
  </si>
  <si>
    <t>373 mi</t>
  </si>
  <si>
    <t>756 mi</t>
  </si>
  <si>
    <t>380 mi</t>
  </si>
  <si>
    <t>484 mi</t>
  </si>
  <si>
    <t>548 mi</t>
  </si>
  <si>
    <t>376 mi</t>
  </si>
  <si>
    <t>828 mi</t>
  </si>
  <si>
    <t>2,363 mi</t>
  </si>
  <si>
    <t>1,479 mi</t>
  </si>
  <si>
    <t>1,604 mi</t>
  </si>
  <si>
    <t>1,705 mi</t>
  </si>
  <si>
    <t>1,723 mi</t>
  </si>
  <si>
    <t>1,754 mi</t>
  </si>
  <si>
    <t>1,612 mi</t>
  </si>
  <si>
    <t>1,036 mi</t>
  </si>
  <si>
    <t>1,138 mi</t>
  </si>
  <si>
    <t>1,903 mi</t>
  </si>
  <si>
    <t>1,491 mi</t>
  </si>
  <si>
    <t>1,440 mi</t>
  </si>
  <si>
    <t>1,313 mi</t>
  </si>
  <si>
    <t>1,529 mi</t>
  </si>
  <si>
    <t>1,504 mi</t>
  </si>
  <si>
    <t>1,513 mi</t>
  </si>
  <si>
    <t>1,481 mi</t>
  </si>
  <si>
    <t>1,527 mi</t>
  </si>
  <si>
    <t>1,427 mi</t>
  </si>
  <si>
    <t>1,439 mi</t>
  </si>
  <si>
    <t>1,267 mi</t>
  </si>
  <si>
    <t>1,985 mi</t>
  </si>
  <si>
    <t>1,644 mi</t>
  </si>
  <si>
    <t>1,645 mi</t>
  </si>
  <si>
    <t>1,607 mi</t>
  </si>
  <si>
    <t>1,425 mi</t>
  </si>
  <si>
    <t>1,551 mi</t>
  </si>
  <si>
    <t>1,212 mi</t>
  </si>
  <si>
    <t>1,195 mi</t>
  </si>
  <si>
    <t>1,232 mi</t>
  </si>
  <si>
    <t>512 mi</t>
  </si>
  <si>
    <t>2,411 mi</t>
  </si>
  <si>
    <t>2,357 mi</t>
  </si>
  <si>
    <t>570 mi</t>
  </si>
  <si>
    <t>307 mi</t>
  </si>
  <si>
    <t>1,462 mi</t>
  </si>
  <si>
    <t>1,873 mi</t>
  </si>
  <si>
    <t>1,927 mi</t>
  </si>
  <si>
    <t>1,064 mi</t>
  </si>
  <si>
    <t>1,003 mi</t>
  </si>
  <si>
    <t>1,024 mi</t>
  </si>
  <si>
    <t>2,341 mi</t>
  </si>
  <si>
    <t>2,350 mi</t>
  </si>
  <si>
    <t>2,171 mi</t>
  </si>
  <si>
    <t>2,201 mi</t>
  </si>
  <si>
    <t>1,424 mi</t>
  </si>
  <si>
    <t>1,262 mi</t>
  </si>
  <si>
    <t>1,216 mi</t>
  </si>
  <si>
    <t>1,199 mi</t>
  </si>
  <si>
    <t>1,192 mi</t>
  </si>
  <si>
    <t>1,125 mi</t>
  </si>
  <si>
    <t>1,174 mi</t>
  </si>
  <si>
    <t>725 mi</t>
  </si>
  <si>
    <t>753 mi</t>
  </si>
  <si>
    <t>430 mi</t>
  </si>
  <si>
    <t>1,056 mi</t>
  </si>
  <si>
    <t>1,184 mi</t>
  </si>
  <si>
    <t>1,162 mi</t>
  </si>
  <si>
    <t>982 mi</t>
  </si>
  <si>
    <t>1,033 mi</t>
  </si>
  <si>
    <t>663 mi</t>
  </si>
  <si>
    <t>668 mi</t>
  </si>
  <si>
    <t>671 mi</t>
  </si>
  <si>
    <t>2,410 mi</t>
  </si>
  <si>
    <t>1,507 mi</t>
  </si>
  <si>
    <t>1,429 mi</t>
  </si>
  <si>
    <t>2,043 mi</t>
  </si>
  <si>
    <t>1,790 mi</t>
  </si>
  <si>
    <t>853 mi</t>
  </si>
  <si>
    <t>963 mi</t>
  </si>
  <si>
    <t>1,137 mi</t>
  </si>
  <si>
    <t>724 mi</t>
  </si>
  <si>
    <t>1,555 mi</t>
  </si>
  <si>
    <t>1,563 mi</t>
  </si>
  <si>
    <t>332 mi</t>
  </si>
  <si>
    <t>279 mi</t>
  </si>
  <si>
    <t>1,620 mi</t>
  </si>
  <si>
    <t>1,283 mi</t>
  </si>
  <si>
    <t>1,525 mi</t>
  </si>
  <si>
    <t>65.1 mi</t>
  </si>
  <si>
    <t>654 mi</t>
  </si>
  <si>
    <t>2,343 mi</t>
  </si>
  <si>
    <t>936 mi</t>
  </si>
  <si>
    <t>848 mi</t>
  </si>
  <si>
    <t>387 mi</t>
  </si>
  <si>
    <t>748 mi</t>
  </si>
  <si>
    <t>1,091 mi</t>
  </si>
  <si>
    <t>4,299 mi</t>
  </si>
  <si>
    <t>2,879 mi</t>
  </si>
  <si>
    <t>811 mi</t>
  </si>
  <si>
    <t>806 mi</t>
  </si>
  <si>
    <t>1,701 mi</t>
  </si>
  <si>
    <t>1,095 mi</t>
  </si>
  <si>
    <t>939 mi</t>
  </si>
  <si>
    <t>1,058 mi</t>
  </si>
  <si>
    <t>4,489 mi</t>
  </si>
  <si>
    <t>4,268 mi</t>
  </si>
  <si>
    <t>4,204 mi</t>
  </si>
  <si>
    <t>4,712 mi</t>
  </si>
  <si>
    <t>2,722 mi</t>
  </si>
  <si>
    <t>2,856 mi</t>
  </si>
  <si>
    <t>2,847 mi</t>
  </si>
  <si>
    <t>2,727 mi</t>
  </si>
  <si>
    <t>2,845 mi</t>
  </si>
  <si>
    <t>2,709 mi</t>
  </si>
  <si>
    <t>2,848 mi</t>
  </si>
  <si>
    <t>2,725 mi</t>
  </si>
  <si>
    <t>2,843 mi</t>
  </si>
  <si>
    <t>2,714 mi</t>
  </si>
  <si>
    <t>37.6 mi</t>
  </si>
  <si>
    <t>879 mi</t>
  </si>
  <si>
    <t>780 mi</t>
  </si>
  <si>
    <t>775 mi</t>
  </si>
  <si>
    <t>743 mi</t>
  </si>
  <si>
    <t>808 mi</t>
  </si>
  <si>
    <t>1,290 mi</t>
  </si>
  <si>
    <t>1,314 mi</t>
  </si>
  <si>
    <t>519 mi</t>
  </si>
  <si>
    <t>1,253 mi</t>
  </si>
  <si>
    <t>1,281 mi</t>
  </si>
  <si>
    <t>1,408 mi</t>
  </si>
  <si>
    <t>1,234 mi</t>
  </si>
  <si>
    <t>1,245 mi</t>
  </si>
  <si>
    <t>1,277 mi</t>
  </si>
  <si>
    <t>1,219 mi</t>
  </si>
  <si>
    <t>1,319 mi</t>
  </si>
  <si>
    <t>1,333 mi</t>
  </si>
  <si>
    <t>583 mi</t>
  </si>
  <si>
    <t>1,156 mi</t>
  </si>
  <si>
    <t>1,158 mi</t>
  </si>
  <si>
    <t>1,142 mi</t>
  </si>
  <si>
    <t>1,159 mi</t>
  </si>
  <si>
    <t>1,068 mi</t>
  </si>
  <si>
    <t>1,982 mi</t>
  </si>
  <si>
    <t>2,133 mi</t>
  </si>
  <si>
    <t>2,546 mi</t>
  </si>
  <si>
    <t>80.5 mi</t>
  </si>
  <si>
    <t>17.9 mi</t>
  </si>
  <si>
    <t>1,897 mi</t>
  </si>
  <si>
    <t>2,034 mi</t>
  </si>
  <si>
    <t>1,595 mi</t>
  </si>
  <si>
    <t>1,687 mi</t>
  </si>
  <si>
    <t>561 mi</t>
  </si>
  <si>
    <t>524 mi</t>
  </si>
  <si>
    <t>402 mi</t>
  </si>
  <si>
    <t>1,336 mi</t>
  </si>
  <si>
    <t>1,478 mi</t>
  </si>
  <si>
    <t>1,278 mi</t>
  </si>
  <si>
    <t>1,434 mi</t>
  </si>
  <si>
    <t>23.1 mi</t>
  </si>
  <si>
    <t>314 mi</t>
  </si>
  <si>
    <t>316 mi</t>
  </si>
  <si>
    <t>1,016 mi</t>
  </si>
  <si>
    <t>1,464 mi</t>
  </si>
  <si>
    <t>1,557 mi</t>
  </si>
  <si>
    <t>1,540 mi</t>
  </si>
  <si>
    <t>1,759 mi</t>
  </si>
  <si>
    <t>1,609 mi</t>
  </si>
  <si>
    <t>1,548 mi</t>
  </si>
  <si>
    <t>1,615 mi</t>
  </si>
  <si>
    <t>1,543 mi</t>
  </si>
  <si>
    <t>1,767 mi</t>
  </si>
  <si>
    <t>1,542 mi</t>
  </si>
  <si>
    <t>1,756 mi</t>
  </si>
  <si>
    <t>1,532 mi</t>
  </si>
  <si>
    <t>1,743 mi</t>
  </si>
  <si>
    <t>1,715 mi</t>
  </si>
  <si>
    <t>2,142 mi</t>
  </si>
  <si>
    <t>2,148 mi</t>
  </si>
  <si>
    <t>2,144 mi</t>
  </si>
  <si>
    <t>97.2 mi</t>
  </si>
  <si>
    <t>2,873 mi</t>
  </si>
  <si>
    <t>2,891 mi</t>
  </si>
  <si>
    <t>2,813 mi</t>
  </si>
  <si>
    <t>345 mi</t>
  </si>
  <si>
    <t>1,847 mi</t>
  </si>
  <si>
    <t>1,836 mi</t>
  </si>
  <si>
    <t>1,745 mi</t>
  </si>
  <si>
    <t>2,059 mi</t>
  </si>
  <si>
    <t>672 mi</t>
  </si>
  <si>
    <t>810 mi</t>
  </si>
  <si>
    <t>712 mi</t>
  </si>
  <si>
    <t>4,273 mi</t>
  </si>
  <si>
    <t>4,052 mi</t>
  </si>
  <si>
    <t>3,988 mi</t>
  </si>
  <si>
    <t>4,496 mi</t>
  </si>
  <si>
    <t>507 mi</t>
  </si>
  <si>
    <t>550 mi</t>
  </si>
  <si>
    <t>1,360 mi</t>
  </si>
  <si>
    <t>1,367 mi</t>
  </si>
  <si>
    <t>1,733 mi</t>
  </si>
  <si>
    <t>1,726 mi</t>
  </si>
  <si>
    <t>1,729 mi</t>
  </si>
  <si>
    <t>1,352 mi</t>
  </si>
  <si>
    <t>1,359 mi</t>
  </si>
  <si>
    <t>1,463 mi</t>
  </si>
  <si>
    <t>1,526 mi</t>
  </si>
  <si>
    <t>1,355 mi</t>
  </si>
  <si>
    <t>927 mi</t>
  </si>
  <si>
    <t>1,710 mi</t>
  </si>
  <si>
    <t>926 mi</t>
  </si>
  <si>
    <t>1,076 mi</t>
  </si>
  <si>
    <t>1,152 mi</t>
  </si>
  <si>
    <t>1,170 mi</t>
  </si>
  <si>
    <t>1,237 mi</t>
  </si>
  <si>
    <t>991 mi</t>
  </si>
  <si>
    <t>647 mi</t>
  </si>
  <si>
    <t>603 mi</t>
  </si>
  <si>
    <t>1,265 mi</t>
  </si>
  <si>
    <t>514 mi</t>
  </si>
  <si>
    <t>463 mi</t>
  </si>
  <si>
    <t>337 mi</t>
  </si>
  <si>
    <t>552 mi</t>
  </si>
  <si>
    <t>527 mi</t>
  </si>
  <si>
    <t>504 mi</t>
  </si>
  <si>
    <t>339 mi</t>
  </si>
  <si>
    <t>450 mi</t>
  </si>
  <si>
    <t>462 mi</t>
  </si>
  <si>
    <t>415 mi</t>
  </si>
  <si>
    <t>455 mi</t>
  </si>
  <si>
    <t>1,255 mi</t>
  </si>
  <si>
    <t>630 mi</t>
  </si>
  <si>
    <t>588 mi</t>
  </si>
  <si>
    <t>678 mi</t>
  </si>
  <si>
    <t>1,502 mi</t>
  </si>
  <si>
    <t>1,815 mi</t>
  </si>
  <si>
    <t>1,731 mi</t>
  </si>
  <si>
    <t>487 mi</t>
  </si>
  <si>
    <t>1,423 mi</t>
  </si>
  <si>
    <t>1,402 mi</t>
  </si>
  <si>
    <t>1,442 mi</t>
  </si>
  <si>
    <t>569 mi</t>
  </si>
  <si>
    <t>370 mi</t>
  </si>
  <si>
    <t>531 mi</t>
  </si>
  <si>
    <t>407 mi</t>
  </si>
  <si>
    <t>1,720 mi</t>
  </si>
  <si>
    <t>1,614 mi</t>
  </si>
  <si>
    <t>727 mi</t>
  </si>
  <si>
    <t>285 mi</t>
  </si>
  <si>
    <t>222 mi</t>
  </si>
  <si>
    <t>280 mi</t>
  </si>
  <si>
    <t>215 mi</t>
  </si>
  <si>
    <t>143 mi</t>
  </si>
  <si>
    <t>205 mi</t>
  </si>
  <si>
    <t>575 mi</t>
  </si>
  <si>
    <t>530 mi</t>
  </si>
  <si>
    <t>551 mi</t>
  </si>
  <si>
    <t>210 mi</t>
  </si>
  <si>
    <t>74.7 mi</t>
  </si>
  <si>
    <t>207 mi</t>
  </si>
  <si>
    <t>298 mi</t>
  </si>
  <si>
    <t>56.5 mi</t>
  </si>
  <si>
    <t>1,318 mi</t>
  </si>
  <si>
    <t>1,321 mi</t>
  </si>
  <si>
    <t>1,826 mi</t>
  </si>
  <si>
    <t>2,214 mi</t>
  </si>
  <si>
    <t>2,232 mi</t>
  </si>
  <si>
    <t>2,154 mi</t>
  </si>
  <si>
    <t>1,482 mi</t>
  </si>
  <si>
    <t>1,035 mi</t>
  </si>
  <si>
    <t>1,211 mi</t>
  </si>
  <si>
    <t>1,201 mi</t>
  </si>
  <si>
    <t>1,369 mi</t>
  </si>
  <si>
    <t>1,944 mi</t>
  </si>
  <si>
    <t>1,983 mi</t>
  </si>
  <si>
    <t>3,859 mi</t>
  </si>
  <si>
    <t>3,638 mi</t>
  </si>
  <si>
    <t>3,574 mi</t>
  </si>
  <si>
    <t>4,082 mi</t>
  </si>
  <si>
    <t>1,633 mi</t>
  </si>
  <si>
    <t>125 mi</t>
  </si>
  <si>
    <t>502 mi</t>
  </si>
  <si>
    <t>495 mi</t>
  </si>
  <si>
    <t>118 mi</t>
  </si>
  <si>
    <t>497 mi</t>
  </si>
  <si>
    <t>120 mi</t>
  </si>
  <si>
    <t>232 mi</t>
  </si>
  <si>
    <t>293 mi</t>
  </si>
  <si>
    <t>119 mi</t>
  </si>
  <si>
    <t>1,085 mi</t>
  </si>
  <si>
    <t>2,716 mi</t>
  </si>
  <si>
    <t>1,832 mi</t>
  </si>
  <si>
    <t>1,957 mi</t>
  </si>
  <si>
    <t>2,042 mi</t>
  </si>
  <si>
    <t>2,060 mi</t>
  </si>
  <si>
    <t>2,093 mi</t>
  </si>
  <si>
    <t>1,965 mi</t>
  </si>
  <si>
    <t>1,389 mi</t>
  </si>
  <si>
    <t>1,490 mi</t>
  </si>
  <si>
    <t>2,256 mi</t>
  </si>
  <si>
    <t>1,785 mi</t>
  </si>
  <si>
    <t>1,734 mi</t>
  </si>
  <si>
    <t>1,798 mi</t>
  </si>
  <si>
    <t>1,807 mi</t>
  </si>
  <si>
    <t>1,775 mi</t>
  </si>
  <si>
    <t>1,821 mi</t>
  </si>
  <si>
    <t>1,610 mi</t>
  </si>
  <si>
    <t>1,721 mi</t>
  </si>
  <si>
    <t>1,587 mi</t>
  </si>
  <si>
    <t>1,562 mi</t>
  </si>
  <si>
    <t>1,992 mi</t>
  </si>
  <si>
    <t>1,993 mi</t>
  </si>
  <si>
    <t>1,719 mi</t>
  </si>
  <si>
    <t>1,845 mi</t>
  </si>
  <si>
    <t>1,299 mi</t>
  </si>
  <si>
    <t>1,282 mi</t>
  </si>
  <si>
    <t>468 mi</t>
  </si>
  <si>
    <t>2,764 mi</t>
  </si>
  <si>
    <t>865 mi</t>
  </si>
  <si>
    <t>660 mi</t>
  </si>
  <si>
    <t>1,553 mi</t>
  </si>
  <si>
    <t>2,225 mi</t>
  </si>
  <si>
    <t>2,307 mi</t>
  </si>
  <si>
    <t>2,351 mi</t>
  </si>
  <si>
    <t>1,416 mi</t>
  </si>
  <si>
    <t>1,390 mi</t>
  </si>
  <si>
    <t>1,417 mi</t>
  </si>
  <si>
    <t>1,377 mi</t>
  </si>
  <si>
    <t>2,694 mi</t>
  </si>
  <si>
    <t>2,702 mi</t>
  </si>
  <si>
    <t>2,523 mi</t>
  </si>
  <si>
    <t>2,553 mi</t>
  </si>
  <si>
    <t>1,810 mi</t>
  </si>
  <si>
    <t>1,510 mi</t>
  </si>
  <si>
    <t>1,493 mi</t>
  </si>
  <si>
    <t>1,419 mi</t>
  </si>
  <si>
    <t>1,469 mi</t>
  </si>
  <si>
    <t>1,351 mi</t>
  </si>
  <si>
    <t>1,456 mi</t>
  </si>
  <si>
    <t>1,276 mi</t>
  </si>
  <si>
    <t>1,328 mi</t>
  </si>
  <si>
    <t>758 mi</t>
  </si>
  <si>
    <t>2,763 mi</t>
  </si>
  <si>
    <t>1,335 mi</t>
  </si>
  <si>
    <t>1,353 mi</t>
  </si>
  <si>
    <t>2,396 mi</t>
  </si>
  <si>
    <t>2,138 mi</t>
  </si>
  <si>
    <t>1,025 mi</t>
  </si>
  <si>
    <t>1,167 mi</t>
  </si>
  <si>
    <t>1,135 mi</t>
  </si>
  <si>
    <t>1,298 mi</t>
  </si>
  <si>
    <t>585 mi</t>
  </si>
  <si>
    <t>4,050 mi</t>
  </si>
  <si>
    <t>3,764 mi</t>
  </si>
  <si>
    <t>1,436 mi</t>
  </si>
  <si>
    <t>1,443 mi</t>
  </si>
  <si>
    <t>781 mi</t>
  </si>
  <si>
    <t>498 mi</t>
  </si>
  <si>
    <t>228 mi</t>
  </si>
  <si>
    <t>944 mi</t>
  </si>
  <si>
    <t>592 mi</t>
  </si>
  <si>
    <t>1,139 mi</t>
  </si>
  <si>
    <t>1,340 mi</t>
  </si>
  <si>
    <t>1,370 mi</t>
  </si>
  <si>
    <t>326 mi</t>
  </si>
  <si>
    <t>411 mi</t>
  </si>
  <si>
    <t>97.7 mi</t>
  </si>
  <si>
    <t>253 mi</t>
  </si>
  <si>
    <t>274 mi</t>
  </si>
  <si>
    <t>269 mi</t>
  </si>
  <si>
    <t>1,250 mi</t>
  </si>
  <si>
    <t>2,169 mi</t>
  </si>
  <si>
    <t>2,187 mi</t>
  </si>
  <si>
    <t>2,109 mi</t>
  </si>
  <si>
    <t>893 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</si>
</sst>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8" formatCode="_(* #,##0_);_(* \(#,##0\);_(* &quot;-&quot;??_);_(@_)"/>
    <numFmt numFmtId="169" formatCode="_(* #,##0_);[Red]_(* \(#,##0\);_(* &quot;-&quot;_);_(@_)"/>
    <numFmt numFmtId="170" formatCode="0_);[Red]\(0\)"/>
    <numFmt numFmtId="171" formatCode="yyyy"/>
    <numFmt numFmtId="172" formatCode="mmmm\ d\,\ yyyy"/>
    <numFmt numFmtId="173" formatCode="[$-409]dd\-mmm\-yy;@"/>
    <numFmt numFmtId="174" formatCode="0_);\(0\)"/>
  </numFmts>
  <fonts count="24" x14ac:knownFonts="1">
    <font>
      <sz val="11"/>
      <color theme="1"/>
      <name val="Calibri"/>
      <family val="2"/>
      <scheme val="minor"/>
    </font>
    <font>
      <sz val="11"/>
      <color theme="1"/>
      <name val="Calibri"/>
      <family val="2"/>
      <scheme val="minor"/>
    </font>
    <font>
      <b/>
      <sz val="11"/>
      <color theme="1"/>
      <name val="Calibri"/>
      <family val="2"/>
      <scheme val="minor"/>
    </font>
    <font>
      <u/>
      <sz val="10"/>
      <color indexed="12"/>
      <name val="Arial"/>
      <family val="2"/>
    </font>
    <font>
      <sz val="10"/>
      <name val="Arial"/>
      <family val="2"/>
    </font>
    <font>
      <b/>
      <sz val="10"/>
      <name val="Arial"/>
      <family val="2"/>
    </font>
    <font>
      <sz val="11"/>
      <color theme="0"/>
      <name val="Calibri"/>
      <family val="2"/>
      <scheme val="minor"/>
    </font>
    <font>
      <sz val="11"/>
      <color theme="1"/>
      <name val="Bahnschrift Light"/>
      <family val="2"/>
    </font>
    <font>
      <sz val="11"/>
      <color theme="0"/>
      <name val="Bahnschrift Light"/>
      <family val="2"/>
    </font>
    <font>
      <b/>
      <sz val="11"/>
      <color theme="1"/>
      <name val="Bahnschrift Light"/>
      <family val="2"/>
    </font>
    <font>
      <sz val="10"/>
      <color theme="1"/>
      <name val="Bahnschrift"/>
      <family val="2"/>
    </font>
    <font>
      <sz val="10"/>
      <color rgb="FF0000FF"/>
      <name val="Bahnschrift"/>
      <family val="2"/>
    </font>
    <font>
      <b/>
      <sz val="10"/>
      <color theme="1"/>
      <name val="Bahnschrift"/>
      <family val="2"/>
    </font>
    <font>
      <sz val="10"/>
      <color theme="0"/>
      <name val="Bahnschrift"/>
      <family val="2"/>
    </font>
    <font>
      <b/>
      <i/>
      <sz val="12"/>
      <color indexed="10"/>
      <name val="Arial"/>
      <family val="2"/>
    </font>
    <font>
      <sz val="11"/>
      <color indexed="9"/>
      <name val="Calibri"/>
      <family val="2"/>
      <scheme val="minor"/>
    </font>
    <font>
      <b/>
      <sz val="11"/>
      <name val="Calibri"/>
      <family val="2"/>
      <scheme val="minor"/>
    </font>
    <font>
      <sz val="8"/>
      <name val="arial"/>
      <family val="2"/>
    </font>
    <font>
      <b/>
      <sz val="8"/>
      <color theme="1"/>
      <name val="arial"/>
      <family val="2"/>
    </font>
    <font>
      <b/>
      <sz val="11"/>
      <color rgb="FF0033CC"/>
      <name val="Calibri"/>
      <family val="2"/>
      <scheme val="minor"/>
    </font>
    <font>
      <sz val="11"/>
      <color rgb="FF0033CC"/>
      <name val="Calibri"/>
      <family val="2"/>
      <scheme val="minor"/>
    </font>
    <font>
      <sz val="8"/>
      <name val="Calibri"/>
      <family val="2"/>
      <scheme val="minor"/>
    </font>
    <font>
      <b/>
      <sz val="11"/>
      <color theme="0"/>
      <name val="Calibri"/>
      <family val="2"/>
      <scheme val="minor"/>
    </font>
    <font>
      <b/>
      <sz val="12"/>
      <color theme="1"/>
      <name val="Calibri"/>
      <family val="2"/>
      <scheme val="minor"/>
    </font>
  </fonts>
  <fills count="20">
    <fill>
      <patternFill patternType="none"/>
    </fill>
    <fill>
      <patternFill patternType="gray125"/>
    </fill>
    <fill>
      <patternFill patternType="solid">
        <fgColor rgb="FFFFFF00"/>
        <bgColor indexed="64"/>
      </patternFill>
    </fill>
    <fill>
      <patternFill patternType="solid">
        <fgColor theme="3"/>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8"/>
        <bgColor indexed="64"/>
      </patternFill>
    </fill>
    <fill>
      <patternFill patternType="solid">
        <fgColor indexed="9"/>
        <bgColor indexed="64"/>
      </patternFill>
    </fill>
    <fill>
      <patternFill patternType="solid">
        <fgColor indexed="43"/>
        <bgColor indexed="64"/>
      </patternFill>
    </fill>
    <fill>
      <patternFill patternType="solid">
        <fgColor theme="4" tint="0.79998168889431442"/>
        <bgColor indexed="64"/>
      </patternFill>
    </fill>
    <fill>
      <patternFill patternType="solid">
        <fgColor theme="2"/>
        <bgColor indexed="64"/>
      </patternFill>
    </fill>
    <fill>
      <patternFill patternType="solid">
        <fgColor theme="8" tint="0.79998168889431442"/>
        <bgColor indexed="64"/>
      </patternFill>
    </fill>
    <fill>
      <patternFill patternType="solid">
        <fgColor rgb="FFFFFFEA"/>
        <bgColor indexed="64"/>
      </patternFill>
    </fill>
    <fill>
      <patternFill patternType="solid">
        <fgColor theme="5" tint="0.79998168889431442"/>
        <bgColor indexed="64"/>
      </patternFill>
    </fill>
    <fill>
      <patternFill patternType="solid">
        <fgColor rgb="FFFF0000"/>
        <bgColor indexed="64"/>
      </patternFill>
    </fill>
    <fill>
      <patternFill patternType="solid">
        <fgColor theme="3" tint="0.39997558519241921"/>
        <bgColor indexed="64"/>
      </patternFill>
    </fill>
    <fill>
      <patternFill patternType="solid">
        <fgColor theme="4"/>
        <bgColor indexed="64"/>
      </patternFill>
    </fill>
    <fill>
      <patternFill patternType="solid">
        <fgColor theme="4" tint="0.39997558519241921"/>
        <bgColor indexed="64"/>
      </patternFill>
    </fill>
    <fill>
      <patternFill patternType="solid">
        <fgColor theme="7" tint="0.79998168889431442"/>
        <bgColor indexed="64"/>
      </patternFill>
    </fill>
  </fills>
  <borders count="23">
    <border>
      <left/>
      <right/>
      <top/>
      <bottom/>
      <diagonal/>
    </border>
    <border>
      <left style="hair">
        <color auto="1"/>
      </left>
      <right style="hair">
        <color auto="1"/>
      </right>
      <top style="hair">
        <color auto="1"/>
      </top>
      <bottom style="hair">
        <color auto="1"/>
      </bottom>
      <diagonal/>
    </border>
    <border>
      <left style="thin">
        <color auto="1"/>
      </left>
      <right style="thin">
        <color auto="1"/>
      </right>
      <top style="thin">
        <color indexed="64"/>
      </top>
      <bottom/>
      <diagonal/>
    </border>
    <border>
      <left style="thin">
        <color auto="1"/>
      </left>
      <right style="thin">
        <color auto="1"/>
      </right>
      <top style="thin">
        <color indexed="64"/>
      </top>
      <bottom style="thin">
        <color indexed="64"/>
      </bottom>
      <diagonal/>
    </border>
    <border>
      <left style="thin">
        <color auto="1"/>
      </left>
      <right style="thin">
        <color auto="1"/>
      </right>
      <top/>
      <bottom style="thin">
        <color indexed="64"/>
      </bottom>
      <diagonal/>
    </border>
    <border>
      <left style="thin">
        <color auto="1"/>
      </left>
      <right style="thin">
        <color auto="1"/>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hair">
        <color auto="1"/>
      </right>
      <top style="thin">
        <color indexed="64"/>
      </top>
      <bottom/>
      <diagonal/>
    </border>
    <border>
      <left style="hair">
        <color auto="1"/>
      </left>
      <right style="thin">
        <color auto="1"/>
      </right>
      <top style="thin">
        <color indexed="64"/>
      </top>
      <bottom/>
      <diagonal/>
    </border>
    <border>
      <left style="thin">
        <color auto="1"/>
      </left>
      <right style="hair">
        <color auto="1"/>
      </right>
      <top/>
      <bottom style="thin">
        <color indexed="64"/>
      </bottom>
      <diagonal/>
    </border>
    <border>
      <left style="hair">
        <color auto="1"/>
      </left>
      <right style="thin">
        <color auto="1"/>
      </right>
      <top/>
      <bottom style="thin">
        <color indexed="64"/>
      </bottom>
      <diagonal/>
    </border>
    <border>
      <left style="thin">
        <color auto="1"/>
      </left>
      <right style="hair">
        <color auto="1"/>
      </right>
      <top/>
      <bottom/>
      <diagonal/>
    </border>
    <border>
      <left style="hair">
        <color auto="1"/>
      </left>
      <right style="thin">
        <color auto="1"/>
      </right>
      <top/>
      <bottom/>
      <diagonal/>
    </border>
  </borders>
  <cellStyleXfs count="6">
    <xf numFmtId="0" fontId="0" fillId="0" borderId="0"/>
    <xf numFmtId="9" fontId="1" fillId="0" borderId="0" applyFont="0" applyFill="0" applyBorder="0" applyAlignment="0" applyProtection="0"/>
    <xf numFmtId="0" fontId="3" fillId="0" borderId="0" applyNumberFormat="0" applyFill="0" applyBorder="0" applyAlignment="0" applyProtection="0">
      <alignment vertical="top"/>
      <protection locked="0"/>
    </xf>
    <xf numFmtId="0" fontId="4" fillId="0" borderId="0"/>
    <xf numFmtId="43" fontId="4" fillId="0" borderId="0" applyFont="0" applyFill="0" applyBorder="0" applyAlignment="0" applyProtection="0"/>
    <xf numFmtId="43" fontId="1" fillId="0" borderId="0" applyFont="0" applyFill="0" applyBorder="0" applyAlignment="0" applyProtection="0"/>
  </cellStyleXfs>
  <cellXfs count="165">
    <xf numFmtId="0" fontId="0" fillId="0" borderId="0" xfId="0"/>
    <xf numFmtId="0" fontId="2" fillId="0" borderId="0" xfId="0" applyFont="1" applyAlignment="1">
      <alignment horizontal="center"/>
    </xf>
    <xf numFmtId="0" fontId="2" fillId="0" borderId="0" xfId="0" applyFont="1"/>
    <xf numFmtId="2" fontId="2" fillId="0" borderId="0" xfId="0" applyNumberFormat="1" applyFont="1"/>
    <xf numFmtId="9" fontId="2" fillId="0" borderId="0" xfId="1" applyFont="1"/>
    <xf numFmtId="2" fontId="0" fillId="0" borderId="0" xfId="0" applyNumberFormat="1"/>
    <xf numFmtId="9" fontId="0" fillId="0" borderId="0" xfId="1" applyFont="1"/>
    <xf numFmtId="0" fontId="0" fillId="2" borderId="0" xfId="0" applyFill="1"/>
    <xf numFmtId="2" fontId="0" fillId="2" borderId="0" xfId="0" applyNumberFormat="1" applyFill="1"/>
    <xf numFmtId="169" fontId="7" fillId="0" borderId="0" xfId="0" applyNumberFormat="1" applyFont="1"/>
    <xf numFmtId="169" fontId="8" fillId="3" borderId="0" xfId="0" quotePrefix="1" applyNumberFormat="1" applyFont="1" applyFill="1"/>
    <xf numFmtId="169" fontId="8" fillId="3" borderId="0" xfId="0" applyNumberFormat="1" applyFont="1" applyFill="1"/>
    <xf numFmtId="169" fontId="9" fillId="0" borderId="0" xfId="0" applyNumberFormat="1" applyFont="1"/>
    <xf numFmtId="169" fontId="8" fillId="4" borderId="0" xfId="0" quotePrefix="1" applyNumberFormat="1" applyFont="1" applyFill="1" applyAlignment="1">
      <alignment horizontal="center"/>
    </xf>
    <xf numFmtId="169" fontId="8" fillId="4" borderId="0" xfId="0" applyNumberFormat="1" applyFont="1" applyFill="1" applyAlignment="1">
      <alignment horizontal="center"/>
    </xf>
    <xf numFmtId="169" fontId="8" fillId="3" borderId="0" xfId="0" quotePrefix="1" applyNumberFormat="1" applyFont="1" applyFill="1" applyAlignment="1">
      <alignment horizontal="center"/>
    </xf>
    <xf numFmtId="169" fontId="7" fillId="0" borderId="0" xfId="0" applyNumberFormat="1" applyFont="1" applyAlignment="1">
      <alignment horizontal="center"/>
    </xf>
    <xf numFmtId="170" fontId="10" fillId="5" borderId="0" xfId="0" applyNumberFormat="1" applyFont="1" applyFill="1" applyAlignment="1">
      <alignment vertical="top"/>
    </xf>
    <xf numFmtId="170" fontId="10" fillId="6" borderId="0" xfId="0" applyNumberFormat="1" applyFont="1" applyFill="1" applyAlignment="1">
      <alignment vertical="top"/>
    </xf>
    <xf numFmtId="43" fontId="11" fillId="0" borderId="1" xfId="5" applyFont="1" applyFill="1" applyBorder="1" applyAlignment="1">
      <alignment horizontal="right" vertical="top"/>
    </xf>
    <xf numFmtId="170" fontId="12" fillId="5" borderId="0" xfId="0" applyNumberFormat="1" applyFont="1" applyFill="1" applyAlignment="1">
      <alignment vertical="top"/>
    </xf>
    <xf numFmtId="170" fontId="10" fillId="5" borderId="0" xfId="0" applyNumberFormat="1" applyFont="1" applyFill="1" applyAlignment="1">
      <alignment horizontal="center" vertical="top"/>
    </xf>
    <xf numFmtId="170" fontId="10" fillId="5" borderId="0" xfId="0" quotePrefix="1" applyNumberFormat="1" applyFont="1" applyFill="1" applyAlignment="1">
      <alignment horizontal="center" vertical="top"/>
    </xf>
    <xf numFmtId="170" fontId="10" fillId="0" borderId="0" xfId="0" applyNumberFormat="1" applyFont="1" applyFill="1" applyAlignment="1">
      <alignment vertical="top"/>
    </xf>
    <xf numFmtId="170" fontId="10" fillId="0" borderId="0" xfId="0" applyNumberFormat="1" applyFont="1" applyFill="1" applyAlignment="1">
      <alignment horizontal="center" vertical="top"/>
    </xf>
    <xf numFmtId="170" fontId="10" fillId="6" borderId="0" xfId="0" quotePrefix="1" applyNumberFormat="1" applyFont="1" applyFill="1" applyAlignment="1">
      <alignment horizontal="center" vertical="top"/>
    </xf>
    <xf numFmtId="170" fontId="13" fillId="7" borderId="0" xfId="0" quotePrefix="1" applyNumberFormat="1" applyFont="1" applyFill="1" applyAlignment="1">
      <alignment horizontal="center" vertical="top"/>
    </xf>
    <xf numFmtId="0" fontId="6" fillId="7" borderId="0" xfId="0" applyFont="1" applyFill="1"/>
    <xf numFmtId="170" fontId="12" fillId="5" borderId="0" xfId="0" applyNumberFormat="1" applyFont="1" applyFill="1" applyAlignment="1">
      <alignment horizontal="center" vertical="top"/>
    </xf>
    <xf numFmtId="0" fontId="5" fillId="0" borderId="0" xfId="0" applyFont="1" applyAlignment="1">
      <alignment horizontal="center" wrapText="1"/>
    </xf>
    <xf numFmtId="0" fontId="5" fillId="0" borderId="0" xfId="0" applyFont="1" applyAlignment="1">
      <alignment wrapText="1"/>
    </xf>
    <xf numFmtId="171" fontId="0" fillId="0" borderId="0" xfId="0" applyNumberFormat="1"/>
    <xf numFmtId="168" fontId="0" fillId="0" borderId="0" xfId="5" applyNumberFormat="1" applyFont="1"/>
    <xf numFmtId="171" fontId="0" fillId="0" borderId="0" xfId="0" applyNumberFormat="1" applyAlignment="1">
      <alignment horizontal="center"/>
    </xf>
    <xf numFmtId="0" fontId="0" fillId="0" borderId="0" xfId="0" applyFont="1"/>
    <xf numFmtId="0" fontId="14" fillId="0" borderId="0" xfId="0" applyFont="1" applyAlignment="1">
      <alignment horizontal="left"/>
    </xf>
    <xf numFmtId="168" fontId="2" fillId="0" borderId="0" xfId="5" applyNumberFormat="1" applyFont="1"/>
    <xf numFmtId="168" fontId="2" fillId="0" borderId="0" xfId="5" applyNumberFormat="1" applyFont="1" applyAlignment="1">
      <alignment horizontal="center"/>
    </xf>
    <xf numFmtId="9" fontId="0" fillId="2" borderId="0" xfId="0" applyNumberFormat="1" applyFill="1"/>
    <xf numFmtId="0" fontId="2" fillId="0" borderId="0" xfId="0" applyFont="1" applyAlignment="1" applyProtection="1">
      <alignment horizontal="center" vertical="center"/>
      <protection locked="0"/>
    </xf>
    <xf numFmtId="0" fontId="0" fillId="0" borderId="5" xfId="0" applyBorder="1" applyAlignment="1" applyProtection="1">
      <alignment horizontal="center"/>
      <protection locked="0"/>
    </xf>
    <xf numFmtId="3" fontId="0" fillId="0" borderId="5" xfId="0" applyNumberFormat="1" applyBorder="1" applyAlignment="1" applyProtection="1">
      <alignment horizontal="right"/>
      <protection locked="0"/>
    </xf>
    <xf numFmtId="0" fontId="0" fillId="0" borderId="4" xfId="0" applyBorder="1" applyAlignment="1" applyProtection="1">
      <alignment horizontal="center"/>
      <protection locked="0"/>
    </xf>
    <xf numFmtId="3" fontId="0" fillId="0" borderId="4" xfId="0" applyNumberFormat="1" applyBorder="1" applyAlignment="1" applyProtection="1">
      <alignment horizontal="right"/>
      <protection locked="0"/>
    </xf>
    <xf numFmtId="0" fontId="0" fillId="3" borderId="14" xfId="0" applyFill="1" applyBorder="1" applyAlignment="1" applyProtection="1">
      <alignment horizontal="center"/>
      <protection locked="0"/>
    </xf>
    <xf numFmtId="0" fontId="0" fillId="11" borderId="14" xfId="0" quotePrefix="1" applyFill="1" applyBorder="1" applyAlignment="1" applyProtection="1">
      <alignment horizontal="center"/>
      <protection locked="0"/>
    </xf>
    <xf numFmtId="0" fontId="0" fillId="3" borderId="15" xfId="0" applyFill="1" applyBorder="1" applyAlignment="1" applyProtection="1">
      <alignment horizontal="center"/>
      <protection locked="0"/>
    </xf>
    <xf numFmtId="0" fontId="0" fillId="3" borderId="15" xfId="0" applyFill="1" applyBorder="1" applyAlignment="1" applyProtection="1">
      <alignment horizontal="center" vertical="top"/>
      <protection locked="0"/>
    </xf>
    <xf numFmtId="3" fontId="0" fillId="3" borderId="15" xfId="0" applyNumberFormat="1" applyFill="1" applyBorder="1" applyAlignment="1" applyProtection="1">
      <alignment horizontal="center"/>
      <protection locked="0"/>
    </xf>
    <xf numFmtId="3" fontId="0" fillId="3" borderId="16" xfId="0" applyNumberFormat="1" applyFill="1" applyBorder="1" applyAlignment="1" applyProtection="1">
      <alignment horizontal="center"/>
      <protection locked="0"/>
    </xf>
    <xf numFmtId="0" fontId="0" fillId="11" borderId="15" xfId="0" applyFill="1" applyBorder="1" applyAlignment="1" applyProtection="1">
      <alignment horizontal="center"/>
      <protection locked="0"/>
    </xf>
    <xf numFmtId="0" fontId="0" fillId="11" borderId="15" xfId="0" applyFill="1" applyBorder="1" applyAlignment="1" applyProtection="1">
      <alignment horizontal="center" vertical="top"/>
      <protection locked="0"/>
    </xf>
    <xf numFmtId="3" fontId="0" fillId="11" borderId="15" xfId="0" applyNumberFormat="1" applyFill="1" applyBorder="1" applyAlignment="1" applyProtection="1">
      <alignment horizontal="center"/>
      <protection locked="0"/>
    </xf>
    <xf numFmtId="3" fontId="0" fillId="11" borderId="16" xfId="0" applyNumberFormat="1" applyFill="1" applyBorder="1" applyAlignment="1" applyProtection="1">
      <alignment horizontal="center"/>
      <protection locked="0"/>
    </xf>
    <xf numFmtId="0" fontId="0" fillId="10" borderId="21" xfId="0" applyFill="1" applyBorder="1" applyAlignment="1" applyProtection="1">
      <alignment horizontal="left" vertical="top"/>
      <protection locked="0"/>
    </xf>
    <xf numFmtId="0" fontId="0" fillId="10" borderId="19" xfId="0" applyFill="1" applyBorder="1" applyAlignment="1" applyProtection="1">
      <alignment horizontal="left" vertical="top"/>
      <protection locked="0"/>
    </xf>
    <xf numFmtId="0" fontId="17" fillId="0" borderId="6" xfId="0" applyFont="1" applyBorder="1" applyAlignment="1" applyProtection="1">
      <protection locked="0"/>
    </xf>
    <xf numFmtId="0" fontId="17" fillId="0" borderId="7" xfId="0" applyFont="1" applyBorder="1" applyAlignment="1"/>
    <xf numFmtId="0" fontId="17" fillId="0" borderId="8" xfId="0" applyFont="1" applyBorder="1" applyAlignment="1"/>
    <xf numFmtId="0" fontId="18" fillId="9" borderId="9" xfId="0" applyFont="1" applyFill="1" applyBorder="1" applyAlignment="1" applyProtection="1">
      <protection locked="0"/>
    </xf>
    <xf numFmtId="0" fontId="18" fillId="9" borderId="10" xfId="0" applyFont="1" applyFill="1" applyBorder="1" applyAlignment="1"/>
    <xf numFmtId="0" fontId="18" fillId="9" borderId="11" xfId="0" applyFont="1" applyFill="1" applyBorder="1" applyAlignment="1"/>
    <xf numFmtId="0" fontId="18" fillId="9" borderId="12" xfId="0" applyFont="1" applyFill="1" applyBorder="1" applyAlignment="1" applyProtection="1">
      <protection locked="0"/>
    </xf>
    <xf numFmtId="0" fontId="18" fillId="9" borderId="0" xfId="0" applyFont="1" applyFill="1" applyAlignment="1"/>
    <xf numFmtId="0" fontId="18" fillId="9" borderId="13" xfId="0" applyFont="1" applyFill="1" applyBorder="1" applyAlignment="1"/>
    <xf numFmtId="0" fontId="18" fillId="9" borderId="14" xfId="0" applyFont="1" applyFill="1" applyBorder="1" applyAlignment="1" applyProtection="1">
      <protection locked="0"/>
    </xf>
    <xf numFmtId="0" fontId="18" fillId="9" borderId="15" xfId="0" applyFont="1" applyFill="1" applyBorder="1" applyAlignment="1"/>
    <xf numFmtId="0" fontId="18" fillId="9" borderId="16" xfId="0" applyFont="1" applyFill="1" applyBorder="1" applyAlignment="1"/>
    <xf numFmtId="0" fontId="0" fillId="0" borderId="0" xfId="0" applyAlignment="1" applyProtection="1">
      <protection locked="0"/>
    </xf>
    <xf numFmtId="0" fontId="2" fillId="0" borderId="2" xfId="0" applyFont="1" applyBorder="1" applyAlignment="1" applyProtection="1">
      <alignment horizontal="center" vertical="center"/>
      <protection locked="0"/>
    </xf>
    <xf numFmtId="0" fontId="0" fillId="0" borderId="4" xfId="0" applyBorder="1" applyAlignment="1" applyProtection="1">
      <alignment vertical="center"/>
      <protection locked="0"/>
    </xf>
    <xf numFmtId="0" fontId="2" fillId="10" borderId="17" xfId="0" applyFont="1" applyFill="1" applyBorder="1" applyAlignment="1" applyProtection="1">
      <alignment horizontal="center" vertical="top"/>
      <protection locked="0"/>
    </xf>
    <xf numFmtId="0" fontId="2" fillId="10" borderId="10" xfId="0" applyFont="1" applyFill="1" applyBorder="1" applyAlignment="1" applyProtection="1">
      <alignment horizontal="center" vertical="top"/>
      <protection locked="0"/>
    </xf>
    <xf numFmtId="0" fontId="0" fillId="8" borderId="0" xfId="0" applyFill="1" applyAlignment="1" applyProtection="1">
      <protection locked="0"/>
    </xf>
    <xf numFmtId="0" fontId="2" fillId="10" borderId="19" xfId="0" applyFont="1" applyFill="1" applyBorder="1" applyAlignment="1" applyProtection="1">
      <alignment horizontal="center" vertical="top"/>
      <protection locked="0"/>
    </xf>
    <xf numFmtId="0" fontId="2" fillId="10" borderId="15" xfId="0" applyFont="1" applyFill="1" applyBorder="1" applyAlignment="1" applyProtection="1">
      <alignment horizontal="center" vertical="top"/>
      <protection locked="0"/>
    </xf>
    <xf numFmtId="0" fontId="0" fillId="0" borderId="5" xfId="0" applyBorder="1" applyAlignment="1" applyProtection="1">
      <protection locked="0"/>
    </xf>
    <xf numFmtId="0" fontId="0" fillId="0" borderId="4" xfId="0" applyBorder="1" applyAlignment="1" applyProtection="1">
      <protection locked="0"/>
    </xf>
    <xf numFmtId="172" fontId="2" fillId="8" borderId="6" xfId="0" applyNumberFormat="1" applyFont="1" applyFill="1" applyBorder="1" applyAlignment="1" applyProtection="1">
      <alignment horizontal="left" vertical="top"/>
      <protection locked="0"/>
    </xf>
    <xf numFmtId="0" fontId="2" fillId="0" borderId="8" xfId="0" applyFont="1" applyBorder="1" applyAlignment="1" applyProtection="1">
      <alignment horizontal="left" vertical="top"/>
      <protection locked="0"/>
    </xf>
    <xf numFmtId="0" fontId="2" fillId="8" borderId="6" xfId="0" applyFont="1" applyFill="1" applyBorder="1" applyAlignment="1" applyProtection="1">
      <alignment horizontal="left" vertical="top"/>
      <protection locked="0"/>
    </xf>
    <xf numFmtId="0" fontId="2" fillId="0" borderId="7" xfId="0" applyFont="1" applyBorder="1" applyAlignment="1" applyProtection="1">
      <alignment horizontal="center" vertical="top"/>
      <protection locked="0"/>
    </xf>
    <xf numFmtId="0" fontId="2" fillId="0" borderId="8" xfId="0" applyFont="1" applyBorder="1" applyAlignment="1" applyProtection="1">
      <alignment horizontal="center" vertical="top"/>
      <protection locked="0"/>
    </xf>
    <xf numFmtId="0" fontId="2" fillId="0" borderId="3" xfId="0" applyFont="1" applyBorder="1" applyAlignment="1" applyProtection="1">
      <alignment horizontal="center" vertical="top"/>
      <protection locked="0"/>
    </xf>
    <xf numFmtId="1" fontId="2" fillId="0" borderId="3" xfId="0" applyNumberFormat="1" applyFont="1" applyBorder="1" applyAlignment="1" applyProtection="1">
      <alignment horizontal="center" vertical="top"/>
      <protection locked="0"/>
    </xf>
    <xf numFmtId="0" fontId="16" fillId="8" borderId="6" xfId="0" applyFont="1" applyFill="1" applyBorder="1" applyAlignment="1" applyProtection="1">
      <alignment horizontal="left" vertical="center"/>
      <protection locked="0"/>
    </xf>
    <xf numFmtId="0" fontId="0" fillId="0" borderId="7" xfId="0" applyBorder="1" applyAlignment="1" applyProtection="1">
      <alignment horizontal="left" vertical="center"/>
      <protection locked="0"/>
    </xf>
    <xf numFmtId="0" fontId="0" fillId="0" borderId="8" xfId="0" applyBorder="1" applyAlignment="1" applyProtection="1">
      <alignment horizontal="left" vertical="center"/>
      <protection locked="0"/>
    </xf>
    <xf numFmtId="0" fontId="15" fillId="8" borderId="6" xfId="0" applyFont="1" applyFill="1" applyBorder="1" applyAlignment="1" applyProtection="1">
      <alignment horizontal="left" vertical="center"/>
      <protection locked="0"/>
    </xf>
    <xf numFmtId="0" fontId="15" fillId="8" borderId="7" xfId="0" applyFont="1" applyFill="1" applyBorder="1" applyAlignment="1" applyProtection="1">
      <alignment horizontal="left" vertical="center"/>
      <protection locked="0"/>
    </xf>
    <xf numFmtId="0" fontId="15" fillId="8" borderId="8" xfId="0" applyFont="1" applyFill="1" applyBorder="1" applyAlignment="1" applyProtection="1">
      <alignment horizontal="left" vertical="center"/>
      <protection locked="0"/>
    </xf>
    <xf numFmtId="0" fontId="0" fillId="10" borderId="0" xfId="0" applyFill="1" applyBorder="1" applyAlignment="1" applyProtection="1">
      <alignment horizontal="left" vertical="top" indent="1"/>
      <protection locked="0"/>
    </xf>
    <xf numFmtId="0" fontId="0" fillId="10" borderId="15" xfId="0" applyFill="1" applyBorder="1" applyAlignment="1" applyProtection="1">
      <alignment horizontal="left" vertical="top" indent="1"/>
      <protection locked="0"/>
    </xf>
    <xf numFmtId="0" fontId="19" fillId="0" borderId="10" xfId="0" applyFont="1" applyFill="1" applyBorder="1" applyAlignment="1" applyProtection="1">
      <alignment horizontal="center" vertical="top"/>
      <protection locked="0"/>
    </xf>
    <xf numFmtId="0" fontId="19" fillId="0" borderId="18" xfId="0" applyFont="1" applyFill="1" applyBorder="1" applyAlignment="1" applyProtection="1">
      <alignment horizontal="center" vertical="top"/>
      <protection locked="0"/>
    </xf>
    <xf numFmtId="0" fontId="19" fillId="0" borderId="15" xfId="0" applyFont="1" applyFill="1" applyBorder="1" applyAlignment="1" applyProtection="1">
      <alignment horizontal="center" vertical="top"/>
      <protection locked="0"/>
    </xf>
    <xf numFmtId="0" fontId="19" fillId="0" borderId="20" xfId="0" applyFont="1" applyFill="1" applyBorder="1" applyAlignment="1" applyProtection="1">
      <alignment horizontal="center" vertical="top"/>
      <protection locked="0"/>
    </xf>
    <xf numFmtId="0" fontId="20" fillId="0" borderId="0" xfId="0" applyFont="1" applyFill="1" applyBorder="1" applyAlignment="1" applyProtection="1">
      <alignment horizontal="left" vertical="top" indent="1"/>
      <protection locked="0"/>
    </xf>
    <xf numFmtId="0" fontId="20" fillId="0" borderId="22" xfId="0" applyFont="1" applyFill="1" applyBorder="1" applyAlignment="1" applyProtection="1">
      <alignment horizontal="center" vertical="top"/>
      <protection locked="0"/>
    </xf>
    <xf numFmtId="0" fontId="20" fillId="0" borderId="15" xfId="0" applyFont="1" applyFill="1" applyBorder="1" applyAlignment="1" applyProtection="1">
      <alignment horizontal="left" vertical="top" indent="1"/>
      <protection locked="0"/>
    </xf>
    <xf numFmtId="0" fontId="20" fillId="0" borderId="20" xfId="0" applyFont="1" applyFill="1" applyBorder="1" applyAlignment="1" applyProtection="1">
      <alignment horizontal="center" vertical="top"/>
      <protection locked="0"/>
    </xf>
    <xf numFmtId="0" fontId="20" fillId="0" borderId="0" xfId="0" applyFont="1" applyFill="1" applyBorder="1" applyAlignment="1" applyProtection="1">
      <alignment horizontal="center" vertical="top"/>
      <protection locked="0"/>
    </xf>
    <xf numFmtId="0" fontId="20" fillId="0" borderId="15" xfId="0" applyFont="1" applyFill="1" applyBorder="1" applyAlignment="1" applyProtection="1">
      <alignment horizontal="center" vertical="top"/>
      <protection locked="0"/>
    </xf>
    <xf numFmtId="0" fontId="20" fillId="0" borderId="0" xfId="0" applyFont="1" applyFill="1" applyBorder="1" applyAlignment="1" applyProtection="1">
      <alignment horizontal="left" vertical="top"/>
      <protection locked="0"/>
    </xf>
    <xf numFmtId="0" fontId="20" fillId="0" borderId="15" xfId="0" applyFont="1" applyFill="1" applyBorder="1" applyAlignment="1" applyProtection="1">
      <alignment horizontal="left" vertical="top"/>
      <protection locked="0"/>
    </xf>
    <xf numFmtId="168" fontId="20" fillId="0" borderId="0" xfId="5" applyNumberFormat="1" applyFont="1" applyFill="1" applyBorder="1" applyAlignment="1" applyProtection="1">
      <alignment horizontal="center" vertical="top"/>
      <protection locked="0"/>
    </xf>
    <xf numFmtId="168" fontId="20" fillId="0" borderId="15" xfId="5" applyNumberFormat="1" applyFont="1" applyFill="1" applyBorder="1" applyAlignment="1" applyProtection="1">
      <alignment horizontal="center" vertical="top"/>
      <protection locked="0"/>
    </xf>
    <xf numFmtId="0" fontId="0" fillId="12" borderId="0" xfId="0" applyFill="1" applyAlignment="1">
      <alignment horizontal="center"/>
    </xf>
    <xf numFmtId="0" fontId="2" fillId="13" borderId="0" xfId="0" applyFont="1" applyFill="1" applyAlignment="1">
      <alignment horizontal="center"/>
    </xf>
    <xf numFmtId="0" fontId="0" fillId="13" borderId="0" xfId="0" applyFill="1" applyAlignment="1">
      <alignment horizontal="center"/>
    </xf>
    <xf numFmtId="0" fontId="0" fillId="13" borderId="0" xfId="0" applyFill="1"/>
    <xf numFmtId="1" fontId="2" fillId="0" borderId="0" xfId="0" applyNumberFormat="1" applyFont="1" applyBorder="1" applyAlignment="1" applyProtection="1">
      <alignment horizontal="center" vertical="top"/>
      <protection locked="0"/>
    </xf>
    <xf numFmtId="3" fontId="0" fillId="0" borderId="0" xfId="0" applyNumberFormat="1" applyBorder="1" applyAlignment="1" applyProtection="1">
      <alignment horizontal="right"/>
      <protection locked="0"/>
    </xf>
    <xf numFmtId="168" fontId="0" fillId="0" borderId="0" xfId="5" applyNumberFormat="1" applyFont="1" applyBorder="1" applyAlignment="1" applyProtection="1">
      <alignment horizontal="right"/>
      <protection locked="0"/>
    </xf>
    <xf numFmtId="3" fontId="2" fillId="0" borderId="0" xfId="0" applyNumberFormat="1" applyFont="1" applyBorder="1" applyAlignment="1" applyProtection="1">
      <alignment horizontal="right"/>
      <protection locked="0"/>
    </xf>
    <xf numFmtId="170" fontId="12" fillId="14" borderId="0" xfId="0" applyNumberFormat="1" applyFont="1" applyFill="1" applyAlignment="1">
      <alignment vertical="top"/>
    </xf>
    <xf numFmtId="170" fontId="10" fillId="14" borderId="0" xfId="0" applyNumberFormat="1" applyFont="1" applyFill="1" applyAlignment="1">
      <alignment vertical="top"/>
    </xf>
    <xf numFmtId="0" fontId="0" fillId="10" borderId="0" xfId="0" applyFill="1" applyAlignment="1">
      <alignment vertical="top"/>
    </xf>
    <xf numFmtId="0" fontId="2" fillId="6" borderId="0" xfId="0" applyFont="1" applyFill="1" applyAlignment="1">
      <alignment horizontal="center" vertical="top"/>
    </xf>
    <xf numFmtId="168" fontId="0" fillId="0" borderId="0" xfId="5" applyNumberFormat="1" applyFont="1" applyFill="1" applyAlignment="1">
      <alignment vertical="top"/>
    </xf>
    <xf numFmtId="0" fontId="0" fillId="0" borderId="0" xfId="0" applyAlignment="1">
      <alignment horizontal="left" vertical="top"/>
    </xf>
    <xf numFmtId="0" fontId="4" fillId="0" borderId="0" xfId="0" applyFont="1" applyAlignment="1">
      <alignment horizontal="center" vertical="top" wrapText="1"/>
    </xf>
    <xf numFmtId="173" fontId="0" fillId="0" borderId="0" xfId="0" applyNumberFormat="1" applyAlignment="1">
      <alignment horizontal="center" vertical="top"/>
    </xf>
    <xf numFmtId="0" fontId="0" fillId="15" borderId="0" xfId="0" applyFill="1" applyAlignment="1">
      <alignment vertical="top"/>
    </xf>
    <xf numFmtId="0" fontId="2" fillId="14" borderId="0" xfId="0" applyFont="1" applyFill="1"/>
    <xf numFmtId="0" fontId="0" fillId="14" borderId="0" xfId="0" applyFill="1"/>
    <xf numFmtId="0" fontId="22" fillId="0" borderId="0" xfId="0" applyFont="1" applyAlignment="1">
      <alignment horizontal="center"/>
    </xf>
    <xf numFmtId="0" fontId="22" fillId="3" borderId="0" xfId="0" applyFont="1" applyFill="1" applyAlignment="1">
      <alignment horizontal="center"/>
    </xf>
    <xf numFmtId="0" fontId="6" fillId="0" borderId="0" xfId="0" applyFont="1" applyAlignment="1">
      <alignment horizontal="center"/>
    </xf>
    <xf numFmtId="0" fontId="6" fillId="16" borderId="0" xfId="0" applyFont="1" applyFill="1" applyAlignment="1">
      <alignment horizontal="center"/>
    </xf>
    <xf numFmtId="0" fontId="22" fillId="17" borderId="0" xfId="0" applyFont="1" applyFill="1" applyAlignment="1">
      <alignment horizontal="center"/>
    </xf>
    <xf numFmtId="0" fontId="22" fillId="18" borderId="0" xfId="0" applyFont="1" applyFill="1" applyAlignment="1">
      <alignment horizontal="center"/>
    </xf>
    <xf numFmtId="0" fontId="2" fillId="10" borderId="0" xfId="0" applyFont="1" applyFill="1" applyAlignment="1">
      <alignment horizontal="center"/>
    </xf>
    <xf numFmtId="0" fontId="5" fillId="14" borderId="0" xfId="0" applyFont="1" applyFill="1" applyAlignment="1">
      <alignment horizontal="center" wrapText="1"/>
    </xf>
    <xf numFmtId="171" fontId="0" fillId="14" borderId="0" xfId="0" applyNumberFormat="1" applyFill="1" applyAlignment="1">
      <alignment horizontal="center"/>
    </xf>
    <xf numFmtId="168" fontId="0" fillId="14" borderId="0" xfId="5" applyNumberFormat="1" applyFont="1" applyFill="1"/>
    <xf numFmtId="0" fontId="0" fillId="12" borderId="0" xfId="0" applyFill="1"/>
    <xf numFmtId="171" fontId="0" fillId="12" borderId="0" xfId="0" applyNumberFormat="1" applyFill="1" applyAlignment="1">
      <alignment horizontal="center"/>
    </xf>
    <xf numFmtId="168" fontId="0" fillId="12" borderId="0" xfId="5" applyNumberFormat="1" applyFont="1" applyFill="1"/>
    <xf numFmtId="0" fontId="14" fillId="14" borderId="0" xfId="0" applyFont="1" applyFill="1" applyAlignment="1">
      <alignment horizontal="left"/>
    </xf>
    <xf numFmtId="0" fontId="0" fillId="0" borderId="0" xfId="0" pivotButton="1"/>
    <xf numFmtId="0" fontId="0" fillId="0" borderId="0" xfId="0" applyAlignment="1">
      <alignment horizontal="center"/>
    </xf>
    <xf numFmtId="168" fontId="0" fillId="0" borderId="0" xfId="0" applyNumberFormat="1" applyAlignment="1">
      <alignment horizontal="center"/>
    </xf>
    <xf numFmtId="9" fontId="0" fillId="0" borderId="0" xfId="1" applyNumberFormat="1" applyFont="1"/>
    <xf numFmtId="9" fontId="2" fillId="0" borderId="0" xfId="1" applyNumberFormat="1" applyFont="1"/>
    <xf numFmtId="0" fontId="2" fillId="19" borderId="0" xfId="0" applyFont="1" applyFill="1" applyAlignment="1">
      <alignment horizontal="center"/>
    </xf>
    <xf numFmtId="0" fontId="0" fillId="19" borderId="0" xfId="0" applyFill="1"/>
    <xf numFmtId="168" fontId="0" fillId="19" borderId="0" xfId="5" applyNumberFormat="1" applyFont="1" applyFill="1"/>
    <xf numFmtId="168" fontId="2" fillId="19" borderId="0" xfId="0" applyNumberFormat="1" applyFont="1" applyFill="1"/>
    <xf numFmtId="0" fontId="2" fillId="0" borderId="0" xfId="0" applyFont="1" applyAlignment="1">
      <alignment vertical="top" wrapText="1"/>
    </xf>
    <xf numFmtId="3" fontId="0" fillId="0" borderId="0" xfId="0" applyNumberFormat="1" applyBorder="1" applyAlignment="1" applyProtection="1">
      <alignment horizontal="left"/>
      <protection locked="0"/>
    </xf>
    <xf numFmtId="0" fontId="2" fillId="12" borderId="0" xfId="0" applyFont="1" applyFill="1"/>
    <xf numFmtId="3" fontId="0" fillId="12" borderId="0" xfId="0" applyNumberFormat="1" applyFill="1" applyBorder="1" applyAlignment="1" applyProtection="1">
      <alignment horizontal="left"/>
      <protection locked="0"/>
    </xf>
    <xf numFmtId="0" fontId="2" fillId="12" borderId="0" xfId="0" applyFont="1" applyFill="1" applyAlignment="1">
      <alignment horizontal="center"/>
    </xf>
    <xf numFmtId="0" fontId="23" fillId="0" borderId="15" xfId="0" applyFont="1" applyBorder="1" applyAlignment="1">
      <alignment horizontal="center"/>
    </xf>
    <xf numFmtId="174" fontId="0" fillId="12" borderId="0" xfId="5" applyNumberFormat="1" applyFont="1" applyFill="1" applyBorder="1" applyAlignment="1" applyProtection="1">
      <alignment horizontal="center"/>
      <protection locked="0"/>
    </xf>
    <xf numFmtId="0" fontId="23" fillId="0" borderId="6" xfId="0" applyFont="1" applyBorder="1" applyAlignment="1">
      <alignment horizontal="center"/>
    </xf>
    <xf numFmtId="0" fontId="23" fillId="0" borderId="8" xfId="0" applyFont="1" applyBorder="1" applyAlignment="1">
      <alignment horizontal="center"/>
    </xf>
    <xf numFmtId="0" fontId="2" fillId="13" borderId="6" xfId="0" applyFont="1" applyFill="1" applyBorder="1" applyAlignment="1">
      <alignment horizontal="center"/>
    </xf>
    <xf numFmtId="0" fontId="0" fillId="13" borderId="12" xfId="0" applyFill="1" applyBorder="1"/>
    <xf numFmtId="0" fontId="0" fillId="0" borderId="13" xfId="0" applyBorder="1" applyAlignment="1">
      <alignment horizontal="center"/>
    </xf>
    <xf numFmtId="0" fontId="0" fillId="13" borderId="14" xfId="0" applyFill="1" applyBorder="1"/>
    <xf numFmtId="0" fontId="0" fillId="0" borderId="16" xfId="0" applyBorder="1" applyAlignment="1">
      <alignment horizontal="center"/>
    </xf>
    <xf numFmtId="0" fontId="0" fillId="13" borderId="0" xfId="0" applyFill="1" applyBorder="1"/>
    <xf numFmtId="0" fontId="0" fillId="0" borderId="0" xfId="0" applyBorder="1" applyAlignment="1">
      <alignment horizontal="center"/>
    </xf>
  </cellXfs>
  <cellStyles count="6">
    <cellStyle name="Comma" xfId="5" builtinId="3"/>
    <cellStyle name="Comma 2" xfId="4" xr:uid="{2EB5FEA5-07F0-45A2-AA21-CCB6081C5364}"/>
    <cellStyle name="Hyperlink 2" xfId="2" xr:uid="{FC43A5A4-A241-4FD2-8320-64D96B925C94}"/>
    <cellStyle name="Normal" xfId="0" builtinId="0"/>
    <cellStyle name="Normal 2" xfId="3" xr:uid="{4AAC7B59-6CF4-4D8A-B0FF-3846BF8268F4}"/>
    <cellStyle name="Percent" xfId="1" builtinId="5"/>
  </cellStyles>
  <dxfs count="16">
    <dxf>
      <alignment horizontal="center"/>
    </dxf>
    <dxf>
      <alignment horizontal="center"/>
    </dxf>
    <dxf>
      <numFmt numFmtId="168" formatCode="_(* #,##0_);_(* \(#,##0\);_(* &quot;-&quot;??_);_(@_)"/>
    </dxf>
    <dxf>
      <alignment horizontal="center"/>
    </dxf>
    <dxf>
      <alignment horizontal="center"/>
    </dxf>
    <dxf>
      <alignment horizontal="center"/>
    </dxf>
    <dxf>
      <numFmt numFmtId="168" formatCode="_(* #,##0_);_(* \(#,##0\);_(* &quot;-&quot;??_);_(@_)"/>
    </dxf>
    <dxf>
      <alignment horizontal="center"/>
    </dxf>
    <dxf>
      <alignment horizontal="center"/>
    </dxf>
    <dxf>
      <alignment horizontal="center"/>
    </dxf>
    <dxf>
      <numFmt numFmtId="168" formatCode="_(* #,##0_);_(* \(#,##0\);_(* &quot;-&quot;??_);_(@_)"/>
    </dxf>
    <dxf>
      <alignment horizontal="center"/>
    </dxf>
    <dxf>
      <alignment horizontal="center"/>
    </dxf>
    <dxf>
      <alignment horizontal="center"/>
    </dxf>
    <dxf>
      <numFmt numFmtId="168" formatCode="_(* #,##0_);_(* \(#,##0\);_(* &quot;-&quot;??_);_(@_)"/>
    </dxf>
    <dxf>
      <alignment horizontal="center"/>
    </dxf>
  </dxfs>
  <tableStyles count="0" defaultTableStyle="TableStyleMedium2" defaultPivotStyle="PivotStyleLight16"/>
  <colors>
    <mruColors>
      <color rgb="FFFFFFEA"/>
      <color rgb="FF00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microsoft.com/office/2017/06/relationships/rdRichValueStructure" Target="richData/rdrichvaluestructure.xml"/><Relationship Id="rId3" Type="http://schemas.openxmlformats.org/officeDocument/2006/relationships/worksheet" Target="worksheets/sheet3.xml"/><Relationship Id="rId21" Type="http://schemas.microsoft.com/office/2017/06/relationships/rdSupportingPropertyBagStructure" Target="richData/rdsupportingpropertybagstructure.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17/06/relationships/rdRichValue" Target="richData/rdrichvalue.xml"/><Relationship Id="rId2" Type="http://schemas.openxmlformats.org/officeDocument/2006/relationships/worksheet" Target="worksheets/sheet2.xml"/><Relationship Id="rId16" Type="http://schemas.microsoft.com/office/2020/07/relationships/rdRichValueWebImage" Target="richData/rdRichValueWebImage.xml"/><Relationship Id="rId20" Type="http://schemas.microsoft.com/office/2017/06/relationships/richStyles" Target="richData/rich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sheetMetadata" Target="metadata.xml"/><Relationship Id="rId23" Type="http://schemas.microsoft.com/office/2017/06/relationships/rdRichValueTypes" Target="richData/rdRichValueTypes.xml"/><Relationship Id="rId10" Type="http://schemas.openxmlformats.org/officeDocument/2006/relationships/worksheet" Target="worksheets/sheet9.xml"/><Relationship Id="rId19" Type="http://schemas.microsoft.com/office/2017/06/relationships/rdArray" Target="richData/rdarray.xml"/><Relationship Id="rId4" Type="http://schemas.openxmlformats.org/officeDocument/2006/relationships/worksheet" Target="worksheets/sheet4.xml"/><Relationship Id="rId9" Type="http://schemas.openxmlformats.org/officeDocument/2006/relationships/chartsheet" Target="chartsheets/sheet1.xml"/><Relationship Id="rId14" Type="http://schemas.openxmlformats.org/officeDocument/2006/relationships/sharedStrings" Target="sharedStrings.xml"/><Relationship Id="rId22" Type="http://schemas.microsoft.com/office/2017/06/relationships/rdSupportingPropertyBag" Target="richData/rdsupportingpropertybag.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66">
          <cx:pt idx="0">5487505297524129794</cx:pt>
          <cx:pt idx="1">5059788015119892481</cx:pt>
          <cx:pt idx="2">5477686925982695427</cx:pt>
          <cx:pt idx="3">5110537662389813249</cx:pt>
          <cx:pt idx="4">5098089334867755012</cx:pt>
          <cx:pt idx="5">5487461586467553286</cx:pt>
          <cx:pt idx="6">5108677976363368450</cx:pt>
          <cx:pt idx="7">5073418765945798657</cx:pt>
          <cx:pt idx="8">5107863898514522114</cx:pt>
          <cx:pt idx="9">5057996464974725121</cx:pt>
          <cx:pt idx="10">5108805940384104452</cx:pt>
          <cx:pt idx="11">5498351603402407937</cx:pt>
          <cx:pt idx="12">5107765012043137026</cx:pt>
          <cx:pt idx="13">5480154750756323330</cx:pt>
          <cx:pt idx="14">5484950063203483651</cx:pt>
          <cx:pt idx="15">5057864695344529409</cx:pt>
          <cx:pt idx="16">5478461750934241282</cx:pt>
          <cx:pt idx="17">4860655131336638465</cx:pt>
          <cx:pt idx="18">5083945914180042758</cx:pt>
          <cx:pt idx="19">9130</cx:pt>
          <cx:pt idx="20">5488162429013590018</cx:pt>
          <cx:pt idx="21">5100639179591647233</cx:pt>
          <cx:pt idx="22">5482596216845893633</cx:pt>
          <cx:pt idx="23">5479049601749090306</cx:pt>
          <cx:pt idx="24">5095385499342733313</cx:pt>
          <cx:pt idx="25">4860910142754914306</cx:pt>
          <cx:pt idx="26">5061501434860666881</cx:pt>
          <cx:pt idx="27">5097980833206108162</cx:pt>
          <cx:pt idx="28">5481674168351064065</cx:pt>
          <cx:pt idx="29">5490064267963006978</cx:pt>
          <cx:pt idx="30">5476833154096431105</cx:pt>
          <cx:pt idx="31">5088225856606699521</cx:pt>
          <cx:pt idx="32">5098498763194892289</cx:pt>
          <cx:pt idx="33">5058524128785465345</cx:pt>
          <cx:pt idx="34">5098092324148215809</cx:pt>
          <cx:pt idx="35">5057790478930411522</cx:pt>
          <cx:pt idx="36">5495142157364756481</cx:pt>
          <cx:pt idx="37">5095866610086838274</cx:pt>
          <cx:pt idx="38">5086990118313525249</cx:pt>
          <cx:pt idx="39">5091016245856174081</cx:pt>
          <cx:pt idx="40">5491086135910203393</cx:pt>
          <cx:pt idx="41">5502110112036159489</cx:pt>
          <cx:pt idx="42">5059794131925073922</cx:pt>
          <cx:pt idx="43">5491576999770062849</cx:pt>
          <cx:pt idx="44">5057966226643353601</cx:pt>
          <cx:pt idx="45">5091499307454955522</cx:pt>
          <cx:pt idx="46">5095456758587981825</cx:pt>
          <cx:pt idx="47">5501301631100125185</cx:pt>
          <cx:pt idx="48">5107767829441019905</cx:pt>
          <cx:pt idx="49">5111285985044332549</cx:pt>
          <cx:pt idx="50">5094465239685005313</cx:pt>
          <cx:pt idx="51">5059470845592731649</cx:pt>
          <cx:pt idx="52">5479965359677112321</cx:pt>
          <cx:pt idx="53">5083960299300585473</cx:pt>
          <cx:pt idx="54">5061297270553575425</cx:pt>
          <cx:pt idx="55">4984068778523361281</cx:pt>
          <cx:pt idx="56">5073307370801594369</cx:pt>
          <cx:pt idx="57">5061326027221893121</cx:pt>
          <cx:pt idx="58">5112215106712764417</cx:pt>
          <cx:pt idx="59">5481724229550342145</cx:pt>
          <cx:pt idx="60">5061507963194179585</cx:pt>
          <cx:pt idx="61">5058002719638290433</cx:pt>
          <cx:pt idx="62">5091504572296331266</cx:pt>
          <cx:pt idx="63">5481636274055938050</cx:pt>
          <cx:pt idx="64">5096642009372819458</cx:pt>
          <cx:pt idx="65">5480746593323843587</cx:pt>
        </cx:lvl>
      </cx:strDim>
      <cx:strDim type="cat">
        <cx:f>_xlchart.v6.1</cx:f>
        <cx:nf>_xlchart.v6.0</cx:nf>
      </cx:strDim>
      <cx:numDim type="colorVal">
        <cx:f>_xlchart.v6.3</cx:f>
        <cx:nf>_xlchart.v6.2</cx:nf>
      </cx:numDim>
    </cx:data>
  </cx:chartData>
  <cx:chart>
    <cx:title pos="t" align="ctr" overlay="0">
      <cx:tx>
        <cx:txData>
          <cx:v>Population over 300K By City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Population over 300K By City</a:t>
          </a:r>
        </a:p>
      </cx:txPr>
    </cx:title>
    <cx:plotArea>
      <cx:plotAreaRegion>
        <cx:series layoutId="regionMap" uniqueId="{207F24CD-A7CA-4D1A-BD9F-E099C738AA93}">
          <cx:tx>
            <cx:txData>
              <cx:f>_xlchart.v6.2</cx:f>
              <cx:v>Population</cx:v>
            </cx:txData>
          </cx:tx>
          <cx:dataLabels>
            <cx:visibility seriesName="0" categoryName="0" value="1"/>
          </cx:dataLabels>
          <cx:dataId val="0"/>
          <cx:layoutPr>
            <cx:geography cultureLanguage="en-US" cultureRegion="US" attribution="Powered by Bing">
              <cx:geoCache provider="{E9337A44-BEBE-4D9F-B70C-5C5E7DAFC167}">
                <cx:binary>hHrXkutIkuWvlNXzogtajE3vQ0RAUetk8gXGJJnQOiC/fg9qesdmbZUlLzMvZCDC3Y9w/Ptr/LdX
9nk2f4x5VrT/9hr/+WfEefVvf/3VvqJP/mz/kcevpmzLX/6PV5n/Vf7+xq/PX+/mOcRF+JcsSupf
r+jZ8M/453//d1wt/JTsyZ92wWM+HbtPM50+bZfx9v+59/+y84/P35e5TNXnn39m5euZ4aJ//mur
//7nn5pomaJpKYpq6oahaaIk//nHX//1av86ePfMcYlDVH6KePz/XuHzbPk//xQkSfqHJWuqpImK
Jeqy9ucfw+dfe+R/KLIqGoph/b1X+vOPomx49M8/FeUflmQqlmVKInaKkv7nH23Z/WuXbImybliq
qiiapZj/OWeHMpvCsvjPWfrX//8ouvxQxgVvlwv/+Uf1H4f9z0fH1WVLFjXdEPGD4VWv5wnrgqOl
/zZmUTuNRRhtJzWh4a/8KK1DnHhNf1YfWUmmVbibBiYEKlVMlxueFdpcoU1JGpYSwTE2tbyXwtt4
iqx+Z6gVMdSVbuzl8MofarmVJ27/l8n+P4xYVzUsx/82Zlk2TdW0JMkyVON/HXNUhXKfGVK4TeLN
UIc+L49ZkrAizELaKDymXZ6QcZ4dMfoyCmJ1X1x6C2bnpA13o9Z8VE1hq8GmSGU7m7KamHoTkqas
mZ65YRU7eh3t1MTaZ3mmknBWn4rQ0FHNv0qDfylSTLJMoXNRXPLW8us0IkZmPEfBIG2zyQwhJEbO
z5Hu1e0O9y/uSUnMayqLRI5n2qktjduQZPexI2XmFkxJHDFemSOVR5Kq6yGzg5ooEdEKMgWbrqF1
SISAzLrd4IycmNzRYltU7olmsKi4RoETttco/Z6u006cSRGzICOiTszZNmcqjsya1s233JIwoapl
T6Wt1utkIEZPBcsrK7cpHDGzq+zUd7bUrNLmlHRHS2Czr2mbdPJwu1B0I5pPLJHOurpKBDfMfZw2
JdtedLoWc9BThS13V0hwyz3sTsyQxO3vXD5qw8HHvOFqRsu0jSTTQbSDW39ovht5p9MgdGLZ01r3
B4PLChotA5N0O05WuJs1rzECbBlFZ74Mp9kf/Wk3+pYz+8rGjKkVkNSrG6qtWzJsdZXoKRM/xloy
SaV5tbLcPTaIuZJp0lO1piLWQSeTLc92GjrjxjK9qd5Nz6wi3a56yzENc6Lfer/3JRauYy/2JNZf
hJg4Kg0bGjdYLCbqjuH0fvXGweJTfFZvY3awd4xc7DIzr91N/c/D4rY6smngRIy3hh6SRCFpSKSu
dGS1IKMvlSI1mwMiiljmqSVV57UiHU58L6ZENr7k+tRHm8oZc1Kp25Qzre6oZfPJk8tj2vhaeuYR
jWOibWWkZshZZrD2la0bg6QD7Q9qVJMuH1nQ/BqB32sNiYYVPtOu59v+sMekV8FLVldCv8IBc3jN
5oEUXqURyyJBs9MtqsRsqp1oIPhbtZb1a5WZYF2yZCZxNXjYErU9mWWc0d7q9inkV0Sx+Qxuqi1d
uuiihvtlWQPHfCKSRmmiuFwv04sx7PQZmaBhchE32Mi3s4+I0CmWDSGfe+azCJfwMp/4L2anYKGe
O1oxOqotZorDKxKLF7VgCJkgCYlY2vgZNuZIIoGEkZO3vwG/jcGrYsmwqmK3nJilbcbOVrVjZBG9
/WjlIzWINdxxXtgnBFtxSp9vKiyYN+3MJz/0B4XhG4HoD6XdNvQnQrRKMftJCooHxHeQ+VlCtI0W
+GbomJi9cL9Pyy+M/j8+TjO4yLqI6txhllcMDRnimmpsfesIy+jv+fg+3iZXi5bH6Oh8vmHHeiBv
NpDjQH5/C3r2Kkpjhr8yik0JvWlsOA7H7I5DO/wfl8GRAkvshq5Kh9OSDXtpm0y0VIhhyqzEMQJB
peh25UnTPmnpmr/pTPL+lPVUzggKXbprbw+pJEpJikt64n7lF75B7lJq0No410nLidBi6fe1cDYi
OzZZIuwTfrZamjhTak+TmyV7KdtKxb3UznG24+ne4CSpyKA7loa1O08Gi1uCItcay3LrsSdonj6y
yvi0yI/ZaIlp9KiFLd0OMVXqb0mkTXvQSnvojqXg5xrtqkdxttYqLcIDf4cG6Y75aPPz7GPKx/Oc
b5RojYhHBSonH6UwEtw8dfLO7xHFQvXTGzTovtRaIpzktR9Em2yd4e9yFLYLrknKwNKBaPJL4xd8
EMCz9IW6hcocjicxPqLUj1PrhKoz7GZmEWRwulJSZIXpJ75RHScsuEYwNE5+DV8/JW7MiY7oIEZi
WyxkqDEydUphp7HSFulkz06ceuVELEBTz3rDVWRqOci+KfdUfsvIvIupYBu1G9sxiZHVRI/IqNu8
s3UqtkS6aBsU8dgedioL5vW4ZC2JsPJrleWe1oikMD+zr1MnoijbX32FCf9OVKYE3pCTrNiMFVKD
zHw7HQN1bXDajQWRxUtzNx/lb1GS4DGt6mazBnaMzR6fll8jymuTHLhywFQF8cyAJ7Kv9FSz3WnK
UHy/UUYQ+sV1aFYlMlv3rWZXYuBkrD1esyZkYecYfU9rLbWRb8o2s5jO4omm6xkggUXztU2+KpJV
z1ESeMqkaFfJO6NUF6yMgD4t6b5jjU61V4+70E1pSUd3Bj4q6hoblcyuR4fna32jbPnkV8lKS4mq
2PNo9/k6CJxm8nJpk417Ub/WyimNN2V9V8tOIghUwJIZ7ttiFfXnWVkeETGWZizWR1ds9tazMVyU
cgB4blfJfeBbXqw606JJ+1srpBl/ROmrG9x8IOMptUhpkfAYWxFJxKtGG6/yFCY854RaJ/M7/0QR
qWsSnYNvDbi6Dd7ZTz2QaC2/h+/oS74kDQlkWqCoJrTwlPa3+1Ye8rm9pzGxtPXYkEITieJKrrbV
bE7Jxv4umRoRPE2AOlF+VeNPaq3G0k6S1ZRvuGirm1offFcD/K/L6JAoADMnipz2G4vRrHJ1V1fX
UXuMnZOMm7S3g9iNe8+QPStJXe5V07CKW5UM7WCn63jYWE5LeGP3HEzNHqNdHloorSFKiUFb5d7L
L4WVxaoIXqMZLfGMUpnhxvfRFxCZEukrMp/jhHYhSfP3CH7Ds6eakm41yr0NKpiKFyVs7TEXHUn6
MnOSJnfk+7CLNQJksVoGftHqlzrWaTpnJNx0sl+I8lKbh1MrrlI5J9NOGw9YuyA7SEXvFi0yJjs1
FQFHAtlodQZcyWZrpYfmKuwnoiC5l99tnrMf8THuSzuqVDK5umWH7Q58Wn4I7wYQYewio6byUXTl
R5UQ8TFQkVpkuSpYwDO75/b4xlgAaChjGCswTbpMu/yISqNtmkQggp4ucIzAKmJXLF55xqJxB1wd
oq+qX4NzyZkbdB0J+46k6yzfj1VmW3KwNuejmXI6xiXhVKxUO8sRsSENgpwUGaslEB8eEGFeWwWJ
c79GlTX2jZNoE8loQs1+pkaaL+VAFmp7AUkjZjF+iTtT6IliKmwEdegKTE/tWes+2inaJoj8dNg4
wPYed9b0kbRYd/CN0nBa0SBV4UTdsQaL5DixLK693a+U3IuifW6MJBdcSzuqDIFnbqKvriJtgtI3
+6o9BrI7WCUBQqtDuvCGFJMeIYlYZv4uaG+9+Xdk3PAbwD6fFVT4EstuIbxGZZnDVsTpYk0k3ef4
lSarevLV+KhVP5VIZfOkjwcIijy5R7PgReavMdyDYY+DUpIl6qoVuDvxdx9IrJyAj4ZqA/DN+amh
eGmbXm7dEVE78Jta6gTFW55Cp2n2Ih6Jg6GPJW2TlPY4Bmuu2o1ErCgjINMtETWBRKVlj35gDpAi
4z4tJJ9LX2DZcXJPLYbQBg3PstHtmiYmUAgKtz6y0DihUq5HH5R/2uG6Uas6RTHYUXZS7XwqADoo
/gtxXwanz8egDQAXsz8ZrRfVOdVwJgSQq0s9kTPVN1XFkc1DOtpqyoyKoRBU5VfZ+WK+Kay1VrDK
bh2kNm2d/F4KLRFCp9ZVWkvWrw5qG7qCXdIAjzYVGlWa03ickFCQJBUJNuZG7EjVEGEkge7LnLq4
wSzao0ilnaRfDNkH3rcFnUQnKIi4jw2f2yYRti3r6QTxhrAA8+Wr8Sjcoq/GA2UtbX0DTeAa68rR
nHBdi1R9FhUot1IQQ2BDz+qjtU4NZ/THt/ns3BprMBAcN8zqIrr4bNJlTnRXEhIor0vTv1LBTRei
q67b7AlOgLzlGNRNCWSCKvZdY/aQnhArIUR16gEbUqi73Fi4ApgyrazARm4DpALLVsxtLxF1u50V
WxQUKrWanef7vgxBUH5/JEuigHoQSQkayxORZLhwkz37A6QY5Jdcr8XcAxeFHlIpQhr6iF9wjCWf
IOGwinuEyRyzSKMoEQsX6BlYdEVTjE7sQTWy1JnjHzPPqBxJ9oBgN8ZDoDgg15V+7YFYHP9SW7Vl
O/QkZ2YtCUA8LE//ZK8fQGEZglQgZCPwL2aYSyCnaw1Sr2XYBSGLwSsM45t2eOq8WrjJ6HdH/ye1
Z7/bCajPQM5utHNvyoA/pHIggkGji28LPBK0H3y6J5ajmQsqpB6XSAEizt8oygj6SiJdZk+77gR5
gFqKelCw1JbWMzFqmcbDqm9oEjlZQmOBgAu1TOksio3A5CT2hwN4RLixrghP7djYHRvuoHrVrbfH
icgva1uWBPva13isKnd2RT8vaIi19JSTFBJ5AeVKJOlnCj3w/m8dj8BJ+DHf4rd5qRE7rWtd1Su4
YcsssC2BjPkGVVEiMkTedXnGj2ACeYx5DW0fdNOCSFq9LlDES+OZGjeE32o6q7E9A0Tpsi7TGXAn
k9rRW/fvr6Gxy36tszRAVcmeoXWKzd8h2S5sMTstdFHfiH5MTfW3yLzq1shuOTtK9RGxXB+h2YGP
cBQ0edbItAchz+bO7S/hV223dkZvrD/knjxuoRiX5ccIFLfdxd7MEMSIo/1PaRvg9wUQweXfYUSn
YifWTrgI3gsCqtQIShaiTwbig9+sIc2zdaccxPgnTgqgx7cgP8JevAyHqkXGfwfQ4WbvArWMHSgJ
F1eVATFjIn0bu3bqXmJWuI+qM0YDa2RBA5giwQYqraE6sla1mpuaZRroUeS3kcgWJtP+Ghh8EBzT
vN7KYMyW8iOCkmQ6FlGpD6Y00BzJMz7kiAT56HSHFtUZFZ1yKpPuUMJwItYtCFzB7OkAZgJjJyAm
GRFhOZJ01UOlT3vcJopoMp4sYG9so7KB+42nDNLcDfWGaEg5eZpZplqsNr9+6miApKxX8wXYlMRu
jtSCFk8IB8s1rrHsyMOxsRj8VpKNTpI640kYsnXldd9I8dST4yNIOBIAuIAPWCpIMc5viRboi6LB
BWnvaz3tRHsWI+AwAEDUaF9uYf70+ZuLl1z3WmcSbwgHC3kmUmiionyVtS+eJX7NptSZJMzzrsKg
bIvmNLTtgbVMPIfxQ+zPmJBGa6kuVU7Ik/2CjuAyw+nvRG4ZaqY6Hy3LA3eBpzM9+gN8HISFfluU
9nBSwYlw14xNwJ95yRE9/UAvj2coCkgaAEpEzY8qUw24X6S/vbhSwPcrotl6tF5GnNEwQs1ZiRWx
ci8TryrbIyS0RQLFgdfrjMMn8DPrABRDNssKyybaGM6EidC/jS4h8iU3nqHu9Y8ErDBqkHbBUDoZ
ZEEC2TcSuVlVLXCaU+UKSiO1JDWeEn9PQJEyeOisHHdtv05xaN15pvqDjMQYM5iBiFjXBAtpvw0q
YPrlSMRo2pqpOTiugPqWrPAYol942dqQ7WZwpIoFqV0ra7V+VolTCGwyDopsCyJ038pM10LsiNqu
l+3yUR6juxh+qSEEmz/Mq0JkOL61NvjmutskjlrSWt8JnMwmkcF/NL/DLPf7Zl/gYQNnItpn5Ley
I+rc7y353q864WH8VALzF1ZrEp2N64jlVE1cFVJEoKh6w0A2fJ1vwxU06dbsLy9Z0klYna3Fo8lB
vUBa4RWhfBj8gpjIpHOR4vQ5nVhwi4KY7NUrnNmCgq6XylL9gZvwRgWVAjzSOt6WTWAnUcgWxyix
Oyh4C5yyTJO1/GAVuHyYl1QhvfgBhMak/25XRWNb68E8VI6lu4l8UqSEJCiaeUqUlEIYJRGJQxDq
byCz4VUX2HdCKMCype3fpiYQK4R3kr1TnRkeLhenn/YYZqwF32jlnZRsg5Q7sDMnMFo8oLqVoy+p
TGwwSjg5EqfFa05R+jRmgA00J8sTxE0J1KOisRuT1Es6f2F+GsLnjVsjbaEsYSvAnRudINxLCPp1
AYdv1P0wV7y0WOVz7ynhjXeZh/wZCjbA7rjEqLZCOVHo0dZuZ1RS8ZYmLSumZ8dhS29XCX/zhTWI
NN1YTxSw6T3A+52Jbo4rE85cU1FkRZbc67x2U+ttiADX46TBbzwh3nMv0Srw32ElSAywBSXxwjPD
6ru2tHxMKunhXm/F7bDrdvyiOOVOtJWeaPkCfL75mQoGaQdtA4sQagxyq/Wg6kSqcapfB4T/0IAl
PAcKW4HJVKc51GnlZiCW02Mx5CdX3pYGoFx+TId2hDExuBJYW/RTedZTDW94hIwEnuHVOptmEkIf
9xtrXdQsXxx2HO21VKbmSiB7q2L9GRs7S/VFyEezG641V6+J7CFvW+gCoNKc9TaSdwB9i+DgA5i6
EBYOYBlZLUIWcat5lMCjEujX1TTNwMbnZ51OIISVQbhibfMUZUKtMiYJBYNkjztfV0OPh8atlGGy
oERXKPRCCE6JLgspWX9cKkygIG0BbWrmiuBTmtDtVNVkUr7Rot1s7+aBiXfYWY00OJ0Ed3xuaNrB
o9xquplQWaZjz5YiViBUlETZ9EdzrNwyTk5GWntu45kVqXtbU90q0e1kqTNtu2ycEqK/Gw+SS3ia
G+FTNMR4FBPJS4JqoAFeiQJDWSfzb90TCYr6rcYkf8/PBlZHn8I6y22RpRVRbqXlZdoF9mwc/Yzq
Ebme96vAQGehX6nBTyV5SUOz9l3GTO7dqcx0JipbU1A2GnfaQCMSlFLBke9w7Ru0otqLHmyyMILs
ip0kmj1Dq9jSsSi0bQC3LJMXahx2sW9qGyvrkXs00S4QEWj5uNmwGQThOBbaj5QvfkvtWKj6arQ2
RXQQNDeGSnN7AMiodsDu/N7p5iU+y90O5EtrVpbXd6JfT3xJb6TDguNV6Ke8+TULfd/Ke3jIucUS
1H+9f6AEt6g6kF0hnZVjHT8NE749E9zunX8bH1CN7syP3K331SpaC/g3bzlt9+pa/cpSMqyndXaN
982228+3+KKtsh1kW/6q99wdt+V+/PCRJKtRYyGQCmy9A2m1S6Z8unP6qiG0ZDI/o5BQRSeLdKNT
T/R7GpDoVPoVfImOKquQ20rOTDiKCYkzasJtKGmjfxloS6UQ/HR+aFd10+yE3+gU7IOMWm741u94
kuIk51S0EiKZLI12HFSvZXFsJx5uKl7KnpbQQO8p3cTc0zV7yp2CO+LsaLAxC3dQb/Nsh9qtl12u
O+CDOffVyM2/NZ2g0u9zlh2rVbJeIqe9CFUMa8kvs7uifInjpv6a4r0S3/ANV1UsmfCukZ856dZh
QX4j9AIehS7YQietehBkyxHXqcMhNEKaHLvGrSuGZiCNUsiHEiUj9rVmsnkv2DqSrUW1idVwrRrG
cdxmXjJR06Mt5pgFmqfYma2jWDMhpllFx2wd/JyLI9iCtW7QGARnUGBbDCJr+5SGkA1b+dL3IVqP
k+YI2VuK0ORT7hJWHMMQQW9hC6UTQcGIU0dDY9VSSI7eJags1kHQifVRQBxQK9pVtBmjL5ibyt2C
oSAGIIa/uGVfZyik9qiuG/1iennIJrALmH4GaBUuUtiTW6JnAlJHYYAU975fFy/pjL+zDJfVQa4E
A5gEEvzpxZslv7pmM4of3Yg3Shd+YutQsdJJVl5ky1/JcXSMc+KjY4MOcWtHfuQPK32r4ifaqNtG
w+M0iatEuwnkvH9o8C8BANl3Lr01YdqOWvKKRLdbGUpCe6smY7AxoETVwe5ArqBtenUtKQFtxFX+
CpyXyhqcVTtdYy/Z09hG5BsfCdNWGi6mAecv2+HpPnTNo/nr2qAvQOdtis6RiO6qPYRXcTxM8msA
5Q9M7pfQ/C16ZDqM5MiS2VKTdQveiv6tffisAWYNFuSXIt+Jw66AZybKFCRxNnYSstGAZ9Ph9CCl
MtJt3C0bYjTJ8pfR7CaFGaAZtm55kUZSVGoj3CtLN8vLX5W8n8wSbbqWtog7HQYSN2iY0XpwA9jd
mT+dR/TCPJnIhKJYbaoERrizdHzeyxecdYI2UYbuz4A/oBvwO9w3n+xRPLoCysZWBSql6AoVlRMh
mtzKtOMz5suVSy+7InPhm2tAXc/wE7f1tMMEJ0DftevoCi/by9zlB90+D828Q+FOXuxU7iiD+Bir
dB8dhUOMHcIhPFsH6xCcrINxME/mzjxpB/z4Q2VslwsvF1t+psIv4U0+ZuggJEX9HaMa8u2YbNPU
gfknoFBP5habGk3yBISFgjwxq3snHDXLLvI15kcd7tCD/bS1PtbsmnAzMdWZDJU5HkT1ZwC1TvC/
qDml96LZJMMGF9euiXiB8z1Ch3nDEEIxhLQqINYmqkETxf25q72y83og8awds/TXnNd1v15gNFAj
tpyDIbSGKy+KY4V8C1GygLmFCiNIIlpWUiFDDN9HVybS9oAGF0wWMr2t57Af3cQgisL/xmutDtF4
KugIR27qbM0urBDiIWHyBRNQeeAGIJnGrJAOENYAcYrkrjINR0L/3cqCxlRl+mZq9oNyUBRXCPc7
6wlJW6O9CGqEY+GSl8fEOoAYLW7Es8rXUXKWi4uGF0jyvYD+oCzS0MzwXoJCVWI9e4qbi2il55AZ
Ij28Rn6dIX3m6Cto3Uq8oHlC0LrQWVczE7MM+VK+fjTbHAx3WgQ4+FLQ61Qr0f1WWC/7y+Vn8wtv
aSCmvRl9qYMyFGS5+QM2DbRXz6+c8FUYeBGwsvDE6GGC8fCbDIUQL5UfycR5TJT4OJXyJokLKmUC
Vbbgr1WuOCKa/MOU+tMevYetyqD0Di6sr5S8Yupy0oC0fwfjYQbRQmmzreuMoUTvkjwaP/eQmRt4
/5bxKyDrrfy6vBWRyl8g4x3c5+ii2fJNWSj+tC9EtzJMN8kbVionvhJurvARfYO+vuLQlhVbhuGt
KPcMIVMLiZOgR6BvrPm7sg5Tldjla3Qpn7ZI8BkMscsCFxq0Q2OhdREqgz7ao9T5aMCE8DqVu9A/
oLtFfzxi9W3o+ACvbtSQX5atMjD48TieuuAFyZklK6wdPliBMYEKh8d2GA4LTQ3hT2DCVrKRMiQM
6BiygWNZ4TsW8Fzki+gja0rWjNVxYZAfDqEzuo0jPma8kRI99GgzmNuw9jUYx/Mv6u90Bkw1zvLC
C14AwRoA06IJDB6GZGOLIuwOWPthLRMOezSdSqpiKpLEFrEIk7LVAVQFeAAagIoZ+HKF3nGh2C3M
LxFeRjv5iprv5qhbTZitoqGqcjdrwIg7ufBGYJ8zaTECpPmc3nMYOCVURGM3K97Qa/clEyRql4yv
TJLcYX/lcOotry5umu636a+eklwjtxg9stGRHxlaaINBJwxtbuyozuzB/BohMeKINk4Blgc8VO09
vie3beL1EAYbIGe4vBTjRL2+ylYLdqlrWAbPTrdDdNNGu0HTHEbxLBO4UKSsxx+ZYMghXg/RN4lG
1ZF7XNVrzKN2NdTYaxYlgOq8raV3jlaXbAXHYDGlYPYFo/5jpCaM5JrOeHugriuUAH1o0C+5S1O2
Vmptj+fIZsPWpPCC7DMKBGMgMt7ytxV7+birldlbfCVVpq8WdULBGzN6EdmBuOn1byvy0R9adEiL
m9flcULzJAYB6cFqKpi4GEoNKhDMdmV+FXbh9Ud1GBfOyKOvGjfj3x3toFymc63A6igmXDAhXa0x
02thfEdfurixgIeTL6b8UVS0y0w6Fi+8jzPaJjjKsLwuheRJ1wmKoQUqouAFE6hn8QHWJ1N8zNib
YAHAa8QaIlAsLynRs8NbRCBOcU96V91ZGzQM+XdxF494G8vo8GabAN526VCMSlLfMplEMrEkMkFj
dGjAgO60K/4t75Q3h2IVSMrJOBBTBHGHs0bD5dWyFCj/7L8HIFSItnntyQ0tvfAH4gA+JxxRqfbi
eas/0Ltstf/ByJk1N84l6fmvOHwtjLEvEQ5fYOO+iaS2G4RESQCIHSDWX+8H1d3TX89MjB2lUqkk
SiKBc05mvu+TCTbm6MBdA2eZg5VZ1HZ9y2p7E22R4YVNFHosSDIvjLcX6JRi2VpuH3FmeI8ebcwb
Hq6O45PZ/d0xkL17pwbgaGwwDuQm3nhKo+6qultFqKVX/D0zBWpzeT/cDCRKgo/u9vFqTN3pwFMc
O+ostxkxUR3xviwVp+jdrl6yFO4rnOSLus4+JcVJPjnCKMKwJ1ongZyiPDDmt4kEPLX1tXXjs9pb
ptvRMThJb9Nb5wJHIMazRnDJAWRE8tLhYPmlr59C+6Lfw6Xm1di0obxE9yLaIKzbLTcMgyoplqAb
ZFHoiwQzA8InH2e9DrHRa7+JqCKHFxjpJ9oD0qB5aMnaTJw5SDZ0qOmKyjQfkf0C/Si6Wa/jVfwp
rK00gQTtItAPD+WhWhce12LdYQpxyTispPa1sXUUrepXr7cV7EunkwNkUEgLzpgWbZvAXg5em186
fdi3xhnST8djwL8J4FhEAjoMiMQOn91p7Z4t89vDudvpMl1qjlivRRSIbjEsuPXcd+lc+xtlFX+x
hIyL6SnHYHTl0D7dF1nDt3uUMWHnD6pr5Y72bvCDEHnx//B4Z9Xr3haQHCZ+67APsCzJGhAXh8WI
FNLPEkK7LF3qkiGHRgy9DDniLOIjqm9hRRD2wj35tlSrroiiWn5lATqF5Zn5ruwpoqbWQYcZ4/I9
60M/8ZQ8csPwFVprLGNHujTphpIeTab6kK/duTvyjOQQL3s9ib7GYpI5+Tk14VPRIb/qdgW8992l
7/Eme0nD0eNUEmZfDB4qx1SjtElIQI1oT+oVmLZ2FT/ixHKa8vboz92JQijw9d4v3Tw7NgAasxmg
pgcA5Gwvp4dWdgpfmKv8HjvQ8nnUCNUo8omiJlkkUvQPJGBpjxP0h/x5Hb/HUeGMSf0skJxuUZi7
3HCmmtSKhDMMHs5DPsj1wRTutoWw9cA+a/UZJNlLtfxCxtPkPn7SnJmocb8K8SKn/EbVwQcRoRaa
aTiwbbJvbVaBAZq6RYsMwavcVKQFSISZ+NItJEJgMB9w7IXkB0lJg0joNhFiXoXY2eIIRtCpfWou
MkJQvAlIL8XpBLKijd+1nwBAXPcygUemxMD+Uz0UVHg4IWuX2lZvrWWNIpq6sJwaKbJJXpYRNRBD
yEmDzZ9zeNfddxX4zTpD6iRnIAvT6vtKyELf28bdZtrLl3F4bMK6suc8eSi3BAbhzjmgfJ4Krd/l
yeinxKX+N9YNO2zO5tIoBNsJqkUY2fVVXmLwARZSGUYfMhGF/L3wEzfxodUMV1elteAnHD7b0V5H
aygK637M+1WgQi6hgYzb/n4AL7Hn+8Hh+9XrSPMmZ9i99ntN+ol65LZCPZW3MZfcUn/IjoDhk0OW
aa4E21Q+xGVNAhD5sLthB3hpBW7fOINWwS+/qr2Uub+GchaweEJ7GbygExgt6746wH+Zn6W7GRcv
dyPBQHqb/XHFyL3+ZJoj1bTZfeCDAVW7tYU42jsTJo5+JTTxUwI2eShec3e6KBM+zBvBHk9wtp1B
gdDalGOysfz+OQ8+hI2VOtqteEHkyGMKdjt8ibYG1fJaR+Q9Gttoq+/GdbpNVzAaWyxqTk6Mni7+
SjY6OhbpyYO0bZNr4dKKPStYUVsq7JlueqdgQKUkP4ClQq2M9txMDkppSxglx1oYNtmocNLvwxpp
bE25kfwaeuaNx2ATyNNS6uTlqG4y5J4WqfG+CqWdyYGWP1zhII/oPwGAVAnGltgvtS/b5lKFC2fJ
KeliruJKlU2PMpsjCRjTqXTx1UYkPbZe5WOxEwxiuVgvSGpFeIHK0h1SjrRAgMLZoVKYvRMLEbUF
vKb4WpMX95UbKr9y8AkIkIGEV2TpIAkWz5sq7JmOA3v7eqyVUvSTm5LfSgTZvIi93LMs8ZB9zimq
GW2T4ZnUUYfWHR4gk9Puvnm8kw/iXI9OKhLtYcLnfDkwfh+Pq8TaeJBhkz3PskFBgZ94hibZLGdw
hnviCchiUvLeBAYKtz2O26zDQgzjk8jSLXIdDll1OlVcBvI16H57Yf0kkOOWQ2+GOwqOXtlRkMxe
XWsscjDowj5ihRQyYpdnOKZ8w1oROHrFFSUXxNtNFTNXkqe5HBwg5zbQCbPrjJ+ONMfreFytbj1z
AasIsp9Mf2P4+Ov6bHZ05g5rF3uWvBuHLiAjy5cYODPB68nSK8bVfYaErgGcaW9DBQs/yO2qi5Nj
/oBWAsT+7Y9gN3w0/53/qP/+EVAL3u/8OZ2/+Ih8Lef/c+SdPzt/h/rnX/XPI/72M3UeqRDrLpgo
aITJ8orlzfo0lxC+0ypvT4NwsTbhRuOCnpLPGEn6TV7g/WQbFK8pi7YgxYb+An4OQEFKQrAkZVK9
2cS0nJC7b7TBRZQyJ1DXYD4zp5+JF6qDyJndjXoPPmFuAyLFB9/Qk3KwifBVOJ5nLsUnyUaGS6BU
zN3DfOW+9cS/+Q6elO3Bh6WSxdbrp3eFe1mwlqFPF0q95g2MjWwACBKVjaigd05QvgG2dYNX1AfX
xHZkldNYkQWRg9TUquaSCK1XTo7PzIGaEBP6gwymTYlX+SThKP6PE8IFlRnfF2Mww0K6vbtlkyFj
4AlM00z/sRNCzXmeQIgKsl8IJTTCgEyHIoFK8im+t2E53pNwZwxbJTmZK3PVbZBR+YOf4yULfdXZ
z/HC8NSV4VFpU4yW3rSonPTQqzbJpl3NN2+pLHO/gSSJ3rDQXJXoL65UV9q158LP3D869+ZcO+Wf
PxjxLjUNf3kXeRCIli0kdglidHx9ULnHzsPmgyNv/HO7Jc4xdm7QKmSJmHRevUwcwCp7fm+6FAL2
T2cLzk/G534EJ3D55DJZdEs+gabpf8HLKBmMooqSq7y1Dkdx/T6dx+l9QC38yFiVVHE3addBF/sF
iYRqK5UtmnYhO6p+qJ2nh/p4hFyraJdinFUzg9ofqcJxGrbIu97kWQtjTVXvif7811h03n3/x4bn
6h6Vy/QtrZJ2InSvCezQ+IGfZt+z5EF8AAd5CsfIUtsii3YsXD8O4JRIwcIbv8bDrHwncXjEvd/l
5kbbqF5Y6jNBD4pLnl03AEkIlulm3mgEWZmzS+JuW8tN63zdOTNJd5x63bLUqPQbx6B1gBpLvz6q
JdYO3z77sKqLc4gVpTpyD9m1hMsxwL5V35SXXWP4gAgBB0hhZ+Qi8TYnE+J00uWPRzKsWeYjOEdD
fdhMAonUnXI+otCXduIK8UIUJF9uuy3C+gTuZFbo88aZDcGm6vkmdODMxb2d4xPat5R6vJ/xDhSS
/BV8lopXUVvixL4/FpruPxlqWBRBkEe7GJubEtqPEfp4sgAa+YX6Yi5N3acoCB51X5fRrrQ2wKny
NHKIchpJlOkmocb8cyooNtdq1FcKGSc5CLUyLHXwMe1n2u0pqNO8Sqo62oWgXtoUrzmj8/R5KE4a
rmXhDvHJhCBwRw7w3Oe4mMtlVD+E7b4+kHstsMSWEeoIvVRoa0+PzmjKsSy44SgcPZwDQSplVSPx
PBnyQyC5jung2mcjjBwcGQRt7XTH/lnBMB7091axAcI5ux8O0FvgEwPyd9mT8ksNE4T/uIawVyDY
RK6uOhBNK/sL+Ih1pQF8ppEF9fA8oGdSFl/zt/40ipRygi+DXC3StznlDH/Na873iRBZ7bSuLPtu
oaHlcxUMRBa2sksm15+adcWjHhRQvGyJxYPR0UH1ODmnoUpryLSp15ozv8CHE5JSd6f+gGzqGNdK
xPJ6fJqoB09mqqE+WGyzGXW2KyXZENaAey1oIdDzuiCj6NkCxMiaPQFEjWnQIAwCmjaDsIGLLz5Y
9ehHxYcYvpBb3KGMWW+BHM8C9BOtcUUVRNxIEKX+uX5Hem3uawz7yDoCZpR9s35qe10aMoOVVWf2
6ma3406bNhBxrWOi582aBMc1du8gryR18zQVoSE08+qwcBd68FGu86zJzc00CUjytMo4ze+rApmU
H5Ns5r3TP4O9Q81NKFBozOKCt648tJZCAr7vp8XjrCDcKF7Odad69sR4eRdOmRfnrCTD2jejm+WZ
27WniOagXFkOKOtxvQH9tLicUWDsRot2vzPlUfShUA2ShM0ZzjjpxBLIKy5+qp2UdJOBFNpV7k/7
Gr1I8cMvebcROOvTT+5d8tYgNUe2Hl6Vfo6RqLzsDQ4giDGC5w2QhLqXFIXT7AhrM1H0VDu1lAnt
7bu+pZzHbikwrnuXHgv6XzokAhoQoterVhvLAbD5lYIrIW2MN6F17IluQnv+GNN3Hb5rWECm3+7i
Qp9+a93tHDxe0sCnqJFMYYzSaIfRm/t6RmeCX/gI20+iKbRFi+y1GxD09Qyselrq5WnAe+WyPxYU
k6IHFu6wuGJ5FfwE04nttUiLwQf1DzDvCkcX4ZNd+f4qlZdY3CmIt5FDEqh/BGhooVdEjrgrXelw
J2tv17WvXATfWs4UQ3AVT8qBEqoFMHp73MaTfKpddYFC9cioLtCGqO8fZKDCYPi02bLAR474fmMd
Nc4oOiTYAdNCXv0BU++twuULFzmsTZJGfoGa8yQ/qkrRCjHaaeB9aWwR21TiUqR8aNNs+3CXF+pl
+DI8YAp5HW/oEUCF0YDqlvgS5JWBPvgo7HXxGhNCtHn9IsLPKkIqIpVLMA6i05C60Gey4DxOES9S
gIL1uOIekZGQNCqkZh9JtlLDyS/Bbmc0tAdqdpBpu+Zn3D5BNqham4dQPmB6NEZQoz1EAf7FMcSt
1r7O6an8bDSLPmg5roLttV4PVPBXwUzWIYoc1o2Adm8+cxKiGVslIk4bczF7pV5JU7s1DWVpotjM
AGyEWDJSgStZPGM5Fha9RM3OruyfLZlOh7WV6GeAf/Y9EXEyd8iNYOHkp2VDi9OHZYIL+Qc/G2Ie
Vi3MK9U9rlPvp8kd/d2ZfsgSLNWWrlQ+ZikvsreDLojroJdAJjdceWPRHnLsr1nrAgpnEdKnA/7O
LsGeQjFIqJW0bB86po0I/GxsIQhbhETk4hZbccQrFGsPERdnJ6ve5G2Ac9ghJaSbBxf5+QEKPtM+
D7s9dSTzj9MsQDcoR0D/onFVBvMM2wpyNo3+k9azBYNSjXYsDp4TpvKOtB+AbqG4wEZ+Wc2deHpU
kZxbj4v+eJmo0ORdRcCbW1zZoxuRX1DmNBRu17EzDtEG4/OpkKxUavqJSJZtBaDqQb9IiveA24AB
dY9oNrzmCPVA0bXT40+CR8cdfVuql4zL/rkNo+c3ldclS7uU4PDAUlG4m/waEt+CaEZEob01PjUl
Gst9RYZfuhruL5lt65BOA2Ngez9FeaLDpRDq70mwIgOo8jWMYcwtgTsXjGStx+euWmrk6eZ0HVUw
8uKUEzhIqtkLT0GmtIYaSPEu7DvHmLEUPA2Lc6yd6DJBJI5ZDHEorWEwhVa/wQrrgDYdHQoouLNI
OcAZIQtU7XizqLGkVl+XtCQ35Lx3mggVn0tDxJ0lpFkFR57RzOBDe8iuOVrrK+5Lf5I/Ahotm4UC
uooiI+0saXi34vPUCkReEwF6LjkBVdEjEtqFARFIlp66UhH7IOnJGkT/0byjvmXkicOhtNYc4Bza
11vkQP9uZPvYvNMO462pI/3S6+OvJzOX5Gw0+G4qRIBgXDnAffgkUrj32ei+CAvZj4/9ttxbuKIO
PudT3w1R1kRtvGtUkcDyQeI6WsQzRyPJrQC+5tYMUtK71m9mXNjAkT+QjHL84Lxw0zDUo92DFxKu
yJrUrcJO44iXgi0KUn9IK/Nck2YEeff+ZJV1nwucTTsLOpVFTHjWFHy61W3A2YThQLYhD0IUc7oT
BHWHqvHcvD+JrWik+WOId7PDiIhs4QHOugA9MSWf6UWf+vcpbrMm6zsZiYD1S7X0IkUfNAcNB+R9
BdJ2RepfBh9ArpM+px9cKaQbXp6ir8rskL6V3K6GvieQVxBEfRUpz/FGD309Xd2NFwN9DgLyy1K/
DDSThkOQkBVLNE6QiorbWT6cDuxeS/HT+hkMlSY6Aw678nlAvOISnQR13bGUsFS9xNoQQG8krTCt
f/9T/+NffhTtzH/+Nyf/dELZ2p/PzR9bLx1KUgyeGUoLoPs7waQGwCKmclXvJDdd/oJ7yREuoH7j
KxPYM1K8tDmCNQR+xdnFhuEsBqxESvuEZWdCAF3mmN2FN6FliKunsZcTUxymeJfoucONYdcgeXQ1
+774Y8w/paJiVHWsxDsF2YJSrX6nPb47zDaWxSHzQAKj5yPw2/STUySkPZjMllp95JGyR/eKM35q
tAuTFnmzPEa3FHeu+aNzKO7fWsT5wX7+LqFuxPb9nbo/mlZkufqV20oyVxqfFuUH7T/DgXD8wt2b
TaY3+otF2ud8IXEkvJ30PRwOL/kNcYF7vSlm/R0rnMvGAtCvw5lk0k1pI1E++hNScADFM+XAFW8I
cGm1uou/CICDcFKYYiDQigrXQTWVZC8Pmmd89eJ0+kXVaYfxY8GW9mQFD54J0SxbjY8dYjTLnU18
pFC06VBh61ZzsOlhPbk0c9PON48De2+iI18XPoWHz3WART1U0UclnALwYHFOAqcPc6MuE4SEGuwC
AZu3Wt0AKPmAbxQ83Ms/MCQn2OHr/kZobk/qQGQY2eibcR9ufLhkc95syaayQHo5yLlvx3CrUw/R
EIpFkx05dUPxRSZmvFjtuVoveFrhdjzMMjpncEMzMvMSOJEVQKX4fMNTz5fWz7Do0gU+8z11r0Ac
wimpVlyEIJpfLBuVw+dJVNWokIIs3rUcxXPt96DqH5YXbRmD5lFHPjeOstSoibVgjvyojyjfKsoD
FZozIrltcBqWOGu0T6oQCXe1PRCpScdpwImxNh6UE/Re4oNgKtH33pEJ0Wpsll/8hgYnJgPYgLin
D/nx3T4fDNFlNWGRvFDOsUTosDVBx3Gdp3fpEuHwWGDBD2MBTqxSkzQybist3KEbK0dScTjLMQXD
o+4dlxK9HRqyYyPOjfbRPs6vQCvTR1d453xmiwXsD4ivLa4PKIgNh+7QNgKwOOw74dSyhI+1Pw/N
aB2qNZFqTvygQqd7FZuMPsUd76xmgXScUPnI+5rm92YtbKazShqtfs3TN+gHEVzia4hpz5aYReVh
Ae+iNTat1TLkBo02eFjTJ5Aq94m4I0zXdmAwBc0w+bKVTQ+kBGEC6q26cetmRSBs6KmgcIuofTJe
EuEr5yiULI9cmLbFDRziMuSYwsPCnSPtN6ztjEyq2K+YRPSPAEign+SaLbyEWw4iWJen9i70bTXW
8Y7uCphmUVmg7Zn9gTZuJGnakGZPcpflL2DKzfBV1M8vnA9klfo2NYd5IEduklxWrG9wx/S1YsyC
tYVEqFbp3IyfOqNTecJynjTC1UDYSdLYBuHmDtunkjzhC+hj+oirFULSnLRQDQuVTdu5fImdnNjI
5gQ57pv3mTIi55zmUMGAEdQTiQ3BbWWwSWO+hvcz4034IAUF79HCs5vwYtDkyWQWZBiCiNyQk5hO
ABA+I0yBncarSA092GYuM70z9TA3kTxJ2lAmRUmElmnqIdbNvt6GSFyjPNKWMY8bkS7sjPmU+Vbv
rdctqAwmCneM2XIZLojr7XtxS2eEihY9ic0ClH40KETopFZIDambObR8Ipro0MCNrHAnDs7B8U/E
FDYg8bNRduXKjAtOwNz4ZAXxsgpUCMZB8MvocUPDclttWBDrHs76Slae0vDUn0jSAaYXbN3hORR/
Y3FBAs21Qe5Ngev9Prmv0jeqrs7NPWQtoIu2viSZP0zU61+xvjS8xxraqJgD69wDhDyqCgwr6uTC
q1azDxcsbmZPn6ht5YuHcjKu2ZsMahTQJBYewu1TXVZiKUpcRiueFoZ2kiJgHBsYAA88JU1DMyZ7
ZmSFQpiTvr/YlGROI/Cpo2J+IcuyfSFy6vUEFfdRvSMKV/K+iy44Hk+yXrd5Z/XxrmOkSoBccKL7
vqYc0G1p260QdX06g96gONnh2TdXg688taKYdYGcJDvGKfRHk1bQAg0g/c22M0xGXSdfpBDzc+As
JVH+oYeVkS4oKsRPhEaXn6Y/vjOQPnSNdXMOWbfpomhtsrZSXtE9QZr51OdyFfeJdd9RKGDd0IwU
c+P4kUm2IQQ0ayR1ixrkNi4II1H+UncfybZ5/9OCoAf+xGH5Z2LQ/7r9GRT195FBfxt6dCtKNm0Y
/X1S1L//9/9cioy3/z1/zz8/OY+a+uf/dv+YUfXfPmrxU8xjoJr/+KB/+ck8mb8/u3mM1b/85z/N
tPrrnKn/3y/+v0daSZIkm5plasQ2RWH8lPWXKUvzk/qXkVb7n/5/HGpGeOXNv4y1+q9+yt/HWpnW
v+mygStmyLKu/XWslSX+m6QYhq5YhiFqomH+ZawVXzJUWRRFzbBMRbHM//mPsVay9W+mbkq6ZZiq
pmomX/rHlfmXO8xosP9iSJQyj636y1gr1dI0S2K2lsbPkmTF/A8josLu0Wtp06UrxZ58muQ4kAMH
aMYO1uWqeWlfSCeqZ/N3gkBZfd1eSeonJ7vULxUiDP2D+/s+vETPqi8vs3Pw/JeL+188O679f35y
DBqzNFEzDS4hX7/9c+aWJVqG2PcFeX6wjlTPQLITkJdXdebWjd+e//vfNr9s8T/9Rp0BXyJzvjRJ
E2WJW/LX38i4LPOeJGFKdwjQ+ANQj7+a0Xk6bf2Ypr2keS2cR5B0qzQUMfLAOKkgTfN4L1Rfr4v9
414x4SPbGflbekeUyDQv6mp7mDvmpttDfq96apPwpZiuYtHoNlG+iqD0Ru1ZrR4+HWS+nJeH5v4V
1vRL160vKwwvaM3vUYl8ZgG5c1d43W9NXXOTrKdlrfEf/WOdyo5cEMcerZ8W+Va1kk0TvyS9vH1o
0aktr0LdeWGtMVSLWSpV69WjulfRYZPiswy0NdL/XlPlDea/lwjCsR6m1V0V6ZH4RWPSaOo01Bdd
OZXVe7HvKpGeicROGvwF2nmDxWMbkhEaqkqTguF8FPuPagJqKupFLBje/DHHtfoOnsTklYli9Kr4
k+wa0+Bb9uMign8koTsYXilQwo0K9UzU0jKOL64zSWNRDC6838NjhE4rL8YYgwIIMqa/bgTozT0Z
VvVXQWtvlvBvcb5q4wODHDSVhrNFUTFdZyHdPd30m8ktJCoJp0U8+IGuj4wVfM2MtDldv8k0vywO
6sgcn/xSXirasqRtQ1NWu6cmesm/jRiiiP2RHknz9r0HcO9JfrCghNpNb9knFELwEX7KVPqc+akt
r5tf4eCK63gf7oVDsi9ewmdMG3pIftld2tv8PzaXYIOC4fQ4F/8iO5vv0/foqGt13X7CqTiohKsB
57dwZGJMvc0YOJReghMNY59Ete2dj4uX7LP4tA7tb/bCo30T6GE6CBvxpO6mQ3Ald6URR1hmG+mM
ORHa6nPxNd4dfd9uNPgQMPVd9BH79O0si4O+aSg+S4y5Y39RtzP4om6Z4bKOz+XV3KOEhgcNrcaw
o59gr73TSGJ9V6/Fl3IsNtK76ajPBDrhEv00r+G5/eq/KNUF6sivkJFtxwp782s4zhJvd1OAWc/E
9vhL+Vaf+Z6d9t58gXBpSETv8Tk8BM8h/hm+PtticS9A5exqfkD7Kgj2WlBdobcfqm2Ea5iS15mt
z3fxeRZ+G1bnM7de2JLagf1/ly4490pcVL/hPt+aJ+6RddAX9bbcJnuZKy6RF8Tc2WBhLspVuE+3
9Zty6G76R/nGhJt9sRG2KteseVWOuH48xVXwXO6A+VeRl7isKK/eFT6z8zZE7g0GwWm6ykxl+Xh8
TPQDhW8NnfaSXZ3rUxvZtAfmp3GT5Pbsx+gOxE5yziiEr/kuvd5/Am7Bl/EuBo5ynI5487/V7/QG
6UKmHMW2ccapKGx9pxxwlt7CVwBO46I8XNp5zL2x0lbKysQy2kmH/E07P95iksy3AnzqoJ3D1EZO
z5hh9aYd0i07amsdspd5T3JAzB2XDi3avmGrC1pUtg0YIAWb3dj+B4UzhF3ofp/ujrRS3pdc3Ffx
a1zmi8AxvQbHiMTXN738mnw9aF+dM3+lJOnXm2itYW1Wy2YpHRFpz8Vv8WvuKk85lC5Kmc+p48qO
hHxR7dNj7w23xNbscmWug/VjJXu0Hnvzqp9bE6Xl5KN7nvJVuIyX0IrLtFi1rdvuQTRG0zXL/SzA
neMPgWor+GzWHODMiipHzmsf9kHWN/j/9NzZTEtzfhX75WXnx/RSQxVuh5t8gu30ZPAhbAj34e/M
HVNzmOyADeTk23ylr7VDzNPv3sCA5fliamfjXN+4PQ3a0UL0chd8FP5asStvrnd6lKMcQHrwEchP
4odyYejN5r6oXiPY8XmizC+FLlAJv5LTkH39XK9QW/1oXR2YIYOKaBxwTQCIMi/8bH9HxzqM/BoY
xcX8o+fSqsf0llzdMZZMI3O7N+F8v2iYJcYb5xpI0XO8N1zLjRb5qt62jryUNzS7XKXjfTcc2JD9
Ly+m//zKvGxtbDjywLGzZ/mTkqs7SBtpkx+M12xZfYYMNQgW8X706HC1e++DkPlnZTSvBo6MuiOG
Cog9N3On3QIuJRcltbttsEAoEUe7QmxiZibH6lqAnXGaEat4wcqUeV/+aj5a4CHmWDVSX0YM8NOj
dQuf82aZNP5UAzgCHpLS5363jL1qH0BXYYoG9v29vui0S+KgzneleGk9Bkzy23+TT+MsL2Rq3WqW
ZNXRMc7sA1VcbJJZMvvIG69lidw/Ho2XvHBWeNVvks48NFcG42n9cMU5qDvoDTqKMRtkx1faud3a
qyMmNrkGukRnG2/8ZjBt0bsbWyFYtiNssoiLvywl+i8cGoYZpYgBynw4mJhjebOW39+xH/q9/dJy
IaOVeTIORnWSHus6ftYZdsZWDa7Bj1TaHfjW9CyHuG8moyKNk7EqGmd8TQfnQd2CR6P43eAMla0H
bpI4FqARqALTX7pVSIhcsi3XsZ876P02fTlbcSHucx6EGRY4dH4Hz+MmOhXn8pTdTCBz2IJzf34g
rX7pX1W3734C0a4/2gNeJ6Ku4HlzZrYdt9IL3RLjhR7Nj+osf9UqDs/ZtIjo2Y7uIVPfFdVag4kU
HBqsxM39I0YD/BHeY4769ivCCcod5T1kMgIz7ARGzTFqwzYEbqOKqIPGkyb0DioEMZkDWzY2bbXP
w30X0LwjeF246KuXSvNbw+1wD4LZLUjvgAm7ScB0teVynQ7L7qp3+6Dbl/qrluwH5rPNpwbKOF2Y
a4sF1a/zasU6jLj+HIyPL7UcaYv56Kvvx7hhKpPGdA2u9CIenKRfmcrZgjlM2oyar7LF++1BJlhx
J5hQ4VlvGi3ptVvKNnSwTnNi6NUyk6o+jHJnKA6vQGfMhlsYbpEsTRRjDvhjfemO3aXLnGqgz8mN
Ge34237GS8mf8wF250+a25nuIvQOyNhM1bx0MGE0l6xTRk7lrlC794sKMDqyhd1B84J8Ma/PMkIu
pLFNvTcYRZmPVVQ1N73/TNqtkFyNkHD9eGtLHsUojE44ZOHFkiWkBTiCPHFNZGvNojdFBfoqmT2y
6rPzmKMomsgBuomyjVp1MuW1/PADkM+ROOWo+/FFa7ySQwKKmR0tLuihwtBVM7fS2S8B2x2Pg+CC
20B+PIe5kVk1ksvWxS3Ov7mKAgMU5J5BDWsm58xzF7PDdEY8CEynStaF6ZSx21cOV7rLD+WdJlof
QludPH56sR+CXeeG82inNn6dUiYPDgxLM24dEzTe+M0Sk422wtrYjgg0pV18RtfyA7760/RayaGp
4f7N8ZTjtOBco1jZjCfBbTLeu5/xedxzfbpbTWds5D5ubemZhCu4Apo/MEroQ1RgOwDZmRamb3EJ
8noVx4cYh0a+L0fDh5BhSJfqk5FWyrIYDi06GNNmapexvKO605kHYz2X7c4kvmWuSCMCXrcmYYMx
PgKekzYXpmvQzrsKUpck1FD2hTYvPIWpTOTXwK4OSU93dxtgIHpz6YAvlgPGBKf+OPd3hPlyzBZJ
xUGyn7rT3Fq0aJhbx63RHC2hzdTNYj9A/bIYauZXps/9TEYvDLBVGcf5rfXrtjzTdB9G5WLsJ0/E
8mxyZtNAGnIW/pSEMoWhJqew9LLXVl1Z4cr6Fnkm5Oalx0LheSLhpY0nVEtVBIz3K203dj7MRWgi
T6+b2JeGBRxtY8x5Zf4DY6QMtoWrDaZ06SKXLF5d18Jiar1cWGjMaAyXusLUvU2vGTZ6Wlwug5JB
ds4dMRMj+qdvNpXsMZ7DkV24kFXu3Su7Q4Kh9ii29RXiXxCWg/Ui3i+J+lj2WKrDWgUojFFl911M
Hbhl+lkKRX2P1vdwRYuULXReTEFDGyl3avxWlH1XnML75E7K85R+Pt614INh0v20miRXOZfwGm3m
JTkT6qqlHg72EOWU2xs94JNemC/u3/U71lEue73mPw4USjGDLu+uSEwv3OQkM3fBDaQ3vcU9YV4n
vUv2/f/SdGZNimJbFP5FRDgCvsJhFOfZF8I0U0ZlEAX99f2dunGj+9btyqwyFQ57WHuttVXnfi5D
ERY2Y+mWxxMSEeGifS2aB9PcoTsZWCESnoN2iDJp8xFxzL+QurJtPvaepf0mMqrLcHT4vDGXehw/
6lLNrHvkbeO3PcRPB66DNJBIqXIy4/taVlhNJiKF9fc1CoYG+XZUkwFi71s7EUev72m6AWH+ibRI
fVj1QuOSMLb4bkLYMxc6lAl0AXMkI1YLJwA/YioKxRxc5PGdGF3A7CaRMiEusfElL8QCyJkQ2fyG
tzy24DMPFyhCcD4q3MmiGRo9hqnQZkbI7Y3y6YZjI4MEbT8wB8g8AoxamgSABCTdLAozllxfsI/h
exOV01GzjppAY9oXWqTHzxPKghZMrmFnUsZo9G6aaGnaEGzfLQoHfWzUyN9oTN78C3dNDKuVQgod
wftLDOJ+WrvfEYHRJORL3jqSS/grCOLk7D4ujBSN2iGbj937n7J43hg6SPFVjE0aMyjzvmg3pLLy
mqxnk7vJh/+mwRD1R+s8GXjqWNJt35qn9W9VesTWe7xFYPLGERnQAuyffNBSG+G+VatuPTEerRmH
Poy1MWZKXZBDUNdwfpAyLwWzIvMZQprvGUnDBVtHk3m/q8wI844eZso0gR877S0fzxbVqRd9F921
VM7J2E76TrUfRbM6t3kthTYS4nrkfCMr3xJbIzT557Sx3rDQ1t32yz3DX3ro4Dpdb7JM5Ccuf7tW
W2MIFQ1bzyFyc7o/9MF8uSNrMXh4BXCVSX/SfN3Ak1fvL0IEKCFkEr3el1ilQlxF/6bazzNHrwu4
15IPfA+kuTUaTqY9qtFmXtkTjND5q3Xo4HzXG4sS4Q//FRdnlelXJ/r5Ih0K7HuTjHkn/SlzUi5k
WDiwPRFBDJFVYpWozcunGHHK8s5QbwwTVhz8CpUTsAVP1MPIT+i/VDG0NUlwx+0SLEfgLNzQQdKD
pu4kSF8ipWngqKe1Fa2/kSAFhH/DpwUu3JXUm9IF9gnVgCvanMIax16jh4+DguC12yhc8GrW11pY
RzUEUpJWNo3JrAudATzMbCuZzAeMqKpZA3IRft2s+enKLb56xis7RDzwWneIdffVPKfvIVENh5T1
MNvVo4ZyU5SLUg7QmAcMTgg6yOnkZWSCFPL8x3dzvxWJKYMwfC4yQ+7y0ar7vzTY4a+JC4CrEpZC
Hr0MI9Bw99KmWVk4w+QxG4+qWTXaqiogu/KldBwttbQnKgbD9y9UzR7DQBSyMbXWG77TpMRHt9+3
J3jPfZVIfEtqgG/pdg2qNe0jyeMUhU4z4qWQrUfqEKYxft8x/jR9ar3HToWV1ql9O20kNDVe3ic1
BGrUhOpoYN8n2bGpnuekQG4GIYjI+hVNhns8c99nf9lOWhN/Ema2fNJY9NM+uoyX03vGQTQeLLM+
csAiupslNOMGVODRs9/Zy+leVIpaNS8SVMbP3x7Dqiw0J7jCjpbh3ctfi7Q1R1QG2SL7ig5z3xFB
nN5ukJr3DAQLK3nqkXW/tbjpUJArcg7M/ITA0C3vi4jGYlO41bLvheA6WCq9GqNcJQf+tPrEgNBE
ynOHuf0SHexgRqRoMy/v1aNixtJxeZhXxG72w8tyISaRT8cS04vDeZjCkZS9hIZaEx22U+bzhBaJ
wEnWOJYjY4xpwmy4BKRIKSPrcEaNl+migI8M64GajgE2bKA3rDiIHNJQ6g7TGBuapxhQN2ce9uDy
ccF1k2Zqmq0AfxkpTZ4eJv5N7JR3Bq4uHpvRw2qgWbfQEqbF170j8hxaowgsoAc1fGjmJ4SqWNDH
jaVJxwpr9DcmHuA+8UKoayX45niJP6E2VI33bzOwVAWxp9v/mcy7H2XdTbWDMrAg32j8lD8cnasz
mfbyARqn+16pO1x6drnD33eSC66nTuxMXACXebLIZ/g0mdLIugleuAJGN2a/rmZQuNtcT1ddT4Ru
FW4mb0j8Er3GaF1oaiDxrXV82/vp729s7Hbzh7HjaIh8ppzSsWDukzLUVdFDG72gIdAY/b1uR0d9
WjuDw3umHrpZduzDny8vo2O21Zyxk3kt9hxGtWy9CaxhQg1zPfQgbrbUj4/1h0JnALEFGamE9TFB
2xcoRCl25qPliC/S1I4QHBrUZUlm3mM4i3zCRwZ3zG8crLvEqrJSb7Igb4ETPC9UPSpzNpG9fyLI
S1+rG9AsOKM9oTu/lsBA+D5uCOW9XeEPQTQXr1UyJSmniaAi6NipABQ0ciFyQzH36GjoBSbXeKuB
WpVXSoOoj9MbsZPoAC9X0h0ADrTFFyyhE+Wyh/Vj6OXP2R1HTmTR2r9ztm6LKU0UMeejY31gPILG
1s0XkAmD85t6zWCR3sX3tU6W/X3rMervvkb8DuIvjwZkTvi7eWQzDKWF2w8WryuM0l7/oKqcG2fC
FN1OvLtXeLHbzPuzTCNIi4Q2fgeNgMLIGP3whIS7vTQeuf9QsAOMjZ4G2BMguKiA3PCxN24fsLXU
xEgygBgbe7BghQYIfNYABGpb3ykYDGC1b4S42QNHDBxIoiBRHBw6+ZcRWroFua6/lMcPGQ2CLPnF
idg3AEC8SzfEo5LOzdyD7gE6D43fX/gXU4CAH1KKRfMIssfzBjz08lsmQi+wU82LZyoIE2lclGZk
a0u8grcElQdHsjL4PN7TVYRL9W3SAVoRlCjKkrfXGnkAjAaKQivK1VZOD2eVm7gVgGUje8bHPTNW
sNkg8flYsYpf0BTQCZhaAokqkCDfxvjdToT7Kz9RZ/MFRfyClHJFePeSLoDFvySDyPcnIQ16HJBu
eWvJioC01GY0fKJ1FQ/N7ixeAb/OCh23pEJUCx4ckr25KX3CuwEfU8jPSIpxHysAEMX8329zjBJ0
+36SkpseiBmomYGJKm6WlDJwwtA5e5V3gegyy60BYyrjbqOVwfoHJ1tB5SheweDI8Kzijp+TZexq
t+I3ZBfFaZAYig8nxIK+aEJE8e8fu769b5DJnckswisw9CjKQy+aDU41ddh5QJMEOjjr8GkF+rZG
Hg4FmKOYgxSbMhQ+d/P7czcPqINNtpZguPm2BvbESV3VxggIjSnveEw4wOJs+sB6LDRaMURz8yUY
SAd2A8ctBCR9i5BvlQ4+NSKBNdCxsyb38Zci3KiHW4avzYvINxGPcmSiPSJ0YGpZG0GDVz7ChYGp
Ic/yS3eE8lAMRLYoIP+wToZx+h9ilLGK2iN3ewIaJ1fobiOXvMIiB0/Bwicy2aPDaeR0OjQ/p8jE
o8boSeRYcJB5cFPrhiqW+/GYZQtJpU5BWGOJtvLt1IkErlZiIxVS0pp7DzHC5jGC75oGymjeRFh5
m6pUQRjPjfrDScY+ivfGjbeeh890Qn89Zi0GDbUIaY+3ABKorE9g2U/3rQsVnyhoarr3uPVvI5DI
PfFLeizLVjTZjNyP1wyc0dBscwAlgcu8Hgy8lyh+FSeeK0RPQiNe8yi8Ftosvug88hemhjCpngHO
IauX/bIf7nilB3h7zRQv55YNfaaRQbhQZqqAhC9iKCcr3KFxOHDbY2MhpxT5onFfYmCPV5o18FBz
RQ4CzHlPqBAfP7a+SMzCifx62sJB7QVPoQdpzVGuIU/3nXIaBYNl/qOKKJxVou+fyEIYt2KNahEm
v7fH/BXgP04XQfcG4QuGugPuaFUChpx1RbH6M0BnBi9eFEjZvlP4ufoJzjsnlPbNGn/PS32BN/U1
vSkwOI2RucVj0+/7OqM++C8OxaMRefTdIDnGJ0jXHYM3WE9MLCgyVy9iJjeyhgYFf5viZT1cj7xn
44wGZnUcW0sU5yhg5Zuc6y7mEFaMko2M4CQUa8brCJ/cGwRtQGVrNW4sFGs5dj7HcIHvgJv4qNiM
y8itbAogmRi9rxl5rQ0VA1ZV5tRTZf6cDd1UfJ03hzBcp+d81bdykge511en+Urbgxx0TuGxG2WK
BHCdnEMR7QpYdTiEGEvI5LzixKwc1cT4dz08DxaT2cse+r2jvgivQ3T20Ath/2E4b7KGyMr8XNAO
EJrguDvNlFNmodbDrf/CXQk3Y59aSDztDg68TPMfN7V2DoUW5mvZP0IfbX+Ai6HHW5jGC4fXUVqh
OVACPQT5qw7wHjUwfvTO17975Y3gIiD/uqHA2cGVNOHDCNHgeM2aCF54+baYtwRj/mzfLwLyuqqL
ewuNzYQ3P/oIaMoNLkU8sexmGZROu+7hsQQgIe1937jHpE4LcsWWAd3qgUvjVwSHFJQ2N+PD59ib
UnQQIV+URo1AqPVmGtsaz1VFJUyauY42dWxHUPLAk97WiKVE2J9gLoW5qTm5YKLDJyJNQ5cdYPCG
eRa8hYrhW8Y6hyv+eT3m3dgX4ePZN3oy7mRjeOpu9fbSuxWPnXsEmmKmfPzjOLZ52oFdEi4nB3ZV
1zKrfEqLSe7EnRzvlEKISFU3xWGx4Rzn5w+mDelghpCrGeJg0p7fFLU6TDODFrT72I8IP1NTjjII
BGskxvjzFX2ruAPaqz4D8RqASTJWTSBiZcHw4dbRPOOvAD8rX9LPjznkt/r6hcLaGFllKrrzjq3H
FopxZtSnyS8jzF82aAFSRAjit699cQGDWwAv93/BSh8vKN69Rfb0OsS9WB3i6zLTaqQzBI8+Gjts
da0++kuYYbeyMtsEyy/SF7zSs74Z+vpC3UBxmMBP0lY8rQgmzfKgzWnaJ9Yaatv2fjf1a71njYWH
JpVEwKOGc8MZBNLpT3M7FDJfdeb1DztasBcRi22HDBVtrP9FihvTxXyCj9jlPkFoJ92jsU8iTzJo
MA8P44INi6Einpdqx0L0/0UhYpIpv4ZJML/vLEQ1VnLMrSFBrDNDO3MUngfCpMgcPXgTsxTpDAYT
7+vQmc8bPrXqKYQvWhNrxCOGuA4GpmJSEvIO4eYRZLeA4aZDjm0XMm1PnPsWo8XTcIdrYVCu/xnb
UZAwFVZIPzWTQDkeCy0X11Yi7dCqzR3IIxGZ12j2mEmWkMa3zyCeV16J8PbyCvp+jGtigwP5Zs5h
4tUeTuw/nNzvnIGgbDd71F2bVIYFm+0wcPtoi8yndzqgPZKlxLLYFtvv7ctOMyPbRid5hdK5rFNz
3giAL9Gi8CYEKrb0cF1BJGx2mK1BTc1dbZxaNLiK8wkGfBUhLOF4d6c2kMHlk2HU2OCXtNTmHQO4
dLPeLjrj79C4ylwhqq1/firjvP1znuJDWHphfv20WT1jvpBvtGSIwQLDZLu3QIFokXnMx5xRksWP
Nz78EzH3BB0TFKgJTny7243pE9VdC+Oodj5TdNwEOo4FVfPAuEQmZEE+A1zyKQUY5UHI1cFLwweI
dnv8v2Tr59AEiI1QfFcbfxdc4InKasjR/tLpbiizDR/zy0HBjJVf+yaOCCMjmNO38K3D9Q/jNY5g
wF4GOjTmDsbhJXTjpBI7D2PrWt+eR5D+wVW64evmYGJE289x7CizF4e5oLT83UPVNM5s+aCGZRGN
OYX+0dmsFlwXh/GJKgQYvGy9rBRRaxfPQ1+3Rn2z68zoqttoWv+JfmjHkNwDjU2j1djVDkxfmo3k
mY7cQYudCPCil5yZx4xO5ZRaTCrBy+nybnpbbozGqxxYf8cZiefhgpU3/ovculTtNihOENeFVGGr
x/Gt2VOI+DKmehR0XI/TzgenfP/dewGq9MUguC+J0TV8x4dDRUZa42RzWTprxxBKMLB28KaGKTFw
GzN2672+gMn07xYrOJpgSkwmHn7kxg2IOYRH/lfBKY2Y+HWZ30uD5/Ee6Ph29GZvYisWazz/Ncpa
NGAsyTCVy3D9mDZ+Y6nGdWIVrxlUY/ZmwDZSPX3bX+c/A/rYAyOXpR5ouBNEWN2BQcyoJTQG6PQR
pp8I0zphgMLdxb+Ig46Iw2CHGUk1W/bsga3zvdDFe/jyZLwfDG8QhgmJTxqbgS9v9u15IkW0qVD6
1jsEzjaaA3Tf/nx8HoGPENMqM2kwcvTDj/1h19IIQpa4n+6geeu479Y88jQ6FK+UqwSarxGySAll
H616L6jssYyACpfUv8xPwbWAEXRdniDA/6DBM+U+LdAFCElfyKhvr//ZsJJsiKsbsfEU3mjLQUk7
r35j/QR5HqUHcOagcOpf3JjnzLOKntsEGUbkqBV1t6G9YchYmQx5bgzpyqMype4tDpLtQ185dh5/
2kmdT7ZPX3GZhHVDM+4t+QstRcQeqSwAOui/7rO+Yd/RxbYWJjWinXVuji155LYXKRtfgJBToqjm
w4785udNTKWJ99BsuI9D9qfMNSwUMFJk8d8aSa2rRfQ9xYwQbHaI90I0EPSCjqwzMfUSEywNMFqQ
dhhUvSjA0cUS51OMmZjNiW6RQiIBwwsUflBkpJsX9VezLeaM4H/eLnl7plh/lfmDjm+K4cZpAjbD
uGhVOLxbV7FYCEFG4EGwcAe0FUyq3qwN+CKI5Ys0UHRaVGRGJQbHPojIvuaRehsMxoVyFx8uKvXM
dkAoIJiy+gh5lZlsNVDMvWoPLRm2HR5wmJVjv2/p03b73cMNVzlfYIbbMY88wc5+O5Dy/mVLJICe
vhktHpfyaX9qgct0tAWTVK/hNWYDXupnYrjbRXbP3ekc7JCSPBVDilCufcg7TbACurUoxjCUejH6
MJ7X0pIPQcYF/ltDGbIC6MmkPYrn3kI786eUFVK4CRmi9xXlX7VJjmBLlO/vG2AzPjZodbgKzhI+
+fkhql20yvC6f9h9KmFS7ObNIhFca+csrZmxS2T/OWqYUD6meGlTb/IusW4j3j4Ma8nAwM+86Ldg
l43c5IaVviCHLzrroIq/rYe81lhOzGvpZjP9RLNE9p5IuxvjvsPf7CeyyoO+lHjeZN0yWFwqF/V3
cHr8tCdljwimun6Wj+nnFNFOpYd2Ge/VTb4frr7zz3KwfGIghzINE9LzPUj32i69PGOLJ1+/PmQ7
9Niz+24dUQyzpsa/b8tLsnzMGY2HwyCfMPM06/0z+PrhJp3LCw0gYecX+VLW2+J8pJ146yadjXrU
r2OfZUd9OJ0d8bEP93FKsiL1ve0RDkUehgKiZ1U+l9GAaQP4Z1TG/vaioZXsXUouMYWN4jPtEioo
z44wazPaMnhDTkULQDEtlnPUo6uSnLM9An+5CY0CiljqBiyVQXZWH7/1oZ/Ef6o1ZaqQ7V+mSxVT
WUQH+nLCE46dYB+QjSyZOXO3v1ccRRMn+MFDnwpRPSI7MYrg7evBBOeTjkoLiJofjhRw+vzT+Ksb
DE5EGGQYMknikOTdsdHjXwwonNhOzoW5fHEKOANn1cVlfw5iIiuEWJLuBL5ugm0OKBz143dPzuCP
7qjv0B/U4C4QAd3omF0ffo8iIndk9UCJhf8Ky5WMw9yXecrHd5LLTLV0YXch7/gj5lD1NrLuAI0y
viQ3Pipwz+CQCX9Ojp/7fPfWo4bodj3DxbaJf28b0/c3mxWmwpWlGXvqsd70tpoysYJDVxmLs7fE
UYWaXDHOYwNkbQUOBuEa3GrzsPxLsIzFklcHiacWO0wszqgVU0jR13KPv8ZSNQ5/nbHm6UGXl2/u
3MkX4YgVE/J5KGb0oVPCosPuVQqLs217i59jC8p23JLstfndYZmu6ENrexoe0XFL8QHhqWW2dMSn
lz/4MUNHHqi+8bPAUpv6BN9IO3MpcTlRg1u8BM8XeMfKs1cYx3PmM9A8SIsUjIUCze7tcfTcyjDP
mlWDO/g3MR0M9zEzvcgwicdIjBgS3LlvYSGnsy/JLICLg8c8+/3eBlAUfO4keAJEraGp9R39ypwH
w3zvyy2SwOJUmb6vktDFO6bvweI922wup5xbW3IcwWf4NbY+lBq9KWAfpTJUEOOXnwU6qrg1v0Kl
owcjTX5IB4iPeYo60ZqAhRLqbI3NbjPx8hmoEquIDb8QG4Bmft7qhnskIGMpjqh9uAI/0kkscR/b
bnYpKMRHru/PT9ZdbFCoL1ararEbEL1w/QFKePuEJxyTCL2Mrdwl9f7EofLMrU1suZZzNw3LlRVv
yY2mNQMfSNkZciBpSIxyR1R05oB2BMRr4sQbGcvuO3oY4z0mRG9/fiLDnhxrllTS5RnsNpKpjbTn
haeUhyk5R0R06fCzZowF2jJh0vC9aouh/eRnxRvgj9FifP46tN1LVRwO4A5+2XO7ywQv9bWygngv
45R05zS/fiH5jeJ7o1NUnANug3yx5fdFQI0W4s1PtchQGG8Frxz4WjR7dtPxB4oBW7mMcQ3lSITh
bEgbBHc3WkwkuozLF9lDgrX4pQSfDzsQxQTF13S8wfwa4DalsofNiGoSkoGxu0hjVz9bPTYVesPF
a9dht4SrEpQlI2QvtYjA+cgYmBdN7xJPGjEvYZZlyJNJCvHf+xybVkPeEtWPnx7kcPP5J02b0p9s
VlCaUA/UP9nuH9KzUFMxhrAy0wFAapJbz+amDG/5pQoSSrHXWnU+JjqKYCzGHng5DAQjScCHmUag
YAjxullClKJprzHyeB7HIXcPfpPOw+CVtYuhEpakiWIx5X3XcJQsaI7MUZkm8xeYiGExfosA6Fgt
Soi6FD8x1oNEVXogJqwvSDU+ZInPl3VpLlQvrZYrY5l/VNiYYK5EIccJ/Jrl6YVSSyhPC0UDA7j8
FyFy4/L3ADL4eRq5QpvWL3/EvmhuPl6j9AjUFWiUBwi0xXviZHST5Twarh7snNWJctrH5gfEmosJ
gPKesvAQO5WagX1P+gF3KMLOzTFtxHDyG/astrRiZd2OfbQHFc8xpnD91ReDfohI/TSAMoDh5URj
4ZDDBKkEmxmLktUbUK1whGRdeIGSfYt7cgMKnLmAI3BBk3n/5XBl4t8EKOMjoIFV/AeVy7YciDIL
hjU4+EBMetdRP5nCdIsevq7gCrFUh9u+ug5zN2IJty4G1DAjs356jRxFS4sBiFW9eZ3Z/d8exF+n
fhv3+etClUFW7aRst2SgMbAjSO8gV7/dNisC5v3FvlgjBQSSRPCO+gvqAvYZPx2o+Do6R+cv+Bub
A4F2WdeEG49LucvzucJpNYOQzNyhsvRU1G97Ujn4+Bnja7X/BoWfnYc/b/b98YywtCgI9YDhda2Y
r8dGUfyCArxGvh+xF8hhfonBSDBgSNOZT7ZT02+hKuBQksIVC1/ieBSMIQzEFngQn6BzddroU4J9
LT5zJ53z+TI16K40L9Z9lS4iMjriQ/Z7Im20uGRjnEarBUP6sINjZVd9jl+gfn1NWzNd5Vb0WKfS
Ww6KP04PfyBh+6Fc7ILvR7GoCqBjcP9yXsKARig+doY6UnnR5suXCtGIZX5v9nO0OzXu243yCrr6
PASKZywsec3DaziTPO3GTvatDznA+/g8YuJpoZywkUvsdSZNb5jE5CkDH2mKKEa65IUX/PbMBUY0
mDrxisv3sbbhnF35MSK5oe+Bv5sHsTcWQ0+dYSPsyOET4zEbZ1lH7mqArUlSyhEUsiYMijhO/2LM
6C33KouLxvSqETWQ2bwWKwi34OUkkzH1zsDcLo5UAmzlg1euLSqD6g6CG3rc/W8iVr+zxZbtxkzS
OtGJMUl33RmL2Z6caWyxO8YhuLfDsVFIRAr+nTHmpfZkpcgtA2lJzPJJLkE4a7xcaDaGlt7Dftg/
HTetL9A3JMeGtZIdjVyaK1YyQjTSsYgOr5k7Y9hML12tpcl7IsJmpI/3ZwUC0PQ++FH2aGQwrYQ1
0MsoyGNUEdhegeU0XozpIB4xe5mEe4AiEpIaBW8nnY5kCbB/r6jMaA+AqeyRjQvKP3QODxiVbwPf
WBUMrwN0MHNVC3X1tT8oDKQuDZssT/FKp3Z4GOHClz5HBmAq85izgl6HLr0UGZPGhl2WsvHLKbST
UwP6D07l3oXq3pfZsoYnttPx5XofmsZpU/cJO3KhWwxttF9Iz33Gl/RMoIek6fqg//ZOeJDqWwyT
BpuvP54BSs4jr8KODER8ZJN+67HxeAbti9FOA+yBqAOMj7ENOK5dLOBiAGBBMNdXcOAXMd7nSqBa
PZ97fosLghqQQYa1zJHQhmgGkqXUlWAMM8IM3yRHJJXArPdxLgnjwNYMzmbvNQAD05XXjM70vmKd
MrBVZfdnxakVEresuJb2CL1Q4YyWjRsuZRVJm0uO+7AUqkWowUIalkyxdBbmwR3VT8YBQiFvzHI6
9IJ9P0ZO3O24Isbz/No9/0BlcNbFjuDNu4R2lPqpPs/q40u/4DVs6D93HgCVG59WAV0upUrHoIqW
HI3+DItocYYxi6Nhzm3CXBhwzj74lEDOw1GwLtydSmPTY+KmeJKgQOEdFCz9YdJBUyGxyD7/SPwu
YmCMF5iFx0xB0TbZbi6y9hui8Pg3zAfud1m2QlGI+bjHwImWni73a7YMOX20OqRnCAA8ivujNN/b
r3rTBERQTkSjEzgHtZ4s9ucPOZJkAMScmMry9l3EeAqB4/BnQWAJGzinmtGcoZR8lZu7kt9l+miB
0XJgQ1DfuwC1DObu7feX6wID57v7zoaAZ46cziQLlorudFd1JWSbWk1nlowsIQgwwJQNHEtgPApd
akD2Y9vfWSw3mLTGzpz4h9y4/g28O1iB7vb91mY9g41nA21MPC3nGDmzGwrnLI66wN5kyoq9JY8M
k1YGIeaQszmBrtc3il/q7YHAX+qEueTPHThvwvOEjaGJoIfqrqNL4pEO+hsUQUbfh6pvolAa/KTT
9N+IllcD38uZcVNvAU4NxNN7BmOMLmXty5aHxGElrllOC4d3KySEwx4ji7nmOlbJBULxud1MZSR8
ze8+kDgBQt7Q8zgJigfMaxc4cjJnu+F4py4qem2SEj4+vA4dNLguKnMCQ7ke7rOlvFmxxR2isrs7
upzQwQpyqqerX18eo4Qg22KF1ezHQB+fqeY/dPGYmxt8IEC1D6B94LRy2B4LYx0E2q3mBRPRHy8V
4ftyTn658AMhLOQzHiJhmrs51rnqogfIC4ZKmcTR0YC18ymEYJRgDHY2N5MjdWXA5JSWBnKfLRTK
4LVuaz4I5ONWMw+gqvuVi3fYZUGNP/660QprAKb26jGd1/PkmjMVzveQcp4mQRv3U9rqR8aszWjl
xA/a4yncVDNuoOQ2gEUB2KRMLn2MmVesJzZOHayjRQadgijM79zuRxp/AlIYkM22b2Sjxn1gjfDI
8B9TKt7esXiJ0F0y52aZGkhQAtAGndetZvTSuFA7cq8RTHQkgnHmJgzYAZrvnjpFyrYDy9KN/Nx1
9Oc6Lce0hzsB5yvZfqfxPFvQPgCEWYqYN1RSDcPwymP8dD4NRG7dd0XQ/IGahp4alNaDLYqVs2it
BVM907h7Cnd84gxwPwSg7jNh4FeLHGGW68icx2sgAW4wZ2U22fUW7DKujWUGSmh2N0AFynvkR97L
wyELny02VXUzOQNh4SVsCNW+M88CbygYiR3BgvbxjlI+LgIeAZqHnscGyWl/rS+41swIGL3TTdIx
0kvNx86AlUYaBH0zsXtsk3Nid4SjCjN9wPAYU1DUD/1FpP2Wj408wH0Pvt6DiXzwDMLjY4Lb0xQ8
pe0vVT4zt5k2mdAGX5shyRmfd5AXFo5Bo1Cn0TWjhljh29uc69WAy229ZzmLYewUt5v68vqwVRg2
eGWN1FlFNFVNrVvVM/zU7e8fBFRC/6BEWIxDD+EgJDZfmEKxlm4QQF6YhyPzDuLDftPOMsd/GocP
oOsP+8Lqtx0HMQWzCuHZ+Ca4NqEpCeqvwfqvD2UtVskJvEOLyf0dmoOfuvUccJIesjeywNw5tvkX
Tx/nCSlg3cbW6OWM6QHEfWS2zL7fzpj1u409JEpg6IO9DM4ePJj0tg/zfvqqXFw7Zv3Z29HplKC0
vYIUeJ7Mf4WdNauu6QFqwGCT8HxgpEl3BqB/nZzvxKd3ZU6K6QNRzfK0lD0xrZer+orxEwuQdQRh
Zh+lIZrII5KK516q3KL1+P9ULRzqkCN9rI7FUuR/CEdcbbQpbupll/tlXIuBdkzfzpMHGHrLfjK2
3sQ2iKDwSwitM5ahb+pTDej8O3zDd2RHm1G/fYji47FVnuj0eOdfC+NAqfNA1rH+MJMiO40tFki0
kCgSSbdVvx4NGirut4EfErhrbOHMHI1WEOYHuvyBsKaH1QK3Jo0d4eOg/3R6u95Oa2n8G1bC3IPO
w+CF73dA7jptPzhY7hXwNNlN/5PbNftbZJGRTIIPsvIW/0x/9ILQZ7PyqDGGFKAMJZ5mO5yOMvFO
cWqxIy6J+FBJoBKaDtkgqU3Ta4GfSN+4M90GRGLhA17bd/xVDRtvozlqy602Xeh/CxZgazDxgtGO
1rXbpqfJccgN4NbScscz+MU0VrQK2VpZTHCf5uIjJy/oyic/w8Zi4KCBE7stqzbsCbVgtu3JIQ+N
q9npgLHZcrjP1/TsTy6uQbwDXMfchD+BSaTIgnfmAgukiakTzil18Kadwgc5KBd2SM2eQeSNvAyv
VWWmzCR2yP4djygJaENFA8hLmPkEPOH9/UAw17BCFh192UHI5hD/uyt3ctcXWtLZ6VLA72Ho7DXT
fPpdgYo0jE5qkW0QBJMAYSssqXxmDXBZSHiNjskR8FXbv59EzS+74xlnIslevNx0N1qP5nJ/GLWj
dkrYhfhmdDIOTXVZHoC/vWwXingDdig6j3YVs1SO1/75NfIrt6/bDLkf2Dn5qtP6dLWWhAMrUEbV
63nM89dAIMFjmYsrB8+Us36ZVrJAic3wSJpeDhY9yuMM6sF38eqm1iu27phJQ4RUoRFQ5nMlOvcq
kTwIYD3R2hlEFMqDD4J/u6MEbEVJNzqyerRl9LU3FbuX6+f4vil4Qfd37aINuD4UKxRl04xdjpTN
jsYeNtx8Zo07mTEZ4dXI9IzMKjYtDnj862ljAQeVcjrD0i43Wr45CfjPx8AjNr5Oknj3cUeH9zz5
bYOPHYF2HN/otFbIM1h/CrefjAGcNSRyz+8Tp2GterPuq5g3CogiVFTQ64DX3z5u6dzCPR/79bFH
UOL5G5cvEefITxmR53Po3kY+z3nw9t2lXNdw5Jl1MSq20ylkwzmjepTjtFcMRGRS6wVgQI5WYrJj
9vUA+mgM9UhlP80MFCxkTftXPAcomodu9rlCFKnc/ZOdqzidaqLqzSqG3Ei84AiiocpWb7Z1D90v
Dnq78cAkbAGlwuHHjSBncsoEALd2HMbAkedgShS2i+5Y3CQqK/usaNntJ7cu915PwXQJb9JXLe4e
m/6muQv96Gk/fvowHNgOAHUQeoRUtcJCU5Nl1SCrNMazUV+k+Qa6WoX7n9WEZnPQoJbCTs8fXpdO
jPQJWd5FUZIEA24/sA4T5cyjUJR7MDXIb5y3DbNxiyXFLjM2oGEKWmhSjKvc77rwaoUJAONnEP+B
q9zelm7rugHw3EEJuUVjS0m8AmsA1FS/73WNF9eiPQzApUdLJCp3zISN7ICAPkV8AbzKgi202Yx5
RWX9x96ZLKmubGn6VcrunDTUIWmQEwlJCCQQfTPBgCBEpwb18PT5eZy0rErLQVnN6+5zYt8TEYDk
cl++fK2/GcxbTMsMr6htWDuoI+XIC+IHdpbZPrAMv7tdck5BVYCpl1x91dCAhqZaOlAgVEkI1d5q
bCPeo4d3L+18YNcRDswxtZifJ7CDPKKBxxFlAKuMSe1WhnvLfKlcvlsfaaeCUim4OJJbpCtgVFMK
hn8D1kxzGzrs63sI+0tJQt4SKgdIInAMLdiW3ql52D0Q6rnr9zl4LPuCqgXX8iUD0LLrXpCblgFO
fnxD1EIBlPMcfyfaVMltdOTlVXoGa5XtOon70OBfg7MPcjJXxCJ/G9pDKhBmc87CywHqgVARywQH
X5IdhJjSEUl04vFowDjKim31PgAR0fILtEMvPFramB7pWF0mcGBzeBTToj5l7bZIUJNTI87Regg8
K159vfRsMqW2JhJMSwBdiGVy0KYXGX7n0qGbQwIBI1bTA+McvOvG5iGnfuxQBl7UwrrkrElIeTnf
HpLmjAHktBa9OaoTHCmzMVqAWmxVkk3r8GEr4WemEB39li5I9AbNiXnvlQSJROvjx6R2b1v/fQBo
ZNJH6F2J7PG0hXHpqvRW8KIEUjVVwMyYHsQrx5wehxfAndMj3RXib26/L3fe+gJgrLq5SQ/VtXxy
x7PCCNAnBiZzxyBAo41dTOie2dD/AibFmIxJTyb43fBQMNFyqEukVJChx04BNPnvXaUDBOZHhGw8
PbkDsAh0T3XbdLBuIWmcqMDuAN8J0iBoERC50/YEI4rWqPEjLVqAnsUIDBZcO4oDx+gYoDWd2lTr
ApClJAEhipCl2+7k2V2xBebrGQxmAiMWr4+KoA2+D/3Tc6EVgAWPQ9IGfffUJy1p9AB9UOcbvOfP
Q7FsZpxfhndghOkkd2LPBAYWk8An2AcL9II+OlMh5VgtuiAdgCvRBUMbc/QNXj+U2tCLq4+zZ4yp
c5WN0npKITaFhUiXf8g2I44gJHQ020hL+ZN4PIC7HVyu4kd8Wa2+1uJqCbODjp+foZGBBUDXYCQa
pAvfnc2og5yxfvdWpkWRQPwY+T47dhY9W3dw5rrTJvuyY2KtEiZjcqS3J20xmKPPIC735TJt/66i
tGZkOfTkSHYjQi+oBVKkCSMePa90r2chmGPKLrTUgCpaO2LfVDQND/5MQlnXUuCHuDRtxBBwV9QJ
uTuuoON0a9DLJ1qTrApTkBnVTf5w8YfdYTZDgt2NxW2RciGBadEHpFV+ph0pxkS8QbR1qI4sFtFi
wV+Xq/iQBH0NiRLN3bktKXLbkOf4yg0zImfRKgKWQ1FJNPRvQPdEJZI3G1NkIU24kxZdrt7CP59n
K3/BVc9gPVMAEpd+JrscFz7JWzxqAoXq1Plu+QvPA52ONqzlBCx64DrAdIst4zs7hLvJMLN8ybom
9vUmUAvchrA94UJKbhp1Pjfxeo64IL56+UhAeRcoAHEj/Aq4D/QDAsND1BTEB1p1Xk2VtnUG43iU
TSnBuj6Fjmx3aQSQMOVkv916DINoRIunh+bi8Al65eu7PtjqhonDY2RqiP4Z0+LMaJpIlhBOrcPs
7HsVvbi7aA6WPPCP3Y4TK2QI3gzj4graylsIbHZm+4zmYeYvLlRvAjLxobeaUa1jzrNF8wEzurYg
EsUHfgC6fOgqz2Yrzwqcdri3LquFdfUCa+H7K5e6iXXgWjJrsgsPh/OMUV0tLhcv2O6nJ8Di9tQJ
pkGwtS6WHzviYtzF1aHNvH1ZkRfDshvOwhmqGaKOJd4H9VUvXyWLyi8iYTwDGlNMMigsPEn+Hj1z
NwW5f2aWiGHmV1gdbkm6j6o/n1B79C4PeQ8QEbAZ8ThSjLgE2jPNAawrE0C1w4qKgU/D+tA0+G1O
pCaSadSV2+e8DcHahKhdg1H50IbDHpbx+yvtjhDKHz9cMbFFp5ot1ON04RWUerw3TfAUmUxV9HV5
fGQ1VEeSsTRKCDr69vU3D8X6E2Cg+5gFNM4JNhJO9/UBrlE2FjdJOCBJcwVEJkZP5jnXKE144uaZ
ky7zNbKYi6LJKmYI6SMjRpmax9bQ+j60i3Ihccc8BPFu6MmCFZ0xpf6+d3hbPCM3sgKmwsKn6k9h
lEV/OJd8xIzpBNHnzNJdHbrh+cyhKiw9pjkvZmdmyqNlRayiqwcy6cUfDr8Oh+ZRuyb+kLD6fkR8
E2EgHaYRH8U1Ew6gA3vs35xoc/9AiNnhXSFEbGQuexe6M2JK7KyeDrc+uzus1HC32ez4vljDKwAA
9hligohKzO4Dgerg++L2V9THLr5PxDnDsvRUMGisLo9ZT4DdYjkjsOc8x6GYpcbYna0WhCFUagH5
cILiKYkeNX0lMYnjBWIaYP9ZN7RvkOJh8YcxWhdFkGwSydjKdh58+BXTOiQ85MdOvC8oBUaHehSr
Uax7ce+d5bqHiWHvdgd3tgs3u8khJA7zIEKuncUiFqVL7GXlcq3hbnY4tE7lizaLiKKO7yISwaPp
82m7nXtYnX2f54OCx3A2833AoEHgWQtW84q3CA8r1siVWz6L98/4dH/hzsLW5qMYqYXF+x0IIWBw
Lhd/xR8vcODOxfY42HtR5C+Iltee7TN9z8qQWbIrnY2ocSM1Q8OHT180dnT1fdfdgdeYcMDhssXU
CQ9EWjGks/CAq4AnIMbsrqvSBsXxsZkBvu/9rXRQHxE8DctjgGYuVzqa/I54g1BgB2K+DzB0NguZ
HJv5/Gejznc0pMQj4A58PxwawCNwdWE4Mmsz2f29N9cy5P/tJjvCUzh5ACoSNDU3ZEzFS93zYYa4
DB23v7jJfQ0n4UZEdVIqQpe7sjy2CybVJBERlH35LHbKj9Oe6inKI59pPTc5vqs0rp0n54RZQeRB
RspnaeKUBKhsUi5y2tLVuARX/hrTC+YF1fK4pzi8eK4H+wHdEcG6ib07f4BYTsi5b2xbKwGEuL/8
F3DeSVvOBVS8HgLwPdI8IFaKmmSwBwJLYwD3Nmu6n65vzng6BXLZshOSrIPq5hRS22XpCEsSw9bm
8uyLjzRWS7WrHwRZ4ujKs0x1vrT9YPYVOJiAIsVbmWyRDZQtHK0Hz5yaC4WaC/QKNHsASguok4A1
UeZne4KPAaxwvz6J4vbDOnWONh6geUH+B45Xt6PtlnIuHRSmE1V2iu5m2FGGFXDdKS9awoByBzrA
pju1X2AxbiGaLgL3TEeFcxYqYHzgh5Zdbo2BM/Wt8amlkK9wEWBV5sXv38jElhdd4NQ469EvUpFg
VzPVFsBbChVzdUdJG+Rbd1pnw7HodwjTYRLhX3EwEAxTSkkWOBowU6grs/TAJrCxXXGaWojM4sYW
2G5wefPDzWay5E4hl4qeKeLvYNxQRmF+C/oW5zUb7BrvwWEIfpgOHuwRGvbmBwIiDThaJoLV+aT/
YtCHozPA7d+QW14ul/S+ABPRlqFIbI/5ELiDAlSPeLS1ZpxGvEwgcX6Baf38Gm53ANbTOMC/93sk
u5d6GG2jyLkImKKYIXwPuInABndjxt0TOabILC/0PBBOoG2BaYPnmU7knATozJmewJBBaRT9oyNs
NYErEg9VdBbE8xJ8MIFODgA/tnTSaM25oinU/lEb/4Z9Lu7w74Jv1nI+Xy6nU7Bpncd/0WSCBZG5
QK+5Tzpi5pA7ySY/gM1+3qOf5a+4yde83aJoC9zp7wXOPoquV+B5a6HfHQT7k7MXkw9sGpIIPsjW
E+xHnLlAOo0dhqEGWJhvYFcAd1WZg0c3sB0gcLr/m9PlPi5+f1EcJrMLvEtjaVPufmuJJWRRa42u
JDKBM6V85ZCITE8i91KtSw+4Kech27siSyGgniKdxDiOcfkHqE7z1s582GN0dOgtM6H2ALapyzdc
hja/+323HXYOT4K20+33InzXDADBgEPFU/rnJ7UrFMqhhIdU8ng6qrU9gcSCAjR7jF/YHAqXtZvz
oqTON4UwGuUM6nWCFdrbq9sqpJe8LdYfCKCC5wmign5btVHGmS9b+bjx3jyGQqNp1x/hz8jLBCFV
PG2BQkN6DBRB/dtCz50PR0v6Tj+ACO9UJKQMsAT1wnh8n0tbcv/XwHvQQxxn48/AFjmJL7ZKEa1F
HiDwfDW7jtjvoY2Qhgl8H98d5UtQ6WQmZG/Dg9Cz802GVmRSZ5VkEqmDiJIEv0Ke+Zcrk2fkIAre
9HVEoxi/65ERHYc+kmrooHQWJnbQZRb0TEheLYf9RKQvZDkCjcj+XXvp7E2qdh+LVCUWZyyRAomE
yfdZ3ouVHFNdhqDP3QjWXEIXSaSif4kSyGz2Tv8aXSJmQbDtbNpWqhUFEMwWvBv3Tf9py44r3pjg
dvX+PoKUhXws8GCNUI8A+h+xIfsLcfQQmxlAFlwl3lbEHhN5pDjNRHwocV+cAEkhr7S+KO9d9pE4
V/zlDuI4SI+aA9pj+bLW+RSKERs0+7NEkZRci+YyLSw+xfKcKXABihhi6Zt/bCIS5LBce8GYUkIv
Z4FPWqjOpFMitf44eFkQ7YS2IdnGbua6DAzFVHtBQiASS0CewZYR8Bfk6Rzx/NmQ7RQxbnQoVVQR
/1J9EpLJX2LxlztOyDcAs4gjB9vtMCQ5WZB0LbhJLlJA2NASxA5SPHaqA6BRyH84sgCBFz9imvxl
yVzUP2dQnXwK1y4+EoW6XyELjMCkj0/jzgjz4E5OQq8SKsesc9+ORvwWGpG0PJjcNMPH5hJLprAC
bdO5AGcCwd0R/PEN/JbeTGXqy97L34hf1Wa8K9mNSDI+rAVB5tYDgdAUCQX4lVXfQXQVoIxIFhoh
9EWh8vajEC+m6/FyNAlDgJuOOCXOl0RntjDqLXeE+Sy2oecPSPv4RybBO0LfH4/mYijpM1VOD5zg
x62Bww3hFGIJWwQfNnEKoaeetTofQtzsSAxKW+SMB1dcjnuYuSseFx3EvyWzYqJxeHOIYUHQicMj
S2KbW6D3oyjynH0QwWZ7e08omw/E9/5OEIsFmwKhTTxysUFEkXgtLUoyO96POb/1FteH+3fUXVw5
GE8V2/FY3+7ZXS0WC7AJ9H+IeRz9Zucbq+4xXFDH2AaB7/niDM8VbR3PW5HHkvZFgQV6fOqQYbEm
PG/riSyWVNFn46oIzfvpVIDsaUwj3WJFHDjF+Y0DhQgkotqBfAIXuAdfAa8SwAJOCSwKi+sS4NgT
fvdDJOXcwbAjE6MCMwGFPE6AnBxXn4e4RYaFSmUS3H3FM5b6nPYgQXwugVVQScg0B3pTkPg68biD
RNoOPzDW4ET0APVIHlVDLkGaimggCBWNKAbAf+Cuo2A6RgbO4u64PZ9RpytMlYIT8MqPPLYYqhvT
0zdk1xLP5yKO5qvD+cCwcA73LJ/fJdmlVOKDS+FFvmft7emeA3nAyYUqCscbER4P/M/13UUlKi80
zEX0tZtILB4CydMjJHEiHT45+PI91g+QSHUsk/PqTFuRvvP/gwMlBAFE5UNqmZ5jTatXGQeeOAcF
UPIM42y+N7eSve69+p6OsLvpghrS0x70qklhau7xSfOwq+0vLbOqdLOUsu6tc95pHz6pNnzFO015
OyYQzJeu+J2+K/kJ+jNY4U0TFWUtsr6v25TuoPZ6z5Ece3xHQQ6wR0fOVm9DfJ6UBvR2RiICNE/8
W1XA/jrTKulspAjxHV+uxMd3tB6+NBfeR6JfTXmYvxMDK66bsEOw6z6GB7RcaroIKXsg5WaF8jJd
lQy29ZsUVgoxS9d6W0x8zexqVONvdTY+rlYF7zuOYvtSCZ50Qfv+IJtl5QgsuPpx9ddSzWZm/tNX
7Jdos2mSl574sQICFCEq8Hb9sDV8MvIOWF81vr1oVNp8zVMRGNRjyBBKN/vjfrnnH9GEioOG5AK8
MJT4wjfbYS+m4ry45ahc23GJdNhE/zi9xDE/on/MMLzhWsDX/X2ueg9fI/QZ5zcAluzaPtYt5Yjx
4MKn35Xg8d6UlAFXHo5MQ22bzkxcExoUCkxfiSA2kzJD3af3119o8G7wl9luy+F+ao9IdBPrh/Um
yNAl/GqzsErD770vBcLMcBIRfDUta8uUHwzHHE2kEH/QOZAGJHoe834ArCY9YTCPNDsIqOMO4RfY
daSrKccIM3FocermFEJdTXu3Cr4Mb+Hn+U/xWorzYQBodt3LN8nxpN1hyMVm43SVgtbUF0OfkSRT
0gOgTxHnTk/v6cUBLsBsrGgQ3LYs7vFz1QZd+J7lIcgqcFX0nj0G3c7hykisafhfy/v4PoZnhWLo
EN6mIFkgSoTzg9PC3r9cc0fBdNKi5s2tcmJSa/gksoAFTQXbXC5GiWAH3vV1rBmHdNCMHi0HZtAK
ql4HT6AIbTvp1D555Yf6FC1AmJiYvqnuUfflCuw+FxcvPhdQjXwOPcLvcylN4QKPNY9+BpZj1P9O
jDZSASGhA2QvTOAq8foxuacoWUqOACBixdPgAqqxa5L3Luud6BXSdEPPHAHJXyOiJkaooETjfYN0
JT3WhoeixDg1Ey9fkqGK1qgvzwSXSHCeaprpMgQgW1qjPuUPlkB3IgO0j3o8EYfFrFgTsPvux+XR
cOgsXY60o24y+ILRiYlGJNDBttjsLxHhCWS8Qm70oOQFSWAW9u06GXbEpHGzQ3Aw62prML9PjzQL
b0RWWbLfG8MzRREM3T47C48vhnliDKMLp97bLRS0SM5MGoJx47eLbJRAbgL13qQmHYZN/jtQxGWZ
VsLA0mHlJRqBnFZtu7llNLgbDpRZEIsq9h33RLsFlXyoTQxOjFABuuk06BqQUdE9kcYasB81aoAZ
TLBKmgsgKwZwqyow0ILOg95sJyEbDSXYF1mCTg6bjR+zz4yuh8OUYILSunc5SLDhIMAL9g0Qxpz3
Zy8Rxw0eDXnyYPxPOvz26hBR6UlGpkWCms+o1XpHn0qmNnmQwIMDyCggIMlfCeNFKsVUx3iu8kWt
KN2wY1rAEOyUTiwuStvtlJl9nCRgkJ78q3zhhfeKDOjjHUik/QAUxCOunBct1tTBW/FV2Mp7Uvd7
7hcbQimNIXVz2CrhKnzixgXaYnEAk3AC9T/UtIm2vEVMIKNNTDRuVgnc1tXj3Pd761qW2WhFnvFw
23pIW/Cb+Z3s9Fu/5EKRVqKEUWZBB9Gin6If4cvKtOSoTZleAHqiWArMF9K5dPr923PZ9L0SEY+k
HA8ovPYOz3aiZ5cSK6502lRrdaUdbpvXRsoiReN8BY3gj/jVbG9LPrKPViS6NJ8I7imHPaHjApCH
KmVYeIK1pY/jiJVEzSJGwA6h50Wf+o0o0YBhve3ymUGhwGWzPsMlf8KLIRf6/VhLcBtX7VqM6XQN
syCjEH8Y4IYHZhM5XGlIr5TtRhR+SI7o0gqoSkLVt50K3tI/Kf8VIQ643CIR6q4JWjTHCSPL4BG2
OuAXz+C9I8IByPyRkCdwifHgsfXdewOZdHjGz5A/mLVY7AdxYycN3Hs4A9RN9tOlPfm1104k5oxM
Xq760hPFvclxdQz6/gv0m3RFveJOfmQskYXDLL4PeYbemyycyjCcwRpH4XA35HR7cwCHpCe84KoT
giioAqBXhAQf0x2dFpbrCjUDTldYJ0fgIo4rbYEfhCAvAqFGzZKKKckQ50P6TGhLnzJ2silQFw0s
YyP+ufP15mm/JB4gsWi9808mQ2NlbDmo0dmizn/6sGZAURKHTy+kEsQUJf1l3FeIkYgDlmR9INou
lckbVVbb0HCTshCD8XTozHfne9w1zeVxRNSVhPPdOFwqQpBdsdXxjUxCJEprsd1EtMC7xV11tNdQ
SydPeIO192SVrzvkHFoMNkZABG6n/o52bBLlA7yiRymwBjoHR5+IcQ8fWyNIRxJwVZ1CEaTZFbRw
uqaSNi6RirgglEJaI+/V91wHjD5PCa6vRT91s/ukOYIZq1fCoJ1AhrGRRd0AJnAZg3/ViFCxRcYL
UhpgFGtMFBJExe4Z1dEHNvsNuDjVA0o2/C1bX2x046EMOYB/EhdpMem7ft1WyV4fF/HM2e+3VBsh
aKnDFdAoAjF8jYkhjSo1QI5Shd3Sfk4mxBwz8ymLDjAIdLO6P7oXwR2FtPrDKQKk2V6fUkujcnLt
gUqhREBfdJJOlMXr3KAYB8adBplKy+LKEHHZ0rQY3dfV+ZjSS1R99acf9f3SvdXwAb9TDdMluXeW
VNC+PymlHoqEyRSr5YxsEp2BzEl5shTgJczqYDAhTOe+9/HdeyUkLEUfMUMaMxgBqOx2KsQOWsmD
TV+/9oroSPxFtK74NWpIOVjf5TR99l+Z47cxwfWbHxpIenZD7LhP7Y8RR1/UXoiE0PWmjQJjhCDB
y1RkGjLnxsRGdKvwBrTltZQ1D8wI4+Sjo+yBkf+8o/o+rKE3lUeSZVfvj7BaKy92deo2U1LfAY8I
xTqnuYegCjPiSC6jBMAU6E8J1oRSFDScWA2e8QTJINJJECVPGRjE2xOHzeTAmom7t/UwaLNAt6ef
38COoDilk0YM3JoGFljFlr2URXjsnfSx6hZ8hlZeuKapo6I1NaZ2muQsn945xngQO7a3cYiVRf81
e9NPqzDBVnzpcTUACn/NhdTP3dLA5Hfg1xoikMjmSHT3zd60rvyaIvi72xzBLsYDYat3SGqKEgnd
5Mf1Xh9HCDhLr4V8874NrfcaX5AYCcZ+u9YxbTNMefgpn79p7+hoMYul6GMFnk6SJw4EXbvVk0+g
5dJW+b6nVVp68lOblwifdsXXR5UYROIjbod6TckbU+hachAozTUI9ekRfGHhVBU0i/cANx8kT4vM
e8U6BALT7brR+1z0Rr3WXspbKpjP4aNdUbiFoozcB5pcg1DTnUf4kN1BsSTdlRqgCoj8PpBFzDr8
7sRrUfaSTYqKIdSyetjSaWx+ebPbNQbj/fuLZJ1Jr/Dj3ZJzO3qFbfuYcKJhO0LA7ghsH0LyKIZA
08PDR4f4hrqypmXAcSCAxQ/P1JsgzRY1EPdeCmMqmWsZ5CBWWPwEu0j+h2VvLxoV8QOB/bIAnsPl
PTgbUr4sBIArVvRDrM3MJszkClk6USDUhzff3EDgGGwQKuWXH9U00d0X5myv7IS56Rp8Ut3ax2k7
GEu687FuCH5K7v3YF26n5aSX5XYF/cgcgA11jg2xWLdMxN3vj3CgrSpMiNF1YPPi6eA+nGPMNjWH
xXH0yUZwTx52cfx5Nh1MK6xcbvDQDA5N8NypIY/I7RLEpc8whKkCIbMeMgTRcQzKdDYY02WXY6tG
8fP7OKTy5qi6NbXsufJDBLndUCeiXpxrl7wFFo1z6bccfve9uBmXTTsypnBvivTUEJZulilDRhSW
FIgQe90LZ2IF0KY0kWFmNH4Kvrw+Tu6vUItkkhGQY3/fQgs2fT/DNwJ4PC3yfUqC14F0TrrrESZE
Qb+H6mzqdOV9L/V3DwDOd+Q+QW9VQBwf2DPdkONXOsVqQr55bzHORasG4b2C2Zye/9ym/tPO7D/N
rf6/2dr/aZOmGoO+KfUlVdY11ZRUpT/4G7N//On+h9lalBXV65T+/F/f4noqq3//V0+S5X9Tdbmv
GPLA7KuyiV1Ye/2vHxnKQNcUQ9VkSTXUf/2vlLe//fu/VO3fBhqXhQWbIsvCou2/rNb4karIimnq
qokLGTZx/09Wa4rx3/3M/m6fTxlwHZJsSJImzNgu/9vPrPpUZSybr/scgAA4/kU7fdWQewc2Z8CN
AZKC5PHPifuNqUivwMYL6Bcq8dkn1PzPYFwB79Wtcp+GKnz+PdTWWX8SzwyqryHhAa+gp0NcY6an
h5qGZG+SG9c+0DyqAO9mOCD+y32rMK5fIFyPClGJ/kmLL5QaPliXo+SHnCvttPAOPrYCYPeNutnN
GNex3VubyY9eXilR1CSLz+D1WCgIniR+DUxyFY8+zkFVx+W+7z/OQjFrALApW9MYmOWz+qD3hzk7
Sk29STsnT2v1RNnhveaIlQ7OmK5Ilxj8u5p4LdCjZW66yndYG95N8l65qztsxWYylHLHnAwoUhvW
DYK46eCMWtYjBe6U0EDROC7Q1qBXOW2BvakIoj5xwOkgJOF+dNZKz9ACMsREDjpkjnbtrhe203uF
Dju32gC3HQwlCaL2olmpIEF68A/6Y8IClsb5rpmrd78p9/IbNqJJHj3ECyG5bfEFTZF2rULG7zMF
1v+dG6eP10RVM3khhNjHTNySqWsjsN9aWP6OnoWr1PZgLnP2cL6mhZHOjepQTqShs9Od3yh03if9
2m0z+3WBqtxSOzUCfEBmJSNu4v/j3JNJAZxbgniDxKZMHnbfxABUCzYyKDdlxuPNQILqFPsH+iju
adYA9wFd+lH6mweivJi0eXLIf7z7HqyQ7q7g/gymblN/IJFDTpp9Set6yqKR7SOcmI4KhezEj2X/
ttXjTQ86NEqrAIixE5swSZA0I+tm7qhvd6bANcUgqgLUDjH5PeqbDro+AEDYOaAG4nfUYlIy6yNE
q2Nk2ywHeo0yLeDBAuUeieRu1shTjHeb1+mzoA6mI0HvvHbv3HvtaLADXz1IirNe99ItTvawUGJs
WvKwkII6GfGEnorzMCHBXd/Nofye9CAbPYqZi07wMT9jzntHvOFmdYeBNvp0jhKV2Rg3sx62UlpA
ylTTTvPzfYnVqkt6202P0zcFzZG2l0h8KsQpprfWU6BHXVoUcz4LyOwNdI8c9mdKuqj45dEumlUa
n0v22Fv4bkZpOc+meXwxkSR2vqiGj7HGbhCU4hgze3aLAjZCMhlAKEfCtdZtxvle4Hfm8pWzMWVD
5taoYRaZI45DdCU57+OIq4YvuKJH/z7qv10TymOuTlBVw/cpvNW+6rxfw0pCJrc+95pR2bf5tDK7
O0z3T7nB9dXoQZmwDQoik3IwHJhOiy+Fne6Olctv4wHd23xJ8YoxxqR1AWGf0vtXEQb27fyGCSzT
vVpBPP34x6f72BC4dIzLaIh7pOPQGS1jTRlWDCgvMUeV0gu0dsd9YInMBV8TuIaUkNGRNAc2VyWH
fdk3b0EfkWK45Wg0QD3DjaHmJJVYanK4FVi+p2474/xkXstiwaZ9wxomiR4N+D+wpMYiMVGipb+E
oECGL9NLnn4Xet9R0rn8cnruHx/SLSvqbRCcMADOmovak6ws3ajKjpHHRFih5fTVndrY9tWJfHQh
XQ0Gb0TlEKqFPIcBC+Iky/eDI/IeujCnGnIaEsHyTIpn7oWE+jZff0bGF6r502kzvwf8pFo3fULD
8aJqUGLJ1L77Ej369hO+Byu+3itACa2VxsOUaT961vOmCinf+3FN/1AL+qgmUOkt98Lmvq9PDbOY
SOmKoe2AAi+fJWCZBQ8ANXJ6lJTTtHhNDgy3ueO8MXweDzekge7z9ChIQ3NVEBUqRNknPOB+yGzh
VJkt7xjJq7w4fS0+xcygQGfKky8wrPGuCmjKBdKF/Lo6jmPKYbDnjgYku1Phv3NIDQQ642E/ghf4
uNzC/SfMb8PSXEIZKFzSu5uwcKnRe+x5OBcf2Yhe5qR38xM6CDDACwyoANq0wVdFcJVj4yGrwoKt
qoZzPHh7ZVuOuVgdBYbvLZC/WBJbkIUI1qgbcByFb9FE3c8gdr9K2IBuEOUTlLhei+MmGSD8pITM
jJ45agrqZfgL3p0BEafNnNdj93zsEnNyUymyLI4Pqid4w60H3TAGLLj7xpscRd3n5AgXqAu0bdzn
9ESBsOuwnODkkm6Zij0dxgNrqvTUGvvzGxLaBRQ4IyoXqPwbnV3V8JRA2wwmlFxedTBFWrRDzb9f
7V7VuaXVIRY5h3/6B1He6B5lmhQFAvoxPcekF6pQPsHgpN7I9sIYauVZXRf7rBehqP9EET6tvbdB
MzjHDRSx3Ke1e+ENaXwsDOBmLZqNPTeGoge6G65NMaxMSr+vhKeJ3wgl+tGD8vL0E7JwbvIwoaIQ
52yBdjZ/ufW0IqlvlKHa9P36PdLWr1332ldGOOveoDxpdRVYlijWC9vmfk+xE4SSCyXKX4sEUnsi
Z+MmurHH9h41+ncLA6nN+7K3TQ4lG8cVItxeDrufRKD9fERTP7MsmZFlsO2y21BlH2GiXeXWhgX8
w+60TS/l+Pn8fU7+wlGDEPYPx582mpnrsi+KYJObhuEPsKCWoRcKHemQ+fARkExqg2AoL0pwhAZ7
QHYYq6e8QSAXWtQgPxP88HGOaTJg3E42AJoLz40DFVukK4fm6VsBd+Fy+iEONLkLeSB1WCzKy4v7
QIFoKz1Cag/VmKNWOjRGT/zLR7XuZYiRMZ5BshughEZZ8ggtIh+Lq2G+71mAMTq1b9k/wpNNIj7h
8wPTtqGy5J/bxecHG1kc2F89b2AbVHwULWhFVMPBnmquy6h9B455IqbjHj4ASsNrCZ5Tk8aPMswI
EO20zJxMnC3RcWL1kUqRHtqZ8xz1OBSC9PALSi+mTQgq6PZBzzp62Yi1UO0flMnt7i4SRvzhA5XA
jyWDcNCDCWNsBmuZgPryv7cJXtgMHjvVHZF+T1Y8TNa7+/l7gwaKbDjHOv9zyHHlRmuCNfWItUUT
9Z60dbEoxBQR/RtPLq0VR0+S0WLA8Vm9e1pObaPZkxA8H8IV6OVXaNHHG+ZhdEPjMh0e1ddQDs3N
AJAJ5ScKor1s1DsOB9AQesPjHSV8+RgcNzdE6wShgUegYwb0oIREPcJHe4Yyx0pnSiQjvA3JDrsf
nEJKE/vRYqLAS62LovRao3P7eouvwquYfB/a0iw11U/r36br7eLeG+iW8o3t+oPSsVzUutNCWH2Z
8cuqu45E/9uukzeZel+LilaGvZTCe3p/J9/6p2qN6N1VSyx9e8MiB0xLXvHt537Wz0GzPWEHm4gg
P18G/oP9d9B134leUxW7VZDA7ounfKMZLKmAsZCAHsrU2V4PiebD4WEi/NP2L10KH85s6EyplCV6
UgW6zoDs/qZqESNTLqlf8iFbKSeFpp3fXclQZZHaMjme0EVw8DLfFAWRgi5Pr6KydINCvpbMHnXu
qwnMtwryk9xbGwkFskSKYgWrecocKm3ZHg2615ctJT9ixYb2d46oz8sYKhlCmduFUjWr4kv5XfRZ
SZTwlTlOIAKCUHx2LoEaqtXjUp3ufu3uqYCxEjyZyjR0WkuUkXbehT6/ZO/R5iZw0KmYDYwVfU79
tXtAJ21t3I1KR0fki2Yf9HchpN+Hi4VM7gdFMHKJlbFf0AsEdvKgpWbstQvxEm8sSsbKKEbtMBvq
7+2gnfcWaRyaWdTlm1uCJaJ//ykEV9eFr908/RKtoRLLI+RGaxNSg3zzpQwI2+QN0eHofW4T42hl
WTuUq3LRDfatWcHYeUhL1t++w24oIFSJIJG81sxS/FAS55gt9UZ0BBSWKiGIVXZ7+3fmMoH3SHku
NI2oJpNBG35mTJ679DVUmd73ntcoYU8H52+dKO7FtLjtJzZ2CRsCVdkBxd37kOBWsPTanfmqDskN
UfJ007xHHTj8+1llyc6ej/FNR1nsizXpDfY0GeVV6ijkkMDXz8fEeF6aGyY0L1S/3D49N3ikcDtj
jyYXQNMWzWYGWicE4HJFQrssAG2+N1Xrv4kcmbmU0wmiT505a2EotVhtuVK7ZIyqHoIgykbLTurH
GZAMtpL3eE7VXIKtGBYkb6o+eyY/PWVKSegn3uBRR4Mzxb6lBeX4wodMY/VT3c31E8c5A8WJW997
XMlEZMnRP//B3nktSY5d6/lVTpxrgoI3EaIu0iCR3lS6qhtEuYb3Hk+vD8MTYrNJ9YSkW3GCPT1d
XYVM5Mbea63fcX779pCsGVo36V3EEjmZ8RpyZQtTwVrkm3QDSsNtehTHRqFfQ9rMlnHW+S2bKpiG
K3+Cv1koe9/H5CDPBvUjLXeaAgwoducyCtd+S4HuRvuy3YrZWyzjMJOcKujDHeosnCbE1ejuApL9
nM+eVnIUaRSnKm9YUbLQCvDKUYbyLCTxatBfXY+QiLVn4vqNxiWcD8pd8Gk2W0dna2C9Rt8ddTY2
/ND+jH2FWLhqxkWAZU9IUgQROF25JykCBLnH9R/LiAeagtz+9jZxiQYffNld5HsT6NhLMAXwdwUE
r+r7k3VSVyjHVAyF+Lcvlot7gJyeXZOUbPlYtZ8AHVZ3DDXa6YURfccDKelkYS0UGFdesHbVTYFH
fyPOaTakdp5794Scb0ia9PE41agEH5J9zcyiO9BnV+VuLI8WvfQwp0Ig6ZHyloaElod+O5kOeN2J
KdUhQ48KW9SwiNi9aVe1mxD+oDpIKW1xscd2HoBA46BcDR7yzmUL/mrRH8PhG5RFf6CRjfkBPB0c
AoETWaf4OX5xjvLy9PtYLkPXoV9j4IvtMKAl2OiRsPAt7hdH0RG3+c0HT7ZsIo81ZRaYU2I1y4hf
rZNnW6fwWwNddd9CFIMladNwXXDkbR+AqoJB8t5+bHD4y/axDlFtAT4ewmp8iV/So7LNj9q2odZI
lh8T/YnIG8PfStmebotqxYMVRvnC/azTA0dvi3lmAh7M8qjGowV/ovoRGU+VjYNDlM11xd2fJh9j
haoEAh52unCprnSNUf9B4zdey9eKyifYhoO4E+EvUTPkBx3wFsOy9JEyz6iT3YgqdTsw+V7UToKp
rwiYBKsbERleTMhvvtryAlr60CsYS8U+MJfTjqsu/CPeRMYteYuWhtOu82t0Ca8pU/5r9W5u+AOG
zdA5IP8Xw5plrd9oBhOm+N8a7CtvuUkiuyC3kY9A5DZHm7ZH0gp1qF6Cw3eDSbMxGVIt2SbBwsgY
YyCWCzvJLQh6sw18CI79tt5OKRdjtCFqpJ7TivmqnfVYL5AyldrydzGx9qK3iD1PgyD/kXxzDAJl
YgjbaPMCnPEPhSW/+o/kmf6IpZX15gExvapfErJ0PlbNs9sUuijEHD5LYO+ZQYmdPqWRFGhi07Bf
KK5Jq1Mn6IsY1lu87oJ+PkgPCvqnkYU03eBZvnBkIlPQaFQWDZJNUG36qXJLZtSpBJ/GFq6o8Ts1
U6Qip46N95iauyNpbMjXcLVWyUO9uNB6T9bVvDQfLLDAxQFIXXNigWKAd0THmBRqpbRmOajZ1DQF
s1Nxir6yq4pw8VltfKuxe/fJs1QzRLACBzY1PgAbJb0KOfSftU5EePxuoh8WVpV/ET/8DT65ZFa9
qNi8wh7AOYkE16bcivGyGRFU9AdPQqDGDn8WgAJhXlsbmm/fUlecSrUBQLX0oDkmmHtie6UflfMn
lC+HNMaTdfHZtbSt2WNc0J0K8bvSxH2aPVTv3m+Ctf/DuMlrxbAD2Igg/I9XokF/BFx8YNSxGIWZ
jDkCkWv8BlpARF7YVNNv1C05q7OJnYBYAA73/L6dpApfX3drV4HTBHY+meJPxvC0m5tNe8u/PTtU
MUbSrGWYvyjKSq9WDEWAFBZy4lg9gaOL/qs8qsyxxJXgeBC1cro1FiWDLo2QePQ7fruolIqZDYkh
dBI9vykgPC7xRtj0l+q1YJLJpjAn37zvwfQUCvcdfdtHBUPvmN4hXOHNjLcR1MyXkORN7qDKjiDc
RfriHqO+eX8BnAuleQjUpSI9Lscru7rp6lOBEVJFSawu8UuiCRONmYh1+7NzP7kmmZ6YWLB4DzJO
PAV9iQYJCIC8VbfKeGS3ax7RS3asvDc2RLj7/jczNY2BGZMLRiNUMOf+m1pD+m734ab8Zk80Xv0b
25OTPAiGp6ag12OWUvbMCuPVzn/PkQARqUIO6Y7lOb62rwNTn/5IVGoREid4Hb/Uidqc6jcJ74vm
XeTpxXPtFJPvlG8YsxTnjDgmNDUdZn7zpN82QzQzTtlHuPfRXqFrQCqANcVGE8+i7gwgx6a87LOX
cK86uMRucc/zjhRUspOJd7zFeEzf/JhAsW0iwme/Z5DEZcdAPCyCWWVOC2HfbpCmpU6NI9JAhuSD
jXKI9zLtuC4thyP1v0h1QqO6Pxo3hDNo5N16znCJSRAEdbaIhOX2LMVNfyhsDlGZ82sgmQqEcuu+
xc1cQVuTanM4ssbo9Bu2p8JmQg1j5V15Md/aZlWPB8Z17rLauipl8mbcy/tOMmcAjLtcniXbgH5O
uUPjjjXMLTA0h5sBst5gsEAUL/UxlqrpS0YVzWylyvBosElIJqSDw5ColZOIRxHrF4o3I1nrG7c+
kvTeFCjcYAmvUG6ZJs9MfP3NqbcMUVUQVGZgV0wDD3mhbaZ7aU0WMDef7Kq1ti4wKittaS2t6Ta1
TTTs2eIjRiaDzkAJph4p9YZtyjRpq0Qiw8xYV4QML5XaxCnm7N7b6wcG9Eq96q1Zh8umsgnX5LtV
64+hO7tfAn9qzn0sWwjV0ZbxSbtomD+sxWaVQczCEoT8ulWFa92nyJiPTclaROHJ+ISwJi/zTymy
dRRCzErQsgr7guAmy2lm6sHY6Tf9LVtU8AJXAnwDUjvZHBJmUsSnKT4oBAmDB1wwrpUtM7N9MW6Q
Uh6+tl95K/ml3zCpxZyNEjNf6q/YlakY5xLczKRrCrfn8G7kzfCaQhv6kqtTfILURCYt5FbqlHrW
v3rrfhO+lwd9m1H249f0KWsXo764kGrfc2KslCNyn32x9S6Q8HoobMGW+6IZTvIOJV/cG5/qD28r
7bRttKnmk1BgtOWVujdxTYzXT7iBC/Wm3gxHeITWjzadZ9vKwQPPhpLDO8IjCyMKnnfmLJx6a1zS
0hUBhK/Vh7bGHNOpxVN4KpY+BJEnQ08Lxx4qEPJlSoo8hl/KAq9RTKdIOSBn4pJ+pMhtMbELUKIb
j0mKggbdgVAGUWQykWTSNm3E8QZf/TbArt4WbeNQIje7R+Vip878OyW4hx3BVmKsFSbbBwRLYx/s
xCNU1dz5Q4WCJ0IgUL5EezoDMAuIwXP0IBOXC6r4in8wZ4F2Xi6Z25EeNemHMDNjtPj0zB8V4bgW
pvEtNbBAtNQ7rkwDczCO6RrOqcE4gokc1EgEJOxSWD6n68DDTLqYkA7zO0UkVc/zN6Y3kr7+UuC/
QhpZErO29jD82sJwHuewwhHv3fiSMzjNtmcr+Zj0bMKKghu3frVECNWR+e14d8ycUYAcsgPb9dDN
Pi+TenkSsINkLU2aCKoUPCTgWR1jWEU8obuK7h2SnHXKO6a8967aqQZmNDAUZukT3GRbwl569EfZ
mDPD0bWdd4VvwyynYQx9tfqT5765Efoj4hlniCS0mXSs7ejed9vih3EUN+5ZkudltSQfesa2aRyD
eJd08wzHmMZpXjkOVp86/iD1j8TaGN2jIK9z3RLOvgu3MHigFClwk8290R37N24oB5MwYKrp4rYC
cTRzcuxAiaIArkhtl1Y3wZxaelQdzPD63pEOjaSS/DPmzO5VoviNSE2ARUmiL/QkTF8xzFqycdLt
+k4yPloM45t70B86c58omHGyOgPgleDR0aYUax1LOu9Thig07gv8EZh5KnuFhKj2rBs1zddcp5bR
NoN6IoEkEUi6nnM6P6zoQGLeUtrDkJJ37viSX2gbswnJyZY52BjeYx1KkySZHdPP7gz44ZobRvl3
xOrTZ8S2mb9CkpBOfrvEYC+FVNorKx4JQvG4MTeGP8y8aLFkZlyDsuTulTT0G0xLTX2ONuJ77SK4
3dOz7njvfAvWcf2x3ETZZ8M7MR+puCkErnxvD5kPla+mMxTXvQZ7TbtBW42ezHHO7ZkBPQ9BSc4b
/3+i7hBuIkjAYqq6LhClOK00gJsdZfLyrq12Ed+/wiUafu2RcpM5HdClneoMiw49kxWG6eG6Kq7x
D5ruMj8NdeLgE45VjNi/YCoE2G2yLRMyzy3iPo12UdniPH7FSWgV8KKE7WQ1velXsF5iJ+BOIcIY
Fu57ZXBSJWiKsMr9pMuWKems72xR9jZubeBp2FFDVJ1QS+nGs2jMA3IFvulkGWlazCoL+IdH5vn9
sbhO/TKQOmNTQLRhFWCAOqMPtcjzltcV7VsFCtRRbO+V74rpjriY5jBTBVAACdVfnXxYldY2sL6A
2SrcMFiiCDg9Ej+BmN8B4wBGIW0VDoUjhXQGglyeavZxe0LJwD/oFPslhVS4AVnDYNyalynhFWup
sFfiWr5SNVVwjCnPOWynUnyTLftjsq02QIIWIeLxt/DFp1gs/vghmX5rDVSiBX56mnkCLvPuknds
hz39YXJqQ7ZCyaGDj5UVUx+TuIVdxJNCf733xPckfIrhnvmEiVuMwM360qvZlsk0/TbLmtRP9ylJ
jwzGYKMiAMb4qU+ryam8oPZCZ9ThvDMbwv0HjR6J9GzJIdhrOYf1Jy4G2gEs4J+k2ADOgAZOaN2y
yDvoop/gtFQefC61fGj4HAfERRw8cVXNSXh/o5Zu3GcDWMZTzXMrbAUGn0RrmswUCAWlIHO3pkPJ
w8MC89byFtiGVYsjzxktJ49ae5Iw4zbfP/gT8709ZSzMV5cCEL8wRv0SCDQvKNzyYbmWo7G7MOz3
rRPgcibKUO1jmtv6NMA8iAH1f7jvzCo8YOcC4M5yjGDjju9/UQZZiEY5CM7+PPKvYeMM6kYLt1Xo
U2Z6xyI+y7QYm1Hdct7Qkf3F8P2oqEMZeq+8yieYqdRvWFH5qxZz2GYaBcr1/C9GB0DmGql/LhVH
I0s1keYVWahTjzFP3bc0IavsVULM8xdxUMYmEUxAQZ4+8z3EU9Ol6Y+6XWSBXTD/TrFyb6+UZI26
4kewb2FCHkGlJWbWPXlICdhXCPyEOYWJswQLhUz1yQ2L/bNm3GHgsMpSd2j1NH/Rn+WFV22k818k
xdUK0+LSYvVKzyjeu3eP8sEODuZ+GpVviu0UIm1BBXOXJDbkn2K1+ovnG3xj5E93TQ8czm1xHkZ2
Wx8KwcnghGGvrT7wqmYKPewK/L/ED9fYma3TKHy4mZNhmuMyg5Lg4m1Bt/xPjYOj4hjXh3mBTyQ7
BpOmbHA8EMOmvvGMJpy+9U3xbqOAf4Z8dE2ShPfs/eMbdQDDUxo1yCVIT9hQ6rPHU21t+Ew8azaV
5ezJDla1ni37hz84Uf+fR3Yd8u+//Wecfb7HQT38TALTVNPQRA2ClyarEv+yoHP9t//x3/83PLLD
d/cfr1kZ/emP+C8emaH81RBFWRI1A5qWJery/+KRGepfZY0/VlUJ0pjC1/7BIxP/apHjbonw23QI
Zor5Dx6Z+FfV0izFUFSD1yuJ/0c8MklSoIll8eBl6frrb/85vXtFshRV1mVRNGXJmGhmP9HIrFyQ
W92LkbYwpsBKx3zX0qtPaqhhe3CkGicNbkhcNWkxftIQGfSLTECZgJUkbC6A0jDs15VtKR9SfaVT
2ur70SXTHtV9h3JTfUjK2pNsN6A4hHoT2IN1b/yvtMT8BWqtuEzJn8NkLKKTgivmRNktLF9CTJVf
SjzGQFxLlCG07qcwefrNARIM34QSoxlPqrtJw7P0EbjAEQs93JnZsZT3GdQQJO46xdWpS+y8XZB+
5om7pjuQmxkCifQzwHwaD07NaRt7wKJ2ad7JpCRcrSAprFvL2TrMd5BxhJC7sFaElUxGUH+IDjAS
mB7H0ErpHVOseXom9c1SjPaihtiCGixDmrj+aZX9F8HzP9IGP8Ygrau//Scf+K8fkyqZkBFFSIeS
9gcb8KePKddbwZKbiPsTzIsfOMgiwkBiy5G0//2FWHS/u5Al/vN6EANvlLOWC0ESILWBRnDjf/9f
XMIyNd00dP5n/cJcVC1BSmvTZ8np5TxImBVCdEos0N84mf3+UtK/fTs/XWv6+k/3zc9rQ8sF1lX3
w/ok2rSqCDiZWU+oNivDXQ7Xcj/e80vM6fD7K09v4pfnSpV+ujD80Z8vXESjVDQx91HGwgXsZ1wa
r7+/wr9bErKumBpEU2u6mf98haYK6jQZeGtF9qWGzwaDG9wiM4oG/w1myu8vxib4L2/n54tNL+an
+9jVSib2MhczUd/1x6z5+8nz91309Pcb8/P6/rOf/8s25MsMD1uTny9Fu5z5Tr77/euXpnX76+ch
G6Ihq2xy0y///AZqSx8KseAC/fDSpiB9w6oKyRAtHH98T+pTFj3NuF3+/qr/bhH8fFE2/5/vWpGX
UtBIAna6+kcs7qL+WcvP31/i3y1wmZNAFyXo0Ib1yypozVDylIGHKfGu5vh0tS+x3mbln6zmP7vK
Lx+/4sqeFeXTI6vd8/JFN9cQrYZ08/v38u9v1z/eyy+LwBAks1VrruI2eNbFCGEupfAnC+331zDF
X/a3XjVTKfOmd8LsDmmsWZE7+CeL7c+u8cta01S3zHyfa9TlPs4dqd4l4//jJX5ZWWndurIfcwm8
vQPiSEYbnuLvPw1jWjr/8siYkohGV6FIkqe3+dMz32djIQkpqzctQSd0RsTqNZfxxkK1xZhVje+N
VgDCb3XXnOvia0OeqLih4REhOYSEDkDL0RbGQG+5iC5QvRv9UE+5XtLFL1+CWxm8uuZhIOmkW3VM
vFvl3RO+AxeUogOkqZLZSCk9GpPV7tmoPsdwP+hfcX6vem+mVhsVu+vQPLURUqVsHYsY/+1COLte
BxBmj2+C95LxzVEPgH+PJMazK3zp6+huVi95dK8xX6Dz1o/qRzV+ZNa1MfYS4MM4LBHz/P5eyn92
L385h8KoHRKpchusnq2ZJC6KkAinWw/hWu/qnWTgG5K/Au9h+S+uzSx5sYxNYvjHDp8eQWIIqOSn
kNhakGvzJQ2/ZMr/MSGPoYGQcawHYshoVX7/otV/PWE08Q95haiolqjpU+340wKIq7GVrExpnUFa
q/WuBNxu3srknAG/So8SMroYfzK/06ZJIio0rdVmo/lRQAYGxtD3jbvRg12VXxto5DCL9U2DpYI2
IwUOGodsbmhrvIbW+ZlLa3jMiBoL8e4BxKTnIDrmq7RbquMisl579y4lH4m+l9AC/NmzNBXj/7LU
qcB1yitJpxRWrV92Him3hK7r2pZX/ZHKP8yATmvYt9KuwC6gwQtfXXpCvvOIXMBEF1Q6O3k4+fbN
7HXiSSoQU1IV6wMg8NjqERg0swJVVAcZynqI0F8N8TtFM2qFUG0UfZ5YyOZNONEAbNl3HwxL1G2w
8AV3bzxlIOYMU7rSfdWUcdUwYRgrwnMXOV1l6CdLlZxiRfyRiJaTavumDGdq9qkMmj5LlNcgWieB
tQrcbdxiBZZsLXkuBEvpOGJAEdiG+lLzrCVN+DqMSHFB1GSJMafWLNMG6TrMhaoJyAeFvzXa0pO3
oK8kW3gZn9FdJ9qILzU4MvY2it8Vzr6PKWL6j9CpRf/UVxiq2Uwcpr8Q3eO19jL9AXZU8QrnKvsH
Xm0Kk7xyEYv6shv6OdKbAAsM2vqYFhfbZ1vzVjV1fHFVrGOGik/CQVm+SZojNAacj1mmofeHLNgs
PXmf60cLKOU798mnj/etmC87eg4d8iumm6Rewu0b01fVPVkvke+vWemOkmSH8E3U0FTDPpB7OIHG
yEazUqXy3LiEI+j1JuRDq1OBbDhlLmgJozXDVkWLCaaRsLONe1MdrnJGLnqFXrUTiD2WlhFJejEu
Eh4SQPPVXRqLCmhjgojUH3R1ZERZtlT4tuTjilYOr6I3vT0N3dyPbMA3gU4iGiSnlcGDmXopk3TN
WBs+tFcmXT1BI7k39yF5jD1WGSnktV5DmEhOoogmX5C2lbUbq0MqbIA+A/ED68Igou4w4m0cQ1bL
j/HwSIruTZN0sMhvGDSoVRIe5Kwz7hrjKklHCZClTjdA6PD2WU1b9CHXb6FerfP4TEdgeg4KQyA3
I9E3EWJJd42yTxa+AQ5p1FLA2xE8OeLehR7uZz3tl3ZwNRE5DTZYkbBoshORce1wrwhP6XIX0Sap
yFCAe2uudd2mrKEII2MZGzT13Yj3+T2EFwtNDC4GMxALc7A4WOXogNjnQxNblgoJ5T6KWtJVZm2B
7nqCTW5sOIA5CtEC2XcpXnLE8uWKfnRo94a6DrU3VKa2XjzL+jQxOeqUHGHjPUqZu2f7gltdAtM1
5VOoINDLJOXKsa3hjWE+fEzlg57k+hC6N9BNpq+S5JUfAP3KaSSMEW8YaYjqaEfEL4pes1CER9Sd
3BB+McxzpbAZggJcCPGxE37I+joIDxkUkexS00F23ipVoF0DTA54pQXWXPHXLhl+MbQaSV5lFqM6
doniow/20MUi9Rtre639AqYYSWYFJu30m1+RQzGcYqbGWvGhAVM0qIbKjQDRkYMGGtgk45+OI7jg
WrZ070wF2+lacxMiv7wucFAaFgGpr8lDq086GnhT+MzbTcdGCEFo1gVbQ+HecECJAa4Ve6VpF6W0
SrSBB3vW5qtKOfe+nXGwtf1FBlNrsCXH9ABWSWPr3TwH6VRs1Xe0apvn4HcwSDC5J5WRqTG09zns
cANfwOzQg5YjUeJZyjekjQdYgIvLIfnSMICS5yaQHlQbSgXi5WCpiYA7p7C0A2M+GrPuO0QIDXVe
gEqHtGSE47gcfwzyRzfY1sjX+i18HQ2zsBLl79yTa/QhAuYrjEPB/QBmMPVJZ8hBQ0iQuAVFMNYW
cbcUBAf3pZAwwHbptUthZEe2U+x8pl14gTsQLxhICUAYb3eGd5j9TCICBpP5fBLDPgyUXzJxhnaA
YvxgogeC7EhSHYI7RqDarca45GZgNYgs25qL8JXSz1ZGqzbzARhgTtS4mDIJnBIUJPRpd8CoZY5Y
4wYHAp5cww4F8Q/6D8yeSaS3CDl+cP799H+Ir7rl8EAG8jwIlqG5LIQ5Pjcqnu4XBYcJeHfmEo4Z
EIUuO6W+CwkjCYknzMIrJD6VEAdhQRhC8qm12HBDM6Bm86HYJHOGlAT/wDFupEOIpGNcZhFbk93C
VyqzLbsJk5k2A7Vdyu1GtGx/2GQYmZNbAp9lYeEF1AK6MGp6d4HXdTu89MpLt2ulZafAGictYda8
GEB+7FfsZS665FkdL8NhuikFqS1YnCLmDubWOB9epI6bv3QJAmFnYniV2BhP9aIj4NggLEtMXhNS
OxfkoZeooTF89fdsakpPCQr0ZUz70QxbDV/YqlgDEyteobXftDAAQLEQS8CY1PhpX5pFhN/0Oddw
YUkUixYmdiQc4LyD6fljJhXairtUyxUmA3ww047fsPMsI3pRhFP6LPvKyJQobZVkr5cBXVy/4DbC
8NFKxxsdQAJ8flyXiIHlYK2rGi3QXNFsNOAlQBW0ZJ/9l2NrybFQH8o/+LiQg1Gg8ETiBxA94SmZ
xIyopGIefcGuYPqkOzc4N+lBI//CDvIDRYSrcY5vs5RcmIU+rhSEmNkqMqFCg5AsSpEwhYtc7SpX
I6vnKIQffU8klwpJG7MUht7d+O3m+x5luaAuxqQ8wrPzkRUaC89yunajyuGSscJcqd2FRk3zGQh2
LOz6+JscQFVfF/XK6pcVFAh12UL0Lk3iWYgzSpxawp7g26uuESJV4SVFEkEvFy1qsHuot+Ui8ydd
RGSsoMoJscONZ7VguRBglNHaGrEBxdzstgKRwZC9sWVpMRC75ZHTEnPFMoWOi/c7vl3+pe9ueX0h
YEQodxw/Car02N3WVG/EXfEsY7YXLkPc58gaIJiT3ezby+yTpxxGa+E1e7VbGRgFG7sWFlywTNTJ
8Imt1zToPMCbD6xDDfpRPZFHyI6TxcOogyMsqwqFrk1wh1FdYszVSH8B+/HmFIY9drL9lvfJ6kD9
g+vKSCy4sGnHZYPzQrnG+Iy3MVmOwRmPHG8S4ux7zBVTlMBrEAyVtRR3tyZJ9yKynIMenYPywYg2
kgljsrPO7junR3ZWLBOi4dVZA0sT999yFcpnPFw4gnjsa/3QI3avzjK3Y0bksCVttXbrppsR97DO
aZuF1a7D9gibR5YWosqLXCicZ+Ki6my3s6We9hhlKyEdlxK2L34wiCyybQtRCa9GMil5NvFhNRc8
4io5RioGBw70cFPH++WsSngtQzu1id0bSCFZBOpKS3eJ/s0XK/EQMbM2kNLxtG4HyK6Rw0befWbV
MpdROgeghvgN91sPr9JkUZs7TANVqLhkarNWXkTYswT21NsWfB6eXOS4VBfiCFuqP1vnTH1xpUUB
C50BH+sDFay3TDhOuoUiQTScePBJvkg+KbsbfNog3VizinqzWuTitEmBxiEUYYfi6SeqDP6VhGWQ
CYed8wcIkN1oroxTTE2HCBYfMRqk4OxGFziYcXlzjU0gXRRsGypvC3HHEggGCjFkEXyQNEQH2LL9
vh9UJOlf50CaJIKiSTq6d8Uwf51s1J0h9brSOOW6elPAuBBq2yMMTgNfWVjB89hpGa5/UHhtKC2l
5wTo1SDVsJbBC+CGrlvMQylxvMmtaCFR9J5lViY3bTIoWoQ3H/mWODPhmKTU+j/oJQZ4COUGGazn
LqxP/8R0AWGgSqVRLNJ6IVw5lv01SeWrcAfsOL6EMHCkmVHPIfQFD2OtvPavNEm8WExuo5W5wmlw
0Ce0PEXxY8s4YMFWPsiEOegnhNsOZInPoJhP6mLwAa4xWIv6Jt3ibbuJ1sJVv43Ic99D2AmDraYH
BDdwW1D2shogIZb0RpoNefQ6dFCr91a55PWUn9bJfJTndKNfiPTepai+7sHBIk4DMaO080i84eh6
sNXDTY0W2b0+dt/+J65/CO4ghRRrMjNf0Q1wGLXf6V7eaLsaRsBtQDIVOl2Kwh6N7Sm8pTvLxvTD
W2rmvg92Jlix5d284FHxOwV6nLwR0cTUEPMkDFk/e7gp0IJPyGbTnbdtX+DzK8VTkR79a3SMXipU
dNVb/CVQQ3BgYJ8vLfUtEZm2dyjX3RbtnIETb4cPMl7Kr/w4Bniwi/mYDGkKVW1xI7x25z/AI1Bc
PozyU6Skn2cYusKx35TmMQsdCQuh9hE3Z31DNt7B3YtcottM5ANrpx6qbbM917Zm9ztaj4N/xcX2
TIyy4357vFIoylhtcALpyDhPQR9vYQUif84Qf5+sJ+aXcGXHL01YlTBGurmxhqswuvQvZEbDwEir
4TT43bWD09Ab5sZNxifEbOaFaDLJR2u2GuGB6Fxe3anK1Lat5M/uTXkBidU38ZP6NVmhfG+2EKHH
Y6quCU8a5uHNwvWL7OxN+zARlR0MacskZdi4a9Oax3zHjj5W2KIrg3g8k3Al3MvZDuqB9xC1PSSR
DK7i3DQmxieS5nYP3SSasZ8SH0tUzczA43ymQZPborLCMqWRXplz6R+iT+AbEjw0LRVcJb6fRl28
+RjwaoQb3YPgWhFYKN2j7i3Kialyl4lMOiXY2Naoq/ngMQtI050UrIrGdvsPPz8njZ2M69CC5FFj
zr6ShUuBHLhf0RkiLBKItW53CZ680XEIt6J6StxLTTUJ7Z5FzIsz5a+4ZBAiXWPzxfPv/aShPdKm
qP42hRRMJ5ef/yA3hGcxfAmYhiVbBjMy9bHrnZXw5tLWkJzV3ir96ZdO2q5KcdEasKUpfec+3jXI
AVp0XglxPz7VG6YCdLYxUT8+/Y/3rfaU4rKw9GGlUavg9dB5/aWtDoZ5NeGpMd3SAvpadZXpW5Wk
7/GEVx72nynp7gw/NdicCKCH+BnxXzI7hEzufP5Nex2W5yK/q9Spwtc4waXVqkW5rFRHFUeZgI84
26TsnOSdwL8tGXBdlf4ao5/o7mZy7vPdwGbu73TpYvSOP1yZkIFoJiM6g5Jt/Voqm4QE7+ZYqXuN
YsTsiSHVP0prmoHeM1oKWXmm0CmtUyWytN4Mtr96L7Xo4HkqtbUR3fmBOAyVyYfYE6tdCve+3bnJ
W02OXxXAVEKSGWPGkMKFWEf6NmALn0iadMgqJoLV6EiInzww1VwOIGogWM+x0C9Xtd5SPcQvCuQc
0f+uMF3DXAk/iVajYpMZIb41iXTUIZKIO8RWMO1bba3APLJyWLHBOQf1RZ7c5ZjIIa/Yl1k6j4YV
TyYUe2ZnThfsEOFZiF+7ledd1EpDBEFiioG5sP7R+leaxBQ/af+IVG7I31h/LQxzeLvuI1G+kmAX
lh/MI92Uh/zK3w+zu8RyMv03WThH9UqBhkTOMpwjTu+Iw4CdFO98uFthDk22nH8QONnh1uQN6qIJ
nwZ/GT8uw9/Qh/nBV2aOsFS4/dBklJPif7oKZvXIoA0+0GFnQpLX9qkeTFu+qzCNWpvw8kHfC+ss
mcsudSqjW/rqZcBAWi53jDvx3Co46o+5tfHrozoc2X7rz8p6NOz02mXojxAi01ddvqbqvZhMxtDA
eeAnzLb6+ln4bAjRpy9+CN2XJq+jkBvsOj2uBtNSzugU8d/D9S0KzoP4NhjPkrjv/q4wVilXjE8i
4UL1bBWUzo5h0HJtjP6owHpkUJDxWG671lGJvaFhx5mBg11aK5icmlL8bviRrcHGrleVdeKVi+Mx
NukdimMnDg6icInzJnyrGxbnpaYuG2lUZA/jY/lcFksRznx5jqKHGcIaRwulMe2ylDsOYGV/F6hN
gSMzWyPnqHxDg5N1TOaibTk0r1JwtIjeIDlNdNiyomKl5rjh7zQAdG2tQvtuwSb2sLUxReRJy+hK
ScZgCyeJevorprZP2DRKNsrxMj06Go/xCKWHh6lzTyY0f0bC8N7L6qlhKdPF9xBUguHSmD7Vbj+4
90bGom8dMfAx9qx2lR7K33aD0xm2ABEseob4RnF+N/IlkT6G5DykT5k9S/A2pXTXsDyzYmzjMhyi
tQ/VTOwQ4hnS6ArfvBrj7vE7pjJNkwRrZMo9QoC7ZUvVG3926SXyX0btMvpvVnSKyKjSIB7YTXB1
kUm0Z7PbpeHOi5wR3wV3rphkdCreAv1iVS0UZGzHVF61JjoTfDTpGUeGQ+W6lfY0KW1xwuOt7Mla
RPxnNfs6fRdGjTBhiLeoHnBX7GEI4mSihTudg1/OPnPrCw5UeCrr/0nYeS03jmRh+okQAW9uSQD0
nhQl3SBkKHjv8fT7oa92ezZmIqqrS1WyBJB58rf+SZyXpTmcl1QcjE+k4MdITtd4MvXoMIGKdeJr
Kumi29Ek2fQrrVizF+Pz6hVXVnbghArbjuko1pakB04oQ7ABhQFUm02XwjLwXelALI1OKwAmHH/z
V2dYhRnQOCytq2FVxccSs4nvVhxz3rG94z7NUDeHGyxi5ACvLHTT/VKnVzY5gsAiLRzhIlPqBl0P
aypGRX+PllNQ16ZmVyyplANLp7z0yCK4IjdwyhyJmoXfkOlcltdl8ZST5K0kOfLl/9Dl5xMdwVmB
RIHwJPbBOtCNZRmLxOwA8taUs+PyU+t7KJ8LhVPDGh+QlBwFCsgVN0iOUmtjCCrLbUqU4cDVc9TU
tTggyDsRM04MwF4+/fhkFltSfwW0bmL7Ig0mst54KhdC/N0aF74bfmLD/62Yo8Nj0X6AC7HNR81J
9z/IyEv8rUJqJcTUz6BSIat6mFNcje2cj2Fr47365qg1p0ZBUEHjbnOWi5XaHDNpx/WEt+GzEYmH
1A83fdRfxvLWYwTFQR9zur3lspMGLmdEtiqTokCTGXmn5lupeBTFvhV2JiV+qDyFTSrssuiItSp6
cXX0jMjTlTwth2g35au2PJnVPal/5Jz9dTGB1BdHXmAlBu0gQLng/72B2BU+II8/p+zchM8qYOB7
i7ydAV/Juc5bUb2jMQStOUMDInZYhek/tDYqGtAZw2J0cRR/SapjIlJ0uARu54hlfZnY20DkJ64D
O6Ft4anHX+XPb7YWBkj6e4gH5zFFxsiXmF2++LGIUyGwP3O6Lx46JPR0x2Ia0fcY44DSwHVBjr4q
MBEq5pA8Ck6dEjQw5xvNevtonUnzihY1NjkUSWT3nIzytRFx32050wDvcFUyYhyoOB+3OPJMGEJv
LebPMdtgVddbcGSCWemBdmTSMgbcL/MIsRm6VT84Paau0ZYIswCkNgATNhob1sgU9g5RxCjGkqdo
13I6CTq4hDt/uLdphzvq+QEvHYXCxSrunLw9Wfq2ozENpZRom7ymdERUKxYTUnv4WhH8FMYRE0gw
9VpH08np4rwYcAwWysu75n1K4pum7+VrLcIMdFBiREdHEWqa4NVK3125T4RjIB8S+nb7N47+fE9e
ux+7PTvNlJ8G4dCWu0mxKZDuqnut+hsZmjJNrKXetMtEflNma4GKdr3L/eWYvRLjO7MOvXwvoabK
4TP1ITVm/Nz45l+lihhuaRu1l1S7J3RBYTxjn24SDqrGecC6aBEIe4jFd4ko5CYBVAF6Ev4q7RMp
KYMEIzGeaCZWNn5iWhgSVdyoY05GNj9hz4aTQ50MzE7ydz7il9+H8lWRTqX2R6hr3CAm2nLlWwJY
4eoybK3qalCWkXXi3uBwJTBOPEF8J2OX+juzK4HlnSJ3Lx5nmMZYm+hTcSe1K5MFkXvizq8cHoJQ
+BWbeWARlsqYFP2G/R6frb6iFCtDsbdsj6Fy0N9UYlZloJ6N0O76YRk7SXoXuWOWTDAeZxLBOoTS
CtzM9arlL4junzDDsrXTkh75wEPfZ7v6L5UuQ363ejR8w6kgbikhdxqkn3qxbEcRLk7RTOuX5ifl
Amxsf9mef/KKJSoETvYTAgIyyjO7SN06ce5tshGqeJnm5FcPG5jmQX3U44Xg8qk7durDH++BdDXL
fUbQdHflqHaMhj+sR4ojTitoNQ4sBIXL4YFFnPiLNN3Jrzxxgh95eeKvCh+q95Z8CBhxQZMZmFNk
2xv+LONT61ZeuZyouCd9QrgJ3Ura6zqSYQhyMBuiFewWPByqlE9AUO7AgYosk7ndnPmpT1bs2YRw
dWcdbLE+V8CXJpEEvDBMhA7pYMUz4dki4ewWYkutKSX322wNZerK3QNTk4UxaZfnDiCtyfpTH+rF
twWqx9BNIQYeK3QY2Nc0nHsLCmS607Q31ood/fSdLccvfnGAOJlwHog4I1MhXs7ue4w1q3BO/Qko
jLbzyzhtTeOcTnPQ+pIPiGc3u0PG2fiIiclSFkH84dYExBQbLcZdnpOO1hV3g3iwcwAPRD0y+mjv
rJ3I/AkStzNXLGm1tC1UetFxdbpc7OKQVWvNB7PbqAWVa3v1UtH7Mmq7oQoccJ6+XCrKVRfvcfuA
DKG1qxVX8KNqdDPHNVXIwA3Q6GTrIUax3vXipQLNV1wPE5OgOVHPIcSM1EjqFcJCV2mnIGQhLnol
wKehQSy/0J73PFj1Pb92NmU1VLFjEvXH0a4R7wdz4MD8vNK6LFGpGm67FivszsjoU75Yx/AgG0jL
3WZ2Voz7BABglfuv1H81Hhn/H5Z5l6MjmR99x5GcwgvGENu6wgaFrza7+j35yQDGU6O7Spm4BXES
OVPfbBVfeoG8bHZS+UR+pfEOGsduwcckxRTf8F85vZvs9EFQkMeLGTz4TcrwrEggSSyYNY4lAdLf
Th+BDTlqdpcG9Hlrhj/JwKbf/WUtSdZmC5+yAdPe9ET3Mk53F4UMP6bngOIZpCYxtgWVIFnO2J1b
Umnpe07jv5tAaIDrsMp2C4mRPpXGcJDVsMSl4dIjQobWA+2n+VNIFsCYzMjnqZv8NNEuodaPWKQL
Bobq1giL8hk9GCPoY/eOxYvz98wXLUmhNNfZJXOETY2fOib/ZljIO2FDQoZtrhDcUhQpvY/bfq27
nEr9W+nqu+jaXDU4ZOrKjUX8zQzssJL4z3aWLmRYnUggcAUg07twz3ewtlvRkZeTC+fA3Q83iWfX
J1YBKezoNC7HQ17rN8yYLt4QSB2NpAKu3Wl4VFdmj+ZARE215bQ0HAhyOxk2X/EkbixQSLJfV1nh
iKJbmbR4xrvE9g/DHy7B1v4pV9UG0RFNLMStF9/Fbg4Sp6kNE9FVdEnNogjVqmyusnBjLYVrOgv7
fo2jkpzZ/XCyzqCFtIPBq66iFYM1T/OK+qWL6ED6uwmdA+yBbsYXUWxpT2YmQSLwW/kBV9mh/ih2
teT27Ue4gtiwSHwiR3lNcw9uMQob5pIoMV/Gh+ypfIKgFzRJxwCp+gHXMGt1SCRDOU/k9Sv/HNbc
zZGrfVe3ks60XXJqvqfn3I9KV0179B9wvp1x8UvjmXrUnBGZWJp7CsmnCfSJ6HTNx7sICGAl1bqd
f76WUPtEjJjNt6QMahGZu1YF2QvbO5Hu6MNkCdOmBqEwssK1gncf8LJrfnX1kTfrUfhS27sxe3d4
9QPX9AaUB59h//TNlQcuzea/JVEnaL6F6EmlB8kNHsOssY/8PVXpbXBLzC1ZUFnrKP+csir/aFCh
TT8xiUj+RmHowfSP60iBlTrX4bElsmKaMK0Xz9DY5PpahZmIyLtcAmMwGCKJIqELlVuhbf3oOLfu
KKsWqqi9SNbO97cC2INq/XKi4wtp/V7KbnCTY09EOnMOq5AzDLgZWfAiaEQQLKwqrAptdAaxIDin
ZEnkF/B8qV/7iixSZKE/I37b6An7pIgzU20UW7XfSf3cOAOxNVPlRFD/pgayuYDTx7JVx4VfH7ov
dcicJD4QMkcgVGvFZBmI8QkiGd+5QpOleAj7wzDi2hX2dMkGNz2qgBe/MvM6TtZ72pyKdCdgiRdR
tSQ71drI9SfyBMs7yv1zFIAO35LJDgyEH0dNaZ1aAeXh29w0LLA8EOpBPsca63338tSrEW6k5rf0
Nk2ECAFKnNw5KiKkewZ1gv9O2cZYsag4jpapR9gUrxQCtU+QoV7aT+KWAz9V42SwoxaJ2qvPLBFh
DybS31EovY3nf6IJnt/pJ4iMMzGJavcHxw5ZNOt9muHdE38MfaOP+n4CYl+QaTQL2ajEjVz/HbtB
j0u9WCfw/OGa8BoYMHBmpH/CSjBLmA+3alxFPMXGVTDOnJ4kjFSdto2mLRSuZ7qivpHlH6myDky/
cQeQv4mA3lvMb3rKLq+9puYz6O78rIRERT1Lj2A5nvWtcJASIhqsqRksoPKycwVHgTRERJg2cPYb
u3skIh7LJlv2R7dS19yzjfStl81zyu9iRdw/+2Ovj7vW40CpffseDXgaaojgV6gJBouAw8o3v+ZY
/6cDGot5Y/tsiDpQSUzBU9d6X5XlUf6izacSIV6V3mVK4q9afGaa3YbfGbCi6oV3fK4aB0AgvGDl
J5sC5GHcEQjYGueGvgzLxGSbvSEbgDrDe15xeBIh4wdEYuc5wGpcVVSnY9iEyencQGmWAitkAtQi
KCfjak0b2bMAbzNqoQOLZmPOn90tWk/Cnixgyz+Ev9ofkglpcli8UU8yNCFEYqmAIEJgAjaP2y9B
GkGezUdrtrZ3TTKRhPvYEZDudX95bjgdZhKlQ+Snj0fPHVLaA0y7tECfHZ+k3sqFzmnLS4XTRGS6
QYZhrvUEZrQhTAtMg702qFm2GF53U7wu/SMoT9ET4OLI1qlg7yrkyuW7DTThMQ5HQwUXKt7gYc3p
LForE+R3yrfEjmn40zDU6RTirE0i7QNcmlt2uD3BytNATcuy/rEe+R5bX86B2ERJQ0Bg40zSYebD
vZMvnJApjFiTlRW6Q7NYq5h5ZLoxEVC5QCPoVF0tuBg8sspeip9cu35YyT/DtVQJpFvq+oboGeRD
4NdY4NYWmlF2BkqOE9tkvUtt3m/KWJcYgfmC03Eg4pkTmcwYXs+b57cnlUuoz4iRV6eqbApJLQqM
vdH7WMoRywUHc7jN+UpvIYQ3xGxxrrYwrNKh/G67pVX+ensSYnXCU7FWmrRWTR9kFyt3Hf6atLkl
bQxpW0PqBKtUoJeOXZzWrUvtPXRIBY4Xlm09YKLHW/ndhOfiaEBWqu+19NUIR0leJ+Mj+WP4jDmM
TI665mr7L18g2khZ8w2olO9YZFOTErAw4wMv7TFsnSbbimyaE9pGV8XVhOH5YsyQQbSv7hziQ5P2
kvIHxF4Q3yw6nWiyGg/iUC16clSnCuEDsPMsN7h5p7oN3ACct8luKs2S4BMcUBMhXxIrQrMpFDeH
4EU9vnGgJ3otP/T6ym+feoTaBFjXJnbQx8fEJ6ne1exQOiOk4D/QzYIcH6pGgTsS1kDcmqhTJk70
5gdJCfzAbD5gB8onLxf5D6Bx1F3KNmt3dE3m3iFywEgivMfqG5Q0eXWzNkwkm/IUnhE2+eFM76OZ
op0ty/8YecUjTqCFcOY6kmgoonrkT9hf1ZQoIxrfGM0kqbBRTFIQt+9e7AoNyivVwwxurY0kdpVu
nyjEFnLjQWx6wLTFVloZzA5dtBk92/TRQmV2VGGAvzThe3QVG/9qxFvfxeJbSlTKwRolMqM5cWwR
ZvuDB1o9XSVjePYycWMWiuZlWJgP01jrIN2JdYgorYmEN9WkTmC6juUhEILTOLqeX2xRl2U9Oc4I
XEPNjnUdZMdR1crV02uf7eWC1VIgwaVYMj0X1l2cTPRksP2ZjboOzY84bs1i1g8trPrcda4Yb5pm
wwg/pVuSoQbzyoSSm2yaE1P12cRzPLgpkF93k+5ljPF12o0fw+/EPDx/EpRT7ZsZntn22Cl9BGOx
ayFjNtxJXfm0/CEU1Zb1nvYpdEXDM0sdFGj5piYsjMI3vXEk5EVb4tzpiiojmJWShEDERMUJjZ5f
cd5KPkPDR+RISt1bIjmmKiPb+erb1h3V1fTm+auY/h83UtYFvXd64Kj8r8GJ47Qht1O29qreMSgH
SjlAk8gXvzf0wZUHxHdK63JqZgvmWRE/DVttEYmTTEBsBkEFpMEztwYIQ9VPr7ooPMyZ9+J9Piq0
I+rKUKFuqBb2HqL01WL2AAPWmQFpU3kJS+8XRZEc+7Zo/GgDPn+4AWZ1Xuls3foGkmg2IZLvwnIl
Mkyzii0lbRHBPhM7So0YtTAOW4f6W3fkOFS0HXL/EnysOoUUkSBmLCoerCJ71eA0EHNwa8IyKdPV
WG5LyoayGNlirm0S08n69aif0GODGBHeQ1KDmumHvI21ZReeM5WQWDQ9/c4Tr6WiLlONNCXOcyoH
M+kNTZF0zYGUxV2nwvQZ1ylieVDNnuZm/1Ap8iltiMxICLdIKsdHypeakO5RXb9Fyr3gE/kVHzdT
ut86B+iqJ0D5r4GFM9CkyJdi2gztn1qPc4PMPqQ3JKR1sfLXfoAqUorsJELybh0jhEai9fDZ6zSS
Aof+q1QJduQOH3MRPQGHZsT7gRP6x6DcMbkTDE2I+/ziZqXdhbdoR45IEBLwAlTakxKPyVQVCPeY
1v58OZmlMzZtsjRJZIIKsj0W1iZ3Rx7eoPqstBzD6UGOwdrlh698DdyTYRCT5EBkDglr2iGCyZn1
05x2kb63rt+99DJYCr+FtGtQ8PW0V+VGuxm4lqq2qYnXF307LbdSw2X1byHfjqDdFJqc5WI7TOfQ
/NStad0He9VDP4YIr9GOIPKpFQC1mvBjzDPgrUNO4MksySzr9GqS/OmT6Y9ye1mgI809VxxIt2Rg
yMne7uk0LSZhEZJAB4AYghrRW0LOYH/0jQXEMESuXKOz+2nEYl9L5FHkr9R4SeWXEf96I9MZ14M7
eiCzJh8aEHH4U/BqzxrmRxdFx6kubPE7vQ2H9ORTqWsSqmfszBU5iNgF+NBAtX2J0iybA65CEz1F
NlyXU7nlkfrETj/9AurnFip25BWYVhb6ExHgpnfybfNr3EifagRCbQkTcMfcHg7md3j772ok7T8d
fbNvW1ewbCgW+ZD/0iJZXllNqtmCPM5qHP/L/0rfvNW0k89Bi5xrpx2Na7dWjj+QcHtuiU3u5jd9
Xa/rXeqa70jTt9kleiSv4BXfwvlwJgyrtTiX9zqQiUSJjbvmMO6Us/9U/pe15j/9jjSEiAipZBFj
jan8y1vV9Vk1RkWMkKolYSAlFDbYUTvJ75wKw/6kGD9dcxClz258AmaX7Gacrlieyd1Rup8C0YFZ
3GWZE809QjXJUyptvRD2F5JAvsjmmnVoWE4voeXJWmZX5BL9mZPzIjCPgvAn1Z86wQsifuccLuW/
XxpJtf5/1qH/21T/L8NgrxWdNw0V/jTQA0X5LsE8ezKHRkBPhyQ2kAo1/GDx21ccVs+qbse9SwSH
O9lW6SAtMSlJN2ziOhcgjcqtxTPmQJAv/XWgfEvmyVMe5vDGAT7XblP9HCTq64rHxA9YVRvuFgb6
u2xhSj8LwGpZZWtyQ+rLXvO/OsIqyQLuJcYLAy07qaQPXXn8dQgD0wulhp5+NpKlT0f5RvO3GkjJ
iNK3A5JmEu8OXnWrKszK9FSYq5ZjCRC8klwi7TQBsaPLzzBn+LcihyY/+0G6intGW/kV9blt4jsN
mnJn6EdFDv588yjpq0IDsRBfAZSvHtJ0IKAWT6atj4kdkeIkI4ZAQiZ640okYy1lExdK0rWJejNI
pTZA7nLvTaGNy2/5EarPkciJDHU6Mjhz7bM4eskqIF1mghnIYWo1xe7pZ1KVi47dnfgjDRCiFRhb
wKVZWTjZIoGkLtcgjWIsUL+Jy4bgHAXpVg6UOvFNINOfOHJBMucEZ5G5pWjyuvHijYlfwKdcN5QH
PAJYl1IB6RrtWBEhdf3s/0Jcmdfk0D/oxkCIyn0+NE82MHhUgaE+PvkTIWBoJKJX7GjVh+A9sgqs
C5OR9iMixRSI7swioK2AgID3ricZtn2Bzgw8FQHHiAY5uEwpTkI9t1iTqoKLqKIeuPgwzJ86YAZC
kj/zXxGRtbbcnqrm6UnvaXIrAuI/gi00Ww1KsRnZiWXzyJG/aNyERhlh23uPEXONVL6U8uyX6zz6
KJOTPpz/+Qeib4Uv3m6owWQ7Hij+Ht+l6N5aB4tvQuC1ocvYEXQwwjQgeFcii0m0dVO1PZHNDjZI
Zmhud1JEM/wfJgc9kjFlHXOPnsHrRB6LNtxqKcaiiFThT6+yG10E08nU0BLYKp+3fgT3MfvTM5zu
tCVi2gvoNkAwhDB9jN8K68Mg3ndc/IpM9433N/RMQYmDGa2ZzqU4LFkOYBG9obBjZC3EMPJTqJHO
w4OFj2IBlnLDTg2NZ4gBt2A+UtDfO0N/1rpnKdid8lNUUNK/g+UwcI3ZMf7Li1vVPfP0EBsfGSbv
dgUWhxjWC3CdnQxycKWtj9ykWg3AXL2djupybY3blEyuHt32IS+eMdsgCrry24i41MZGH05ewhx5
L9I3PUNsJPz4P4n3K1HfiCfMVxh3PoN6PdQbI/lURiK/8wgutr41rHoeoltUTuhFwM3g5aaJs6Fi
umHwTjeU24J4ar8V/P3wIwL7ZgmKfIQyGeIwGMKyOWfBW1R8FtZfDNanCT/xSJHFh4+kcEiPWfZt
ArcQiurCzGnVCfp9VmEGJgFQLHg3O/ddI8AVtGn8NVlEanwrkr0S2rq4Q1pk+LvCoHTlSDRGYVBm
/RyJlxM/eQ6ajoK4TRKjHyXY6VdpjrWwRrNVs7hU5MedEp9vc7oI6hO2fBDWVv/sfZj4Jzdz4U9I
z997ixrjdq+I51K9yORtRRBHuWPNXrUfKf8IomuNMCLULwVdglyELDxwEi3Ks1S5hvSpxQ4YJfxy
UTGkYddb1cNZ4YDSf43xfsCzOGtvbTzKrtqzOpGlkRCrxaepaNp40/lOJIaMykCyXH5TU9VjoLDY
CYR1PF6SlsHrn7VL5WwYm5BcL6EuF28d5LZkwKXlCPT2gfaTEL/cVww5JGhKl2g8StaBWPE6P04h
saJrb6L75IrAgDts7H+kcMedXggblA8SuaMKHXk+2XPxLk3KxUXSWdG9lwnnlKEiDtt9RUZl8WwA
dHlQDAUjBLS7oNkZrwVky9Df6+486tuIyZU8P26EkZ4dz5Gpd4r2XnEULDR1aOWdUVh3/bFpzoyE
hSNz21s7VdjIwbBRy3pfEh0CipvpW16CLgVaIPT+AmkcyzvqlDoDuBKBMW/HxxErmO+ig+mqlRcd
sWpVz54+mHFFSIueXIJtaF4QR6h8RC0sRYia6slZCfUG914Q7Zt2VaGEE10hwSewNuOtmdyMeM/v
PfLOeJ15J3m4VB8dUncQAfQwI5mDSEu+kXhRATzsA8QYqVNY51YCI/NwIuF2GD/Y3MqDdPfe6Dnp
TEp+4EKawhZC1M/EOpuottWfAgmE3hy0/Azvrt58AOv6KwQGJDqUVkY4e9hFrFcTEWIkO6IBrDrK
c2chUuLS2Sylrl79Wc2lGTiejGetIu00Z5dSbklIpnfQoHeJbZWeZ66qzhE09pcKK55f8K2egv7Y
5e96+kwJd6w4I0WIv+MBpGL6lPBemFZ5E5GcawiJKyWEYMttvzxHOC6jWkWyk9AtLS7CvobmdRUy
S/n01OkkiWd3/s2gMCKDzAbesDZFuAHlTnGzz9VaIj9GTJWN1KPOgKQBWW0wx4UGVZ4NSpXxD4wu
Td4m4xrlp34IceIoTkjV9piJe1UDgyE5WyHcvuvxH6nmvuf5S+Nbz7jdBieeGSVqQQ4XE40NWnOr
tBURhyYLaACYZIdEh+YLGm8xJ4ngUqm5oHChZkrs3QRnEq2nJ+sS5CtV2dewB1GIqoiXZmE2+xgG
UdJ0mNPLP2Rq9cp63uou8T/N28OFEuHOPJJOz3Jx1ZW7Ge+oI6nh7v2LlvxZwB2ThtvG+E1ldanT
INzDhOUy5yk1/w2z7jIGP7GKZrynF2Rgr2qK5UaGYaKJB6VmU56IBgqam5j1O4wgGl5N6a5LDwUR
tt/tR/MkV5x/DkGc2IJ8a5R7zYDbE1VUgRV42VXCnpBzUhXxXkwDHZjj58iZfIThTFBwFLWTM7Kk
xV+m/IFG4UOo8UazWifC4pWUt/ojBj348b2XotGT2nOnoZmGoKoXEFIKOaOrTF39kKJNS/iwAqwx
opJT/xs2zrI+hZJ77VpwB+34Mn8rAfC3J3v897pSN7JPOtLV+4WGwONIZSyKnoe314O3qyk/A5Eh
CgiQ4FLoDsYN0j+bcwnaEdhY68TFQ3W3ZHbavtvu1DVZiecOQth+mfszic4fc/78l+SIIG3Vak0E
qfGZ/XVLN3akRX41SFds0bYtrjiU7RQN2MEwQCp0ODUAa/Ltabi40Gks38SPvj2w46M9+4zAU+mq
lbCFoox49RazLL5IKDmfvrNTxmdvTtZOstH0K7NDkgfJBhbfyJSJnk7NrT8oT+Wpl+1iE7nJ7b65
Q0jGK4U78pXTMfaobvWnOLAAL4P34Kcmv3GJYo97nNxgyUD27mDKffJn7eKvGDAtmpIIVNyK0g4i
szkX36VB5hPVqOaSpWUlEu/u8wytPqKjd0KbsS0Ruyt7po2lgji+gFy5EtP7ggoQcG/3DzFDqHNn
YvbnFJ+GNHLKDA7GtFiQWL4ANFWPYHb3brG08l88bDNqb6d78kWY4H5FNuQrXYrRLoxdGnv1fLE3
xo3IWZvUByz3C+My28aW5iY8bLVHx8rNaU3ddYcbxTF/05bUOkB6DNoL837Wfx2UmBlz2DeRqoSX
w7POwd5otk6pzPh5GLb7aatdxp9/DJImyoI6OsYHxxEj2nXc4DOsVhfUvz5K2GUfL29e4ziQG+jd
8DWdQ6I0zTsd6egU+dmUY+ivRwOb98LcsKZeNdADOdv/40rGVii3NFjz95XBKR8hFxYkBZbQR2gQ
wtxgNOOzjPKtw6x/5DymXTUWW+OoHbNn/9GflXwLecDJQql2vLOoLT2kfrmbtS/xo1M+yczNdhEp
t4epObKMaUfCix0NEgGyWvHTAwBQtSyGvVEh8GDKqnZ1di12FmjFYZDXfnqFpWHS48bNQDkJIZl/
NUTtOsrAGspponfPgrxeje3hZUGSMGODkmrL67YuBWJVKDeQKOGCUE89ViG/ag8VG1hffmSZ9jt2
2VkcByzj0rcAXENjjVvGBJP7+NJ+kn4W5ivHJB3OXdixZdMxmXJ351PhJGQF5FzNuXdZbNC+i6RZ
Npgmgovuy4gfo7U4AJQlI0lovjOIoHu81F25GiPlXPbjcjZbtnl/kgCcfEePThMsWgaRrLSo1Ser
hhWtMLuGImqiYMg/srBUWYxcA8hJNt4Q0Jt+/ifXWCLNdVSLbgMLZXq0Cbl1XDl1gCu1OfKXGBV6
Or2mqFhhO6/p1xWg9HkL6kiXoGaA8GWddQHTMm8GDYtiTEwz9lgZdB4sWx6TvdGixBh2VbsnyYRC
ylWfYjSd3CaZA1jp+6tdkxMmiRoz0T2D99yKqBESBMcVAwDpqAh0siMXaH6erfgZrfyY/qV6I0mu
FVP9RGknowYEBU9izXZvzJ7wBJkAaU+hth8QahUwCUEB9CsjjReXGG7l0p74y2r4jjrUyo2NWNoz
NNsPdpHGHkH+MEw372gZtP3Jq5Q6Isqwa0ldhzSM8dHyytAhBGWe6tqBgEahban32sPSIfzzNvQe
vUW4QVz+1YNNyvrv3PgwpSsZm/wVdJoEHCr2btC8+PIp74KAKKDHkBzIYZrcsSRCewjosBIcQ5+3
FsQOk7ytFNyezbaZWugHlHn48WtkOtyy1IkQYiyHEC1OWfVrhaB6anvQ7gVisdEFZWuJDCk+5tNa
3tbNUdTJrSPToL6Tkqd79zG5dxyz0ton4lN2+RJz1t9f25xRmtXoqOlJ7oEOG/tTSvAhSfHvX/s/
QDJ5DjH6fwOIQPh0UTe4cQyMh//Ktpp6TWz6jvyZQn+QaYHYbtCcABel7w7RHmPws69zbBLQ/NVF
NB7NrLu3DYVaGrqX3R54Sfkf8VH/30wcnawt0TB1RdPkf2XiSE0ZmkIG6lj+IWMnHQX7iPUuf1V3
kvwRvfB6gbf0i0337evLRAJMddhIzWzPaDRdqGDXm+WVBKVr43RvzaW4oC+mavOjfuc6JTFNRHaa
4Y/iR7RxGqHmHVROdsvRoPH1v+N0/4Q7/vsF1mkRJmCSQEnz30l8oVi3fWvNjaI/ZryogFKQw3bK
ctyiLSaVZFlNIzJnjNscxxgWHJ+4Y6LpF5w1cMZjPE+WZLzwAc6w798s5ruVXpz1oKQQiiiQrQIt
F2UnPDrxq8jfOCDlq42lfYUPYstlX+Z4huwOrBXnYZLoCykRazh3hOLO9oEvzk7WN0bAbe5OjFLM
+CLSLq9wmLPPGtQt2QxLgV5V8cgEBaSFSSP7+e8vkkSi5n/ehjSyqKqhGhLhQf8Cmmult5S8BMuc
bthJWopZynsP5FKwnYG3hdeqXaWImI0aade72hoLtdnTAJipKIYLUksczg8FKkMwxWmWecWcLAPs
KmTBrnJtXElxQYBFbHsxYo3iPOlXsUA/zEmoOAvTcRQPxfDU01WDZlo8ItRmmOcwGpTzL7qO8eMT
NlQ8hy0ZRJrE/O5YVPGiqqT9sXwTofbVF1IEYQSZI+Z2EbAMQ0jsJYKe98qnwVeLwPuGOKOitWu+
R/QBfvgVx+QriGuQpLS6eN4p5NBQHWTkw+b3YLxHpp1XBwWAMKfrRf7QoQyzjGfUtYpjod5H8pJs
3uoJRchIWzwWVHqGKA3+B9z8zwX4921MLKapz2C6pf/7AmVNS+9Y1BKzh6bH7D91zu8h8j/aMOK/
1noKwmckA5YSwCQzuHXDLmUlbK33mpYE41OPfirMbnBmk/mjTLeqvozhS0TtCMeoPGliNMQPUX5Z
aKTEcy0A98D/TOWPNDoCh9kcVG7+rxapTFJfyK9EKPSCnS8fkc5ln8Shl9mlH39MlnYd+f9/v0MJ
qv3PO1SSZFUyNNPUDVX7V3yVkEaVoGl1izoBF3sqb5qxZTzSqqelNbsxrg8h6KCJyLga3usO/SET
n+Lj6IgFzHhEn2nSLsGxgpLcMh6tCoxukMJRcAo0wVfST7MHqKK/SHw03lULa05vi9E6Drh/RyJV
n6VF2EBJ9Ip6RnC7qzCiCLwZbUrvOcduog7JAmojuD/UhHMK3RyhsB49x6892rnFCz0BVYREjsOT
GOYfvmF3FR2LaHtQHcCfLCX5/7B3HsuxI0uafpWxux5cgxaL3jC1ZgrKDYwSWms8fX8Azz0UVX1q
Zt9lVSggEEimACI83H9BZum+hPOoOdReg3kUYgpl7u2bdsA+YA1tZ88eCJ8Ov3NQ6Dm9VJ+l16zB
Db312mX5YgKWSLwasjep52hYUFf2HFdjz3U2TUKda4Azxt5UbuArBG9e84huV5cy66PptMcnj/AI
ce101atQOsDFUfKcmIOhngKu1Npb5wTaU3UhowBYxZii+g0/wNbvGshr0t68JRFA6Zxsx5A4fpdI
pAYejl7BwkmfCkdfSfbUHWAbpNknaTpto52iITDN1CLouwt5jpYqtACi5gJxTEAI5wqoB2HeyYpX
LJlDyokXWfNRj9o4abPKIWleUHcizqGC586JQShzAXFpiocmnns+niSzEpUqbxfGS7O2F0T7asBI
42rTmuQb8fZdGuw6IGvIJgUzaE9xPlNg8YPriedieQixjic3h/CQ6ZwgW1rdSup3cMiI1Nz6ZBP5
QB3Ud9Sq5fBMBo7suA2b0dvX8DVA3HoHs5lHxkm3bohSFGlXGDu4rmI5Y4uYkSaBu1iDqiOUo7hV
uvdBuHXKCy9LhbbEYQJirHEJo5OqPirInvhDTsLLl1mOmPAW+SZon7wxcrxFNk/1NWQVGHlUxIHf
VwDi0SWzd4F943CX6ycvemyIzLGMa8uTHmArCg6CKit6GNSKxJmeA3QpKaw8UyuFDMPCA/avmGzg
WjJQK+bKUG/ZT0SodzeJe6wPWJbTBgG2kZjgD3pwNvyD7u/VatUQbbq3mXUKjBuQBAKjE8a9hfkc
qO+J9tqnrwnJoRT28I5P6teD2zfYhlxZA3+qpn4PtnLBrgunJru1gczaT9T0ed8IgOTiKlXXBY7d
BLNEfNnw4yfNSgw3dnfRSDhU20Y5uhHWx6RKD7p97bN+y5yjgIyMtPP6R7jXKGXB+WzFY4hqmpzN
5ODRyy4gkQQ08Kwd6QPdXlsUFV0gte82slPxXm/uRfG96a5j0otY3aaLxqFEq52cBOH9RcFijQpG
DUICPEcyMzHcw8yGAl+1KMolZhj9XLRgrgiY4qGAHtxLQOXhgFMq7eEmJhsfYTqTRGE+yVaMePgf
kX0DGQLs8alOX9zk2pLXXmYuJUKogLKpdWax7cwe8ggMyWC7ATLD2RWutvCLbUxpRrZ2cfXkAdMQ
bkJK+Qq2W5KszQXc4mUk3YxUuJGE+5IoDGZGhRp9l888VHEqxshg1TPAycxArIYwATzIirz0xlKt
eacf0B1c52BW2oQMsyU1czKzLaOGiT5F4LzbYHPKiHQRTLnk1R+KWOak866TeKtk5wzdj2AVEJ+F
t9qgJZ+hE9ARTSLrr4B3baxVghNLzjek9NbEcfGRXyfRg5ovbQSRtOAcavhIlaeoOevCo9sdwOQD
8D2EMMooHkuXNnlx82fksSBwAzCqoaRm4qRXq5lXUeFH1lPRqVqq/iQp0gXolJmt5bf/N01cxQfN
Vy1THBfytrgSJZA7SB2Ra99Upkmik0ixfBNqipXdpYZS9Q8T3xBs/5j4JUkxLMkyTKrpPyEAmek2
kizU1TLo4WJubEzv20fdmGXwf2Jy4eCrwTvhV0zpZykkK1M4cbbU105IEnhpZIuyWJxECU2gJcyM
Hns+bBjACcAFENEFecSZt2ymPGAqbl9kut0lCKtenocOdc6Dl59TJDmEU2ReouYtdlZOj7PT4DgR
NO/Ytjuktf/8kZW/neohUuiKbhiqKg5fyRdNTjdTWyFyU6Z6FUWTmvHp4EVY2cYHkQqI/wRYoAQY
IB5rEPeqhwvPweRmFxrKtwxlWYXWEbUbrcKfG6hdXRCgty+kSIkJWJ4yBgIVpD4jUlm2SPORqKZy
0pJs/PMH0f4qkqtJPH2iNQRsMuu77x8kS6ssRCe3Wja8/dJ899CLidJXJgkHiL9L6hXPr5qKs5m/
8rBMIAEnoGERLoRuE/O4QDdUsUTBBi+7+C5uSIuU6TLa6ckRJYYA7BI9qCZrxoXSyoiWAK21NY1j
XfTQNw7URJISOSO+HfnYggH0gF1vZXjFMWH5mn/9+KSRE42PCQ+l0FwoGv35W1D/Rnj027fwQxc2
DwQ7E/KQnxOKi+PsmoHpsbBIdYkDkdOQXzSoYt5EDIb5BzqQ+UCusk3gW1455szWZ5RkkMkbqkOs
vihZeGCiZ7Ax+HETKvB8SfBKkhlfFVbCaGkR/rPgQi0gn4sO1tob3dngIOrbp6R9AQb65w+o/Z1i
0Nef+ccaHjiarrYOH5CSE+h0Pdl74sGOcCNbSPV1NRirTvhkIjW2zgV/9WwFOxmtkBzcqXyjkUHv
VQQYSYUGj4V3GqJu6ajB8OYjGRfqeno2C6SZHe0gCwfuThUXlrVG1QbF/gy/a2MNjTeL5gQTkgCP
c6sOyK65ZC9lYacDIHegHRwoC3oQZSgzZY9//gKMv3lgFVkWJcmyZAOrhR+xedGBQGtEyH/9ub63
lvLO2Eab/iydMThPJ9KZqg3ikVkyG/4De74VbpsKarF4Tm+TeyS+XAZWcujwht8pQCNJRXKfcrz2
jqJZRWIum9S3sCzBg9r3waW9lW76nfcgPHoP9VG7kDt9BzN8MffksYu1c+09aw/CNrhzt+FKxM0n
vjdvrIN3Jzz4u+iu+wfhcHUUCf4xRiuaKJk6Y7RkStKPG8DP5DzWBexoxO7K9pdCvtOV+QBUD+86
DF+gjZDtwMcK+3Vn44RLyd1b1gL3ds+ZD4bvsF2EqVasnHKeYhUPAoWb3LgCIK4BJCk2TnFrwHgm
S/YOXh5OQ7Xwkqlb7Sqgr94UuTpIzIjnkreiCBE8kifNJCJDSBDkSeceLCWK4ZDpipWfzzodtP7V
sLIGwa5NgZJTH+PdKvinnQEZeNTPUQOkF7D/FPgJ4McJIFHsjbx4GkCqhG+GMCkYDkwrtMEtq30l
mFfMofwIuVJOkLy4qknmgYcU4DJBdKCEeIDtAzUJ1C6iOhVceG2BjDVVDa51+oVcTbmcLLaRzYSX
gZ9szC1rnkc8UyvR36yaGmrzqwugrbuNk/vCe5f9N6s8a2BqrKONY30sYgzAeuTYhJvCA28KL3RV
hjv80qETqkNietoHTFwLpi9E3Yg3u27jtJtUPFb60rijLkckTThHBtIupwMC0XvtWwbUWaquxKF6
vSNfX2Cf56PIt6hFor6FhBxDNUW1Lgw3MtlqZVOm89rFqGuaqCvWyRo1X3mToeZhz5Et6tDGxvdG
WgGb9+p10gzoAmTeQNw61MsAP5DAziYs+apyhvuGghAXViO42MKUwMAQwM0UjnNizrH4MnTo+wPc
WWHkMSG+T8LuSoDWp191xcxCdyyYIdyJZisvz0AaIQppTKUdQSPaVA1KbRAdYW6A54LoRCaD/Cl5
hH7wVw6GnDi5YKZPNBt7b0JH74UIzSv2oBko1OjONH9q8LZ+GlRb0Sjzh/chYzv8wnDNp8QnD61B
wYCpP3xomBfRS1EvspCbxYUedhW4U55wcFzUjhjYVeUAWQCzJPzIhu+ynVjQL/hzOT7wE7PYij56
I2sz3ps42Ycz3EtSYSnUMzBElkURY0rhh/xpcBfdESvzmEBCJ18P3aQ+6nxj2DARSpAcf/XxVYI6
em8iaIqsKUVeZFOAo+A09iJCjYS4SZ77TcVHVOL3nnsl1IA5S35ORiVlKsBX1FvQ8pnAI8vTNY8R
DFobxms/KY6GPOWPoe1Lpgbtc6zW0CKC+s13KIgr3b6yoTuSGaSeaT9l6QGBx6SfUw3r2ylubti+
9flLBag6Xw+qAx1muRXLZapVt7BdAGMb6VwmubMzlEX9xF1WVzssycQNJAVHOXADa9sAPBYgHyDW
8Tx5HbSh+AHgIbQ2g9ShO1cNgHcWzLAgdbAhW8zT2pNVkMFxF235oJhvcDyiiIU1v477hpYfzAph
ZLo4wrJN11o241NjS9NC7zIn1Jp5LYZr2FLtibASF0fNWZIrILJs4aAJcJWHmyR6wXxPzw6AJ3oW
/yyAkqOXnRXrbcgf+emxd1/+PEnJf4Ol/TZI/4Brmq5aeFbMIG17xVUankzlKPeXPGQhs5CsY2Dd
aupjUR4070JVXxGPhE8CkqKxyniM6FpfHwLB+Qe9QflvQKS8K01Br13TdAQHv4eIgRS0FumYagnU
C/0YpblT8faTcTieSdazD6oKzUO99SdB+ohRs4y4uhC9Wta5iw8sU7vwMQf4QIIBTa1pRP4F4cmA
lJR7iLzD+A3+r3PW/+ycpZqUZjRNUiRFYTliqjoh/P/snHV+eyrL8O2rcdbfvsIv4yxAdv+WFV1W
VWInnYoLgWXzVpT/9S9hOKUqeN6YCoZdmCJx38RJXrr/9S/V+DfGWOCRLUU2dYnNp3GWMRhnaeSH
LVnhGkn+139cvq4/4pXix/FXvxpJlr6XBT7eO2/MNLlDeRPWj7uzE8EhVnXETBkBevIwliB31jm4
2D53xVtoU03HfDpEf5iCSawv/ccMBZNqKiK/KAA6m3YS/BoZVwwEDbAHSuStjqkuk8S0IZxQtK1m
r2ScMJPHGEE5hEKDZh0oxcKYcy5/6FecR1U2f+/2h2iJRKZ0rlUY/ET+FWxldx/FyMfW5PRwi5eu
+nyBeZSRHTT9qZEdUISXYOesEd2Z5Vh3QRayn+ynIJkmxR4AW9JNyyP46mFhkmPySJpUAAExpVyx
esf2D0RjUVGQyAQLMe6aBAz4PqaO5yCwMc5WMe1ApdlZYrswT8wcIZ5jiclXQdr4tRAWCsglH9aQ
wbp6ipRR/WTHiAcgoeXGi8Ae5j4ViXtMR+WTY7tkU4B/ICzX4HmVo3+RwyREIRkxgQxIA/TH9JJj
uPBUFytLPzXyoqUcCuGVZUU6b8wZayGCK5Okvj4tKXojHW0CTQldkYzkVVMIj41cg5m7FlwmyTTG
gB5VKGMvdwUrZhtowAAoRiy3XGu5AWAEpF85FHQFDRFrzPooaIlWB0IIACG6vM0qbOZiAAfJ2/lD
thnBQQVJcwjUk0CbJoBuUORgse7uPHGPCFSxIxoVsnShsc4j3hNlF4CF3W6sBDSS106lguAH7lFM
eVCvXnxoH2eJ4HbdKlBVsUZm/UxhWJKB9aKmWwT1KkBOZ0CdcgW+XtOMuqmaTTLQQxIVnqQ6Wc3e
v+cjTCTavaV0IY10aog5bO8FffuF+FTcKnQNMm3d18IUU4C6m6SrYu8h/y717zqJ6SeIAFP1KUKi
pe5PRKbgzF2sbmvpuUFxGEH4WaFNvIVsxNeY2OLY6zzCFLtW7tqExPQSz3MFmMxaeMtxesCbnXDa
W1G5DsNLVt13zS5PpYUX8eURqpdbH6GgLsUpnox9YWqwO+VdhVGy4TyQx1fmlr1Oe4UM1LWu33cA
A4pKP8kQy0Nw+saKmoV0iIGl7PmdqAWQWeO3lKHLIuPTz7J0jmaFAVB9qt1gu02gVb4h5NstjVuK
bEv0DZ/9s3BT3hbX/sZ3lqYEHu/KwP2DCmG9FOyVjoQMVeELN2dBASJBpW7dv0asRr25nc1MDYxT
0YPlcKdQy019bSazhqSMUdWIq05y6Y51sZx2VzhVAOXVlhb1/SvKQrv41ervpEJbpEMwFm/kY5On
EDVZ1sAQzWTYCi+5/STwmcTKm4RgXS1Anh7krtqRLuparBAVVvVDk2ULxakPnYaSWNACKFIxmHUm
la7PM2i+kXHdlDtICH4lw4ybR2kAncc9tMGlty5ScawIKHV/gXd9wU3nMMRlUrawAajOXPwbesIa
bVAiEp1lpPOEOQj6WSrM2mNWzzokf2O5QUeb1DNQEAMGLLohzV4M3qT03k2kaeo9KOlaeQYxE6fn
YVWMDnJ4qpfOQpUnZJ0JlGx8YgOkOixGvOE/xwuB8V13yPhuG/vFaBDaEpCaJf1c7oaTEUXs1iVX
d1WFTzLSQU9GtkkqABEAwvNuBrZwZkOr8Oir4Abmp2fYvDm8+1w+6FPrCW2wisIOIoETXrU9JSg/
D395eAG15ky2QUzB1m/JHrMN/fvEW2jl7UdL794Z/Q3Qm9qFdqcB26lmedqtTP4k4c+ydVgN9jdS
Ya3CunuRkZvRwkWDMK7P4qNNeABKVEEj5L8SsKw+0JraYLBUHk3rGdzqSlcmmE0prYDaDlpVAiR0
S1ZB2UO9cBk1cD0QhLyeZKgRmGWMNunFbet9yKJGLxKK0gU8ADhdMwlWMyuv5iRk7zyCpsTaBoSI
ma3wg/AMFt3OxGcdW9zr8qvcbVF6gTyVkaoyrkjZIPvmaQuQJhbvKK93oXFdG+7Slil/I2qUYFWc
MAH4/b0gvFSAsZpQRcXGOlvUMbRj3z47ebhKMuEqfXXrdZTzk/B0VfgwirOgnOpbPp0YIeMwc100
DMC0Uu2pKUlq6aKTQIV3Nhk7vzuUDiwLZM/8WnhnEECKfsDGaCgPKsD4tQB7c7Bu3oOHQocpYnDN
CAfauway8GYGF5DrJVrwoo2U/20NWUQ0L9gX7gDtxyF3deWJL3WMxmF6Z5OXE8Rims+78iYNoZlS
89ZvJP0mneYsq+TH0tsmAFydfjXIcaVU6XM/RYf/2WFVKrvaWXIf7do+D4f4qwRVearyG6G9C3xg
7pV91wALAzMF/9uMlygZmvXUjpY52iLmHPlAK5mrysrgC0aWnbGEWeJaZnC1T6o0U3VvanfPGQST
XKDUiikQhl6M5NoiUw+2cTTL2xZIJ6wB9FMMhn/gCoK/4BvzWR9WLSszMi9JhszSILWy9XRQrevc
fxk0g83kknqkHZVlV2yaEmVzVpPAhytUwXhAHXAiDbVVsPzIB0wQREES2XYO/OoxD+aj9OiRS7lL
c+nKdd5beWNgrt7q10ktUJCYDVbsfbMbjgR/WmjPyNqhOV8LR39d3uArwCPcdmsVpUJzJmZY86K9
tdHqrRWV8zbYWA9BikQHHgaLIlNnEBEkH0UXb5kj6tAZqC46SIVk8YPf5XPMbSwvvU7TwRzC1FZe
c0WBK+xXXU6CKLwq/Be5vJcJPjymK1glLEDDaCUmVIYU1GfzSQyigiFe9L0nAwaBgEaUXs2u/eol
J4fSio+BMI+dnnBhreezljyUH7+ZfDVis1Bqe0U46bbvurMU65lJMS+/z+GaWSyAEdfgbQbowM9z
cGaRDtoE5bIjWygBTHhBtfOE6AE1afdgtLva2nt2dy11gyJCvBcGikaJnkVDfKQgqBzCqfJKyuzi
dS1Qk2qRqygwO7FR5jL0pXm2TBx9iPls+zkTm52owIGCvqxiQu7oNyHi4t0ctKDnSdu2qFBX6oiT
YNZLLo9VjiUDSZXak1a6+oSYcVb2iG7C1TXvhGTgXzDzordi+G8+GheZTy17AJ446qxpgcmVaOm2
2kYXlbWuB1QNkYhrUU3upykMGF1DXAsWoIScJ5gaVKHntW5OIigM5GEXQuwwo1XXg44hOR+Mvdf8
X6PyZRPtADq0YDBso1MKOVAnbVMAJpr42qvbnVNtRsUqf03i9SD6BcyIVM8WgXA8uN0VWfNJY21r
Um33JjyyNFu2aCM4RLi8/RDpNNhLO4CVVyV3M0m9pRIeWirHGH0TU+tMSvELhZsKZZo6W6LmmyO1
JC5kG4YZSAI7IZR2JwVDtoH+EpTgcOoqJyV5pMo3yHmHTyDTMY4hbxqiq0q+iQhPfG8Rpm1n5Ifk
HW7iNCiXWNwE7oQUDD00CzUpZwqWQ2J4Q20gfCWi7w8SCvEiNIl+bTeHkNyOAjFyEqB2qsMNtkga
8zY4ZcnZ2j9LSDUGLBigEkQ7awj0tDs5WCCXp8Q7g2lb2PDBPXUh4dHOtR3pQqdBg5JUBjQ/VGgw
wu6GgPtIHoqPFb8ENfToe943pEOKdgGY8Ut1QsKsvpYR+QP4mZytHP74RYDHtu8Wgbw0vaVxEU8q
VhCacahCeKNkOHVzUzDOUnAnt0h4gtMwmstOOwG4EtzY07Q7DaB86K/OFGxy1bvLGq8tnter+rW8
5hd0uusIoRiUlq11OsBZ8o5ZpdpQD+Obj7mxG5I2GGNALAnfOmpCDxZLHyG5aRRmccwMgkND5JN6
b3XDCuyMHEiHbMcE+TMDIoL55lF9wKZl2RyzpLot1mgMELiFaIFApgayiXCH/ZJQXU4XUCEhVZTi
WgdeqTCLyXOF4GAHKWdm3Wb+4Ca+k9R17TcrJYLLqsyq9CyQXATMHk9VSitdihTrlVUfpP7obskR
svDYBHf9g/WaPAfo3YChk8ppiSI8MYwG8YKXu7aHuEn1Zg3fpr1xm23A3/KtKY5tenmJXtZKPC3J
g5Gb9YiyopW6ClFCUaxtO4H7RXbsWjkoqDT1M/J5jJ+ooVgYYcCqhA7fK+jqTk3t6Ldo/aZk3dIF
S8f64X8TMnHpld1HQuYlqeIy705vjpfEX3MqJEz+lIW5ib3y7fX/nMun8q34y3W/ci+6/m/LEJXB
C92SJXMozX6kXnDOJYmiGpYOS9eSSaX8zrwY0r8VTTUUnZwLuIjfaRfJ/De5GI3qF0Ve6vSy8f+T
dlGk7+U0VTd5ddEaUjuGbg15nO85wVDy81hqAu0tU5KdFovKTZuFWCO6vUVBUZdvGjWTp1GfW3jB
cFY0BRYTw1nqUMrH2TAMfp39u2s/O//dtZL15DmJO3XqlGTNsDHDMCOq+31stR387mHzo813+vQ/
HYViq8cE847a59vPTQjR+8uhp6J9nARLK7OUOycNoy1pMQdkHYcZpLBZ07hQtPWMqM0oX4O4BJPd
wtFzURQ2ckT3+qZ71KiXxKVk3dUOro2WXxKfiUaPf5nd2wiuZlhFDnt6atl4MDgAvT+PA1tS1jXL
5KBDs1o1mETLXPGdqdn00qYNJSOb4xUjbcZjV68OQmKLz2ng+cvOV+Ot37vJNhw2rt0ak1BMqXR8
PzEejhvo7wmJ+YA00bibLi2nCbbjubDFqstxW8Jdp6vRnuvNvV/k9dxJsZF1h72+ZUzJLRQ2SRgk
hVLcWmImXJchxKJAIJ/SpnWyr4eNLQRsDKoQWooLTFmCUEJON9IRkM7Q51BgP0hO2e+dVFDPUgKy
Xq4H0fA2184u4LqdkxY3WURRRXRFvIqCwC/WZPoNXStOlQjghs8Bstoj3hrbxs3wrFxZHrLk46He
y87pTxeNLxQiW6/krEWaFiAyQUzVbRoz+LoZ2yB2tF9OjG21mt78+s1NZd/5SBhJTXiA2eie7SF5
Vag6pSRVd89t0VEoaYp26stNSVqgVDbATitiwUFSTMq8vdb6+iw2++Qkt9C9NCFw74KQ6bFprXqT
xpmIcABQTr8p/NtxL/y9VzSC99H2uWdQOl/6oQuMIaTAJRmxtrBcu3In43ET19RBI8tZ1lKHkEXv
Io9fNO7ZAKq87HPiJ6cVzVNasPargcG+um0zKzMXNwu7k6auKng7rZTtraMEUOzLbkxNUvdLbUe6
UkQRM1rLTuZpKCd7t3OTvWjkyb4bNpmBsACKGel8PJGbHTXh8bTglkgOZOmLUbW7zA4fZX/geKZW
JqyHwziua5CeRi+slSp55PHkA/0+zGM1Pxb9SlJ6gABaqcCCDVQJrhNMUrLISYkQIZpfY+PHeb9A
oi+N3KURURJPXIH6cy345gLeOYv8Flq9rewjFtKmb4T9bR2S+hTxtAHxYzqAVyWNbJKjBd211Wvt
xyZWp1zhfW1xWpMVXo4sskrXFu2kVoVXHBqOd0zsRL6Suzx68Rpn2fpVe6cV+d6IAU0No8e4YdSz
N9owjoyH0TiYfB7zAx7sHjaAkUvwkGsp2rm5akyZbvp7xxa3eiHrr67Xn9Ve8+4i02pmomb726TP
o51nWb+61nG/9dUoufsyFf5K8n9L6ktDzv4TrKDqlkg+xKLWZOk6E5Y4zD5f0FWGFHmVq7vmW6B7
4cqzBrcMDGrTtZDi3FIGMsfj7s/jn12/HP9l9+e1RdeTPikxlFCVXrypMueUafh6RCQlbpIGI0Vk
Yu0EsHQ4/MzjRtJ7lTEsQgYgRHJu/PllAHmEknQxhytaIbdnY7/Py35f8dmuyT0yQeMV//w3MgQI
sriJz51JmqSok+boyXm+tXW8uzS9TJ+coF47reLcRpbgrVTTjuYO1n1P9ab0HFQgo6SYlx7KSHoY
FLeCQLUWNeGmL8+tgzi/oJfaKQK94XQGqV9Nc5e9rqNwZZTVfVwjIxPlBfU7rXCWuWNIEynHfNTK
O/extgu8NEWxZW1mducoyK6Nob0wodKJUW9jLarFd32FrurQXlm+Qa7Glxd2FLiPUonZNqwGu4uh
4Fe5CqaIZqdWURpNvRvHMstNqQKRsLE/fVRIBv3D3WfKP+8+w4CGIw9sHCIcbsXvd1/vK2ZBzc17
9aVAoVbD1OWLQf+oij1ojQ63RT21lVPVm0zlSfcohtBmBKcscNbslJPrCHcdD+xcImWIPZENBFgR
g22U5r/2xjbBjK6DuCcv+7197NtWOkDOsd/naV/PrnMFwa+/e7mxTURDNXWro6GpCe5EVbMVy4gS
e47jTZT0zn0JRdEYHm4NEYNMV8W7savs4pU0dq17+UvXxAiN10RQrv00ku50u0tmUiq509wtHdW9
EpD8TeNrs2pWPJLzxlepRQ97YqhS73DIkH3sfT/7s58Axb4NEq743i8xkSaX8wrHsNgSt0LXf91Y
mJX7ip6vfrR/9g3sVNyOh7qWbEtEQZde0JFr+ezyee3YpiVUrJuwRfiAS8eTY/vPy/ANPwmB3Ezb
JJjbfdhdmDxx3iFBe693JeyF0myenbTcIXrgDrCkkmS2AFAi8jDV1az8JHlRTu4vvpH81j/Irijf
/D7qLUe58bzsRq4j/yANR8O58Uhmpvrs+f90XT/8hd+v8vn3HP7CePT73OffG859Hv1+Z1qM0HuQ
ekiVoJa7M1OITO0gzUAhz8HuhbZx73MTjCecEMKTRJ3p88SPzm5r28s/P8nGgGn7Mo2wdlIUCsSW
olOKHhY93x/k1vUE2c0V4dXzxXPZ5+bRNHx/VwQ2msPDE01I8FLFinkk9PF22e92k/bid3vdoxeU
ZHI39m8Nz/rSf2xXHOMltJ+83DpZUGnBopiRtLV/37Ufe0Ob2BcZWvu6emW5hUjH4aYeT4+b8W4b
98aOzI4Yxyoqrzg2fry4KdkYFPbg24SEoDgLgdDENerZ2RAUR4kiLlwRDZvxUIzN8FhK/scRunbI
5qGQeeW1UbLxtMcBrW/aqPuHWVkcGpk0FUIr0UumuRPfBscdESZjefafHrr2ipVMUZv6ylDIHJaS
TpD1eZwq/xAN/ICuqsOvOCx2ZVkTgRkoP3/FtOoSgzHIfBWcUCI5okmZPBtXkYm0CCtZuIwHQbBE
7kwgAa4nZ697qiNjYxe+s9P1nKjw92Fqi7xh1Jo/zlqekR8tp5uKzDdan0HEgxm1LFJR3mrDnjK0
jXtj2+fZBMnGxWe/ca/xmpMUo3rTGGgJG6oMcD3Li0PQO78244mksloWhf9pG7v0TLJgkjiRamGL
k9twHZDeXy8z9h47WkFn/QMKXP/rk2KwOFSBT8Dfk1nTf39SHK32BKjuyqsWl4huDYnk6vdGLzzu
1PG4LFWiw9SZKaVXrD+bspgfJvRqZdZ7mroXvEDdB6CFfdjYO7WrVAr4bMZ2z1dDNBQkxEi/nxjP
tmBoy1z2ZmVlCeUq6T0j3ItJjZiHHN1nLVlsLdGKQ9FWxUEZ9ob2RNW75UffwFeDg4qgVK3W8k0v
J8gOGd4mb1IFZlNnXg/nMtH8cq4YjlS1oc4UdsiPCNmqaFJ/M+75DZSlcS/8vfd59nPPwd5oE6B3
tvjzKCYp37HbwwNgwnIG12OKFukgdUCNfYmGXcO1Q78T89cAZ/uCwkkK5NTtBDCj2XUqtPVqPPpo
MiQb9+y46qYQ9AEkfBwPvcfzfuB168bA6CAGzIeAplYvOiv58jLjibGvBywIUfemxPWFGouf9MKD
JsenhAIRZQXM90pcBnJHuW7h/T02Nh5MYRmLZ9FF6DpOBOTHU7CQshdDD9JdZRcwac6kxs+R7oRL
0BWu8zi8ohsYCGLmiHc6AaA3N1+oAinnssmiF2RnF1nbdPdeHdmzXjCatRTCkRp7hLne7EPf92G0
DvfscHu2aiVujfGebbIOJRsFfv3nmc+OiUzKmup7PIkbpThaGOOEWUu2OLPcs9xUMp5YJtbNQ9vv
HmWbBVOptU/ZsH7Uejeey7aN7tdwOLZ5oRFR1yD2M8YVp/P7OGaldhw7jm2C5ftTKvQFdHROfL5W
NC5cY0rGUiGUlHncWVYCJ62clvXwsGfIUbJPtVjDisTBbvpb+9hjPDlcOXb9vEgbrsyHK3+/7Nhj
bB+7yR7VnuFlx6Yfl39/2cJK/mHONv9ys6MlqpoaLGJNZ8hXfszZpe6JfhfEpM+7eAqMHVBn1Wes
0EWW6boEE248zDQbzHKOQBdCHvQZT//oiDIjoigf3cdO7fAaY8/P7uNLjofjS5qpdghlJYKUWXZ7
T1VSHEztsNqnm7Glb5RuH4zNRurbc6cRMf9iUgcEP1wxnidrSw0KYexFL3nd/uP0r1eRyCKhjQnQ
OUEUm8oneiKUJreSn2QRZE92x00hYHCONv94IDZqvv3S+bNbN5xx8YreQNLz0pSXG5s+du3KYwIy
FHtOXS7Z4SLbzVNidmh0dbIb28aNRmYB+9ihj9kY21SkyKq7pfur7bOja5W/XmFss1LNWv95uPsh
hjBQ+xURQpWqQaOWCN1+rP2rxjZzMQN70OZkOFGYbNGPgryi7Zif0GIb8E1Gqb4rtWttel+sz6Sr
imVgAGgaD8cNtkd63GdoMNNB9jIEfQzDxh6TQ1eKtZ3jA3AYjio7rs+1Z78HIThnuRbSPTkl9WN9
33XCLGkaYTOu3T/W6KFpuXO3DoPJZz9lXL1TZ59lqDcJ4XqcfCKLCCFIQ7D0wwyTfD+0Ogt9XBDS
pPu1nRIm5zGpOW7SIMLsNk/345HdGS2oKUOffWRB/Vz/7J9IGEvUTMxr1W+V6bgX6a15ybp82wzr
07Fd7QJ1bZW2eSnN9Ge70ohMAz48zkYSHfsfZjDtO0TT4B9wojzVFghNA9Tnj2KBp3Xyf1N2Zk1t
K12//y7nXlWaWzpV5wYwYBtjMHNuVJuEaJ5nffr31+1snPDs99l1LqLS6m4JcKxW91r/QThhLH40
TevtXDkDjWRUcfpW59aYtoAtZUu9cuaS/F4nZzTy5L8GsmRukL9I6jbYaaH0T7IR8p+0iVlbrt9U
2xTg0d6o1d0prvrme501PfVmCL5iFiwXIudZN5+ztOufrCnPD2lhrlUrD2OyM4KMzZocRJHDv54s
rWPpQejkuBKGGS94DJqc58T3sUATRbZVvUWZ/nb/qfrt/pqlwzBGg3MMjGJFEb+7KsIW/+jxXyZP
hXVlSRKWxfrH//s/8oMmXyFsXy7mPPkY/blS6L3C6/QoLD5cqx8v1eenPmFyt3yozmTcQNMsNpb6
jE/dcO5vLCYHpG7luKjtp+1ManYTybLINAbu2ZjG8Sp3Z+YX1YisIEL56jQIbHkqzF+jKsf9GGq9
ua3Dyl/PU26tBq9bgCXD9shwglgC8gJIP6z73PYemcjvVH/ego+aGrO6bZfAvW1aUi/sK5a/ghY+
VVYWj3wSX26YzWy5YKSilHAu86QqrToIEaE4Vu1UdEq3DgKmW+9hFDZU6NENVhOtRr660PH+zsiq
Szu7OF4KTqm5WBY/QiWghBOA2fKtz5R60IP6cZ4M4004+Ef2Hta5fR5qr0KsUHxApSJrjGvfhiSp
QneOb4vGNB8sL4h3MXMYgBWu/qe7yssbi/3af59WkVbm//703WAV6fi6TVaLtCoLP8v7sooM/SVx
/KrT3tMWTThSwtaZ1mAHYpQ9fAm5YD8t0T0QHrfeN9UQFxVD1VId4az6Il0gf6jxqk2dLfEy3Q7f
WaDJu57u9ef9jz80TsRPwZsyncBs5/IwiEOk2/XdcSsmn2cym6eWEE2WuwrttB5JdF53GERnzoOv
IUPa2iXuCYHvPBSLm2zd2qxxdqF3MibnQV5gByyvVBOFLC4Yl7OsbYtjFVLzU5ALDl6oagcZ5rwm
zAyOsi5rlFHwd68qaJ56VUFT9epy8JdrjVQvnsp8RMismn4Gs5nfRXpUHA9aOKAmkBpr1aQ6e56k
NcAb/Bjb4i7TTTRHgc7zl+RlgScc3qSD3JAnA+i+2ZydfT3rYCFaHG6dNgi/tQIgWRBZrzxYF2FY
l1fBBFWKNXv0MNSgH+BvrPyw0/aqCQmOkvxAhWizk7B16EcTNGBfXEZajDqgUfr7GqHxvZBnlQNp
mSQ16kKfHVPq27saexw17NSubtJ3BbhGeb3qoASznFm6xh4uDuxlO2A6nTspm+SkKu90zf3e8W57
nYeyQNAWDR4XkfzXoEefoPdG7JOjf5kiDUe+bH5/DgwDaRbX0l3fsy2bGsOfc6RXm203t2753s6j
d1EEOCp3eY8Z5ZzOyAFE0y4sm2mnzsq0aNdu096SU2mdjRosw3wMkvnMtw6ZnomdX8b5deX70abT
xnwnkkWSo/PpgdWdD2Eszv8S+bRN+woAUAOrTAyp+UPMMwYIunNrkpffUUgryDKjh26TorqoFwgP
Z242F3eFSM98gZYv4neY9plp/GGCLgDiFoGHksu/08GN4vbGk4dT21BUKAKAAxOmb4D9DcLuUA7u
ukCmIjcn1B+TqJRAbmftZJr10rneTWD61aHP5vGQdAFongLBarEXYklv+FXSG3WmDt7SIEqbDN22
bDMJg6e38ZFwN80Q7SOVuqL4+5ihYHx1Snap/NgpDGSmTOW+PseqJjXC1SqUDgbU3qpw3p4Oy1DN
KAbn13neAV23wkpqU/095BiLiKKxG8DRSEZ7v7ggKAtwfZaMVFPHFLXVu2mnIr6Qv9qHUo8v5wQl
2FObGkId9ZvRz+3VSJ2leU8sdMTHDucbC3rtWVbN4VtuFVh9ufG8Lee8eDGa5NheBkG5nqMkQWY6
jN6sEipa7hr+3s4L996wuydXtjskKS9TfwoQEsSPpjTnaIFWXk8GvlzT6D4g1hU/4behkr92a6hA
5XDtyItkjwoyOSwcfhsWxqD7sE79768WeGD/8UixTuf9jvoDrxnX/bK+m6yxqPxisd7ziOdF2Dpa
IPKgeUsCm5H11KnNjjoIdSbFqOOYIsv0G5485/MqNfZLqMY7OjTFLOdPEnX3EGnLvEkGn+KEPMwO
zus2r61Tkxu3+tlcm8V1bZb2cVhkuemlqyMRptpYehoXTo0mCyYR0PSnNl8jXO4/1q6GyIxVgaqQ
YbWg45F2XsTWnzCZC2ryZYUAjQx7zzH2g47ri4zSCAu3EG67DNQhx7EoSBKBUEv8PdHzYpu7FH56
G4ivKkPPMgnwpU2Xbemf405tmgN65Fjv/nJdb3nz1hkRyly08K1P8/S5HQZtZZgR25s5DHbuoiPj
46SsU5ZwrRu9++PPoamQjE851KkHxJamCTZyEwFALIfo1pOHWqekousRPjFZdOs6NV4AqlfFozfd
koqxsQQ2cepWbf7gRLeNlnbnVjQXSNl9XldrprjKPLA4dRRlewtXvUX4+nPi8k63EX1imU3YVCPm
M2mE3Y8MWzOLVzjt4TWiBku0ppkNzVaFoVa/CifqcVFvjOcIzWHEqz76ABCw7VjOw+zU8a5yjVe1
o1JN1Me35JjivSh9cROm9sFW62SVFDHyRT+rDPK5p2zJKTWiehGkAdcjNzenDi3Qy/VkxN7GZ007
XnT9nADDtNfRpOdQfGGiVUC1LXkI86qlaM/ZUqY4P1VoeX82qTM1TI1QoTronWi3QWC0uLHi4ZuE
vQeGVYDuK+P41S1BVcfLvOzSMQye/XkfiSF+1QMn2C5BUZyr0PRzAPmunq9VWHbFdiiM4JA0yVvQ
un+lxizQFAumjR+V+VMXZdsGZsQ31R7LdtPW/7FdUNdCI0miNSUkYXL9dKVChUtQiATVcYIunNr6
BW/cRV9rrW7tAj0qL3n5oZ4sw9PB/wwD3cnPnNqOr1RvSP4RxLHsbmoz2S3xOqhqa5f4Sb0KJxsn
eYwGAMOiBRmOiMmSvMNuMHKDLVDO4Knq4WlPcf1mp5p9lZhSyXPRq7ca/k/Mm/3BsyP/ePkih325
PO+1C9XOtt1eOXFygw4SOhcSlqQOVolwYZILa6NCVgLGvl0M/h8YMRcCTO9CxsLrw3Qv+qd4CjCy
JjPGSpKCP0pqWrMaEorIqs3BAGpviie/L/8YVjiv6cgyWeqt+vc20FsS7OW54RfaRWpa8SVOn9GD
7uMOSWct8UfB4B5Zud+n/xt+lHfHxdUfgA5HZu1+X3SZpNGAKcIftRzXYQvy56JL5FpRD8WAUQOb
RTwjW3erD3GBVlJscDyeu4HjbAdR6Uh6u/a5o7qOA1TX8dDALUlGmEEAEOqrIS+yYzGokiHMbLSW
JOAwKF2UclEsWanVuzuUv3qTIS/vfR5VhSGKPsFGfYvWtejj9an9BEca/+5U42eJSzoN8/XxKVna
QymlC4s0fkqTaSWGfHk1DSgJUZxrpJmb+dUfFxyhqLPcpv54HKYtYtjlk2Zi9McaiNWFfhk4Rnys
Uas2dVAroS9VxdPgL8upL+HpzrynEIWWP+h0U3MaEANOvL0/dbcKG5DH472hpdC8G7jzdpJ1N76W
+jf4XEcQl5L8tbWa27ilyNarIk0R4uYX8C49MyoE4m2Hte9o6hve2vOr1Tr5dTs31OxkqIaZwAlv
KgOJqzJAm5EtNVrpn9/lcM6fhmrSN8cvs+VWgPdzNkRqiDp0cnDklk/9WOpAr4nU4TRW3fP40GhO
ebxfUs6kFJYIU8slSw9Ug4yLqXX8VeU7yUEdzDz+tuT2vFVRMBreXZC+qkBdE4nAXFsdhmmnti/3
mYpU/5clliORu18eIAwF2MID9LNkavzLriWd0haj5rL61kVmviE3Hu0y2w93UztDv2XzgTaLU7QX
qvGfulVHVzlvbWtXuMqS9Oz8fe+Gw0EFKbk5pI686EqF2tQbOz2Q1DqZcE1T/aMuRXgzNJ5zPRsO
xpTT5IwoVfawGeoKM/Vmdq/rpH+J2fqsSrQcLzpyJ3vHHjEL6RfrxStsiEKyzZWbyWTWqIcH9ZWK
lhnONHhX8IXjUDEDlmULLSnw7XsvWlbqlyJnhNhhinWhytwGJTRGwCTnbhmOxzxuY2cUUYsMYSb5
F9bC9TajzAqo0LBgOtVpPF5l9lLcVDi6dayWbt1qJnNfd+T6Ddg/q7DH5jfy+sK9UF2thopg5dnX
s49QThiGJITmYsC/czIOkWjxqCcTcAhTyECTPEtkWxl45k5Ty3aRGj7vyBg4SxbdOZFJ6VIe2poa
r2pn03enoiXWV2BJ/K3npuJu0YY3NXW0JW5MA8aNV0YzhlsSle46KoL7Lpta1NCZtjuzSDHYbSCz
yyldHbQ8uE9T0aL1Q9NphIKdqqs+76FGxCEaHhZP/NlpXlSTnWm00a4LoOVEv2MzVSgGM9qR11DB
acpU86PqC/ofp8lSndX2bmi9xr2VL6vKS9Ib1OWiDftGAGmJA8PJKAGsedlEcghTnUl3kuc+soez
vKvLv+q8u/MzO/jpdu9DMcOI1IxqVYLi/dF2xrfC9Ys3VMnRgKbouKlMNtSmZondbCZilwhkJ2On
LdeFkd57aWFJ02vaVEfhPbgRa8BB1+QGfEIHoBjM8OqUx5kKfDmxH+NbcO+Fkf398yQLk2NL8veJ
7OoMsdfgYUOgyrydRnJ1ORsb8lC9o+FHKht9AxT1Rd0FFa6lIr6PE8fZVPokFYI7fKJb2wkvND31
UdJhccDs0yAwtM8076omx3lzmv8EnwZ67swJx6lvYHTkIVduAHUe4zR7ZPyrEdj9ex+7OA4YFFwd
/B83QlKO8DmsvwmE4NSIspdyCk2T7vK+F8iR20wEtTDXmgfTyCTdv63YuW4beVDh6dDUyA5ZWbQ+
NfUuokbW3MTLs9G0PQR7gOy2HqFykNh3E2iSO09DUcuYFnE1CFsLkA9KsJSuXR1tMrptOTCe8M7R
9RAwQZ1ceTGcPGuwfDwTm2Vj5EVxQ2bfuOyNhi+PbdvnrROIl1o436fFKT6q1DoTPlBa+O3ztVYj
OZ9q4JnMHgXcmQzqmTeUzUOJr5Bvmu591nr1Q5n08Qo3m/RSdVpxJ/aB5l+qTtUUGoWGcGNVrVWo
6dm4xbWDDf6Y4qCyjNlTllgZFs8VbCoHTPxl3er5Ks4pSUbYkW5125UCNvJUNapDKruPZ7qJb0tV
UAA9jVEh06175aFHuEmDyESVzm7iTRQnr1M5+fugzv39IM9qExc7Pa0QCZfhmJYTlq+hdsbuRUh+
KNOKN82v2G6xkxEv1WAGCE9VuDST4qlzO1mel0LX+eKayUEdQu2pD+rgTiNDeeicYtoac/Pt1G81
NmaB1WReqDZTb//yyilhoSBGLBsyhNTmEc3dzsmhdbsmgrGjLm4NA/MBvin5938YUYUIRY6V/Wqx
PTuE1OIsNhlPKkowdj5Fso+VBrAPObI0tNUpkn0zdMaPnPfbNitxH+vBrR6ftzojQzxRlTsu1xX4
v2iHbWADmg2q/HbuDIjwXnveNMvwGGjtgHplsc6yEj/iwpmkpxVO0XJUUo0CdY4ItwnZmyURiuFt
BcK/Asajbm2WWXZndEgdfG4OhnEor5og+fUbJCGMT4SfYXqneH5Pi3noc7Fk/M/E2WpwgVsYo9ce
1AHMwu1Ulc6qC9q9ozJwTUuVOoo7Mr1y8XdszGanxIsAOEMQoiK1uBp7MzMt7ioLSw1/0ca91HOU
Lafm09DIcPJjR5YbkxyqCw2J8Qp+0nVc6ibqkRaePK6bfWB4MRll8CFyDwV7t+uenMyHNmP0y81U
GQZEY1wDz1kkahdHQF2GVay7DE96KDAWD73f2u3JSpChKt/zMLcOvHzO9cz6lWkpUTX347E6qLxL
EohXYwiCY17GJAl6PvR1iSwhmZkh7PwLiuHZlQpjy+2ukhhFLHU3d27mjTARGHO8oL0c8KwjpemD
1wga50a3ScM3wqDihZPEO8/e/WCk4ZNt8QKrzNy6RDy7xgWBcgi7aewhtPiHyCw4mWnWPwRLqF31
0TxfgwQcDhn1xDM1BOH0C3Ci+rdsROR6GSIApGY+/Es91v6HxaTQhaBEaPOVwrn1z92YBbY6NPwK
w2jkHt2hlvRcrT2knZnCt0zrM5CD3UG1VaKFhlpnWLTLIapjgWL/5SqkDq7n0u+0B8eFybuce5Of
YxEO3/fvE/BN+T02viasXg1YjrC6dqsOQe7Ul6Wj/7VoWrstQnSEz0xhtltdHtQQFdpFx3Xq9HTx
b9eo+0xzc6Qw/u+7VwWwKj/LqkAPBe8hGHhwEeAm/Mfn1TZ6G425Nb6ZQ4FmTQi11JLrCUMe1FkV
ZbzWY707NLFI1qotlouKsXbooA6AXpAGn1Q19mns7XLTEjfpINgCYUKoU9ndfzkbzMw8tk2fZ///
40Y43Z2DeKEqalGvhOFuk1hT22IVhnaSblUVS4WpjWvdKVS9p8Gna7tywJbsz8GnMGwbflCmYQoy
4UfjlWW59+b0OpdoKnUgX2+d5z4SHSRgo4ds8Yu9K7C3N/X6vUkxqoMn0N3DlTKvq5RNZOTZKfsC
jDmTaXB/pAGikHPzw017JBGzKdlUBlOyW7XVmTdlxWs4M+VrEfo5Kiwm8aiVorgvTIAhIGRvLd/K
X+OsbK8jDRnDY5gssPTHYN6NyTA/WwXyckvxiiN1sbVsT36zuTVsH7QzPL3dqN4ZP2o/KhpA2/rE
doLfQN1Mz1HPVL/BMbT9xxJhZ1RbivrQDngphZGD1AY6Oz3gVtSbhUNJowru4kTi1NM6fufheIu9
0nqw9MRaI6mPY6eTNN888a51Inr/cmHQGy//Pb9vun/K0sEmFa4LQsM1HVM30X/7Ml8sFrOm5rv4
e06sRZ5tw7Mv2yhx58swu+hRQ9hqrgVFeajvI2QDrlSk2qmsCRQrZK+KYbSReQeKeT2Odr6e3YQ9
XmSjri5M5AFFsLRra3CmQ11jYFKiFIkCyXxQTUU5DZeDVnQXKlQdNmIlbtMD2pUXCQhyN220PKlI
HabAqCBYklUZgN2jwAh3UCytuCr7YFlNCXBlFpnReaN32Y1D5fpliilhe/n8BJo1XNeJkAL6g9NJ
SOJybtrCu1AP8fGRV49yjDambTfbsNdNVArC/Crxl3ZvU/Q6HqrUNs/sDBWZU0ckh6grhLxCDS4q
992wAhcOWwVHdQh7ilN+Wm+7z7NG9agY0JHnnXue+D5VPqQLOVCb9NtOd+++5AFUeGqL57MFJOmN
ail5He1OKQOsHWqqbIGNPkQRwXr3tOcwCb7ZzP17FfXYDdil95SbQX4v1YgoO2nPZh9NW1234/PG
6bVniILxlUuqtR1BiB8gwRUH5urkvuU/JEp150FLONTRiLMNyuVb1ZZX/lXZ5TOOmtWw1QKt32rl
PGz9zPTQifyM1dlpjCdHq5Bt321EktkcjOn6uImLSF5soqB6UjV3VWVXZ3aExOxU+rA95orNXkgq
+TTOKWFhtlqysDww7L0Ro1DpNqygLBmqg96Fzr6wq3uJqt/MjRMLNB3SYNcMwdmXYUmNteSRoaov
gb1N2ybaq0MxNemtN9+pgGwgaWcyy89lby7rYhlzpNLkWBHL4pNtkLaVoc+XaesBV2LGSQ4TaiFZ
OWZ3KqrcNKd+EcvZKDmoQ55R4lrgOLK8+LvNrnA07Cu0OtIh2mGE/qMNBusJL2FPRVWcWE+JtvwW
UXM7Rm1umk8ozP3WN0BMvCD1miORi4yFEyX6Rp1144SJ9mcbXGgk2qQMTdxn9UY4HvpSpYFIqiv6
AsEndW7YcIXzJEONi5r32qvneT3lfXZjesCnam0Obnu8y1Yapc5DmVcxohVR91Q4tcD2ibrFhPVn
wn7yu1MYfJ2nTqqZSXWomE1H22CsgiobznhZf5PXmvfuRi2uCZ33Wvilf2ZXRv5UAh26CDwIgf99
Qv0P9rxnAb9h88ikymRK9xcsTuoGUTHWrXiKukBHCQi0yVghM5WNSbZR6etJgy1e6Xq2Ua9e1ZvH
OB+qXt3IfvWerlW9pjOte7Os7v/penU7dUFkgvJ3msact0U9gbHskKVS1JwTK8ftob2wGcYt9ZjE
8hJ/vLFNTGfYL49PVRM056Hvjk82m/YewLmmmXvbxql38eJlM4lSVmQJyRTqKy+0ZiZJQjcU0Fnq
rsZR0ChfHJxVarRIrnqn81dhh7wK/Lv6yhlMF2ty56A2gnO3oHsF6eAhGR3nug31Gue7RDxpg3WI
oStehw4SVNZUb/S2LN4cDXpMzDJ3Z1uFuY18fJX80h2e89Z9Vlnuz6F5W/waKlDcOQ71/OmlHCsU
rztT7GwPaYALI4O/iNbktvMj1nT9HHo7kxLsDj92793Ml4PLQ/muW/WHiCb3zaoQpfXzYHmBOQot
2XWHp0lAhMp9s3/IElxA6p4kha51CAzVEY4ahYYdimii26Cp9Kupx8DKHW2BRvrkY+4h0GvXymkt
xlHfejWKdrMLIdePUTfrp0rcVomjrVxvXu5MoPmUAMf+UCTofCSx1z22jcle3izGZyYulLHzyXiN
BaYabTVq38SyvPKXNN9ZAGCuWYsPZ8wv7b6MNiFFm+t65M8Z7CLbz/gp3RdV/T4llvFmhDZ6rqFR
b1Jwgy9GhoCRbM+nTlw1AKEupxDjpih0rqPMix7Hfj/xcK8Xf06uK+QKYCu2yDa3Q/rdxoY0qtP+
Y64ReendvnqKA3yKTEdDsLouwp0XYiuY6XX4ko7u8+gvWLmmyWXfOzbOnqhszexpzksr7Q85skSX
Vq8PWwGinAkxrDA8iqqHNk+YLiMrf3dwODGqptumJdrWIq28LYV/cTyo0GVLzhoEi3vVYQhjbM7U
qZ4nnKpBx1NfXm51S7FNsdf5vI068+JuROC8zNAc9duLaQQeGeixuendwrwMgbg9go4reOHYxYcV
vY1LtHwveDEDiCz0e7PGDVRL0KaztdBEGxMjurAW9XuLb7a6pvC8n72pl09VbqeXPV+9rWOhjqAZ
BUra6ECRjkaN0hySfMNs+BCr1Yc8WHKVotqbHme1z6ZTO1XJBxWNgQkxKYvb4z3+1zZ1E/UTpiF7
zS1gAm6MQiRMl/CxH+r2tsu9OxPlvEfV5DrdpqWYvNdlk+fjDuPAA7hSnYnj5UCbKQao0Ddn8nHu
lS30pD1vpwGLovzWypZu73Za99BFMfL1KWksY8iua8OR6FOyWkBbEXoy/XZfW1b/YPZS5f7vYRhk
/1hy/8VKxXxdkabL/RGkq1l7wF8dcNTqoMI8xYVycpCzJH1k3SEhF94l8QZ6PPlK1aSNzjdL97tf
bQs2MSh7lTWi9lzAKqP6F3F/8gx/Voek6ZoHJJDSKg8n3nhfADi1VeRLmRTmE/VPijGXzLXVZlxw
ASTvdl/LF/mCmj/U6V+R7DtFsk+N7ORrffpj5H9ep0a28p6fP+HzujhFN39sCkwQhoByStCPlFf8
G70dwO977nyrWtRhBix1pSW4yH/paN2MXYBKFHteruPEUWyi1IFNJMt0PODlrdME1ypSB1SzHTSQ
MjzknQhH3aHzkBT1PdxyMB1dwC3Bw+39vZjjYBNbyX1cJP5eNakzLaZc04eLxhvj7w6yW6iw5eF8
m/jtys4X8y6Uq9Y5r6sLN9VqYCeFA5cgQblWCn3OufnekOd9jA3vY+nM6KkxhhEPe1TcjCB1bm3b
wisoC9t1VY7+imwUDMrOOYgqrx7SCrnd3C1f3GJMbpye3KAKJ/CKzFqOtIwrqpd5MeNzzdi4ZdXf
almRX5CTMuHAlC6P+eiUtyFuXUYLfaHFZZ7FAvaWOUT0q3lZEIgt0XlKB5wQndh76ivzYFFs/Z4P
lFCmEloW0CBMoCwq6f8wgvxledEFhnkFmc64XKqOooaZ5zv2wNUqr/T8mXfZD8hawYdpvvVd395l
sPvt60A0iE7ZSOmbInPuRox3NwmZkhXEJ+dVr7TLaHLy74aGkq8awW+vbyTxE6NVyldtZbfnUZ5K
qUTwoaTUsRBo2CubFSAX+A+x5o3bI0QuiPrwJp6nm0kPpb8FVZROa+Fkt8g3pvNo/gwN+5Y0c/re
wM0/G6BlvHhVXZyzKE0fZ3TykHOs9LssRkO0AGe8c6J8vsap1tzMSLhug8kpr0uv9HakG7PLpEGW
g/8xhFEsCspzmLvtJWtw7NfqGX6SWVrrUNfm13TiHVBNPjnzoNlNcIDOVLsdtMuFFU0MkzPSVKPR
/zlMR/MXXx5mMG0uuFvn/BqWIsWep/5PXu3pi81HiJBJ8xYiObLKXC+66ZK6uc2MFA9zSLLvBuo/
oe5+j3UdC/gupQgbYs7Vdk3ML2vWL2mZ3+Zu6n7Ps+yj0MbmUdR19W9LX+cLDJ2pyjcs20TIG8Fu
G8rpn7nHbkoNkfXl/ARaxz809rNnYQ1pIVmzcQYfeHmW1m95nGADrnX9fhhrC1MgA3kb2tMlXQ3z
eBHBhcJSYkrXaiOiwrh1fg9Vr1t22zqu7v3Fy24CI8bbt5mqQ9ak0AXIdrxZ+XIfK1yu760rR9Q/
W7f6y5oz70WDZo2MoZGvKf787DpcC9AVpXjTV/O3SBSHFtWuh0a2RyC3L0Lbmr8NN8gnlvtRJ/Wu
dvRluuiX41KGGD7wslXbfwpc0y42K2ftZsLurpwSi6XasZIrkQ2sLBFvoFbpFc2vZLoYjQuYO8ON
SIpQWgdP442Kg7AcEdZzeqoSU/K1Qw1xK5dL1MDOb6ZV7k1Pne3eKSShwh6iNJHdyCYNhPl9VIkM
mRcsgiBA6ztPdPVK6HIzpOsVMjzx9KOLYY+bofNTePUhCTztFVEP7N2SBpNBBCOY/w1ycZ+XxwGY
MXU5n9zxctcJ7Z9NPBwWaw73vR2M1yKein0LBh3/Y7d4bZq4u/QEbqta0xavkXDf+sAe7+J6iR98
qOuqefYLDy+/FpkteVExs/uzMSK+sSO9e4nLa9sK8le/rNwtVeIG5w7CSZsf4MDtEynKVTTBrUic
+jEcu2w7Ghbmm7I9LMI9oLr60epmlAgX40zPEIntOpbgrORvAI//fji16aIbV3aJW6cacupQIUjR
cQVvUFwUIw4pk5ln935d+CuWGzovyni4ipO8vgnruUQ2nJVPDnJhi0B/fW0lfY9OD7LDejiAr0+W
fDXnyXTIMj84xyCxfUq7MjiDWdK/6lGLDnkyW3+ZgawBV+VHU7WXcxoEeKY6V54DFvXMmoOzPg3R
1NRLijCB6L73YfxgDUuR/BwAU6xVxWxqqQsEfXqvy2pa6cWbgPntXvVR0Tn2WVKY4rNPVeH+8zo/
xXF3GAvzyGTz7dgFVArBRiEw4adbm7LCN0bR3rpQaJf2mFVAXflG9g++jrVbGoY/YQuvMeaO38iF
GEwUU3qb+Zm10ZGXuswTUzx4DVXsGHmkjwQVbA8Zk8ao9bPFLLSDZyzlVcdiYDOFSJaFNevN2szm
N5S3t7GfdTssZK0rQSYPCz4t/AnkNC9s66dWdW8lxeUX0adYxXj9srdENV8vllmtraC3L1Mti7ao
FcWXWdQaW6sx4h3O8tkK0Ff6Yo3ZM1oc/Qcol8s+taO/5hTtnMqdoztIesw0dRFdh81g3YsIydB6
Np13MX5jyQzdICuscRcrmoI7VeNW1idHyVdQHSCCfp3ZxjyhMVKibDs77t0wdm9N5U+vgzfPl6Kw
yTVKIFZn2Bd6r/l4jI/1DSQY3M06O37tywS4Gl+PaxX6S7Pr23A8NEHX3Y9l+mDKUX5pZdd5NyMM
JUOSd2Q+teh74Yz9LfUEPooK5soJJLXEs6DSHJPL/wRbzXgOaMi+7VWTKFAEbvCFolZgbbN0gnAR
Cv/KrlpmBj3TLlqj7x9Td8KmphnGb11Y3Sd8OxB/1VYpbveI1SbVdsbt+r1bDMQ1wth+0pfb48JA
S78zUT8HnW29VCjiXvd5Ea1U6Pto0GsaT9qxlz9rLEL3X0zLv3hw2R60E4sEsQmCH+fy/1BZMMYF
mQK31h5HHyOIIsDNaq7xbNHHPN20YxNcQlkuH4OSZYlt5uJHBS4w7HiIT2NnuMVYwN6yLGB4XBWP
VY3+elVa7ml4rqMKp26dQTLfHMfKWzuSTdIGnXl+FEsolh5IPZ5QHRnfj6YzNlNfpt+6drDP4y4p
7uy0Ma9L9h3XYWkkdyHM7XNXK8NvOaoIIYtyddEwipQsKDiNBdyEKWeCysnjRxHi8Sur8xGic48p
DkqKmaD6PqM5Xb72yetAuYh/IcEBmfu6UYJxYqEjorsW/0Cg/7n6IH0T2MAJxaNFafci7ee0esmc
4AyIWXoFUKzFNHKEH61Om55yJKbW7fbYU9gzphcqzloqkcvsnYe5A5LUXXYK56LgMOrsCybmSziO
zoyCS+fa1x2Pz9ruUTqeqKc9CMNk0Yl1xdbQanHTpe6wapG3eUIuCH1h+YHn1Q2CKM4PdVGuxVwk
kv4SUehfF7Xp/9B2XsuR41gafiJG0JvbZHojKSVVqdQ3jLL03vPp9yNSXdRopnt7YmNvGARwAFKp
TBI4+A2eZXJga5+sBI92A/sgtQh+tH2/sdWaX0np566JI8NPqGBfrcacvjhKU7twWYxHeYyhpsch
TreRLu0hq8kHJGqDiwFcYKtPvXR0Av1z4JFQSwDZnEnROSfwodFWSqf+OQMuyLuyH396wJsbnS8I
eDzwHl30qY8dYxM61VsnEuHhrRPL1vJ3p1EgBSrk8qpEDW+dovlK87LpdiVPxQVS9ky2SAAA7Trd
STcZwM7w89T4X+GEKedei6PjVEQOk12yjLXHXLYeBn+vzznIUkPT1yhH55aDROIN84lwQjAeszkZ
/KYkKeaXovtVzzj3pm2GbUU+BXfTyJqrSy3CdlePv6RW6iFRCF++rtUXpES9O1ElDqLo4GZG4j06
f6jXa1V12xRDxGx8jFttPAk2LTsgEPpn3u1yEHWx3xX7ODvzhLI71m3yUxbPgOPEM87KnEG2TPC0
qp2ZZ7Uz1U+idWxlPGqcJx9f2IOaxtpLjL0Jm3TmkzxYwbUK+qdkJoHleu3slRRXFmlSEY1u0eTK
C9wfe/Lva/GrVewx2zsjWu2iKFpTpOs9ZdwZRfPLmJdmA0D9LWkckyqKUqRcSvCfj17+QxstnGuc
0bqICW6gbENLLi+3OS82QuiM653arUlOM52JUVjETwYFwzoAXc2UjFWmv0YyJDgXUZA+GVP0vn5i
1TdkRvo0xxtt6rzq6jkZQfinDYTMuA02urijMC0OTP3tda918t6cDP4BKXaO2EnblyYO8k9S42/E
OnPM2uKQkh92+1htn8YhKHaFrUUYIrJR6MUpMt6x7pxjPrKXLHooZGWced/PNxAMWC8NnWVJ3jI3
to6p10oXu2tYXkZN+cVo4gd/znV2EQbiaWa89vEQARR3wvvSC72DI9X1LvQd/THJsMS0war8aNSt
Htf4/sjGa5Y/kgzG0+73iSR9rHnflIFeiFbvY7KysV5lyH1iUwHsy7xHZJFunb9OWc2WkRpiHCha
O2iSZT5+s61VNrJW9/h3ulAJmrsktOJza+Qh+oe19dqm1aZOGuV7mreYISjxdE2YJAEExIEoCXvn
U9p0zyKiSkMWrGHyqSmSErvFLDwoSVs+tnPyTURYiL8URjdeCp5p62bW/KnmQy9DppGDVFnbSjCy
rjcjKi1sLpLWij6lQ3inqUn5IF4+OSU6FA/iezu3LaVG89+VfvfzPL6If7/r48jWv619zRluw86P
wkbdv+uRaYZUS748jHi3HCtJ6dtDmIJJchy9W3d5ZGIDCzFCnPmtxwJIh+O0jmpPAkvWeds2Q3oL
cgqkbXITp1IfbHbP5efYih1M2RM0HPQm2ppeRlZ4hhYLkHE060w1ORphJYS1EGGxk8mT9TM6Ap8z
O8ZRZS7JPk6aWfQch2RtFDPzjjy3q7WfWcYr9NwfFkC5a+HU0l08dcMqhWF2NzpSSQ5iuAZNV0P+
a38YqEW/VmTWwC5040uk4X4TVslDPPr9XR5BWQ5tO7+rHBxjI6WvDxWr05Q1JET5snsaVHk6J2H7
hzKp3dNYZqobNZ2/NR12FQredT8cs15pfHb7WImkfek138YKLcZUTws+Dx8ZCcWpvir82jO1sF70
Ufd20IGznVkW7TUwi0sClPc1SbW12FeSG7TBxj4PHqyovPZSEB2GITRPXgYXRRx4fYJQzEskD2ee
0Myr6n71Ku9bdmjC0sEmx0PsVsP90bbG5p4tMV6lbThuNGPAJj729PuKpxPqD1hh2j2IghUKIiin
tbH1aHvyvQYM7qsCYGaVF3m28qyiYMEzbnPZfgmMrPtm2yHOKn1Vb6KpjXZmJSsuT4D+xTGxEa70
oPvuw52u/BKby1Z77jLd+WXgy8GieN+wO4+7BoyFMVbdpsEBs08DexfrjXPKh3rYm7Z09KY82ygj
iioJRlsy6OqXKWuHbQcubpt7LSvwrLlXC/B7NaDDb23cP9hstv5ky4mcDUZAuIPZWyS7GsxbaqDc
sP0I+JMWmI1TB20hOQ9+EF3FoSxl5STFQPjmqhhHHDdMbWNTGLly6a0R/kFffBns4qE0s+IZVO6z
UjnJPdoX8qdcUj7nvoIxWFTUl9GoHiACAOlPo4gl3M9IbrOzHPqPDrzug2+loQ4RO9fPEgloZzMF
Zvram2SNi1autqIojTjEFywPTbXr71qzwdlZyrJXXcK+tpLb4KQ67QWYpg3+GSU/waAJHM5KdNPi
IvB36di/1YvGmCQm6Zo5RJRR/PtDsnJMH7zxEzsj2X2ZRJ+YndR34xDxS5p65dj3dfdZtnlSAw1P
dyRJfvDe7a+p3WmXYbD2RqIHoYuoHQk9HQj63CiPXn/tBkzIiin+xh4jET10+oMTog14K4eoUiPA
gSOWN+AlWpBZ/sw0Boc6y+G1NhcxO3dc2VHaA74oxTZ0ihFL11pCgsnUstPt1NJblknMuGy3n2tj
nxeUjZVe0N8VfeAcs3p8KMfIuLfTZsfqc6M72o+8V5jhRc23Xje6h6lJceHN7Wpbha9TBdA3YqUz
tlH9q9efetvqP9Vx4JxLb4I7XCbQKuIWEknEIx0ZTW8v92G6Kvg542TWFg/ZfGbpykPKQ/8kqkRj
l9c4pfSa74oi4Kb0TlKqbyi+nPLaMp6rWO4OfW1Wriha2LOReYu/RlJmPqPv3T+mLUYgc6nIYWyG
Po5AgzxI52k+gCZ7O0tircNPyvy6VC1hS6wDo5itDa7+u6dl1idQvL9Kr7CPQ1lHB7v1HCihQ7oP
dcW/9GFY74JKw2DFlMatVmjl/WRX1sZJ0YHoe//B4c28z9M8PaEJ3hwDfv77Nszts4Za8VYdMaMf
yibfeIA/HtspRv5d7+XnIrlWlQHqwJ7SK9ry0b7TK9x1fKe5H8M2JO+VVK+ql13kkl96nIAtULL6
j6jCARakXvqgse26B0gl77uijd0yx+1WIYt6UExG6w1pfmX0pWtbmvLVZGGhypX50y7SJ4U5BLYq
svzQaxIOzVHxS4dUFvAsfPU77rAP4vzBmF1Hq7G5s/kp7WLV7neDAVZGtmxyC2agvshG/U010+gX
rsegNBFY4Mf8YLL3/GoFWoHJnlI/og3Sbsukyc/2UJ2ciD1Bz5fqBxhGrYvTTvytxJcwyKvkpxyw
zHIy5iSmrWdb6IX5aZo046KCI1kHTq980Xt8ZZiEs1HpKDyyt7Vsll/DwJg2vS2XR9KU1mNW9z/h
VvCgZNeeFTHetWndRict9FHTTLvxLnXm5YthfIuUwoeW0Yx4bjftzvSZIiEbdm1B6X53gMmtlCwd
H8dUx8wwqeRtlXXtC+kJNkiICOeJs13m6VXt6xwcQL2XLT85WJNjHpQpys/8L+PdKDfmvaOXzjrs
Z8m4AW2jUQ3Hc1YAxx9Cx3s2dL1+sKrhGMNM7bV+pZVs9/pDk1xCRDCx+amajQB3+XyWWOiE5UFA
v1rMBUCK2A3CckC/6tZetegKP8tyl6GVk5MybYyTUXWJq+ldf2hbxd9MtpK9QsT4ya7L8FA6UDty
LfgRzs9cI3Zwu5MKN1TJw46ObB66sBt3Qxdnj77aO+Qr2/q76VQI6rbKT4kti1IOrU+lrE8bRYlf
7bEq1nmmOQ/pfIBgj/9JxBfVMyW8DUkEKeupsjAu8yrnQQQ6jqnv7EjHEOd3HeqK8FsMHizzKCIs
MXDEsm9j3wZLTGXng2ro+ulllPxgY+dFhk4VCUA4g8yfOy05O5HzhxVrziXUWF8H9dOkaaGrTiqi
0Q4s98o7Wo6tXAoIKu40BsgSNBhTOEmtHrIuGe+L+YC355hmWxbH4b5gpbDWzVZ9QXL4q1YNwy/2
5yaQykxUWG1XEj6ZdYOXW0/um8dl4k9HKeFBrUvGdeA5spdHjLyS0lQ+mZFv7b1YyhBKzfi9KskX
MDM4E9m4z2hyMZ4nD/RIqhnWNjK1AfGYON/a8mid8SLD5IwtuScjt9K9qFsOSm3/GVLbKnk1C/gX
sxFUQev6xa77epVhzvm5w1hh3aWG9hA7AUtUsBDguXeRNkERgJAAvgcx1l4t+9UUNpe+0lgCkqF6
StlnWkHKHg6iTkk1c9VNDaRiyX6ItND6yV4UTiRu4/n2o68xSw5V+assSSP6Vvl01CWYJisP/fJw
nFMTpdQzEYy/SHWYvPZyAGAdONAMXLZJgAdHUOkdIoSa6caDXW1MMPRGELIh6ePLLhdDdginjN9D
IUvr0ppUtvYc73G0+kff9C9wo/0AoTqJBEvc7jylyq/k06AkS2UGjw0bsMlk1gSltvpk5mN0Gchr
kAppqk9xkdt3Tqw/8/0xnye892Y6+J8McWtWi1moYCWruHXZsQEsCOKiIUJA7a4pvouCGQTyJsed
cW1Z1fQQo6O00pRmgJmgTQ+3OtQ+cDDHrlUURQOrBTRSJDRg6FTMFrmygV9jMysXDo5Vnts2eTtL
tCLeIN1qoAnV1w37sMTcTnkS8b1K5G6LbQXapAayr5IMtTtVHO8iDnwNnEML00pDW+RiYI4bq2l0
bUoJV82cxyIzWOuqTAPiKHwyB6MyrKuoazD6VON6QrbLVlEjgtnVJia78AOKjHKGpko53rHrpD3I
42i4mhf414C73o3WmOwllpZYeE6w0cY5hXAPgnXdGbLOaxrkplOocHEi/bWD1HcJuh+jlrPR2uJv
69gkboswto61VzMXm8+UGPmcW6Uoi0Nj3bHLO267Nmw2pE3ZoihgQvZS8urFQfwHhh6zIorUfOZ5
j/Fp5PlPYFHCjR5V3r0p86UI468srtiAbyvA+63Bq2UuikPvqKBqDYfsALw2mtTBMo9Zv5b6RH3Q
6sdQryE2yibSKx4fMJIIqJfLTpUcPFPt4W8oUugWE/kAPTaSdThJ2lUcygBKILOtdqv48ltd1bQt
GzZqeRiSSr/F9Ypyx4aeeY5zw9kW0YwTtzDJakIyLQ468s9KYNaPfd2vZISon3Wr2zixLF3nibrX
1sqLBmL1TIIAD/q5aBRp6kZjH21TtYgq9K5xoSmw4NghwZSwF5t/t70ox72j74/81kJWzPpwNVDS
cEcnmXaG49mnuJI+B1EeP/YwJPW2qp/9cayec9BIhdYod4UvVc+O1mNGj048T1iKOCF5O6UjNeM1
3p2RA6qCuuXdZZH5Q5mm6MVPo+oQygE7Qo4fv5iwZTZ6X+NuOLfCiEA/N9AL0Cu0YvWC0nQsPcm2
Lj/y/gDGQvVgdfAWA0TmTBaaJ0uaAAx2hrY3NLyeURExYUzFNYJNoMfggZufUlIJeMjgE0pen9ZR
VnZFzutdii0Mc5sADV1gohvRV3U6f1coRbu59W0BnfG2J883BzPDq7f5BDJetMYduT99nMpbEZgW
L6xxkLciOOsT9jcHHUnR+bqyH2ebqiUxdus7DN7aYkN7J4K1rlHXVWB7t9bErFv0LdJyf+sb9my8
dWwJiT8hngLJZYcVs2ZH3xsWfmkd9hPbNJyKsx2fQJ+EzxLug4rcP0uK1T2n1fAZFpVzyfVs2Jcd
5E1JG/r7tkGvLOwcuENSaN7qGuVrOaHteavqECu409ls9uQCremIFTNA8+Bo93Z/L8bIKhwEWT+H
Ozsb3NTKeqZ4obUGPp2cfB/iN6y37xnJqa9FEWDJkmvGfeoZ0T4c7GPTTOlDa8SfWjn2X+Ajq8dY
V1Cddwb/pYqbZkuufdyKVsADtcseoXMUrblePaV13j34oa19br/WZervMaGW10VvVCiGmNW6hre6
qyM2OfGVQQbJKXDo2USG9edpMp/qSlqq7ruAd6d6qhTbeCR94BuPHiTMzyZ/3pOjA+MdHP+zxrft
6iX5UZQko9fvI398FKVoypAhzvrvolTxR0PfDku2W8vg81ShHWQP7NGJUaNm0rYeyJR1ZEra/ejJ
bwddOlhS798v1Uz4i2Pi+Z9E0FKf6K2yCTD3dj805H4kr0oPtsASLELIR7DWQces/305r2PBaFSK
8gk+/Dbsm/HVnkxvPTWAmkclky+ySroL7PTaRusF/nsVuOHMdhcHvM3ezhLNsPl5Z7zDLVRARKvy
+yzJU2czdBBKPjSIYNHatxjwLa2QfbBAMvuarAS519uodW2vknoCuNdCKibBMk7ZEbmwt0PEVOGY
zAdxtjQscUvDh7h/ELIMPwGIxytyvvDSTxSXmOVK/yDkw1BL37+8y7+82nIHS8iH4Wt/BuZ9aP5w
pWWY5WY+DLOE/Hefx18O8/dXEt3EXSrdWGIzHD4uf4KoX4p/eYm/DFkaPnwQ//1Qy5/xYajlA/uv
rvbhDv6rvn//ufzlUH9/p8g7VMwOtdxFIISpXTj/DMXhb8rvmtiKoleW2G+9buVWj/PbKLfyrcO7
bv/xCqJSDPW+11/f0XLVJUZm33naLC3vR/q/Xp/FDEvvXo+YnS9XvI16u85y3fe1/9fr3q74/i8R
V2/gQBhl322Xqy539aFuKX680b/sIhre3foyhGhJ5n/5hzrR8A/q/kHIfz8UmHostnHZWunRWN+1
Q2BtKhDxrigG3SwZoGc1yB1awWgZrlza3lqy61zdJTXGmnXlMKOcm0XgMPpg4gCvnCGpV0c1xzdt
LZr9bqPriXMB8wuDTlR1k5OcSodZYKEW6k4dNWuts6nkwvtz2WYAejlbJt4MFYW3orBVhLOHpKc4
NYYpltzFbFG13jouVYsdo+dpEZK4dfLVC2vpoKMP7GZpGu/YkyIfJaf5I6jMvV5mzR1iS9mjRPbl
jDPzg2gTUSW/3K1jVsMaWnj2KMLUGDu/gGTLUYSonswUKWNqyqgiIClyMFx6pKyWgf7h1VW7e7AM
1SOJ+h+u7IwoL6neNz/TyMBldn+ZQGKN+AtjOijKcNgDFLCdt+alQf8dYuoSIflASN6/dRN9xUHE
Ob9HMco42OY65F2lgNGiVRG7AOJUHMgSIlK6lN8FxbZ9AX057t71AXn6Z/i7WoTeE9sdNLlHpg8f
DZwWzbtOCa07cZbgH9N1WXv5UM+EKFwzP+U79KHD0ATnLvZRa/hzDBEhDgXLW1SgzG631ImzILG6
PTTInx/qxSBFbZ+qYjKPolFUWUm/TeWxP5Tg7cFMsk+ImZrBR2S5mVk5t3rRKOrF2XIAXmeeRHES
Anji1GYzxauit76iW62H3jrUqgbfwXTYAgHo3DCaVAeDaKd+WJUKSRKMxSS+tUCoSduZwzZy8uah
9+XmoVIK62h19rOoWuqR33o20sZmrUGoOKTAkbem7nfuOPcUdbdriJGWSnEd2/LH23VEg1xMX9K8
qneCpivO0IG6vvF1P1B3EeFzitWt7XYuOLuCvYssLGiHZu2gyxmwh3uUG03D3zst0/oolZLJuSfJ
1b+cN4pWya4I95qqG06Nggq9X3fpuo60N+50LLWOTXYDdvRy0IoasU6y+aLqXchH5rVo9yMbOva7
UE3yetFdELGRL1iFeG1gXkjOWtcgSteJbZ6CGRSBS6v8R5qjDjS72SwRgakoiAb3qasePoB+4hTw
+VZUWrNjL/xXgwTIOv+NDULT6JSZPjtHcwaQX8pjyC4qwpV/CuGh3p3i7dh0N9G8QuhJz3ENu2G3
OKAWmKObTY10XFFfZ4WCbdhU0TpAFzxwQQpmwEHSaN17TnUt+rG6ijplrmshdWP7RY52K8qi+cM4
gxzd163nHzqz7s+dbHRnp2eHeCXKEZLlJ1u9y9t8yNa3BpJP4AEGq/0WYDDFxr3aob/sF+tlhDaL
3sb6UBfM43nq3YdqUw6lnaQO1/a3U++798qbk2/lTS45BOXdG+b22mEL8HSLEeV3PW8vmd4LZdcH
9OTC8EMfV2LHNE3CF5we8l02GzuKQ/L7bBTGjktZNHd9fOvxoV4UWUF3O5D/X+q+tacViU9YUw4k
5lQPpctyyLz6raj7zaoFJnIWjaL+1reDjeP6UzVtlm5k1b11V5SKe1O71SEcQoPqEQPUtTAEBKyU
G8mqX7URi4Njk1n9OYsyFqZhXR6iKSkPsZbY8mNvkDuQBztzRUw1B8aCqjA6IKNbdt3IQ96JKjtQ
c5fJaI88SK3IqeuoJnrFgzXtec0p95BZ1XtxluLFq05he1nqVewTz6lqoF1EqCMDql0pQ2HsLG4b
ih+Vy4G0Hn8JqO91KDnzzsDcHOoOUpW/rybq6vmSQy6xJcPVlhsIqqw+d7V+u9q7+iwpQcfgTdlP
6mFKwnJHnlp+ctoUoUrJM3+oWOoEbdp/s5usdytI/Q/e79hQs6YPsb31peIySYmesq+wBdDWiKMl
Tk06KfP3GnpN/a25NEMykiAd3upyiFX5UOJyNfe4dRbj9MGc1CsDe1XPLRU6ZspajGgOwV6EfOwy
jw21NkT1nR6iNTfKdaJa1mDeg1nPNnaN0DD/OvOHGcATUeLya2BG6HoYdXJfVjH+22qgbw14Ls8i
Vsi1/Gus3E0G2zRAHyS1klaWwitJcAZqHHggw8QUZxixrKGrJloF20C0WjZAB9Eq+uYt+5BvHiAe
47g6++SranbcIV9PBr4EP7UURWs5u8GJ1jTH2anSATTVCiq/zuwUk0DUYTP1XpwtDUtdMLeC4FB2
ZgRbQcSJQ48a860B7saPiR2+qe/ZRF06iEt8GElcYkTtBEVoBhbBy7WT+aZAX9WXEliTZunFxhyB
44XmEL3Cg8KSSX71+QDYLAyRGu5b5bU0FEBWxfg05j38PClO2An38SvJZIvNT9m7+MkkY0LKF3bu
LkbNmqw6DOR7/9mo3qCijSFJeGwxeTwYvW3sFK+DmQ0+a4V+WHcO1dB/CYrp4Jdk+xs7mp7zMneH
WRgN/lx+p7ZYt/lzFKRF5s4mhiSi1YlVvIDmIUWrGBJWXn8WraEuvxsyGzM2ihnDbvIfbCkk7DA4
OQh6q32UERw/tHZgbjGcMz9LU3gn3sNLRALw81CElrENagPRZR11qn5VTUa5E/PkKQq1k25l7oe5
MqRKZuCTLGsnI3prfasTLWFdvWsZB14/q9tUnQ2fvZbXT/Fsl6olCSo6en1s5F7q734X2RT1L+Iw
ZdYBcnRxMSU8JRko39eKHT6KgwPAo4jB4okS2hbqpdSbk9bpuIWkYzrs0rbveMjSYeL3/2ilSePO
Hni7HCk6HEUa+Vg0rXURIaPq9XemPe2WDqo5xXueoLDqRQdPzg23QT79FnO77hTfF3ke3AbRkHe8
D0Y2PsVdWMDw9whMGysRKw6gppM12KZ+q8/DT5KN9Q+uCE9SspYjXLnytu6fRr9S3bDHfFrUDSBu
z6Cifjiz3quoKnMdqaBUvlhzVQ86fRtXJrPIuViw6HvUjC+iTYTrETxSJ4Wy08iefhxT7xXtkP7k
+H5/Gr0BFLo4FQce75KEr8XvgI9R5e8WESOKXt745UqUkToLN6oxdbcxl5g0j0bPXXqLcY1qfLuP
2xCiXKTWs9xX/u5DiFnLvFF951NgVLh6tY5+tDspBDs4yZyKw1IW7SJSNFtIZb1FirK5RN6aRCgb
EqOr+OiMiCAxhjhbLok3gaS5//FqIpI1aoDqIMhEWa2HewuBwXU0KPFGFDsnoK7Thns8nqxVjwbF
9kOD1yc/AvZbDh/r8+EYFKlyqrIqMbFTYZDBflLHor/zVb8BnJRaW4eV5RVR+2rlVVN/EEVxiFv7
Uda76CxKZRQp19YY1hluM/f5XHJ0379CzFy6lKhwXNrW2HtjPYWu0zaoDDjpVwX6d+ii8TLxE1ER
+xPd5wsPetBv6zAFp1RW+FI1/bWy5OAJIgC4Su9JHLTIbEAQGd4xmevsGqDqNGE4JlrZrW/vM189
lrrz1kHtgDAYmHmKKqho6caaOmRj5+5gb7Nzl1u/lniogcC7TBwm54CyK0fX74JxL4pTU7SA0czQ
FUXJTrTHrPicxsnb1VBFKklfmtZBS5oY1E2ukbSxZ+9AtEQj/rLIXyOxjmvgXBfmBiDipawfNIhy
aPUT4M0BIkoUxUELzQgcTe6vPzQsRbxb9G1gmGAEP2uKjU/OqPlYpdhsNmEJ5hoAH9dNX09bduGR
rrfD4CqH9ioai/TfWkVfHUseEZtotv8k+kPu/9hfRASI094iliv8vr5oXMYAFIyWLyB0B6n/rRGg
4RVX2FiuTMg7F1tqNjAzfIQEjP571UT+MZox1isR3Zqh5Y6BNjyIQ4Nq6qXwamTtm/EhMyF5pJGX
7sQ9ITGNJYNRnW8lm220WjKGVSw+jt+t4u7S/9CakBJ717ed+/bzR5fJsbFnr9qH4ZRAvYmL6ghc
EG0pALCPQ+Am4bzhP9fkcuQczSH7JZpuQZXXbpLSDjdLH7/Pk9XY+W/jiAbEjP8fx1muPfzv99N2
k+xqBgplZWJo57xWd12kGofG05hvJV2nnceSYZh6Jdo5MbXoOEABxppVO4uqXrTeYkR4CSlnozQO
XJK5i4gUY4uiNOAesS59BJ+auBw3olI0364owgdISBvIV9UqtMP47SldjOB8VoWujXs8MTZYpYW6
S1JDP4ZlagDd5pnf+LzysJig7Ijnu2gnlzPam6Jsmv3bvMYbwgNZPumOH4h/b7eJvR3yRkPr+M86
eW7ALA1mTqXe6jOUdzAsn0PSfPrSqUZxEP1Fleig8PVZ801BFmXuLxr6LrXPpjpK2ygd4HP0xRms
RHmeFKM4/6eiaBAhI6rWZjVBrf3fY8VISeh/tUwU0SrzqZA0yRVnOqCV21k21xWJhFPc79a/j8OT
WQIVTDLTTjYftLFEUQXGK2UhgNl/tb2vgs6/LHUJ0ILE05BtS/2LYvmQz9hf1vUUjPOgawCYoydt
rvbSNj6OrKVdUTRKqPdoJEkAmKf8RVVIwpMFQnB0DmZGfxtjYk7zEFnBkw9Z6YVDzM9WZx6Dw4WZ
Fom8ywvrsfZMHF2XIuSQQ+cjaLKTaufW6iNWdo1M3TgL28QJmRRj1NqT8E/0ZofEOpRQwS5DdW0J
A8UhMuPzZL91EL3EwdaSW1dREv0HI442FlCadWGXCbnOdtzlSqhdC4hWm7YgT6YbBvauc50n6Y1b
5GZ9CxENIwOsUGbLjoU6/mx9QzmSGtauiJoe5SiQL0rb2KGbv4xwxa7N3DS2jXRRzGHfaJYTYmaf
jsdYUn/dInXIWqDT9dwV11xuJvHR+o6AxRRg2E+iPmmcxi2x+NjdhlpuRjSLG4ys5HYjy3D5i+LE
1iGLVB/BBBZ22ryytEOp2wP1h7clsaRfLZXKOIG7FetFEQ7mm0hE628xyxBLw1K3DIPbT7Sa+J1K
eGB8JoX2AqFSem7y0djlrV7sm7RKnlHy+6YCfPz+rwFDiOFF5ZOWEVJAowxPRkPIS4gByoGprc0y
fV/U56IIFq0ieCmK1g99cxN4egPG2u1bQ7ukMXigwbO/gG9VvKOvIJcOiQeVr6qQRtI0kX4ht6td
RHQ9NOu40vpT3vxKckM/Bkg8nWCS8q8qJUwNYYbmFSJi1Noam0qkhETrOIeIM3GoakhSt5aPZTNs
tKPZfcfSzIQXPceJ4USZJFILFbo8RqOPXLsfdyk0aA7apATSfihJ2E+8R9zOKDP7V5Lo6Qk0cEHq
M0zTUw0iyo0tT3FFp9pOnE3YtiFzq8yS9At+6bDW+xEGoEx+dS6iGjXeO4HXBi4+V7dWQ+6q64Q1
wAUC3gurzvxLm0bTSslD76VtgSMpXT6+eGVorJymzl48C9vBPPcdXBRqaSUZcHZbDUYT2wbOUcEh
+sbT1qPIuxUVIfWADM274tIqeHX/tG+S+KFr9SzJm5n9qbXAY7QqVJgrONbFnNVO2D4DxT6yZ3jq
/XIj6gYgl9P61jx3Sbtc2VTzCDqEro2jqNXGrqRij3yKvYmh7b6qcfS5hmJwlbtSve/TMlmJ+izt
9HUqAyN3ZlAv9GemZsoXbyqbIx9AjVNJGr/CbqtXte94d2ABp8dCaq6i3lfTcpt4ukFijIuEdbNt
deBEDTqbL+EfWhANP/rJx66Ax9q1K5ppj/tJuZf11H9kOQiG3szMH+EfaoP+iYhE3my8mhGyMG8z
a/QmYT7h6bhGwiKBA5WQNapmDp+ohGqQbMbRSi6g8az7rJQkV/IN3ma/z/yMVKmoC3+fLa23s2jI
L22GOFbom9eA2euB76J2Jw6Q2PU7I/JwbcQ5cPWhQRTHyLsWRWofROwSgc47mTADzGmX+I+I+2VP
SpVEG08G9p/XEMciqShco7OS780QuZM+Dn/4uIttpip+H1HPWyR/GyF0opIodNMwwNnalyB8ZEht
7lC3SfkVSXJw780LjjpwrLWBEa97MzIPxOLEmpchot3z4TdIoXFy0Axt187cIFqdxOZHk1SXUSoq
SCHzmuZdt3ls9oCHU11dmtmXVe1I+GqlUzyOABMPvS2p22EqpM9ksG4RGqSfVToiPGRGUKIy9oeV
WUwdq7ivbD0rJ5R1m0d0FMc7tM/3WsZtu3I+5luMs/u1iBUHTU6+ImGnnESpbMMJTmW3R8+9fmBx
6XZTxbakh5mbcFVtavJwuUZ2ZKqb8ZOlZmtBgUYeleUwdiprwXK2VUtZ2aYpXyAoukmgdNJT6I3j
BtX93IQpgyyuOAT/w9qXNceJNNH+IiKg2F97Ve9qLZatF8L2eCj2pYCi+PX3VKJRyxrPd+NG3BeC
yswq2nI3UJknz/FMc2+4+gCseYG7CE6BrXUYWgr6HwXujagUaA+F6572/zotY4hAtmiHRd9ro8Zr
ou/XIPtyUcPJXWzr0bhQ/pqirtzcJD0n4G6h7tdAK1D5d2T/rPpJIWVqj4dccWcxgYVjRYHkuC1F
Z3Emtun7Up/CsuBihFYhki0oV1i66gp31XVeee/WOTaaTpZuW9blK8ES7DTNHI3zvQmdUaf9Iesi
3LDBnCBF4EOuWGsck60Lh2l5Uy3/T5up56LDD62ptxhaK2+FXPYQj15R4fFGED2XLT/UMTnUizaR
lM9UtZzdM3f0v8/n8qZjQ5Ju5pzuq97bDFX/HCQrkF8uXDbmJ6mGga8zA62eUD3/PMx0l3EpkaGD
MPiWRu+hnb6P0c3s3U4r0ojsFPEeT3ZHCyS9x9MlKTR89RoQMNWatZoOVR15azG00+JmozPNn3li
VQgaW4pxA/ASol//bV4XSDQFUaTMGkhpycxfV032Mea2YgfitS2qUX9B+cDbN417nv8eNATrFdqi
8Qe4/YtQZZvDyBSUPu7n71PnIXk+2ZDx/R7FbbOwmDTXosOdjdgFamH/BUD9cIkBLQaGFWrumoNA
xE1xdBzwhFIUTfLjAewL2vvvSZ3ITm+lEiuxIAvtlGh3qzMFDakYUpFZ7Y0nGseQx9kMCqVEshk6
5mMguq7XuFv582xyIydsobKI/Buw1zaIh9JfDipvO6NU9j0dpm7wV74U8fpma9FehxKiGS+K0nSw
LYaut9QiYXRAthp8qy1y3uUYgcFRC4dxL7PP7fhKAR/M/WBtQGdbLMl2WwM5OeCehO/Pa5DDK63w
xGK8aupL9e/XAwoo30yTIz878M7xE6XXYXdbvAnxM6idHl++kN2BQQmUMFq0FaSG7dVmFfqsfeci
SkiWQxyyveoAMlEAHVL/o4lC9USAld154u9r3Zb/fS1VdV/DJLX2AeML33PfJCZTq4I8uhX1b7o2
XQVSJDaFzq438+5hGIrwfii4zlFBS0bG0FeNTETPYySuUIsvrbdoH+049xW2Mp+jb9ejGaZen2zK
GcP7EevTqK+tl6TgL2OW+NdR4nWvyWy+oyG17oSTf0AXmjhRD0+RhvE1tQ40oCAOZnr0MjpPie77
ITuio202ADXVumgGW/aQzltZAr8cmkEx6EB+u9RtKX0pH0lcyG7jw1hdxa9Riz4/vYaJzqujxGWK
UFe2zKjcxFq/PQdO/54Xw7mdcnUgEx1qsDptIXvNQOaIMGQewSWfIs50AR7IDL/ZN6OT+lAShuz2
HW0lMnrE0SkdwOEYrTrLsha0TSEbbUvo7Ga7zfhkowUcVP0WZlD1a44GUECGwBf2gTQMzaL+rjVz
KDFoOjG0u74RhlWqXbsuA0XmAHHBjYH+yU2rC6RTVhcbtBlkm0ZXU29eFbOfowUEDUp6yRJ9Sv76
E0yehuStUXKcvTeYPMHpUaXl89xPjnkp7c0mfJOhbYjsFrqIoGn0ZarB1BVZYPQPBsv9EvXsFYJM
5YWcfccWIMljT03Rhg+K8S2ZeQEhPluiD3dkifdlrEyxK806W5HXjYWxjsMUdTR9gQjax/MF5iVH
/9MFUEz8cIEkEMEGVKZAvaLNpTu6PFtiiLQLDaF1DxY3iy3zbNiDwDM49pFKVsJNkh8NGjkmBv5T
CME5G8kqD6QWVfY8Gu2VAgCg9EF2EduX20zIA/IfjYVNcBg5X/OpcDcQd8HXygVrfT4W4IfRmJVB
g11uB7KVEF4BvW25vdnDpJWbBkBJ5LkgDvZpKg0NAlPquejThV7U+8LqIU3wZXL7uK0XvdanoINX
9UhU0WmbAoLV6cPNTTY1xXw1SSSCyPF5iXmdukWhGFnolc1a73g7yH4Q+6EGdOndHgONdLRHEO2t
/jlFy+EwiQ8xVZeM26wLfwzxWJ3BlcxOrbGhAaihOVowtHIz2ZtiS3ay0Fmn58hMsBPebW7mGIKS
4LRDkfW3RT+sd7P/tmgMQayhFEngLxk6p/SegjYgbhR423HMXuctChVO9OHT/gONwl8h+gU8rXYC
X8Y2SToiW/x7rK9Xa3jyOu+AyDvvZ4ZGrgBoCg6pXTRI6ZTto8jRwGcaE5pRisYHj3DjPykPnekg
rPkbEnbBs4X7J3J4VnSc0rY9MBtASOgX2Y/4m8sFNzrzL6O7kM6XnuM27G1OZBnRUcQJpLmzSq0t
qZaqqLArRkb7tcP9eTGAxOXSigF0HmaM3Rcvplfhg/sBfJFqmQtwOfpSVStUVNILoMfjzguUsWW+
qK6BFTbY+aAPyw5Bt6zJw1Qi78dBsK+fJllda4Bt1amuXQveg0Axf+fIUBVQncALJPqDWn+TuaX9
JWvHc66C/GdmZ+ikxNvbA/g1W/SYIoIbpv2llcOZ8md/inhf4z8j0MQWLEt0Aa+CPnsGL0VxT0CH
fm2iuvXFVaJFAxh/IkBFxU1vP4Jja4Y5FLUNqCfUMDb2CPaqHny729ouh2VVOVDb1kiItEzmRWl+
t6JFFdCStChhKNDY6c+L9pbq1ylESwAtxmuK6cv72GzKI7QNsAOBONk8JJF64o21YELuBAwr+nWH
7NrUpmZ5pCXe1yETBD2XfmpY+DODvt8D6BGNVyD5iI+Tx7KL0EJ6Peflz54DMdWF4auazGiVY6M1
R7idOSw4QDohkHYbT6RooHrPp4IOQFyqOrfggIycovzpzeiCBxsylwa2LjQbRZtmwcD5oB/Isbeq
xgnpNVUUl6IGlyjpmvdNOgJQ9W9H6xnYS2hHjIzaPCMbQnyLtSNOa+fIbPAQn0akqopKmOLxLb8j
bb/YjChQk97dKhqU+b3LXqAUWvxEps9cJqGazhbwTUc0sIMi7C2gHJJ1mxvA8xlpsFVdv3HNzj94
KnL9FdIl2aYEkSJQRtCYJ3diMP+Q4N8D+iHoVeZovdvlDE3s9C8DzHptA/3/0o9g+rjZwY2zdvKM
v/wh3tN2loQVkI0CXGQV6D3yrMWvVOckaWwGcbtA2diFoB1yF2FtjQvHKzpIxjb2i0Dlpe2QhERy
4Mzbvl4QyyZ4VkBpZYDvkIaO5/zvSY3lAJxXqhOSVBXob/XBAE8l4IXQz+imf2zakUKmDIowErAn
01srsBvXVtAcU6HUletDObprUVdgd9cjOgDw7yQCL53aEha9eelRK6YRKB3BxwFkHySR48PNlI5t
cZCD+Y1MdPD6sNoFJuvmmSJp+a5s3V+Q6OkP4P6EjFE/ZgPEQat+CSJ0FzUmWSPfro3koUg6m8Np
7MTFrzI3TeBlsvGILZO1bqZBLghraUl03+C9HB4aUwyd0QEsaeAtyI43M+h7035R9/3bhFZAYruZ
zEvGfEgZGV3o455sMPzl+jZaqyYOVmlmqycxcORR3fDKTGC5+FiDPdSzjAM5J2maaKiE0Dp5A9A/
3UG0OlqSN8Cj5uQp/zs6i9WTCy7oR8gBVG3b9suqNS6NBLcYRVYuurMbVZo7Woe1+OkIV6o1eZno
5d5CvyvYMPGJgONI71NW72lZigASEoR9RvNAo6QEESW2nM2RVkPOqgeJfaNAo+VBb9SBHp5rDdiG
TZw9R2hmRcEjAU0UlEjvJL7IOxs0uid0ZePW3Mb1UwNyjIUpocxW4Y8WIeETQy5IrMw4He/6uATg
QudUsZ22lknCG7DiYViwitsLoBmyEx5K4GupHTTbGI6/SrvUWuZR8Vsg9yECEDXFxiwbqAC7qL4Z
ugQXTe4IuLdchsPYnclETk+AwMYMHbmhCHJ4PYicaD7ZbotYbg+MbtGfyW4KQ0KSBppZ6Ne3jm3f
lHc1j67RZDig/iJKq7hgILKywJE6RenPAs9ykKtoDxchTqEFk208aAcvyAg1LITT6RwK6spy3fco
S0GeehWGL7zq1OWWAlCGg7aAKDHuKHFAjkQ4I4SwRbvCDda+J0fOBGrelfUCgox871dViRtfyLZO
0YfnuoOuQeEmEFSIpmlptn760smgWvhTEX1vguYsJRLyi3F6rbHhw1+16tBBMjS/Mqf44sqsfO0N
/Neif1k9Yz9QrHiZi2s/VEgIOK51Cvg43anY7/eNGUqo8rJ/XbkanY9XdvWVDV6fa1Uhz1Llryja
f7zy0Gdf0rowl2npDJcpKTcgMQMb9+QYW6dSxndb4nse9hl7BB1IsAbFf3hEz/+wRx3d2toyNe8z
EJotfdHUX13Rv2jQNub/DWojVDqn7LthGeZLPPjZiuFHfx/nkbFF/3a6T7JUnMYundZuOFVPPo9A
GM0d6weENN4+hoWPYURx/KO3kQT89DHUFP7rYyROUP32MVq82JxsvCcv+xG/50ZCvgJFiOIJVLDV
1e5wW9EjJzRxAJav9FV5JhPetsQqFHa/pSFN5xOwSjTs7HGejr5uXyz1VDQGoMccpMj+5CSrwebu
Y1RZxRVbLQATOvcRegLu4xDrJAxEkA5ka+NYo3411xVIjh+BMCquXvQ2HZJgqCcmLrIJTm8e+855
Owh9lgH+7hkD0KV65CXDhNxKbiNxqj0g54Fqj2XuTLBUrkjXwbGQXUAJZDqCDRaaeuZPMkNdFFIx
Oop0aiiqnJQ61o15xXtLtEzqGnyYSjrtcdAMKnRg3TDg/Rhk0AnoH3c3B6QREG2+R6uxXVdddAe5
zn5pI3+2o+JdnoH7CgwTAchQgbMmLzivwx0V/go2QY43AL2sF0XrGTgwSc4XUSSDbZVYrb0ivXdL
G6GpEGxJ2J3E4umMvAwsbotOe5sO2JledlBdB0nYZeL2EyOWWj1SnvlEFLbk06ObT0ea75G/z4PA
8BxZ262NRjLAwiLpqnXWgUOJXgHnt0EyjkkNnRD9skilcjrM0U5no8sXpfnbIVSGWqsab7+Se3ep
Y9gAKSTqFcCuVZ2H2YtK2hqtfrATN22WhGCyaPLZHijNMBZE6lXbb/EWc37h9U3iHobcy6gZ2+nQ
ZQzdIrJPkG6D7eaNdVzhdxPADrRbLPOCn2MLD66uk+i0UP74NQyjeDXaBdtTdcev7qdJiZdPUdJP
dW1xn2MHfzXwn9bbHgoXQeI7q6DkKHBqYVZpi/HaKPyXUlljYNizUXlttA3/mjum/QiWnbWB5w00
U9z+aOTYr5FSDcstvM4xjiYirWMD2ZcS0HQuDuTtcnevQFvxEMfcoTXIPEBa9MgLrEFL2siDAY+U
FYuCVxkUrHr+WKumAf0OgEqNnfDHCsT9IGsJltMI9tllYw/QNIwif9M43ps3w7aappLpT/N1BDl9
NNitXWjShO2y9bta/1PETGDuV05zxD9FzJzlpsvbI3knXRknL6rjCObgN7956ddEQ+6zj3P/FEy/
NdzVsqM8lIk/LksvNJ6MWP3rTI3szSbfzz7FGSm03EfRjltRZvaBjwFId/SXFjiIB1WP6tEdOvtQ
9yqHqiG+nC3ovm3sXj7Y6csc/RMvU3CBTkMlPXNdez4SRCAxOUyCs4NinbeCJLy9INvN8achcgms
WdC8m9suJ2/VcShkf3JYev0cT9xVF9iQ+DIsfqFDUeVP6F/1gXj8x0Rn4HULl+CUz9cV6WWSsU4F
aFO8ABRov0cnHGD33PtxM9sqTm5XKPzq7Qq+C+yWZo0Llyzm+Zpm3II9o3iMZbEzDLBsonspXTTF
mG46qHxCSy5gu24ym7OpK70GL8KD2QNioCu9eNKKB4GcE2QWGui26ghyFMLZWeghmyehvbhfCYib
KWuKzpAj7RZGHtbfuhrlSJcV/FBEQ/0CPbLZ3iqoFEGQyFk3Wdt8q/GuallV9WCXEdiKCgWksbYP
ejo6oOLb9AaSq4+x13+ByEW1gvZe9ihNpFvojGxS25S20dn/nzijQnqhNME1PY7cWob2BLp9fUdz
t9Oguq8O4+qgTGCWyZrlhbUcJe4oNbehX7HuJ5BghxDhMUCQt2lFam1J6GLy7bNrVeZDVozZfSLY
X2SmqCAJzG3pOOqrjjJDf2sXwMNUhvOId83yYLm4CaAe7z6SreJ8NaLJ8Wq7tvuYQqh55QN1vaUI
muAopDu1AOwj2fSEwQN765wHCFicAMSXrcHazV8Al2530dCyNdepLx92t3M/2itsi151/J/scsqh
PttECz7y/pyVMthkbKjWVcmLZ1AW2nfQpQyXPOqKZ8lbNC37sb8wQgzTKUJSogY9JgVbNvh8hkKe
yZnV6fSQgYQsxquThM7Wqogr9sR6mVyl38m7IfMCE2k4r9vXeFjmC2nF0c6xt5YrxPAXOYwKdFeH
go3dfg6HbB/0ZiBCBfRUAxaWqR7PTlL1L93KGx35Yhqig+DUmC9oGNe9Zpg0IAOrvVAlrSGugFYW
GhYjFMxiVz6iMh1eg947kRl/XTAUxQC511mLJQOooBUQgrkjr2+p18hR3SbLsb+7PW6RHcnVIkGG
BFoAHx7D9LS9PXyjca2bej8EkI+TAgucE2Re5mc1TWTIQScgQzo6YHfHHtKSm0FX2Yp+7B6SKdp0
PY8vZOrNAHrHvP2LfGS6TbrZfp/UjVNzsHr5F8X/v05KeqDFwPaAj9aLAHlSf7yEaQyoRy2k3fxQ
bXwwUrxtPpZRVz2VWfS3pd+6Gr9NFgFeJk+gE7Tnoff7kLy3YGSsxOk2lBk6zqw8blahsYsc3Vk8
2sF0j1FMfcbDH0e2X5YLmXvNAyAhbOkWnF0DZqkNZKXbI4jghr0UEMsJ/UBckF+2VwYAE89TAyEN
VTXtj6DhO2EBb7uoAOcGPwGEQgv7B5R3+FeP+WyZodw2LzkYmvbRL9+WlBMAS71035ZES/kxxnc3
6YT8alRsADUjzhR68BbQOZBfS4Fr0pnUtj/GVfYEmtgQhKXLsSv4hrTBIqRVTp4PiosGxMlrGrZ9
C6FwKHKSUhhphtUF80/vdpIW85DAwMM4S/EueApKyAYvcOJEeP4sINUxn3x0/Y8YE4Cf/TAl9ibu
7X7FJz/aJWGovvqQs+5lVX8RVpWecjBEL0boenylsARKjztwBENn0/EXNRvCuzRj0ZajWXGFxmRn
ncga/9d1PvUru8qh+0Fj1Tk9aEUcZz1CVAi6oN60tk1/CyzTX5Gr4h3x1gN01V3o7N1+M5F9cq05
nijuyeRqwMgIO56q8Y7sZCLn/9X+aX18xz98nt/Xp88ZEqLjfW3J3E2IrraNZXgOvpD/HAYQ2SrW
X/oyA+97IwOULsr0R2v7UbYGth35n7YHyYieMMfYUwqhl9SHKkyKu/S/l7pZ3pebp6eg9PXGAgrh
Wg3BqVz9LRL1MrSCfEM20k7owXx6lrm5sAcGXmw8Sm0ntnYojZozbkwGubNwRdCffLDMPyeN/fYA
Tuu3sBlGpsPCrupPYA3xnrN/wqZu/Ndqv4fR9CqK8V/s4dtvT9gYQ4Hp0tUuNOntxr8mInGuQHtK
9A/ji16Zx7wDswVFCsfu7jzPDsCVyLAp0fHtlIDqkLfguqUYZbjeohVA0zHUWOYYfQWwL7sfrmCu
5vBcRtMRtBH3FE3LjiHuW/ZcHDLFuB99oFacyCjucuhgfjFrlCQiP4pPNATV37YtuuTRgCLdY6Hs
ldI9rlluM3Q9iWpBw2my7DuQMZuzNx85gDBjWd6Rl5bkENw40VAvqXJw8tGSJeh18j7uTm4cgRbF
CJGs4EtGeRN9EG0BmDjk4I6US+njeoImXhJvaGhlXB6YCc2ioeHlU4y60aOTz6kUCmgbUD7fpgvR
mMvQ79dWZ0OlME7D69igVY1ptdBaDqCd8DsAjfsB7A//jpBBd2hHPOo/RQA5hbS4Lnn8YQ0f+/fV
mNjQh8c7S8HWQOIgpeLZDo6Tpt0fUmNDRPqzbfaDVB8k+00LFli3NKyt2zioSjCwmqIO1hx9GqJk
Mg8JYUOYGi7d2XTD1LxPIrQORb2baESh7xMZ2hGOPEYrdcqqS59nB8gP+o+ABvuPPmNf0MbVnkAS
60OyvAnWyG+Pa3J2vhGeFFJWnXaSqSzzc+XnDKy0mJ0lbrpGS327oemBKSzsRNsf82w9CVIaW8D7
k3symcGAlyoQP2/pE4xD0B849IAX5KU1GGpwpcmGK5lkbaCDSPrZHX0EqGs3e5d5JgAg/3wikP5A
9ct4IEtnFlB9mn5EaTLsKAEnQJC7nZq+nhN4MrG7Mx60V3LSlwzVWIi+p/xKXzCedWj7+H26KOp6
xT0G+uYyC3YJngPA7ga7LmyKJ5el5VOB9yR7zMZL3Nj4jrvMWbqMiztyAiE93dkgSljShPfpuF8V
IHFV/jrwqvRs248EmmB4CK0A6Z3AvgO++6xBUbmVY/IDNLjfvR76PiAaCXcFhxqjn+fWKyaSnyaq
2ghWbgrQTLkyzJTtXA3Bt4xG3aEsbmnohbiiLuwuorrNNwFYCyRkkL72WWKD7TRHBSPXSlJaykXb
gaxlH+y/x6NmeGJhy/sdWpdHQFgzIBV05u9TDrD2k3ppJyho3BwfkoUtZQJ9CVbNMsE9fBgqcGnI
6AoVr+jqWaiy4PU43A6Qsb2CIwA5fw+tXzIIjxTBotS6H/vvk3LddJmH3NP04b8iX3rp0tXswK1e
kmJpDVrSbVpo9ukrNAND8raHenc0oOlN7+xwX/Ig4xd3Oxq2zFxxsMI+J9h54LXl32H0qBhcKGiH
RffHsEavRkDm9zC9j5lXIztd1OgdcbsordYPYFQeMgngBITJtt2UZQfoguWHwjKcrQIK4cJlBRh7
ZQWPfYTUdcPc6htL+LeEy/pXk0LvLvNHvrBHQKBbXv3qw+abMnj5rWjKFNI4mf+oGH7MtcHzCwQq
3q7SWOPHq3hOkq5RB2tBf/za2OYbawyUpuUBmC3iiPlghjbkTCvzJxtN0hQcQWxBYiMM1jlyb48Q
ian2Lko2EOZxnUeyxeJrJ53hQVp4HIQuZIfbCVxYt3hIXwHSKEy8pbZWe50PL0M3QbS0cu5dNXp7
W7+sesBubKxMpShjT+KCYvsItOvvxlk8noy2jkzXzn4UQfBXlZlHEywntxPfs2ZL+M/JbzFVGqov
Sde80jsyvS3Ti7IaIDYvInNHdhkGF24HwD7k07c+huzALb1LaWBtdxjEzh0v3lDngZJf6hhKFZCK
sFYJ6oyQnEunsx0Jc0kBbvgl6xpnyUs0q7cizpdiMuPNlLjO2QDidj5YIePHUDjroYiQ3iIHhUjI
LS1L/Mg2ZBvQ/7cy3SSGMF0vLoMEXUjnZuOmKgX+fk1lIAEp1B4vjeor2HN9SFS6xr7XQ8Y2TTj6
LzXIaw5uAPU+rrWjrWLyl70Ahf/kGyWYsOpftbKNV30SZPXbiQV+3ExAEMS1UF0srdz60gRdt+K9
cC7SgrZA1ibFHgUDMDpEU7iuGVQRUisql3kN8p1Yy9OV+qwPgPYGkAdj00LRLx1Na/3fMRRIhzQF
2wnX0bfF6IwX38uyC7Hdso+05RwqPt0zYzqSDFmWMnWvfbTDJF/L8G3Rm9N33/+aBz4UsNyPzmsL
WYYFiI/4I7ejYKMCYGwkaAxPLA2Tdd8I60tl9N+LaoSaeQIePLzV/QTds70Y9SSD/TMJ4NvxhIae
FMyahvllGsd5EmRV50lthYQW4CZGNGSHpHGNZT7JdImcU3aIoxEk7eTpolS9nZJrykwkUNxi2tsj
CmilbqusDDSCJxaE16EFlhzDCAwaRiHaB8NJ62VVC/6qCnnxXfR6LQb5fRBB9wstU3/zwA2++LkN
HuZgdC6Zb2bQfRJ8j79sfcqUzdbCCfxHloqXJIq3k64f0UFWKgS2hqNvnMa5jXJx5o57iypQH2Le
3Tzgak+jzoTifKfCaUuQoGqETvnQIqM3I4Q0fAiULH+2CQ8MFCRKTcEUN77PJdQRrUdx/7me2+Id
Pci6I/g30J5i+sbqlmEZHPMJLOnA3OgkTekAFFi5HqjKNDpaH2hSBG2n9c02peHZMl4bbLv3SRDW
2CWbxoi/Ybyah6MsvIuSRYrO3SREugDESYk+kANMdtHCdku+/RCNt+VVq/LhdAt2fU3sndWPH8Ig
5J6sR7dowQX+AoKY8CSq2rUXHfIBu9COXmrGorMS2LesAL/feDYYyOYQ9FxNizSJDNxdVLECngii
Brf708jyGmTWa7oxdWR3VO+cy7wrVlIHkyfKUYFbmAIAwVTMwZ9ufrR6wWwLZItoS9dsh56mR4xZ
ib5MOjWJ+PDmIqO0UgeoPmAz9BTSwPsQxwer4isKdBML7UF27ds75sjZNq9gq/quhUybwxdFXUBu
wrKc+ySbmjs36fJdabvqMkEIEhpxafNthNyjb8TGr0A2d17F/NfOL8YlTSq8tLmTuQXmkbBXFxtL
zpMK0zvRHcEpuzvkiLx5UgRc232YqjWDQt+i0J0Knu5UoEM9NkskrcKT7UgLuBq9tQfXBgf9FVoP
QMj4FoddE5hLRN0Ab46Uz+J9slklcgt9NMgbo5xzAWZ4vBSZbE7Mg0K9YIUH8R1QoJhJq/ZVaF5p
5GkTnYG3JL/rPd2eoKfSIuQojTjbmDXgd37Ulm+rhHnerViPTGpiBVGyLh1sNMeMgZDwdinUlvBp
gKC5o9VGld5FaSrOAqQK6yCQyZp+UZX+WZlJ+QglN3akURuF3alsevD+wUeHsDHl2gPiYp1W4ZsN
navXqDKC+beIrtryVE/2heLppwjyeLGOuWzWt4VkJO5tyBafaB0kh0G/ofwUSSZQqtSa/8rKkr+F
TP17d4B4t4jAWk924bn+0motdmjjcnxmKd92KrC+5dKCknXZqi2FZSih5xY29u00sP1/LTsxo154
EjRctGwRyXJvEyywNXr7Dl2D0bpwp25DLGQ0TJFb/zDkekiUZWbbROubN5JISpjl3zEeC88DNIX2
IsO/koYOR7a88gI0Imhv6mqOSF4Dl6iHZgrsodA0/TREySA5ZXWXzcNYSfMU18aveSVUPM5pXH6n
USxc9zx05hd/mqbnrhTdxYCOGPm4ZfP7Ng/P5BuBXLxvlQ3OAFwRjBrNFS9YdxEIVp4TYzKAKVIb
8hUDsx48EAbSvN7t20fVJUvy1VOcPHnF3zW+eVuZAuveR+XwKIsyAy1XPhw8Te4E2LB9lzKnhpYO
+KLmEHTTNLbrXmmUljkDBjCxNjQcLGC4yyw804gmlXhBXyBBMBxoSEv6QX/1s/RJadqTfGizB0Nn
bcuaO1u8YAyQu+H1bkTv/plCUJThZ2hQ7G4TukKYWzQCAEGhF6FDXyRiXiQummFnA7q8AMNEiFJ2
7S3SJgSauXYcY8EMl0NkS4Qrp5+i+zqvont0S+Z3CeSNFibFNAxtdmXdn8lLBwpW+zKMvfs5KGtx
c2nxHZjXzUIwJZluFt/dJt2uVerLWCkobMOsdFdouAKGJIxNdnDxx3l/FyhkArQ2jT88/cdE5eve
RxK87sxt2ufDnYduoceYu3/xdCp+lmaIyoFfPRegS/tTQNb6z6Gq6jkAD97hrlbYdOkVcmyWHnzw
yCwSD5r2pRXXJz837BcmNlNUJC91MzbnMYmB09bmvpR8mwE4vkExyn65TXob4m09RSZrmqrD/GQc
WYjfSMIrtPdBHunDoY8AeOODgsovHK1+ttIZZN79MzY8iT2GK7KEjOE9J6uqbZSXUMNznRCyrrlY
u4Klz6LAq2DSxd1fFXJVBnOcvwXKWLWv0m9uh6RGDnw2dto9tod4/d5bdYtmOz09gtjNPH0KzPYZ
JY9hneZ42281FsLT+AjROnhc+v2ZRr4JNoWpy8TSUhbwHdrbB/LNG8dol2/cCogpPfV9fhiM5cYM
wWCagMIauQA0wg+6RyW3QauCH8gj6vYBuKKwFxh8Zr728on8EbjdVswOpwNNzPXEjppbpvGpyRO1
93VbRdMF5dnVZzSMvQi/02g4WhO0tsHCAX7GppJHCqOIyYirbdeDLHYH8FG/DNyiQcVTGXNvQJSn
1SKxTHlvDUF9BvbFAJoVpVNP1hW+n7UWJ/1nhh1n4RWEgOAwz52fvgjEgR5OfZuEZ8igbTuOJ/2y
ZfGwAZNeu7q96ukJnsy7A5kkaPo2ZmADJI30qEi98TXK6x2Id4xflmsdIVw6fRNgFlj66Pe/gDfL
uHN7c7hDeylQm3qS76JvMTWb3TTy6jJFTrnIVMlPue5KzRLAoyUkgebRu90VbilWhSz2pQ0uRSKf
IZIZwEKh62P0PthVzXJPjhxfr3WVO6jxswhKrr2pTg0Y0l76v2tp9S8xG2Nw5IIVLWxC+0WA/2uT
WnLcUBBYW9/mMK9xXqyfTpzfyaZMrn1j80dW2ADG5yboq9o0ecxF1R5xx/lGzonz+gSK6lM5evnR
Vlm+gjIuBBb1MOzxBFzQKR0iI8UtTHvUmMHjQ7hTC/V4azIO7g9A4vKro/zmnAM/uuiG0PzK29FY
VQ0rdzTMULGAOqZ8ziy9BQPOdsHBDPM1SpsR2Aoz2Pk8SA/oOvWWeB1a9JkQX6Yi5ifTUCEIdAED
gJBstzKqIN5XeqjDhA4z44afkK+EJlrcohgGFNYKVDZ8T8P3MEuvBrAYuNEIVDC1P9DZAYatuvoe
esip64x5arYSSKs+OI9hWR3REeet3iNQkkALQCrl0tMRUQdKeYqAJlH1PW7e1qAIA4pz4CICRzJu
SOZDh2LaemrQAzJWjfWAVnrrIRfhpkWW8kIRRZLaQByE4wLZKfDs+qk3LXC3UTsKdmw0ZgvVAnOF
qTSj1WsiHdmunUpOxbL2jM04uN8YNLV2GeiYFp1mhnGnqD7QECI19rPb/x/WvqxHbh7Z8q80+nmE
0UZKGsydh9z3ytpdfhGqXLZ2aqW2Xz+Hofqssj93Ny5wAUMQg0EqK52SyIg459QfzaAfok0EqPKq
L2u+KwQEw2ivzvFX7+q8i1a0kadeatJufXa2m84/IqgTLyir1dgNqIJj0W6iytVQpJzJQ21b7lFH
1daUHUt8UHL1yLDSALJT6qwa+mg7oAZommke8PuciBRBlXCVhFj2mCkK3cKsTa5egjdaPzq3pS9g
Qg3BsTfdr7OpjTkkEeysWwZNKuOlE2b1KtaaZDO1i2BUnOWRtZ/aho+Xb5mLC02RZzy5Dr3E/lAN
Rr3dNH8KiC1I6vpDGh2zoEtOWO18HEY3RrHP7+0wL9pjVh3JTiMa37NAo6oT1Yx1cVSx+dj6EAx2
gKW0fM1ckI2pDvz350uBoqj1TANCZwijI42KSrswyu5HNrCHvkaZzBDdyFpjD2SxtHEP+gh5rZWp
tfRyERfSOZKHQEZiVdVQQqu0imNFBahkXYJDioaGkJI9AIzlLagJSKxx+Q9XcqxSXiOUuFTIwnsy
ZUBKj2V2bNQh6i205RBmqBkasyOdUXduyx7kxFYP3safYwJyp37yLMYCfD6/n1K/VrXlGlJa0dZO
g2RFuuH7TKHDCvxOVmald2eJAvwzS9Nkleqmdex5/r32E3kyOvlxCGJbnsjGXfDrMTs9UueoPCTY
GhBH++lCPT0QdKB0Bq9apt3OaaqxdcKjPpQv9U9kuY00A5koTUUHrQFFpfKiFrnSwDFspoFTRuuv
uebpf52L7D+vOM9l/nVFmtkUwjoCi43HJx5GZQLkLVXwuj+b2O6Yj3GDx8rci+XE5yb1IiEepmZ1
tpnWnXuz9vd4tR0aM0bFDtmmUxcFKvvYMA5ko4PgBfDM6gCYAUhKn8MGOwjwdtXO8Kih/N6Nteei
KfM3YbnPLn4Ib6CCnk5QTzqd/NKl+73zBKmMg+oWauR/mOJ/3AcSYEB5gb97zSRjp7Ln9oKIHrIw
DTcVdGondgjLgbJLUejs0uBPfjLdh2g0rec/DfJds5rYIf4+qI8L6zmw7OjUCYAvZab1Vzo0kZNC
K3M5W0YE4q48UgvyJFSir7pisxSFsTUi7FF5ZwyfhqZyqfll7k9Ttga4OvReBSXUFVRM71r6obFN
fBDBks1GhnJRNY4ANago1i0w9XvfqdOnQRu3ojRR1KrsupV4s70L8g+7A8a2fYn6uieWYw/50z77
/2rPS+DXKHs1Jb5U9gqUl9BkHqZkWQna2pP0qoc5f5a2Zrltmdsv5/xZhxQmorCRu5mTYtIOXtLA
7o9kmuzhMveBKKOc26j5ySm0iof50hIPnG1ZhsNynqby289TU8dgpNPUNJEOKuer5OZyNIAQrPmI
wGCKkpRLWnC+1Ko6Aw6g9y9TD55Qwx64lsdM2civMn0oKKKCZEszTGNpgp+zdGD3AaBJTfrzgOXp
NNNsmucso2SL941zpE7Ugd3FLJWnFjD+VZ85WHGrhcy08sCLrxhspGaVyQXP9C5PB1B1qSYtV5gI
kGvr/ORINu6C4ABF4TfUObmpeTlS4ZvZJswf87Ta4H6elgZ5GoJZcVcn2EdhGUTTtmC0pk46ND+n
9WtsFYYCq6q+0di+aLCyo/WMG6AOgpq0nqEmd9sOQCSkJuYm9QLLhvslObkBdj0tEMRbvx9fvQZb
osDR2xMIxbHGo7ajjHRGh8gXkIhNqi0N9cGyjteGGkLteQY/B8G/1VZ3v9mnmT9dZEi9aOG4otsg
xNHueye4N+1W/+pAiNXzWfQtk3G7rPrYvUDwtzmBxgNwwiH3Xo3yTA4MqsTL3AGnfNkXxVlAR2RF
HXxrQWPqDcrO5YqXXXT2wiC7hCNqD5Dair5x86EtjPHVAih9BR1boZbN/hYpYsQeagh34p07fM10
u15EiRVcheD2hTqwBQC2QnVogNhNHYUG/mXfBI6iLw+OEYJakakSqL7u7sjWNQxVdkM73JWIDG6s
QOtu/DQ0b4xKv63VojZGKolaXaOFGw2M+VAEhshj4DjmAVGVPYFaZqALNaHuzA4gP586yZ/sdBiQ
WjqwiO9+t6tpwQ6tHXKj2X3yV3a6QDJq4RGAnKnzt+FA7yJ/rHfTx5vxNuSGkkhxHIt0O09roqb+
HLvdstTq/sw5Ejo9avJvWh+vawDNors68VD2m0Oxoa88sTRso3h26gowvq5Kv7ouqgC6TnzzEpAn
CS5/SFuskiRzoB96h2RQjF1KWi8Lz/J/IHWGMu40eeujd2D0ykdbymEd4tF4KnWRHw1kVzeja2NR
CfKBRZC5zTfLDJbamGY/wMH9JNlgP3taj+A+Iu8Xrun6PrcB3XewJ7uNhdsuu0Y3vg52u++4kf7Q
nfEgB6/8iqJNCHSB/dCR9SLs2vFeN0W89e0yOZROndzYbhisDK/tvqKSfjsUSfpdH8IvMo2Hp7br
B+w+DXHyDGmfcGfna6d18mdHIhyoXK1m3EeOGx7LKmLLIoglKLBZfYxcY7xvauMePB3sKzSaoebk
280J+mHFHWja3siOPwZRmbbszgK0dbdVHaKQOnJXmgdwHQgwg4uWiehcGiE2+5bVvlVszeNIfENx
DWSylINZ82ELDGW4js1EXAF+EdfcB8ALAYcC8XqWXQ1or7mLIsMnHtMbMgHDpSEz3XlWuOi1fBdo
TbzpVNEH/qu1W9NNowXCxt3BUu+9qcMHWmD08yu1Qu7n58wMz/OgNMdbfwgjkHj+nEggYbzCzRRv
NCoRwYL6Y2LycUKjXmRu9Y3I3kbFx1kkcjg22UIwRfk2Eb9NR/Khw6d20QfjsUatqzTcAyRsFoyD
xSNPrctUszBCGgPBgXhDNQ6BMOszABpP1EkmHhpn02o//GtUuCNNFrCjVrlsSXQUdl59ySPbuDMR
NDv9wd6W4rM9NpsvLK0//EsUAC2JvQK/my+eH5t3fQA01RTJEn5bf/C7Iglycji4QakmgaBqGfgX
mqoB94RvX/HF5I8tJJl2DSDcm2awjC8jHryBdMI3vMJAn1In2mmQbLyBSrULogwAktVI5HTzx16N
rHMEhgJeTCPJgfkAgdFICxUVNzKG6Ljz10i6pu6gRJFGstDVv9QoPiIHrPSAvQjWWVDZd6gQjzf4
z/BOXRKBbxji1TurtgrkBUILauFShx61BXpVy0y+QbpoMxTOGACTGK7B0WV8i20gC1ExGz+xUe9W
ntmZN3kXaNt2bJsDL5vhhDw7xMedvLwr8ZgHPK8VL1hGPPgJinsX4d0oKzCGFU6hVEXsl1rTxfJP
n22U1t8+W1Donz5bpGkQ2VXYL4JuhX2dLWsrbA4TOEs1UTXfHAj2VZvaHXAk9b7okqRbILIKCjkK
17mVU66tCIwBk5Ejbbt2+1BbII0tsGttnE0PMbNl2Pv41slY5xHe0QE7jUrFq1cHIXVnUwcQO3eK
fmv1jjhoKAk5d1z2Zzqjg4xzMJT5nK/mjrL036Ja9xdZ5fQbKw6svesU4Z07KEjbAKpfVJ6cAPEs
nsljsC0T+U3rEeifbgk99uDQ41FizWn9TzH+6ZScRjhRCsCJI7bp+hDbfrDRDQjuMscFBsVP16Uq
K66tulkYDSoDW5QFPXCGEmk7Gb+Qm6+D5pQVBSJwLfYaUdQ0l0a5tQGwfGr4n9x63PlbgVJEyFg5
8rHKsi2g3Mjr4c7bmCwct5lqdmmxjKEb8pyIUj8kJofsuDbqLzrrvw+x516RaO5vwKYNxLrytwyP
L2vpIHOlps2k2JL/EDsf0+aIG+/GDMh2UGuDYXfjomZsiexitKetLTULPY7308ZX9QKxEX1qIpYZ
7eNSRya6BLrUpcLVIGLtwjBatvaEp58YVbviJdHyDeAZ148rQp3mGDSI06Sj2ZwAMgG9RAai6hME
On1zExQAledO322onw6aE73GvDC3vTAlMCw4RCJoz3ld5oDypwwMMi7vF2SM8vrDx+JSLou6RvZX
eVOHdIIe/JdQWkgKJG+htS7PsvNRTAh9qWWTQ6KxS1DNj9Q9TrHyajZgfGsWLkKT/YKMleqhMxeV
Mvu8dG5me2GYoP6YeqW1MgoUGvZYGTC8xo813Wi4hcJzk9i45+g0dO8LK42hcIa4OR2Qo0o7hHT/
ajfgFxLg9SfLp5HUHpPIgGb5kuaax0BICKF4dTAzx1rbfcrTC+jBmo0OLvBLYfjWWZePhir3ogOZ
6WwMO2vJ40GsI6xUHOxBfPc0BtmSXBKyDZ6ooN8T2ut5hirSH7E7CUHT50qx0KBKdvDUgc6ChDUC
TAocRuznvDVZm7GyUb6rvJhjQ+m8HnbkQyab5X+NpinnNvlQM88zZi/nHm44+crgEJSsOiSMOhF9
HGJEIyvg5dFOe7cE4VDwfbKl1EPurHLyTZtpPygC+SlImUQRVH5CkKc3qGY/Ye/4OZr5W3CTBrss
eNQi7QlV0NbZ1MAP2FnhAKX4IT6XQyrAvSS1W4DQzGXZhCZiPGmwAGOkeO+DZI0iRYHajwjCNcwP
v8u4fMsD3nypBuTtNR7qd1jwuOCerHX8P+bJHi+tFiw4FdD8TrLmeLnifmAC30XcDafpVLOkdjAq
rKlEUgJJpHrowDtUZg2gxeuxG2wiE6A90GG8oPDyFmKd1b07Ft4JYMFqSXZNgnwxr8LyJvGt8eqx
HusXNSAEVwAyRjk72sAXP7g55HQ7XTwG+VgtejDynegwdFp20tVhtlFTdrJestTc5CMKwjtRn2se
5I8eqmDvatdf6mYVoq5lVXGRPrK+yR8ReUV5YyHvyDHI0wuqpNwbalVx9d6LcpgmgV4daFXTEPeh
mjNXG1o8iLo9NdORjSvUAtlbajZugfQgAtwbag6RX2M3VrkrS10UXKHRHtkNa0m9yMRrhzIHvQX1
uryNzk2DFSr16r1Z3SBkcEudWLpGi4IN+i7TNGsE23JSAZBRHRosDhBKyhL/jN+Wf6YzrSu+gC+7
25lGzsaFWfotAvADmOCNDBvDDMrM6owOAVQBDn6Ew9z8k988jEaQCw2bm//9qeZL/jbVb59gvsZv
ftTh1J3ct8a9H0JkWYNKSL6g0/kA4g+2yq2iX0AoIT3OHU4ESvoyz/4aQu2521Uzzk06+/0CaYOM
pOGA5fDfTxOWPz8YXYU+yWScr0pGXpV2vuC2cTvKCHs39SHmIdScXOiUhhRF/AzlzXKvWVF+bSAN
yZAKOgnF2EmHYmCoAtH8YjmY1oeto7M42WgQNToP6g5AbbSsN5VMgJX4OZZG5DGq5XrHPM/2UQd2
e0zxJKKrzh0D6HU63iUX4YZYmcuw5eukiLzldMWfEyNKBeA2OLw7unYqBXbJpRGvpqlocChfUqcL
b6apUmkU6zDSysnF07yLBRKiLRgm5IFLXR6mMydtP87+YCOX3rWdFDc2xtFB/DybbVxNM89KHbOt
BEvoMrZxx4PezbsrWgfcVCGY1Knps8S7kyYktLvEvAmVRwl5tV3YsHZJnaXtenc54i1Z2ennaVAn
oRQIEA8iXygRFbIWN65lXUCTUr4XI7toXC/ebelcQgcnAhbXj+uTE6XgZvJ0f+9U/SMVpFMZeqBq
0REJmOyziTzInpXjDVDmC33AhiBl8RUEevZtHMXOBQ+kNbXooI1gc06t5r0dggSZvgYVeYVX1kuX
+2AxcLLgWKW22s+X/KX5eZbExoeNztrU5i9hOKQLPc+cl6k32OqGd59ImdwyxpJb8F7zU92MRzJB
HCK5bVCIf+PjWQbVvD5Yklvb3oYgY7qSFx2aqt4lVt6dqdVHcXJbifw5dwSYNNTMZOprcFZwzQz2
s63NrWrpxnqyJRfqSGUG0EUOEA/ZaM6whJxo0NjJar5q4Ehrm/RgoJ7nC6zU3DtGj3otw8UHjvPR
Pdq8uaVh9CehLqKEUmnxaXajBA1vPH2E+U9IsKPswP51mU3Cr66954Sn+ZNJx48WBmgSgUnFF0a+
Na/8haZx59NfVZo+ykhN0FWRCx28ERwgtVEb019FkzqtB9G9LJPL+bJ6I9ydVqJuff5L26rVDrrb
fZm/OARIwfsv0/386XrBvJs8eKG5pv9Dry9U1HW4mZpjYR/AsNEpME23d0yIJGh51r/GdfNgplny
EEOy8eDoOip0lR16dpaWN5cR63AUf7r1pgGV0d7NCvtRguiOnHRuGsuG69U5spi20lieLSQE+O7b
3njqmkGcO9XihTduUCsC5uTSM+4r3ldXF6RXjZsY92RqDVB7BVkQHcnWt0Gxy6JcX04DmBnc98bG
l9IAEydK9LCubuM9TQ5O3OSAqIixoCYN8PBj0bjR35KpHRFKTPu22tLkQJtkp9gS36mTPq4WGUek
cIOb6eqN1aHaLOJrmsx1ku6i28WF/OngxfFrnjjGiVo9lodb3zFb0IngDxq1PrhFpcqKOsmUQyJz
YVd+f6BmMhbWzokQrCMX+ggdkHH6eE8GzYHGi1eO+o4+AGg99EMge2wlsafqomc9strb0XbktRi7
d7/zvC+Qdh/WUAQcdkGPZii1FUi3UKMZe96pqDIo8AFB/QU8hTYocbPmWLQRStfM28ncQoFPliX4
QhCjWX7suEGhtpvq9Oba/ASpj2MrisWnQj0rriEmblh3Gj52EfjPlL8OdPEma5k/FEiy7WQNiR9E
ab0H5UCpbawB3+z6q4Yg51vMUACZdPaPxEpvmnQwX2TcDNADNcUtt6J265Zmf/BLniBOkehgDbT7
h2SAMq6AQOc3NRwapfaPCMOdDMFg/ET9jW+l+GmkOiAJCkceuRqYLYwE4LM07J+gUQEuZ9hnt06h
z1PPQRoRAbXJjQN7T25AR3zMNii3ebYo/uYT0QEkjwfQfAPeoS2y4T1zQlSXeuYzZIdLFCUa2a7u
m+SpbO2TUxjhG/A86bJAefRFOqZ+zo0BqTVriN5+juxSiFHQyJwHKNu2LH2lxTESRIFIn+hMBDyZ
zro/2P7kF+iGjudmkX7Ks2ncGo5gBtt9yupNOTY23Gts5HtKr029DrJka6aVgJn8zNGRM82SlvWO
7H2cLsSIxO6laItiy0E/8GxmxcRnxVPXWCeWW+1RhQRx3jSf+KywloY9bkCgbXrak/J3EScDSg1l
CmzIwaNsFp25VrXzy5B74MEuw+RftLtlLBd+JP2jl0B2BKUySX7JRoaEi9GtqAN5wvwSQUPQWsVj
v0INlX+c3fyBhZshSJ1lbwPN2aFQ4yiztn0IO1OswVLWb6bmCCI2m1f4SKbTPsjOGEHgmp6okw6d
A8IwgLpuqUWz9YnxMZttdB+zBZYWbFopGkS8XDNZEGcW5IdOnWtUF2rVelrvYi+rltSkA4K8IOYM
6otdeijYVB41CMSWtpISIdsf5pg81IBf5/jTVawS2q9FC+7JcLCLey0xjsTN4EOddJcAa7Xu1U0B
jb5IxaK7mxKi3fd2Nx51iL+u8XB0jmEdhMvGHe1TneTWkw669Im2Tor8ABbKYhWgau4LuflpaZ8M
Pdi6Zt4CVM/f6I6pawhXlIhZ3Da63hyboHVXepBEbzI756XlfW0T0K6OzRgd9CwV92og9VdJDg0d
E+VCVpTwfZJiHl6b/D1AwCcMm+4N2dJu2dpeeE1cw4CY6wiWUSsfIaKcfPgyKLJIyDGKlYHkaQuG
XnB/2PqqpzMLW9VOSBfhApxNverMCl9Z00PF3QVMSB1AiimDbY2C3i1rbCRlJZ5EDZYR4Pd3xq2H
58xt6SC1rvjSpv+MsBlWNUfQlf4v07CNb6EspzS4rszT2dcUXLsQU+y+mmOvL2USd9DSC7pdw1tt
pyPTedMBEr5EXm58Kfv+RBzangB7Z5R3X/UyhRwk8BdaF2cPAtB7QLdxFlQFZEPxSH7QYvlhm3vp
TOh6ve5EBWYgGw9KQDSyA31kn6fpiZfV6/SJ1Z/CC5B9kUcWyh0UC+JHLytOea55DzEInw54oqi7
sBu+Knuq421hhqF94A6oUn61j0hkLHKjLnd4/PVnLPj788h4B31oO98mZhEtSr2HCAH1OGE0LpqS
hdu8G6BrpkEHwfVUUEs1Z5uTpMMOtW3VbasONYj1kb2AjZrUMdvy2qk3pW+2S6pyo3o37IFvHZv7
e6pvm+2aE49bHbXDi5RoWmdlK8+qbpFbq9dC4ukRaIZ5IxKmrSN1FvDh44xsf+pFYSnoc1AruY3x
6zm4SB1s6tEpHqtKvFuIMr5HZb1BIK77amR+skL91HCRrovInpHXG5E6fGmKUVv4bmacXGJEoEAx
tRkicljnBAcy0cFRUWQ6Q5oCWq7FCCFaFK9uYkcCrawAd1TERTYQAED/xuJnBHLyi6cev0KaL+bY
6LvYZngkF1qf7G1dw1uiTKCB3taBDTEdI373cVe4JmevhRfGK4Ox7OIlunsMx7xe91JIYL2BF4ea
57tdZz+GvG0e3DBqtr6fZ/sgY1BKU5ORx2hBcT2q2StC+/HKd0axcnR32IFCkGrU6eAJUa59h5lr
anYA793xDwfbYlueZSgXH5r7UfiA9idRtkdOAwBDKDzcQhnkw1Y6Z82P9yLk6z9pVvgWXrWqc1Sp
eEeE+goli512j+gavoUuCooVYf8TpK52yPWaeIVB5QlEitVtiGDMZKMmdaC6vdlZS80BAUJrt+Yj
YODtwTYLxU3tInxYQRpibnIQKOJ7tc6xFaBC2uXeMlEM45BqfeJ1Fdw7rElP7ZD4S2L05n/ZZW6l
p9xS8kyIwK/B5ZtClLBY4LY13sC3IVHzb6ZXR/IBXC/4j0hZ1N7rbgXCIfWoHcIP3zYEo7FlyvAu
NEBeLX0ksrA3HL/aOpR5ejk8Qy7mw06FGODInOzkP4rYXwfaCIxB0yQ7u4vCDZIcyOu5I56LyJWD
3QagkCRNd0aSNV/II2wiextDnG+BxVa2nKjnG03vt39sE/E88mVAyTDX25kc1HAhr6F+Rl+prD43
qRcR/25P338ZdX/r/W3s7NyqqUpXk9sxGA/dgKQrpNDLY48IwEZUhnUvUBIGmWMxvuf+TdF3/ndr
LH9YzHUfZWpgZxn0/glV4NU0RmaFthYDkEp0v+mDXW1jLcwRe1JrIKkWPJ06pN5oLXX9dcZMz7jq
AmQS+6yEuI8N5HXHsxoCxYP8QGLPftBkwNq8zR5tvdbxO+0qcNNk1iZlKC6OkrI4AwQv1ih7Kp8q
x/hG0EaNf8NjK3mfx+jRGK40n71Ijv9MQq2hwrjczE2v7ssN5JHDTeoEwYkNgF6x/pmq3/O8hTRd
6A8X13a7kymxkYlK33itk8nB6u/13lggW1CiQgS3RI4VJsLCdnEiGZpMNZlqUq/VAttJvdgrmo/U
+6exCQ+RucgECFQ1ccEyAetKCNCaZe8eS6ljqansXcVBGDA0L6V0c+uHTBz3Dnq0KzDcBtltGCgA
g4xOYOpm9jcBDPEKtBr2jVZA9W/QnOQxSPNqDSWp8QzIV3rgRcK3Y5FbVysu2LJlPHxpTXGXpbn9
A8B+1Dd68j0s/xruhBLlG21igsgf7wrwI3gIxXjZiTWtj+qB/oluf7KbtuBbp6gm9SFvMLMrsN1H
ISCMNAsSZUXYbJkMQYY7QpBo7jAKG4If2hUMNmCiKlC1j+DKomRRd6RmM+QfTYIe4u3wuXf4tUm9
sQ542L8cm4+o0SlFtgK17YnVjth7aoGFakQosrllFp6pTQfl4uej2MeJE50MLD6JzyCW3Xef5eGV
d719p4/JhcgQLNFZW5SNxhvyGrLxO1B6wRVr28mLzOZgwatP4aVWrj/nAn/F5CXqgm+kW1trRChR
INxX+nNkgRsO97V/K8IafNx4+J+BkUEOym9DBF066zyiVBziiLV11+R1s8wN0X+JPeu19Zzku1k2
GK7yUCwtsVXSk3fuQWi1D5gOQbYA93RQgxulG5AmaY3o7Bvaa6r59rSgbBMjO+Vx+ErLNNoguEC5
LlyrTQ60WPNs/AYBhi/WxOZFvF6y99OzVuFVoZi/yN70EtAOZbc7dzm7kh0ynSleDF65AGHvuAVo
Jnt2IC8uDDd8y3zAoB1wsV3iNOwuLgDUKDVowrcY0gBMB/eG6UT+9teRiRGNV5FZzwIrmzMomMQZ
q15xxg4k3rFee3KtKDpacbQJzKy8T9O4vfLEQUFLB2XQHjGXZeXr+o56tZY1pyBwv069+sDfa4A/
jlgcYdfCbQ2Sl4iQkS8dQFy3YZ3QbqgVlR5f/fMf//v//d9v/f8JvudXlJEGufiHkNk1j0RT/9c/
uf7PfxSTef/+X/+0PddyGbPBYcE8sI9w7qL/2+sdkuDwNv5X2IBvDGpE5r1d5/V9Y64gQJC9x8IP
gE0LSoRuPXtneYpVAUj6uyYZAMOV0nlH6hzpc/Gt1VbTPjbowuQIxMo2oRVWx1i7Q6kZSy98DLOt
S7xykEu1F+FQRttJZTCJml/awBFfQhTCzMuMOGHxCtmYDAIhYCaiQ5D4n23kXGbpSsdv/AB5YlTP
qgMTWX+21KGPm2qT46EHRqa/etNKfgGZfrZjrY4VO8t4hXokt51caCw50wRQU9AX//6rt82/f/Wc
2xy/LMaQg+b2r1896PFyrasdft900bBDEjhA1ZQxrjNbK1+qBEkTtZzoRuCgS9euruTBgXkCVFtH
mdifvSrha4csdD/N0+mKZsPqJcSKtQNjdfiSRpW5iq2kOzuQxDyWBXgyBuSmnkaQPuPr5e/KFfzT
qPFWrroPpZEgHU50mxnVcCPD2DrYtolnLiANzn/4XXrW71+OrSPqi2/HRmkIZ5z9+uV0blK6KJ0X
99MinRcMuPzcfkKGIr+Fomx7C6j+Iz0Oo1poG3rkUVN5oVxL3A4FtIrN0HtFDFiuOcsEWNPwYApF
DbEGxpovpqzOjloj4qV4J2I9f2ZaAcmgooPrkNvH2rmGWl5dUWi/QcKe3eeKTb8Ety3oDhL/SDZQ
hiXbpgD/I/XSgCrqN0zx8iNqBtXaKrKB27OyJYJT8X50BFj7fQHIY++DM8PqkmpZ+0ARhs09tOvZ
/W++tnGtubl3odzx29KeFOZMybyD6iT5ubENgE7qEPTA8lc/GXb0veq87KFRB0QKi4rFIABDI4t4
u2gBPTxkXiEeTGlUG80Y8zX10uiuS6fROch7b6Z4o12Y+tq0m+QTuXzbOOqpbDQb6ihNPfwPvwjb
++UXwXTdNfCPQTHbAQzZsdTt9OlJhSeLOYBKJrhneEVBPk7vL50BemXCGUblk+HV5istwmyt7U8B
8/uLFnpYomkVpCDj5EyqspNKLInHTvKwdFp5RVEsGqX2FqEIENo7ZQxxmaQ80iDqoOa/tE2TBXri
b+vaRZXNYLnpzulG46jbrnGkM7tPrHIhogHVVkgU6Tvbjfdz9998JoNdye1/ePb8+thXXyYIoLit
c9czQUTn8V+/zCSsdCPNdP/O6esBqdjMWxjAL1zNSPNQ9J0Z6zb1xEuuszWtdcmjqkKg9Dq7A8Mt
iGeRRixcYI/bYlcjz6Ces5V6un46AGR0biW03OBAZmh8IOhkhAinBaNYVokBeldTz24NL4kWFGyh
Dj3TPjqQnYkQJQCtu2ZLsYyLAlw2vpfectS5/PtvxXP+9hOzbEdnjmGCcle3rd++Fayo7EA0Kb/T
IZd7tpRgBqhNEpSwKZVb4kQNeByv+uI24mO6+kS9nEPQgOiSyQb+PABjXVDJE7Wy7wyog+t5s6qr
WAMXd1YvqRQwZ6DngBRycGSqYjAOto4snOfZq+aoTnN0SDd2KjRU+DFIMSIt2FFTKlvnAqEUDtbf
bORXqFDT5Kz8yDbULpbatvZSKXrvhROM9j0ew9AVMYMYTF283FNPVEJjy68gw0W9n7w9u64hkGt7
p1Ca6icwfMXPqdjEZj3uBEOhirLrec/xjEBQEawp2PGDsN9FMT5zF23t9femApAUACIjdYudkmqp
vm6AglLaICwHibAwEKB37gx/D3Hv4iKbCDTzY+Mf3cz5kgrZ3JEpx6trlSKHsaEmdRgpIFS68frv
fyMm+9ut40FvwzMgLuAxG7tw1f/pOTR4Ol53g1XehaGhos7iOa6r6E10KDr0e65fkfmJUJ6HAmDw
64VvBRgxkN/3XwqklTbQTQVLhsOjh19HelWrYwMznLxMi4BxBRcL7+IKMSnQ1VLTjcZ1WMjxvg0d
sIoEYhMpRbwi1/IzaGJRaqqa2GE0O9dRLDeqmVUgHy1d1u+oCaDRx5TUhBTyOkKp2dq18CsnRFDk
m/U6GnnzCXoNtDhWRlU1AYcQqBr3qQ2o2wS9ZhmIJKAEZkzQa6jN5Te+xT5Br4ugr9eyy+R0CbrO
AGAO6r7NxHkxTUfectMLbpIW+NceIJ4XS5pQCtf17IQKBefBCMq9HxbGC1hFmg2eqf6W3OIY/OcF
cl1d46LeqcUOguzcbl7naa1gRARYDadpC5kHCMUXp1raI+pGId04lG34AM51G/U5iNZVTr0famQE
ACtwlmC/iN6xfBKLbCz9x6QdzZWv9emNQG3oTuatuaeZWIMM4DxTp2f/n7LzWnLbiNLwE6GqkYFb
EoxDcnKQblCSbSHnjKffD82xKcsu764uUOgIiEMC3ef8IXhyyxFyMj5ZvT+uNUzjCE7DTXaWg6w3
63baNKberVVr/qyTDbLfyChdCP06hxPtMLFq7p2ACEpudNlXBOCP0hmyjds7c5zdL4AYrXVsTyH8
CexT7bZW92NEwF7VdJ07cLKvTtQcGz9/hcyQ3Aseh48TGyM8LzC4Nov+hTxXgJ1dULwU2dxgE1D2
O1m0qrQ7ND3AcVnEhFl/aBqxjTu9eCTCrnqFSO0nrSrSe1HZO3Ua7SdZNUZ+6/maP2/1pU4zqgbn
jmt3f0jzi1bmBxmsxTQIdcPUOsiAUSgzZEtdO9pgo3sBIZzFkoN02xclVx+j2iSoVzQH3a+rH72W
fNPj2YHz2vhrtunGQ6Xqzc5IGwU80IxcAyzObRl1xdO/zZMmhzErqx0Bi35T9Vji5VH5VC5sFGCQ
uCQvRJRcKTBtbNKcnxR18mBiHCD7WjNPKSeqyMmP04dTFN48FdNrnEDQcCpLJdfCjp3VrQFBo+BF
uogbmmnpQSwaj0Pd1mTghn5Izk1cVOtGFe4j+qThTnfKCMeZYjolGtF5IIn2s6WRKLCK0PkOp2qT
ZoHxI+jcu74lIyOHAwdwH40gjHYAmubtfz8J9V/flqwaDKELXgyWqqo8U/7+ICQMVbXaqPQYxquE
WAef9JKkDCA39eCGnbpHKoyIiKzr8Y4K2/5lbq0KwxtU8i27VB/jPmc9MFTZbwXfSsBlxvutBxj+
gES1H+3tRWJF6qx0iKyy/+ndjRRV6RYDW3mGhSPGuOugabLrOkIHfbzujCm5dGGrPcgGQQbk4b8/
BvXXdenyMZiCdcPyz7LkDvun94E9juC8HdFdPjHttrswSfnJC5yPEfEiDKBrM3qZtx99GuieMerV
rw8DOaJMAfnLX39YomdHpixe//ctG+ov6xxbdVTH4S/n8PAw/rHzhGmqYjQYxZfrgn727Rol9CD6
Skw4XYLyqO0ku8r1xe7PavmOr1WgVP+sDtBtvFYLvYu+YrVx693Ere2ZUZWj0bSRYc7MdqNXzUTL
pUg3U9ggHEzKw8sTNXxSgurzDCMEwxs6aB55oBretJzd+uVY5P0v23G5f7hFQkze6WyDDTYWuuUa
gvLfv87DNI9RPZvJfvKheplrHVOWfsZq22ahSQDJfhrmAUPdhXAydMkDoLf67dbDV4yZ/JA2robA
x7VRg8oQjSNWTiEC0ynvHFigRfhsiqw6DkurLMpDQCJ4ssbgFBoCr6q/xueDmcATVtXvYrj77++A
tkQX/v7f5cfr2KiEGJptw8n6+38XqkU2kckK9lcOl16urxEZYvvuWQtyEpdoqNTLIZmDBh1w6vsp
h9OGQPUqsVBxDLoeYT5hE7YONH03oeUcsl+AuvtT+dYuOWFO/b98m/kj6Us04Kf/jCk0/ieuq2tE
eAzH+TWKJXD1LewobHZplxjHDrvwNUghEGyDGXxEmYsEHsBzx65hShpjtJL1IIDsLVqMJKCjPPxw
RZFidmRaF5Wcw2tGXlR2ywszvwtCwi6yWJjIUjfxIBB1jFgtj215JGP2HbBV/CMrLywaeSPlgU5G
yne+LFLDayKD3ZPhp+02E1V1atPePpJEHnZtbcwPcLMDj0e59r7M07d+9GOeP+fRFJQeLZKJZXlR
g5AXCAqS/QWg/dkJkuKo8etWl/BQhwJV0J1n5bVGd+Mie8lqWZy6at7Dfv4m62WVbJSHqa98T2XZ
v75eQVY2y5SNOvarLs+Dnaz76WKO3e66KW7ufqrL+jw7taLyzKHCb1IOkZcyIX/ttLTOfq6TfRSz
LhYPtJ6AxT/vGitq9oSOcHestKpDIFBBTGGO4eKows900tyD7aeZp7jUCNcnqo9MXqf0d7JcOEWw
bgM1YnU7bVK/sXBVm5NpjYAybxSrzZ7tLrTPs+HfW0ZIaanqUl9dNa0w8QoxM/I3gXGnGNmPW4/B
FD8QwbZ5tBsJ60VGkoizD62NzbKcw10mQjgd0YLOPMseRlole2LjBKCXRlmnJ8aG0FX4cL1S5k7b
bJpm7zpHxIo3nuN7u95FTYJS3DJOa5x8o7qqvbnOUPjVo46/5W1SW50jD6JnuZOzGnPpX6I0ODqm
MIs1dEAcKUp/2qfiep028I0T1i3vsrucZyStv2oR0jzKoh86xsLaAde53II8VAF6GqmlneSowAmU
fV3yN5F3Jet0DToCue6L7B8ZEeIcvhp68rOZRv+rXjTRyUEbjmdMv9VCw3hC6NF40meksPCTcDet
ZYb5elSSFY4t2aPsAsZAh8KGG2mkacVGi4125/aoCTfpt3RI0+04G9HBULTyLZ19FiB2+g0EZONZ
baHd4To6Pil9/12t/OQbuCiWEnmrXpzATe5ZnVor2ZBb44++spXHyC+S09y0qScvQGT8zlngjEU/
XZDqQ8Z+5E8hL5L6L0Xp6qivjukuLQd31xhK+YH19noStb/V0gZqqUsaR2nvhrgi99ARDFzzdIkP
amILONZ8ZEQexaocI1GtfR5ivhrkj7JVtaLes9j572QxVFzwTBivXqeq+Q5XxGgujtuJZwwxoq2v
EciTxSqvxT2Uxv21bzvCz8YqoNj6jf6bnM0ubWWHya65ZheuPmvKaDxl+p1su9bkMCEyEG/XW3WU
Nj+yZ8FqZblzPWV/hYgItKGGlybx2M97XmKiMcm6nbyPrhDGSTfyz3seLOceOHF+vefl67BF26DY
yKumJgj22bbJpC8XWA7yvok3D9f7+q97loPGRvnHPQdJjWA/ebf7Nh+3g5KYu652DyW5OThoXQmw
Q+lZWsjTKe1qYKvkRMrINveubHGUArZinmLrdu3ZQuqITSfAtW3BhSxzDCCqt37kvCd6iJG0rBPI
i4YneXqtLXtNrIDa+bmSeGHEC0BPnuOmgs9Ro/LGEiR9hneZPlcZjpSD+yg7ABrQNwIq1UYWS5Fo
TwyWHeUQHMAcbwiHfCvrGodkcRetsUKdDkWfrj+HMW8TtuByugrdba1Pn0VgtveTau1uPbJq6vhv
dsVeztXNrXvmE8n7dVWWd7KfHFoHI3ZsYmwOsi4fxXCajPjLXM3dwdGr1COyG++MdjSPIsmzczDW
rNRHz8/Lg5MU2FuJPFulYTn9Ec7bNLebH1M6/8YOWntzCpILce3nYMIRvpsbg42l1gaPo4+OTN5r
2VdNdcgVMwjALDudVvsWmzpC/O2cPckrj1NhHuN4tA5IA+5Kx0JeSJvtuzYO/9AHrSJNqiBuaTnm
OeKtsTXKQIVNh2X2lFTuWvhgHpRmUxkIc6SgLL45gbggob2kP4naOCMfcgxQIIy04nelC36rcHb9
sEaRrI1h8p8b9Ck9bBgEtI/589qw+MvjL9eNusB5hA8BbS4MhzdQwhCcVRAFf7seFt3w+Yqm3LpT
iYI56ufbGg0Qz0+x0Ml7lQX31KvfIOat/F5rvrgNVPsQ1bi9IJbx5hrWscqWWWtXXTszRkf62Kv3
eZSQy5EjiUX6YTU9+65aHm3MpDdyQJbvZi12vkItSTHIGZoDMH3nZXatB9k+WzExXbUaLmFJeB52
I37ny5UyN0Doy7Bf+Nm1h1GEybbSav+rX2+vA3Wn32jdXBxVQYQLk7+P642Aml0pOR9cwobgrJG/
WRfLhACXjkXU5W+zE057DSr4Nmu77ktSTivZQdHh5+Hdl90hvlQ9uQ7mU/JSjQl5u2HV8BCAgThZ
KGB6skExm63LU/O9c3Rj5yBVuguTUXkvDP7yyzWRuKu8OXRSUrggfvBIrq4fV4Gx+gq8S/BkKTjU
+IuJsBxRxyB+CCR9aWcr2I1zWe9xIZne5gKfleWDTjJ0FRDAzM7WrLhA8GJtNfNKeiVZ9VpNOHhE
4An2RZBgG3ZNfJP9NtFOIJ5lkbpchGBkgxrYz8qIOefyNq2V2Hwql4OTsrar9FjZyNdn5PY0OL+F
1thcX6hlFs27At2ftRwke/WgdyeWk2dZssbOxXVj4DVcFNqOZa56hEG1skHFvKaGojwmQXmn+n3w
PtoFHw5kz2sssq5VYE4iGzey1cqC1FNI3R1k8BEk6Y+0dMRFlpYZNVAUr/kyI/J0CKsTvzQrrvsn
WTwN8ZuEFHICe+qcOrNnddpXo7Yf7O5eWxrgukEi+6lZGcs9D33rMJcxHnbgspyTb2p/nk6hhcvO
PP4eqF8HI0Dsu+szgmCunqxDO2zXDu/IXaULI1ljx7jTeke/NPBNnuZahGc9E/efnXOFhN/YZd61
rBEvhKFZtTjdLJM1OT6kIn5MIzd9IjVOwD90/+islDatc7KN1jZ8zeSFGqP4rStbdQMSXWzAO+so
cVnxexoo1iZT3AJjG4rVgCS7HyblSRZHXduDQWMVVfjmcz6Xm2LKk/cgrMlkLKZeLKSTd9wSnF0t
/M/WOB0TD8Wm6SBbe2F/M4qwvpdDlWAz6wLGQlqVDwRfXuV1styojvKmsmV+KOP/flOyNSP6KG9K
QeGTxUJS7fxpFieJ8rziPZdiTgJ85bOTuYoFyC5XGYGfkKGB4hNgXzrZUkzgNtG1k5wzWjqZWTZ7
VRts2NKvgSXFz+BA5lcdtHvSwg6WJTEULNFQY5clR9UP+iySayktp5MeFMODbPNb9x69LudelrRA
PFdIS15LoCrfu9FWL7ItD7LvamhGV9VwgcM8uRFjOF8vIep0xW/DP0ltcARW61XuTgBClpvzuwLN
AjV17mRrznt+pWYGeRrZiv87v6kUpG0XiFfLdtN1Js6tVScHUmPFy2zZ8S5RhOrJYpCK9uzU/oct
rIhvMT6lwYTamGwULZcq9MY95o1SvIxJX2zzmBC9bB18PTs1E0+069gWnRQnfZFdsxypcgL1LNyX
i4bd0G9wfEjJvjORiwLDEfR/Wg/NJdWxFkiTTPXIrzcXs8LnF1AOp3EIxmLCsWF7raxCl6aqUR/i
rDcOhB4mLOGWOQRAkEzPPuohPIwzGHXEEfNn1R2ySxWFF6GoSgFYdGbDpurYCS2tZtS0d/4E4szP
quJZ1mF09dXMNIBYS1XkDpjGLxuhSU4wqbAWtKLh6cv4UQU65YeYO8qiHKGV2zDpxZOsUUPWepOZ
JlvZFk7J8EAY5Npd9hhGDK+7kkiSLDqEPRHu759me/yKVE57ktWtAqyRL2h/lMWgqQyYRtAFZFEe
hlp70ds0PcsruTP0ioi3F5QlblQehOnhveHxRUkfBmMUG110/YYnTbXN28L25MC+UJWn4Y/r/7ap
3NmbIJsDy2OWOda1+ySNd1o45c+yu5mTmNXErH3evhMY7IHMdzfBb2oNXxQ+frDG2Qllb1vXHxJ7
QWYrzvFWJc+S0d6C5BvPsnStwnCDtOE47iDUfg5H518HOj71a5QODmE52pvUgOcwgYJ96GMnux78
xlkMF/yj2xXIzGQNcnfjmH/2091u2HY2xn5uWEbekATqmXx2ewYJmHnJmIa/+QcZZr61C6P/z3Y5
nldzxuYvLbZkuWyvIkV017Vw86U7+q0oRXRuRahDyM8snaEp0pnl9+utVY5tgGV6tSvGg0MG677R
1R8yJWw5IRJtdW3tZEqYVdt5wojgqWUVKnv5sf06DegVB9ngbq8eSpr62ndR++gabvWY6umbRMKU
ceBs7bJ0tx2vTlKyq8mCVgnJuNjddLZSpc5OIduWJInCEhTQn12kxlYyhpWHFM64mYYimVa2mz+g
exgfJEDqWidhUtbYNt7V3A3PbwAi5YgCuiUcPjSElMPZALKbQ5xB909/la1YjGFwjK9DmgzBdgyI
05XKgJqmqhXiHCbuRiU79qAvhwn1i4cgK79PWp0cZUnWO532OVTWyYOwlNGb2LTdmzpaxxHi1HeT
3fQvZtI1m7YKm+2wFA1FtQ9WHERr2VoYsXtf1cZRNsqqsu89Vxfqoyzhl4M875QVd3iw/zybULdR
UFuPOGW3T0py7rR8eFQX+/MhI4Xu+q1YyTZZZwUKNlbRQEBo6S/r3OTc1p126uPschtoTaNYyeIv
A/XcJC3OIPhgA2GK+fNKckCc5f6+0BwnveSsExBdUAlhBfZeUXLtLvcH6x9nrPC3qu2D/mqJHhFJ
I0qxsBCABwxVb55kqRsV8w5jjG+yJA9A/qd1jNP5Ts8GhLp7J3jqiacug+U0ftQqy6878vomQXV7
mbENTfM0DEr4ZIWApNIcD8j5TZP/pRhZa88ILQcJVD4+eYjr+i7VdeUsS9MAj3Yc1DdZqu2hP9WF
M+9SMmenKAhxlFwOyV9nZuR2uzapvsgeqVp99pDFKU3XplHG2BIaLRK0kIBmLGtXLmrZl6FK3Xux
NGRLQ2EAZkUQFpp+Mbj3kI0/R8B2/TGXGnQdMz30C0RBV2fj0UD9ctaap2yBKdg82vdNSRhFdpB1
wyIGpICFvQ5qCsV4tN1tbp8tc1xbiRYBls6NizwM7ogNGx662x5DJTb0NITOAnSelhYD/uKoE1KT
/WQr4MKXHle2vVTWyl0LSxTLuZPCWq6Kxv5KNsjy0qr4wW9gPuHfh3gJ5e6gPd/OAmUKvXKpUwJa
jcT9ufXWbyzME2Y338NhqL4QnCUdwp//Qt5Ve6rIRsr6Gg96wmZNuRdjVH0J2SZlY2m99R0LHiQ4
2XIv9bfhOS41dzXQ7IdWQ7FmxsfpnY0EAujLWb3UyTNZJ1tlv6Gvw19bHXf4HFvUfr12h1DbKbMO
Sa4NEUlCif8IAGUjq2718qyw2uDcOUazc81kfjFS/6xg0vH7cgJkcpAnmMJfa+waJ9+rFbnPX6KL
u/Co1OpD6rOHiORfTp427oxZjzMNBEj4m1rLQTbosxYe3T9HOPxPL1cqkI1xCxgPffa0Ymx3g1Op
L/wpld2QBrkni2kD0tgkbLOSxWZM2KaxUgjqSOvWuqJthyGOwQ4x1AXhuKr45d0pra6+yInruCKw
uhRDi4ndnFi7T4QXneDJeUBgbFOG2nhxF3JQMmIRKszA62E9kcr2W0N/RzEMScMkK9eqmxrvipUT
rVXyCp5bpb/XZfNlMvX0ISD++fIvgxR1El5eaNY5x1ZbUeKEtZIXBKAu+cV4kTwZZo83lrW3dMvc
ZoqW7yYw3sTHefnKot4Y7KyWl68stviprucsrB6nKTWOWuoqa2Sgpg+BaNK678zsRMilfweTlht4
JsheYWko0M3c8cN1EO1F8Ck76b0ie8nB/9ZLV+CC5KoVEg1J+ndDOcsZyrb7vKws/nJZejXpUGwr
ZVA98ofZ5XaIdfTgSnG+1WQq7/EVmKx1XZvlSTbgLpJfIL93J4Gw70ee8VvmPfOKS5i1z6bK3CZk
Pj/6uvHSBbMU25gYBGXrnGKUYO/HHsvzK5iJkX4dJ69p1X6OVP3sOlJ2SP8aWWmZfh0p0U5YTD5O
RbuP8Kr41uS7EcGqHzVOlKuq7K1XE5WOTdEP0bmulOSuVkZt65pW8UykhdyW3Ru/dXO3kqOSYvrS
hXP03hKM90CVhZfQILWqmsTvIMEmT3Hjh+sgS6vv0eCg8kDmLPF5oypl8zFHboVmSxPeIxfZH5y6
+MKiP/Oq0SAWhfESek+T85UFJ5jaLvqxGJ0ksN6+5Jlqr/3CjB7U1tf2jpNY+0JXSRKBv8emdxi/
GFaBjQ3vVlXxv3S8EDrVdC9+pRYvPRSCdYlHyF51i+JFkKqC7unO69IIy5dhGsR9i1siv7viRfYw
R2cfzFP6IKus2m3WseOEB9l/DnpzV2Vq6slWgvjtBXm0R3kpWeWEo4fVTvcoS22ou/CN8DGRc0dR
rWwtPJWRhuVmrEAvAMGWX2XfscjqSxaZML4jRcdMJ8peCF1d+jQvvuoRGGkDSZ9j7Thga2dIHY1a
fJ38CTXPzuBLgZfHRym+y+6KCjZpdFjYyyK6DHbRDl8Kvav2OOs1W1mNj6nXGnEGlyLTDoUWVhs5
aa+Yx4If44uVt1DydOMAhix5SgoD3x4DcHdj9/hTFb3Pq7DiXU00+alsQRmFUw/JKx+StRXU3R4V
L4UE6VL+Pw6+TrVc7V8nUANcQOO2QH1lUWxoYfajZ/Eaq4iRdWpprmR9ro6zVwaDfu1W5+NP3Von
/bmbxWLpIFgnn6dIWoKTRPw9Slp31dgqfgntbLwLnHdz9KDfhHDDe8uqwtW8PERZH/Q7F27GRhat
yiQPT6DgJIu+/toHVvsW6rVxGbMgIY3JZL1lQibukDiM+5VFzv832Oye0HKCEwCb7mLVdb8aOm5y
WCeKJ8Ra+u2YtMqd71bdHeRuZ6tHpfIYTwi+hXC8v5p9d9Hk+DlBBmqI6t/LHIuK0W4HFFrxHi59
N7/Y5dQdkLGe9rHftPfZpKAqjBXJGwmiP7K4D38EYm9qOvdRqdqrkzojbjT89pSFZBbHlbqDGdAd
23DGrbXPzU2E9ueLWB4U7N7H74rVoGVNTAy/yH6f6MLfT0odeG2j6a951Dr7siIIIYsTkLJ9oiTx
tYjJqb7X3Ca5FoeAX2mG9Zknith4TcVItlzPc96vFFszHilaxbWzTbp6X2GkeG216qDd20SErmPD
wmadl4ZYDS5jS4vsSTOp2D8udwW9J8M2TumvrZkJkbRzBCqUS6vrltE+UJXp2pq6vrILelVcW+c0
9nek2CFjLDPXNokQLMH1a6up4vRsagiOy6nCSOg70aKjKou829Td3DXIFixj83GYd5rpY5qyXFft
tXGHfRtUrak5NE7Z7v0pf8V7aBxXsCybszzw5/08i/V7u5nH0689ZLcQyuuKRF66k8WmxGQ4D01M
kxb7yMzQnLM7t+CMSv+el69uI45iRdsqQPxUVsp+8hAU8Xc7AlkqS7LRUtCf7LJhGy/jb13jlFhU
GpMLu9XJs1YTL1qOpelt7gZn1jsnNI9N5PPGk938GM5thVaOJydWMx4+qwj2eAbL+u52Mb/AfqRS
ioeEDflP14fC0SBylMcb2fd2MVtLDqbTlKdbfRco2RHt6jd55dvcUa45awJj6nUO+9m3Vaiii92K
PCgRTiuhi0v2tLDK/qxO09BsV7KsYZXx16lJKg39FiQHdCXzBACL0/VUdm3LVFmFLX58suU/pmvT
aKf5AamF5ZLTMo8VdOyKZNmYFAeJEVfbqLHD2gwdXHdQ3UMV8C2XRctMbPZNYXEWphu81Xi4yXp1
dPRDVQuWsYCvPtQGKpjVAHcG5Wy8ZkQDZH2SueNhDkfIgXJybHnIkYArJAbCglYlFSAPZRu7p3o5
yGLbmtVW+BDFZd1QVSSpyfGXK6EJg8hUbJ9ju7XPSdp4navPd7yEDWJjS4Pl2/2GwBfvlSRnnS07
yhY1wrZx6R0uY2/18sz11c9hsngdWwfm0SjQXP1epc1umjTlBKQhdYzsLA+TESFYtRzkmayLSBh5
4KDr9S8NSI1DQFzGys6x0u8mURbHX+plDzmUNLm/rVkuX6/4bxeTY9Xa/U4AcYnMEfpNB3/aisUe
cVoO4Lo+D6U0UEyhlRysQGxqWbz1GfRArIWrDDutseOVqZoRhtJ1cLDLLN0NYZC+RX7yKCklc+PH
fC3an3u4gNH/u4evVK03zS3ysC4Kom7XErxqg/ykCXtj6Hjt3qrsNEYc4Va+jai1pNvrRXWGHpOd
ZP21sz0J2+szHO3Mrmsf0JqH2WLg2DESO3FJ99X2HluqYlVNZvtwrSzzZgegbxFypa5YDk2dRhv2
2MKT01wbVBv/mAQ17VksNk6Lt9OoTGKdpn63vtXFTmjb13IhvZtuTaqKnOpKjpSVP7XLctOghfHL
dP/acVzuQLbIg5zRUp3PuluRXx0vdtnHySscYbYJBDTPJeMyrspgKs8jboxkdopK3FVwU4QeUpQt
nd9onRe0NdxK/spbWWnV1mIKMumxl9Ron+pD81RFgmeJFtkHx00Ilwx18qg5H7JN1oA4jfc2kcf1
rc4y8fGIcth0amLWTyFYgafiSXaXh1R3WbYLx75eQ9YZoYgRDQmbvVY4w17NBBiYLEvPBOPSc0Ps
Yx+iAlH5hTrw3XU4yhbZByxnCx67R8d56S0b4E6q26LXkQzLUu1YmEnfvPgZhr9mhRWe6wTPmRmN
X9QMzHptZi156ApTujQAIJE303GqINWzcAweENLEoFGBgZmwdV4NmTH9DtF+DQllCFZpN4A10l0w
SwaCAmnUvSg+Sbxer5HusJHeFmkSH5Rl3QV3qdjo4zS+lA1g8shCWV91ksN1JoxOCa74CD52/PzS
LL/4c4aIalve6aZGHtee0pLs0J9leSYPTdQUe6PREXsKgrP114HQGtz3kcdaFjnaTjjNF9l4q/+l
7zxW4YJt+9c5bkPDxOmPePJt5Ny3enl2q5tLJzpFyGYvd/DLlW518maSGellBxfCv7o6uRHtKitH
aCswmzPCsBjV24G+HZ2s2dTxDH4/e3RtiJxK0TovZa49lNgv3QsSqS9Np86r2W7Tu37I3JfZ7xqP
uIvNZ0Cr0QzWVmf5v9GWort46c4KEBw5U9zXKr4x4TfZaCIV9OTzc2HNfaoTs8SGLeCnjvc6R3+R
syUDBZZBluUpMunDEUTrwvsY3dfMx+c7HYeLLEHlfM5yMdxfS6FBYMsZH64ly95ncyEeZclNiJBY
6Abkuv0O/hza8NDO9/KgAYTd5L4ugChQl1fGZ0MNohLLFcfZtMLsLBj+SwuiKquAJ9T+NkOFTsB9
HIS7PI0wo/9rZsjx7ibXQV+6mHBCd8qMDdpj1kML6ObBKOx4Pxk2zLK+BFqyHHSiIucM63nNZzfC
qpS6Tg92ej2PLE8pyb5xZGir2oqgq2Pv89BhmhQr40lE0+BlRLa+o8JTqdb3GqU9TySZdtKV0r5M
PWk12VDBNse3U3zpBxMO59z+ASHL2U1NWxwzzBoQAbydxsCzj6R1m3kdB1pxbFUL765R8Q9YOhBz
hlBpmXX5EvbAwHnD1weCe+VLxgJnV2OF7cnWDHLhuR6yN4LRabvuhnnldFHzVC5JVVRm5pVp4+LY
By6mADCksBXpcnFsVH++HpJ8+Ln4XZmtDKFfJbgjKgQvZTnz5yL8qSgbfqlLl36lk2NBK4eoc7vh
2WLua+BAYxiS8ZiycGOHooYVG8WPqlnDhKma6nvTWy/uKPSXpBuNfWIb/jYte/9dgUYwAqX5Xs1I
jub91F5ikennkWznuqrH/H6MQtHsggAmWg7KCz2MwT+oTYJXZKP5D9pyYNdUXYaFyBYT7t+AgWWR
3gy4xtAou/GK/oPwdXyUc8hDaEWAwIMttFRwaaEx422OlKGhT1/1skRpk0Q6rlBdvIt6EOF+b4aX
GB2HS1GFaL42vkUkguKtIVyKmdECfdIxYbo1KJZZnRWAm3aVo5ybN/aHHvhoLYe1fWdBLH4fuu/W
Uu3jAXXoluAgWYJqBYI52KtwXVHAGhTcUS3lBHnY2AxBRuJnaZB1stVU2eYi1k4f4LDVGg3ClZLN
9r3bghB3bCP6Lqb0qakq5aUE2rVvZkPbplWufOSmspYdJhy2va5KjJMc6edAdaT1CjYjT5kqyO9+
WkG0ZsrbLtHvY8vU7olIDtsgU3AQ+atOntVxWK2XcMZ2cqceDiE7o34aHb6YjJUHs061i1u8yIJe
8IBYZYD+DmNh/27XU5dsWHenGwMGn3cbVS3jA73sV83k2zvZIG/FB/uAhU+AyPziim1DxVe6Jnyb
8Hy/70s1WJHQJ+Bcz9POrhp7I7s5PikCy3B57y6t/+9RZh9Vrx3mS4qu9Q+IE/UPsBGQ+tDxSSaT
dLrVd1FOonieHbaDdJMNSSrEiRDrQQ6S9fx/EX1ohyXEZev3ZLuJsA+O9S5M8SFFdWJ3h+6A/YcS
NMj3q075ZjeK5fUu+Do9CNtDg2PUHmSWfm+WzedoPtEP0MM/9KD7g+mC81XnTyoA2os0TWji4hT5
GHrepAFlQ9uP93maCE9LVcDAjXOeVFTVpCJV3Gu7QETOWZZk/VIle7lz6O+uiV8tLwD8GVb4XE6a
/6hkT4CEobwshxlLJi+uxmgri8BFFxvlatpV8YywpdOdGrWd7s05Q8iSrPsaStV8kI2RPU5bXJjz
jWzF73a8y3J8eGRrnaHoNYHjko2yCqYFUFtjupcl0yfG4Dcnn+1NrnmL33S62Gn0AEq9FED6WhZv
ftVXoxtZHpc+TaW0a+lpLWxnhButTs+Og2ynpmBkypJ3flZg9bCZGF+npSSrhKa9IRObnmX/hq/s
Dpt43jpLDwcY0WMfGgTwmcyFTIHIBkgxDRsdLbpgj8UScOTpU6aPk7BYPRrRmbyU8Lih4RFZO42F
7Yrn5uNY9yXgSi1ZT9mE357S4xLQfQSt6T4kR4uHzaMNtzudJrKtaWbvDKLrW8d2ra1RpB9lXCqA
9C1lHZKe3JOOPSAEHD26Pg93FY7iV4dAt9Gi0Kxqxv+wdV7LrTLpGr4iqsjhFBSRLdmW7eX1n1Ar
0uTchKvfD3hmPDW1Tyh1g2RZEh3e7w0GHhfmdN0eKRZ0o6bGwFG3+VpTZSyIb69X02MvAH9ilgaK
BTljSh7ViLTjLjJ3bqWD4mYrk/zkTM+zt66IPKx9Y/4+FhhzFRp6uwRveoLKG/uMkPt/8qGx/aqw
2HupVSM+x27x3ZPxD5HG3jFKNO+URQrYFtthZsmEX9HyZiVzfrRXNoPbTee0rflf8c9xE2KKTcuf
sZN6qlEiHgS2B1kE+7zRXgdD+8fTdNdXYYTtzCEC7VQcvzUoEKkzxJ8xHgI5cveAEpRkTvXEduEZ
oj55nor9OXVCX18EAiAKEXtIzw7C03rqdlQ69uM4MC+reXqZoC36ouofB+D4GMT+d2aVWMw2Rr+P
K6051L1S+KMJwVTPZYCvJESn5LtmD8uPvhmO5Beeu8W6GXWrXrwObiuTk9x7SVv6WjL/jYYfbYn7
MnvfP1hh81l033EZPKZe+U0WkEn0ekCKW73osNX8sSVcXle+xWUWWG3DtNL0xI8J80defuD7dTD4
ZEqP0LzJ6f6oLBN2lvmOGqAJoRyzOyHsxTdTCWSgKGOgL2UOwcr6R0/0BcI3a0ovqUTABd8Rk+7r
kgl2Lgibaursmtgwq5eYup2VkVEwVcMRtugPZSzL1yH622Che0SE9qaAjrJOWK71BIBUJKvh1JQz
eSzOTtX0K3xM/pOlwZUJeAGK5PgnT+P2qs0GYWj56yCl9mY4oYRBGSiReNXQhewqnA12E2MAiKd5
Jl78ai5TWAmVJK6suI49mU8aEpn9kvFlUOiVxwQ+aZjEZ6/p945OeGJUtUTkmOPzoCUti8++OSY2
poNSDk9QP3ZmO4+wkM1Qq1zFV5OkgGk33J2lomA5V8tuiMo2FOl4bge4uVgtUZqFvq4M6mkc0ZhV
ZgnxFV4XtvVU+xOHCJWaMlE/kBYnSWVIIvvqOtCcSc0RQ2Mf+yHBOzNRAxsGpMB64bQs6BhMIoB8
LSq1kG25G4yDwtI9as9g2L7Z9DMsDjVMPYE+vGkSfd/MTRcOGcbpt+1hg+4t9//r3KKrdJSVLY+d
OpyrGqALdiTP2l5F205/vkBMRlAa6X4xLeMRsUeJ2tlsfaLeJ3w0li4UXqIfrEG9qXrdhBDJF+6w
xCUuhf3xrpshmQz6/Ie5ykYms3jPnVjd5FkZ+Mx+cWjrmCuUcRDVDhlUufv7hTyn76nLBm52msQv
9Z+67dxFNPg6Nb1zjFZ176TyV93x9QhveapNGwPfGu9mKvBVuZpkS+/W5lmCfzDBq7Z4LZOl2ecD
ROR2+FM4eJZA1HWwTa3r/aIk7k220blYXOUeYfAbzclFM4a30uqrA84l3/syV/ZO1PHlYeyI+498
VG0hKeFTqNa66t4l8p+4NXucDBP7mNkUVOpxOESyLQPeb3YpiunoJXwgRY1ni15Y8rGp+LC0XLwW
I3V9vWHrEoljlhaHBUD5ZIvuoSgqrH2y6m2s1UCs2TDkVBITRWYaFc3s0FfRQ1vjKpFxM6qafKoj
7SPRHaCarr2o7DeCYZFyj3LRChVdEWD2mXnOBSYXbd/8FVpV+WRSG2r7F5ee1J/MlGjyLicwNX7u
S0M74dDbxoO1wwG5crq7mov3xlQT3zMmtr5ucU0cOz60xoi/cAw3tfWKs66xSMjc7KNvvcUfMncO
nO6h7nPftWfbF15J4HtRu4eKcs91gLLYxl1/La0BNBc7EszU0GH1QsWTshvewPRTX0jrw6hiFFlA
Tjeheqcxx/PE7cJKmf94Dv5XlvfdGgviP43xXFJ58hNBuZjJeQpmCzpfpXtuAAw9ndh55VTXcLPJ
i+aSjj1jsDuZB8IzdH9Ykz6NXHtH0D3BXW0fzNn1dmktyc7IEKeKMb1sByms9EJ19JIXrY102C6g
8cq7myGwAFnyC1vxh779mxrWuzXOv1q9pwaWmA+QsS81KkRnBkc0bbfZ4YPwrSNsdO+U+Su24tZ1
Yrr3+zZvT3XcFU/FDA9PSYZnMSy+ORT5vmBRt9MRZmGKlZLwpY1waQs7GDSSlRtdGBgCudmpLdz4
gViaCLcfI7ksXmGdI1ZqoUgyLUxHA4VmUi6XKs3GU4kJ8gPUcOOoCTE/yqSIWcwia4Ue0xzkSDAi
tSZtX6eZ81T0cbKP28dmQNZjCptiKgGQeGewJC4bcg4TzH+DlQUZ9JlK3dyEEm8JYb3ahkdc4CKa
t647ScUmb6BM3beeon3QOtaA236Cx/AADciYiWTCIl/9tjTsnLRGVh9KQ03Uy/rpXFumtUPy2vk9
w+XHZKH0SdC1fCAr7iEnw32Ap0rq3yCMDyYwkhWRan1M9jCQ4StUsjUt8jPART5iDFF8hvXxAzyd
DVvWyA/Ni6RfwJL68CyskKzFbT/iiiECH8PmAwnZhKk2Fm+xYoQEDupX/Cc9AAkn2m3NVCz6tVRQ
EU3Jx9JndYAuyYTTHfeHxpyYZE0zTGz2xFFsymuPieu143+9TG57gHDGXpkJaFd7BVLL3LEeWWuD
KHlPytIqr33GRzaagbR5l1gMZVh5TyMeyZjCDLGxoqC4+UCNgvYbk6BnT6YW2FDGD6qqdASndD9c
mVNixhsEjX91p6YzHyR+IjuYQnZAGpbhS83Ib401Ov4sMmOfAQH7hiWPepV5ZJKn42GprzJr5tPQ
pdF14X9RUvsBzuJbnkTiCSB18PGkYspqFfWGFTqOfuXyZJszE3bVzgFAAuw6nLspTLGTVWU6BIgZ
+oOxhqAOZRqgiM9u9jhUZ28haRVrRzJY6uWfaqjIGamWY0Mq336uvXfIwbuhHVOEL9z/0QLjd25c
wb9iww0hcLhfYGs79j7KktiPcoDWrsUHR/DwkKZIhkSEx5c25k+2kl31deiOc4Aruxja3YB3qIIP
GxO3QPgAIIAXa2QFg1c4vlpUFCKZHvo0sl/G2gNUt4pDNxi1P1aAGpUXu7uMADi/o7K875La3s1u
K0OMOuzHVGgpP7oF3kIHXKaZDKglS+ibU6UPpdFA0jUeZqzp9tKa0wvajubIwt/ind3wTWtOGo4Z
QumiS8+tijlU/ct0loEgNmGdJFY0SZICIc+Otu/7qDpWscgDM33rbK15iudJ90HU/mH0psI8ijks
LV/OsvaTLlZudt0N18meFL+kXP/YiVEEeDbzj6temBC9UVbAPFnfPoF2Q24YIP5ULQ6UpUWAtqNp
ONPjeeljSuuqWnZF3njgJzFd+45qIzGKXhhHLomphfuIkftRxkruS1e9mQA6e8OeZ1/rlbD3qjch
bOeh7JU/7cQXNVma8WjWTbnv5ux3Z8DfaTEVJznnqRra9CGX4+Qr6ez4EykDPfM+rhBMK6pdhAR5
R/s5Ij1ISJTSQxQRuoZ1h3CUP+Zkjhczgr411UmQDJMVdILfyVDrRagIiQTUABidp+rszpJkELdq
HvAcu6otWyoDqohBJKJO5AZkWVZkorAv7eSR6DKxeNJa2R0R2e6TSUGy1ojlVFh5B7Wyfu276llR
IbxhsN0dna77rolcD4xWM7nDcm4+z7wtw4RKbonPbkxq0YqJDjLJ9thBs4KPtXmnsvuovUSEaJRU
qlfLP11nwJVjWbDjpkBDQc56sEwT6UOD9z2PStPvHQnWgU3TlOMN3dk3SqXTdYJkiGdRd8jd+N3B
rGY/eTpppiLfL1NssxmWfEBSioMdR+peOPk7gUDTrgEy22O5qu7zBDZhpcQYrej1Qznhh9VFTFGF
bRq+gyXcQUmlE/RF2gciSo5gcHmYYb1rq7p9YY3/QNhlj415+mRomnKsuZH8aH7KIXCMRSqeO/az
sUWh2XCpmwh0JX3TsWNVW52VPju72oinY1Hb2i6FYOMLFzvZ9BaLyWJ508mggCG5s5zsOfHExbbc
dt9jkUvdulAPEjneaXFUD8UvJieM4UhpZFYcBozfl8GusPNKyWLAT/0Qzeq+c9zWR66cHyLPYiSJ
RLzH5em7hu/Ovhm68a4VwEIF6ptG14n68jwySw2Mv5oonXaEP975qlwwFvcH8Gd+EApJF7Oxc3I4
MjGgHGx9pyXRpMXQTo8KaD6TeE/AZ9C5BgrcQEjtfRtIlhSHxsLBvMEJAnZ41b80ORIug0KgR82/
nWDQ55M5+yoraXMgGozx5yc2C+NFpPmzEjVLIFUtehSd8d02qcMvsg7TIRPncma4NhXoXBXVjNq5
OOwykZ5eyN7daaTQBU2j4YhURUjnInhKWRf2egnJa8rxdIwbP8Jg9agq7FlkY7WfB2uBBWFWBdFI
tvUcedlyQKNJGEaGIHVYFHbqU5FCBPCaM5GXQziNQobbo69DbJtDWKRQp9DUMFM7wO3w249zmbtH
vtw6NHK1Dm3wrkO/VNcZs98QS6QlTAs2bR66pGB7NbenGDDk07GhwIgNzQX0wvWB+q9C89owa8r3
1i0AUEpzbE9LUrBF9lA1u/mMLfEwh6Mx4GXudGTh2lpR+JaFO4temmeprIF49XGalzJkFinZBE3R
3hqqdzuBFdDLuOL1gVo6cnYLswqUpErYS7lRuB1YvrIOTbKrBex+iBS1DZehxS9rtI4tw2HYqhnc
xYRlqd+01Wua9b+6vhw+P6vt0fYxJYuF9/kcLS7OL4M4Rmsa5bbP2B65a3ON5uP73rV1OfGmOdhT
NIZ2/IaoqWag22tY/bO7oCrrOem7UcalFnRqk537fqHgvuy0MXvWFC8lzZ5/jOKbhQ0lThCs4Lsu
igIGqfUNNDdZdddMYbjAQjdIsjkq/ESNouOSN6exazBWKElFTJPz2KNLVFisQYOdjHB7B5h5UBd2
ljfKdjV5FYa7BNvDTktqtr+R4Sc9JEqsQpB/v1alx9ZqNMFrCKQKITrooUBjHtQOOrbmp7vkP8Fd
XD7ZCA85qVsuu2PaZGARg5qI8/Zd1fpUhe162JrbwcTMg5/5+lX+f6cjguj/6+rR8brDPArAxfKo
1WNA2PJ3NidD0Jm4wu1txcRgpMxOsik8ijpcENfkf1duiln67LdeCz9TOA2UOw4Sxt9h/i3IlKAC
OGlK/xDlQ3LOlQI799tATOBhSORzGdUPGeNAiEs2CWl18QM7uRigvEOmNZAxu+i3Dm944HDF3TtZ
q/gQoyknxOnyEjVFydi9FAdtjJ8dqmJRcSd3/a1VXeMoV5hAtawinGJsIttWv8wa0TZHhAjOfWi5
hz3pwpcsqldvk0ESP1DGCCnleFYqO+PWceermDFksxylY9UEzuhh3tDIPIxUgS93r7CsQox14aM5
4wWjWP5C1dlXJkharqH7mRebdxyPyrrOQq9afvNlk08DafVsjiXZmnra7xJKZPrYe9dRLMYRULlG
NRakbCF2VttVN7VA1CjZRgUir1N/yOPqZqVUnDGywrS/PCK0X3ZUYTyuwvDZmHC2JeNGd5fsA9Z/
e4nK1AyIRC53nbI0DxnGGYZWKe81w+zBmVr3nJNL9Ex2JjVpa+l/TZk4OktP9nxv3h1HVEdugfIU
gaO/V2WEY0Kq/Bgisw6wp5UwRkV+VVT2PZ0n93WeiB9xnbyBJAUkcJvfZSyeMUR1/hQCPI15QS8V
+5ZHLF/KOG38ViW2zezsnyDzLlgAY5Sj9sMJsOSF0iAal6FBaAVasqviLjvrOM7vnMJcTriYLseF
0sEOlqaxW5S+27N83FX1mB7VZsU7PBCpEqS1F4N9hehPXKGQLyV6EiOtku+RUtsowSkm6PesVqtV
vJLsVcNeXrpR/d532kc59g3u5AgmqfZThyGrJXVTDx+gsdzhuZw9izQrELdmM4PUvp+L/NIU9Xix
VvRuhuo7Gm1z8mSrvBF9vReeAaSKYm8XDfl+itP4DabgT0HQ1KPZ6sqroVoK8RnquHeHAmajVSWH
vJ3c7y34deu5cOu7aL4AfMa73MROSVJBPuHIv3Nxcv/ReaMROJmj3dgBGOe2Trpjh/bsnpg9qncq
4X9a7IMtL/3dEkjMeloznr0qr9fsEfPkGVI8G00EtKGI8lde/8FWIKFGmtT+0treHbZxdIgTB8Fw
s5CxtWTLDYjh96z352UW/X3sevd5wNgiKeEzEzTdHnECZzja6t85bzbcat4ZtbTc/2p/nt6u3Dq3
9nbYLv969lff//sS22l7ibZxHrMy5RyDfKL+WEONPx9WI3HHW3t7tM03MlG5aGv/18Ov81+Xb33b
4X/6ttfZ+matL3eGWk8+e7sc77eyrJlU14eqwxIGOPXfvYY0WRCs53MFyu6ePLZ/tT+f+nkUM2VA
xVIOcSaacDvU6zQ7mhXmY1vb7OZ/t3GvZhUp04dq1uMXS1O5HdzCCCARxS9bX13YjO6pOR63vu2g
ok1XkzF6+Owq7OwpZhj7elJPcuPZxM3/s287UXZLS31n9TpeX/yzL1U6X9Okev7qY8cZYGZv3Coz
1/aJW8dHq8ZqvFIa66rWpnqNCi9h6pv6H62rvRcQke+6qkzhEolibxNA9FzNC9unePaxeKu+JzAu
jikBkCcKI6iWUScSsrfTdE/uZJuDpUTlo13J7sFM86PLHHshyZMl0pLlZ5Rjx4wt/6XEsvWIuctb
2ebOFfmhulfYdjGsxPbj2E8pK3z1MZv6EDOU4kJ6ryBSByI3LKplb3iaTehJgX9ctfwQDraTfNDe
HUD/sexb9Tt+a+VOjHa5VxftiXLzwBZzwKaxyqagw93waLYVlR4VQyZNRyjH0nuXSam+Nc4IYbTP
VjUFSFJOPhQRVLHxkda/jW7o2ClDaBxi630ZzXpXoJ17yRNMCuqp+gmWP1+2rjbWh6uXF+ettR0Q
CseHDun3brt+6+sH/c2zZPuwtWRSLVSYpse+nz14ar3YVUU2vpQiKpHBJuNeicfxZetLKha7kKOu
W8sjlfOSNMUfbGj+dcEyYVUNKgkHZX2N7VDof5PREs/by3j1kpxVogv9rwvkQNyDqbT5eetruG8f
eiW6eh01/Lna4ZcYP2lLoRLimc0Hx41XeIJhe+uLreS5KKmgbl1WJWHd5tWvbVzfupJxmQO11vTj
1kznrnqZQcU/X6EkAluHqLRxXjeSK3TQp7ROnVPaMb5i2fJv0u3nJd3C+lyLvn31/+91QPwldEhD
P2yv93Wh1JL7RDWOnU0xBjg4VY9YBppnY1r9c5pk8re+7SArtXrs10OcKtA59XlZPZ+Q5vznxNfF
WrY4p1pXn766tkdzHlWPX31uWvxRvZbVT5t4vtt26WOlUzIWhPV+Pvrqs5UeEkHrhdsVChWmz8vK
uMlPig4ZptdxHU9rkzAUtejfYoCgfcSa4bA1NVEVpCEM6K4dq3sTUbSSfFascL04GUVxSoWAVL02
RzHUJAbDM8Gqib2XsN8ML4ffVpkgzGvTpKh+0juY+/042G9T2Y4nobBi287mU5ed+raed7GJVl72
thNGLYsSOwOdUxVNYJKW26+OLNmCeeJ9a1mFlt3XOsHWStzIfjVMC5ekvnjeuqohZjVR1MvD1oQx
ZQZkOH5v8HnY6VPjvVqJVLAES5S95Xnuq8bS6KSWLOq2ZoXVC/5rLHK2iw2GiycUDJftZASj4/Wb
zs9aBuNscF/V9ZO6vmjWs9ztPa982C4klpg13TyQjERwob/1jcw8e9HhQuWxv/eSWiKiYcqbtolt
m5tc3YmAO9cyTi+RiwSGrS8nJ+8OwpE53M84OZa4hbzG43Ndt8XBUwiGzsfV93K074AEFsVfbdhX
sLLelEyCTuXqtyHOmN3nsniztGlmnc8oR2hMzlrccC5LgtwZH9H8TSoTxRYvescOmgiOCfNnbzCP
W6upx/bVMc6MjsneJsvSgRUUOrruId/KsKIuI/HWTSBZeUNJChmNftLK2AkENYEV5XMCCdNln+Tm
cADGWrExl+V8cZ8HowxMvYhPnr7DfNR9stc8mO2g5yfDVG5G2X4bdIUoHreZb7xpbDiqCbw6Z++i
GMgiU4rHQWzXSA11PARxzap+9KV8iqJGfSXJcGPc+K3pRfcCXCtrWKurSsPnM2uwi9bD9kisawy7
Mh/jMs4/u7QpSkLFkC9pl/+qbdc4dcRYXIWFP9zMEvdSNMUHa+/ul2uKq5wK7Q8xG4fM6yw2S7du
XnwW5CU17L6HLmFlvoe58rd45V+LsvVjsjHezLQ7JxB5f2kFxnDKU06MyYtuVxecectDpYHTlkpa
7t0xrSl6J99Y9DVH6SJkEL0n8KfP+idTVi1AgJ38asUPNV7so9dpKzu/dHezCkZYpqIiONsFtFVh
xtqL/rykY/k6DumqLsxFuDXzBr9RSBMPKO/tp2iYqUMNY4NWw5iektZc9WVpd4AVnJ66Bo8QSylP
xD0R4pDb7QnQr92bq6ycnbnxwtKfP79Qg6RAsYMEtU8VCv0UtXI/1fsE8Mb2Tf2Z1MGXeGEEMhhq
D3GkV6R9l7C+FK1+050ez9qifLbYrb3JxdWe+04/bOewPvUuAxna/mT/Hhic30zhePeixp6fiIw3
aRkzKdqEMK/nJozgwJpJNV1bKn6LL40EuV9bkmLxS0kS79bCD7h+6bzsIKLaeuurhrDdsjhu5wbP
Up+dqD19tmqzee7H5WyqmYqthX7Kmny5FuuhV8fLkvY6cA2teujkQbqKjZeRbl8nXXPY886FD6KD
Z8DWaaxnUos5Zp6LS6G39lUdNc5Gc7/szSSRGNau7e3UdqCAScyTvG6Nz5cqms6iqFoBoxajOI2y
AJbsBIFprtUKBEM4h23Nav0DFAFsnr3SnqlaQCeiOfU6Vy+uupwHMb9+NrczWlvLMLGya5HLD7NK
q3MB4nWVsvnXAQdMZ0+uXBP8z4lR9aZHnbfydW1vOJrhd5PW+BDIsRZZXyXpAYMmPcUwwIzim5G5
00FIxJRarsY37iREArZc5oc1w2jr265ziQa6bU23MZ9Q3IEyrM//6l+aDvui1lbwZYxblnKRthNz
JFCccijTvoRgjMRyzGuKyGtfYjJ6YgQUQ+ew+9fCKt/qqBHXreV5c7RSK0kkX0+OfaocldFO2UiX
w6tql/qjTe4HjJEe0gtXNNBS2Rzft4ZoqTHhV788bE2th8qBGC8/bs16LtNzNHowh9dnYuNZ3JYx
+fzDW5dtzUHS5vHL1rKKEYh1xBNlayZkv+9tcwWi16cL26pDtBi2vzVz3bGeWiS4W2t7f32sn3K7
aJ+2916sPK/JShXyNNf3vRKLZl2r91uzJlyen2ZJ2s323uwCG6QUI6i1tb1aEsmnvAbipbBMac3S
SjVQmq4NbYoFAMlzw1htVt1JtakMxYR/vjlTNftpHDs/IBBfWh6RScf91FnLX3CL9xkk9Hs9IBeh
KC/u5Hwz1bM09MnorK8wOPJTXdlR2BuLuESRkpyoQ5anChPPm16k7zn2bL/72XkxZ/LaHbf+XRaV
TeRyNoVaTaixm8K+AftJfp8pxHcg+GwMtNhNr/lUpjBx4vhCifSYTsurvZSGjx0n9I06tx/7ZagW
v2g0ft7cqTIvbttBse38BhqKRXb0w8HhMZAZCnR3bKinxY2EcAX1HA2disfmgIrF66cLZPnl3HbN
T2IzlbOlFfOrNTT87KYnjTz4d3LXfpWLG1Cgx7m7jg7CFn+aochuSZrgW5s7ygGZvvpeW6nGorU/
aK5uvwn7SEks/2Ysy3gwlCTdu0p+iRXvF8t1NTTb5I+ZVD+HSZiUdxrnpMEYpcrmEpyF0djUpjkO
TIgfPGFk/4wUifLZcqEiNRQrHW7srJm8nS4oLzUQAV6q6ggin1LyI/S8L1PCX3AnpkqgfWuW2DtZ
HpVPiO/5vhHYY5oOZKURLnzXyejB+sdF9X0dS+3FULsQIXrjU4WKD2oFImZhdwnwMoH3qqzNW8e4
TdM/OoknxnPV2+5pLgbsDycIym0AzqicNIW6Gpqm5oB2XsceJDLCX1A91GsOArbDX8nelXa55sgu
Z6ZHLDbt+HtTuO190Zm06dJvDoV7yN2OADHloJiTeJi89NdcEro4jXjnErX4d0EGU/e6Rxpg3AWW
FP0zxVvtaDWWCGOrBJVPancXl6rxDvPz52il9V8TF0xqQX+SYWgQfwvA+qrGHGLsB1/FpO5Mct/4
olZa8tTAUtla26Gxeu2AcB5wbL1iO0S1DtNl8i4RYpUXbFQ0aH/pCW7EPiWL4SY1U73PlFb3nk6t
e2taGCleixQv+PWkhF14Hw3E2JMtH7YuA/XB0UnsZte5mXb3pNHD8oRAtLa2Ls2wMHzr8yzcnrDO
PmeDmZm1S3KqtGh1+6yH+xxBaTWT+nlrkUkV73M3IkJnPTmxs6Fe3Ydby9O14Z4oOQwBB0v6rU8n
I+QsvdJGRcMTtgOLkgO3BvGi6xNiV5n3WZOpsBG4glV1+jToVB/Wk8p6mEaAPwXRwHm7Aqh7DKMK
F6ivl4zdPMR8Nft8z0UyVkHizfc5Be6YLU2/dxHRaGUrwrwQzHRVn/61extfadZOL46wX/Lxd00m
7iuYZjAb1kQ0SWm81lP9S2QYTWzngGjVAHNK7wRj1Hy1NfIMFemN++3a0tDjsCGmJtjOjiqVHuLX
rWNkPjHf15Bh2rkIPcEKAila8rIdMEep9k0WVfvsP336nBR+3HiYd9t68jLHEyyvyMP72zzmIjHu
bjUY92xRGPThtJy3Zqp4w1lboIdsl2ijbdyZwGanSD6vLzvKyBMurSd7fXoTtwfo7hGG6GjbGmVw
XrZDlnaMdt04nZ04dV56vNGvU6ogM9choFVmjDqaRJrjdjGIoHjGS449TdSXAazfbs8HNO0hNv/r
9drhb1Uo0R5lP8QoYlNe0NLpRNx1w2dz6+vNdtdqzGdbixDT6rg0EOw+m3rEs5biGEHcuG1dk7FQ
zhtSlViPJr5vffMShVrJjbG12l6Rp95qK67gj24Hac+3GnLI42cXKkgSrUbPN5wyeXJcbvMe7yx7
1k2f2i6VYmOMX7aDp4qjWhnLdWtNkdtdk9Y9VnqeZMHSrShw2zj+drZKmOVzSwc667L08NVneNkf
T1WZ9GTdPWsJqrI/DtmiU6e+bAd+Rzh4SKrVX32ROb61iTo94Oijvsg4Sh9azf74uiBjn4LzRtcd
v/pc4sr66fNFOzliWIGNUGBN9vygJ+lTP3nFlTmwuFJCDyUiiHBrEZRpq/720MvFi9ab/fm/+ran
WV31s+2jeKfVTQHJp3Set4PbghI6CAJQqNNXqwokXWox7bjL0Kje2zSq71FWA695aXLc+oqkBKtM
oZiLsqqDuYlUn99+dN4uNg0yWitcig0T+k+tEoeVM8zu4yFp7+1Sv/QAhY/4vbb3KsPk1hRKFKjI
Qcl6GC/OYEo+AE4K6FM7CqkwpTS7vatzm9661D1vJ7cucsY0wPvOO2vzWF9nc7rYrZB8n6Px1plj
HXpTO8AKmuPisY3rfVnvFXWsd13ntDvNiheIR1F3MBXDeZQZEo1URtkaP7Ynx+1bZ0QVenj5ENXy
0ZIxju2CmhS6hJ/RkB4sgeFBZrHTqVgBeLXWnKbE/r24JQy29qzKGOWEIuB0q1Lf9axBgo7VR+mR
L6QX/gJLOJgSBSFpxGy+Vfvgx6CuN+Ggq8oYwph401onOcZMCADcKpR0SMpS6hd1wWuu1xSD4gLq
JFc55pP+zr6LwQb2wq421Gsx5GfCqJWHZqiRx8rRPRcSAZxhvKXdmLL9c9knw/YspHDvS2Fp4UxF
G7yjB0w0Kr8o5x7NlK9OJOniTkz5diYNwKtl5vcLcySb4UdVPmui855WE74ZEYM9Nya6x9h4MLtU
PSgEo/hV8r4syysVoV3Sa/Whsnv3IgvSYAACePh1mEcc4G2juWBa9g2GxUQKXS8PtSPIcdX16CrL
37yMCLFbMXx8n8fAMQ0qt5WiPRSsVQtrUp+NnFcem2K5WBjOxgKSSKEQuZjpaPLm7NRpYxu2Q9Tu
iY8cd//H2HksSYqk7fqKMEOLbeiI1JWixAYridaaq/8fvuhpcvJ0H5uNmysgAhzHxSsaxwluU7ee
d2qrfw5G/ANATHX7YIaioc7lkwX846nSzVcljqpThlrjLTKJ4Er4puzTxmlvy6JglUQf4G/N/jao
pv4WIMGpqxFkbOtkm9fl0ctG75wbU7VLGTcwtTLDjYGb1rbuu5NVLYjAoNP25mAnBwDCP5Bq+r6Y
iZ5Mdsm33K1+Cxyu26LOxgoe7cZuFOB6SdveaIToJADXQkuCGXtn8LU3bNg26o8q0Sd4dWZ9MwA0
OCvLgofRPMmIWluG1QxRaEYd+yBpiDBLniAZEQ2t+qpn33tbuU9TeL6Io2zT+An08p/ZNaoL+28q
X8KkRnNNvUxFpX0yYXiYNHu2e+16SMDfONXWyMPotsur4BKMjDAyjfd3CvHlSbsSub1hab1lxpKV
06NJ4USvGPUywExYQ7Wruj6G9vTDNVX3dnSTdstSYBuyFHoFO+Ctxt6S7ZyDPsQRIoBMo+WYlhX1
slLyGSJAvh3i6FeTlbhkR+aJb3mfgFhB3qo+cEP/1CkWMSPL8Ow+YMrRVtYjCyP6JgZdtvPj5tlz
GzhmboP7m2oU57CmH4wVczsPfbMtO9YE6vwRTVP1to8i7bZdAsfEsNKBhJnmm1AP/L3ZgdQLNZ0Z
iuJ09L1Wsw+SxN0CyjpERfBLYecBJYYIRSGWMn721lC+tcia89E+dTk2do4Lp0kP2ANRR+ipHsPj
u6AByDM/MSNpt+x7VqV5j615tsEN4DWN1ZDLO9YCod5NkIsfRo8F9lrvJnaFg08Iq/D5bCsQSr7a
gcM349sR5OUG2yxGFUwKu0SFw2O2LF7PaXCwvUV9tup/Ba6fIVBmAG909RQQg5kDPPSP4YxVow5h
ftNpUJna3wOkwQjY777xgPPVtsOqs7Mx81bdIjRd7NWiA6HcKRiwaKqCfCR6MUHgs7FQus9TNX0a
Q7u5Zakx287dhCha1j7AXv7ESnOzsdCTP3uTDgpU962zY7sXxe+9i5L47sVacDpV3H1vXO+2jOhm
zUahG0ur6jSjsISF6rcBIOqx6rpveB8YcILtYK+UyXQ34FV067B4XCwE4iDVn1PHvQH/MDHKHn3u
4PBtZNbO6kYAfCmO97rR+ZumgESRxRULFW1gsutWWqfKrYqNldjtEeh6ASjOswDd8DE4QGa+ODmb
UnqB5hbSsc+l1bms8hTaLonjYzm15rGvK+9L6r3AZerU1v852/UOzjvfUm+ByCg/I6Pf5lYWXPQx
wB+xUpsdM3Xv1AM8O1rgQMGdsCWl+EzeOgj3jlWw6KGaO8aMd95oDY/pgEaRQwoxmWTfmsFLnin2
zRpUQ+FckzYj/7NdQxHD5uve8hk7eoMFjtHNAHpWnnfwA9/bhh7qaxpd35Yp80ZXA15F3zRu5jpm
25TRx6801/d5kEwXdUa+CaGoJy0OfluLQxRUnVt0i6UxMjvjQ7wEi3iOmY/arWrW7dPQt9N9Gy89
NymvDNqnOmKoW9XpsQwcNdymDo8RTNhZaZl/dH3KyMOK3pJUR+fQLB4tY7QPYx4x/14C372bvQ4e
WqvF+6Z7Sp0muYRMDy6p70Q7o4AAABs7urFs80kPDNgb3kiLwu5xAHHF+l68H5T6acagkoU9Jmfd
InCmZSfBgNnLjjRUYWCJprV4XYHA/DtQOvaLerRNCw+7DCNEUssvQWqMmdeyzIJfg4Ps+bIRoMz6
XvexdcVwC44EZqAeHOugB401BcPEjNPnWJZGbhGUPtNQi5vGnB7VcB6hdvj2bkSVZjstSWQKpm1v
8rDM1AVo5oQpvJIO6clZA13kmcUNiIzTMMFIAa5035ndk9Li/5SbcbLTMdGct4KZCxcCvwX+bO8M
Uw6nYHbvx1TTGAp22YPH1twlbqq3GbjRK14boA2L7+EQpa9qjkuM1/5yC5/GLasEzrJUUM86M52U
BuV4rnYnwcQnDICVp+x8qY0GOPZqpYQKYE8fpMBU5+ZFToNr5UtUB/k5i0u67LFzdhh2Aw9hSwEQ
XDFvCxTTIqeweS/srUmXdzdoUHprgAL4rw2HpOF6SI74dzELrKdkDt9CpOAQHz1MWMvtHGeE4L7g
jQBo7xKNp4v+b6ps077+w7ymvWmH7FiPNZ9JUIGJg6W1mkASauFx1vXZCb8WeWl8RkIeRc7xk54E
1ikdlE8ziwALvVU9VuZiPBB/UzvjFHtjyG79zotn7xxG1n3MVto21ZFVatUc4T8DxLh945r6dKul
8cuoMksNqwAZxRDK8GLSVPno2iQN1wMK9HZVgAiyujvYbHiD5Srtq3BEOv3pBkd7BrbrIo2tTEwE
TPppbcHV52nf7IrU9h5hATgP6vQyg+B7NAAj2HnQHKo4+VwyMEC+MgJaWbKZKsk51TPGfGUGQFNR
jknnhoyfjBT4i7XLg87YVmXRn2BHFC+dWTenEbbIVpJ64jTgjWsLv1CluWO4zP9pO3unl8GvyVam
YxGn8w3CH4/9DNjbdO3kIUDK5SFotJqdYaQwnd5J91ZtV8cSGrgRwM5QEiTmMn7ewtRwB6SCnZBN
xiLYOPOY7ZlFPxisc9CL77LsoQsBi33P7RdMy9pztmBmygVXF4KwOJvOQ7TgRmtjUs8AI8IFSSrB
pEdvimL4+/jvLMmX6tny2tWXMuC+ei10uk1WpIQC9Gx0kNNaXQU7/zDhCHmywpe4ASngP49NkB4C
6Lx2a8AtGsZnhMpRN8Tz7qqrIRghwQ1lJhMGN3ZQ8l4EN6Sg81NIkuOPyW2CC7gsa94zWOWXSFTe
aKuCS3aSaDKzggQLi7831AVoX7fVURAqleO0QAoZy2aXogduHTR4PfibRNGWdQRyA7BYe3ZVvjpK
vkvUAIfcX2Y/gGJeblyznFFiKz7R1hJ13gtUUTLHOZuyk9SMnJY7gyxi8Nfx7XISqaWF6rSxnSzd
ya9M0JpmAxbhs8XV7xg06lEURhxvC8l9OIPh/Nktz280I+eUo0Yte8ASJHL/JRozRWZLC+M7SWZZ
dQxLRcd/ZvlNObjPAO+Mk1xSfgbOy2FUDYiT9NXeK8tfclw6BnDMl8d4fcKSKXip3GfXxVpIo2ve
WOrdEakVPJkAfVyxv9IaoN2yQz1O6bhX9fq74IElGIBRdzX8OtZTkRzJqsHGjKhyUvp4t9nLpvcV
5xWqwbce5uLea0KeqI2E6KFNmmd59nbiPgys+xzm2qBbt4YIvT2G7mxvFZfUYfrXhmi2rQ8N7LAO
hLoJdvK45GlIrMTjM9lIVFqBFeo++8rdxiv6/IKvowf6TKJLABGBtqEcK7ze6VuGZAaIAMwZq2GM
QN9F5WgHRwqQyK6RX67ROe1BQ9nRSa43Ng1r1M0ubpPP86hf5M5d7xLU0k1hpdNO7rXclaQtmP+3
GuIrCwZAnokcITHJuzYHSUtgpDiGNF0IRBPRx6H7JA/+2jTl1qytQUpqVj43FRj2ndwK+ZF6X3N/
2qDQt6ygM8q1qh/tYhuC3OX1/pq5088Ar4xDxmiAVvesVXkL0zY85DNE51afPulL1yGf7Sy2neMc
zCCBsePbqNA5UcJt0BOykrz4fy787jdIFNsryO56qF9rXp8eajI4lPaGvpMuQL7vHXLjJxtA1vgp
hct7vblXOMW7t+YdqOLjHTTYxisiWJNzczDCXJv3sRt+U7pM3a93mE7wojsulO61c1H7xwwTy4P8
lt6vHlJ7Vg9oNPbztsnC23bQFWAeSz+0vNZypMT+Nc/ryhnhgDDZSUvo4/TAEIapy9IQ9BFpJxOO
9dp8lgp2NVPB1LcDEmwnacFjZw2nKbeYllT73BkwPnIXcOW/Xtcu0rMfghX2cgO4wgJIWdveHN+5
+gJgNAq7XuRt6N6WbllakiTXvILVn6VHsvTZ2ftONYBZSR+dQKGPlPoSrG/ruyZ6jUr5XHnDyWvM
rbSE6yHYChyVt7Zhg0D6QibszRGF7vP6hq9tWfIkGSytUO37QwNI7xg60UHKTGnsUmM9/mMTlLQ8
NYldj5H0NfqhXJIf8q7Ntqxs+6+uB1s5NvhT8xzAldukwGOKFJBbb4NwXj4cugfRNNCZqE76AR8K
9ukZF8gTH2wdY1DnIZ/bJ4exAfPDW50Vi1kt8NhOnnJAKUPd3VgLVnUey6d8cLuDac4MJRpd3alB
wdpNj8DMhg3eg/AOpnyxizTnod4FUfngYF68Pni5qiSvr9Oalsy1mXw4pBjS9tRjPyiNUYJ66a4l
pifQl8wYzpPcfTlJAZ5xArNCs+t9aPVbeUtgtZMr0Xe5g2t8yS1ElGTeMuEavIdU99UWLkXIDeti
JT2zDg41JF7wDWOiv0Y9cHdkTPZyjyWQxx4vwxOEcpkjT+mPfNIvXmxkB3UebxKzRKDM607SyWj0
2i2c3RL13F1YBNcvgNH+gpSfneWE8uQlRk/fLmwYOxp+zYP3iFmce8Us+4n97ON5dsilRaydgaqp
zpnj1t+nt6O26yeI9+tdLDOHnjRZPjOZm1k734IuJKQSeAFfwCUbjMQ95EelCntrUE4MdFFGzdpf
dcxksAVetzpOrnOeAOawn3uEHolGcWRvMxzDrqOr6ywq0oKCPTddu3bCcKnvayMxDnJ++V2+HY3n
Vn+Yjbw9qKbxJE91fbQSy7vuZ2xM0WYsCpT+oZD/NUFbOw5Fvv2Svg7smJ6WONIwfQDjv9cyO4ed
3+bDHYLs5gloWnUR1s4QddWFtvCnDLPs+nzlSax9zPpg+ED/TqFnmpNX7ywI0shiOAYOJwUvgUsP
vkMhcF9yy+TJSLMOVNYeLeDBfoFvyN+duVRYe/T1SV4b9NLfrzdhLZWYVPn/n4qx2gh76W7t6uXH
SPI6Fl/TErtmzhG2HwxoEWaQga7S2ScVj0WpIpe9DrkkisMmr9o1yr72X7D664dSfue7Ucb12DJ3
t8ACbtkQxB6DD72MX9kcYelaXpO5QA5mG0zmN7RWWE8O++RUNGGo7qX6NeovX9AIMEgXpNdxnLRU
GdGtwZo3zRlbDhpKkRowsWUQJn9nDa4oSUm/G8tef305jzBx7sYCXbeeeAM8/WCzSzVv0est2IT6
4coPMeuL7urqWYZlMqiTmATXUy/DQkmyEYTmdQABZK0sVdakxNZgfYxr3nqND8dG+WuHUAd9GH2m
dJwdQID8JGl587jjCdP4pfz64+dSKzaRMqjvhpHyCK8tb/4eQLQ/S3ONUNIFNL08g7DrkNyQlvLP
UTn62lUBymlObpnuPlJBApgi6xTuAydECB5Suhasc0ApkGCtJ8nB/zlodX6+/vqlJV/JHus7cx3P
XBuz5Hp63rF/8vd7J7FrLYl+TMtB17O+q/XxAh+PUjQ2Nlr7RZuRmpV+ZR09yLH/lLdWkdLrOFui
ayDPY01KTI7717O+m85Iban44VL/lPfhrB+uFCwdPkZzdRfC6FtecTyc2auo5utcVV54CVhKgZwJ
jYjJ+7LMtgZr3pzhCQr9jjpVaxC9VpLuVk6+Vn1XIlHfDEAIsQV/bdHyssh7sr4s60v1r3nrYfLe
Sb1/yvtfT+XP+ULuL2LQfuPOxaGNYe0yFpYP1xpcZ7Jr+t1axT9V/5B3nU8sp71eQc7zoc71CkPi
3WrK8EftvHArXYPMQSW2fqOlD1mTElsHZGvlD3kfklLP7xEM6H9qNZIISWFD5OPlZO+d4a004WtU
ciU9s5TNtDqrsoPuFc9r9w6YCtr4mlbmhUYuaen5GQsFrChZmeVel478wGrnrXQPrP4jydqgDPwX
Xe3aadgqawjSuxTlDAkT8bfdP3W3a1NwZNK/1lmbwZr3oblIUkrHoElZsnBheg3qbO46R0/nrcx/
EwAGLBcl40vQDtHh+sbLTVmDa7e6puV2/WtSCtZXV5IBCyl/dd+S/nAGyZuzBOyElvAarZ39dWB9
LZfnsx7Z4FXC5C07WyyMGMsKybuZ41pNjpVABgZrUmIf6kknuua9++NS8uGQwauU/WzcgQp8rKFS
4BogNVgpNzSQHMuHq8QRr32WrsvPkiw7yZ0pkz7PTrPqbJrMsU7ysq9P9Pruv1vMfDdUWKtKTB5v
VPSs6F0rXRe5cgfREyOOkEnR0coeZq9kOwY1F226l1f0uk4pLWCc9bj5Ii/yX6tatRrssc5m66Rh
czDPs3OCRDAscUhrEtQNu5WbNe1bgYL+WWhtykV32JktDMjokNeVD0vXgqOp+zfC2bbYAIhUtGvk
rspzqTOoTHpVvJQxPBPhk+vLA55bRHfa63rmh9svN/XdI7pOXa93XeYsEr2+5hGbk7NnTnu5y3LZ
NZAfsCblxn7Iu87qpOQjmXOtKcXrX9LDUN/aWOttsDHEKi7I/beuiMejgRDgXocxSxLqGQKkxRmf
SUotnb0zw0GmZyn1PGCeepLg3VQHz5GWHbXlHGpSZ3dlULcbqTV32XhS5tLcqX0GSG8Yik0T8apL
4GWuubU9AJ4amKLbNHEPahRa+R7JIAyXmdnvWZUENTw550YPmgc4Wew1IxoL8TxzcC+K1dvUH18W
RPunABnYT/Bv6h2qcSOqHCQlL0PwKEvYnqhHVCBiu0o/xZ6DsqDZ3U0xWggOsIWDzt7+0bP8+TGt
mp/wHU+9qZVvY27iqpX63/KSIXmND/zFD1SQ4lnz0nuz9d1jtZ6dXT9gw0FrUccZhk3Q1PXnegbT
y5S8fNXV1N6iqAO8KkK2Sy0WWwCTpeQ5tyr0m1R1VyERjDJUCY4bI8bqflxKWErCTGDAUSBMtGNT
2OX9PCXVvcQkyIrCQfcszxEWZhHeKuJgV1bID/nT8NVk8+zYqouUX6ZWBnYkKHHslgXgjeszc4uL
GNVrFcKn4WMkqqJguGuzAkyQ1w7Mh5vCvYDUYHvNY7G9RfVr6qfocVgCiC7Ro68m35DVVM6SVWaY
dKO7iCpXgfCZYbFb4wSPDWrYjyo7oY+pomnbaRwDZhAUxLYHtCq1uZc5lqJ4yG6mYejutaTzHuYl
qDNgezZtC3Y1NdaCUM/SrVY6uKIN7M6YE2Zz46ijC+P/npJovr+mQHOg/OvQ5tbjq8jyHlCZibZV
2G7QPTX2jmaZu2lqcjTeANMXhmZebAeoM7BWbafbetJusIJHBgMH8NILy9sKqt1tswRrkvZ5TArW
UAekjWy4aaV+yWczNbaaaWgXCYop+E9m0VfKdvJguXthymIzogYvvQ9g1LXH/msy5F8MttLBhUP3
590y4TODTAStUFSoxPTzb7Y7P4d5on+dmgS0AoI4L8GYAbtGB+th1thLtqbEuqncvL/ofdye0jQu
7nkEGpT/Vv3UjAqNK0vNO9XoX2pUg+7cKHkY7KqB+qrUn+KejSMHsce9JKWArdBX5NfzfT1ueow7
NtNSPdZSTPlisFzLcexgk+Uo0G7pM3bvDrbyb046mzdyqroxtXvHC0+Qw3DqzJBFO/DBqXbrL2iD
5E8Yzsn1vLUxtw9N1+5zFVmbrY/Fch9kzxgVzizaFw1zZdu8gWjRfIJ73t+zdHyWFEa77SdM6yBD
ZSNiTUsNyXOM8uNBifuiuuhx4RoIUBvaDysWS1SBQXeLflp/Ww8sK5cpaidS4KBkcUYGMwHNxq3Q
TaU9IrapbSUptydL1eVT5YAJW+6PPY4AXaploBcf7fHP9e+kSe4f7aKGc7bcP1SnQeRlk4c/PW1m
HEyUUyQqQRXMMNzXtLS2sUVC8l2mFEtJB7ljNzwAnAGBFwwbcF1YKpQVnZJef6nrIDz19hCg8R5W
38ryIOXxENaHVEe1qZoVhwVrxcUtnPXAcxNEwW23BEOC7olr+Md3BX2fYifzFvh2vIfCEN+UY4aH
4RJITPJMZtlYNtgoqsVa1OA3+C8V5ZBr7fXobsQc8H85JHUH8BWqdvx4mrYrELl9Gu9LldXA7Ydf
J7XlIlNR6s1t2i48CrYdTauFAYsi5V20BDkCE3eSnHwfxcLIHyCvqzGL60txqaJcvlkrSQwHvRs+
fB37yBwcu6yqhGXl4YkxKcrFebOA4qMsJaUfDpWkXLhFdfTkIAR+PVSu9u6ITDf3XQlA42PB8qum
Mobs+DQX9pcUe1KQS7Ob3rRTld64YwTgREN5s8vYZ1TZrdgnRag9q2U43Lp6/SMPNfV5sAv1WQ/r
+44O9p69aZguiA7y9esN9L+cutVvbKAlb27GqdjMKe9S1Azeokr5DB85eJBCswzu/CK2H6UMpPA+
hVD3KV9qjvVbMmjmi+ZHxauWnKUK35zsWW0a6Jf3YZ1Ot32gpXfjEiDupw8bM6mJ2s28oc8Gjbck
pQ5EUzZyfPe3mgy4l7qsXcJcSt8yr0ZHWzParSSNvhlOBq6pu9K0UMTf2FbXf8LGCukia9T3EYTK
t6bHFkGFr3dc+JVvQMHKnZ355mnEMvOxtMcXIDTdV6v8PruN+9lS3PaSlRHSSbbefW1mgBSqY+WP
iOigpRv2fwLHbr8C2dJ3c4yLuN34LxrgMzRs2wG8J7E4bPcz1rDwhf+TBS3yr8IPebrlgIrN5tty
8Oo9fm0lCnNO8ZIpln1p0m5Cc7svXnQY05+wft9IoQKM7QUExmeYvOqdZNl+w/6CO5RHSY6oSZw1
b0q2kqxj13yc2aWTlJyxG9Q7Fa03HUb0TTDN4BIKKzRuarRioEXXPipsdn7Honvc7cDiIeuJtOy+
8gfnIiV963t7Uxss2h1uJ7NPz4NgTPTWq1W/heMTXSTpRKoNTCHqbyRpY0SED6Tu30pyVqbvLt/8
e0lNffZIf50/GjH4Hn8MTmE0KE9p1qp3kQ+NOPSxqxry6hGgzx7Zif6p9NrXJG7VG8AKw5Out7wq
MaryVeLeSgXJRxfxUCp1di9ZEpioHEU2BIa60zFcLXCPzezgSarH0NEec/OpaYqD27kVhoX1Hhnz
8saenOIm6iDLLWLB5Y2iEjRd5SIzq0672OsRHbej5iHUHKzAJ+sFhbD0q2pV3h7dzPIkSTg6QOr1
4q00RyQpjR4swVJN6yd/g6YfqJp8xF1ZbQGKV+lXUNTZETq+c9DZ+/hqW8ZN7irWsxlmzl2ZWAAs
lmrtpP6eQEue+bRpdwzrNNyIiLlLMGupv2UFrwG/+5+8tYrELKX9XfW6dvyn4/UWAExnxw/1ODf3
o1IBly5cpO9AdZl8iX7nqv9qjoP91jgj+kC5XtxmoWGjbFylIOKG+XNfuU9SdTTS2zoyvC91k6s7
t46tu7T0MGCpa9RS0IV9hY70U0H8ah8XWxfY0K1a8lK5Y/y90wCIWYbbPHhmF1wU20mOURqqz6iq
1Bs5vTN/UUuv+dmxbwSMyIzRYZyME2u2Jaq7pfXk2WiO87o7CFtq+SbJ6gJlXDSqbkv61Fu7DHe9
r8eXGnHyvwqudaS4XHPhkQB+RsZ/p86BGu+kPAT3eCtnix2XTLuCTlg55vmalGLd05LxwKsdXWsG
mv5kmYl1VO0B7vZ6Cssxb2zg5RcntJR9qhU6tlSDc7LA+57xumluNcN0DnaSTY8TPi67vlWbV95G
FeiP63xj7PyENo/yp/Fe3CFhSDoW1uHp2W4L8yecRMQiTfp5Wh8vbZY4kFSCeV9XVX0f6219Mo1q
uERua+Hu65fYEnQO+liAVen4YGbqJbJYfu9/jYPxNYlM5bcC0vJ6oSzXkIorrF9TOnwPFcX5otlN
htqxNj+HNtrgDFGCByjU7jFbRMVVxU9v+jS2jiwHpA8uVCAwzo3F+hkdme3P4Vc64G+QD5VfeoAP
MugkRtgMwpPANX9nKCPrXf8SYM3RtJ/6DswyOsXNi9cyJ+z6SnsAt9EBz8FhCd6Vs2NxzfdPum7g
QTU6i6SBmuIWp3XZjcQcp2YLEAmEuy5B1gX/mk+aM3gveep90aZYuTN7z+MeIN9bh2l9kWRnoDyX
O3F31uMeYSqNcdm5K4G6FY3rvQYQ0jfVEKp3fVX6r1E9f9WtQL+X1LwgwB3depCqnubcRJrlP0oq
7INjm5bpJ7PQ/Vd/Zi+xsJrn0nCcV/84+pnzNeZTeWxHtT067RB8K/RjPdT2txJEFpY5VX0agqH4
gs3dtrci9xPzyFtMHor72lcQzw8gb3R9qG2ueUtBVLDjjLPuwmQZj4gdTbxECK8ZkfFb7A4txNRC
J+he1wqNURu7yu6sw4Cl4H23BDSMadfgjbyTpBSwYVvcNzNuW1hW3wB24spBV4FuwHB0w9pdcW8s
gY0U742rGHe5U82fWAX40pXR9G2KFqBHC58DHSgk91L9SzwP07exjqztuORHS/5/13eRXFrr+67P
eYCnbZvARfDtP+df8//t/P9dX66rVwPMbc/cm7kVbwcm7E/lMNVPumPqR3vJQy6jfpKCnMnvNU+q
IBTZPJVL3odj+XIiZ6V4x1jnmyiBtbAtvapRD7SM7K88FftoLzcPazUpHGPP29Q1fIOgfFCy1oIw
Cedr1Ooh2Du867seHZtdNmrFgwSjyfMq+jd9ozXVXg8T9TaoIOLRSUkChXb1tl0CSdqGAun+ms6q
Xc90Da3H/5RK/pqUIyQPbbubPALQtmZdz7SmUzq9eXQfSm7X9x77DxTJvK8JfCYaVZmfPR8uqT46
nya7974bCNCxWugND5brYjiaoLdSpGrE7itsYojH56ZUDobuzZ9RZBiOHWcVwdM3aFlnuUaYAefr
q9a6wwnbu/c7jY2u5dyYVzzo3LVXcCMWrgOGcdCbdrzodYhm92K4I446V3MdKywg5zL5kgIJerS6
9y4gK5jovXM2U7NEXKf1nzInUZ4QiO52+snDRiyZZzRdDLRjECF3zA1DEHgx8VgflSrrj0z+kMU3
/lRm+w2JkeFzFOMEn3Rt/xA1vXZS4zY7+2Nq3oeBjieGUs5vaZj+AXSY/eHgEDv4i2KaqGNh/fuE
n8zRGLvgviqa5qlYAkNleBgWyCUuFQx9oSI1QDastrzXUnjxSCar+8ErunupL9UweNpjGjlhgIY4
TbJ4sgOZx0u2T54CxDrwVWvSR0SHMIiwMEYzOnU84INW31tBlxwrqDV3SQapwhjN+dZxQRbDjrdv
nGyIzgVSxjeeGVlnlj2KizfNwyWrxvGsqFF5kxkFxj5+H90mjY/E0+C4t0k54fVas0gSdYl/iNtW
xYFBrQ+uV4wQXRFdRgCqf2R/otynsdM9+ag9oRsMdpAeBzRQ1ffPc4fVD+bO40tkIY/cmZu+C1mU
Cgr1tWEPehuOqvE2ui5a3uiefsZ7pt9U0TTe+fhQIUGdp7tqCiOUsNCP49sE4cNP5x9J4+59/Mi+
sHvdoGsTLVz7OXoGS/onstX5h5IYP1j4hV5uBSyUB65+yFo+zv5gHvvlDG6Mfwc4sBKLh5EJlT0h
0gnE5EcBLlHvzO8eWAOmgNlwgzbq+FhjpL6o8c+IrtV3njV1SCHzBjAzKk9ZoyEkg3jfeB+j1sKg
fDzlphK9+Irn3DsabFoxgg/NHsqd5Q+nPh2mL6bN3EnTghe34E3RprxANkAdv0QAAPdBOfQnOUqP
k3NtDNold7Rhx1picYERFDNVXZDBlochh99urlnmhCCiVJHYu0x7KZHMjyVr9TETfUIusJ5H8qrK
hYfGBt42wzHw3ipbrBxbpXvrMLC8jL6aIV/BLcnQ22bdcoDpsSRRtPP2U1vgc7kkdXOCtGRaxVmS
flprG9iJ8QaTB0hytsOkYAn0PMTvqTSn8mb0kgoHC2ISrHUkJnk4jVO70YEoDTlorP/huBnBqBKC
+n+dW5LvLu3gI3BmJLR5l7ceItcfo3K+ZOmXZgrDF/pcf1PEjnXWfbgVfW48q57jH40hVLZzzmN2
vCJ+tKviJCk5yDS857bLvDvLUk5IF833XtdAKWzz9nM/OtXGGJzgexsoLxCKvF+mph1yl+4AHfBt
oOV6RAVEebss/sNixgPqIPGPKqpjPjtN+2Wxu98mVlfesc59oyLifgdRoLrLtSo8IGc6bxJTre7W
AillgPVXPRNLnqJ1tmr3BkQG5+blDHKIVFyTvT06G2eo2bP8+yIfTq2MCXwh3X9LwagimLlcZD2B
JNNBPbH5FV927qA4t90YYECEdSiOL0ofQiHRnUcTJcfH1F56X60AYWCG7jUPpi+WSql7clgquHNU
jEtiFan/a3LJw6l7uIuWQPKAYGp7fNHYBVlK1wKpJ3lVrWYHc8AVQJKtbeT7CFmYXRdPLO9X9Y8I
4oJXqPVXLZigv/Xl9OaUTNrrqfGf8znvd0DF+ie9i1HDdMbswTUQVYkRcbubrH44FaBqUXCMwOxj
W3W2Ug9NkKUXHxw1us9TtTpkzHUfVbR2WTFg9Tq1aoWF9SJ75deFW9a83c+JjQKKNZvmNzxFv/hN
av8sLf+ispAZoIQDrympE4bSr0XZ2sj3scjAhkb3Z5y8Wz/Pi59GE39XTFap6S0B0IMasqweNywT
qQULSc9szoZXvx4aNM2ZQEjp6ITlTZhBBZTSHAvPW7+fm42UxmmY4XmJppyUTq2d3teK+S1ZzsSO
R/6Q1tWzlMWmy5oTQkuMyaOHslWV+xgnIeKBNUcPEpNAzYKvs65W5zVLYrihhrsYH5/rUWup6mTO
MWYjaiN5ThMiN+k28E4RB92u9dbrqEN215iFffFnnbpzjCsVTKTnMfFKtoh8Nk+0VLvx3E67UeFR
wVmPtGM6IxUjBRKMLqpBW2WpUyvKVB3WYzRf+VnOJcp2f5/mXRXLieGQycnXs/XYdGx7Zyp31/NK
sZ/GXOJdzdlWlC12WObOsD2IYMvplaGGIgiD9d2BUnC9pPzAMFP9g2eab9c8Q37BevHJS2iCvtOp
5yZsd//4n9baf51X+5UF6DZcf8NyFyT27scuP+76m6TketGuzB5ihF2hih+t1lVviqWaVPDNmmUe
iUqJBJPcfomabod0w/DDY0foTumGA6MN7NTG5q5JompbY2ARRFDNgib/bhXNhIYemMZePduhPx8d
r/sNLHfapQgrqtHPXk+wjjRt/Cg89MG8oTuHafurznzvwJjpxkXCNKr0aKfZ0yJl6/20FSyy4+7/
2DqPJVeBLYt+ERGYxE0BeZXK2wlRtwzeJ/bre6H7uu8b9EShUnkEyclz9l7bU1oWckCzAhy+49Jj
7Ei3ctrshX3mHhPes+gG1xu47OB6zE9t2CAu7p+1aOKHYfODiJ1dBrU72yn+ywbVEw2dTU53qxL6
Z1yNZ4Wp51wRiTiDYKjXgV+lMHTI8Pvu8RGzTXWzU6Jo963MlDs1Zctbk2d014QnQS1CvNz60jgN
2KTy7ObvaxohLt5SjcXh33dFdPKCogW5RG6qcnf9BB60T7nguGrkgJVzeeyaxy4X491IISTtFhZ6
yZZ8XJCMAC9L+UOiZ6UmZIWEHGIPmt6G7CAnb8JqKlz0hmZ+GbSJBLD1Yc7D+3bEx19UJzsaTVT/
PFR0i308ZtNWr2CNXV8rITDsFlLWaJj+72v9QiEB0lTfNaToVY4Z3hbrAzgKt7abO2mBa8olXJyJ
GuZuWR+S3Kj3zmzP3vVDVhDjLoVGgWGo+/vSv9c7S7wmpjSO15ccpdHhkk0LcaFdtbm+dn0w9FBn
TASz8fol//UJiHnG3P39xdeXTb1ivjtX5eH6i6+vhfHoWa40Ajm3TKzXP/L6ySRTy5NpASBcXzJp
q19sWwnGKE7vq3pTYQi+k5qW3DMz/52SJjyMmnEDiDw/T4RV3V0fnAXWP1grc/vvtXweSkLcIPNn
qpIqWBpDg8zr/piZmXlHs9/8+719Ym2WKiT9KJYdKVoOm7YwJ2NoMWtn9/djEpKabVvlwkfny+fj
2tRPa/Gcds7t4lIdDEvDrKjpxZ3rZsqtmZyi9QMjSf/zMJnte0/X8jiLfN0W4vch/Q9hxr+vmzIo
R/nC0nv9QbZaWWRXJHcE3vWXupqDv2fUUicRWmPpQUXubqu2iO4FTbJ7Pa0e6zCaTtcvuz5Qkuke
sUD1/vrh9Ws1KOuB2aAcv37X9TUcFTmWhOyGPdzku2rk3uWl4d7B5V6OhtF/RGELJWR9XbeLgSSp
1AtTB+f/9csgYB6Y3Mc316+g8rtTE804JQvnXzUncq9ErnWHWdS+I0Gs2WixQ5bBtNh3109oErin
WjOcuX54/QTAFHFpcgpGkjcUyLGxZJRsGP6QsP5mg3n+97UxvVPCzDp7l+tNunVmFBPgLOP7GjdE
QDxLtjFsyGi+LZtwa7gG5HD4LfegnpN7ITu8oUZG/2CiH+oYOaFCa5bJ9YHaZSEtizRPfZmoNuqI
ODyFsJBwJfWFgIf/82z9EL7eaynJ8iNbw0V/t0arhIRDH6/PiGsumF8f5eoS6lcJ4/XZ9WG8CiXX
Bza1CCevL4Ku7XeuzsR7SgG+VPNT/Fd4teq8Vcru9k3VF9oskl3sanz490CNjNXh+nFxdT0MongV
q/GoX5007fonkE2E88i6+o/MBrAbNEiaAnB3j9cHvZHTQsBRu/I3/u+pnrtfSabDwOhKsI/XTw/D
gkP0+jQFOwPyP0sZcwDOZ2gHZe/vEXNmIkgyOCOpYzFCvB7Fv58G9nJauzI72CfEHeAww74gNsps
KFjs+p+5F98htIi8anYT8V+BqT1G5Doeq354szmsp4Q4sK3UxEc8C3czrarajB9TuSdWnGJz/X//
He3rs+s7wAwr3oiIY6WQknZSez1os0jsJUFtR8uo6oPFJiFr0tZT1H43Cus55782zQmHPqYOlXeY
U0BrqckdgPSLYgZpi4l5NaWVq+LaXt+s67MCaMOmAQvCfXfQjh1ki6ixGHQZNSS+LJ/O/3VgsChz
3Cy3A6Foa76iFCH9fhpuTWx+iSJWNoZ5rsZ2OnaxNf59MEQyHUN9PXLF/FFoenPE8tsc3bIBOn59
WjruoG2uT6/Rq9dn14fMDhvUTi40jFU7X61xLLXRYNCh6Ph/T6zatctDUgACWD2i6795fbj+w/8+
7AsDsoxGbma4epiWVaN4PRzV1XN6fSoXGl5lYc/Bv3fmep7++/D6zNVG4q0w8LJ4V3ACeTBW2d+/
B7MX8a4X5ilbtffX8+D6kKwfjow4tkvSna8v1aFJuEPkUI1cYw2Ga6KBpQy8v0NVPeRa15I+apR4
wFbX2N+ndq+PhwzIFyZ5junKh2gEMQbXh+uHaQKFWEuU35aScjwRDCm9pbMHUlGUdDrZThUYxHTJ
apq9qCBaNyafOlCdhl2MroY7ej/fbj49afUK1qUeITe2InAOK/3M6HyjFwO+0eymqJrYg1HGoHSp
47OFFuYmCnufeXvnjXNxKTRuEaXbmIELZfWkNtJnyagZodNZrJv+AG5g3dou6j3ue32/jCQIWQ6Z
tParbGW5FQxhULH3A1ksXbRNJEGUovSUoWA+gkww4IbLopHeCl2z/FmblU2oSGJhBn0L+x883fJs
iPxQ1jX9OyKJkk68N2NDZuGcb8EvJRsTo18l+3MctarHzRFnclxVQYchI+7PgF/Rk6SMdBWV0WuU
0lTBS+UDZUu2Y7NmREsDFS4tCobT/lLrI/nGThfUICo6h17jMP12NgfGGVyiUvj+ZXDP0ZylfkLA
VlimKlxTIkoTjXb1oAK+NVLo+IRmNsNvGuLIVlFS+dNiOrsQ1o1Sy73UYw4CHLpEWBxpEeMV70aB
LmZ8cZ21dUkQJPVY921z617XFk2DHWNbhzLbGcqMEVhB79+Pyo6KYvGZP35QPMcbZ8a/XytWBpsI
mY6zUHsKvDkOeDTkm/zjUenO+8y5n0Ag7Zl4qmfEtKRnOCQwqCVvdI1LF898HwEMdiJHJWurFzCn
cD3Fyq8MyZZpp5v1DNJTS97k8fJj8km/7LhRNmyyFTu8VHr/1RTQkXQuUV8bB8Ka5pF5Y2yTmKOm
IqAheq6yjgRcC58YDu4gp51gCEzhS6bmviVXpAisZW/S5WvI/SKA8uqRy0w+aMEIx+F3WY2bwIRY
Bh9VzgzRy7zpG2VbRF14P0NcXxrnT52Tqhep0ec8KFvpsBEctSFYC8DBMuITWrmt6cbfChxWr5rI
Jtam5c1taFjQgNSUH5uIRLhGRnIwNDp5bqreQ1xwfGPOgzAenmbN2RKEi3wkRoqlCJVpKzskJfvK
Gq3fLs3UB3Oc11vFeYmVsvTMtAg3bV7SnxnKrWkp1XmJ+YGjpDOYaNptNKUSNOV86NVPdv6x7872
sOnbxy4jqrUlr4t+/sZy63dNDuBZACQ5BqHHcnhBkWsAO0pjnxTPwqMa1PwF/qrnEpjqyXkqvNSO
96ZQVG8A2WWl4gWQWCMQSYL5yqmPGjUoU9JXHIihqtbvNSMy+dz8GrnDZxg1LVCn6jtd3hY9A76W
x1+Ic4ug05+JUHwe0EsydYGWOp5ckKnrbENOvRPQa5vm3qZlhgjYCvVf2jcgTKz3dDQv1cTQPnfP
QufLCm28MVSqf9b0dDOQOizr7hwuPQGy5bwjntciXbaM9/MfkrPpVz9lZf+h9QTKq3K+EymVf7+s
uN6KRiDR6Az6BCt0CWSyRzMM2DDinPDbqgcIln4OHCSvrQkFVgzlUE8UWbHQGl/uOPZqkNs0/IkU
OBn1ti3M8J5sQ7lhtJP6U2M/W1MRGGXPQqCAoc3zNzLu80BzGXh3rUy8rite0YticpTsoacsIS8J
9abVEiS85sSijJ42nZK/APO/B53meN3rYEGga5IM3/14cBL9u1Ky7yLRv7rGICywhcyvsoeiw70r
x37eOgXDgkRDy+7k6IjiOXrT6IJOBbC/ca4e1bS5NGujqpzXQeyP0dlEL4z8wTFS2W4QHty7djMp
1mp3rm+HOPWSyqJbsgp1m2g6VBo3hQKNkAW8D9YLq6YV+al2aIvk1kaI4dV5dSmy6rcw7EPTWJ9d
wsZrEnexkxeBUPM9QhX6QaEkr2UM8dU741GSZhaBqg4aFOib3kgh8oxDFlgKafS6ImdPMcspCA3l
y4FsFIcDQvTE2AhCpXRpW7t5ap+IeWMMXYgdXYCdudDJjMvnclK3glTvrRNb6IfRrCQmp5lSvblq
lR4HP4qdlSH2MBgxtPH8ZV5kHsCfeYrb5auarFe9mu8Hy9cLq9la0XSzgObMLMhzHfmTmmXdVGCs
naqDM1jpTNREd8jCEJm2tRsTJXASsu7f56T+cKP8yar782ShaVTHl1jm+w4NTjZxTqSy24JkA00z
nGPAgQjaAKO1uRlkNTtwpQ2MlusTqryZ75uuGmnizjDj4EMDDSC7IjI/Zjl9kE1deHauPHcOIBuZ
6O9dkX2N4PSMZnrHX/aDbBddrLFbhuTQi+Jpxkbu52r1UPfAyxM4TEOGoprj8SgIEdtVjAHQ/Bn0
jrplxwASmFp3iPr+nkwjMgQd+uOjtH860YGm4A5LxjZR76UA+QtA2VPESOSlWoJtys+6LO8z0Dye
tozmRrjubrLcw3vRAeiDNnSoJlPC288Qy8/II2JyNEljPxGKUV3wDSPhs8Gm61yRdUhnh66wNL/U
Qp4zdXzr+aPY+r0miDAgfeYvbqucWPkeEZfVXt/bHProopFMX5n6TqbjfqrCbbfvxnLbcVhYJNj5
MzucPGZ7CfX/CArYri8JXaq9JE9N7QgWm9xzVsH67I2MeUq5HROu3tEJf/KcCOUMfVo5ta9WL8+6
K+96J/fJc7ivZfRhFuwbsZAR3TDm7zaeevik1eAzmiHlQRD9uXBuMBEAG19SNrTaSEUzbRxDRWDc
7wT7jIPLbrkqLkSPttQBiUqvisulf7UkTeUldyYPDs9tnk6d19gQAVWB4MgooqfKyn9qObVeIfMx
aNyexEhMh22sHgbVfbANisg5hpxdRsPJ6Kiy6z786CXX3dLrWwuYt90NNwbdO8gpWQDizlJypqFN
CEoU7RTI3VcYhAidIlpoBr3DdjA4yDaHkciThQVdK4Jet10M/47jDelYBMVjV8CIGjJF3eoGzIau
TR4IgJchbHtucFSS9+63OvX9WQNExm7M3DuhfFLEDHbT7T+EhDQ+Kwm6l/6j7dxtNIAU7RIyit3M
DXJaBC0DjhxhfFCqChcPRVgjUr+J6Aj0qlrQsc72xTI4B0ImX+0EeA938H6ovzVJbTyPXJ4VfJ00
OQulImFuhKGYcro0yYPG8hPgTkLVRH7PkjTnKKl+CRmNPaH1jJWM57BzCCop/2iQ65ylxSWhkQgW
Jg75nOVNHzUni2IxkuVlcBkaki8C6uoGA9ELtfaLw9DCN6M1K0KfvmaTHUDmDNPFcbnVWHOQOf2a
MMjd3CJAKu3gqDavmd5wdYy+1S7qrTkUE8V4nnnCoQazcnQbUfI70M+WJ7NaCVnmBO9tGp/Natxo
ujlRWBGakdiwHaz+Thmn+pAo2Z0RUZCTSVvqZrkz6Ew1zTJS0MbDDpO20VlFQEPo2YqjP/CtYKdm
aPZireEK4KRRfmn6fSZVdggtYyIZWDKtvBQ1GDMQ98LLUdvuFzNqgw4ipjumfrqYN23vok3tf0zl
SNTyOSGYtaQJDfAR7V1Wb7Ay3qWDEFu1bN6BLBz7coH4XK2I5o9GEFw9uRpm/Sp+roVNJYQGyqFJ
4DVqRN1ZJWAmkaCXzg7Rkkk0pD36qYW5x5pxhZifaQ8CchhnMtstfSuM+UlXrXOTcgXGHOFMECrB
VPLHtMMhyCXE4WITa9YusaaPZTqinHnOUaR65II0m0LjOBElfsGJgWxkYb9u4VWS89qCN18VyHyr
ts2HHvKmdydF21oEHnmuqTyKSmwHALfrIlV5cFCxQs0IqHcrXY70j4yFTTFOoAPfh9j4o1vKvA31
AVgyFlKIhmxP8xy8HRWh6XL2VwreAQoTYhNj/CvU+DKJYSRlxq9hydKzJtr9JtQk1k1aiCZ4QV29
TxxVhypnBxkpp57icpbYpv5Jw+WHDOX6NGRMrXUG9zNRRZmuPQDsKwKkMhgoDS1Qs8pcv2GT0CMO
dJ3BvpPthAmXVpumva0NDnVAWvug5jroKfIt1Rpw1PKkJJxtVSu8Lq+f07zEjmQdAWMGS0X9PEqX
VF+aFJ6Vx7uRxHGoncvFQsJei+9Zc7/qYkkDhGw1p2l/b5fju92NX5BE98s8+5aufVRTYkJLHkH0
Yr4Ip9aETzKWPnMQtRaPQ2bf952DLSMtbganZ4DSqAyy3ffUlCTaF8ZTKB96oYLqhiFKghiJO6od
BlNc3uSmOAvN4tKNJHlOzDFa1b6t2XUMVTkGcaLeETjyrA+kYrp9uY3i+SEOzQEtoH3PQIUAlzSE
2by8Oe6DYymIRPSVxVfIyZcypcCmwARfFwWpXgUzFFtizr2h7Zk3xDulLm/K/BlsnsuwM9xzTvpt
HRubKdXYiQ0aX6on5UbRLcN3jl0EsJOmH9oFssHdHs1JaW/GRn1T8pxRS6/vwgnm3hQShpeDQWvs
3o8G+RU3SO9N40B90ZU5BcZoeyZVJbuv8VbNDlTSJtThnJSqxPW1arD4NeQh5K7ih2hzy8bQfMdJ
v2c7fouZU85zX/jKABswdfX5YM+vlUjyTajvcsFAusSHigc12ljkwFSif8vKaO1Qs/MPU94112p9
bgjMSlqNTit5dcouxUQ6W9nzNHH3Nkn13tYjJcdgScaEHePhmJBo13ZhKH/XIRkZWVxfZBRvDYJE
tu48nepM/5MrGHbjFPL7yhtq5BeKpGcG4tVWQaPiNVzxG1ex2Ru6XErj2F3KeetCAZ5n2u3ouZog
zCLobBW2wAYnQs5UK+3w/uUhvZAk+a7C/KzaClDztCZZKDQZPSXdPgaw4SFasr220r9HA+xU/qxZ
drmLKu3D1pS9vUz0T1zUPEb9XVWgTuF1f8Ob+aSiHreNHl8WkMOQfbPMJw0WCsFy28ZEuN5N3E25
FDEclp9IYpB+D7/kW15Cl4jlhDVKI+i8GOwXV5tOcwuMBM4cWfJGezu04rPkzQKJcp9krr5T1sjl
uJ7PualCfU/Kfpsk7NNUav+6Hl+4RpGBIKpfl0Nr00bzju9jCt5HgG/jA7FCz5mmKwEJWLsXjKSh
NzYh6qFvd3ptHOOV3vaTXfRUmwhTzQXFGdHVWCdOeeayTWWJCg0KXq5NRLb0epsWec27aukfjYaW
qkAzQcP2oeLgeeVo3Ct5RstQGG8Dc0stGoeA9J+Vp+JG59gUT9Fi7bWcAl1EhPKxOlEBQNpjD+vo
sFub3kBoDEmYhtWdG0f39Q8Lb8jkZ8RZOcXDfS7YqVktfpp0JBZFqG9xS1DDrFfkQY1PAEjzLRqu
u9QezowVMPop+UXkkQzYBJ7Hldw6G4/aZ1Q6n3bfvXQqJ2ZmvpB98ahbZSAicgqJAIYCTpDsfOxa
rhZsXSjE952hvvXS/KPYA31llG6dQXZdqtKMSbn/20ti4JgYDk1/yRo44CwAyOBWeLP2Hq6bV0eJ
zgukQpDa50y3Fhp33VfdTNvGVl5yIok9OzZGf6wovFUTNUPI2UIV05eVi1VcqJ4p8mMVyj+lwEIR
9wtQSuRPbf9o5+JkFFbn60pPTVUiv1cBVE+pogRizeftXW2DFZwo+rT6iot4D7ji2CbxVs3M79hp
6VO1TAFJUiVKMdnpc33JLAJF2yY/1AORqb1ab1CFf2Zah1xUJ6HbTDZpxuA5lejfwhJwsLnhTzj1
8a2dlIiEx3OpaPCdLC32MD2Go/EQSiwUYfi7lMqTTpTQZFXxk5J9wEwszUX3lUhFjTXqlxn2WGBI
7cvu5UF3k8dqZLKOA/BbhuvBjvOPWRtesxJfNWkL0K8q/udkvMzZeFOlyPPC6JMS4pNg1dizq2Fr
1vNHX6++PJUbuVK4KAKXCva4jtqO2nztVE47pnhxYMy0ZtVEJwBep5sQf7gmiRRZV56LnDilynwo
nFEwQVfel2g8qw0Iabe80VnChe3sZFU5fjECuSvlJhmTtyRvhf/bmPWXaeR/wrpGa6lX9wW0RmkX
LC5WS9qSKcHjnZZy3ITkx6Nywqut1Sd8Ro+6MiBOx/mLy2I/j2AJY7JB01SlqdeXA2cjmvNFGIHK
TBUGV4QXpBx91ZfLlJKUmGTbJbJPOCg/LdF85MtyO8D5Yqxm3XCFvFoZtDalD9yyQoPpRDu9TX17
7BEcK6RFpcsF89IRau2ya0xjY4I34P6jkUeZ+47O1TUs6rAn0wGKPjLwyemBrPNP1Yb7MNk0b2z6
KZ5BRcdZXN4Y+UsvsoAA1bs2lm/xwAh8PQWXmYgphCXqNrI4UfBPXJY83NERfwtteaFzexsCymeX
gA8tb7QNKUSnXBSPMtbfi8kSbPRiylr8VI4L5UlIboxl8niVCkQqTRmax/We3dgjodpvtUy/2P0+
4QKVB7D5ZCovYYDv5c2sz20dvlMeoMeIKVFCGvVnhUFOqxG20s9mtnEKfY/KiLZeOhuUDE1EPqRy
ruxaubDXfJ0KertLb2/Jyy6DyrRG9vSTuy0WUDSLyLN92d6UlcKAgB+wcTLli32vN+OFEEno7KdF
wTdZgKwkJCuanOg4JCObRsgJzPYVv05NYotnczd3hXZUciZYDU4EJhE2GzUnVrFnaLt5dpsD9rjE
a2cymCbNKB6UuQMab2fd7vrh39fA0Kdcl10eBjYWDkD8tc69ShI2bhcVWQZr+tP05ogEGDcBFpY9
zX7jzofKxpKOyenDoo+sCfSnttEre/6f7aJRqPYipNMHxJ6tzcuSt91uoEJvR+5hQ0sDMpGP5At/
9jJfnV3cfRZlPAhtcHd2+GuT2enPufaJjox7TYfcLVVFRM5x/q70AFUrg9LeGrWfsHS4aKiwizD8
Y6Si92kROQHYAOEaQJzVkv/JYllymmMyriVbrJxiGw1faH/Frv41dMi3ZxbhsA8PkJgBpNOxkq7+
6mZAv81tPSs3zfrrknUCY1jIp0bI967zAj8P7GFJssRS+sOcnhfVeijq2zoVg5fm42MZMX3OHefQ
1oKWpn2b6bjJbee7nUwg/lFzN5v5fbqODlyloG04tSehRqPftQZXhEsKPK6yI/kYZdBEzcQMXwYU
1yOXtXEoB0GgjsnubW9EsQA2gbJDtSASaHYNEzUzbAiNUbtJzfq2TYe3qViDFqd02IVG8TsmS3cj
IW1EtLdVk52yEbncYGeD+YBhbNxYfUtm+8aNfvXOYCbbkofmsOGsE6dkeUwfi/ElNBLoQg57tDgy
Ig+LtTdJWA5TNfmOm7J3ts3RY6a6SxNVe81cVmvYsexuabFMBflQWnISPd0XaxAX9thPllq8doWT
b5RWJAgtojcYI1jYHX2Hm0n1EXqwDK6iQ5vYITqHNKl6f217bgYds7rOe6yv09ZFIRjSzLIdQaZ8
l34ymIVtVcf6XHDyFyOtynBguAJCBYs7E/dRTuzhFHKXnDJ3/MyyNBxNw5OWAwRUDZAvQ1Ujq6Jh
ZdbfWdrAfinHfT7TZ9Zy0z3o4iAL2XtzxGCqW2g+2Xb22dPk425TKV6J6KHLq/gQpcNaQOvvJhYX
j25lBO5kau/UomCwopt/qnX0FH40dFh8LVOoXeW5o2eJTLY9RlgDe4qR+9DirCwrmp29iu9kuAz4
63w0KvXGLU0o6TNjD2tNrOkbOn7J0o/MyzhhICNkuzaGUkF5501t1t83ZKYHHfFGK5D/RF/+JjIb
P+/p20wQNbSRtia1VH1IhwbiB3eEuBGh3/SJeiNHdVtQU3qzjXM6WUgsF+qtWwtjJ9S+2UKIPCxN
antWVm5incCWJeLmEEWiO4302zMHgXuaTS9WichUlc9MzXj/ywXpDx3ZMOnSY17RVmffCqc2tYhe
GbawGKBINGVyljbz06alaV8bk4IpFh5k7habRRrcjMfuDUTPpjTX+rPCGrcMBzNjJc2T6qW0FmNv
6xVqZlHNR9GtM6EWOQ3xG2j47Kylrs3JE8e7sRExp4UyCgzYHY1ALjS2WZb5UuRt4dtaGfogV0q0
nLhe69Qnsq0EALVekrf5xK/IZi5hI29NXwix5ik0Z1Okr9Li2IaatPZpkiFg4rLH5vPSWvzHjcmv
xE9EJyayWNYYyVjO8Gq6JsLirDiD+pxOUXWv0kLhjCq9kHdlE2cduO+uZbvH79bqeUvQyMDUmSrL
ZtazsZy68tNo2As27sQLF0Ss9qLcMSw2YMRs3eGmiglvwSv7qVpCPhR6uBnS+dUYcV0O9vDchXg9
kQG1u5IgGpZoeTslC1+k/ApSgmjrRH9qw+oD2+mPETNUGoeuDhglmmmbW/U3/GYO0ZzeDWqvED7t
4IAZHGI3SowJTY2eVqdDpxM20pOwWXImmyG4NS4kXP/1jZgly81U6gdAJdVCWWFyzola+54i81PV
f4dp+QY9Q7gFoHCzuVs6S4WME9KHDj+Bb/HdQre2ao6DgpEh9JoOkwl9D2UcLiMzZosUnzQeNl2s
vLutcDa91hK4lmTVDZM/e5MvDul4gpkOYy9f1ah02Odg7qViZV+7A+wjfJgYWcBt+5Aa4Xy0QpXZ
BlsfUSLJsaNq2iqw4NEhP0olV7etcwfjgsJQnV+GSdsvnUpXeGqf5cBExBqlr0dl50+jq1Eo5gt/
fXQTd/I9txiRGb/6kNw57PbZBHNXHIYJqRHbgX5iAB27CjX7vsU3fhuRR6JUhFkT7hSMnfLdVsO7
EZHrlYc3WY+2UvTfo0NDv05pwaOufJI0Bch7c+H+lhbND+N5CNkeptAbNhh0PpXVvRbb82myiS4o
0vReETX0fHPmlFvqyquQogTawJ7PXpn4XV3+qMb4Rw4qFYs17jXWnt0K3R6r/A/aDdIroZ8y72Vn
rNvtA/9RylkVp7RfzHwXg8BFbBhkSrovVAKd29C4azo3PVYd57bRBBEH2ZtrF3kgQ3Ctcc1NLMfx
UjsbA/Vs4EyCtI3+c56rW+6wKVWw4Yka+1xblehA6u2croZdyb6D0DYE8kv9nWKyYquQPuqqG/px
Q+s1rsyEZzRO8qjqb0sLZ67yRa99/FCiPdNXFbSTuAwdY7ZlKr9se2WzCLZGbYewbuBd0dRlF7lL
d5usDybdtwIl7fH6kpU3RBnReagzi/+2WyNowmlfIH9Ek6uzlhKs7iguFP92mIO6YR0Oa+0p7ZOU
80B97cBLBJqu235k7B3LMgOxuK9REgtcbvS0q64YN23IRqYY8UGkXjtVzaGZuqfBrpednhrJZmjz
y4RkjNkx0zmjzZsdFw/Bxk6fwRGemNUyiaOEY43FpQ+mgu7wxmi7/jLUzkNeckDLJfeKWmsv0pU1
Gd5bh5u+U8NkkYw3oI7dtuFMk582o4ynP2OvQRG3GcunvfZiWCgL6+6jbiC54OiiFCo2bmvfFkzE
gnoRnU/RugmxDg6MWGHmrEEb40/azkFoDZL4wmPW9tMW8DfKxfDiLtFNZLFXYVu2zfQ69kclox+j
jUeN/AGKnOmHJRd4lO3caUZ73/QZbRgresln5p+C+1IEQbpV5t+J/OA0NLRLYhpDIMsi2io5yQiN
5vzaJhrNQr5Mcgg9AQbZt2fVt7uZ9dlYvsXk7FuDmOz017Y4QZci/2omvLWqLan9FEKMyjk6jUb9
3GaIKSQnl9494eM4uS0KnyiMN2HSQvHodc92xdfqOKEQh07Subrhh7p91lFe58xfNkNkHVwkP0eM
is/aGjMe1QrT9ooDYIvvLsdsiY+oovm6nUIHqE2aP7kWc2rdJqMIFsjRqubbwWB6YIrwPb5DgcKq
4ofjsul1pPtDezP3Wb5DlnGYh/CWuBCsL/QiMm1CqmPzM6N5fi1K86ddphsh+luqVLDF8SkL+QrO
TgVBULfNRM/ZvVZnzFFurTQWlLNdQefE2DemPGgTOejF9KjMi3bTowXS0QFvq2RftJS40jV+9Mzo
vdLqXpVKLvS5Mm4GHDcdZ2aD6Kl14pNklkbP7VMXUp41wmLT2Jm3ipRu0C2V74qYsyW5zyEz+BFr
fdXuwCod0ExyK89UHX9//ZFbxImFk0HitPITmf1nJrI/so0Xzn59Nza8LyIhvJC89a21dB+RQRMy
TVc7fcoEzSDjSa+cyBcgyugwMLE1OcxDO2wRPrHCHlOZPvP+P9h/2rp1g4h+AW1amv6dq3rKyLbK
jH6mbnrodPunzuWrM3ePTCFCX08VOPk2wVkuRKkmZDsgtFW9wxxVITXYEkiyiTxwvL5YGrb8KlNn
OzROgNL+aOHo+E2JTmydZpUSez47tTwgducwTBbwh+NszDubK6iMql3Bwh1aypvRJ7/AzUo6z820
q1Rkbdjf4/antLtXcqboRpfVbSO2WsidkzUdurK7L8QA/bj8o/8PY+fV3DbS5vuvMuXrg13ksLXz
XhAkwRyUaPkGJUsycs749OcHyGPNeN8Tyi4UO6BJikCj+3n+ITLBpverxgyA1Ilqji8DvNN8sp8R
BgB2rvRmyO8kNM2VP1rHHkjaMpWQRgB6HRQimF7L3/XaKC3CwD/mmYBrpZIcdNhqUVokTj1o4grY
nMbqorObVHekrvdQG8sLLFiKO5mBUVjj9o/UXcmm1IPRibujD/HaKmpmeGfIw3c/KybRqXqrpALf
G1dOVSeKw/KWTdjkgTZ0T9LoW3siG3Zf4T1uaoG06o30wc/Li9JgBIFMNR8jWHYJWFeTaDl8b+2o
R2yFCtLldjCIGFcp0QFNvSvwb0T/+pyMVU8So8fcCeSUU9RCvurycz2K0j5N2nWXCt6yiFiU5dUm
SyXWrcSEgzTg1+vTlemPxyBhAnL9Il2Jeb3zTIzbPRHbBRBHkiVUKysWoCu3X+O+XJVtxRKg9i6C
xKK/S7M3j4ReEWJGaXlCsBQG+UWvi7Mq1pvEiodVLbHejetIJx6kQBaKUWRxu0vtKd9zde8pzJr4
BBqkw35YYBwyVYPm3lrveKS8EPxSC/OJDIrTYwMHp2WvsCn1PZYRvSefIayc/U48B10D2kPa5l6c
rCXCA3qiX3rZmqA8LEfzAiPFAaxrXsq3qg8eQFiyHEWHSqtbiBqpfkpH5d5VwjuVOWVtGo0TlaNj
5dLO5UkOWdRuMhJkWFOuwpBoJI6dYVAu5KJXlsAoKZkei50cXEyVEDWHyx1kvjO00tqoa1YlBBst
PAsWuRAf1L58c8P2LarIVYTjQiru4qJpuGmg/LnZV9nX34Jee2/aDL1+eamIce4gfk++bEBYoWDX
rvvfCcmSsM/TkuCZcFay8cHXjKfQ6DeirGwLn6WqUMsH5Hege6hgdBoeiFplNovDD0kVVoWY88BA
GqK11LVW8IQVu+9limxg9F1VVHzYoi1B3atuEImL6+w2utayHEbV8Wvp0cKHtSisZ7+ZEPGBfxA6
gBQA7XCBSPqDluB7mskEuBPzUUTFrXGzM4JHLcir9r5oicXUHmTYzNCPEMcwtHPzuwQiw8Iah0Pa
WMtg1HBRogsZk4OCTgppVnOtmeWdoiUvZYVXmSAaaO0DSBPbB0slvKxY0Ao0876rJRZs2pIplww0
GgnAcNXHCINO6CbIi2lK+ZKKzVIApVrgGtoH8lmXDDxD0Q0Mibk3ubuZHnnkBW5jGmkL1U/hpkP1
cQvtWijVSSt70ybXyLYb07qFUCiXuNGrVQqmpzNBPvb1Xm7IBnukU0rhFSUHrB6JrS66EgVJcKmy
wU/bkS+PY4l9qbElBM/cGEg5z7XRaaTmKREJgaGKNDHSHQFid2XpLEpYKHawVaY0IHpSAbITojcQ
HGD161bfClNaN6V6aAwDPZQcZ8iIORtBCyMjoNnUxy5X66OUBc2RAMRIWq8TNsBHukUl5P02qdT8
LlSF6I5t9fR6rsgq+I/oFPHY1F20IF3fk+xSEyvnZzMdhb5dYWtYnOcq4ADkITT1+XOQsPNC5nGz
X2ljld8RhynugIvd5yLiHXOVgr3rqbDEzUeHqVeMgemaT+svPwcikA5Lv5OF7dwPsHV/7Qvs66dR
5wPcko0PoZK0NZ9srqv0qrZB2GnIuPxVFwemLSHqc557oN01gHYJCWhrUXdW+/bngb3d1VTTbvdb
vcraACmdjoTWX/2lQkfFQj2QJ5VPn9Ux1monD4TRPOhcH2cD1lO+dmEvss7lwr2EeHo+FC7AqSzv
6t1c1K0smjzgxlXQh82DVXrxXi6IJaZe1/DkqM0rHgh2DP2mtlOjP3Yik+986lBale0B1tvOxTC2
Qgdig7r8GNhzuwNehQTNprctY1TnIumj6/xWppXfyLqox/mdugDLxtE1PQISdO+aItmwnRbsuRjA
PD12lvyYFAKfQxTPSiFV9/M4EmcSyiiLwzyQlgLqK1LLXc+tdajZA5heWDVxdp0PWlyU66jk1kIq
y/ftRs/QuuiSyp6bQTRnV94w2JR4MDOLT32SYPRBXZHU+hwnqoae/UDqEKSQ13WtBGdC7P466/r4
Qgp+Qg7k+RWJOmOZeUF7FyGpuaxQVbgfykK3Xdg3D6y9Stvr9PipJvrGfad1N39Ez86INeNr2mvp
Ihaa7Jta5u+YykKXLNOb2YbJa5+n0AZD5S0dAbLHZvaj7llRJORUyHBkdivmTByjeHF7VjSL8kC0
CkhuggqNqofAD7AmZrnT0nvMHJ9cyDuJiL1Sj8VbXBpXA4T/96ALn83UL19E9gSs3irrWSZ3u4jC
eFgHuYc1iiUVV8zk0dWMDaagyXB5rvOiHErlKLD4aYviOjdInmQwSbj5ai7ODWVAcCj0YoHlDkN9
9Mu9fqUDMVvOxXoaIDNkc9X2Jop6v94Dr+cM+DR5NK0rMt8eS0NcC4qECvHUZx7fIifo9IXWfnzU
uSGt3MZJK3Jac5d5/F4Qwfm3Pvn+rADPBiN9M7YRdpGkQM+4BSWbptBCLEFz/8htJqxqoQ/vETEI
7FLS6m9JLJxkLe88csTX0XT9H0WivQDwtm6dLptYINfQZjsjJqpiFXshzZS9IXfmms1ry/2fyOTF
lfZr57ZftQwpF19bwR7gBxqj8Zoauf7c63Jme1433llSkK0tPUFuJ6naHeh+08G12T1ja1otlSIS
n0AUhggm+ZdCjO7SUZZPSp4gtKDoHakJcoFN5BcnLhwSRV4WnSK2To6C1sIxitTYaQpUUuKUBFcS
dcMx0pTaUVJQBalK8r9RpeQoNYPsoGzjHSVL1h1uFOMQRRABMiZc7rJdCujEyaH2bxQt9K+sRljS
SYb+6sU7dCX0t5p9+KKqveFu7hpoo0BU5q+ufVv91lWB5nwn4vHttLXG7NtE96CnwgPeZ07nom2K
2jLhjLmOgKfTFnnnrzrsQpd5KZL1c7trIlc4K4fuuJKDsbvOB+xlDVtBTmI9F6Wpn9TCxPWUXHNy
pjaMu0Ni2aj6eFs5KPqP8/yQoLIpu+WOJPjbiJsfQlVE+sH6X+rcQvYGnhK7QXOT4aICxrKDDAwv
4aqgKrwEtNOv5rouM90rq3sw+ihukhOi31xndMqyG5Bnmkud7yYnJMo2c2keCH6atQlxzwPOzBjz
QVM1F+Nm7qHPOvCcJalcXd42v/qR/1jKSNud56rcMlMk3cpNVmKh3sdxvRTlDnQFAZR6LYQqvx12
kP4KNiJ8TGGMiGXJ1dngsQAQYKokNhnZH+WqKBHgI4770XMuIpxPqGk6fA4xN2SaV591UupoTpvI
wHTVWXIHcTMH7lMh5kNwYf4fKj1NFzeCRIh/PnHuOB/mBniopIOnk8cxBz4eWfrWmzaghV8qp5b4
z9lLCmAtqAZ+I2pYkeTRsoucI1ShjfBxsoaEo2Kk76mcWdfAg3hjFcTT5/rEsO6R+xDvrWm5WxTQ
YgS/oX+a7bMcVShtwG3aHdJiNdc3PjuirslvZHEMxIl67FVDUpeJhuWs5HfCvjK4mhbzy3rAuTTt
W6TMNWE/V5VhROtc/ng51362txbEtTgRfvxWPxd/q9NkU9omRbTqTGKo+F4Ne18efh5EsboGDd91
VMGLJ76hfZVCyAdiHuXfSNq9aWquvwhG+lRLUr1VdUV1TCn0V1aioPqBBvyTmkmkz2B4pLLJfOpJ
6DKVcXDD8RJTYyZMUBnCqlKGvYnKljuEyhJUOPNf2p+GokjehxxRz6aSv3paJYIgzUx27J2w624b
WWqRFRVJ3S/ETvE2bpKyta6hdply8pJb0jP+5MIdgtnZPpWRGQyMEUBC36yLJI9vrUgSbRBiaS1A
4fqmuzYDJKvm1pZevpOKMl6LEMS2WeMlT+YwbAlGpi9Sp2Swnlx3n/hteOeq3o/57UbZ5Bcs+uxs
ZEl7cj2yDP10wvQ5QFCS0wrBBqa6pzrISX4PkSQ9zgcl7ZtjoTbAazUTiQOBXXoBQPKoyIHaL+Y+
cDmnl8C04cCp+5/FX0PM3ZM8vyVJnG0+h44VYMGq0NarpoAa0PfjFt0W6zSX0ggCmtEiez8XwxIU
C/DUbWdWJ4OEYL2tiICADhMDOyuE8ja05FXDVC2ejZG8ddDH1UsWJzdgHt0rFs3HhvXoe9XqULJS
Dwf7bFxkJjSBhcBGfgpHWx78lqQHIWN66kS3T+CJ1/CUJ3G5zChQmJOlfBFgLe3Mxc+GKBYSfJDB
WbaEu8/Bk9BiI64gSH0wdb+w1lUOxLfr9WrrK81uLs2HuYs29ZuLxcQuUjuPeFltXINeFLapCa8r
gaXOLr1FREGGfLUMpua5Tym4oh3HxERLTaMPj9VXtvTC7uMUWYrtUva080dnfqeThLOEVmrGFcIQ
g/x6j4/zOzcpubJ4jwpIwb7P625t1+Cw77woSe/cacsRiCVYnV91ZtXUy4gQGNAdJOFgrsiXUjTN
QyGH5QEuy409sfYgQqtCb0y/5JWBpGwIntzgQjzMjRqq9ktwIPlGzMEJ1q2SO6kB3jWuFe8xcDNj
lbeII8hhD48KeifmOS1Utz7RH8YYlI2VecL7mvya+562LEmVstYeEsZaAZCNDr2m+Ms8jCEQgRS4
J5q56hnromiKdj+WLoFTQ2aHCcmOvTmi7opah4u51VDIdA614R5IzyMwGgTxKa/08mSAWCOFXgbf
CyPZlWmoPZVKbsCp8JADGZPglgsEEKYOxj/PJJdaEVQ3/e/gRT7O1Jmx7Hyo5Au5JSLuRhE/dDEM
JQQ8g2vouuhGSXVGiiQ2nG7Q5X3IMwI4TNKQ0Q6zA/Nb7QyJaJxU/j4rI4qUaxZjfxeIgvHQT5JF
6PEuikI1napxx2GRTB4MjTFIR1KdMYFLVLemqhQE/zGfDh/96lLN8LYQfp4xt9TDgENyp7pYEEJu
J8e9ApHY3OlK49/nOpoVAUJvq7k4H+igGnpzx8p+YgEhPPTZYa6jg6QSDiQC0m1dq1Fxpm29vZ7G
5bHzu2QVJXH9JAfh6/xTS8qPQOv8t5BrlWD6gNHFdI6JVNFenc6JDWIKZahWT6MypQ86911NP85J
rVhayGby85xCB5cSxekeSpW1l+rB2pPyJL/VySQkijD11hHPhhI3bJrSuen3lyyClaXQBOu4L5IG
kwIVHh+uuouKb4/KMz7qg4cIw0ITTY7pVPF5qOMAA2BQrw8jRNpV0+O4XgW9cshSOVoFWijcIMmf
O67CNy1oL2rVKTd4Cylp8ep/dHWT5jwvXVW/v+RW8LPrb6Oqo4jHelZEhBFf5DJVHkW3zB+89m+F
oH2RWl3+aJGsv7X8fk5u5Z1TlS4glLFocRavxJ5nLIx/EqKiuppfRhKCAMF0yK0QhUnzLKLbtS+j
ab82v0zRoBXwVP1n7VxGGb7cjQoha2sQdqnm7aGMqE5MqnhHVl7YzfUQ3wmezpVS0pvoIk+9SfpZ
6WLu1ehSo23mDtVcO7+cD4WpkSszmnCRo5zxs//cMkjet8Yq/f3APH/xuDU2cU9gTkqK9OKmUnqZ
X7EKfapJpu4+63vXkzamQuJ+PvWffUGb/uxbo927QOOgQXbY9I7zQUPok+soUVdGkaBdUjdwv+eX
n32qgXTH733mZl3UEGtpMZYJgBl6DwLi7/s0rUXi09NLWQDxNb+aD5XHswt4kr/4rGtlcyiOn+VI
H6N1mKBjNp8MxRGlpt/GIVxJkqaqdKYrkxzZ38Zg4WTY6dCL4GtyuFrI9bVWcEHIIL14op9eingw
4Ii7ytIa5OTvDZu6RcDvszZXFGNJplVZzifOB6SV00u1Kaeec0XVgQ/TWXI48DQSnGZuI+nGI2YI
xWIuQmXKnEpBaWkuyiqUUQGu5mEuBnqw5AEpP+SWLF+iRH2Yq7sA7dZaxUMuHNLhVkmketlCGNu5
VdDEM06a4xWjbPW+SsePoa1YbfZd2OToKXESGY9hha4Q+9HpY0kxaoKZJiinDl+lm+ziTPI/P606
fVqWYf6aTFJ/+/y085ARnzapEGguYOk7sxJ6wuNiXWceuOhJLP1DHX3SU/8sFpUPE80CQjO3zg1j
HzOzz+VYTJ9jKU43c2lIij1TJRSfWFpZIWtdaIFBcEHbrV9WxLNXfWUMQJn8xHYRKjhlLIWwTnI1
0g8l8llz748TDcUHO12Yk69HcNGEKriAN/PYWnTXCP+LAwLy+0bozZso8/aD1cM6sqxL0UaP1VSd
WvBsyoh0et1E5q2vldAmEB8c5tZaD/HEGKInTwI9XatY7PSdYN5KSGPrtAz79XyWLHeEI5swPFlC
bD2N4WF+S1NoxQNKr2QAp7dyw5BEbpkKzlwcouF5xHcWDasqf6g8dzW/pVWTG5NGnK+bNpafVFhj
UWAe61gh4yGKkIsxsjrilG0cu0Ij9xJKugsuVL0fhlhFbuhXcy+AYfg8ZRzHgUkUiX2NR6uiwTrx
23vPb9p7jJYIHcaAQ12PIpI3GMh0w8tnD6lxH7tQiY9zf1xPKkdpIVrOxXIacMriTmPN53Rlotlo
iliOpWhO3QzluU/h27MAAGpfCtytIiKZjaJ7b/618dvsDQ+nBJygN3kNqLBtx9qE6N+Fj5pefbcU
IX2LXBn4i158VWStWNUoEx6IRurHfJQKPJAs41soFMu5a2GS55M70bwbY7zhBjHgSaKV3d2YW+1i
fj8dkmLc6sWLmwNVFIqexZgQafsKUuUqC3TzBnDgOHetQ/m5NUU4iLIu8aGI6MzfIXO7wjbYR/31
HSL2UB/fIUtYU83foYQ19BikxXfgu+3aLSJ1HYvRuAEckCxlhD0e52JbRulS9kX5Ua2rn62j5Sl/
K4qRXGxIGiVr2M7kSRQhfBLxSV+Kg1ieAMN320KKqg2yyeiICkG8NNDN+zoM7Q0ItPrDrPZVLIzv
dcE0gQh5CKGcs0fLLU8V8cysQXChU9KXLil8B72sBPm7uMsPROawjJpe/VZsEHnGZlitbfYB9C6K
boAdgQ20Wyf6KZaUldsLwYG0kWnHxF1Xc31hymCBIDqnB0XLVlndYRnhNZyhWAHGL1ZvfgzQbRVD
xVVLmuz1DEM8qCpY0KlUhB4onqwcPhrb0pdWZdmiSDA1zF3mVquVsz0JBFT0QxJUKIGt49LTjirx
zaM+HeaiH3f6fsRcci7N9XMPKSF/RNLHQJk6DaG+T+d2GR5HvpasfVxv7FmAHabrY47Q/33gAZis
JHAWsxC6MVaPumVG96TT/Y/6PDbsRpKrb6htwDZv31Ab5xkG/OXq5aq78ZAOckw/Tu+jjiRHLYjt
m9KJNgLQzYuIatMSGUfphHQqDmhNHKz7QqieSlF69MqoQ1IHo6whtW5aiIdKKBnRocmLDg8QZUC1
f/Au7DEgY6feFVp5d1DkWr9q00GVwS1q2XUIA31SFGuOQDD38P/AWpZqVG7lkWXFZ/+mqoK1WLNl
m+vm01ofFP4QNIkzF+cGMSjfka3Xdp/dDJBURpUlZ8ib+jUu3OpstoL92QFlGZZm4fD6OUylGIVT
j5D65pPmhqYJ+mUU+y6UCwaa66Q67TG7DpLtXGwzV1+nQQ4aQsQbx/K0m8mWbt9ZgADmYjUM/gql
GnEzF40oe6xJd10gU7n3MNTXVd1ot3zwILBZd1IfqkdSF0jwe+IPYFiiE5Y5W5q5bj4EQVod4FxB
W6avOGbK2h3LfFu36TNYYKjnlisvJdEM77oh1S6q/L0htgBxBruKLTJmUF6nxqzMojtRDcSlSHZo
Ndd9NLj5szLI0n4uIaWoXaz0+9x9rgk0SdyyaP37OGGciaAiamFVGm0LkbSunj04VB9jsLkArl2M
z5BfTLu0yEyHpP6laQIK0Hu9/yy57kdpnqt6VC4+29p/lH6dN09yv3rO55Fz6u7ljlz1NAH+6vnx
flPbJLjzb86zeg/0o9dtvW6IjjAbo6MWuXdNMrQb5Fii42f9/OqjruhJmHUgG+j+WZ2WzPSLuVyN
7WvsAczHn+HoJlp2nF/Nh6oY0FSR4wYDsb8aXEkM+r+VVSPYZKKX7MIOH8qPYT5HaCthWEnhpN03
jT8f5rFYFLSLL3/857/++7X/L+89u2Tx4GXpH7AVLxl6WtWfX3Tpyx/5R/X27c8vBuhGS7dUU1ZE
ERKpJum0v77cBalHb+l/pWLtu2GfW69iKGv6t97t4StMW692WRa1+KiB634cIKDxet6sERez+rOs
RzDFgV48u9OS2Z+W0cm0oIZm9mAR+ttF81o7lduWBwzw2rnLfDCTwrTTErxvsRCCzmKhgklAvPbC
SD2Vo6Z8HJJROqlMrTtyw/ytUUtST6Dyc0eQvGbx2W9uIOeGgWYWIJmcBwRFtXRTpGZ31NKkP86v
lF+vph4op6Qs48Cd+mxNjq4sbeugya55AJTWVYe/laxU3Gq+Naznv/x//uNPX80/xWuWD2Xg+fVv
xX8579npJXmv/ns661evf57zr4cs4f//tcsxeC2ziizm773+MS7v/vPTLV/ql38UVmkd1MO1eS+H
u/eqieu/LqGp5/9v4x/v8ygPQ/7+55c4e33BEHb48rN2uto0SYK4Yui6rJiWSbhPtf52tU5v9bPz
9Ef588sma4Dlpv/PEd5fqvrPL4Kl/YcoqbokyrBsZENR1S9/dO9/NaEeBZBCFRVFFhVJ/vJHiiaT
/+cXRfwPPpWhmIaGHpTM+V/+qKAP0CRb/6HJCu6XBicZOq++/PVn+Xlnffye//5OMwztH7fax5fX
eCeZ7Jo+/fvnrVaikCjEMAO3rkPm1CbsJt0KSHkia4XXuoCFvVWxGBreSLctyX7F4kuRPsoPsYt2
COESwB9QuIGoIedFgkkKui2kEyQV1t23oG93ajQsWlt40u4KYFzI3qjGyjdvOQoJ1VpdIjRPKB35
4a0LucwW+wcktY4ygglGI6EFbmyADB395BoCOm1Bv4fnaNgJbDphEWkuAWYTZfFDC/4DP7qECa16
zM9mz+CaYbsbXfve9A9Dq4FeRsPJuvjQvPTNq0rABb/fS6exAb8ENjy0i/oU2svOuO8NB+TvQgY/
ZMCxTpBnBmca2bEMzWDth1/R5nNkKkboUNfkwC7ChQCHXAOiT+pLL3835GZdwiTpAQkm11FDixTh
ywguAixg9IT2xdGItGWrjiupEg56OtkntWhk4/Iqrxoo7bJ2at4j4Umwrp1nY1XgdlutvXQs/7Rl
glWdcjP7q+gj0Llss60Autg7WO06Ilu5jnYyfNhvRmotBpMOk1D/FD2Jcp4gLqw8vqO6Uc0DZ0L3
LWBX8vzqUbxFXbpbhEsJddf83hMNf1nkNkoUz/IxHOPvZb8uQTCFm2rYwuRuerIQxXpI4JGicYDa
BooAm6BV1umUeUVlElh//z7UcLSQjwlE2xfJGaFgMPzQAKOzj41zMNen/hVGFXJttvJ1SNWrAVoJ
J6klaTKQuMapDw/ECW1PM1a6exnjNTukLtqBhtXHLVESDzHSDpTxuqw2quQgQ9g9QlRRmL2NvfQ1
YcMLZRYeEj/R2UJi+IdxFq/ulEx50p2oewyEVYY86lm5gElAugQ1kAQz4IXUWWDZRHxkHkrP8RNg
mV9hGCTFonzqzX7rgoj2nLJ7ieJvlYGBhPKA9Ce6edKOC0jj7lgjB6JA4yiJ335DtHlEZGMxctEY
GM0reMTZeUYetEKUDla32u/TF9QoYrQcGBGFw5ei2qSS4/nIOjrQOyNzW0e7oVpBqUCPDMpXimNp
hhdAoGJj9c4aAatH/lYQMNJj3XiXKEU6MLohZbERM3nN6EWMsiWOvUMM/k+4WVDj+hbasdctn70L
KNRFZjlivx9/JNFh7FuMWdxnT3sjmrzEYEooZLvMoxXS9QPmuoX5XoOeli0V/hZqq8klb3F7BRI2
ySIo42EcnwNoS6ID/mzLr3CpyLHFOVrc+1fU7li86HYXtvYEazNbR8XYVedqwmVg2Rr3sEIR/+se
sN6yqxCJkQSypr6JvlqmsYUOukGzyTHAHVmdZEMyfBiHcWl4jzVqRALDJKVsi3RBFwVSIzo5SJGi
hoTKStCfyYxkm2gvTwTfZWLiE5eQ3BCZ97gGAlgOjpLdkclpjF0lr7z21PubqEEmMDJs6PALq12Z
muUgsmmX3o82fyn69yq5VoYBDxmC71Lc9JDonAYWbHQ2mnO4I7VmeyAKI2GJBw9I/e8tqM3oUnOP
NsO75mrO2G3GaUaNAdfAm03B9Puid3dpdWxvSTuI70icLsTqZRifEZGywFcNtmGuNHNFsMBuK2Rh
mcFHpxQQODFaqE8IY1gIl28wBocL6VjVU9ghyZRsiYm1y6xtFj0uYUv90azg8XkQY7mEynENkYPs
YSQvDi0r6tRJY5xwH2G0IUWGkG978lyUB1fKI+lc0URcnmDj3hqBfeU2GUl4AuSxTg1maKXN58lZ
MVVLxKW4IARlncOZ9LyVlr7yxOmwvCeBdB7bH/UPLDTlBxOJ+UWr4aFkozLUvWnY9Jyt9hvcubZO
FrGcIOf1oCHDeUGfftGO38vW1rQ3aR1qby43+9fMPaW9AXx6mQcvUXExhGMbvvjJY6tv9Rc1sM0n
fbwazPJeeJ+LT0iZgQxu4sw+o2iDqF0lSItECNd1skkrsmLZzcQMpwAAtsv9W9aQXv6GxiUrNg/M
WbMBWCCPN5IuifqU9491YbvFVQUIzJ2JewNPgTDnYbrsCBvHlm0SVQuDYiFDuIkOhAsXJYD6BqLY
EnUoLt4MjHQOMBxpfXgU+P4sNfD66VPgv9Tpj2EI4Y0vXI/0DjqCZ0mwlkPAz71EUSJBVyXcqk2y
UmA9jcoTc26W7dr4xR/B0PGTl9ZOPqrM3/ws3bVKn1Bv8Japm3FtO1L6AJ/T9g/onbXKpYHIL46l
LWYrS1wa8GgNh7tMyo4GMGNzA7kaurzdGydv7QIVR44fLunZQ9soeyoBrzErlwfkrTRvR2Zq19T7
AWZk17arAPsoDRkWgvpg1BSBbB2g1WKVe1s8CQ+BPa09qmfk+/g4imcHPGb6s8TNdO1RT4auiGBy
JzngceCX+WK1qdNyjWk1HqwjuoIE6BfZMkBFwr91iHmLdrVDDQbQ+rI/K8OuB6WW2fXCc6pn+SEM
7cj8ke4tz+Z/XdrScfyW4wlZR++aeRzkO1nbTMoZsZM3m7bYmNomJw+TrfpzvmSeWQl7C1Dzwrv9
bZn5bzZFkqKI/2atBk3d1CRTVQ12wf9cq8WwlftSFqxthNL6q8HP41UvsfIYqpiTPpryaSRXXK60
ynGtg2xcpvx8ETKNFbtS32bwoevg2o87W9W2Xfq19EnISXd5cbCsA+ijbVQB/gGdTPxed39EZXAY
QMgfRTzR3KXpqOMZbBUj7ONzJBDevYtPhbz0l3L5DXmLYnJ10789DP5d9B5CoMdf5l2sITuGr+3G
1fjhcLPCU2ehQF3mMephGRQIqQNOGsmakWfbSg5fZS9a+eCCp2We/CIQya8RVYWljnXsMtCRCmDk
OHqI+5ZsMDG2pVSfslDhoZ0QjkdrTPXfPBy+9gYzLQrfQH0c1duJ2VplukaoaLh07/nWzF8MZbQj
7V7zi3UaYfAOJx+GCxHbIzH3jPhlucifh1MEnwGPAYTBYgcpzaX/AHy0h+wgQd4s650YPenRU7iF
OjNu6gHA3nuqd7Z1T8gMHQSChinO2wfB3aGjOCq2Erc86ZzJ/VZoFl9Tcyvx/DbTfR0jY/Y0RLvK
ipfND9dATMtCWe0k3po4XEeVwmRrx9v+a5AsdR53rv+Emqx1jTGz0K9+7gGXWiDy1iM9DnVkhUBd
u26jlS5dfeD23+X2sWAtWsPRuoNa0DUJOsKbY8FyfgurvNGQIXoZVPnJlVa1uaqGdW8eqpcW91do
Kzoe3BJC0gLyCbZsmgRhWLYgAyghGyg5/k6FkDSJAdo3DVmAZ1261MV7TEpfX9sdDE2gSliGJL5j
nMBXVZi+tutJcjnhB97Jid2HW2jk8XhqERDYNsNdtjJF2AtOXIeYUNhYf6vRV4TNLK4nNI6TbFig
WGYsMNy1+R+d5e+siJoMP/hz7wdTozCc0cEBSguQe5HDSQq3ZP7tLlBhEO/UGqGaaxdfOxBPXZQg
lgRrpltswp6fF2x9SfC9XNV8UGQ9kg7ZZMgpEZt6u0VV2JWZilgt7VhdmDLrxG4DPRHM5UbQn4Bp
jsT6NTQi0F0tHWIqY/Amu7icLgfhqrd2K71R3/vuMo64inH+Pof+Dv6sJL0J2SY+w3J4ucTspuL7
APYcAFCsK14lEe3El8ALgC4uidyflXIbEhGW7OGRZWfk/5jwR8X3tjw07w880LPHkfz4ouk2TcOz
qrQ1dcuWBfQAOrM2SUG8YJ7ic8YvSBVxQmTCgpXov4/jqwWQDVm13kYyNB3eSjYa5xofQ/Z3LJpM
Hf3R7t1lEn7o/E3KNdRt+ZOulQqYts04vOPDuAHeWHXHMVF4rvE7SN/B6qLvLrAujP43YWe246a2
hesXOkj0zS09uLfLLpdvULV0xoAxGPz05/PWkU52dpRIS1lZWZUqDMw5x/jH36wkNarVXVNH/PV7
DvvSbx+eoDiPYT1YLOsC2brRhkpF2KB9RwyKVVMyhZKEPBu3J8y4haswL8674e6qGjXqK/h6g0H+
NLeuPgo68RUbkgoGd7PXp+XjEUqZk1NSWE+qZKDETHZtHToufzI5F/2okYuULG5e2y76fe3cn1E2
66SDkE0Z6avJKxqb/N2Q3MyEAT4+lbNNLMOxPde2sBjPu5sRN4PsgCMjQ/efIh7KSgf3Tzy+QWmf
IvBlWa8aXaE+dW8/cDOMnHfpjo8yhkOM4UxGF678yVqTYi6qNz66xX18aQhjScgqD3hudNxV6VYY
iUMjc3lDcbB8ZXmnp2xVuLAQi12L6ePFLpKXBkfADX9HgoSDeYTfBqSRoDyJjEC4u7ST97N/86RZ
hEgGMZRX7AZeE553NfJ3SAN6hLik7+TyuXAFhbOcT9voTjFQyHqV0c5ZZPlKIGIkOsrla8LBkbmS
CunrvRghclOyjS9UutXjc8HNuqDAu0ciBud8CIET15amQBCPbQPr7cGRjA/l69jt9CTmblzExVmf
qXKGtJ0hYXARW0+3CXdkt+mrBUfM9Xs68l5NPEjhXuNWYvf4O2h+lcMWa1yJjvhTCwrzGU8WnYss
ELQxypaIbVKB8cREHbCaNEo+9GEf8AgfRWidriN2PtdI6RRbVneFa86leLx8S8EAXNBQ8kSi4pVz
bXLEzvPEz8IvLsfuu2NX1B74z/FwMTxsvZKu//4GhqF86IoYWJ99j0nYeJBvuDJ+XHDW2kHN6BF+
6Qhdi3bTNS7/XKmAswwfLT4J8lrRVq8oOpp53mn2YyT8RJs1xVw/saPcC8DQ2mk7HPps4RsfMZhO
nc9MC2IPNHP33tsNIhsbXgVa8oeI1bsn0Zhc9cYRU8VrnXpxa9BIz++Nr58N1KdvguXcRYykScCC
ZmL+AJ1BiUccF+rrq0J44PKur0h0Y5980+vTtGuGTxnLuOXjMB6Gg2Jid4GJjPOGseyh2Jbr6xIq
6ItCYceADqmLczG4DXa7xg2RXFfzqagv1pK6GoJH6jz2on2JMRNz6B3Olkt72CqsIF8i7TtdidU8
VeAqPPogaaIOuuZEe5qgp2zyoHqqFnEUh/CPljTKjTlBtswymu3NUSu2LvXsDgV0dIJ4VT16IweS
zaAkj4gtDaxnDC7vU+8I2F6oX/pnXs7Nzsu2mCrxqTp+8BztMr7nszIyurluq6DFKP6xRaXa8esO
OQjhMc6N96exBQlLnAFXZX1P5nziP7bPP4FFRwl5X7WKB0V70aPFTZG8FziNLOU3/iVwmzR5N9Xx
hE9XSrOa+PcNgkthJp89eQH0o+8pRHkqD1rmvHCamGyEaoXR4jduiwkM3C9d/egle0QWo+ThEOu7
oT48TuBZw+AO44eON+ZF8yVr+fjPbwZYPC0aC4Sm2DvOemglZcyvk7WUiYcJRiMcqW9oR7CNkCev
6hSXRAIbMF79kBbC7LFL24+nMY45rlf9BgjtnLr6uB2j65fREqr3lvJy1u2MwiHF9Wjb9v5F9rO7
x0KdeCfz4NqGkuyYeymSBXcUNteLj3WP+XpnuSXHjAiDktpd2jVHTCPVKhRC3AVwHaLRAQVQLLYK
YnPtq3+fvrP76zh9SVjnTNtJjmrvvulpdh4CKbE2hjRauiKug0fxaLco08QHKWeXnXRxUoz71xbm
ge8II7UqYvJpw3u+JR96vQP8/6yG0dHniqtxbiQJ5bIc4DqBfc0nto4vATay1ZHHzxHJ552+eBiy
7hl3EcNRWp1jXedeDu5iSa5AU3ou9kU12NzjaTJfwbLke8WSw/GEIoUSr5kPt3hAWPk0tC32Z+XH
WmlHhbrJ1GcFXFsK6JQflb2fU4jufM3T7ZeGvfZF51Hsm8yr3oVRCwz8HuD1DMrykBVB0dwCgaCk
MyLmi3dz6vQkVHPhupoBK2grdL4Xe9/EgjYHxG2aZku7S35oVs1qbp2jP+ZWEpVsqPRYRAGdXdFQ
3VInxEFZ1JcrZuo4V0oXa9s9iM+w0GxP4EA3r/zMj/y2QSo1peGtbT/Ubc7svprmzLctyJ2DSzyE
QiHWaYFV2F1JgoaEV+TCGEK+RK3dFNvN+Tn96VgOEqaZvkyngA2JAOG18rH6x3F3pwweHl4XmlkC
VIa3keTmqvCSDP9HT8tdKxyMZUs/2X3e10QsdNmBlzOfPZYI6O50nrkzVrPEV9Gxiz7KWFGNUSfj
4MQ2ep0RKnl3Pcs14Uj3H9idymxpXnpMEQJ9dMraVGNczegKG30Pp6X7KSIAW57yTK5f8a15yBrQ
EdJJV7+FZxGg+3T+HOhEMad4mLYV3mG6hrzl41qkRnVF5IospSpMxDl9OMNhUh4aUMai9JKtLO9Z
RpcO1LIKM2sNx4I3za6v274nyM/tJAb/fkc/YSyKZK6yHRY05hmzU75JDPMbIYvdZHsClvEU4gW4
+fUUiqeBiVrAqQ8OV7p8dz+pA71dolrTtRM78uSaWN7UvnG3NWV3PrLQ2JPUjnMHJR/JWht1Yeys
XfaSkR/hGZ/lcqGQTgdG7FqSBDkI3O5q/59ulMlYxmSOrM9Q3RucYOmn3NkdmUF6JCRBcpCqOUyT
anYZ/fNE9N/pfDzvTYbXLY2so1AnKTYMP6xrIY6LFBWnOzFjefT3TvxPIxPdwtLI0DTdkrTn//9l
OqnkxMdKcsqq7zT/pigBynViB+O//xTzD92+qmgiklhNUTQmU//9Y3ScQqDXnK3owP7kP1xQ+hmA
fszaFGMAnvP6EXVB6lV4WtqXMF2AhTVB9nopHG0p3m3YTPaptgmY9MeVSC+VHjjEcCT9TJTgMDkY
oK6V66z+vFhudTQW7OryGty+eW2P47YMaLuTNe5+voiF7qIKqvNHvhCcqgHMlECMvTRfQU4uQDkH
H7s95eZehvD+el2osz78+82QmMH9MhH+z5jqv24GY7Rf7znRSWXyMLkZCju9bpNGdEfHOSenBsTz
vB6/cJ1wZKz3RmCbI1b+I8pkxT3v/34dsvGn6zBNSRNlVTNM/bdnn1nDeMFtk+uwzYWq+fmyugTW
qjowTchvc82yaQHsm810CvtH4NO6tm8/V1Dul4Fyfd5G5RfWet7fL4vJ3z+u67cxHvG3TdZqXFen
4Q4YUyvcUAZwmuJGLc0xMbsKPhZcE8DZ8PqoF8XtTUf2JgbdFOJt2y4eNmOHiK1gTXRRJR1hk/En
NC2B9aLXrjQG3GcHDivSCupup/NqT3Ox2gzudBoLfYsrG8KtswSz52np/fABEN1yNi0APFNURrbg
6S6aevkCAGO6NLfAe41XRoDQ8zG+abY+f2wZP11DNUq/Fckz3eSlf7uGiYtBxgtuNSfRI6/ek+PR
v8dW2IbAnUDaznmhkALp5K/pj7bTA6JDmAIWdSTNMudjcCnkXnpHhgbn5D9y3B8E+0N/E7zpDRSZ
kxpt/WeKIcG3dWXWBarjcJT0mjO+VotuX87aDRz9wlZf1Ag02+YiHEZ5m2pZH87MbE44e6qL+rX2
9JjDGufp/XRlX3DY+/RTJrnmQnRWuYf921J867Hyyhza0WCIH8smJGQB8xoXSqYz+bh84AUDt54I
KLxmDOflAyL0Qcu8bnv9wpWIjgrXYxGLDyy4DcfEWs7lp8+MwNxZm+uSwpVHwU/3p1gPkqBdCjZi
a5ZxZ98YSHicLDwY5LZO6xBWzH4+uEegUMzs4vI9wQqQm1fvUYHjffeRBqpr7CGaVW/jD7Owx+Rg
OXT/tE4ZI55I7DGRXZWRtql75+pNroQa72KB8Abjz9QH4tWt2xeaI8QDIWbNDu2ad+WlMbFcsdyf
veRU0ei0rirvtCVCR/wfjkm1Eggvmjy9t29SQEvvs5i2fZB79A2lL3cxcTWMRfn+9b+IJ8899f8T
T/7fNvPL8n4us1+3dksspxvBehGju8R7dN4jWWifluK80Ke4yzLiorDzUG3VzRc3nln23vlbHDsQ
ntpbTEptzTd/Sg9nII+jXL/FZUQwtbMyMk85Vu8nyd4ylt6ZK8o9YKP1PcJXeIHfbUkaRExYYoQ/
zWLz9+3huTn+7VP9hhsjubGy4fmpevniVgX8yNu/jsQ/7s+chWTPSRZUit8OK6kZca+yoIuKzbq5
vnUIxdoyLDOM5d8HZUvfnjb+ZZWWrvnGqBeT1FLYjq95iF3B++hL7sXFo3Axyivtyh26++dLoB/V
Pki1n6d/VY/Xi3uWAxCkpooxxALsS7bCXANyx6xqbu2oZYorZZLdhTrq07dcwJd/+/h6fP39ZmrQ
Mv73bv7yUX87ilRVFsjY4KMyZPC7LYlX3UGrbeZN4CKtHEuU6rhMDlSSznQ4XcnCA6TFa05Bth21
psf0FQ3yxckhsLP5GAsMJMVjx995L9c48KSMyy2nf9HehYfTf/XrJm71QCg9sXSUMmBegWg5LALD
/ccn++Mh8ssn++1wk3uk7x0AOG8/GOungVsh3hdIpSjgXs7H8Racr9AmfNZFvuTDYkmLzdbLsGbG
OmrRUG3qU36qaqcbgw6hJ0QQWFQFGRQ7kslwyoymYzfP1xhteuIFg08n8zDyuW94khjSTXNxJn03
jNMCys9rILj9LHH+/hnV/6aW/b8V/stn/O2gVMq2yjspfT691juDLIpX35Dm5SF/t1ailwGE4PNM
PaVUgRQPDkV0eJsl+EnW0Rha25uNbsM6VcfiVTp1/t0X/fOWbds6xddFuvvX9ZrPtfk/a9cyVQpA
3ZAt/beF1dwU8Y45BtoAT4yvc+YWZzxhGJv6OIyZik/U3VvzIuxwMOhtbVe+twdtVQR0hqAn6Wqi
cr/NK6/ZtYgURZv5gPYxrKulcuQblWHuMa4EhVKfSSs2rRtswhwUjyhMaArTkYwocKxhq87ur9qL
8LLLYj28r5LKGU6XWPihmjFcIDqSiw1Gy9QFA5onB97PSonvUbMvAXc/DMWtJEduvC78xzur/Gnj
UUXJxM9HlZiZ/fbOSqgHhLSysK/NHCbdeNhHz2C2z4bdeUu4UJy/MyUAf70B/687UkjsfC+CohzI
kRJEB2gEiRNBecww3pofcokm9vJPqcY+wKHnZIByNj2CYhTlH4eN9qfl9uul//YqSqVhwfZ+XrqH
y2RIAIxz842X2ivwkrfbw0AMlqfg+4fRiputKZ2c58EtMQ1IImCJbTq/euCcWnDlTBb2dzc5ls9s
Vns4AefYhkMqHTxtX9hIXu0SZrZKBQdrvd0UGlEXSv84BGCm/eFl/fUT/XZ8oivuz1dsWqOeEiTb
1pdZ/1hgGmbxXk4/anwTCAR0iy/1B6vBMSpnZ/fxmvkk1HC6Urw7VhAwXaKKxPnSlmb6s0kJsjkd
zdtlAbZ5XmQL4BkKzSqPLkdldZ7T0RifUFPd+zZzpFAKC5Q4lK4kQ7ANw2qLUq8lEMimKLRFh/Q6
CsfiW2L1eOR27sXtFFD+FIG87J2J7j5ldG6fTwxLwoQZMXbljZPKMequcqnHiuZN7+NOsXxpVuyE
pbVsPloq/pmBkbiPtZY06zd5KD885PEqEwWGfAlBX3Z1Aq1UabBhNWBG7iphht2yd1l1AYwtPEPm
1M3PmpPSASgX/AUUeHafXZgWsZaZkvHlK2wHZzxUPkge4mAvnqGSZTsBWa/XfQI1wZBag9v6KA+3
mmZnh1IF6C0OjEYw5EGUFOurEu1vx/LQfGLSQQw3lyyza1ABKH7w54hJt2VfimWfcBqA257ltOzm
t4PqKz8YIIVCMDpr+shXYUuuTHg+GCdOujdxfT27z91+YyymlbzKndKIEgbncfYqodAIkhCOnBKn
a+1HHILLEv00s3l82njsj/dbUPmNtgS5Epcdp9t9du3dJtDDJjgz9CR/0cNNGNt1ACtOCxiC91kR
XxZFIPizcf33Y8L60zGhwgtV8OR9kpGf284vhWDfZjUKWtbm7QobzjvrHm8sUrrOvsqu+D6sjQ9Y
YO03DBbrg1gg3EOYf8in6x7VBIwubPk/Hjtlx77hEvP4Ku77Dc4B+/qUvVmf47H8EF+NdyjDBKxc
9jCRb9T9DP6S+Bnrsi6OsuZqvEzL4uf+RNvv6tpQIvzGzq/T1yO4/FR0C66xGX4Y3kDcn9h2KSp8
fZak85K3jZkH/tSQfQj95VeXIKPLpt+pt5BXKUntn6b4x36maH+8aZIsizIxL7qqPhGNX24aLaiO
nzE3TcXRqXUmT/YuLlE4F5/V3H+vDYdjg+ESW9NzHshIqSX0kLrm/sJawD9RVAlCqB1c2RzVHZw3
7eF0ZCY+/Lnh5PZHEpdbCKr3d+w/cBjgFASGg+nZBa196nCN8Rd4awMqOUbu3/n+wSX3Bzb3px/f
bf4UfgQ4eB7Sya8i7HoeGFqT9uHN4fsQEwJiWr9Tt+FjCrwywS9dYVyqHDEBUz7p7X2dK6MzsjIf
RiWRjhEmM0vmdaPzLsVr3BsYk4fl9pGsFjCo+kWi2Nic125husxtve6l/8K4bz/X5ySIu/XmzMiu
WtBaEqoBp3Spv5gvQhMQLr1V5ovLhXGXTRLR45lX5cDG9bFBf691e5zfHv6q2EHnC9aM28EY2qPm
dc0JMsRzc+Dr4FOhdbGlaDhCOeBcpOFr6DBIr8j9AEdfqDMS4d5uwfiSQwKTYIH5vmt4225vgRpV
+sxqXbKT9M0tidVgcpLkVTuK9DGU2pJfhlPvwtjSJCdh/8vfGC8imt2RhyXSCQ9pUIl4I0QcZfLi
zjTBiBhCuT0t/IcywxKRL5oqtxZDzBU1ZY5UsMXnEQtFB9d/3dN1bMYpMaOLC+LUBUYoufTSIAsg
YYUrLJmYkDAjj/H5jGOVm8jbinv/cFT2K2Yn6ZeRLurrojkoMe1WpMkx9Eqj/+i+tMPdiImtOu+z
Lb7UBEPZLZI3yA9rvXeqLqro1eP7TLi/iCIk0DjLl2PNWiX6a/jUhTlz3Lh7Qd3RXwns88UXWQYR
Tg4WTGczGoRVjR00WH8WN6rN8dHe5jCrtNpPsvdK/b4qscAnGM4YzjNjc7LSfQyelEZ4pGTXnzxx
dbgh9/u6/crK2YP4sTHAaYZAW/eRxUxNGxolv1P/AbIZyh8rEtlSTImwOFM2fju/MT3J+l6UzYjw
Dk8FxtOoEK3iUFx87O7sUgqnimNVGf38utSGoDLbp0PB7tpNO0oTkwC8AZFrc7nsk7H0u3Ooq0+8
8qaScTmF1354S02aH4xOITvWPvXJAFXSPDYNvqBJeCPQ5UJ8g/l1zmZBPk7QeKVjKp/kJ4nEhA3G
zEUJpCVDlttLr6yHdP/52F7u88cSYqGON8gTsMA6+0wC+Aw84fOBybOFnW775JCafj3fn5+jp83S
tK/eefY5iM640VdSbB6J6nQYQ9GAB8OGU/e1o6Hn4veFLc6bpe7LIds65hoUJUxI9/pyig0a/nIL
m8aTjoadLfLtFf8U5xFx9pIGUjoC6wKLTnviG+cO+81lW2y0F67oyoyGHJ5NSqbtUnBxlXPal4zb
y5QRgGcgQdTOoAN2ngpnKGY8fH5XJXe4zZUfsonSiy99nwMSd/Y6kYHcHMRWNKRWBF+ghMObM9ux
icf6VIkM13xOCAxmCBqD/YdhIzw3mvBs8Bn5r28sxcKrTc8UINU7ULRurzwmRgRwLDCEI1EEYgls
/U0OVAdToQDaYj0Yob5qESP3hJG41Qu2oU7rt6t2Z2IG6exl/ptw3l2xmF5TcpNXUK9tMeAv2uAA
/i7vnIdg43ZgfSlfg4KRLrxBlx0Pu2RGcaypVHJgM/ZsMYlTVqQiQZd2+icIHZ4ZEZ8PxSOePjQs
oFu3WVZEPUXlcdjIr48FVJ9tvZK+7y8tQMzsvFHW2XzaMDH3LgHv6Nm+wKKLCQWrv0Zm1g8QmAdE
rybU7/71xIj8m4JTzv0ilme3RyChngxhmXpJ6bNtku3Llom5HTmgtjprYNzEOvQOB/tV+FxfJaUO
/rJmQNqG6Z2DtAmzU/dRvZIvhR7BLd+7pcLrCkuLD75iq5622f5Zzki7/KdYXI4WSdyQpG3D5ars
V2theGISimtYeewlnrE05+lanpuED4cFo3U1PC9yP2PwDZ80rp9x8k7OHglxYXtvgzT321B8FW+2
9UbREpU7McRfWPKQ4Qf6RjpeXSxHF9eFTp+QbdSQXQkyMrziXnb6lfbOxK/a5avcpQyDutrYuvuK
a/iVY8W5bccDZAqJ12J1PeizBrB7h9F8WC7aKMPtyZFl+/Yu8QJiLeqSikfgUGM5LAlr0XiSJ6wl
WuzWNtYPegVCZD9YiXAe7q+XRXN34PFCXV/qXh8/oUqORXIhIBiG0uF+wxsON2W3ZbT5mkSYC2cu
xcFCfp6+wlJnJPmcx1oere1gz4FUuJoMD3aEFjwgVzq06xrkEc6FnVp4deDVcBTiNqyWcudbfVDc
wvbMf1lgdcbPDcOx8Lp57Asa/kGecZGs8FZwrideoRIeLmnPS0w5qa5Zi4wGYREelQgfRT6rzq74
cqXAfgKAaKcTPAp6Gwf5wblcXi1inbfTEwhCNFu8P+jaEns6Yv25vJpuOTi9a6YetuHQG1tbtF/N
+eMjBZoMKJw+i/da/pZX8hd5sCIe9+Re1hxoNv7MiC0ghhChZlt7cwchmX4ddJaUFAzgmzvDQZdu
QZns28GIyy/Ye/Nx8mjnGfRcPK7BJwjUUV/fcaopzc/3zN4ZbzwuBvn74UhBOblYZTUvmq3xFl2c
ZlH5F086yLLLg8d1c/Eel0Q8BnsFg38U49Ftf/5+Elhd5qcMEwjH4mGHoP/f6Y6wXDJU4E7eoYh4
+Y+4ZduAeRI+3gZfgClGefLTOL0tzGoA/QMbDVu0LbjL3n1NF+JXErK5Gxvd/mw+pvX1J0VzQciv
zkTRlU7yCxnNgzd6pl+i+7HPuaOw+RbedY+jh1f7aAT+1exLT6HX/wA56i9n628gLHZlUpLKmAJM
myy6Ha/8SJzf2DCfUwmxiEUGlTYH6zKHOzy61E8TqcNQm/lVvLtnqBcW7NBs8gcCmKCZUaJePHQU
txUZG2dfClFj5TH2cOOszsLMz+NIwik/dZT/wD5P/t4qGbwz5I+Ph+nfiEZ1m3FOwAvjwi+Mfy8f
4t1W1wXkv2AghvNF0mOa6WebOjomgyBgMZeGR9gyAQT8tyVjqWG1JsYZ9qeOsSdbZdW6HC596c9L
xVNySEsLIZv1Hb6+qxx5VLrTmG4rCiGVPSzY22KHoXh42VBDP0MliKX0blJIIE0BQFhg5EpNghA6
MlSscnxJORXvJfgxdP/nNMvRAzV+HKHpOLMDAbsOgSC86HDD/HY3LNjreI9mf28N/wxyqMj1NCok
Canqf3c5IJn3fiJgNer1iZuR4h13ETBTdcSFNm8RhuAIvkPgMKIdEB+sKmVBY45Sobo7E1abt7fL
ba2Z20sdygU+42SubUtj3g1RZR6G/GWEeXCDyTQ327C2Fm0Swh8dC+c+bNoxQDaBIQaVDVD5pYqu
0Cy69K0l4XF7wx0PRQumxVDc2Awt0g8zX7q5aar7LdzbsM5XBLoInN5Pl3VC8gyT3KMfHVNDyMcR
JoHrCkZH/Qj+fs8k84ll/Q5javR+qBY1xgPGs3X8pTWs63IgruVBP11pKdHwFMo1OSBTzcvea3GL
TamAO0ZlEHqFSh93Zzh7Dyk4L/s1zOVpLu0TAGcQmepqm7f1+ZvTyU6j6wc+hokPsCCuhmJ1IfPm
RTCWT7t1ybfesdRgN36e8yiafKRXnW+w/ksGX6Q5QWNwxU+JnaR1lUALkJvAJz2P7jTPQuzboRkO
iz17hZ1vypiFc0WM/qqF1wQoKN0OkerlseJeXrRPPYbaHfW8D2Q5ecKKgYaP7cptpq6vzyLXMRyJ
kR9I5LjLZVclsE2CO4XoI4Zq7RhAQh+D7AuqKyauUPACqx9d52B0mO2ReFDsiOHt23qDJaLvH+ss
MJfCuqBKeSe4RXUlVs+4GPc6S58CVnjTCP2CfOUkXuHc3mBcQyUnuWZxc1vGtlrUz9joIOOy/3m8
Rd7VS4NChACgYMPNnWGHRJK5osvAqIND8XDXo5YuwGdnLFK/+Qd2IP8BxtUMS8GWDbqDqBi/wdx1
KgtVTRJIJD5Hy8auEwwf87jHNVaNHQTrVAiSpZYe5IXuiFVY3ued3ctRwYGBjM4ow4w0KwNlFqch
dZ10JsZhAZ6+SP8xQJD+AMj/15X+Nv4xHxgUWUZOj8QQu8K5iDQKpJ7UgmFH2fGmkB6S2Jdt/dWu
pHdy5MP75R93y/zT3TK5SwbSYl1Tjd+2oEwlM2KqBOYpcbu8vlifEIpkwPui9KXp5glg/VMVkhyl
pp/fZh/WFF5PMOi2x5TEWqr4yiOClTgPseZgKxUC+WQ2cGfk3Tgtzkj1gFlA7pwzZkKnocmdx2J8
E0/3mTGfguvcjA3S0cMkJ+51WYOKJovxeOXnFDE+gcbbdQ/x/ZRS63BI9a9WPC6hR5GEun0QPuu2
u8u++TbW0pqjjANiZq2tFxiNC3nRhfe49rKFMFeiv+9B5h8OYO2Xm/Yfvs0vW5BwJ1MqKRMjugOO
Rs+ZeDrr3/GIiLiKK64uB0Vwb9YJIFeqT1piY9xqgEd4UNQiBnzg7wwa022xrpfAPDNrpr2y0W+q
fbYitXBTnYZd5YHrBEm7TTC16SMADJP2NpK+FVLEJuzCvFoILhivQEJzB2E3oDy+us8MHteIiXWT
gwLGDYmnTy8OYguccZWTy1FZ68ebNdfW2rr4xof4PG3MQfSwLPjHm6XI/7tPayb9P8cbu/X/cJtI
LzO6rDKN6Ia6c5n/qCgdM8tneIsTtJyvhW5GPXBPfZHbxx06jZBU970F+/T6aqAI6pyKQ4TJoWru
n/IRJ4dum7jwdH0Zit9TAVY8dn9/tL/5RfxnqEfYg8zoVRJ1UZd+O12M/DFo5nUEbr5uLYUXOvVA
zJ7S5ZuTtg6RNMrnRDjck8TpJ4bb9DG5IJO0GMTldQgQL3Wji+h4jEt1O4p7FWB6kCtbPL9JQPNq
e8SmSVQ/sbiS6cClzZi8iuZeV6KMLPDeZ4eGI0MFe0MyRlWcIB7eqRyv8PDfbqRNQAriYKaf/77W
9qpmGxsLe0r+UZrgEfCHx2eZmmmYomGZxKj/9zGrlMZwkfvBiABdozJHRXN+QdHFUcZh6pZynJwI
5Gi9O6T6fnlZ91T8ZKprDtOSznCHo07cMp/CxYjncC9C4+oho/nP4GIgPQubTFl1nyBtsU4MtK9r
CNtFjTX+EJXMF9/N1fDO5NB01QjhgRRYP72PCH+ezJMdzJbkkwALarMXAet3dVWuRQUrbA8OX7Ia
z6Qc2NbP5V2jMbWc6o1QyKWwAPlI7YK5zByo/D651F2HPE45xPlRzZUps495lY1SpJp98TiKxf8p
u5xYh5p5s9n5bNOW3QDt0k564nK6w/K2hfFfe7Ks/WFT1kVYgZaCBZ7FRPK/7/2Zzef+aK7c+wn6
YZiDt17QtGEj7LW98tKcCYC2tTcRk31CzaA03YAteTAYE74gMqM8z9/u5TKrFqgHIN7fx6dIjqwS
A+5oibDR1afgpkV0Cc0T466YteP5fDJ1rHDXWfJ2ZSKRPT77DBeZrQ42BQheLBPC9UTJ58rsiX/V
sVAuitpl6GlBur+94ntVnfBJFlfo76el5I9HRl23F5O8ebv4nL7R1XxM8Ksgp1OwAfUinT4p1GxB
GxTr62u5JgDubVrDdVaZTc5Qtlubas3oH+kwT3VYEqA2wzOYqciO8U43B6EFCKMHrzOPYHAmyOZu
Wulz9cv8st6tffepr0yyp1aXn5aYuBOEqOGnOTw9R5ecKLSs8vzxM/7wf8Cpj+eZchI/4dghmSmL
lcCGq513prYlogCev7WZNL8rPm+JKz9PaAUE6eGeT2SeLHT6Jt1VjA2x24SEo6d9PEUh40EBV6As
RErqZqmv0m71896KZFqg5KBOzGvTULmeZApVPGd54evsC7tdv09jpfGmdvNA5vhG7g65ZW4f3opZ
xaYAYZ/wjSIep9dm3ksY8EMTLOPyHBtY4gt4ER7EdHNjSpLYuAj2cyphgL0nBd2Hvx+1W2kuIzcY
XUv/IpyD0Ne8mdXWrp2o2l0tDyYsvwcMgaBmlBbz4n49kmnzKOiEutmNDD5xRph2qyu2ZHpp0djZ
sMJ+0hGa3jeofPku9zrU+pUszM4Ixf8BMat/OF9+XSTWbyOia61AVbywSPQTO6LxqXxcwgrxHqok
ECE2R/KpmOVSKlNnn9eqg93VnCTxC6Ixe7Q/peD2QddJBzq9fT5iQondMdC+zyfr+4EV2VhhD/Yv
cuUfNlVdlHSy35Hd0sL/droIZYpjk1wbUb5hjtUxkSc6BtLDzTvn0py1VN7jXMX7E42wm9+ecD4Y
vSl7Ijo5DeQ0uquo1Y5DFoqXSCi8R7G+wc8bvg1ld1M0+19sWfkPOL7OEI4+ywTG1/Xf7nKaTzCU
Skxle4K0nzF1791bNoOSAYtxyR4YS6tDNxOXR8kn2p6KPmjDkqglOhyOSNoG4Om/H9H/mf391gDq
sghllhR3Snzlt5soSw/1Lqsoi0dAtWQiEHT76K4fA88b3bBxic4gQwP73Pm+Ka87coKPrHdgquIZ
l8QphLLfhwNGnAFEEzq1cUJA4wCQQ2m3TjBt6QENMsUL5zF5w8cV5MowcOacpRUSrc3fP47+p81e
kWUderakWaL6G+1EkSo1k5QEXvoMnxCl89pNHuUQ25jTp693a/5/CTuv3ca1bdt+EQHm8CoGUTla
lv1C2LIt5ijGrz+NtXGAi40LHNjlWlVeJdsSOeeYY/TeOnEEi4FViTWU01XkKA2S0tmVh4ezFhxd
x0+wL8x3SYf34AVP20BYwB2dEL8FGYI4nwUSZgzK6dPTZldB8J09AoH5EApasmAWKl1tquvLVC2o
rYlCf6ICr+2akWJM9DfP82xWtTgJXCp6thA4BRs6Xon3lTI3XIXCDUUBtIr/87X+V27992v9/z45
/yVsYeONn0+QdSuBI7DBPIFlVT3UxaZ9LjvCUNkgSnwx/8faIuna/6d8NTRR0/gEqZ+S8t/1T5Bn
Wi5FWLpEFuJ0HNi1HIKLKUW4OUuHhDFH4iwU0j6vdg3TR0CMdimeLbZOsDfvDJBmvjzV07+POFTQ
a9DyYq+df4Pp85/38Xf8pevGu/Ut/lrfwr+38CG8Z52jutg5N0RWItZ5Hesj6S3ndl8fq/P8RqIT
vwhYugYc3oZttVc8xSv2OCav5dVcl1eoJf1tfrMW+toYNvJfZBuuvCKpA020xa+XT/N4LrrIStQP
TGRWracsS3c7vjGQ3Y3SVhn9J+f5vrjmjQ6cdwEokhv9pWO5p8wq0UvSI76axRfaD7kHewDpjH1x
CX6hwU4iCB9hR3dE0x4FJq8q32BdZHWg0N1Vsd8jiBNPAoHH1rAnmwD7EfvOozwxep7fiC9FgjO/
VYtvgaV7NbtTeYNtaSPuWazmD9K/N/qfi9D2vnF6/HsDO8zv80cZGYyw+PyUbZkSVmbZ5YPIH/7z
Nv8P//s/NzwE3hT+Ib/4CtK/r/Sfr4fMgMF9YU/tnnZmbGEJdid6ohij6e1v0CAUu3JrhvYdO2s0
2fK6NmVPRNgprAQ6JS1qKUj5vrbCsezVnuCLy3DV2/QxD/G28/SdciFefY3j3oZW4kJicRqfoQ/G
qt6ux43EKtbZhenAickFwOWKCy0QSx4epXBbY/siGNyWY4pZgATn+Cf+KUvkBgn9+vG1GH30LgbD
ZlK+qb/UEZYnOqboltyiW/CpHMZ1T6s8XIEy+PemXMQTMZ0+0j9vOmRIu8dTSeNnOBB1MxxRwtuC
x8nHk36mo3i+Ic+6IUm5dXfjMv8yLq97dMMftP3fR51/F0/z44on+tfb+3hC+I3pC0sdHdbWne7P
vbEY7tN9uBuH5i+55dvRpmONbODT4hEjvtfoZqBTfN60y/Mmnl6Pfq1cJkhMfHcPFPTuxJ+GYyeh
ABL32jVpThBcQZaQSB8tEfycJF7uH1paGCiGbqWz3PrNBpcYy4mlcfVu1RN99Y4jWOe97gCM19PP
C/DEi8mscUx3whG/ccmMK12nazZqziImQyRqiPYa59uKUfGx960PRhMLREeo5UhqxuZMJaRSvh3g
Tg3IAhKvfoHMl65js22wHfYXgn65nBK6bAVh5E8R0B8WUOZ0vDwDJ0OttPPpOOE776FaWhJ6vhoF
DPHDi+mOwTKUETc7IHsnm94/PNCRC8F0dulxdBWPZ7F5cBFFrwPChHOAKTuas3oJa0SutgIzyNFW
cqlB0EJiluuxwpCmHBqoU9uP9pV56pF/q5e/XHIBEULcrxvtrA6FB3FWhLLSuSOxMjmzQW5yRn8F
3mycq5gQz6OxCTJHRGYq3+Rbd636s5B53c/wo//G+hcjUw776cP8Nb8KjmE/8EbCf+/shjnPnWZE
wI8ehR478sAhLPrtzE+yFG21eUNPvtc0uFTKQmkvargCr75oxcmrS3s8wD0wtLee/UnZJs1xChgh
tmSPHqSKkhbQXCOuBeYWRceosP0kxNcWy7cR+18rNEsz3o/dobLzWF6Cb+HBX6+59+0ppJdV3xk/
nJ69Vk8wU6R/2nqZuiJMt5DkW5yKjBzwnqvFoQ8OjbkyiPNySHFEKaM6YeyX89RPvLbGcsSuylUk
DU4++q14Ewz8UIr7NMEOc8qGu+3o9bpL2EZYKZWzyeqeMBw4t3MxxheU8RHVa+OtLFHl0N2vnk6Z
3wI2+NKAd+JbkU+3v+xaHoBOCoa7H4ylw+DSi9Y/zPDzla8RFuBET5E99WQDYvEGqC37z+Jd0t4a
+rlpiL8kmLul1mbezRInt7wq5MdwFcrYGLFBxORdisDiQAsBAsElhnBLnDr8XwVPE/LbNdbVjm8W
66ToPOtFcJtoXGvw/D1lOA6iZ3l8zvzC9EsfUmZFvrMR8/xEAL7KJ2VyyJyvrBbFWkzPVnDXHVE3
d2nJgQaElOEx7RFCml1kCQu3IHILSEQTHg+eizLg3PghMVGxvrjc5/kHBeWCH3nWdlj8q+fb9PqC
FyZypnylH9kavDekDW9gj9B8+FkLpbxzgb7ofarTSZ5OauT3yv0pXmf6kPnLf3To+/5m29PkGeVq
eH2otR1yr2BANS69SFCN/fwrGNOF3XuV35D0lI5pueLgBpbLNA+hsWx42BJzDQ3HTxj4wrDkZUZr
ihJbW+tv4cuR92ULMg5WyAJKUAP2hEcjmBBnNxxpX2CWZAQejkfZ2NPHkjFqVz6f1CsCtz/iNHRI
AnFgCgDnSC8KfSZeqJo032GOzfqIHRGbJzA2DQKHtu8HOgQjuGCWz2KGJ8EWpJ/Al9SzozEcE+so
DNCh4N852vNNrTbDa9VmfgajCltRuDU2T7CH6ia31mW3KcYdfy3JjyS+Z+OqLqtVH75X1UbcWRtG
YPUHt5qlf0XxulfQqP7RAYWoNcdrY+rOcDVZNlcNuK/R2CcogmoXpmRL1hJEv+zYjzUmB0+Ot++B
5FhU/BK2IfVhSVfmuV/VrxiT2iejG3JbpyVISHwgRplbBWhKUlsYXLGiMGFQXkbvQ3crp28TdYaB
V+zWC0e5xy8rHrl+1GtOt3KhVO/W3bqzCgvtQqcXtpXu1Z/yUBk3JLSLipnrhoqASopbjVZXxzM7
GyNFecNFHQFX1HdwFBlFeGICeGmWzgiEWiWEhuGJBcxwVHNbk0OClKFb7sRsr0YyRlyELNsa28cA
680FkiVqp+x50Gk2EixtoIdojuTdzfPbbMMTmFprFjv+O+zn/xaZu6eb5N+n+Bhba0k/CCYmOrKE
d2rzYxE60B3CbiPVa2XaJPFOrraT6ADGVNX1mB6V+ByPN+u556GM514hXke9DkyE44jm/16rDmiY
VxkrU+ZHo8+rOpitxwv4LCEMz43pn05QF1J5QWdEsoTG7VoylEFYSFsYU2EVzv4KJgCjQwh0Hru6
SmabfLAi9/URc4v3XPl0aHWWjO4zUDwIYtKFXqk57iTx19C2TfJnEUkk1PYLqZPoqaJr9cuYwWUU
QL7xnhLyJaQQMjzR28hxSVhp4gYJHRy8Dp5O4pIZTX89XIaRj54fKV+QLRgf0p/TBQh8r/e+odBE
MLM3vXrPlENFxsMePtEbC3xFWEoElYzEXDptDft4p6YqUralRceRTF7aNL28kO/xudsz4omgkCZO
PX4Uh/okvbXcWqtm1TDFRvTyLvvDbnTGkCOIXVyHfb003ymZ23fTHk8Kgxz9No67gavrR1tU9dlM
l40E/XK0OXhhBS9cVpuWFcTyWWumS4xEM18MP1wtLQrV/NaD8RtRx4WfsBIC4DYKRKYyv2jrYoW7
e/5WVjq1DqoMy2a9ZWwlwrkbTjbBa4thWa7HcCv1h/5QD2T12EVFhS79ZLjjNXzCuZNOnLF7K7AL
cc1kCoHp8kAVZHntyfwSd9V6WpFHuLa4k0e20h184s6WXdWesbJoSRxO5dhIi0MDeGPiEAaxQiOy
RHKDbJVogOiWCZqG54UmAis6SmfU3tNB4MBb7Ct61dO22UebYTWtqjXZvhs4ypv8kB+SU4oWNj6E
l/ASHM3j67vzXz7YRZ9L2dVcFGUeLXoOSBpv2Yy8gX+nXp51/Tb9hduNWRoLQq7s6Ue61JUj49u8
1cSicF0yS5+vUJ5cFSJiKfczQJJA22bX4DAVYSBxhyEQ/y2UD4EViwxmpu6Nr4Xoi8RFkV8yw2Mk
LIFJTPdJuucFrXhAdUDV2vrTQB9pleSpTccxXFmkU9e8jq4eB92CqhHvO4dIktvwVAnWuorf60lZ
j+UtVRH5XFhArMN0D+CJqgzGzcbHA5SHbxV5hC0zLlrOHYUXmzpz5E5yir82ShyhpgOFlV+QftVN
02yd1yzReXIhobbYmp+dkjkWomT8pVrO+TI/9oO+KgvxRggthCPsv/XTHYWWIcd3o6vHQOj+TP44
pPIKzLw9JpZdiSUedYwg+US0Rb6ani3cWMuGKRfhCjnAGbCg9Of75IYABh/pa1nNUA7YNspcZF8U
auSuzHzqeYl63jRYW5ttj2JUey3RkuKz7QS4teeUFlxE6sVqiDbcr4HoGu1Oqz4j9dAq/RJRBBSE
wM2ggt5lRBS+EHqIQjd1fCW7pgh+k87Px29BXcP3FXX/yS5ilHYg4aktT4K5x6WzCl8zbIkepN7Y
TQOB14J7BBaouB7rOuA74VKXulsFoqGpRLSETIBV0khK/J3xe2qRtCkJyymbfsZHWSuoNHXv8Q7e
kcJMFGufDHs5NIFdEjHHwdxU0cAWrPHUzIfWG7Bh81nsG730p5qH4pCXD8PTUnNdN1jnYPAhvJMW
xQvAx3uuZjZQtWFd3XP4IQXkn+I+LZnqBl7AV143lfOqt+p1OmGnzaiMJnmVriQYDXj0RmxTVJ0j
5tR76eYf30tOF4BpCD8x63VPYUPvhO79tGRwMMoz8iQCY0QVTs4vJmfAdd2Gr4QiG4QG2z1I+cVS
BhSL2xsl35GQSFujvrbFGpOOZaGYXmTZpqHW9y26Jma6UpxJ3Oo22mHgueE2q7caqRk2WxX2PMow
JKygV/g0n9FpDSM33MTK8dos43v9UR/z4nQt1pQj475chcXJ8Fkm2ZcKKiobsjUVswLPUod2I8rZ
TucbKVGhM7nkeQtL0Cpd4zOJOUbnwA1/hZ9n+bKFH1pyobIjELX4tEhjWeeJx0eRoTp4hVTHWEFz
QEqoqZHZooiCEDei20at1X4MnODV4/P1B2YTOXwRODRj0vPQg9GycwpFsKhvYC2kH+yI1wFCLXGL
dL/ZeF8f5rDgXQuxdh3GcQVohcFQLNtGepVxTr0wivfRkiNB9HRFXPVoiyl0FwhPygvVP3gS4XuM
aZaOf8CkjcpVijvQznXyYDbESZDsYMof1FP1+lXaAk2D8Nph1MixMTFrIYf8oHC4T5Bpg1VBu21Y
m8pgTlhGHkTsZMOQWAuuRfIIM8lJV+YqIM4Q3Pa1Kn+lWbaWvlfZRde8OvOMyeOqqI1Fc23GCigt
LbaPDvhZ6lVk7IU7vTy2vFgyurdBlN4jeanT+MhoqK+l0dxlA3tfHnxHkh8gUUlWZbgcJ4lAWfHN
HL5e6NDFQ6POTdLBYASFDpTzhi9S4yKHQCIcDtFauloel2350hK77PqDVIiYE0mPSdIztSuAHhol
wVL8o0dYokQtZQdjCJShFBqNxZMtmLEvj+leVZ8QfMytANphAk+6HfPlIC+6VY9TKqNklleBzFA1
swmioiW/TdFhpAATs1vJR8rOqcH6Kn3jzkJWXDrkLmpss+ZZll8r0Epx1SFFfsko8/D/x9p3/IqR
EmieuDG/610AH6DdJ+9Y+1n8aHQYxDEtug9Ky3WwzB0GauWywGzg0lhGttttzl/i4kNe6St0DolK
CwxCH76I/TljTCnPvO+A8GA0ZhmFrjXXuLRINabJiZMwb9RamzHgdOpCm8WyFOhHqfSaFJ9mTAZX
MjyFcKoyJMWNsmRQ2Wr32lwyAFdoMpA96XCcaES3VOiSoWpKG9WDaHpvhih0tXHamyGAMSTCujdu
u9uToSPKzvDE/wrGepYPgzLCPICScdGDlFrM6mVurngZ4WWrbdNTPUCCi84e3HpN1Rcdgn08YO4D
HcziTO6x6onL+i6T7rLGm8I4vHu6LVg2eozPNwZpNMjK5XSRfvS3dMuYzmacNtt8asZ1s3NKorIn
5s5pqN0a31ppR3ZXASW04IdvzwOOvV0O9+zAqe1DxS/GM3TmBChmCxQFCKOLdGeh13YoR91sQ5Nw
GR3I7C7ZI+3XG1hPzM8GpB1tpfQu7phf61bgWARstkTfjot1b1V7BAr4sL8MafWVw5zaJlul3Kf+
y06cdDn65qbDcYHw9q3kSbno3eJjFuR2p3on+4rdO/vY5ZC/ZQaruD3eoHYhb+v99Fd/yU6tUaed
2ldx0A9TpV6CxbRDuCbNqv+MZ9kYbes0r0f6v1/YqjiERWT2zO5DJv8SBkBDu6vBOvAM18BlEWAk
iqEOOHSK84A7y9ZGRzx2G9qwyS9Q2DSxk7W2TXGLHUmNF8cl+x2zaRR0Lyy96GFYbNbdZvDNj26h
ou79gEntti8HYzTtYGAvdASW0xrm3+s2ucOy+80cIFDJofstUAez/SyOoVMt6d+DmQyhqdJE+31t
5KO1L3ZAPs6D81qRgPJl3Lvj7MuKPWxBZ8jL7gSwyWMGhVlSXTzXIyJaisHSLd+b2I3ewM6IyP37
flEgwWo9YIea5WjqZ/ktS170O7NPyByjIiWOmfWa8QfMY7thDMBBm7p7zaF8/NS0FcKAzG8+JUTT
Ow7pVwt/wERLYFUtwXMfr9nyeYyu/X0E1vhvi6cLQB+dunqmzljGwlzBxvWo3DfoBCHzModeYJ7a
th6+9UXgjL98bwazA8N98ADzHBXJho0+x1a++7fSm63F1c78KCU3hVTqSOWahjm6R0tZ1YEtp2f1
wlMd0nxi0EZPuVmz9802lvoCkOhOFx092r2d4TwMxqTttFW2irkgxIQf3nJZRWhASj4kPKKK+531
Tv+NJ5Q4U+KKERBsTA5wmPoe8n88KkClAMWhhr/xtz11yAHeZhKdG+sN9oi27LCwl9EZD1lUbOih
Fjf0Ca+tepsnBa0dLukNS4orc6q+UOZvZ6EPxdmRxuSm6g7qcIoFZyqdCH14swTdyWBgTaAlvakF
As2byVTykHvaCw2oDAdxZ7wWmv86IPb8xO9nSDYXUtl7vG57rKFYjpN9yZ13IUZetK32kvcENyMh
slOVjgCJlk7OFCBYUBe8VkOzQ40WQK0MOTUtwswzceu3Z5DeUvEBWnMc3YIYyNon7KBBEasR0Ex0
BU0PjZfEhv1WrvCnErHn1kc2jIf0YJ7iIxvn4fIrUeBmhv53UaOaYfby234OfrQrfeFXXtXvjOd0
zbaiA5iieRKWOpk7gseWOcMjvd9m38IWsJurvimenPjwcPvs77nH2xnzHM7ZcG6CgjdvVuiH6F3z
t+KfwKnDSzInVoBK79LGJ/+3Yafm1cITmLts5ZAa5faMr0IPd9O4KakK2GCNc7+PP+D86utm3x2S
9bARmS6gvzqWGxYRnzFWLV1b3a8Ez5q7mrZ4gc72E+3CA0bTWRWOApGmOA4Bk6sbxcBD/ZxQZq+L
PxWRorwztuIenvBR6xgVwRu8jp+NXfXENC7MeFnsquU39ZrNRQPKTvt4XurfiK3wUCeLEm42zN4l
NRAruA8VcWlczFOeEoDBzMwHyQfpRtnqf23qtxTRjvKdRFye0jfW4UOMXkU7EP+hbOoDDbAow9xj
wwghm6RqPKXaEWJuCJ6uelEP+NATT5zjxE9J4uLx5uQNGMnTon4oHKH+1J1E9/HOS4WplmajeOOn
hREXb2EviflmoKM90nojiY2LnUnZjYbvZ37AcL+SttX6Gqwmg7jxFQ52t0wvmsF9iNNbeJ3V+I2b
C6mdMzGD6pinEUGRMoVhasRrjHwn9UzayWSwV7vSGJ1apDgo7a4pPTP4wkRCojilxa8afpXpegoa
W+AvsidHN+FYqb/R2PopfV02ndE4cFDIKYHZx93UhXTiFRhlsgd3skOJyezEkXaFY88aIvSobupr
QPZGOs8dsjPwl0oLC96yG+mnp9VWKU43LXrz3NGm/OcLnYfjF4uwAY4db88ZIuqkogvOu3keC/MF
g3/eO1pGNX4NyVVBcYVkLcKOa7zeqmhZ3a3oJP4wnKOoRm1PgMxxovvOeOym51d0VOXoGJ+B99ya
wYqa+6U78kU0lkSdcFpFG1witX9kytnIXrj7zIS4GYvtvotv4J2F0eAw4qdAbHo/34kETSINwbyt
4Iv21W9hxH3qW6S0HGRKOKr5HTY+mjNT/qjIlcbuBJKxUBwKIryjhkI/nMYFEmXmstYx69h0k8B0
6tDnvSohRkBWEVNSFnMP62bKq1Cj8ct1AjKkuyDcqulX1G+94ozBol0p0kq1Vmn195wuxprsURe/
zxPmrhsHu2wOlghcrIWCAHqQrsPWYNaaef1zk05P9yVcJvVaVnhawK4bUCqhz1ZslP0E+xneiOyY
zSqi0NZ/aA4Qcc54yq2rn1Q8iMIXOmodrYJdOLnLix6+yD9pV7zHOKW77jSxX77onDYdxZWpg8aw
9DPWPhYTlBAW0Cvg8S8k7y/fUE+SkRwrWtVcEBVpgKl0ILl+KDdRdbAMk2Q0cT9ApzZ+yF66qsIh
tahCZgNiuEwpyRBhlLgBda10J86QZo1PSKV6psb7kOgjBp6AYfPJ0PNi6i4KsdKC/+BJ8SkxllzL
c9W8i2vvmR/oqRVP1xRvVNmV0yCh5irXMKvpNxpDs040kFbPFCbyMQ7JGGgXT6Y0TX83q+uYk1WT
BLBlfUyIDEq1n4QOdCQxRlMk+9Xrn1P1nSgPbf2kCCa4npVuW35VK+lvqhft45Uu1Mfz4/kTn6cb
msJ7sjIP1o58Xs9CVJUsqQ8we9LK+VAvybYGEAwdmVhU9iJPPVB+PKFPr1R0beNNBHDhBPskWSGm
leBG9pYtf1maz7m2e0yvXR+drJYyTEXA0PvKt5ZvMhl0zT0v3p+4GaX3NI8cLX00Vr/oTo3E8WuB
RFyXVxbOCv0qMXDyubaZUByfFFrihiZq2j4C7fMJ+WNcjFuRk/GIxqSHyut6pAspDNdp4EKqpUof
lrqS2PyRiliQ/RdGVEMgbv2jH15bIQeJ9qFyzSCSoO8WLbS//FxCyTqKM1/BHvwGHlDLcSRxvkYH
RjZHjNA3loAtGgeHHbvfkukAKyLDFS9fhpgZ6+kgq7CqOruvHHIdO7TPzAXADdG5Z27oNLhSpNKB
+o9wmglmIG37wVPJ1Qk9qaDi+iizO+ToVER96BSZP0A/sUboptdJfasoF9Wcdc4T2mVZn4Rm3ar3
3DpA3OqTyTVUlx6ZVLvRbJlhQo/s9AWZ4ya0LldVcLJq2tCYRD0Z16rmSxs1uMVOPMtkOA9tSKES
m8XIxH+w9X7Vvz1ZSK8MpTGl0+GU21tMoW+5OshDIHCTG/TcEuthJjTTXOvgMyqRR6Un8MzVcKCG
0zQ5wCx5UWwJwZfmmIx5GZkMy7DZC+HhxTiWkqM/NZwPWWI7eyLQJJ082TI5IO8kB9FDy6asN7RK
uX3SlqkKkwG8JJ4mMotHWY5O0/yypj95NqANLk/CVmTUi/JCAXXegtIQl4qxZ4pa1+eQKNvwXaSJ
gLiFNUs0rU3HOO7IOUWU9y90naU1bfEDapdAeWuDa1qTYruod6bgBJuKafELA6HgvA3nifGxrEn7
qviQ782y/mZ1oRU27wMKkYDOQLFMKFC6VPWFUTC9uMBS1XNX6NgjlkSzIkeCT4SwgFMYIy950Z5r
SjRYZ+pIRwYR6/j6jLkD1jGpa2K1fRrHnFOGTt1NKyUxPLXd8ryZ9S/phVIxa7GHxk4+Uy8pPRU+
OiGJ8LW/zP7UU7U0u/iYcDdYcxXJup/91YnH8S2cPBP7JOyQaBbKP6dDI530aKU9SYXZjV/PWFp8
o2bCif7RM9W/jbf+K/5BqBANX7Buwh+KTn5HwpAKh7pdD/Wu5wqhRMS1ZsIMXSRBfeCqM0rEABBt
3q1NdlJ/NX8CEN3jnUcUHfkGvf2nulG/TJyZDITP+jpzwwPHv015CG7/arfxt2vd3Hv19/6cdNv8
yQrrtb/VgGzOQclMF+Hlty1GqA0JsjHtVQIcM9mt8rUYMXE5aP7wI3SsiMxuAvM41vi8Q2uTRC86
vcT91OTyaKR5hBWHNa/Q+o3M4FKAGRKCPii/Z0iw6vZzjkBJGhazdTOAkktExw9XmUzHHHCNBY2A
64ALELoq9/ewppwyEZCyC6abiJqrw/e/lfNrGM0xc/RROa45uvPvolXDjWG5/OPAQ2PAe5kMy7Q4
5Ui1xs/4MdWwfGRE0KrNlk9bcDyNfXFiKhPP1loYE88o9cJCXVBYf2dUDq+jVKssTNfQ+tDjDXIo
Uidp9ULsVqKI8QFuYeQ3z8YdsKGqzMtyCrXcn/pmHddnAYVw3G/5sXhaJRRnr7eMfy39hKM/8Ui5
R6EV0TfJb0b+QBY7pwKbFCt5huGCxBgsFZDXBkdnit3QPd1DakUc44ZaTJ+Zspq2nZh9msFbXf1K
+GOqvQSRvhYrGv623Ft7oT+YL1wYXGKAg4P2PdBvChBu+tNhfOmFU2Wt9eNIjyZbnOejo0q4GHr2
vPQ72ncIt8k06xwiC7xu/CcvQGAxGYdi3jIoIjxObcgYMoLKGNO81U28PjKQwIRjvpYR4WpgdqQc
3ptv8TPV9nDuiL+bE9CeKEqeFYcLNEQUm8RnMYthfogxGZlysswIdGrDP/L7THNb/BbaJeRbZejL
6BGlHdwaLwJoym2Np4+WOIuoy/uwwisqoy9ghtttx/5M1I35vLYAmL3xLL8QVzUGSL651wR+HVgf
Era+AvnGjiK2LuHz6DJ4pp7OmOnLeCL5j2FXEG5iba2MuyzJD6JBwTkNs9AkDMaPsPWJtlbMn4YG
C0kCccX4CG12TPLY862AXh9gbmpVRJyILLjc8jjzFT1EBd27wXQthgFMHZ5Tw3vST5v+2hNGZzEu
PQFcv8qVDzpBFx2minaqREvCGw0VKUWwtLhWMgQWGioNseNpB1qBlq5SPR0kj6kJi0nERtBv4xhg
5AGL0enJsOIwnEo3MBcYC0aOS0/0jDQ3AcLtTdbHimwVWtlgxHiVVAQoVRKuJ+6KAfxKmrRuFeV4
3ZLHjAJX+A7k6a/DyNtgoFCuCcQCzEIp5jCp7TzjeUR1MgX314JJCPKGCaFGtyRldjXurbeOmUIx
+nLnTBTiyDbM7IgAU9ioTem+jD1d+MZ8zztEYD4BdLVl7ApzdOPBMyP/aVw4GM7jKjS9O+n1FhYP
/HisG8puZpsIN+Y2BB8MZDsGHj7QYqdyg1XyiFYt8YINwQk709f97tShSTIXTLljVnhOOJd6Hbc0
39iTwm17yMBlrJPiFGyG5YulhT5S6mZIVV7z3DPhBDGLUCw/tBYcAKmvpkvwNf0Q/UU90fXLgQ3g
9UZLnQwD8bPNaH69qXiKlC1s3C8TpcxxZKvO0rX2GDBAzFVHe1Na5Pw1FdK9EvDINjQkblwQpvAu
8u7XS2Yr0cWYTDuRrpojCABFkL2kRYsChVwukgt5JrVEwZaxzlmiF4N5NppjlA7XYAg3PKpJSMm4
iMIdHfIXBpPgUhmabQDM184iFJDxXQ1ZGUr0mZxJBfgYbW/i+nteeP1oBE/msrPkX3ZiAiYt/hyw
frC1pqkXv9ZR0XtdTO/vngovJ4a0AIut+Ey7C3kG5jtyHUa5YOcv9R0FZQoimsQ26UFcTPsXE+Xx
5IfE1fMMXJruPUaT3nCo1kg5ZrJ0kwToVcizrWb24Vzn5FSdXSmyAEazSc3z/rHdlmEKTRElVKBQ
EaueSg4nh1GDy4NxQaEUG2WiMiQ7YT5m9OaxRg4XHvPHVHnZg5eMYV4/uHhoDRayqznN+0VarWqn
7jaASTRyCuq/EQUvBBjmUxLHXlYViNJV81tZqAycXop49H2mKZ6w4Q5LJQzFQEAM5nxu99HNvXCy
E+SVsX2+zyopaw39f819kLen6TI2IAiU3aQiaaOyIFVuXV2y8lFlf3qJOi0wOUTfyydKcWQGwfB0
suDYPQA7VvOEPXgrVPQgol3JyIu5kHk4sjXLYlklYOYpaWpYXscBdzVXIL24Uvurt8M2Q0KblPBh
yYCLdo20Ytoe88PiZAXJwrdZAXo0VbR77x2r23A2Odu/Eo+yGO02x3o2e3sOp2TokF5B7Sk8fOe3
wXkclud2PBUnvruUCqF7sZHRLqahxugIq8I9QbcrMOJGkU/VTFCkkannAF7PVwQxRHxyuz3XGDtj
ZFqhxXyLmUqm77Te5ccKDi7nuLT4K+ex2J2AeWciri4Co8H+Zm5jRr/CEccolYlaaH4OboWAlXqt
y8FOLd7ZpXBx1+QkmpueMxMZJZKtxsjVaNOYn3K352UwTEcMuXzXCRmkMEt8GgX5ASUSG0yDj6Je
lhMQlUijll1iJagERNicq8aTau0U5t2qsWvcZ+awDLSuvkMau4smn7C9bM1z8WEulQOkKxtSMt3W
7FRR6y/yy/OEWFVi1CMiWHHxlT02YUERRINpXIK8TRE9XWOIPS/ATo68ND9xmX2yYdCyaPMNTy6Q
oGKfroRDdYvb5U55YBWqNA/uItlt+h45XTT4zyyhi0ak4uVFc2nEqmlTEpGpBWhDOJQ02lt3OBJS
6EpeeL8+vtpr4yX2ywfhA5w42aM09aFZL66V3dFZz+wZnY0pbglI27Xowf+S/uMJCwqc5fP7Xi3a
Jd6blpnZpv5JuD1Fmt6pB6WO1RW5l035u+L7XxTe1zaX/eu0upYbNLvbKydZJGT1a0MzmtG4skkY
gzenzxuSfYpQ54+GWk+VmNgFqpHe1o7GVaDjYBu4TexkTzMTZqhxNtfRviInbqYqo47zVTvzn83b
bFCe9DWZPYSxYhhDTH2sxQXdQPODPVEIbNS10dqC0MeGvh6Y0KznyQDLT6Ysv61QQMdjiIsKsEiB
SOxI32lygMo9KWw+sh0nZmuroG/TVnXPc5LYR2P38h845xbY50Rup1EHtJUc1K3UIBvbqvrz+wkO
h8Z+mC9l9tS42ODmqXGqI1r5/R+azms5cbXr1ldElSKSTlECRMaE9onKYKyEsoTC1f+P1rf3SZdX
92o3lt4w55gjBMRi6SVTK9R0khef8O1jYCAcVGP3wT8428JIGbfgcbYZ+Mei32bjaqIyQyzJrvPJ
Du6nveDeMKDcQ8kLbyPaSMTSSHQD/nI8qfYo7Y12jqm7+ltWKJhTFjw+eyGsGoV6ozv4vMKmcD/E
kMVgbV9sOorPkBZAg/0KcjejARVnEOTM93MSGFiofliBwm8o7d5OBgkWUw7KaYMZgk/hpFbrHuBt
vgS/LVGRZzsuSnCm+7y3ZeZZpCQlzrVP9ywXYF0RGVFOnwbrBTEzubGk3XSIyUW3hJeM19gXSTLT
DYN+HrHjzB4r0NsTE3dOivRViaKjM7OK8tppil9J+X1fo5hI+WeITL8ieB6ZAvlWeKjBXdbZ2cBF
NCa4xCK9I7QFASZGLxW73g2HhchsmcrsTZEmXXR4RjgY8RiABv77dVbu9fKg2dUDLEYT9kSdVKdh
pV5FqIfz1XqebeXyNMC6yB2GEyJ1a415qrDWY6d3k3Sfzy8phLup/lsmjBMoCzBzQL0bHFqYVXxU
Sbb6+oCWnrSixDiRwENmgLSkcq484zqoFJQ/3Fs0BUD2quyOu9Qg5ntGniK9GRcU4KwKdtCFgufj
gMDbnMp4AfbcKucz+BVJhl4PW0JUNzn1Te6TIwRZRZfAWz/EKEZ02vwEsyLcIJUnxDuq0IBgy5yB
SwcgedF8IawDDLae5R+9dTks8wqWO/qZyvmlzr8VzBIlRCIgzu5kdwq5cMhWgBzlUtl2uE9Wy/qP
lKhP4mDxszcYI5LDasYrAw40QjiSEAZ7QDcUYUdQnEGR4Ec43xl8hEX16KfYBDLZl7LKTwSsuVAu
9XePOwmWm0BVSJMip3ngCXWJLR+JA+7RG4xN9/JS8K/dpV7AO8f0hPgPnLpWLEmLXE4RLTgGMYy3
afLBshdY+Dr+v8gGJIIAgIj8ismaXfzWEVMcmB6uAmJtQeCAfjUt4ZZPPemBsDvbEZ65Ye4ltub7
q8BXgrhOS8XCp7Ngz8ALAa52WIQWPsz2gKDFKlaDjev13J085M4w8HnDG+OP4mkRH/WHsuxd2rR9
jlX2EwOYQ6uYeE4I5ns9LN9u8oi3VKve5Gc1/k0WL6Jdrv6/ENmayGXg3QZmgOHpCTcVJ1HK4sH8
R/zYMbW0K5SeFcjcC9dZatHaw8TCLPfv42xlHCLrUn5N84nwyPgkcooLRJHKhTJzDFovsQCdwyUi
DxurnWM9m4I0Zv/mOJ/NJhsegVnKzpAXHJlEN8zO1FZoxsbpHWssdBvtfs9GfDtkCVnGb7ls14x5
uqNyym/pA9M4TKvGl/gazhHN4SP+7JF2x+tynx2rF+KhEAnol/oFDdrLTAWSOebxcCZMbQM5p0IS
RHS4KS2wpuDxoafsHNUV/nv2A6FWW+qxWb4BPIHdAMJN8YYpXeFixWnP9w2CxEVhdrnFDxK7g9d6
Gq8s+OG1muTk3iIk+5Lvtb6pfUGlp+zEUxnuxYnxm8cpsmjWFIkMp/GNX5ALtdDOXm0Pp85scMlL
drhzBD/Jn684gFDqmUXEmfnhc1Pezm6NcOhAnJawsadZOGuUELDaPLlsXd0+x6/IIS3Nia/pBhdY
lcmaZlU4LqIx5idaqOtEPUG74zsS01Cbd5rPBO/LzOPqbMe9DtGGuOdlu0Owv3jiZXo3jsa3eIzc
4EivymKOv7CgjnCTS24fLA5gxljqfsQlox922Qp50JKx590XX41NhAjT6B15f+fPGrh0ssuDRYGE
Z7Lb6SyjxD7CxOIKhGhVbjpmSuQLYqOwpcRTEfgRQm/hq2zyzW1AYGb6pQtbjkrQ0RjA2skP7qon
eUck2AUypWl4EO+JX2k8mArdIU7dGI8c+4s7jsrH0o8SEm/jq/QwkpwMsVWrsj5OhXQrwVdqrRyh
FTkFOPZPhPVXRV8ix87ARd9acr6iqGKqD5khxOVYhSqKLQwDxuXMbllzFsBmQTApGQ7La2ZW5nFq
/xSszFA+Tnq99Biavsvbiw/FqlrFMPV/0L/S0XJMcfTWVL/YV1DpDdHvu7DCiHP78w+44pqtFA4B
aZc+wheXNCyohkOLGb1FnPC2mC0h2IVHvCJTbDePpNn6u98e5tZqdiAkdskhjqlh9maKw1lP/p09
RJavL8nrNJhiL4N7rW317A7bkwnjilRnJjAYUMJ5nhTpk31lirzKnMcOzTUtYv+dnjNl4e/IpN+j
sXzHm3iiQcDuXCtomdbc0cGpIEGuPnacLDQoWJ2ZXA+k8GRwA8+Vxd7I/zDcoIXE6xWDAIThJrZf
N3rEjfhvEB5Nd1SBGU81UsRJcCgdKwtiVsWSBSi9q8/ZmZzRo/EVOBIwO2nqWBqQRGnPvtLb/BLA
nGZm9NM/xb2gejSl+o28nknOtoFse54G7lhOmfM/iV/T9Wfx7E385ZU74mt3/qRSseQjt9aCtFkL
r3JWkOKOxLQQHwr/dA1z8/4o3QaXKGpjhs8QETDesyYbdyQrKLugPMGUIcQANy1KZy4ZyDX5BR1t
TJAzVB9WNOOd3pkUngjhdnR5LGCW8BEiDn1BdVX+mESgi/tJvPxYusYObtqcJ7grvGYNK0D+DgD/
dkG/TuPdiMv6uVUt/1C6/eLQmydsTF7orJCAAfNSMi3qrex1bvWFRomr/fbxKq+W0W5NhhdGAKMG
+A9JFyy1beBfwvJQQnYyX1+P9+CF/kUvdpiCF6tslW1wX+UQAWY5fX0zuzDxpHchsTMNWEFT4EcL
7NcBYNZUltSxi80m3lPs52bcQUYkyHZJ7q3iRU8ihO0627LA3sfBozdbfM+vIEPf95aG4KxZyBh+
PDhlIe4zj7f7B3HMjbmHGE3YyaO7BdYv4aMQKyFjDm7tUZW8kn2znVnIeuHE/eNuAkWemGZcRJ2X
Us5zJJDWi3F0gpATeB6L8HPHT94wC7d/kNwvWCdY1m75PwOr9mYc0jDlmRr/468ni2v/BP8QwbVo
yhoHINljQ2qHv+oymaJyJ0xUVYRQV/6WcDHogpLFL6TUb48dHm6478ES35sRZ8pruSaJwmZVEV/t
aGy4zISUXhO1UZlUR3fUwPJ6XmMIuNHd9k98jvpePLN5PH7cdcWAeSocUFJZ8q//E7o8K0ZgIVnR
HZpR9QBXxIJaA9l8+phrEnrRwOyJtcf6Zm7nkJO/9e/Bhdi7Y32PZ2XLQr/7x5rgRSUG6HFru7kz
s1+Vu/pawJ+3vnyqS2jM/eYR2PmrJNGBniN3C/RmChbgx+hSt1b9Cs/1i74OddbbZpIiO5x+Djw4
4xTYaMlWobW/E2RHU5l47AuVQwVVC4pVBpewDzGKpGymTnHzQ3MacDnE8AJLfBwn4kvlYBhtj5DV
2BAYDNGj2IFFW388c7YfWm9mFfiU4u/qcvQkV69bSGQ57mQ359I/MHSYCiin2hqHGnbtwtjMT0DR
fId2SUztcXCnOcHBsCIrP2PhT9XSdKZ+CvbY5LJCKK9gWRNdumgfuRd8eD8w3lx8szvwWVxwC9Ic
XU4nxu8fm9dkbKbMMOZ5tf2mxmRsxZki7+ffPAF/53dWcahWIL/xV/JTbMIVPRpMaOkUooS34y0f
hLHIooJ2OUXFNO2WZatlZv3gVWevkBybbpuPm3zv36YKzOt1q/zKdi0zccVM4pN0p48RnMGKl/A4
zMKtlzXq7vcKr3WLUpxPmXptTHi0e2yX812wn/2T2p0seXjreNpB8IojOGjiTSkEwqldx4R50LFo
5bH8kaD3sMrjVVhupXqjiddZYH3aBcjJ/DL/poqhlgl2PbBCgxAG8exmArldJi/x4bMiXhq8BKd7
EzbspgLlVg5YF5zp6GJHXUqX73zBx1CWOO0+jFUIJ8mntwi3+q69wVn+uI1ZnDImNgu8aFhI+Oru
49+RqQI+iHBQHIZqZrX6Dg/Q9WQIdLvgR3syoey/Jr1Ofc2+KmzpIcF1O4NRtUhFnGG2ZNem5uAr
MV1f8JDaBUWkwF3KAU85lL690VPMOypQ0zeFZtGC6CymsDjsSMjTkM+zJWwNTgquLyfH0/U/RtaK
2Ljgqkn4WnvRz3iHawZcrPAvpFZ2EDfD7kMxySSPsQhdxmih3nSz/yQ/1YNJsJYxMJ08GpQLxH/h
WnOuSgewRaM/hbdA3Khg/zDFqmJNhdhGv8lRfQQo/xASueCZ85AgUoLL/Qxoh6BppEvdRcNuNrc+
grQcwL0UY02gqEbF1+O34YzKFFZRY1AcviiHAdb2aeUYZ2a+d8KT8gVDdMMDLTQeIkbXNyAu5l/q
YIbZZTJiLFYFfFPDGbbqjcmwvi5t6UFW3jO4Qy3hTfc0vuMlpV4pjjrIicBYz/4Q8F0uP98MdVGQ
omabWG4IIPGJhmjM06ZYraAyO5BGbxAqDrODvBIekK4fBr4KQG945kOn/IWGBqF00e8beVFqi7n9
vnfH5olbOzIfuPf5yfAqiBGQ1InBZQzLmFfWVxhdErEXssy15VT/koPxXe2DZehS/0yf+mMF52FN
5QPVD9YV3ws17XOOYhM22zpQnYD3Tt1qt56B5Z3Sn0fNEv8MQA4GCMUu+iqEpZHcensOOkC+H5Ze
x+LbUCCCmjWHcYBOAMdtIMJgjx+eKe65UDjcFxAMshODuhkLH2GCF7rI9vq33e0xqF2pEgRPn68+
iw9ptCl1DHymcbacqYfOsCZfhorI+PSf3GOWGJ8T5jep4o0z0iuiVdL7u1rXbmm01MOz6qGggPNr
ao+OGxzlRSy2dB5A74AG/QIoRMdOR1pQMr6fwwXGcblFrEdZ5CNW+A8NRCIj/CRMn2oZzgBhkbFO
oZO4SOTgg+DvPrzUcP0RatYLy/MnZ6I/z6vJJDbW/0EwfunhM5QDJ4ZlkN3ms5WUbZR634xeNkkY
2Qyc7qtSNRXelWBPv+bTF/z6v9/5f1/kNzSzYXSHi6XNrI/yneAko3YJ+pj6op5C2P+ntvhRyU9H
nWB9x6A2ywrj8mFPx5FHW+aqgL4FwTW/Mw9fA5m7XbE1bVlTeb4dkNUH5Sn0WQLXe4dxtnCeGTbU
mPrZgq9WC7bviA4ZO0aR2SQbVy7WxIO8ydj5OBFKwR7MxREjvmYf1RLcEqi+SJteKjJISNLsV85K
EETnvZ+U0fJFnnD042yAFl+4RWGplZPOmgVcdR0eH7zCAoOP1cS6pckAuwRhEL2h2JSQhhLG9JDI
l6XuduUWy6cO4oKqrL4QzY8ez0HQNG+I4IV2AHgZEQga7GylbRgDI4wtrFxW7rNSczvcd+ZNBzUS
acPiH96XMC4Wfcsl8YaCxA0tzbCDnUz/dbHF0LSZtnFLtd1qf/nq3zv3UhQGCHIqrPvSORN5LcG0
FnXQe/Evkay+SnDAN6NosNuYge7MBrvVWUDG+OPTKgzUGHr/V2MQXzoavw9wnszXQn3WGE1DtYvL
FpuNpb64zRlDORAoexoaaXZkKN67+lLkkuqEM1CvAGjmY0jzZFKst7fPsDVe8LRixGGaaYaCC3zG
VDeO7wXGxG+QXN6DhntvgFB6skuYjccyeMq8yguQagT6RXIXfBdOMHy1gmXCBTFNpGDQgwXy6fTX
HE3ZZFIxzBo78xHeUWHceuGGsX2jP/uZareECzA6lQonxY/SN3vortLnJHwexl1scXM8jlW7HSfR
Trv2DRjLNEufLFsPl+71P7Ofuti8P7t64qSAYxBmHd/bULCw0ijXUSe93gJoiLBMn6WRrRV8JXIG
OIrHmSNriOVyW19KSEIEPByYF1Glc0H60+hOauwBneDc+BKgbXT8dvpU8YBQ/EWk/cQt7ELhS01e
BIswDxs/f2q1QcFHu8BzMZg/603BSe933+8QOLuAiOfCocbfdlhBfy0eIZS5gH+gqXhS9Jc0JgIK
IAFFRQVY8lQaR/w2ins7I6t5orpISf5AUo6loA4ztSfh5g1LqncGTrvhoUM9NDQIZVTP2W/pC86H
idVI12PP3y4VV8MfEBWMnDAyuNwpCDUnw2kzRSE0wULzLS1p6skIVXF9edsEp8h/jPeFUz/18Bq0
LDhrWiK7eugwe+L7taGDT45mhzD10bMkDtPmsIMb9z2c5AWeBJ/MGSh4imf0F1We4EZQ0OkJswOa
mEcgHFGYN916Lpip9vUWnQa2GdgTh0X3ZRxCCmDDuBaxl/eUleM9IweDtVA/Oo2niHV6bBdM/iWH
Z7Ms1j+Ge6NFgJtt3iSr/mLiYX6l5lMnTKu/Ms1bvPobEw0bpukENpFeKoBYQk9d59aPaN6AXNwI
NvAyZkJEQtCE2Sx+dE9gyGIx30IpAqsI2Dwi5oFhgLyKfW8M1jU6SmoiZsy64wtePlulMxe5PQhM
d57lhzq0mnLxxv4l3Ro9jV0rAwCJ/g6rWEIhmxbNjql8S9+lfo7fjpKvBt+cb+GRp09ZxfNqO5ee
sfAV4Jfx4kakFp4x4iGhxOAItXV0U8AbD4r3QN02JJ6dRs569VDT2OFh11p+ChZyruh0uwRK1QlR
fc+rH0mlqROczqq3+Nd/+xCUm3WqLWZIVBLS3Kb+hgm2zqkEibVjhtME5f4TsGjkzUhW1fy76qik
oxTOo29XPaR+bZorFScNdh3k7PybQ4NMdATQk/a0wp2lljbZMHxFXDRIacaWkjGkNzxpWvTMEWRS
TjzxIIVw7EikV06km6mNXZBRS5fzQeB4HXc8fSYxhbaQ/mEG8lUKnsqQdfH82EBvgJSmu5kd30xC
kQ0Fx2xJiOeGYRRKXG1YChPNuyMl8cG+rG7gfUt/VZMSeGKpplv51nbLFPaY771vMhYcroRdewyf
xMb9X17M0ZVgSkQCQY7RIaRDmgTJbB58oGArHRQUSeODMVQZrJvkaJjwwggkBpR435pluA8u8g4O
MnS/c7RRbRD8U1ibzY2bcRu9qDSewZY1HGL0XC11lH+k6fDT6/fBkHdGiLvxaJAubI6QaoP+dyCY
6tM5CU2bIuwH1KSyhj8pQdrK7NyM56Kv3Y7MqdSpcRT3e+ROFb3r0lCukPUUzUPI4v8yTGSmwd/d
qYxWuQoQUEzMNSohldO2/FhN/e9N9DPz7IJc4tHW41WOYxb5ZV9KjcUPIBbvRPYgS1VQHpUl7Bvp
hTsQfiHTTYGXEOQfTP8rW6KsA0THOp4JbBwsh10FIy6rAZFbdkM1gsgOi5TRIKkgTADMz4FeATUT
vGbGUoy2yZi2lC9szo9wkJ3ABIvVYL1SoHDkTJMQ/wqbgesH+5rmGBuo5AqSIQWHlCmF0z59RlMU
aKTpWynvLOmfLghkMesrw64+mOkgCXhrx77XeAFiYb+wbJ7isdAapOlIH7OSmwAyfMXsO9zzkQMM
svUU2u5nZexqhITdFafu+T+/ZcUGfOLiJpfzRfxQkmjDByVqXYNY7YyRAZwdm7n/K0aBN1wwgItt
8K03Hvc4ULFK5JZrAH2dDCtCR6ukGH+6DjLsyNK+oXiFpaeQUctKzgblXx2+xDG3BQ29KOwCMRov
Sn2fD7P7HC30TOKaGU/zlPofB39XBqAB9DfUdRpSBdbR265wSVZ+tCP7/jqMJGSvscm75INyKYLI
M8bsz6BmGOhJ2peyo5MH854zoDJGaZNi4FUyijrG4j0+5p9dcla7JV9li6ac8W04BI35Qe6PCtFs
luSl5wLHTSeVAKJ7U7oZEu6z9kiccrSmUvLT42ebfauFk5/r2GFqd/5wutA5XQZ9yvks9/lZm2M7
ilaqXym3FE20via5S8VvIVhx9H33AcaTZ/8xvzXbrN/yLXX4Evk9lciKOmbfnQSXxpnr2jJtboE2
rOaPrgY9bT391vLF/FEkv+OlO1NzBeZcXbbnGfl99U9LtY+TR7qDf4UuExecM5c5RMq2WhsRMYAQ
gXJTDVcl7Q4syyZ7tnjr5Gb4tgNGx68GH1f8NfIWs791vFbwdOcth2uBHls7aMPXvJtCaWAOKd0h
Erz2c16IEhzFbGPIVPHk1XFvN8M0ONU+ZomMJP0GMGUXdwK3VL0L8XARgaoYRkYstukQLrK1Dgc5
8HHdQrRmyh9wcAzEGA+0PdsZktG8WuUlZ1T9FUU2eSda6obJkpKYSXAxZVlSW74l4pFn0SVh0gWL
W0lvVfKHVL2rbDU/B/U/KF3rEu1d04p7mfMgYXSoUenxw3D25tG5H1+h5hognphBY6rR20VxT1Ft
n+HwclQgJZHLfchdO0XtTby3l1FYcAEZSHIOaf5KDHesdCiPMRSSAhITiC+KgaOGuYj+bUwPu58v
vkTBEiq881pP6hV2PHgu7/F9CEE10L03kulEOYxAsubA3t8wM9oBlgd2GqkrGYePxGGa7viHoUCm
MVyMXfU+zSApj19GA5Oe/78y82wNgZgpEFT/LwnJH5pFa34RZt4Hr8AB+ugSYhqTqB51bHcUOSoT
fBqE5X8Td1iL+M8U3yUbZfYT9ILt599+1/+mmTnq6bcoN7sMmijn4Ex46R/SXAxTjSwl3kbFLWjh
T803g0GTk2w+H/hTWodV1npWuh/5EgmAAFCglHHj8wDKo6pTfo/Ii8kdvX3lhh1qqEBarzaAmD7f
8vhSWB44DfHkEMatcSAct9G7c4pModsjsSGAlF5BxCpPn55oeLp14yYdh1MBGMoQGyx4YlIjl94F
8XoyYC/wlBSszEs8NXvWz2QjKk4PDYlLQ4VcGTgQF3LxnOGosgrRjzJTmBTV7vyHp9qddBwNZOZm
nzk065IcM2klsBkHhnE15ipcLmxYm39OEdHBfoDNhE284f0CEqfPNwuio7DEMkV5FexFnJyFC2+3
37ZRs2pcPeE+AFYQ0JHMP/jLL8LQzgOz3aK8mywAszMQJ7lg+srCIZGLzh5R46HiSI6ZdOI+GGHb
IqEi15ZRm8s9hxMLdHpsqUDR/jouJOCsbiGe/HaV/Rsfcbp9K6tBp4kcVFvU9h0UmZnxg7J0RBnM
DuMsmN5ay6yBcEH6rRJJJlxqpx5dnWUcnSkLS3imHxbsJ4BEqu5W2XzbyJdx2MTwEvihCgfMQYkP
o4c3D07dqN/N8pgeCX7kj+mia9hDWkKRi04OsDuiQRxSV2giamxpE2qWUloUoAsMk2iUEIDtG5pQ
cY5hgHhM/GBvl5usxKjIybyALMn5/IJlQXADWVEw9lZnOGGs0nnlyUf9jCCYnsttgttQzwgNC1Zz
PnceCnYF2QxyDr4JsDYW7V0QegQfJg05k/aov/X9Ue4kl0iMvSASDMhqVkFtZC8NN4mOowdycVi3
zbAX6z8Zs95EpuoiRasfZKvLrkObrBpDOGDIB5EVnIeeVUCRkmIrKC1RuJQ5cXZ0ZkV4UxLqNJzY
wEvLRwxGAMtTOk9ggcAUA1du/J8kzKmW8wFKnoXtu/hIjvJUGWNZuGKOzPxYhFE22Bl0OMTGDSD6
e4gWuMWMU/Zehf5BG/aaUBLDdMNpdzWDxOl7A9xz+O8jN3i7JzuKkxR3ycSri13Yr7iZj/hOOIqP
NNgpABI7uz0IhC+LRya+loYnGM6HqhVp+4qEczazzCnrvvFGoIYTaeCjdV5Ab78gZgsZDreiuB1w
qmPa/qaoNouBmls+qtsZ7jzCP132iuh7hFwjv0tYXczzpr1JtgW89RnVmP/dn30NsohT/HTGiq/A
RgscxsrJbtewaFNRviu/QryZXaR/DFGk3wGFXUO/QoW1GKmYa2hKHHkF9a3kFOU6eak7md73fWbz
wJPUlNXUlD+fc54o4mgYw0f5hNIZfibJWM0DaVIFJdPhT9BedN1EfjMMp0Y1dcknzfkZCzh1mz3m
2IMysB8WMbbtm7a8h9VTr+78BgofdlpBHBb542BjsQtkpsX3hsmrCN/R1jrGfXmOxf6Yrcc3+COM
VtG8d+A+Kp1xXbnKA+YRMjL0oiemJf0/eTXHVoYMzX5fTrwfwBz+HHguP5GIeskhFSTLQXPm4j9u
RY5CMKXUpXpFyaOWy+K9UitcHpu3zWeoAvPzqql4Zv+M0OTITQYCoqvmVLam3cWbKl69P4m9iItD
yixPnWTqM+RomxCJvvhosklPyUVbYOAv3fL+XJRPRpblNolQQXs20ZlnNntZOMNk57Qkere/w1ZR
eSCJKyGIL6BYYxHU2fKUlgd7A61WL+Aymdl/EohS8VI5TsKWYU9/FHsdFpjV9ddGJdORQHCEZwVd
MDR3/cwiGZRTLf1RgJDsiskPZ6sIa3s33wcp3pLYL5MQJhmLN3I4dO9c36sSw3Z2L0EkMjwBxzhq
tFOf/iuHvaT5IBHWTQAnKa0oxMtDGqAtCISESJVmY6VZtW6NXxy8XB2rJj73UlgKnvxJlp/gLH0+
D3F+mMHWqgi2QkxZA54XDs6LH7+8+xOylP8GWKxgi3xPx9yqgu3Qoe8/dP5VLy6jQig9zRdW2dky
wcIAtxb4ONmWAAhZOr3Bw3TxexC/M6KkZYuao59ZMEvFyu0bMk43HfSWva7sejyeGRFR5/siQzHP
b5cD5gPmBy9oOsRyLeB+O8vuIVk3pPiQRRZxup5l1Wze1/yMNrJndVtiiSLXVmCHlI7/Kturb/+2
oIJYgUzDPEEHQnFnK2Q9VKiOxBy9WE1McBgjAKEmlQH2VQmzEmrIwtRVeoQWGeNqXk9QR/HZlslx
foo/x75bF8gPMOpm9vUW3aqWnffVn3GI4+3KfO8crbv5QSWJYP/BZHlyRlnKyxHTMRo2m0sKxWCw
FtSTTkHsw7cdbmAEmY/AlOJ2Lz1bYQ4vX7fbwfCMAXINxpesU3xbNGsb1U7v1MVnmgeNkm+LKqo3
PK9L5nYVYks1IJRL2khPVpekuw3kkACbKGnTjShCTABA8PZk3eiX8DhsIszpmXZQh2VuoZ7S6wwG
UDx59m4Er4+VA+LvY4AMMJTWbc5RGYlcIG80ZDlmBI1j6HYirsN1XK/nBlmX1bLoX7365HZ8DyC0
OEuBLaTcS5XsiAn+lHtNOVPw4RIFKjcqJtImhpbvV9jj+IfklsE1AaaNyMMC6FgXuJfI1yE/AUJz
1QJ2irhnwOr4V18VMiFIcckvwRFLIACGE/Lbj/MWTsrgMrzwZ9QRqZ0cv6Ix2U5BMVYnZZaIZwxk
VDchbSP9a9iH6k6Md6l8wQBaWPFkRjxk8kOuxvhyiM/2L6pH68wZ1jeDOdMYvHF3hHZSP4TPQeJw
kbxW6+CiI0GYwU5Cmfr+q7b5YIPdG1W7zCZ3YdSrV5+XBHOeA4kHpBZfIkZ41WruSmtiFVKibVRY
+uVi1O2KSze067e68j/V/iOi81CJWHMGt72BjRK/omJ6A8kcwzLqbl3bom8GHvisD+jSrsmm1Q8J
YaFVeWopjY+jjnGresJpt9cu1XdSVshyI4xhx72yvUJ8dxsn3lxbU4Meleg5GNY9pCDGcl9Z+iPY
geXfmu9+K4nPqFrntSvFuhkY3wXmM2yehAYRZaaqJjQNpwSfFApWeBfe4e1NBBnhrBAgE1pSDcMc
WKEHYEE8fmxgbXjvFP0eq3o8Z7hZak+Je21oIftZFb16AcwR5b2ZXvQALctpjBDZYIB9moluRuyr
tn5rJzXGqA6w9ciMoVyhy/ugDuq8uFslXE810cQFkO0HLGHNyhDJFm3WeWZDNcb9Y6Zc378wEd6b
iaxTALfoTwTC+RJQsGhXw9XPxcXlmg74sdMF4h6Lc9h4HHeMCsT51JIVwZMh6lKpfvCru8Sb0iaN
rK3tTrAmU6Qa5/MZCeMr44euk1RtppWYxF/nSFZDLuNW/EWmiREDWsQZQZIKWJXEY3tvE4mReuFU
mPd1jv6Z26Fyl/LjB+QI+GByyJshbAMTnbS7ISE5qf/dtfbb8AZ/vlh/thR7UNf5d4wAcMDszrTo
4oVXz1nHfzf1j6rtB8iijTWDDhe5Pt0lR2C+eo9fkSDjMKUTZlrRx/9m9UvQTzlds7LJadcD02fC
WsJG+Xi0e0G6ihkT1PMvKOuYG1OjNIP9HO7zpwxl7Mk9Qhk9Lp4pspJLBnsF5xlSXOFv8QUPmQLf
Va/FrkMZxKjFnrzhxI2A8UiLM2aknTW3htglm31pdo2dKyY1LfYfRnMSiWGJzPzwOWJhCshzpFzV
Oy9vsAdz3z8f6Kjt+ydMVxiihopTB88Bz1g6TRc8TMUXsP6HLTbS1eEXwTWNGYlA8n3yvKaqn13f
zBJGAe4OQ1pcXxt4iPir1tI+kL9TBhphNbyQws0k/B1LXNO6XamjL8EIRL0Yrw5/0hpnOmmgt8FO
UxMqtPFgwvg9dHrgVmhrkZD5OlhVArEVFVhbfc7h/B8SPx/gYob21OByh05ZmEDIlAl4YBnae5u/
Mc5qTHSFAyx4VCONmVHQhObbwN3tKhVLX8FyaM30xXitw97qgB06DuUwET1N9KaaLQZ/yHVr6P/n
qTDfzzuvYjCyGJ4MdwGl1e8Mg4hjDKVeO3NIy293KrHR6TGf44CgXbAE5H4MDjvaj32j/ouAPrH9
aPMjslWVWwfD8EaiKh3w5PS5rfmdkHr5xF4gvGaB2HwrTd7BBLa1Sv1XCGuJOV3otCXIbGCJ8Ogh
veQpzrM4gcptvkUdbhciWkimeHc+Jb1niS8xTLV1fM5T+EzJB/sc4sR748tHfxpq61B8hMJJI7X0
7d/xrOQpmJ/fEBq5NqDHtEvYPDADOZ0kR6EehooJwEK/9k+BUvmDVYSoYIiBVn2v3z7ROoMEvYho
fw03SB31b0jNFII48s1TgEBt0ujLjP6HqN4AWQEVobAGjx2PPQxuaAES2av+M+QAV6FU0O2/iavj
Lt8Jocd1BzDfF+u0RDuGVf8q6LaUcTkJ2lNe9jrMM+4hXP7Mr/DOvzaN6vFL4UjVuKHTz24+A3mn
Qli08qIl0+HBbdmFoNPbAHcx5lNooysvBvTXmfUaFkatiHwEh23RY89OBJrv9Kuu2imQn8h7CcXf
d/YlQ/bFB2whlE48zV543z2HF+SOjzdDWIbFE9CKSlEl4HV0ReEyHy/aLLjhO2BEbBJUgIZ0ms6+
Id9ydKjkrDnahRTpCq8DXBJYSQgMOhZak+Gfir4QYTh/BcPMIsVieF4uDe0vMCwG151Lhw8Y8dkQ
9O425G8KX33qzZnOG1PwO6ti9tJkF4Vt5fPuYCd6VX4Dj2+RA4iAxnt2vUHlEQV81AQUuP/6FP0q
VVfpO8OfFTsIsmna6Y/90eIjz1oYbXzLFmFn3S579RhQlGK6gNH6fYaV3dvqx6PAGQLqSGXF7M9h
vRrVjnleK9vsF3ZQIh+AUfX5NfayavN/HJ3XcuNakkW/CBHw5pUEAYKeEimRekFIlAree3z9XbjR
t3smeqZKFHGQJ3PnNjXmnhkOkihAD2Z4kPEMaG05jcDc6B8PtaAgshy9EVx0MW751mJYqlPjiC1Q
/nE+jUnsUbW0WgUtxEWJByd7GNmP9dpv3OkX4xJcOnruikrgtLFWZSetI9nHB5v7sWIjsfTy3ErZ
H/RSqF/Qh93wLGi7Wjk3WH2qrsFe8q2EQfsjUEAgsOYErUdn/lMh8HWmYsBBKneisNXaU4hFZcv+
ls6nele9GporLxg64WatEL3xhVwUcBY6hTRtQ96o2G6Rj/EPcqkCqSMlZzPuzHdMs3zGAKniLwOz
JpfdsJmhNHnXWhzdjUaoBm3/sUPW0bTgabhwcH1CPbjyQRTT6fd+vAHMtX2vha/ITvmNT6yinDeF
rV44hQRWbrG3rr+yGBdSH4vjkza/JaDg0t5KWGXk8NVrn6rl0le9egwClRN7iqhbV4+i1LZF4ljZ
SQ/u7Lx8nS2PHoor0nNndR/GQAe6upa+dA3FHLjugPoG4tLcXfEExVw22WDeEWBmg7nyPHmF1Lkj
FRJ+N5ZH4B6gtgZWyjSJ2SlMnzGvjYSbWwHdPbvMEXJ0OnbscuBt4SlrfqubsBTXMHbAhsSBZk4i
UDH60VGGyfXJHElmwScwvAWEKijHWs22OAgkVgH2xBGYv+VNezAuFk4lD5HlZvxqM7til5vGa0i4
1U9TLNtw2W5RkSrlHV7GImRIFrOM/BLt8RP1BVJaE/b0PuFoxRUMblvoqCuvAUpUNDWQ0ckuEdZp
NrAIFdZiwIH7aMMN6QU8miDyBKihDX76nUL6DsMJNw++ziUlcypgeK4xZW+gCEZys1f7A1BDxSc1
70Rp4hNgvEsOqdTJZ3yLR7Q6JLLDPP5gGie7bsj/GAkg3UDoXthewkaanAyl0Wrg3UgRH48Y7TCT
4SGNvrRKv1WWjqCN9DZ8XA0yugZj18k/ZgxH5Rf9CJUd22Kx2/cw1Qqci3BfscN5LSGiiJzmL9hk
R7Hbikj6EsxTTendih941arBnZ4sC+734DBDvtcWw8AiG2zzPMSk9fSEsEERUn5HYz4dKAMsE+zw
G1LJh87lLFtnBd7Huz+YBE1ymNYZwEOeLbktVHcxg9orrrDfWsUPmdbIYgNc0IKauqcf+jMO0jjG
VtgG4A+yK1i+0cq9lRtkZ9OXUu+EpfRqB4lWItfvONMEEEytHbEZhIPNXmPgcYIljYXBbogm1xsh
nuDCqmAOxbsMXEgkI3L39M0/NLAhKH8oro3V9Dsg+/0wv3/yV4sFJ6uGG7SxQYetYos0TPGm05Dw
OXGx89km0ptjBsf73uEiql+C2YHocxYhufPcWW/6hwruPVM3qy8k7hEj5cLn83+Uv968kP0MzwdA
ACs7y67FNd8/nr1/XHAmH5SVziCvw3+LyYJ0qHcqxy34EeJ/9DgB66OmOOLGFj0Saju9DVohw6Vn
7q8cEDg1tbhDR0nhz83PFji+ItO5weWVtxOngvlr/MIDTvxbLCOa2jG3rvBX76qn9SfbQpevUl9y
TcJx9V2lcLKgPliVjc2UXDhULiY+iEXElY6tvpJMTOeghOjKMe9jzvxGYUWgNPtB11wf/Vi/rfHr
yki8aNTPmVI1jv4qxWYHl5JU40Pz0vt3Od6bxgG3/rQLdwPYX1Igcej/KcpWrL8msJgtPzlOEQM9
Szjs4bOl2muDOxPMmArKxjBv7Wc+sLXiO+47w4u709ANG1l55+bQA91efrbI8ev/teYtr9+ncUcE
Ax8FUrMUHU0eL8yblM4yJpBlgSyeZr9F2asahxLTIT4E9xGC7GLpmtZALH7pb6t8q/2qCLGnR5r8
ZONrhgJDpox2ndgasXYRBQQ/GDdf+W8DoScZBW89WkjI4PvxNyHHBhVx8i/E+5rXXIBZx0okV2bX
31kzfzJjeONfoa0238m0lst9sP+SkSboT5zPoKcQLgUbAP4Y7DKD11C8YTRA/uw2GZHAOapxNqKt
dteih/VHYCY7+JRGaLlnxQHhvasMzVHIw502sqpQkP46rHFMGOfxKYELKAOlDfAcTlmHSJsg1RDi
HDYBBJkU883YBq1bC88xlt0qC/GJR2/DRkar3WA8ptOfQpCKHz2mS5HCo2ftxEVKgJy9/P5Z/rZc
AW0jHdR7AItl1YxwetT2rODZPMGKYU9okgHBmU0xQT7GgQIX5oO1npKgr4aJmsBQ3NQyjeF4aUEb
1FA/KUwMhETdE96T6X0mhiIqIBzwpaiByMUM1XCD9L4o40eAgf2gX4f+5IcjBGRonr+RljtwI0AB
VXfKY7I7cdldEz4gBc8I/0+lBNXLvYYoYgv76ZHVDDZqJFAboSMmP2WIL0kxu1lTudnY2Sa7UQOu
DozGn4C8PlzsZZzZMO7KAN6hkre9OzYysyOFX8T8pfEU1SSYqN5FRwlr7gGvAZkuUJ25DFoV1kRE
Dpm/N4mfD8x5Jfp/MGJMwWuNYNMQGwOZVPqt2vuSLBLjyBL4h55qGPN1GCopqwzoAvOMzqXVczj9
CL6Hws5QHK5yHezwzmEagFxCr0hfl71zYa4UlYTuZ3KgSEO2X26i3QxaOjkD3WwbYm7LErTDe6SG
URIwapc8hITmO4VB3mMS9koe7ZjYhhQ4GP3WfXQKtS9NKU9jFn5mxgGotk8qvNDEVRrf+JKgA5nB
6OnRZVHSexJGsKxbKK6sf3oge7F2Z3/fEE0xWeuysICDUcfDBIMqUvGa1z4gKjwgYWVU4S4JtlkI
Bz0kvgwFn3HjC6xG9AOQ7/TkYcG5MX+N8rPRZUhYYJeQy4Yy2UY+ji7o3tNmn7jLz6/MEnPZLIF5
wG5u6B76pZ2CswKJEd99TjWyfraAWCLAT2QvTjFU7zwIWp7Q/4qy7NCGwrkotL9Zj8gErgikULTR
hYmb7CcMWhaCgCoyO7445tzpef9UJvmY0ZJWcH3IqyFnCVYkU1WujQ+SopaEei6ka7IfRnWyFYaY
8HtWkdqt2Q+lIUjpXeHVqyZkUoorQlqcTyIMxeybq8KKY09gOWVkH/Ey+h7L3TgL66IAFaj4mzNM
bZrgqSjOwN6KF87d4V2zrzXwLfgL49S/yXxky5cxTQX5ziLUdapbnMx/w7njgtWGAV4Lwrn3GORA
FJR/aaKLqym4M8+GvMp3Rst4WZKvWRtivbxYdXITcp1pdO+K1IDrr/Vtu56fRi8fJg5shRF5b1Iv
O86MppxaErwy3J9aHlnMQI7ZLg+y5N8x+XbrDk50HluPQVVJWqTzPUHllRjKSTgzUMthywx/LALC
as+piTY/+pAmLOvZsOiDI5mMc5JDLnYTUTHHXc5JEtDCAPTXvedbdlrzlg0+syPtWSZglBOtK9MZ
B+vNUMCeOV1xjMcdYfXZRm+ZVyztYIDvSlp+FGoyu4Vsm8ZuptX2EpnzKzJbTRzDuug2HcdPZ0AK
VGI88PDr1+IY4mI89V4Z9/w+66HBccWca9f6neNp11jCaehZ8WcJ5GasEmXr3U8eMrbkBmpmzm5H
QZKpORPII/1cCltUCPxTiWFvWG+ncqNgJIjJGZc6SwmpvKOL6wp8HllUG88eWpE+/FoYr1Q1ORjI
vIdmr/PZc2N5J7iMZHFr8j9NGSs2hTUzZD0TX1PBGiG6l9u6008WKL3XxpdqIsw02M0QQcIp9XQx
vScaSouYPQVCYZor3Rycurc2Phb+eMbz39DtF4FB/LO0UcvQ0xDJgEnWfugYcmwnFig9fYVWUQnY
gVtPa1h3n1qP6Irlqj1bOYUVypydRdmnWeA4fZiBJtoKw6qnrLnRe86Y+pARak+80BkiEzJlMBFZ
FR9HtrVytGGy7mFKZL7sApSEw8HEOGnEwACBUuBoCcl5MEag8IvsTTnOUJQEA/dH9pqGM93o0how
oxnCKOQt2Tjr4QFmkjQTi3cqkSLnHx1Jbh2xhyxty4cGoWcGtstvAVqLtsDs3qhcQfewN7WDQfTK
GgO4VwRLTwnuoUTIQmCn0H1QslSMdlJ7ROk1YDNBec6YflX8H+R1gk7FADjEbgJcUxAB2jbBv3SQ
t5gSEbhoXGr6vwZ9IuNf+/E0EPdChCD74wYNFDCzjdbj95KNBD/oG3gobS4yOJXhpjLir/oQ9O86
HEGl2rdtiVKVBIrAS+EoLb88fStYmqQSGHBFdkFUQrTBuUQx8fqAKsTXbE/vKi3r/IWLHXqVQMEj
0gP5mtEL4ekP44TbxyesGHMmsLz52nQLKSyk1jEu8bW3aH+7oPntmDvV9Dlm2Ca2TgA7uVlcyFlZ
FkcIjytBZ4yK6iMpKmBgmpa6mqpe6+ZABRdS0mEeEULHlh9qYcdISpz0UwzHrjvHw78h1jZtfO5b
gCpt3vXsALQSYbpFD3su/fYp8vA6ggmlBuvFOH4bab/ISosfjCX455z1ZWSf0AX4wxtiq86jkEdX
SUVryRAkVnum4pmUptHDz8rAWKpWN5J5Djgi72N59DWcsd6T/tu8Bji2ZxflvWjYcMCwGflGK6xA
JtzG72kNz/y9n/8KKGXcxDP0E0BFsb1r6TPofIcYU/OTxnwuvWCyqendPdddfFQrmtc1jSqaPxI9
alYHf434YYCjj7iqfU14OFU0Dn2EV21wj5HhBeRcPNSH+QwfBqLZcYQ49tlDPBrT355d9G/NHv2T
bY1pnHzlx89uZIjkkOJhxIZHIqZJBsLaSMOYJH9GIUQm4AnBIfCQoAMPN8XIndEf9c1J20BD2iY7
czhX5B+mb0AWVrWP1tjENk9spjXTHnA2qPuXtsGjD5NIcY96zciwlIQwvBl+h1+kFryZWQxGKvkH
ei3QeAGQ2ZO49lRWxBbYOgk1TgPbKkZwv1h2SZTP1XDOYCMbHz3LPOk9RA7WQ5PXVlwU/oH8RR2T
O5hCNLE+XA6VoCiP4L/0gTsWr5t8NP9GDO4Y7pj7evSyH6CwuPz1OI4tKVYx2ES2I5YPmxy+WRaw
sD++ss6DRprrH6O3/A7hTdE/+DP6pnxKPqqXbLts9aCq3Yy5gs++NCTw60F+4IL64frcRz+LVJGU
IKP7RLaY2i0fghMAIqSgNI4Pxi12O6Rlf4PrICExTELLELER0r6ZX9JCYEGcx+ucQRCLH0pEXfKk
Y/JqwosF/A4DV/1JUVNQe9QbaxgNt7C1jokOF3qJ9n+F/PvQU1FLFsyYToMXjGiZgn/jO1AR7mx2
/d7K2Jm96mMmneSN5aQvOIY/jPskHU5f+PWWBOX0xAKwyhzQnDf3yiyY1Ze06Wrtwx3jLxBkyQtr
iMcrWTx1Bx2XmOBRIuE0HyZpDpW4SfDB42aftwgI8WaR+P9dj+GbgH7sC9wHA4wkONSuaV2DX9im
0XiqIUghpXibN1rjdM2WQi854HxKjyn7PZ3tAD5YbKseWAi1LVyr78AnIbG8wMa4dUEaETEtcnoY
4rTDQg3uRS4ChjWyG+qPGeKGwH0bO3n8hzJncZ6rN9b/ZZr/DC2wZ5Kb7Wa3hMrZ7dKjPxQ2RyJD
Or47QgqD3fgHqGEt1xCFsGwsj0Id3mb/IBNAaO0k5YG/HY1U8c/GjLYqXy1/lYHmkCI42i0cOBiH
sOggd1bGl4GNKW1ZooP7lLwn8F3WM0IjTrlJxO8HI0Bvgy+UuxKwASKuRWsGF7To1ztSWiPBR6uG
nsarkn94+4HQxOI/C0AFdz6sU7AUptThflK0rHv+idg6cedlgd2SUpx7uHUPvzQhqPlpFfTHoVyP
0iNQfjTuNAYnMFCHs4eeSj1Q5xtUxtyxSCKxs6nrtXTsUQGPBltoMv9WfIxHkg+ARt9pd605muHq
w3Twu3oxEsTESmO6uiAptKbW37Idf2t+cTAidfQ4Ljuh8Q2iqL/lxxoIixm3QfffrPJnaUEJlL1C
zPoAbhovHXEVBNet+jecjcFfacbZFvKiU0gIpTXHS76VUpd/OjJvk9VdXjEpYFaGapsVbr04ViXB
vbV2RvqrKC7Me0TGAEPnlkcQgMA1DRZRdCip24c3Wm2BD9TT+BMUBpO/bC5l/9IP/IvEcdkjKx7t
s++RVLCdt9pPdyzPUfnWYG3aZpmtdsLmc4Qy6sMm3rKprUvQG2h0K0qq+tdTpCSwfvi9Zk0l0Ucn
YccCn///r1dDaXgrcZUhEs085FvfCcv3drek/xrtL3Dd1GNR+S18JPNydbe/anhSEoOsDTQA3PHT
bzUHZxPEmJ/JDy+hVlpFu2uI/0pD3k7mpDoptqrooHBBLOJBHSmRtaxfMkJqlIgN9huko6G+4shb
3yOdDk9LYs9Na1gBAmVmfhCJwNXZe4d9+6anLNsLCZWzgq0rXTLSsniPCeNLj1DJCj9aDyUidWbt
HlrdVrhnEJ7U8JbgetrWGyfU7yVzNc20LbHRXuI6a350xMSLxELQMEta9BGM2gzjFC2VW1G3kpPU
j++d3sGOe0s7TysS0BAuYlgpuL4otoHD3jKvmxmEM5J3S034sUBr0GisF40yi1o/h0rS4SX2nHMp
sbtlb8KfWoz9A4KdiEMPsbkE228T8Pp2OrZtgiMFPxfj/ZNvWKywzj3cSmZUk8/Y8lyTuqa7qS1v
mebZ/6FFTERsVST5JttdgZiAB2iRnaP9cb1Hqx1EFpb2prrreDSFUDHcLNzvEpf8fh7eLBFrzVec
EJ0RLf4FEAF12yJ3szW+lfZYZL8J+2VYHdh7mVH9XiRXIsij2V6sM9M3AhgxlFC3bSxw1Ekm1btd
UbGWQabFJMiN3vTRmbdL4PCMXJeNYh0rTC2jJFqJZu8KTOQ+LUqLdH0neZJXvlLxn36vYmmrcfGM
1XYJprQ4x3U8r0rUL2V4wU7W547t3qvEZKTqDoDJ8leDQeuXRJ+oUbMGXgQCJqIBCv1sbTQ2PUqg
u9VwGgCYHSM9DeKhyw7a98RAia7Jd1XpV/ejO9+7/6zNZjtKKNkrjBs4iTFU2FVw8MlE0j1EvRAu
KnAT9vnqBMeNh0EhAs/lneANX7bT2ubl4RjN5LWv2Oi35ifNDJWFnY6/v1rzbfQPKZ3u8m/Y8hfr
L98kj+hBdPLisY6RLYEouBkoGyra8b4mHGBL+EXo26yBOQwQ9qnk3xHOcBlieSZV45QRTNyzwVu2
dwT1cfND6sDazvpmveTzN+gfmbpRIMGtiGdb6bg0osxwYY1fZldrMPbl63Vg1Zt/mO42T/N+zM1X
JLp4pClu0PwLdNOF048ragat70tn2V4yroWHnJPVqAgVEX9P2Knbw4tUROgvIYnJMX3TbaRvDD+p
tgRqhHsTIhKpdiCfQgij+yhE79x5ImeG+h+wK+dipIAnDpOVoWh8ZW28a5sLKog43go4hbO6SN+j
4R3u/gUx8uQflLS2NbjF1DsNRxEm25ERMHMkDMjMrVLdgrcq/cxC2kjcMNLyrhnXoT2qN65aZsOS
rTAdJU+2BgkayWwrdZ0/qdhdIzndNfmY9c1Z7wgwZq2m4L70mZgX3EsnsiCqNQHtg2tCGO7p4IL2
g1tSAOLotnECYd6dLsa6rpVP9FRdX27x0eeJtO2mpVeNzNU/JOMn/jGC2NuFLeY4TrnV9OvEvrGu
XPUJAQ29kTVRJrthl1uEfq4F+GjBRialkB2E8FUJW9RoQul7OeIbpdxihTiGMItNcR33JBCFVxYl
VN8J0SFdx4nrTcq2slPchhBvSUHj/aLzG6FK/0bRXmQ3QxZJa67bkaSxjCUK0QgzZDwF8CX51LAB
u8voeYjnARDP7PED1xcMxR4d5YCAZIRfhJSsRj3eGWXtjfFe1HVMdy9J5kCwORTOO9Pf6LJetREa
uaTTyHDUZuOpZSdIKaF16XrDM3oscZjTOm9kPbFMwWsJ/cU0/vC7hOy1IW/iL28cQ2tTJARcqg4U
cJM1k8by0+2dKrHtVl/vEJPzJi8h4ojZyYSAXKh/qTy6BxFWAZysTjwm31ChZxg437OHRCqhdTyM
tRfMG+4FcAS0FXgz04vvMwzhAJDpoZjbZbDg+OHfVQIJImeyrpHkCkQ+JTBWMfug0+igrPnBsxb3
qp7vpHve3iX+LEQrsP8QU+9wGWlA4G1O+VrasHjn4VCMGlx5nz4WX8MLbXL6iaCmGX+gWyH8zoN/
Mrtx8J7IVdnmQqIGCgjx46Yt+k6RvvrbFz19Krw3cGeinSmAWNl+6eGWDW8aJH6tnaNv3rJB9zR8
PBX85h2ZcF8MjKwEG58dj4h87MWy88QkxI4C4kEZ0D1Wb8GwWwTyJUGoYJEg0ZXt//XPKOYCGT+R
N1jCW8eqC10oiCFGRxqVgjWlsUIHWy/J6jGAqQwkglLKIBWAUDqLqINFh6d/qt1VH70azIUbrqvf
8v4zYnhFh3BGEB7BSlD3gCX6d6pcouaCArl70w6d7PWXsDX2OOYUhHHR6OXc+cRHq/IRh9wIAkWR
0SCqnIArgl/NFoN2b2FACXeQja4OJcmuyVLnb82VDTcM/J35LJIPjVpNt4lVo68HuVkYG9m+wJtQ
zV8jhV+3cYyGUWKcO74P1xrOpfHOHc6Kh+9tXKZXFK1ye0zydQ6UA1uDIZvfrT12F20G3GYnIxvQ
RBjfM+sKo2SNcCylHBmeCUlePid4I9GkaP6DpSzKC/LhzZWPyuKMZ7S1F8SXpX5XKTtbmn/MJGqQ
S8sZdTfVgC+v+VOPdjDFpyMR9KTD9uf5MBxhSE1fc/QDcBEFyUo8zt6CXRw5tYBOzY4ZHml7Jz7T
+GtUX3L+C+jZjF/43MMMMz8Cljyz6UEiXjayw1dMYDTUNhH3G99pIJaIGb46y5ntbKwY8u4Wll++
/1gi1R/scdCuj0gQii1GL53mNiBhyB7ZLLJ6HTHDsAl41UN+NJO87HHOcg3nGbsj1IDN/cwzI4dd
Js900OJtNDtZx4QG6luGq0Tj8pH/OpBk9SLRJFfKNonxVRZvrbghX3jPs5Bk1gJseAWaCR3zruYj
Md74zPsKGzKuq/bQ6a+ld0cfSJGg4h25L5h6I/TgM/yLGyzTBlJJnjWo2FHaWSeMXZR/BWgU/mU1
MuaURD5v7E9GsZWosXxj0noKoG/gcMb++9zf0VtWbeJWJTxti4QYRzFw50xu/G9+fLCmLyvsbVF9
TSF+Wstnk13SJx1pSpFqXn2QfZGlasZegj59cFoLJRAiKYh1JHSlK6N8Q0LZqgRSa7iSJgPzB14D
VOK1khP35OUmJtY3rZs+ypb5mhQseI2AKQxESXKQU3qi61hia0gMk9bi+tEsHTvqTHD3DWjUhNK8
WrLyyEkoz+STFcq9vpe8Xp9yQtALKwAvbhFVYz/I0WfiGv5l1Vqqt3pzCAMi/Who/hIKiX4UcICB
R8PBryxlr4uuCNduielIVE94YvphE2ytEv9oYVSBEHs4Ywk/C1ef0QrTBOsCm0xUoIb2r6z64SrB
AgBSZf82cJ4F1xCBzc0zPSSw+7COWjfDHrkmjroJMbQwPwVTeSUWS0PSzUCiJoBgl2+uedQCLuNE
5G1yHHfh/kXN11QQ8AtGYNNRmbAYOybJhuSHf/qJ+z63vnVyRNeD/AwapyL7YUGpNpAjpPHRNVgB
wj8aYWn+A49wuowENrxwVjKqZSAElEH+RrmKKakB9uITMJPR9ZvdoM9oMPl5E6Y3Qh4SgEQYAA7a
1X6n4pUEm6Z9H3igcEQXpk/Sv1qGFdh7LsiqzAaIl1/+TrZspKTsaKa/Bt4ZyR7jTI+/bt9qGBe2
n/J+O6PwmzBk70HzoP5jWMFYlwI7r9lVhYKzbI7+V+6lGlus+ezzuqziGdrycGpTNH7I/VAhZPcO
nD5w1NH1HkYDFJATCYifWumG31m7U0wOVS5tMCgV1jI6xIS4CIkfBv2qWZyPe+KAq0+j+1f/0GRI
FqTO8Blj2V1RcFnfCWxcLJqlXLWzH9STK3Mf1zg7xw4mSI36o5qgaoComt3itc+CxWIWTL+X1D16
50nt7enXor0GoIGWhiHE2uczS0wnexGXHwmTQJoL+GBuJ0Lc5IQuuqBnG+Lq9NbWrji5WsndyWGB
BVdvkWrW1bqc8Uc9FHjejhE0LtxHfOofob1aDWs99Xx8Y29drcNAPyncVxufDW45gEPF+LOHLV4k
yhn6njJuSy4MxfpUC+Msfc8RS/7K1YZbIp5UjLd0sCxk6/izgODALsIgXY7APr0M7ZopHvB5bbuP
grdMyj/S7hf3AVi54Tc2MJP6HvY4N5Hq0+V7vA0eeemD1qixfRj/1XCx1L2l9CTwICTGJCseVS5W
E5uOgyBMa105p8e0qo976UZ8BY4QlMjGGRinOQiwLgRCm14j8lJ0Rs2+fEGwsPmC7T54WXAfSDIg
IWXJuqsJPIfR1uI4p0Vbcl1KNdl3gQOwj2ZlP28liZqWLlr+FM+AlXjJ93jIMxDDiRPxgLMrQJko
vjbid4HzK1sbSuXEwgeR8GiQAb8Y9egkxZRLFne1a5rToHwN5XuJ1SD26Pq1aj98kxsa/km/hosC
F7jF/APTX3ps4E7LGd4akv6UNXRQXZwd4mUkVqIB4TMNwFT0rgOlRP9yygngBcoABn1BuErAaXLB
frE3v9rAXCWN8pnO4QeD3sCUSW0sCmUjYiZK7vLais1t3eBOG5C0EsO//4iiz1laxaRvmJayzWCe
/CKxbYi6DI7JFHgGStkp9oIsPigvo+p2OgYmLDD6Cp0Fy1tLvigzR3vHLsQ/FNNX1/xI9S4fNbrh
0o4Dj6LRVczvdv/Fbkgw7eY8cLuWk2eke4i3wBPQTmdIq7BFkdTmtJzbzAfBc9G8QjpP5ZsARc5X
6GcuM+IR9THQUSXxVswuufTbxB48VXs4pf461V1ASloR0Jc5PHUT4B/6mtPIrAVDZnZj5OKEzc3u
RCwWHK4fDmhbeWLzBz8N4b9iC9K+Fqj0hK+9CT91F24eYK66wRhI7VLu7OkaZSOwVrFgoLUgdc23
jJUR0kCZkTKGg2lSqXyYxvOpML+l7G8oEUYXqOL4M9Iz8S76GZd+2kj6tpg0KCiYtwnDmfQQg1x6
GuQXR4VJslALaZXwMyOgtusS/C235GZ1/D219uqIz57i3YjoA6GGRj5QYl2GqwRWY8K+WLwADezK
b5gfgKO9j9dJ+n2VxaYCloiuoWdNlzI/h56CdAlXhsQJd+PbSza+SWTh8fNkRDpwYy2Wj2m8hAdR
t2u6eACCxMfMivUdFl+wNVBuBIa7ZAR03yadEFLHDFV7951Fd/HgDyfRKVNrPcAIdvO2Y2mX4bdS
oziYIK1xliw81PLdQgLunFolmeKondCLWBQooyZTlctQwByojR/ThHmseLbiY+yDPYODnzVwd7vc
iOFhEK9UiIV/cYSevEJTK0nv3TrPufc98pwYVtGMVj4156TQ+AYKAfTiqqalxFkRVIcHkuXJHdJ+
cmOkpA1cvMd6+R571XcLxa7AwQETa5aR3JnqpsP0caGEQwLk4XeRHbIRX5yQz/hz1mfaubk2tsaw
yfTWCwceiGQr0dblnjCMC0YggCqtfB5gAdpocNCbkXdK6wxwjgNSvsE6makbPMvfLyZX4xdiQmve
S4BQPmMYCDG/HU6aSx0CKn7gPNSryys1KJudshma56xlTqu0qPKWPbOF7CFnKdydZziP3Gzsh/FX
NU41aMREnWxdH6cD6MysS8Cv6bOv8J/hCMnYZCxQlNQB8SN/yXEj0NGEEBu/18J9nkCSOGbMNCXi
/PFkdFgyv6wPCwC2s/bah8THLcDsgvaZhXstWiOBAatjjcHabYuvVtgY+2jecW8v2oRVsmXx0C1G
S+Re0obKEWINJ1t2bvFRxU7QeK/g0GGJxZopgPJiZxvT+uymc6Q5ZXFGFI9XPsBZxi+B3S1a1OxH
2gufwx9yLYklBWJ0wE/Ac0ZF9qviBh6h/q+/JPtFBkWitoYXMhV9wz5trWcXSgAFZARwVzdn0sN0
lv3FFbcI6VagGsaF7abA4anFPxZShD0or051WNbDRYTa9aD4QvHnXU72zjxgORav+otWqC7DuDjU
WwoioDPk1oVTw3JQRXIFG38fINPoZU8Y0K5t+ZWBTYkt7s/hg//jkH5PQoofCDmOuGcxLyLw6Jzp
mfJDZ+lzislNZos4Y0ImfjBH9gQ0vLEHD4WrMtfr8nMq2HBtKlKiifWZ69tX2wxrKhEmnbFoOzW0
0Sp120tpW7ruBH7vaiwo5rNVo4dl/19Olz4QN3GrOtPk0bolgUwmFugREDTIPgZwrCPaawi6V+Kd
KINnhXZDjBMiuiJQd5w8TNbNW4KGQtafKmfMXIwUyD8bKmN/4mbgN0S5MCk67C40AjfBBBf5aE3E
4BdqrAFsdmqzzwYHXxwCHcllvlG4IbbCR8FnjY+gSPCdPGYOljAq9PXiGegbAu9UyO/1rwVO3TBm
wkj6SVFToxRv7eyv+BMgCNfMb3+EY+i/OrWwYXsyUmv6wG2sXVK/i76yqTQCxfBMPAj0uhbSgK9C
gIiwtIm8svJi2wUkmxGVS0OBgyiyf5Zh2j8fuL44apjPEMJMg5BdpjMrno4VAjBmFJ6V7KMNXlK/
i1rLK6XfMle2lTw49C9C9DPSQlSZB7OxpvuQUrr1O23UsEu6D1KlZpR2GtAQTaG/lYbeEUOQDXKD
h/W1xQGw+ze1J+G3qj5DYgy1ZUz2sc+FuYz+C5orLpnBdh7hdm616NVtAZgoDI2+0wLkFyxZK3cM
fg1P6W9LIPmdxAV1YVbtY+MgGqusLrZ1lbxl4yH5VE8hLnwrkoI9wVG8ABLyjwnDgE2YwZQNldTW
h+BacIslULmJfZlgH1TiDciH9Wj9D6bSO0JBDg/kQy4MFY0vImZqoiW/hmuks6f8rP0zcw0LhZeE
UE1FeoOQQteOYshwjxPmeigRU9OHmBVdAKB/acsTZiQzqi4aB4CTpTRSw+biyu4gqA+j7hVsEKy9
TJSlihXAoJNndgSgmd8Vdi4xYCJjGSxEnO/GzQJykc27ZrES5Hft3s0QJaerXNp6cr7HM6T0Utr2
+KvJUBnkj4DV86z2KwwQJDKfX6rgSBr6drrHdfAe5CsicOi5Q7y6kYuSyg0lWonRtrVO3p7V4Dkv
UbCvVOkPC5u3roz1BNEYpEywGzbGfz57fXgW5k4uQK57fmucq5SAqq1LwiHgoMm1dGh7a8u2UPio
EXywg9DYMOkwi/DxML6ZWtgBKG30iiF4ljxZwA2TFBLMuOGPDuk5yNfiDf+ONcUhWMtoQEDcjWiX
TEvAwds0P3Ex13me4kQYR4kMMPkc5qf8ZWJ0jcBFVMhfFjScMfGqQIKRVxjtF5uILHq4TcA87Ly5
DHx+O3Y1bKBMPp/C4iTSdrTPOsNf/6XCheeGiRYYYBr+Y+w8lhxX0yT7KtdyneiGFmNdtaACtSaD
5AZGhoAWhAaefg6yqmusejEz1rezUoRggOSPT7gff8jGKVKOGu+NN8s4xq+DIKYgvnNQKtbYAYa5
X8EMgDmt0mOSUdY5TgKccblMDf7FRM4x0oXsEuHORcE9pkT3YS919+E9BcYzwWoV1XddyfZiPEfs
6VyjkEYZMQ1sdG6FwbLhdcrPb0D/mCFIi4aFu3TqjkXGnqI/SSdWTcoQHMcHobshepBJaBbv+DZ1
FcxJZ9DngXJE8rXS3EvNsRtolAaHjnKZgCZ8JvU1NY5qteyCpyKI4NrKvUyJMx0sEtyjo5uortz3
q0J4QWXOlPMTbhLX1Wj3cB3GYbtj8GpegoDpqWmQ1oc1RF/5CMxEymZCcwZcgU8ucU6oT8PtgvTT
nUVSXTWs4HJ0TauSqwwbmdlrl9lmV899ZnLcVANSEjoKRNrn0vkM5zL38IbRoPntZyePNdx7BbH7
wv0Q3qTHUqaCaXcY6q8VN1rQsvmRy1MLh3Yvb4b/YwRNnAPzq6XznaYfos2Ni7xKajye9+EnZGoP
MbymQLCH2D1bL79YUN7cj/7E0jGaxN2cn56PWRVw6LiaVongTPrq9VPvjvuLZ+6FBjO4HC4zZVW2
c7LS6gu/ZEsdCbu36Ntxgs/0rkXX8BMpn3TJYfAhPm+n+RjlKmd6xqurrR9N9B4MtslUY6rEhvFk
3MhoZDjO+iCTJrX0jQF2EZ46Ci1kiB/t3UwmpeCPyKde52tvn58ZRvsgfm+0PeaFWtZiW8ugkrnr
hMGWf8RHIH/jg1OpKY6BOOuuabZ6Jw7pqDS7E8x51ZWvUTOZZ7fyKQgzECDRWbuB2Dpmew+KPHOM
nx7iPrPV2rdLZ86FJw8Qkw/kDYZFHIb5XWZ7v9LW6D1/4Gj0N1+GeTHTs08KLNzpin40EJEjyATt
8dOgjJMng9YdcBASuwYNGnqTUXg1H+YmwOU589YuFE5vRriNwQ9I7LWaTotuInC28zpDSq+ytkPq
zr4IAMWsegHU0TPb+DLu/o4JJExsyPdQLtIXL8er5B15m1XToA4wcemXwqLrXKcQNeb9qZYmeX4z
4V5emnghk0HQoURbmu36rS8ZBavKXHK/mX6n0U0gvp1MgHaJpQPN/btDQ496CGSlcaWOMUG59v5a
cqe3ocBUxhHpaeI5YdvfIlheF09/C7ziIG8G4LDBpnbRIbvjVdodCDq7NWNtUgdbVgHFXFqoLNhQ
2zDRvmIn0U7ZRDyEH15gy1tj936P0+rInaxYeHvnIMypIbljemu/via0QT/5Zyav/atyIlCUa9Xn
8/KG5FuY05EK5hWfF1vxkhpuBYzp2jPLlibajj2m7b+UO0re4oN337RH/jgm4IFCAXRsb0wdfzdP
0rGKB3UsLPRgrDXj5uVR5+IToqgb44fZ4jeAmsyJnrvAeKfhm4KTm8FowDQoCzRjq2wDK6XsbaJe
mASQi4HXjwg2XmVoDChmbzwKJoosyyBehWPvWz9aa4If1vBlznrMPBuwwbg7avvsG4FBRsbtl3xs
96igYYrEQC5/QOMOMjdq1G8XXscKx/MshNjvTDUi8sa5YOOArz/DZ0Ju34JZSQBdARrFjcbX1hYw
EsMt6RWqCCUsZFwkoQn8zI195W7pRyAgGtIMgw349zk69TNblFFqnfMhgtJFrdQgRd7kQGG4NlHZ
rd2ja1FbC0sIVkLYH4zgJTeoMrK9dY/VhersklKc0ckG2YU3jdgflfxhfQpHU9t7EyU/OcEkCc9F
juRGXZj3EFusA8g0h6AnFCsjA9v2GEKQCH4tBASpaOSUNZQIc8j6cQm9HPNo2n77fl99E8Y/jQvX
BnDXh1AvdGeM/ussw3FZsAhKn86BpW08BonhGyLFB5mT0CDmsg4rBC/zvfkgjUuegmuscOxFnCGo
S2JyZyo2tObCYURjANSEvpUSz8sojoZ4Wn9k/t0niiyayDdTJtnAOcm3pH/U5StonrLzlMCn8Dv+
ij+0LEwd7xCRuWnq6KWVeqZilpYd6hBwm7TW+MZKHg0UMH2ZuN7dy5jq3kRzXFf5q/DllWQuFBL3
DPx8Bcnq5JDz1CYM+TIgiMRmj1sLYSuRyfCX3mcruCi4yhR+muiiI3IVcJvlW8r4HfbFelnQVErW
rcsngsCaMz0q2VfUPCvvGTkn0ZugPJDBPUyy/tFwvkbLLnxU/EfKZodpBTwVXtE5oSRYxFpQGQZG
Q/NQvYaAEWDC154H/mIFHn8z9NH2BM03fTeVxuz/8Fyk5NJO+FXRV4DMiolS56vou8Agn32BgHvn
B4IFnQFBwttSKbhNsWu9lBS2f3yrnE3lMsmWvUqoHU/zW4DQtuo1lprjwE+3vH5V7g2kf2Dv6gNA
m4w1m4/3HtapbN5NjmTs9x07nrymgAjR/w/RXsgZTNWyuR5V+0UuMks1nAAmO8E3ocEJDVMlE5KA
jGD4rIGIAfnfMUa9BreSH83ECE23PWCKqMQFjj98zDG62milLCMr+RZqVHRDfytPvNydVWi43ZLj
hcsWg/YnjcGaeVi+hTdu8cSf/Tb9qiqaLDUWLHoTjBJGPKfyxTwdYIWnEbhIpGgi5AYzUMwEcoCR
Pw8YFar4nmG73yA9ghAz671p4CBtmVXX6oqdrV63zk6XD4ngzHomvHBLdJB6/Orjsjk4whsJwOp3
l8RulxaGucgMu963DqNxxqjiF5SMd88uxx4UGAMshS1xszfwKaLM2zIWdIYfpd0lPNsWwUupN1XU
l9H/SPKnZ30xNUBlMiAVKZhZ/dWdOiP1HfV8ZJxqww7qUyyeB/U/BmQ+Q1o3B70/MBUp6eTbfY++
rzAvwPhRyXi8V6lIDaz5d8XYRUh4QKXwovK2lKBU04j8A9wh+Lyy9DBEQyG2TdkE2Y1IfuuUUWmq
T1YDuCo5861kBEOENKCXfs+g4I1dsMBdZDv+CU8n1ltGGcjYHHeQZmnJmWKZT6IQg6EHTTTkjpxc
M7rtwftYrxCGpYe820fdHqyaTGIqncsyQl3uQz1R6kc6CX84KqplwqQzeN9iEY5MMyZ8XbAeb3Te
x0C6RulZZ/gjXlP/VaWPBkRFIUESQPMR70vcTLxKPyLQlg0gmCGmbasXSM7WsCvieoUeKOc2Jy75
/aDQiVHNs+9fW+aK36f8APHwYQyj647c9Ts6mKCc/M6qMM9k1TQXb5BFiDh51lmedfUjEoVZD4E0
QpjnUy6UqfJwnoPAtcfogO41mfId+JJ8bX4FbS+mX91AhTNY730W5YAxnJjSwVK+eIONKCSEdNgO
6d6H5D344icTXX/6CKPvBBoRlDYblzRTnjf9qsu4NqZx4UfHRgLwtn9wtPnxjtUkUkDjaWpzhbx7
JlhYSOItv5Ia6qwkGA/e2pwzd9eaHaQHxvM6gs+BGT5zCS7hYzR1qc6RDTMkRKst72rKLdeusRfT
j6k0eOjLGT8BqxgknPBprKfpIF5YoFPlCuHgRosKQMNiurMA1YLtF4PwjxoGAB4KdG413KcGb0iP
CvV3qpSFEIq6tXAHnRvaecSJQjAr9/ndlOaEDL9pY2BjyMTTjAr++Ec00aNHj9GRs2Zkjt9o0Y/m
v2KkhJ5yrPGDZISCWBpBjbzzOBpIsSo2Bd9ARe0oZIuSqozGqao85Amd6k9rHpc/OZRQOIh9QXGP
DgfJIdPo07M7OUX+zcVS0F1zek0gXoQOhtdBdY33ratwf7vNhPW4jEvUDwhNaF0U3xjzKORNkRRT
NKi/23epGHXOZMcE54WiACPa1L803xTmmFKKis/FaOLKMykYly9yr+s5vLg6XaQPnJUb/kLDKoOG
NNiXeyTvHsDIcikOIDRiV8fhT3LTzvrFQWLH7XTKCejF445JybMBo/RMmMM57zUon3Y7dGrlCcAq
6W/J3DV/3hXHzCOVd3kEdnLGm9y5MlrngCqGyEImlZoKjuitX/iwt/MoMOY9Bqkvhrx7x7kNRuH+
Ry33Bkk/eBqUrXnW9ywwgxdKR6ThWQjJPW5GLYJtgXJwzB6UQb/xagnGzocqULppDIzn3TXfm9dc
OITsaq1puUsf0CHbF5Nfn+CVdkJb9P5BHkL77Hsz100ZJnFxJtU8Q1xCn0FtxunLx0vNTTrvRGet
9oeI/nMqb5iOttEdPy28h2SGjFDo1JGwypjw8PXU4Zib070jpqEXlzeCt8a2gfMPERjffMoogHPw
TXgO5yl3fXxZ/TDb7TkH3+yhLOwFS85ti8lGh7Ipk06qf2BuTS8va4c/mkVqVU5OhVkTJPlzfm+/
UA8zcRz7KyLSZV2dmN5Sb+AmskV35g5oIBI4mEZavEVY3cHpcjZFbEfJrv0Ugzn8UTc7AR0LMxul
moopB/8ZMCyUSV+ZvOUOcDXKhWkS3nU0hhBrhcyHYolG4l7ID2vu4bwNv6Pbm5Q7u9BsOiTTPMsu
a0kUtbMQ3+5CO6sbOmvfxsg3Scbgec0HwaCMh0fKQtlpO8OdoG9qPz3oHeLYOHXDvmJBw/TmVNtA
M6lU+8sSFk0yjylPjqRgMGhOxqVAEALD8nG1QohGMaCdUf3TivBABHWSXETW9YBPwhnrqGGAo7Fr
EFbljPcq3eVPKM+5vzHlUI0t04F+x6qTW4xG6e/CnB4u/Mrpn1b1ARobsAW3DY5mNo6Y8GK6VtG9
RKxsduwOuAugz+JOIb1Xg92HcYetXRLySd6zdvuevWdIfRDMVmD0lHzhOfjACN2TqTcn7Dv8RtiI
iTfVpJ1rc6uAOIRiWPzEBXHSclgR4GbYOMP7qO2aNDrLDvRV1E2HlTOLanHFWt545NcA2KlGD6TM
TeKhYRpDXL+SOYwXm7day/ODMdRnWgzpZKrfoIUi+mMQN5Xq84BFMUf6q9gxTM0Bo0zgINbL/lgR
sAJD8NF6dvklnbFXueEWe1I9rwJcsLDERyaDnYv3zK8iU4Qjxj52zh0oFruX7AAjAly3YPZGRzmC
ldztqrP4VZwELtuzuDV3mewGzHT3cmlsSFu9SRHjuWlG4BlubUYjLDIP5Jacsnm4Tj4QXrATyYjq
/CqQyXxTZZ9hOIbxJTS+HWYYbfIZzRtpqB0Ja26PSbPuzsHcm9dPx7WNH/+uXXN02eNmoY2VaYQU
i5i97AAM7JieXTDVY+2bO9v7ruAXS1cNmL1oIn6h9mCqzjkE843eBYFqdUo2MFsl+NGNTZIr/Q2o
T0T3XzQrRbj2xT1uAZ+AacpjTB1XOCzZ+d2sUENjIuUE+WbVCyMRqMqwnngOcOKBJC8hh6UYqNl8
j9C2cmcTSV1nOcg6K5xoMK9wt/ej9qA9DNzQiX1HH9t4hPhMApS1xL92o+gneTFmxLKAUSLf+Y98
Re9CYeUdPHQHMkpDngq2p8d+DgFq5EFQAaC09whShTPV8kYuR787XZFKV5MInqY/ydDHDMkOzWhm
/oRbGfENs58ATU4Mt62kUI7HyUsg7U2b/hYCSwjyokaMEbyG+wZHDaPz/M6saCsemSQw1RymHDEO
3qkeRvbvQFHUSM75lLYiwLP0d73+JXGLy9dMMOJOR+6EmbSdtRSXMoPd36EkuKEGOXYhlAYbCQrM
jicNiiBhZGb2Soiw5swhYbleJ+w5qkUQzjAiIHdDt1thZmhYFohsXpg4WeCxF8i4UJhW1jgkIYh9
5Sd6HOtYR883/Ak+h4qMufnAuUFcR/2TH8HHNTswO4pVrH87edfgKcishfJeKu66hDrZch9QZwxk
NYo+sZ6kxR4CM1Y0hn7jzyMNWTeJb+CX+2O3Y77e7Ju9u0ayT1zmRqIYNja9SwXookZRXhW9XW9s
dmq0FenMxWhfC+eko61nhFLxyq423hCD5KDOyjjOHl6EJe2SKx1VkbnwP+WTAYNKmFl9N0Fa6zuH
HKQS8ZRALZoD6tFmaPNQvVtL+axwiQTWjXiK2GXA0G+nmAeS/KhOfGv02e0EZWaF39pw7o2i4ocz
Otyh46jdRRjgFOwwIp16m608SDYIXwesRrIH/y2k/B1D7hrX5QWIEIDCjtIDfjSafgiTENV4JjFK
UQD0OBGINTkjTcZKoLFcioIlf0+slb7ut3xj9VwuVUahTBURPdFP5VD6WOaZa41KF/p1NnOu8byC
EInuh0XQUNLVjyDeJYz3GT0jf8ngfjPqYGmwQ57GjbXbchPEzOOMqGr8Zg2y6gxlivXxdUBVlY3N
Appf42lNubKpd9LEwKg5fcP8UZAAkO200dYuBGDRpiQi5IuALFonpKQrMn/PyHs7pApfxKrzL9En
j4At4whJjLgxcOGiBzmrU/VCQestqK3CGBIo2c08QWy6N0MdceerN7ZcDCZlwP5T/qfXh0LVp7Rf
hHO6M8DFWYPEEnESgnHarEHTQu61dmi2MRF5OlC0FxLzWqcKt6WdeMiSdc7ELJWWQUcnFzG43Gnp
mTe79WT+qS2UahNfpXtSkzLBAh5Vhgn0khwbgij783BttfiiP2FVcJfbUFjQoe/UC4WKuZdp0v88
EVzsEDzU2poZ4hrRi7YIpYvG4p8SxJjnd+ksU5sxwreyqZWDKic+gi6k2VHRE5JpnBLaaeJj1Vm0
FuY+QVhY/FikOx2wWeJmp4jy2xRe3gkpj9/sHL2BjjcvxYmZrTyMY8KaXnk4v4YNEbVbWDG2Njde
bI7pSgsWSBh8nVjd9nTAlAhmpSwynIwN7NYUp54ofzqYPA1bwi/oE/BcJefE7CjDwBLxJXPvI6Pn
QJylM3gIGPjHLAKZ/b8RWwXlRQm/O/VVsIYY9tz3Nwm1qfxpxEDYF6HXLnVfXfqD6Xfex3MoUdY1
LjfNjjOH5qoj55Pj/D2nkzNXUAZQI1nfPtPSCwjZQT0VrJB5oitO2R9uDSo4mxWyaTx4e7Y6C7Nv
NUtolUd9B0aFtED5rSydDnyJS4S0O/1NMRxLRS/h8kIlUj2qlot8dfJLi/KzuGh4b0KXWL3u7JIl
Ua16Th+emhcLgweQ9exzAkTqUTyYJoc/Aoa1oQPAQYMWzZq/A1bi3CdhUoVMgU4o6Nm6YGxnzfPG
S035y0Yv5rNCXrzMNwTNX+MSlDmAcWRjJXp2FaQRn1DucPSbB5o4SdhZi1hY9MaswaqpbESqfDhS
8U0Gcq9zYJ9UooVoLFTwRAlnJFlfBUFaKKTwqlHTOhIJneGE6DUV0VdJSmnAYcycN5JY0Am3NLli
r5WxiBa5PHcZXCVxiHAWt78GnW4ZibSGAgReoEHpy72hwrF4G1Fd/E6C1K/z2LQW1AI12q4xr621
vJAXTEnWos+G5hCw5T+QbkJAREVjw91+ag4hV9z+Q3U1o7nt4m270NY5fvwGKyFviXrPOWPiPoTZ
rAlE1oxEG/HQlL5tmUO4m7YkWXLu+2g+Nm9WkdKc+5bxLepTNEcdX6jvcdQglmAgdOt42airqrB5
uWk9oBJGlPomdh8VWjlrlhn735FrqX4Qp84ivjCChdsHAPbYuFzV+piWFNnBbIjAoBlnqmCe6DKA
KaCYEbYxeFMMpSvjVK1kFhvmwzhZJ7I5CPzgB6IH8HmPI7uQT/3WunziFfQ4W829y35FLibeCouu
Q3MqbEWs1IvfnVqWvi/hNSq7r6z5AGRcqNPfeilVOnxlDsJy8Uq6fUWwz5LYBG7u9Om//vrPv//X
f362/8v9Bo8ddW6aFH//L/78mWZd7rte+T/++PdzGvPfn8/518f8+2f8feN/5mmR/pT/14+yv9Pt
M/4u/ucHDY/mX1+Z7/7PRzd5ls9/+8M0Kf2yO1TfeXf8Lqqo/PMo+DmGj/z//ce/vv98lXOXff/t
V5R+PiO+5q9//u3i62+/NNHSTF3XJVE0dVMxZUP9c83+ccmGb/XPDx5+lr/9Wj1JVCr+QsD+//4q
38+i/NsvwVL/QzE1TTY1XVU1RZK1X3813//9Twa8JAJ/Jd2yWMKbv/5K0rz0/vZLsf5D0XTdEBXD
0hVTN+RffxVp9eefzP8wZVXm0aqS+Odr/vrvS/NvT/H/ecr/Sqp4DwS6LPjCKLl//ZX947Xwrytg
WqLKQ9B4FJph8e+fz6OfuHy89Lvp+DYB3nykwc66PDvcwCUdLKJsl21iM7AZidAk5G5TtMdalU9t
fX40nLYIvhgagLNGk8iymISu5C4fLCarvOVk5HzXiskX+n2YKG/elaOZNHm8UmmXq9bWfNZffXOD
SiYvCrpJto8Sn1V8l4h2AgG1Pm2SYmv5jv9aHKDEqykKW164mmJ3cXEhvR16MFpV3x29RH/TvREI
lUyk0S/HIgmmqxiOj3/QmSaEKpy3xtbe5oCu7RklzFQhpuLh8OKZuyIE9BeabE1ME4qPMHlDY2EK
4boCER7Iy2RwluXeufrGrOxpWstoLvnTMFnGJrW/56gzqDmxJ740J5tCwGtcCQVlc7JqG4VzNNUR
0DnvVeVB6ozMnSwGJ7F9oRGsK+bmN7bBoIgooXDFT/WpLtIxjgk+B6Yuo7xIXRo180eXF7piowcI
hdSGX2teLfeqJxPZuWGVM4g45GObWBgzOs8ZyBEDUttgecyM2/WnTndsmcC630zaJJrXlRMvXMlW
Sjul43dnKK5zCcAz80o7L3dCuoHOScsACZyFHFvaQSS5svJF1H6YCNOLhcwo18MPJBPIJp3p9VN9
XeVslL/0/mEEl6SyGzoQd9HryyI7ptXEar7ewryt7a6ibjDWrffVNueGRC8IKEQAmwBdeR2aU4ac
wXvBopyJhZh98feFfE6VM4Dt0Jj65hQcusaicNBK/Pk471wiO2ba7C7KaEMlq0crjVUU/gx9XmFN
ixdglnpr9y6RmnL2CsuI6CWBYF87y2zNnxnd57uAnVNtYAMxt2Tsx9cw3U1eIPGdeDBPrAOjLSV+
Vuwj/Au6DYbFPIKosi38kjxAooCTXVeniIEuLZjCbDXoQBAsR84jcEV2yyBCip1pHHyiObQPPl+H
2hsiNH/o/cf7fVa9Z9uj5fjo9CVPkMXwVtEZlugPDx07r41o0+ZHZ077EiZHLf+Q5bWgHxTxUUML
6oqzLgxIl1kUpYvynpk/UvQsxPobfYw4g4/CwmsbzunDzKtevc+6DINlfhUgNpkpM5FOfhjhUUPr
LO9A2bJT8fS1sfYVY2yA2c33FPh8sqiykhfHA2oPWu0MGjX/s0IRitSSwolubMt7tuob4nXqE0p7
TDlR/NRdb+GizcN05iOgMbEAmO24nJWgN8CJcbdkuvgmvzJe+VyOmLmC0IyJALDioVuhktHdBc29
gyQcQKr4HWTzRtty79ZumXhM8YJEoIJROWsu4cZf/Lx4DELfWZjPHDRkvIIqRxSTYku8J/Tm5Xo7
ktIqWFuQEIZ1v+/NTdj7TTJTrBUWcx0leTEpMbnjgpROlrd6z1iPWNMf9z3lxdLMS+Y9PEmMM0Xv
HLh4tHeMrkRnk2FRRQLOiN2/5yRsH3UWpiLaV52VQyMiPWYb6QnPFgCFwu9lIgPeRkXeySz0id+z
xnEC9e6qPsWin+LoswBdodpD6Y1Cz0T2EIIQRHyXZ7e2PFeD9zV6Nsomsz4zceZF8cxNljIpMnR9
JnoNIBgNXEm7i9gXjPxyRuw28ds4xkJaS+q/td4yLIOKPKCnCZ7nYO1asgS6TUw8MULYdqqz+IA7
H98MtLEYdpj2htlRIPZCmWjve1RuejJDK8XuDabmrTpP+mbXpScJuq6efxa+LVcF6i52rkJ373lh
ev2laGzHvULGKMr2Q9DIxQ2fJWtI5hCucvQ0xLIoGMGZxpe2BlYWMSh40mc3ukM3BHmWsUfqgFW0
g2jYWIwZx+mAKXEPkUlQj1t8Yh5QuVWNjQsWGJ6SrwBpVheatiy84ugJeAwmID5cOMn5NpTRobic
SYM9I0CGk8F068xxzMpm7PjIpvWp0OJin0Tw7fr+orkzC1CX2q/wDVSUcOW18KDooSOGhFSg6+Ol
nKN9a294ckjVmTgmPTmbSaAm75VYA24E/FFV+NiRJQbtK9fvQXpS1zFj3Ax6Zi/PKm6MLac7Rfxe
6An4bTGDQ7WFdG+eMSxyREonjYI+FvB8ScJWRVBpSh8qg5Hn22KV/WHgkXv17cswiZKjrMX7Cztu
NkSg+kR+qOnDMueBc9EwrjLDHZX6p5iuECS37rbYWvAdUF6AgZ/phrQrWfeUjYV0yvzH/6OdMyQY
0005N8HEKOmUiaWJl03l2+yhRVpvZD7fujBtrcXgIXhPdGOP9IG2AgSoy1gB7ZZP5B1JnCyGYkx1
xLhRN7g4Ihu7IHYPfeobeQJPa4Y1JNgoPC082BTYYgggkg9EGS0QVoXTxrevyPe47PBZvyJ+vsg6
FqBcWwYezMNrRMf4T2xEWP2XghOVkiKN0O9yclY1xg23snVGE+JFSB9q1oxj5aEVdyAdKTdibJUu
IFsEejoHmsJa1v1RSe2E6vBhSe3cKb5rby+XTGr8FDZ0vBXMo1Iesq8QKf8xdscNb0BjxH9aucnu
jBAy0DDrgstUbIBlcXB1g3aeaTivw3PNC0ZMjjlowd4gsdOdG2iuOGeWIuU6zFWEkOS6sI5M/bXs
ffZvc9qLsR1a3vStwiTW80MNmCxCquWynZS+5aabuqSt9qo/FqA4qsBZxXwrjEuoOWADMuezZIoe
ZM2EWkXnwrnoBXxmsF/vMc+Kypyi4Kp9hLiOyCx5eCy/Q44D23JsJm9iMvFNNl7DvAOLZoiWd94q
jwS2FLOsJNyQLaLQFxn6vcxspVlD4DaZYaOCQ9uFutF2qOjayjkDyzZmLQYyJZgZ5bk8i8/SL16p
PNff9cThQKwMJqoM/ZFA5wuue8WUpjSP1LNuv1RdDObInhFlkBnG8rA9afK+D49s3r30YFqbhMea
DzHuEvbSpX51tZAZu4lVf4KUgOxhMV2iC8/wR+CUC9EBsKZj+j++WTsWHyWaTUqRO/6k9IVOLwow
dUzeHygsQKIToUGuK37UnvkQEyI8HpMcC88WivUwbeKVjQZoAFcy92aMYK0YZeXKhKMsZ/GWLg1r
XtgY7MWngCLMpxBVUpVk5Rk01mCaQyHBvOAzK3xWWIqKeF83N1l8cTQ1LE+8mQLlz9tIhCrfsSwF
EA2QZyoq/BJGm0P9rmbXkv6bbBnShdheyLw/mOUobNpcF7myhje0esrFsel2UVgxHT+icvQyrP4+
E7O6D5HWMBSvE/DaEG3DjBu6GU8C4Zmnmt2gDIzRAKoy1AARpRkG6DLK937pPHUREQw8MUcwphWc
FLVk0Jq0CGyI8VAzeVOwHUMpNOZXZeX632+htLBNxePQCFf9QWONB/hXhH2y65O9h0rzDdiTYeuB
aKiuGtIO0SLQfuTYA4i6NkHWI4Zi58h2AsQWRuGP8gAzCBgOtw3TwtcNCnAMVsRpbwMznVRXDC7C
GO0wXv6hlmYDGjH8BmshsdRh5DDq4RrTDOjzAvCiwhYKz/vIvMMLzyNIi6PuG/xHa006aaYZowrb
MFRmtljwOaKnQGoXG95+45i7t7MEcprFdtJMEtLomgnWCsJ41FurzconHU/MXJWobWeEhMjD3lHZ
MeZt9iVk6EwKZ4khrTLtwju2fDrnJVsBkrXkkWttzFMcM6GcC+aY5VbA0NkYFmOxdhQLRo7cyeaA
MPtZ+sW2qEwmNEFk2ODtta6k2HrYZfFUg/acKmwhJtGc5GP0EshfeW0i2we0ze/KLZYtmDPhxN1B
qJmn50gfaVfMTxmHcQJnBrrsVAESTpkwMTm3js4tPFN8YJlF92+jap7kL1LP3uzGmpkT7tMHGEkS
Lt1mbt6bYJ8XY3inAAkw/pMzhiZAAVtwwbMeONtQORHbl3Mfx+cMZu3gp7Oczd6DLTpPGYcAFIfQ
nEI6ZhXIBr4eBvhTf5rzPQ7n7j1KkFl8+A9hG07TJfwLplorSLP1V3Ly25F4r7MPeBp8b/chqyPO
JBrOtlzF6ogdjUG4iVwhGSPCEqLSJ99aD2yNdKxsCWoI9DvfsqmRP3AL10gfhZPLfY5ZOIF+xH+i
euV4FEb9PJipl4bCkt0YjOHPpsNUNPZ5SlAoAwWCpOlTgoxcpB0f2qr03BlbCRiJjrNQGe0agTSW
mYmFw10UxwkcNZ7mu3A12AcFjWbXrCisnqQSs7BRsDCRxN9YFntoM4ZtfbvVAouqBAzvEjFNjpH+
6uQOs5eo7lb/pNtL9HgW3Pz2WPJtdO64mPZFf85hRjXJwUY7wN69sn2WTawqOGFoHrh3RuzkGKCN
6rODzZWm2yAiqZwgfUZ8z7g7n4QeeNOxcGZFTjDzR/OVlLP4U2Dobc5MEe3uyEWxb21rTB2U12in
EL2wZ6RIZlDLjtWbWrzvM9udqxjO/UUNecfc+YKwpP+J58N0VMcLXk170prYVbjB0jKPOiYRGuEY
+I46vopiRcSbNO+wSMqsk4QV9OIG9lKiHH3QbE36sdPcq6Bfzf5CV+7j7YmzbJGOZo5DwYvskt7O
8nVC07Afx7xm1Q/L4DaK/YeT9m7SiH924LMjFGjIeyLccFHbnd48jK5+nw3UvuzxYNLiD3Qziohq
5krjGLEaQYRjodhZ8dEHVGxMFWMqkJklcNwfiqNReqtBeihMOt7NbH8ATmGgVJ9SaT7FY4hB9EOX
3QtyB0MSPnhWYnmnr+WnwSs2yDDTUwvjTeF5/9SyRRG7P001rwwR2nEKDzP9aIYJamaL5deAkB0e
/4yl0mtw1MtPeHNGDcMNiXCw0uV8jwSri9dxxnlLYEU+QD41qDO4rWteqJKF0RUpELhhvQB+aBi0
HGXkISQK51IlohUld8Xvkg0KE5cXccQE2K1ieoY/sD3cKj0lgAGdL6GQZa2kETuNyyAe/DSrEP0J
e1KSDg1eE8U9xbIBlarEFgPQVT5L+ETZunHqrP1mSeqMzotFBDJ3NA3hkyp5qTTi1sWcwgmoz/pE
eyUS54CFIibC3mWoClAQBWNOX6k8Rd48sfQPR1DTSY1EzCPwwnFvihAQY8kuoFL2qiiNQpmVEXWo
ziU2iwGwZWzByH12mrgpk+UQIedJxDY0TUtEOVty70fVWbSPeflNnRX9iufxqC0FsyvuJPlMMFdQ
bMulrs25E9N7sjbBCkUy3D+SGK7DhpKKgjKTeICQdTz0umhMEDoNlLgQq4P3Sr9aUpRHhj6CCIZW
NedNGKEDQueFTqcx0wkocudYpxfJ35YBJ8B0EI5TeAnYKf2ON9mcYQx6g0r7Sh07FS5uSTCxXK8C
FRN0Yu37HsW4voBtyk/Ono49rFWPLknwY/TAyBNyOxO2x1ctq1HuIl91SOv2zO/BZCa0JGkWvIQr
NmsFjqtLvmT8OsAnlkNvXXgGDqRb4+vj6xfoO7JCmOkBikM9ZKHWQuyfpuIthvnbycSsufITADkD
CoR8bBGHnKwCTsIgm4H43t871JmmAuV10hyMNSFzqYZxmBuG80lvwXgKDhXvA1HZKIRHxTtG9jEu
FnEZEb4SILXjrYKgLhm7E4Bm/5u9M1tOHFzX862kcrzYhWbpVBNCzKMxJ5RtaCE0gCQ0Xn2e371W
svauJJULSJUbAw1YSP/wDe8Acd8BmIPAW4LsGy1dSkmwdWTygxTcJ/i5e/meDOkoVJoITUCMR0xc
VpEji11k5pB0G1RvhIC5SWeSbvITAfPR4rK57/WNBsLmMprHJn6mgDX+XG5Y4WjXEnGRbjfIcvDG
OLxCNQegDsUpUGY47ZDKjZ10j0ISvfizIozikbw1lwU8CWktA5KEh+dkePWM94CIUmZUuxpz7X64
6PUVDHB27VvmrpguibIloGJ8anCfofNChKoV/GNbR5COxqxsCINrZP107Xk7mf2o2Gbpti4telUn
FMAVoUo8wCzrY5waaNdC85xVuntJCQvbjQ9eDbQbNkzOLkv+RNpW0tdmSy4ePkYOYTlVkSdfPkRN
714oM4rYJtnHCHjrWNCsOCEFxl8Rhcy6+xZ0YwwE+Xg+E7ys4OhVIb3imITnEhjze7JOT/Ki37Cn
US7iFFjA9FKB3QMQGs9iYmSClY4i2XfO9L1wXc3gjaZOig8f9n92SBcqFB0/KtQN8OIl6IrxfdkB
n0LqHR1UfzhLwoIMBMYF0etDwSrK6c1hlI3Gh0crcKlO8QkXNUQwGrjKg4ENUFW83vrZbJLi4zW6
mtgg3Q2qObb7arxyaFCsdx9V61VmDcd/f+d6q82tQklGNsKGr3tH/UJDnyM+PYav2kSxp++dvLhJ
GEUlReUW8BruMlgTQwLU8p5L7X0brfVTvAaQr2tovl6L16qocPdFZvRLfZ8K4+dVYHqPdP2OClzQ
LNX50OLUp0+ydp2flX7s6N/0kMEhc+XLUHy5i5/eP9odcreZMcl+OjBmVOiEIB167DvQjND1wItz
6hBUJ2iE9dpOQbzzEjzDfKbSGZRvRkhXvfKj0KRlyFRMT2PYAGZVAIQwidpp5oP6tXJPnb83pCcA
xikmcbWo00GJY2tqNtA1Og8Ct4caN3k8pGYa27+xKdcDRie57HjXTxvogbTxpYVyMMz1o58m0RGg
0RtjjrCBMFeGyOOjcx/j50knVydJ0w4IJkP2flHPSPOj9fpGgs94feMs9xTOxjO+iTBYVN5HzgmX
Xm1P1lEPGCigckwKTECiUEFDoBBIJV5IaOn61bqnTEyQbQaCJ04aUvi8yDS3+GnQqK3XKWl1hfJD
gM+dxMqYo3OLq2FcTOmHt2FIEAMMsNlk5g2TQGcAaaGCJGWGm4FID+1nDdgPK0UEQ82A8hw/iGY2
LhByoZiQunzNywzCrYQVKteMD+SBuB7UPLi+dDfnnFMNZUNm2Ut8hxILtEFoNqCBEPwCDRV6L6JX
yyeaPl8D0DX7FieBlYQD4Bz0OPk6PF1fWTPM4AVha4FWIFreBd3snqN7s26kfEN1buF3A44y3pAg
OibNDg4xOT2Je7ExhyIMJBs5nEPCngw+iKuXBqhYnVir4xNDhnAI2ZkRilgX+Eydcnq9DzRjlAMY
Kdw5xDVF+MkFT4O9IMjYBNXh3YOgDEEX9Jcx84z8A0dLRf8JDEdjA0fJ4tZ2MBCKXx0LPqiETPwo
t92SgH7YlOYHUo2I9qOqEaI/JU1R2Rapk7R40Bq/B4liO8TOTBXjiyvA6wq+MtLLXIBYE3A69Ehh
LSO7kv1AfYZd2K6EGgZYlX7RXrkknG89EJfB8sAEgmf8VXvkOPsdS0k/BcKhHXQu9iDJ+27CAgZw
ZMHF4GLzw5AXostMgwTIO/p7XFzGIKDR++M03jNPWSfYjwIxtFBVgnVcev2ugTry+6d/V3o+p/w7
QDIAE0gOjffmbEzniE0cZ0rkfRCOyNZiV+9EWgGg1HruGDLI97pvOmds7OhW/4mb3cX4k1PEl0Hk
znBwRXeGlMuLLbGivPRqwSehDcjhYpiNtbaf9ii2pMTzYnY/zZvMFsZXwFwDtcbUM80wYBtDf7Kb
FD6T9R4JFnnTUmoaE80pSjVRBohAaXxCmUDL5i8cJvuWWJUhikZ9YFXpvH6cOt7RophY+6i/D/KS
ci92D0+N40JMxdbxjYa2O6Tx4lJBJKcVmBRIlvfaTH5RnWBxbxRMJjjKy+miApMfEyDKjzSdkbvJ
yPCWDjbC3Wa8QvV3OzVQOO/YDehjjaIV+ritsn6+DyPqf+tH7hcUgYv2QjCpuy14BlGtQxhNn5Gl
o6mCrSd7sgKu0IzAibn3OkgVXOdQmUXnM19dKva/FLlvKvhjD1wYtH+2b+/yPiYIEMUPh5SEKOmZ
LJBhc4CUUuIrMQSWA9gCxDQWFTrOzvuKSIwNzNLNi2kKQ/3+UerVTdGBkcJeY7cHpqagF4pU2Ebe
AtDGuba6QToAb4X2AVVGgMkJis42FEC6tgpFi2wuR0icgJyAQIPIBlQZowLTga64LR+AKZp2D/XB
R2oUVwB7f7nGC8H1+1Yojcp0c50aOXqKnA+/ysP7iU23xot7O2RzyEJkGAAk01NVX9/LaIwJQucz
xIkHNdQm6CB3wKWej9ObJYg6PW0CxWMesciZ452K8IGK8sVl+jpd7vE27kiK0Op8sNo4VH5fDkkK
LZWim1RlIGs//KRtcihyrfYy5Vj0H2plOhb19JeuULGK3mtVfxKfWTgK0f6ATbkoQNbelzoFVdKF
Rl4ZwDYRkQBcSP3kH1Yb36PcoDSWV3+K0UThkMd6N6k/x1PN+ENgJWf0Rr6SGeld/GBBShyIAZav
BZeJvAAojs8zWzgw8yUlcgYzRdvmmlF+3Y3jDRk9NVPQ6U8B8I/Sm05Rtp7OrHRKuWBYjaLhRFj7
Rj+HmDZ/D1gNYf+smWvjFiXJlrnO0lW+ap/GCkin8SuOKgV1PLoSVIHD+/irYmHHhZy+LSpqPwiR
PknU8jX0EFSChmkmdm7ysV5ZDEn/RYiDBppn4jnz3fMFSJeTrPE69jXQuFTXtHnVDGetBl4/9iSr
wThDYdT8452/JKtrLgl6lDALAP9EB/h7ynhqQFf8hybFmdmWNfOPvFElFaIuQU8YYo9BB5gOaFu8
8Lb4riIq0oqIeh24IkTLMCEmr3qnWISJgkJDSxoCLkcN+4GyxojM+uW02xxpkeeOmkN13+f3NSDJ
GWOvQfb8E9zB2zcK0H1/QDimIBGfDlhInUxHhlB55XVvGgvQjUaCuhZRywIEM9Vg+hTUIJnoJioT
tK8izFn2LBI1bMBbLI9BIACbJamB+gxagWQ9YccvKbp88VpwITM06qkZbdBlgCvQQtorEdrW6GLR
KFGJEC5RegRj7FyIkXSCLNBZD/x1u32PWjUIDaEWWfy66GTsjPGQOjPWzB4XMgO3ID2A8B9brAwH
aapkVSAKzlG1pILC6vEmG+bX/U5TCrX2Cq8CAocxQjFarhxaPC3BOxMFVqhNOEkzI5AuuMX/BhWC
+orlSz9tnwt24idK37TvdeSqliQiyE/ZpGNCHPv1DeELthxbGP5e0kKeS8qEjWZAiL3p5TBvWNmx
K6YkhMPXov0EIW8Ryr0vKrzrDR7lY3EyiGfkFRASJrNyOdX3Ndbo9lPaGdUNgXLzDj1wps9BPD/Y
BiyABGjeQ8F4OBmDiY9TOEuYduHbMh2XK+p1db0ZEVkOS3KmDJ/u7DoMny2FghQgN17QeTQZXtms
02MfeOSdPh5dJyMckWsQZB2MI2C3ijI3VkCcHBla+9JALeVXkd//xzvJ6qqzpHQm2fZtmkyArQ7B
70RjIGf5gbjn7RNJ5Lb/3dLQ4roD4Lw3u4ZGaLuxAh3gdOkP5Hw064nSB3UMUPdL/UMZoEBTnXBG
2VFMVjRXJphEHEZxJGUpGCxnXQGuATFZFHdRD6pMGmm58w+5jfA/eI9wdXfeaNehzNwgEDN26QfS
Ypx3Un+wotVDOTe417/3UF6BcVtfgLeVy1yjEf6IWRJFPFQtYSZwpZCgzcEVek9jBsjuyUmmOoqm
z6xkSxQAnOdOzA70jCN2qunlCM6jCo2KiJ2Un+SYHukgpDjmHWlbzSaKE4XC6f+IESalxuQMyFcm
KqbLmCtc5mbaeAYV9zFoEnMb/4yZFbghBL/ywtEROEa9kkRFDYIYYjIJuIPvp4/maHnmaMoFNqUo
Z1IkEHDNo9J4F+ia2Gi2bnJSqfiV2/KzCAU1ICVdfWMQPEJh3ppr8CssmDfjrPX+cS+sS2fpTQZB
BEcOkKLX+O1i1NGuK3btkkTIJkywLpRnUSlHOhBbV0vegsBUKG/AJZZ/JAT+ouJC1EzDB0ett3Tt
KF5chgLDJnbwMU4sDtWmf0PO/ROJ9u/IM0k3/nfAM13XVEOSTUUeK/8ZeEZdaazkzxi77apm03mq
qx6b4bJcjUELF8Dk0YfnZyQtKzH6FVdaGjjX5PMRaxGVdkG1I/dTqXuuxS6ncb2LE8629Wckjaal
msBIsjCHgDQPVmmuve9BaqG+0FDuUTEptQAA3NGNSUfjsKfEn/ICERA1ug0m59EtMjMg3nwxlkpN
xVYLZDoQIaX8GTiLhPqgiDi5CmltL3BGLMP1C+LWwooWGvG0vFENJFfg4ucmdYTLYiRv2lHY06Xp
0TWYtiUtmkD+oE7cvQiE9hQmc4PuW3HVHh+QDEdvMqkPAE1JQ62Z/tu5eK2NHxn7IyxJX1fgUE05
BYUjwRbFjRIJhMeUylQcQW2bwBABD9do1wSPEvBS6KjTZYvP5mvPUXSvn7rRDgVp6kDxXoaqBeK7
XiuW5pnk4IyuZpJTM5VrY90AgLPoc4x0RC7wBXlOyoqgUYNualdt9gm+KX7srACGEdB1Qgexe6Ql
+5amoNWfh8yvMi1nz2BcD+Fw+akiFXtOyPAUbS7ta0mo0daDBxyppNx42eoeBTcs20K4g6UQuGE3
/R1//x/t+n9Bu6qGoZs6IE/LlHVLU2WmJAjh/wPaFTXgn6/o+Z/wsv+7T/gn0tU0/kOT1X9CWY3/
BXPleYua9pg/K1uypf8bzFWV/2MsU1oEeqrokiKb0n//b/+EuarSfwBulU2DNyp82r+O8v8B48oX
BEn77xhXjhoorWlZuqWoKlDb/4JxLer+JTePvgnrEGT+fV6gz1OB1JYovTrpqaYbCjNgbHxSW4yB
o6YsLZv7ZEPdMjx1K5SUmgjVHpr1T//ukrTSVUZe/7loKjAVX5e6mgo6dheNjwDVxtkwe5A3YqOY
wJWw9OM9Lhe6tKKWrI26OQSYQSrXd14ypuDEVBGijETmHYUnYsWakr4yz/oUoo3qfVPMsfcNdOCo
ndMZgzH9zg5AFobYw8isTvGqhT0fj8j1ZRyB962+HF1YzUgnAZTkMwnIH4jbcis/TpNnc66XBMMa
qT56LxUyVvCHlNCEeZ/uMrqGOO4IlUBPNxvadM46XdGspM4LPQbPRLzCoL8Z0CVXWfjcRqBYthh9
ljBXnjbYMZivw3CfyvIJwdCOVo1JOWWEpaQtIaiCIfutoaODPydJadR0UxgHehhPIPKO7WoU4BVE
u7x1Hm87L8n9iPZQ9x0Fikws3YVyjSMeAuOOuscwSd13yEAdRl/r6kmbxaXzB7t0xtc406yHfWDD
nnfSXb4rNsTeCHqj2z42XeJRW3aofKPY92X5J8Na9eTpxPA94cclTP0MrKoeklWBoadZ49OObjA2
MmL3Ba7hS0W9lkLHSV29vB8C6WhugTl1+1MOHOmMrME8oga0+YCQuoJzNH9zacMXFAjONAgldBcv
zprIqQxMd81+xNOgHcQtVu0jR11frsj/24CQA/XzsjenWmRP9HW8wCr+mn/zGybJrfzQp+m3UP+Y
XK6j2n9/IDENevKyhgliUy20xQlQKFI42ZnI/hKyzuvubbzOP+g/rDvwKkC3pwCybJwTaGGdL58/
1sFcm+sxto6kWl6nonERsokm8BY00Xo3LrZB481N7QnbMDMh8p6H4pac3yPHHyeQtM7P5SranuiW
IEVFDmBABFuBJ0wxW9MCvXPIaZHDVwF5wxJ1OgfJ4Im0hc0SH4jtljdlu42b6ci5oZBQfkMQNahp
r2LUhx0D3fDD/uHWmivN0MsCpAb6ZAOhFz19xc06EJ8iwKxAy3oJxe9idIs2gHK99/y1elIsDZJD
S8w6i7EGmAwzWnkgEhbUZ2aj2J9ii1t40Vka3H89SwzuRwC9vYYKQr6tn8wAdOcf8ExJzcMBpA/u
4vZjVUyKW4ZeNlisN11wgOYuVchjNR96R7aO2Go7SCFgIffDYPtZPOadX7qND/M0XtaLcvXevRW4
Lf3KXHQqY/wYB90UkId/w5EE1pTIJYjtWIZ+R8otcSaWk34zMYzeLT9+kgncH8fcj0H54ryMbCXW
ug7OK2+3V9FOGC0vLrhdVgkhVcB05mIyymajhxOF4mRWtympkt0eMP9DfydfvfLFBS3swIzDKJuN
QyTV0PlxkumwEfiYoAbcR82eeGN5X+P5ZSE5uOjs6AyWBpHHj9hjJfWTM1D5EDRHHI7JkzZYi3Hm
nhOgNE228VuizO8H9FFP+GTc7zP/qfsliIPl+flay5v6DyL5nJVy5CPFVAQIH+iZR9+IAhvk369q
GSO3aNfMXuSHz/JVMMml453uMjKbDZ6ZI3T0XQkZTCbyS8dhYk4vB1uP5qpR8nkvUJZEUMGyz8RU
sMD+xGPyDvtbAmXgyKo7WmpAcg8Xt/soMDaPeaahIISulGFT5aU3u7qDdnCYE+inIh2K9JijfLe3
XJsOsle3HksY/VG7WDBYnhPOiheF9HT7w/1Ub9pJg/wZo3CGBJrAs5TfJjalImqXc+BqPkAwPp+R
fu/navNJW5NLROXrlDRurk2gf6NLGjILI+SIUHSdM0dwqcq3Crix+iC5cR6q5vyNuBUiMgTyCD4A
WKEJ52QTqKdoJtnt7eGiRO+j+7NTvgeNCNbGEHKG2RGLQxshv1GyDms85BwUk2iDlUrqd999sh7I
D0DXOVzTDkyMWHnU51cWAlwJJNBRV5xEMVrQFyhdB6CeMKbApLs+ZpMG6R6gNxIyzfKWLmS6P0P/
fH5Fm3QHvmW15RDHt3LHFxZfesHS06EyBKiosKcPMpQpuvi0kJfvAA7r77+onQ7f+N/NIs+vDrCV
Yzh5LvICS9fA5GyTr5+H5yHCLRc9d1A3d0Epp1fVQy/D1OVnTAfAvCEppUkegqlU/8CfT6y3LeHH
9URLjy2Johm1F2Lb9pDdBFBpMnzUBR4rzgtVF6qPJDA229slBC3tUaIJGFaPKwyOytdoeZAxzNBI
sivmSjFhg/LZSfmCnZ1tpO/cR+kq8aRv+ZaFGDsz7WFSOh2Kq0DsRElu97Zw51vF4RQhxNynQmRr
VchtqBcTaH82ut4I1qFdE3lvApnLZpjGNw3Y2aPCjBurZTLIZny87y2kJxgDy2T/tpvv98f4wES9
3V3UrcA9zIrzw0XSmrTMBvh9pxfzjcATihwRmNxZ/aWHrynT4BR9Xc4jZG6LWeSP3Cdn0Gl8tlg0
p9YoUcGYS9fyVzTD6YLiK3LCAALFwuSKfxgJlFA1j2u6TwBRKCCRqTZLLk51gPfBKXR6T1xEhS1D
tR/uXgzTYtJQlrBfMxOfAfSuwIz4HaYo9HW+SK4G1jq8K/xqYj5cZr65fs2A8DmQddD1TnFUOQ7P
M6U0VQ25Rc20z9ZqkyKDjRQ+PfoUz7d5QzEFqWsAhs/Fu1homA6U8/wxHxmHAjh8NqX8CXdqiixM
pIINgFgISO1MWInUll0hIQMx9FyuVNMd1R+p4WQ/xWhf0gXprgpdGxnzPlRX8jHUKZjplWtEa6lG
0QxVoNHxMTyXeGz8cHDmV/QAC5t2k1GAkWBqco3r6YtMvSJN36uvFH+2AsgTerR0HIwduhPaRVhD
qR7Il1H+I++Bfrx14GTQsxpQLrRCLotLYKEi6xIR08wOWT2gVPr56uEOaqB8s0SxLcyGD8kAX9fR
9IKUbD+yTY4+iOUTdRQHvNaLDjjjVPm4M39WLCCAJ+5hfYPNcICPCUTyxfx3iSQBQr4a1oAtsrTa
ttBxE2EBC3uqgI33M8yAfAxQFVRkIxAinzQVPjneIB8EAIBdx9OZKu47p1fnVE65G14BPPGbehu9
AvzOb+1EAU2bfL5WTFe85Lw3/gY2Br13T0aHhuMZbMjGdraVNEaiA4ocGGv5DrEWS37VarHb6qA4
U+QZhLwe1UyZiYvwhKPv6lqELXI709D6AyAHuj1H8xUZuy7sUKBjv0sXWJUhn/1YghitFsnZoJnj
muqya3xOX3MFmP/3fLCEpewMiadyzBOWdpGeIwWwGj1W1gxnh9eOCIS6wbidCvkjUDZ0GcS1xDDL
qZNjEj4odWFvRq2O71LYe7UNtGiumQS2qFKGY4+672uYP5N1N8P9joKT5b+LMEtn9/FtpM4fsZfl
7hkWzwgkJNGN7F0meNGg4Mo2e0IqsV6W6/7wbL1W9sfPbVN4RTJBs0MHAXyo4oB2E72UHmXNdqro
C6Xa9aPjBVnXGJt6sUYIYNkZlToCu4837Qki6Tt1OUfeDivsW8BCY29ceMQJ/SRCU59gapZN0ORL
tVVn342wZjEHnTlBVRBw9wIVCPZw/N8O6W6U7F+rKOwpz7VTjTq8c2/XqQ8WiaonNRq5dht09AOE
6cpsA429ewXKZZ9iL8ykfjq52+UiClFYlGR0oNDVen6XlCnHVCRbn8ZDLa2IStjm3q+QNau9mXRz
3QrRx5KGjm/RWcbhpwaz9wQfk7Ow+C/a84DoX57KqVmpeOChPo1xGhhcVA5xkUmgigdGNkN/Inu4
Xf2HcB/lDHPXxwLgUAN1HtsjxIQooGihTKv9QZlnQj8Gndh+NM8rAnKvMlwqwisx/AJrBUEvx94K
RDSiqj+v+/ZBDSkAcy6Fr8e87ylWY+5kU2PFaKXfRHRFUQwyvNxysXFL4hRVUWjz/TYDlYKvVzxC
4mbcIOslBFceKbrphMxcgOGboA42kR4mtE0YDOhvQeRzcchpoKUkszvetOqXaYCB8hHtZ+eFC/ZS
v9szMpPW92vkEFXENzYXWXNu8iWAItLT6F9rnn7TzbkasSUTi3avsM+9/sZiM0ZF8kF702e3TdhL
0wksD8CP6egAHjqjPB7oAMY/SgnoAQ1vmxAcP2LSeZrpew6aNSc1beUVRohdsqMQ97DWDemmo8+7
Z5X/1ctYMW/MUAE87q8k/nt6L+BA4PnpvndZQPPFKexiGX3BS5qfBcTz/LoqQffxM5BQfVq0E6+A
c9Eylsgt4y98dP1+wUX4MAhNGKLHmkFpw55bgy9bZBtA7pTeoafVZGlfo90jcrsdbgrUt90GTQPv
8UP0hAkru5Ex37/8F52ghAXVnJbfzQdrae4WG7gYUCBjG+2wqiHDKfBu/w02uc1X2SIJ+UJInAkk
J35bJRr6LN/gAr8fI5/lhoQtCXPcgIJ2210RFCEyEcCmaBzQc9UGoEL2vfCy6twxKl/QP31LBmtg
iuoj6q2srpzQyhGPKL+r09icJ+eLkHct2oXYSLodc4u/RAI+KQ4sY7QDJ0y4hONDstJkzZrnOyYv
MzL1HwqWCkL7A+A3QDeioDa4Q2+zu6k0R5aTUQaQ3ntdAQ8j42Z4BnqxIXxW8lHE0MYHacN0569k
xP5rRMyTK8C47BZvso0xe04oftIyWPweT9SsHj90t219nzgIAcXKtnn3M9KaiYFO8H3Wjzb6yxDC
MNx7+ng/IYOFPqh06WZKu3kW3qTb3r+f0F8HMBy4iQtLG5AWlDy9yXj6g6iMY85r+jgEJ6i4f42F
bX31WX/yR3gV8i+8mYYT/UXu8Pa/d4Yt6SttDnCt3AEpS9n/DZSadh3KDKBkC3GU3Ra0d7cVn6u7
vB15OZAi+1cfTJ517qyJiXX3jvaWsqUL9fcO36Vd96X3e2MoJ7gesuLxhD4XSvl/1WlAndq8UN3j
Wd1C7YXmgiU3xmjZlVswEopovRefgCjCZgMTDmmhA31uwBjWMTlxjx/tAOYEREw/7acQBBKMkBtH
94trCVpLvF+dC3OD9gq+qd8BhHeSExao8Ula0JuTFiCfgJCdO8S9Ts222UTSbgT+H5QwwJkDH1FD
9RAwMIGDWqJtAoAMX2fRpvcevQOyhlt+WnORAC3jHltj7kZzenecvGiOB3l/bcbUZHDsLsRVRAmI
Wyo0XC0CSO78Pat/n/x70tMZARaX5jmfZkg+Uq1H9xFMxSDeykdf7nM+nR+e4ZYn6Vtw223BaMh7
cbFwPayZjcr7yvMIA3HLDx+fGmg8/z6g6gQMhvfTX7R+xwYXCrEztCS9bvv31YB2/975+xbeLzqX
v4Pjfz7zX17DMOIU8DId72ECZD6dv8TgAIlHu7Jd80bGK2gVOA9YsYFcrNx19QBlzzdTuIJAOlzC
bcWwu2STTNRPY2tOo3bDE/nYRkYNggMv5CVb2GJ/H5Qf5jRDHxcDYMnLETWukJn1aKh06lyIa6yY
y5hWQUBGJGurf40uOMIy5amiNpRzgOdOlcYZpi2hMNQykqpjN+U/oe1OieW+s2AFXW3PZJD3HDIC
aWp0TO13WPsdlF1OyvODCBj6hvN8L6S0I7QNaUz2VFg/Y9WwS6C99uvrZafLT285mnyW3z3xRr6N
HighuWu419TnuHezpANfrVbdO5xOHEHFLzdj+UVAkgz/90Y1PSpTpMr8aN/P8zjxAAwBBPz28yJs
by/G4XfSY4gTAnvfU9CizaszI623v66oBwu3DPTtQ/plRDRhY/A+2B7Ou/AffaCC4KjRj90jMjo6
pjOuE11dXF7yAF9MlgvKJNBv/3UNDUiSb7qpubjS9KNHRziViFwxkceN/zrEYxUngtkdZ+bkJ8Gk
YlUm3h3ut9dFf+5n3EPzA8804K5xNHvBgXBjvx2g8dujaXoA1YzggP2nGK9LMh1JaPnBQq28R5t5
zwErQI9IysYcOz1ai8dOiv3HjuOLRTORi/XDfYa25g2NS8OTE0slaoQw4I5bBibKXNyhP09jFdQl
sycG4Cy+3k9/Zd6tWUWZKcOEZ4hLPmCQkgF0LAn17Am2SfOkAoQCi6+Y05TZnB/w/+IxD3iKEggL
Z8BpywN5lxI74p0GmxTxgfZy4g46Wy80QFft9sUHkCwKUNFeuISJH6T6j4A+xF3GKYV5HrEPkXaK
V2K6Sx3EM78u6ZTg5ffT0lgoio6dsvokpztafr3h5fXlxHOC+4peK3pCoArY9vEfr9x+yWfFM1rj
f/+I9cXVo8j2k5387IS1pSrWGQ1Gx7/usIzxkCd5Rkxo8Kr/+i9Wm7+rWhTP//4Xz1x8ZcGDv0+p
4BfJB4kQvrCKVamMVKxVmdDoB0wDG4DlHgCrdpCRGMAqlBo3hi8DWR7FvZM+y9gkqej8hIDvIJlP
FeBurrJARw1kZoj0kwmbBrH0qfEFupPlHExU4TcbstaZRgOQcM+BqY0vDf83wkkZs7P7vNmgU4lW
FuB+OwTAwUZ4EnKU0oIFHxdum/x9X4ZCmZJNSGD5OCIkolzhAP90wxoL6BzGGdidjtcymNicOgFF
LXzgk4UvXofAlHbIfu5YbLjYNVHZxZTM5jc/WNmz73ypNACkM7fF2qI/Mq+uXTqtrv0+w4li/yah
9ar1E08cytJPr6kYv04UHbmFL4kxp12tK6C72SdHDMwKYAAf2izb2GuWqKxX7mNmYm1pI44wEcIk
6pXyJuWeDwsNiDFy9XRa7QEeNnoINKJn8QPErY3GtXg+Upbc8vJYQer0n3d4yJM8vAgIr91+PvKg
/YT+9UEsyVozhwzKbz5Q2l7GfvoBOetDvsrT8Vq9IonwmkHuuSAvBnjMl7Pa7u9HfT8C/eVI2yhe
87HDfUX/w/CkbQWr0+CwK4rBykrawvDtkb0FNydPC67w3MLQS5norvaEbLiX0dtuUXN1+caR5CtL
ddq81yaFAW3LOk+nhHKqT2YM/GbBQPYRngjh89+ZJzoW6WCASLY405Pnup5m1+caqdUvyQPK4TTL
fm8Vdup1hzBoFqN+kp53zeK5wiLtkHpqAHdcNA7cBoI1f2km3Si6cBY8ol+K676JkuP+84ldwCab
ShS/nQplBDlE9d40Ai//Gv7kVAaWSTWNOAYKt7hmbB6DUB5QTCf/ej1ngxOt471aTvFFnXLHnFqT
ZN18KbSgGnuE+On0gEhOvYPD6+jTG0jFiY4qM2DwA7fUIWV0qysbovF2WyLa1a8hDoFXpwZLjXWp
pN6w1EDPABEPKtbJ4AeujNNQuiPSZaV05CkFnCXFSs5Mv2CRLIE1vYU8oQh734CrEJEnvHvacHNY
10sXYEsDjuj93lVVglPxzionxRBK6uFN8u4BXvOoyIzolV0E7V7WHcStUx9Vjt7A54LjIpBnU7u8
5gm2do9P+kFpPSO7fpghWbleImSLDsloj2DlZ4xt81J6XiBZLzGgg6GBDhComPSLmks3zSX6hZPc
yPGihXuSzx8X5NlB+qA7QqJcT29p+yNtla26Vtmmo3j2eN+Gal32bkPNuaLAUCsn6qbA6AxidJWq
ANgp7JFQGtKPdbvN3quLhtEAYxS6AeA+lp1YD1hzX+iB5EJuk6yow9gIvBAFLyJ6GIm35w+1NeMZ
JvGElgywUWrtjUT5hgw3xWctVONlga1qqywNRPXAh3yUMx3hEhF+ryi3dht2H3Q+xDXeV9JMvZ8p
5MlGF2q8lNhJEGby+5IuxBqj+uYqa6DCaozJPBINMO01HDqhHTkqoLOgdcO7S3ouqIM0AjE+V21P
jvpZVqOGahJYv+qPwQEibdvypzyFMz4hlQeSkn4zM/sLwHHUzv1m+DPImFtNVndnJTbVZ7YyDnlA
iPxgi4SfY9FArMATUierbtzGRaDpALiNCScPLCHlOd3lENGlIBPBJdtJ9CAFEW4ofnwCHl462gGd
ThZuFmssD/0O0cJSRkhcx2/CzuHHrJV6LnWH8fDRR8jv4KzGAgIGukHz7A4YFIqWcWMnsMTZs9UK
zoOUTkIUHM5CL0lEJyu5UlyIlNIVegFqdV7yIzIkmEm6C6p/UoDvAjkIAJDmCbHtxXmSKXkqVTv4
GNTa0VyEk/slU34WXlkXYLMBaDHYRDUUnLOUa6sGu0SNCjAp2kcNs7s+ml4vvRfwDDJGA8Rb1N3T
EXGBaa7lFkSttn+UF+dODcTMQ2tuUUn2ambrM6xpVAG/IkabKWt9+ZhcHAr1m2pWfMCg0j4j/+KB
Nqo5n6DvSr5rRQ1yr5WZX5rH7ENwEzsSRlu5qtUSdDxOruVo2kXgD+jVf76JvleITHWr7LHRCxRT
HxvkoscA8x8PMekzaw0kSnlv6LC8tCCCHl4AvxFz4BdnwDmt3Lr5QTq2W6NaECDyrUzoRSQGkuPS
ldqS5bawIfnVG1DjUXCNJzEVffqME3nLPSQaUmS9alJtVFFbHCvJKNx0fPtVHtgjHY6kJ/VzIdMp
03hOXSG+2SODh0iVuAtcmYQBESvw1UgyFqgCzkofEi3du4WyfyPZg5qH0KoKxEs6aK/WGuWVxw5U
cEedpFtdUGwKrEDICqKAXoXZ7EhVNxgImt34DpKdtabw8p+Xe7zPjzx4oM+Y28fSPxLXAPcuOzyR
KC+A+P4U1EIfRcgNXQcf1+TE/RPgmpby47TBg5ifPJjrf7PcBmaWAXCdxkwRRN8sRCM8mHB8uE+R
bnCef15IJ5fuuPcuZKoFC7bb0+lmPjny+QH0kuIyMSUdVoYxeLZyglHTZPydrUi7Zshng32V3ZKQ
wQcx747rsKLwyigmSA0xRiJQJF5ikRs5u5Y6aEFNg+iI5juh+L4bvLc8WWKtffm5/MBHt7/KZfYJ
M8Woz+213svuEg96PKd+EmqUtO9somMKcTbMZCwedLFd0s/nnadm8J6Zj8zYSA6jK9rblxPyxtip
GBMllL6Ur27ZnC3abTLmeMjz2LsxvcBpPbYZODQ3onxd0ty4R7SC4ilK5qiq0AwCZp9CVr2AxRZM
X4CL0hItBOCNMfZmaFpQekmuktfJk+c7+BqOdBLo/jsAyjSGOUGR+xXhewty3cXRDHAjOck5yhcx
JN6z0W2yVbYqkSX/GEBZ/w/2zmtJcW7b0i+0dUIOmVvkAOFdktwoSDIT4SQh5J++vwW1a/99uqM7
+r6jskCAvNaafo7xxbdpMrGAw+651tfTCKR49JQ+V7q9aDY9nTKAvnrap7OscTro1piUk7rP+REx
RZwslYqKa8cclh/Jz/3qtO8Bd9QnkO2ZK3opYfWgl1QKO/mHOQihrUknTzPLRPMMQJlU2zK4NEIv
FKYCAUJBwoe8p1u8gnW2r+7xRXb0oYBk25f3YJfC96b7xiaRfx/CehBN8IxSPjLQ4vOYVxqkKDVl
dcqlUeREYUZpO+D9vQYjnWEOsd37mzoX2/ANx+aVX9974VfWEQRb9k85e/XdwLVBtW+OhxXveWVV
acCxuTraQl6bUlpFql5MLvbJHkqH83h9fh9ME/OKz5n7Pgty/XSdiu3fv4OpaYtV6Ml/nRPk2jZN
Gn24AP98/vf++AztLbiA8Z5XSIkT2m9pDaLnB/mPAUW7381hgWZAoju+UEd6yCI9MaIr8byjeZNY
1k598obmKKkXcXnnLwpzB6VlDDZNQBMi7qhK46Bi00RnhfSW5aMObFE3ErvTYUsgawm0byXuCX8c
FqUHKHHhjGhuUyZ089lQF9GjBn0JXZboHBYBtSWqBZ8t+TipHwJnzKVaGymE2HOm9TNjs+2tHche
zOC2o13G2ECvGPHkJSCkXMiJyLxRpBGj0+BA4xkLuQXqwi45ShDZswYkmxlyz9iw9W0HD+OCxp89
mk3dw2q5EKVwf35J+JXGhRsHeRfIQRzx/iBW/Xukl8CFvHQHY2VCw6wUcsrq5Dmii4eG2iNsEpAT
MNRfoIOmOWNk8Jw5Ta3/IMLli66N1Et2VHtaELmSEKDxbBaPX9v/Oeu/Jw85YjlqZgAbNDM5qBfP
URt0K2iY6wVI/rToTQCE5ZnVK/q5SgHxknjlzO4CnopNkLlfrwg7Fk4WfzA8RjyN90Ap9HCkba67
YmH/8ND4kofGBjy0isZHmuSuO575VTSGUn+2Y4hgSopPwp4Rn8RTpe4Vf7jZn3cP//XhvOttXpuJ
vszzLqdDlK3Y5UO0OwrPFZRcNxvhT8ds2+wdMZAYG0dh4NChh4urbVJag31GLWX3+1e/JNsSESKs
yWgECsBLRRRUnFYVMHwq+oVZje5Ng17OM9Y8YgwHiq0YmGLguzcPP7mg6yofKRNlgvOOKcYfwxkC
Y1a0t+Hrkjgnzhz4bJcmSi7pNU2AkkHUiYHObeOV+3l/CKBnbin4aPRlsB8CAFCmrHKw5bjQYsE9
eQw6rubuFs5qRJtt6pYrGvhJ74kmV1CIxmTW6Dhc8OB4AIb95zFwMBgpIGMKma9iiufjt2BAOPGR
5feCED3/FldIqbcw4RsWWO3vT/A0uWyDZslpVxlEP/xOnTXNqwGZyBWZNpEBUekybQfo+cqk8wKv
O53APw7ZXxvYgzYAAQqyDUpIXwL0fXyWOez7jP658D4+AvS9wE//3MqyvbymOHCG5GafGt2p7OLh
bcFr7I/u7qillYgu1JdQEo+CkZJ4hC5kc8Zr4QAg59TfWIUo6hll28qkWNAKWiyuO1mYxjyjTQ0o
t0pXQzBCslghhtGRHrveRhEbi0dCJIVWXnB/ryabMPCtcsWrAXCexrx8YC/EPCiq6ZVvXkv60Su6
4aEiR7bSieY+zv1SxFiojSdN6Up01yeTEvJGe8SfNSB4j/0hBxWFrbypxA17d7C+eceuIRdAB8mG
vCyBlAsV4ORHMMxvHmmLc/WBlsf91bXlvBSlPrSzA/T1wWvEKH3O0tyr9sRxOPjDB6TzKJpxfyjP
wMVibrQwRjgFU64AD+PhizMmI12vrt38eRe0T6snCJH9pyvZH7IE6CL98lRl2B+3kUkmeoQkKOM9
E6YcMyyf8b4Rs4xvzwbz8rrLaN0FKZ+mnX4irpTW2UjIf9bIuk9e/y6wOb339GrzC5k7yjHgj3uF
6AhiEnR7R/L4El/qvUy24f09q73XV9cklV7hXD6zEj+wBtu8g358aR+a5TvyH/m4cPzKOvyxU2J6
LEQ++fkjC0SB7QPb/bcdvI9IT/IJ+Op6DvrRyZNBseZ54L8+xU571IaKyCurcjIsc1yWWXjvjo/s
/+95vqOOrPA+ZzRFj7NIBnOcxXbGmu/NWWBzroWP0hbmkteptd+GSKrIQ453C0X769nBHWVldvi+
cJbfW7HAsd4n9r8us1v+jq9rf69vOlyO61WU8d3pBHfodOl56ppSBfgWwKI5O82SwciBxB83gw+B
MY5/CaSIdImIZeM/k6ynoNQxN4RUJF8DJ1fqlk94plxUPnXGxB0kVyU0w/0BHgYucQc+7gcFX5ie
b0MkJXgZkUPwmXaMn2LBGJPFGOomz2TNyEH0VowrkMgwGfZSQ2IMMDc0H6pONLBjsdSrigmweuBp
03qqba5HjQpS1BH2zJ83oYb4JBQTMgVjCFFfrjhBOjOFjuwCPDTipD8dYuRBknqEPu7fRg2mcQiL
zheyglOSiRqj6BjloAU4Fmr1vINMFp9igC1KMRcMfugI1MCFCL3t/WcJXf2f74Tke/+qE60jKEMz
59skBgZW+HV1Q48yTmDAbzUPa5R6Zj6C9Zpf+QoDBxwRYh/slf0U7O62w/7AGEq92vp42T5Yh/yG
rsCFfB9MrMcSnjymDZ3DJoEHGs+wQnD8WMBSgjtF3RsbDpNjdx1p7UMv06XOaSyACxmVAhpmwzXW
C9bh1FAV2ET8cUzsX9QLZn6PHbN/QYSO+do8BlJLlgDehhJKgCnOaBtgyEoAAvax96/M3ZfFzO74
yJcoin8us0KB08iXAl8E4cKwSN1mn4ImisBc8HqD5EtyTzsCMok6u7ukPvsjdOwLkIQ+f7TxRmVg
Fc4md6oAe0PuYyBTwMGDb4LW8G5wi1vfBMjb1cYS+P8i+YJly+gAylRYpj2scZeBqEAxDygDS0Bf
NBgtWBQZEBkEFcAoGaCoaMLH/MDMRaX/sZIfPjsSh7J/iOZzfIMR2vshbWuBvIJ/7anUJgL1QEZI
AhmQAcYwpWkY46I8bS7ghaMmIDBYYLVgdnALCvhRCRic3Fr/4pt21dPE6AxYgfj+gLeG4Q/2hJgD
2G6Y25h6GE4wF2wRsOP08wzrEVHaTxwn7rAUvnwULNXkKO9z6uV8eU9IwNB2wpxG75cj1LUtGNLe
mp6Ft4HBQ+MbPgIdg2M3ez3gcvT36/91gbgMYWrI0jlc7kOJDMlEt8Kf61bCMvm3IfM+DoJkwlA6
MobkfZi5ybHw33NGDDtS36/J0mliwvG9ZM6SIxlLCgFgLrZHbMaCsPpFY/6WgMgjX2KhM+e6FTwh
JjcYGMqUKnXGJyR6PwDjRD+cNKa/vOeyGHys99eA4QxPv8nxfB7innJbXqZZvYh+SrFdcqTqF/Ye
pgNWYsCc6OXwmIvLEhTr7E6EpVAkG+Y5Cf6QAY6VMuMcmxlXh89wvayEa/xQIZxN1lE9JaeohxcJ
HC0LuETQHRdYxn81LMOuqDnL41WYm9WC4VTPABvn3loQWa96jHqCg2KYCbdLbIeFz4BlWGPrLXR1
+bL2GU9v3+2thtW1NZZ+0HsQDQo19NY6xCXRRyObELho9L3vciJcKCihtuI/abl3QQCawgTrBGP/
pZ9QGfyhqEDgIQpAWw1S+eV6NpAE+8yHDZ/EWP3n2+tLIIac0ie6eqyLCZFqyLdEK49GB4soPEEf
mdw0KQAloEwxeRZg6yAgyCHSzP9SylwRJ0K2lQVOgfwcRtb7MtkHeo2V+WNlrpIV+ImLYOH5SYlw
vBb7qpG7gmCI6Dqv1HgVGEiEAEynStZ03JM6XNMeDYln5V4oa2MfZBrfB2GvHN+kVIX79D4rfmCv
aFhuLQd6L7/v8XtLvuF7lD4WC8vXt4OOoar5ALqALPiys5AL4Ky/IE2ikIfaTVCRAllwgwtxPUoR
8TRwEAFwucJetUEU8r3AywG2knw8hlzqEhv+EwDgKVAO1hsgUZBw9SohgucIBCHV9VThDtk/CMOk
+0SEhRrpI55jvWKdhLEVoPV702xwIrks8hmUjOdjYcaElLrNXwYItpgoNm4F5xQMWQ/ASMwZhgeN
4Vwi9+ZdG8IDfoC8Ig+5PdBV0YQOrVQwZ/CexuAOsxKrskHakA++5X3gTNDPJ/A9aAv/iUqiT5R4
I1ub81N4FoR2uG4RjSEGBVx05Bc+k5xgUG4ezvlLC+GrQCM5EjIPMYCyYgYr1kRoraMNasSKAA16
qW0F3AILqSf0Hj74yxFnWqNAkY/Mc5bvEEECIJK5LCN1jCEnkexgmBTRgm6FAGInQly9lTKnBlck
1gAi4R3nwQPb4tDwV2oEzjyKnhcn6oSI/vMdsLIMgJLuuYk9QAaDeDZ+evYKDEoRA+O06YZFIKqT
lwyiWgmC3Jdp0gzvHhV3J+oW1u0elBN5QssbXRVPWurBP3FeX+aEfXecHh22hOPQ/28xx864jnc8
jp2U5pRXWspPjjngNxG941bmQMU+Rt0QwswdcL2X3WuNh1AH3Dak3cPT1nzAfqbTTwSFMRQohf1t
g9QLqRn2wmRHwBps7Mewpjz8mU40tAQETiihE34qKglbiw88DGhx3zvm0NxsTuOtk5Lj7TFMjniU
W0KvFNAwGP4jYpB74lOzf8kaBCBKP5c92EMbYsNRH/PPVlBmPDwQAGgNnHFZHIFL5AgcBxPsP5aL
iN1xae9fbiR9D6cPkDiIZqFhJTeB4rKdsHX0c5IXvGM2kZLTSLzFoFcuQt6IA1IkjJ3FwbbdSsQu
uTv2AEsLOCZcY+GEa0IT4bHjwehf2cltF+y9m131sfI82uX6mo6oSfztAMOLUXXIf27NWzOz8HbG
36OaVyrwj81sy3hHYRFo8zJKlz3iGGApYCQAOfqFk4etRRfglklPuOJGafUnAw9jBIMducPr/cgn
EBJg4uIy6kXIEJYDy7sE29cFEBzDT5xwfHWCJn4/ovdIEec05nYwdke8PUf8yPv7HvMjt5RlFrix
75Hzz63FygSC37viA+uxMeuxwEeezt9H8nf5vdP3g/vnMteECsKdQJKhnGj7k7eJx0UjK4kqvYK8
aEciSXzHOogeJNlfwf3X9UIqIcERWm9hxvJb/SQAfJBKPDvyUNo+bp+6TGEn/Q4+A7NKjijmywjh
mYNtMcxHzTFNj+cc+r3iQHRNkj+Ycpe75WDMZC65pa+cqLpq3J0oOfnZmWz+FThj36CNs/NrJShJ
wxUZsFljy1xfM6Bvuu8Gu5COJerxefTkpHgBykVY6N/skl4FeiSUflR4irJvn5OsAS3xcniuZQLP
FrUBoHtJAWWE06w/1f0DNQjRDgRr0iGfYP7rPnOl86iC6T8+Et2t6HgFDJ6TB+YpyMkVgLgP553w
FZixNUb/D6k9G+5PwKpI7VGmko/w/og4UF/JPQiqAFOZOpii2FjhSFhJxoaxLJtTTCZyWcQ7sWLq
AItT2Hb4YA3mFeIaIZwckYL88YwZH3cKt/CHCupagT4ETIzTo4r4m7wmoVUgfWCTEYVOXd9l73Yz
Z4KxItOnBmAJKAtMM5fVgENE5jTphFek9FVesArAPw8Pwa7hKgkUIPbwvF6GxNHkPWcgpi3XXggA
FXn0DgnDQJbTbLVCLrwE9B3S7LfkglkL+whXp52QZYx+IFLDGqUyKhfxbXE1sYi1sWw8RNz79Eu6
KDt2AFS61O1TPVSsVSFpmniLArztgMAVbd7dqgQSew+h/AOYMVK5WTxPQXe5lYunOkMWVTzemHot
HT3haHNAxAD2z1yKZIbfzRxYq2bm1g5AqCRcr1//0p5xpVhdXY8uO3CNL7sIPwPoGd4wg6qXXYSB
BKE0r0qyzsuUyv8RS8yfv6Hmd8aC6UREFi+LBU14LXg79UoUdI2on2pu3oPYwpiYiSD9VpP1v7To
Hp3U4tmOqnnzXc3gZFbWt2Mn6s2sAwhP1ElSyyBv6IOi6I/ChAS0fFfqxk3txzzzSLQp3dxZ4n/Z
9ymzFcrqMz4E2DcgGZmD7BP2SNDaSY6HovLtGoo6uHjeyD5Fl/S/aYIR8T4wnKwU+C1gKoNjjNGG
ucOrtD1KP7xTMk6tGjjRFN4Kk4/KMKQBRYuY7oBRAtkh/9TKN2UqQFGnR94phhN4vjBM5p+irI7P
0bbKRf88R2Iqic5lMVYgP4aDgwrLkBovwoYisg0CHLU8gOYLH00Kkbq60P6vxBLGxivLS8qXaYPp
8mc1fn+pCSQ31U3UN5OrZZaTSLlOaglsj5NzwQTqtwCwUVTYUSRtjFkQZcQ9L6GMHZp0v/kulHJe
L19VgAzIvHo4vHnRy+teF443/Zgzy4V1RgFcvTA2p19GuUiAUBRVYPukM0CMpEadkwpvhjC3gFZ9
xAbKjrfdCf653WLw9EJr08xQtSJS3Ab4fh2VDsDwEecQj9721PGGag3yXqQmoOUQQcwrrjgcjyJ7
Z4F1WmFv0WtAnQx48TnPN9q+qhP/lDx+dcOKC2H0qF69ZKa9M+HcJpQn94c/TC1CLQFTmw/oGTrC
bw5ygE72V+iCLfiBLYTN+QqUsyD00StQvmPStiu0R0MKDdmHwUY4lfTFoiX07FO88Umg2Dz8+XQF
FvNCVfagJGpGcd2CzQnSYC+xkNlCKNx2hbhNaHI+IAJFbsvYXGm/4GFeSX1xfxmcQMS+7K3niI5F
RCL5TE66W2ECW2fxxwKjgDoCFhCW/CH1OmJrNDqLH9kNF6VH0GqK1G0zE4GdEBuTHSPNB/qENwYT
Qwuhun1SmCjqFR8+W0U/mN28Z0Q+SHdQzkNZW7EgL02wjhgIGENA6IMsaS6gXENfBPgUTjkDbhLs
vjNeHZYuIWBqOtGwOEXvck/teQDDCQ0I/9UuPg8ToVnm+kyfNTwnuo80JigMY+gD+KiBoSEJWDqF
J5NWvQxZfDA5mg8WSs0AZw5M8W6YPsB7s0d68slswpEi2MhcPjt5OxTuySdtaa9Zzln8twXx88sx
YYFT4vXvN8ye/fs3NksGF4T2q34V55o2g+MrHo1/SAnR+/v7zoh8tm4WeD+1CBgjpZAlMDMhvNpJ
2kw/TCfAHzWwGYSwoZKVXWN2cI9YeB+ZhX/d7qUZKVKEtMydNHNA3mDAtMUG6wOpgeki1bN/GRfJ
rmu7bEei0vgzogaWvghAsqSn4jfAoJ1dwaUDJzZ1uc++aQ3u9C1TwATt7Al89h6Ztc8aKIVXCFsA
bwheS2qRmTlEBBmsR1K2mW/9KC4UXFC+5cKk19yIDxQsd0TGaegEjHFLOc/kCC432oO8B1Shec4c
q8fEhUcOwZQHg6hBNMFiPKWGXECF0MY6VdZwYgg7ljCVHe9hjY4L1xYlxTSdUipvHygApFMEYKVq
V82QoKhom1BCAKM1mtNcGc5+V2OFPoTqlvevaNPrLSMexmiX9zdRf5Dsnl5vlo1EyBlXPO7fATwk
stwEGoBSOIMlEQBk74uNGmAze85cqpZmGrTrFM0ySD+1w+st/TTEp2oK6q4+PjnwsAI8Dg45trf/
eiPHiKetjim8vYQUmi7FCjSp3Qb/HxTo/0aBqVuyAgZXTzZ7hqZqmgZB5P8BFCi9lfev8vk/owL9
b3bxb1Qg9b9MU9FMsXPdNHoGTJZ/+C8t7b9URVZ7lg7zJhyXApXnD/+lLv+X0jNVG15KxeQEdYCK
/gADQY1pyZYpyz1D6amarln/L9hAiqXL/w2H7HX9lg1CEAfT1Z4NdNE/CTAjICDPGVN+WIGA5XSo
0Fkxo41Mjlf5rN1UKzi3CXtdnNCE+S+9P1d2jBl7D08fPZgJ0siX70hXqp7lH/sLlqn6rO5XCWGj
AgENX2Ufug2pcNMOMpWBDOHgOaBu8FZOKFmgZfSjYbYBPyYAE/NyocLS0pzBjxsUuptXcEnHQUyt
cfUDt1BLrSa94t/nyG3J22SchvxlmP2Fuaan7zs9LaRjavShT+jBHEAFEc33l0C6fhWEe6hzbfNl
T5ccGWQXHwCcba0S4IOZkkYbuqpQ6t03OD5GNJ0klmhPJDZIOWRWeFI0s5YtvRpbenAr5wJGxwM4
f2fbPYglbbZUUFaJm9B+56af+rgdZl7mUVTQ29DO/PTOU4A3fJDv8V4Iktg5cXQdfOpe7Ugc6P5l
Oad7My4fYSPgkEi6fcOOow97dJhQ80l/BWGLrxhIodDmfj6ASlCdZJ1OqRbTv6qfipDRh0R1P2GP
IfeT4th488xDiUpahZDCyd0+YIbuVjbId1ywApocaLP9etGA5kopG7CFU/wsvkpqEbDovomSkaUe
R+RCVAL01P1re8r1VqQK1Ja6fJD35ZWcrx70N+cUyOnd4DEyr4f7huJa2/JVHSaw6auLiWCFsQb9
EnslHsdjunBbTLf8SIEf+EmEKMAauQEM0bcmxqQ6Fruea7rScHuhnZ5n2P/a7/dpf3fv787AxHJ4
gSRDk00HDieo57/wyqWckCvjj6l9CzFLjY7dt0lQ/YKXYj8WctuPOFpe1ENk8/C5PS+TNZmdpexF
o3yurOFT1AFaKL3KJ31s204vPf3aKsVqgyP4Dfwjs9r/zPqHS39DiaDFJ3JC/ZpKCV+aXLYMOpKg
en8+nke+Mv3pL0/99czaSoeabjsK9l89StR8k9q/QrmYzwobaEaswfu1P7v3Fto4teh8l4JiblzI
TOElf9IdpnvKN+jYvpp6IM7ltsuT/TCjoF3SuYVfADow/TpzQAL7BdyOvbt31SYXnmTE/U45XChf
g+vJCLQPwDwi8kR1eE++rOf8tkoppCDmTRq6XGOIOalFqQ+D6Dko4RmjQc6plqeEYhSQp8ZWMUx7
ZC78JISl7Q4FE/5Vb5zWoygOu2Is3YOe4T4V96jXDycCb0FKpoDfQGt5dpOnf1MDPSL6EZI+p1j7
gHBYGufToceObrQQQyQzbhDQTpIAdyvh14LLDmhf/ZRnIOjh/RYavSElaJ8w0CfqFLJNlQrOti0g
xsErpt6RiEVFi6UAo5g36Qf1Q4U2ecCSZfSoW3iGseLIxNeKy0QFLp5IyNVJ7+Qgrfi7/SCpeZ3J
YezFNIIcZWV1i/38mgyvPwoF+YyqszqSSDr3gSQ40fHTcztayoHxwjlaKV/aBzd0VG/kiQV+631Q
fCYRriHIndIBqDKeFfCa2CWYyMXkIgB6u80topyS6+xJX5Hlntm3gPUqj+VSLAN+DTh1Ni+ncN2B
ktkyTaDtufupRJuYmbsnLP3g9rPtehfPoLiTTpT218iWNCScAZ8hdGBWvujUOrVUGREjTwkvwKk0
yCAmPbuKSCzCgFBD9w176NSqXSN4Jm5NSw1CtK2DXsI+48uCsaC2V1gva7oqQKC2Tuv7eQFyaLlO
E5wMRmHx3aPho+bJKdMCeH/u8hm4qeEDKN77gAfl3mUHElYhkeQpCb8UYcKBmAlz2XYU6euifHRr
Og/0Q3bCb8C1ll+dB3QfuOkUz1o+0BHQrRnc0h2XPqB/vrwdFBiUNZAgljYDIaWfX+8BEDDomFoA
Zjo9uJD9W+lr+fhyxbFQ84F+9ovSVXL/DNeNGm3tG5ZsMc7vH+T8BUnwE/IAchE3grLrrrcBy0aC
YYx4c0GJtzqsm4lmnd2buU/B8AEGb4Cz/pxqfj68zFNAEgywp/rngQzrqCbqy5N2mp51p7H7SCzw
O1cNDgfgUWkfNHJzV2Wz2PghOoQvrCkfQMTDY2XJPiAlT+sI0uZ1aPh0N5C7bXG99MGFVnl6njDv
a6c7DQzr8waZMF14FbxYNegUFKAX5yDrQcgLJUQN0YI0S75PlN6DZwOUOIUc4gnFtK3HoWL92Hrs
XansigBIAksPH/x6lnxJIWVhGxSxPQcnLHgVEzt+yGSiqV7j4Yv40jcJBmh2YwcbPi22CDYU4KCe
MuJPHxbIxt7DpL51BhI8UQu2AMnYJocIg0xob4WoNTgNetzPLgMjM7ZRb43aeJatGKHI4Vt1G8Qg
yRtUvmIgyIAQd/mC2Alfwm09p+0FSuoHnzvNkXVwoJ7THMLr00fNaSrflkjrneBVdvBPtLG2fs4z
8PPzz26ZDDJ1oAF02+XTVNs/Prc8f87yFg2a2a23kNeY2E+6jii3tnvr9r5Bxlzh4z7NuEnqEF/F
OAP6JtG8QlyQJhqITOWNRutWlfgwZxLYg8M0sT2pPaTpgrqpGASLs0cF46RbE7gwNuptCLADJFE0
oNMTkQ4sSmG2UTastKAl7fvTTc+gqEOFJfHwQvhJDXuaqrMLnpkQGfTLkba50s675rbWcEBgivnk
m/wyQIMHmU/fbVAHxewJtMDdMwfVDI0Y0tATYofwLl57Y5B2ia+zeOc/JI2ewJC3w2tYLuTJZQfy
6gjklQXkf5tZNWNd0p2X4zW8w+xBkSDdM4RCC9jLTivhRI0fTL/y+RurGfUMRIjhvOubTEwDbo6a
0DjI7Eh0ogeAXDdf8vXKxCDoRMeAdFo/6O3vSJfPokNrbIv0w7ZwjCqYI9q1nIxgBy+0gEZgWoho
58eE45tW5VLjaTmHNh0wjxMSO3H53qS15NHSNBBKM3Uj4pxol5sSGhUQLG5P+yguQVdBeDW55Sh0
pkhGOVxFqS3ePsDH8JInLUA9CLGbrMIJYvVtNaaBSn+Czph8qPlUtYR3CY+HZgJeydyj7JXeAxGj
7UClFeaKYVIclCN+LTq351y5XXhPe6cAj/F0Yo2TDXqaA5trMpRmOkwq8zNmVRm5F3LrrC5DGawi
yUDnjQwHPR5/3QYHfdxMM8TjN8bBvZPHvTyfdqteHIPy+VN+KmjHR4SquFClPiznJKRij8bgvF7r
6mGbnPPhtb+9Nxp0SgcdfEayNz9a6veAeKOCuKLHyr/Ui1xK6FSFGS0TtHQdHRQZkNsWUFoXIEZG
CTIdVIrEsbcWHcI95xmFsGZr2hy4yHqa2FQxhmJuk6uEFYI3WtUA/OxRJgjPNQ2LyG2Djt/DA7tI
Ps2v8VY26eeYo+5rZdVSxTe+gFrtlIg0mi+wJkpPG9PqdiMnrl3oWhx/6fkcEIdJBend1QCnY94u
ZWjl6BjhvpYAV0CXaf5op3mDtSvfNb9Q9zdQfY37WCrGDzRMTi3aicwA910KleH2rFQ/+QX79Kxl
fTVDHwY5WpGxifC4U115A92hq5daebyBXcq1PyTwpusvKb75sqWOnpDV2WsIKip4FwaQY6QDQOIl
5SMD4wmKsRE0F7CHAiXSTx2d52xR8yPskq6vMLY2VolxGgdy/hT6GOBnsNeKeZQAZhMoIIXIZ98E
tpgZ9NQE1ZV6xFYrMmqZrjc/qyUPmVLdNuZ9TGoFYNxdiazpjcyxQev8+fJ1L4/A41h3Dyq/YnwX
GIZL5RJR1dajEKQAvu16dSTk/52ojlZM5KlfTn3uPemBgwkFZi3Rf5NTbz+Gabso1s0wTukqGZl0
CkMRMO2Gs+F1UQHLySYR0AMCVcdpz7Rk1rDWAXymDk7n6SUP1SGGanAB2RFcf3qPkYLKpIMc/RKp
JGA/oNQFFEFWCKbXOwWfTGPMYEsbazpB025jQxZ5hxOhGilg1T5TQRi8/DIotooMGP94PGcsSKqq
sDiqdNwBmY+pxh2vmanS9zN1dX2fVYOkGigxezYhqIf/hK5LYXdidPBkMpNqM6aVMMXQg4pJaLE3
lu8AaMEm5RUChm74sHysPP4QU1JvbKBcJGa4jCa1nDp3ei4GPrzmib1cqNqkmcN6U/pIx3VVZIM9
+zXGyM/yaexA+R10zIh2SW/m1e2FPRUqY6aR+yxdAdBKg52A6QSw82bUdN9QGmtoILYStD88bvNn
JuG0z+Pbo1/a1Eddw1r0es6yXxAJDIpZnOSXlGAq+eqqSqYyWgYckiAC8BaPQdIPJ8KCFMbjqGMl
OKd8AL2sPLMTyOvd9Ady2Zs1tVRHzr34MuhpAezmGmZedKWe2IJF2np+pjJ1CH75zZDGbdRlkTDQ
z1ukAcVCxMQo2PFNr+Aei7FfWVK/BK+UOudsqN7CxNVBPcFwSFGQ0Bo3KAaeCcCZP/TOQ5VIGY7p
g8yXOD3z7p15zFea/8zfM039BBSwiAFZGp/OgqUHFMLvErwwYCCBnMOgkWk7ZoCIrTiJYhh/4JNd
gfUaaDVFV8U8Q8DgZ5ZLqyl45vmnRAYc2DQXKSzYsUWQG8eACWEcsC3IXRMeuWEfkTaBYbf6rtQp
D28dRbtmaB2Ywoy+MxoOOCWMX/02ZHfYu0DfFPGstn60Wg2hKb2ibjASNIuAvcIju69AXuwGAvko
p+0N/Xl3xVlnsk//+I06LHCpCjQFBBhigY82kxN+FDtMBpbhJZ82NOdNVoaGK1vtuKNCkdJXYEdw
c7EYsAafDHchRTDQVUr8gd8HnbePk4JloYJVXmIx6Q6eqTIoLCrwseAI1lvbCu8NJlxMGrRI+Y1+
IFGgQ+YDzj/uT0wtAnAp8zPaFwQuqYlnJSrx9FtJCq3WuNXSkGxDlAASt1ae1TgTJp5Cd/UXVv71
V6Fn6R7A6QOk1rncxMZnOeoIS+QehhdIjMY+S9fa6qbQD0oxKM+Gng6cqHQhUaPggZ2zLPyCVm7d
Vw0Q6xmM3YzO5RZOJ5cdCVh37rIZ0KkBwmZGrJkWG2Cg2r6kOkQpJAxCL5SDJyXbJNOhC3C48xbl
TJT2Nlf/AdbS6Tm+XLCnpEXFxJHtuYGcqe6jEjAFw4bc3HC+ZPM+TfQmUL3qG+uvXspCa9Sw2wdK
sZDUOa83TCIgUG4w6AAdVy5Tk+l+DQmS40JV4ysjJ8ln5VI9ELm+8wwZy7Ywu4Nh5Ipmdx48BPc6
Bg9L8jdPl44C8zKJLd0lnBB/iLAGJOY86y6qApPElIqVf7oOEGrgftgQnJ4Hqk7zT6yHwk594teg
75vUmCXMHSjLE1xpE1cOgCg1iM5eV7uIFZhILg4fqR8HRxJMW/dSuxJs1EUAzdnpHHQluTTMYRNG
FRJI1dgmPHEVbqPTGglOObWqGv31pGvlVUmLvTycVxTzZwA7mhtzY/Pf3KS7+Dejju8xoDiDkoIs
pxIYxctsu+czpV5KGrKKbmacwMpBjGJVoEnZK9xesKB0rjVWqWJDmXeE2UyulvmXUum3/RIswZhy
w3bOLDKi44Wblg26KbQi3mV9Wcu/LSCHcOFcx9F1FK+1ZVn3/bPIc92Uj4QqnwtkM5ddL5kbq2YU
4Z09SUwSikgoMFh0UTo/q9Bs+jpkwX191YEbm0LOfLLvE4X0X0aw6uSVJeUmBuO/JOo1NmmzoDd8
YqwA8tIOZRSguAucW+qOKG/oq2NdJDtwVWcruGYHRJTEHawDoEXbOUlbHbKoA13cimvQs15L/UqB
pZfuQUrUqo+ohosq3nQB7Uyi/ozSG3rXfRLQd3qkaFkvNgk+/XkRk1Aphlmi9+MSql7vROvaHHop
idiiMu4BiECCohncaYGl2LiYt9CKl0PIPGpzmwPUay/hd7X1kDBTSyQU4PBPVL06P10CLAynu/db
8KIVx1xmpExAIBWGNeza/R9w9iawWo27IToDcQnxOLqd0w5lqCPPi3YPL80m+swATiPPDuqDtiQe
dt+gGwgxza/1EMBoT6uAGb+G3CoGjgqy5gmr8hqcJnAREmKbi4+JNrzpAY57WS0yxdOWFlHT+KtG
ezzwaNi1rE5jwPBNYHFoYtPSkV1s5dJTEB65I5MvTwamStv/4Emxhu5eqp9zNUH9zTMGHhgf+AK9
oKVrPKBgbmyN62OaD5RmcQa4cYBFKVegIlHGACzbvVyfgLcGDnwpARYL1/MgnhHSAUuOVP2XrIY1
jda4Vsgw1bMwL6P1hRqvIXQ85edTWdXTGqf2ArcVMRNCUGQYQQLoxyRVBXTnqPCaK9QtM+KD5xDQ
GVjST81vG7YXycvkSX6a6DbRlL6M0yWvL2F6BMg5Whk5GIVh06LKvKvazyxHuXu88qWA6KOTl+Jx
UWXj2CLuVS1BIsiop0MropBud8gCFfjet2KYfkMudZCZfbSckNMloUhGcHsO66lY6tbnECiLAjBb
Cnbdn+cn1q0yVaYYfPC+HVBaGvB95IWvsxTFCnt3aX8nYQkA/2nC7a0dUAfM3k6vwxLAqkX70SPS
fB01H3darRUvKvsfEHB35AvB6yR4YvspwcLLJLmPda9cUoUIp6wRmuOiXDTzuoYYpb/r7hLRDRuw
WWqet6Z9KNzJLtztQvH69x8LYbi997dbCs2333wIv3Gu+EeOob/4vjnfC/4j7B2B+/NLYSBv7et/
2/9tWWyZ1uQUEb4E+2uX2CckdPPkMSlgCpBg6o4+jHR+uWweRK4a0gZTozACGvopdHqFilGPeEtf
bQBt6gFlr5AxAQIFpcF07tYPbiKUU3OwkU2fh+Bju+seeBsOWDeesPJzGkWnqmee5kQzEdUE6gj8
wt2Alz9TPTa7rCkKndWLYq6NiT5g9/PsaRRKiAaIshA4a+f3Em7zT5LAqfe4D5LPZgiQcW4QtCB8
QWHLWRWgtM28F0+xEh/lEHDc25BYQBvIa/OQDBDi9Gswju5hUYppkg141qyrTvDJr4xuinJEJOdU
kkQVWky65iF5PoFVYDjxTfYxvJsb0qDsNjrY/5g2OC0u54+zip+OY8tbSSEfxWIaLishn5sIP8P7
AyAZdRcHIsgoTmwc4xAdov9B1XkuN8p1UfqKqCIK+CuycpbtP5RDNyAJiZyufp7j/t6ZmnLbLcu2
LAs4Z++1V6BsHJ8wKRiLCSpOmFzJpOgxQ94AwesVcBA7Cd4R1JTPd85NidMlZejFy9xXOypQ9M7M
XyqA6hcd4Sto3idMJHis5Xh4hXBhMLLAWQL4g0+BcWkoQCuvzXvlS9Qc/EqBclCJMJVjgK5pglsK
1vjPkoKnRdXFRzAj/jA+8j2EIn8K0qBSbQUl1cHkjMQpkEXLfcLtg0kaPSkj6L3x35jesjvOvdjY
+6kUcG0M1nw8xxfrLws+ihaSJOR23q1u1VrK8E7adhSTGH7fSbhhAGhn3vA4TPCu7GXSXiaggJWW
r/DhAGaD0kq9jVkUllrZ3piRANL+6OmpZjBIgTDzrPoPdSQgHPcP6gZ0g0ShdHmvN2z5ya10tJO0
1FeisTVTLk8m9RB06DSad51gNxgttDT8f2ne40+bVCIiWAM1PS15RZjjY+1JnC24c/xmfqbpSSIQ
kuw4mK4i8A8MNCsdnmG+FKCKGpbD4flN88FTwvODl06PMbnnMZP5csYw5w1LD/GnfBaUs3BpLJef
4NFy+fPJPftWdqbWi/PcnbCGEAkaIEE0fAKmAyWcfiqfV4wzu3CTqxJJS4B8nq81e6eaRe9CeQ+M
Tw82WX/4u2iFwJM47D+WsRc/RS/JP7IOmzVQFfMYcrogiUzPRQspzdjrJwUc5J2GXFlZL9vTXzap
JS4lO4t6v2A3Y02w6B3x22kvOMFFscnMiSodBLKTMV5nd1Y3FEVj8i2g9bS9ALzLFEqErue0dZru
WFwRDXNb66KteIEn0JrR/cKXFIfwV3Hkj6ix8ed1GLApWVkXAEzWhDadB3K7bmKnYlDyNWBzc8CB
BaBDbtjmeVJsTeeoDLgSma4xOKMy6L1kQ0voGQhk/sbr5+oRsd+zOi3u4fYEZ8u3fVhMc9mBFepD
bMWBIVAPMNgJlmjcZFN7tDQOruoOPray99glYX/JKgezaIatQb3GvfrR+TYj4fC+mEhweO3xQ5uX
9JM5M585euB8/XJO5QK6NiEr9b4/tzTZ1BMfs3dSKGCuoH/cDcRRCPPm1MUTb/vYMjOy3rOzTuYL
7NvrjOvTF6kHcuJsMckNHqc4aIBl8avlJw4QJHF7Nz0EFTGTsHsc0HZ7N4BF7f6tZ+8pdMQZjPN5
9oqKc/OeBg1/Hr+bZYDS14F9RSpXAMFznl0gYzkzL//KrvB7551PBuJCCi8oBecNXk789jcIM5zS
7bIMY48raNz3DlscRGK4inP1a0jnPvMn0+ltuo7J3Db4WAsY/tqCqNFqcsZZSsgEO9HxQtUZp25n
Fnkoa1Lif76f7g5AZVneWW58sV6CzzPFGBDaz6VqmU9MznDWTin7MiaSJLainWCswPnuP95SlAed
26oGQVo08nbi0iwKdIa+W+bFPDK0HvHDB+lsCaDEwAIXK8fU1lLjCSeg92EnkdUwb46PJbUJV0ZT
EM49Z4DASgDhiJNIjYqfWgkVGvJ+hbFwc7SxhBRXX2kvbx2pdGrKPjXxi2/UhHb4Cps2YhObTqz+
3EvGutnphBoX9jxGnaCtSvn34WPMm1wuC6a2TDcsuis0XHOTfgckoT1AyeW/6fP5Ts2PLfmfhgxP
ga3Ve0KLOum7v3HqPXYS7lb6Z6pBQSsd5XV6aFRoxZEH9tnobfQBsRq7ECCpwbiMaBRoR+4mZ03L
tfRlj7D5umJvNNHTYl+s5LnR7BtMSMUoDjRmN3PF9S4jlPYfQjX52JmfGorNz8ywqcrLOa5FOFMC
DbAAsOHq3SKTogbjSAUf6k/5x/g0OAPI9uSUPOd6HLRtfMnSSxq/SI3f6/Kxhkn2KYbd8jFtfyom
oGpknEFt71L0/RCgQ7oEUGa6lpp+bcDVZLenbSkCe/aOyU3IswflAzXkXoEHh9SZjG/QbIwVJCm2
U+pnoJDney57MyYz7DU6wnOU9FT2uNe6t2bdgwS+QpgjYHZ3hrFoBBHDyBvWahsBVHpRmQ8CdRg3
RgjmpU1732iP6XU0h7lGV8fDYknD1iyDRZuXG9VtZT6veF1lrvU9OezpD8TD9IrzhTO+kJDNHaFb
jXCIP5GEt7Le5ld06jf3EEeaOZ/tZGkezYmwZgbwcEwI2mzcB6y4c6/Njuw+8kbeSPg/PyC/zt7F
vLdqTgfW+pgmBVYKDI0RXHD/zCPq7DGOOIzkG7slrfCTLv4y/QCYpbsFAZoT9QmMdtbiRa9uyN/E
ChsYApDLcCi9mKvhnqe/VpQ4XdKztQ3mzuB0vAPm8OCc1OX0SZMpthjlGHdCDtcyurA5+6xZ6UzT
sn4X9RnQvIgqhD0IswRWI6j980p+HuQCrT+IG/hpcuqzrFsu6OFsxfmHR9yOVGfyRM/AFYqeOR+H
2Xu2LqyT/p6cx81sJ7JyAfIfcOqCWUFz0lsHmdMf5uGeKNYtuyHXoiA8+w0RSymn1V01okpGkY1p
LW5Sx3PyxIqDw0latXDQND610j42Zr9RT0/zN+fvUDUXvLDtFg4qeGWXYGQ3OPQjt/ZH7LBaemJf
lDKiltnwCfdjPRmRnFMhdgKG49cuWR8fFj/jJfpPJi2aTIjgybg03AyzF8k5Sq37Ag2oT02PIWs1
OXaxeYLc5478er+la6b1nOAJdI400K25PDeVLf0UTtA3L6Y2DgegBofGHPZPhFftQNE4rcYvtoWc
0gj2qQsotJNW2q6EPaUHGOaFjyDx+/DpHGE8AI/0LoR6zBlPKr7X8SLd4BSn5NH4mRMV8kBxE1p1
1AAOcvCVE+fbQDFGe90FInkEl6+XJ5HGVjlVNy1U8kfwjZs2jxSrv8r5FuDuDO4mvjamj0NmvaQe
4ewhRt2FQQ7jE6YI/263xtWP0rkiCi3eWYNvEOoLDfetdOMQ2q7pbNsAs0GDTbldFxjM5/tsrxEj
rkUq3HeS6XLnQ4XuBS0yx03AmU7Vtjzna4AB9trhioM8aQ7kAGHSaBOR8UVgOplANrucPs8+apgc
aHVNkdeApyeTAVr1Zsku7tmHavnnwHwImT5kk4/qSDdyABBNLLe9tBeFcC9sKbEYUpw5Uz6YrPCh
PvsE2BXvYjEpc+OfA7FYgbrDBx2H05kbQ6WRnG+Jbv++miHBd+4vBwT8XvJb86BZ/rGiV5ACtStL
TUzD3H7dA3Vki4bUOjjdZwzmw8f2hSu+tMFuDoiLgfA5ph8w5zGj5x7jBcaZIseAavJIys6+i27v
CmZmnFDeQDoy1vzB85hhxrTI1wPAKt4noeg9qBKpPxWwxA5Pkw+mAPQIhO+6PN8wXpVSsPtmrg16
Q4BOeCoB+TY9ukx52o8bCL/yehA2xljzCIsUzFVQHcaRlV6eDzgxOMNazO3MSy2ReUPxkzNNuNqO
7WibG6hNF+l0LKubFlUvbGgxBoZWkXSeDmmhGMPeXqOHrD3AFxl7bQeqDyUtcBA7rE8GPP0PBSUU
BAYMcbUD0k/B2JDl53RIEeBvSPY3u45f3k/lfV/BRKE4yDLo7EBxPZRAerZ0dx9W0PLkeblMA+NH
zU4Z3wWlt4seMTHePHpYzBYYZr/8+3orfXU7JnWGb7zZbDRsXDeobVXuMcGgRmGYlXsd+uZ+E2MS
+pWj8HP0Ggds3EwBI9NEdqHLgVrB+3qG0sxPAc0/Y5xcbt7TewLlg/zvpM8vGzUR5ckiWV11rG5A
QefKHsZ3BrXQ+sNMhLedEthnWm2AM2OtDj4IKcPziOj10piX0JchNjLjwG5Po+VyZ4M/6t+jvc4I
0rCzSPW+BM76bdafWkD34c4IjCNaTKOaJwfae/yNsbbBdi52ssAsMOGcW6ddnSJQn2AdNJfxXVUs
Jy2PuXos9PVYInHFpXq5nn1OJ6bo9bxatopf9nsuuDvxIGN17s+GAT10WRjYuU1OozvtHQ3rhAX4
tsIMenCfnSBps7zOMpjcsH44lfVHOFODIfeNNBhOw/NDTnzGcQAYIA4ghRoIs3CpgIYjwA8juSbB
JD8D7c32B94M8sC55p3WA6dYvS75p/LGqQxdj+nzjuqE0aUPSAJMJt4Y32/JXw+USF0rkfBDojPD
35OfJ9OlJUH4oFhRJofMBOf6IqA3QRxXcWU/jsOwtNR381vaMhNxJytqy0spJPUEmGGXq4aDVmKz
i/P75TV9xCm6tQUWfSKNon/M62dQlo79PVMCvvsZcdfDDvhlGNcuAb1gQHLsyjXPBfV3GzBZJ9Ob
GPFLtWpzt4MSqzlDeMoWN2LVH25LW0XOEkoJpSbCO+ifu+YbFywmfhSmbuXtkqhbXLuFuqXgisQn
6CK5+itSGzmcWLpWy39v/916folb//sstIhqFF//76vdultD3ggVUHYZwqK8+3ebwjsUb+I+bdO/
M36AkmjyTl79xbx0m3//axhFGxeNyAI1mq3EOy6Iv7f1E8M7PputaEppdH5vKpv0OoEX/vsMBlsR
/na3Psj46vf7VyKU605g9Vz91MXglCjtT/mzPHCNA/yIB5B/yB2IhkO7YxNxxbJtuZAcWQWEwzBS
X95m7u5bfNR/n/O/e/77irgmh0icPhMfTXpT3TN51+mhxH3ihJpOrBorQj5OZu1CmIJw5RLyh+wM
NTi3xG06cm5lZ8mbH2LWYKJL1pZL3gBvXdjRabIyO5Jn8fzYr4CMxTGScKoW99j/PnpAf8Krh9mB
DyuK3YhDufrDa833MSz6wWZ2xlAxfDCQB1Lj9UIkyEYljkiBD26noqjB5BlfF9wEVKxXwE44ngKU
FS+0IE7Gv6+vtTI8kIWFvjI/zQvKPXiL8+Hw72jEvn7ST1vynELbF3g/bWy9I6H0E1PZkziI4n/x
Udkgm0s4Ra3/3als9JPwoxDwufiyshEBAHgL8JzFPRO/4rHEeoCIceB6jYVc9xLiHTjGUAVF4om0
KzD0Wo5LKSKuCkd/hNk4ZOEl64i33Bfz2DkH0Pt3KDm24uiCizpJwCff4kgAH3G0xX3/vjJzBQ0L
fJkzRxyxlPb3v/+/SJ4qBJRClU5zQlKZr7Gi/7/3f7cwusM+gVddFAYMLSjri1B351860448zJb/
zpx/Z4Tifom0FUjL8IHFUzGd8vcEJKN3Hug8/ZI7xTv2o+wMEIFc4d/8373//22kmjzQJxWuk4aK
N65MCocqx4SG1AbiyRBrPcIheIRPT3zE4CGaDv9eeP2ENZYjn7pD+d4d9JV4w9wHPSIClR/wMa5H
UQ8z0uHMnnkgUkysIbhT8Vvug/5JsKOpuvUTMSEQnKm8CuF/xkfigCbymMQ/VmHKa/mnAIzaKS+P
wSbTg3/fydY37jhLxI/upgOjAbh0B2sFIs5ZYvCUiZ0PprW1FP/jc+FjsIMdpZAWz/iTXpgFYvLn
//sqkVXCS01RWLldmDluF+D9wW1hVvjwhBXGLBRvwoDw5eNX+OAOayk+FY+GO48vvpFvF4/7v3fK
K2wEsWNjwxAbh7oW2sxha4Md/7tvwC1H3K+ucXiEf4Th5Pn3s90YiK8het6InxX3/tt4hBUfLjwh
QDKEP2RGYRrqvx/tRRuZbA+TsFpPCjbw+fCZ/9SncVVHkCRWVlZstRcSzHdeVY6QUQph6KvCYhqM
NAtz9ANPa11kt00jaStdxlePC+KxpDfjIpU+xTWSzL8HXu3fUQxHYvwRF+K/xXU6iFSVf1ewWBb+
uzXuhsO/ylekdvwu3zSGFSNhNBC80gD9uB+QWYCuqkD7nWBLguhxKw6OOGji5cQV8Ewyu1dxVorv
+u97xW3xZoXiKy//3+3/flIcooKD9cICDxIO8I148cT7i5dwDDD7+L9vAmfDIYTvEYJJcYsUquTx
bmKZj7WU3j7C0tZ9OlbOTNzB2wvGcPmOZUbFQB4rE2IMArnuKXSh7TXz3XMp1iqVlSsmLEEGVb/r
5xnh9uux97PYr62FWoQNvMQFduPtFVZfv5pO5PDkWKhIwbCBZV28i5GFKrwv7LD70be0+8xghhl+
5vBX9oxGMWwfWGOquvQyOFQA7gHR43Dcwo5tfTHJBDWoPUkLI7xeCJr4kQh2otQVocG4tXBuyPTQ
6F9LABS8mx2Qf1i4wjiVScJCQOu0DWQllWBHPTnDUaYID2+IFca2gZq8Z9ltXA3/EUILp++M5hBr
T4S6sAEH6qwVkzY5mk5wPtDRt80ZGAKD2sl/0BnL8EtaEUtieFbmGehu85CTMopBbHGhVvAfwx+q
iEmACDV5nQTpl7xTf+x6rlFN4f6ipcwGFKzcBWxIE5PRcyL5OfeGe19oV6FlPGLnosxU5yYvGUiA
Hk7rB37g5hZRfm8dLRhvlhrdZI8xg30PunE/+2iwRUEoISxP8QfVn77xG08E9wYfuPSUMHnA4cja
zMxzclslMKmHqwK7SvsQ8mjskXKooTftttqxnI2sSEQmYzEELXp4s8ggUE+9yAYzr81xPCeIYt86
3ZcG/Nh9JcgGAbNXoMKm7jLEVadlarvmI+LykxqfpZXAPi0Qk6ru9yXk7gtf008slezbcKjcmKlF
131Dsj1IzY9Z48pMtXsEd8Z3nAJ619Wlcycnr3JzlfSCHmwYG64tHx7T5TU7Tjd/gP79p9zXyG6h
EQ8RKebkltHvPmZBTw7eD+2zpjg1WeHX+TfnbFfvdo96w5YLzVNGyBRyvSScig1UrYKTD3TnV+tU
755gC51aAMZs2AwgfLDzWtLkYsNW4vPUz2sYhDJbOYkDGGPEUI7ULRWI2pyEe446fyS++laAZpRc
nXj6kMThaEgRyGsRXlfr85T4CaDdg0kIZygAGOQJC4qA+SncXS0f10yZqD7op3Ek5tOUbR582W6l
6lhR7GKGMi6zSJXx9W0GUWne/5TvhruAZQLy+Kq2Fb2nElY8OE4hbESyvHpBmsxRh7dhr6euBTeB
Thz+KHOaagfsVeVhSbl9f4WAoqCZSfPANSBKCsJQbp7eRplGeAUFA2tr+X7O8xVNO5QnpA13eAk1
NqAug8oBdexeoQAaHOuoxN52HM+NGoLI0DfqfZDRfa5STg8MxxEUnDfytdhUS708VfFxeMZgfxQz
oangFu0QxtjjBpjDEyMJsoziTMOLwZmw2grU/NTJ2KBS4PU7zEMejyDkm28QvKUSOLtkXPQyvOov
XeVtGLCtpc/as75JzA10Evs6hq5LJEfiOiR+fD5dhcYlyNe25iRPEPB5J3eInDz1TJ+dLwTk+v1K
bOdlz5PePlF8jgQaF+sbIwPpXQtHAiPvmr/NF/JWteT1uLXBeh4QxlLduf2FyVptBXAhQqj+wRdA
w652vX/UAff4BKx6sJAoipFKUdIRpSUqbtX7UFxO29/gZLieYrXYjxBkdHTIEzKiVWmv02/hHZEA
/OSYf3LG4T+gwv85tj8vcKOuegXDvsH96XmZskUlagT8iWFQX2PYu/VZ5cez7y6BPcWL6cv755Nq
Uhqd+3P/fH3d3UWBYIGxD+K6Yd0tGpnQ4AIaJ2JMn4t+2D3MLfRIGdBokE9TjgQLqGkGRSmU821n
79I3+/zyWRYb547TSKfiNrC9k7uqNQDGDLWfOdlRRf8MtYKZPWLnMcq5bszPmJmP+ZPmoaPrZLuY
dNDmD/b66VJkVDyCkbP8G/S2UgBjQDdD/vJY/pPenaqiuijPsBMk2yV+Um+y1QM73L40wH7Rz+hr
bYy0ChYdBMVIjT9GCwEjYyKCVJ5kWd+emzjk8U0MonGKfixtoDg7Xu1sczOI0AKikGrYYLmkRw9P
oVGxFjZVmQWxc7pH+bS3GoAWQKgbFO/05t6+8dpAjOaN4PzAodgMcHmCTEktHU++su6v6JazhUzR
AOjznM3trHXelarb5BVXrx7l9XOVNIf8UpTPu2D/SQQjmI4MhpF8qxmJGUcZqPyh/FkKluzcN0NQ
e/yME53AKDwzONK6SngzXpHDnMJzqQ9gt+tnepbMNX/Ti30VpjwSq0N+1Tc/KfkX9qm8Srwb7/X1
dlZAcvWVLG0x1ykY08LWc/Uy5MUfEjyqpot9x3USMya8ge5wcdnYzwV2TGgs9yiGEP9hJ0Jxnzj1
ieJo4TjHPVxevMefbwU/0zPVg+BU+mROSacn2vsGnPXWXht7QYi2At0BE0RcFUwqEc3LsTGrA04F
ryAE25PxLIwsaNfeXccuC4vTyxgDz60K6MwRQd0XdR+vxzUilBolipwtuuO45sD8sY3d8+UkJDZo
m+eMpWib4t3qTYYZqQhp8/TcW7ONIoFPyS7Xfp6pXkEYLP4AL59z8SUZ1EJPRgyMb5CQufFZZaMy
sUWkhV+WQOsWebhQSBWsSGYjPqkyIOgd4TLekm8ynMSU9hAaFQ8+sT4Xkt8kXtMEFmm/kpsXUfwy
3x4Z1TtMxgkbMMktZ7FnjR1dpTjnfvoeF5nOT9W/9/yvpFwKG4EpAzjM2WPvpZD8DG3bChKyIPgL
SxgkLd5lzgCT25EkRDLk/DTr8cFzrxTEnHiN3o4wS3u8IRLPvN9cfeZq2PDxvEGn2OU16oeXAydY
y3w5f+AxsX5WAGPzPF2QDb5PpY8biQ2vwjc1Tr/7RfnqcjiEDJUga1nb29dLh+/lyD+3L20/fidy
7MQYyn0+QcTgqEFXHwI4uKT8lhwFwjhEArwzbePO5VhzNghZ0a3yeOYSlrHWtagYDpRvaObqj8KX
dAbYvTGvGS/jiRrNgoIMh9KT9yQHrypyeHnSzEcI/7hhx8cVEItMS85QHYIbW+U6uRjHW+2NaHsV
dKjOcfijk5qjgmrITn1tXl+68TkrF6Oy6lCfzn83QiYrteTqTKuNOf8Q21kf5d9uCLEeLjROmLzy
qPVq9dCHydEmpfoo9xedzdQiloaRgJscY4Q5O9t9BkYEOuASC7Mx8ZoNoPA/1uMSRUdyRGV9I3ce
DUOY7vMjk5b+On4dCTyiqGGraiichW7GK9avDtoIk3iBPsK5GQHT++iJx9dzj2vtlY7EGdYZFD5/
Y9E88hk+tDUaOlqVHCEEz5m+Cj+78mCVArVf9ycp9xq4EIp/W5dXhB0pjtDtvqG0tP9041q9AXy6
RR7c26jZi5aUWK6aOnwDAXSPViEhpwkOGB+aBU84UdmHH0fgRVhZL2fZ+GSpQz9kGffsH+nE4g8H
mn+a6b2K0OSKU0OiQW6LO1A2Dm9xiYciaTRO5Upuv7ydGTrCitfDoXosS9m1zZ1FbMQHtWtuXhJ+
/Cx9cRlHMURxVPdO/a0emXzG++e+8JTA0s/2Ntk8ztjOMzqVCTexS0CsnsqchRR5o4sVS1efqT3u
/aY8zvgTWkKYUzNKSNB9gORYNWgYpcDdY6fAa1GhsiyfqV8c22Etb5UAEVq2gh8+rMW0cFU3wQsE
HXrkrHaY1izGIczgYBf4RBN+vsJSVLmtBR8KM+OBaU4It7sqIhuXmUfmQTmAMKtsa/0NQ1pqJGu2
bQobqcwH33evPsecseA6x9syD7BsQz4KbT6XRi8ntqoiIOz4nNZwweIVkwwqvjsDZYHIgMSiMahh
gSLrv/k6A2GLXDOUErxqbfF6018p7K13melv7s74A3CKV1i+TAjsRJXgos+zJT+EBZDnTGB6/D7s
8T+AAZ5931DTwBGEAPfJtRdf77gVpCH7RVdxfbIwG0xCEetktQOIjsR2P6yrvdr7BNgY/C76IxJg
EJuVQgPrFy+f0apNf0vJrX1rr9OMnReb9lVynL3cW0l8TxAr0Ead8rjgIgpxpvI1B7cdB39HV/ZT
fa48D/ITE6hsNbEkjxRNCPl3Cfi9TuievBD1xgLX0D8szc2wzhnDkpRWHkrNw0LPeu7vdXCrGeBc
2/v7Y3z6w5wgVlW7WnCHQRSoQdNhjFjj7gEfZgbOyQulPN5vQR8fakLJV/qDjaZbF/eXK+Foo1+7
ZQfVIUx2MoUBtj3z2bexkPYMCM2aRPmXH/8k51gtHZ2cvDujixrLnr+wbV1b+baM1m1tHOR1I9/c
oN291i/UJQ/Dz6xAavHy8lW215/0rd4jxS/ui0f/ia+EXgbWfa82f+WBrB40XzfUCGka0udjf8kL
zYr5RCA3MldSLQwhqRXZmlP9Dd9TiqnstTb+cNx7DJfgDWOdB4NxOdqLO04yiwIuLnwfaMifidTN
J+SLbR7MJgsAEvYmPc1TWxuinYb1n4OCJNhDjy3j87lxW7MHMdNPr0zeyuEl2p0JHpX82THGin1r
hZDB9ov3+uUBJtzTU4P7Trco3gUNEuWDFoAp+Hf6M22V1Du5PzDG0d5GxlhlRDR3jVcdDl0SE0Pk
Nzc8nJQHkOlagnmu8uLKxK11S1NfwuDnwRB2jyVJ1Yrb0EUrXH5oTyYqshZmRJ75ZXukmkTukCqB
KaLA0+LNXBaFMn+qB9UMqDLunDXauvloHpW4NHCnb6c/yDLg3r7NQtqQ7PpblU7nxvhiDA9Xv2wc
srfOmcpILqyyMAFBi4GQWK6UP3VaB1gPdx/9bfF4MTacT+j+J1E8avOcQ/6Lpta6cGOmjWvkrZye
Spa3Z1tsoGg7hbFHYVv3C+10l0+4s+awV4YPbF+VYxHOVrn8JyvoKah4/IYKJ3+rbZ42GpWfAlEl
KQcIz5KG1SOt/Y9LJuEyYH8nOsrYnrGM4TDTNVba7Q3ombwyiBoJfA7oFgy7UDZbmptIkbUCfVIh
/DMeS3dBwrIrJaSHelxxeYT8cVrgQLd+rXor0Ikp2WQn7W9+kv3JUSEb+xjjo7RzpcDkr/eeskPs
6fAFGwdoRvWgLWkro35P2WhvgOU5pLtftZE3Qzbg1zAx7ddHdt+q81heySmkvFDweLewSIm9Ed5z
xeii6Qg4HdPYuUN3gksC/f0HPn2J4UfHfgefBrQhgCeoXtiGgQgIC7qtOUkUWDFUtDwaZM0BlRBR
Y7QcBOM9woaNEVooXmSLHk0L8PkTx7C5gukD2/4kUl2sAvWW2zGTPLBRSSyiN+w23AedM9Zsmn/3
q3V+7KmouG5V+euBgxZ6XdBVYAe1ksOiHj0o/1y+fbocATcYkeBczr6AUObNwulw2ICOGaUaWHBP
QA4A39EwTV1oYL7aXcFIrAkWijOjhXjgQWIQB2dH0qJ/nBvlQ9jj/ipjOKywqVHs0nexZUIaL75f
8c1vZXLHc53KsY8INZ6a+rvEU8JoT087tGCRy4ebHQ7oEQHO8Ruhm5GXLHE9k5IN1rj7ASOycokv
wc1p4rCAJ2z68W0NqfqOjVCzHhDRoNODmRVVbcRexHBkdb61Po4N4KHdNwIl2EcYW9+xtEIMznSm
+wYXUzaZSoUCfWnm3picqEwL8gXUWUvHinKjgu+ZCZiCCwSnr+IldFNBXMPXcoZDFlAP5Q6MaIh7
4qrhgjah27WGAYyZwXFRNlWVLxVsL6HRbRS3haarazv9aTFLIa9FK/BYM2lLCWh9kEDeQPhEqdvf
/o7Is4RyjkTEfvoLemMSVZfBSuzVQ8KwVZeZGz/PoDQG2DHcibjuInxZF+BbLNdSRgCaA8iP3/np
hn6KLLu3Ztrjv51T6NkpFi6vzK+7bF/jVoHNCizIfvgyIDNhNyv7d3SRlRkhM44fXBdJdt+AVGHJ
pktX5VleswTuLRAOJyG7YWlrX6hh+6h9QRHiDHVTbZNvVC3qVHdmsaNbmDjFrYPKgg2HX7a0s132
OAwp6+W+b0ObUPZRdU0jnZyHuRxnANc101it+2AhELCi3mpv95/hDNQUyuQleHeog/djg6u7hTcJ
IMbNe3xY16McGlIoeErLinE39SQTjd4GCRKcbmAzSOoJxhVczhWSPgwjIEnq07JRjk0KwgtFVT/8
lNXlfpjU+QweB96eucPEG7LjX3gd3Wp6mwjbm3Op499PWTGzPDDcxEU8Ud6odv+k8vLJRVcxD+kW
/aFk44OQP8Qqfpu3oPrVwiD8gGy8zRrhbgNLjlHSzBo96g+Z9rr4ypBCN3dcdgdf69Y55jX46WAH
MzqjTdtN/yFbEcYps9+I6c+meUYGukkzaLms7dmlkBHNQNBBwotMXBjPzDF0K+kHt7jw6pnILZCV
0QmHDSOXOawZRnvwVhcvyNx4WMUra1qeU8LBPTB0IHXjmEZykFysdfWmbEuvX7SL5lsyuAAXPQwC
E0ckWtC9phH59ICg6mQ6iNiyHr5iHG3NYZeyyF+way+utAkD5GDq5BhgAUaHBOVaZSARvgCfbvR0
Dtyox5fyUX7bIynRyxwGXV44X7dvlnUqCl7SmNZXhlYSwlqVsqDnCXReqW37W7bDc4+hMGw8LSra
tUQt+yqu9ytgy3wL+KI7hY927QJsIEOCyjajjBHWBdMQCZLqxKk1LdWLrmWL1w5E02guRRwouVNJ
5yGPMmRdjXKuxmXD60MX9roi54bemsUyW4jXSNFz9h2bimfLihMby/IvmN5gI/XuYX6MkKre5XB8
7G0LWQDe+FuVPLfS6yha/qYrMmPxr2ZwDrOc6b/tlfcjIZbtSODekuFqwjKnRRkj8eujR6KARMPh
DHr9JLCLEDdxrXBSXtpTe4Jfd5/BT/p80Xe8telZLV1lL999e4xSImQ/AHUkkmkIUTSpYqiyXVMK
Z/o2NgtXhTulbVFJaE9vjEmuhoE3qCzFKjCIDcUIggxKRBj7yNsbrB6XImmVFBnpzV7dr0te/lJ1
qWE+Z0TAMNz6VP5mjdeS/IO91dOFuSp3ft9unioEwj4ykj9Tt88tX3paFLzoYt1ZTX70voQ4nTO4
8dKKRJPRNayIjxaq4cbN4cWVm3il0oSuepvO/h4WULvQfT5J7LRJQ8ZpI7/auKHyR7DlFNfpU4Ic
XO709HKHl0e+YjoJcH9WOTUUWT8paCuMs0QVSmRs8zdOt3ERDGQhvxTv2Xkp9SuM7AAtAJ3Zt41C
i01MQ2rTMK3q5hezDS/EYryDkb1X+kmTo6bk4HmVDqgsOTgC3G5o80GUzglgmoVUUw8eVHcd+xKu
6OEjWbxmiwfqNXk+O2QZQ5EetXVk38KM7ndd4cJyoLOksKvS3ahG6AP8XibuO2J8zbjoz8wI9Y/q
u7Y2WHNPI3Bbcwvr6b2e0e4/LwadgW7hkrCEMvfw8m+1Ds4EmDrN/Pz0vofpPcEIVjsLX3+bUvL+
TQqYf/+ePqYPwopj9Xv4EEnwt/LN/jMede2NIeaf2ED7h5m5DIZV6H75OhXeg6KpTQhKAQTtrs1C
Ld9UBVrZCqCJ6hnaQAuDfo3XKftp//V0aPC622a0TqaG5Ymj9NhjfmEkl1tHSt7b8535GUy2FMy6
ZAuyR3/y6Yk8A5MwGWv6SXT8jLNIWVVHnwkfk0Zj+biFhfw+0g0nEeadWgDbj2r5Cb8POUOySWGP
1duyeyt3gGE9BEsIuzsbFxfcNMz5tCsa0suwEqUSCbkYHCmYXvDGotz+wdMgrQ/24EkEvWQHs91T
aKXmFMkHPIc0k5nFGM3iIHHOXKat17KdNbSsFmIca54ZrBMpl1unRCWsUtywexiCPppaMn2ervPa
xRKvuNtIm07oB6t1WzM43JoNOdfQFSaNdYM+q8OGXVrY45znpdZuv8XkHLd8I2woEpmSP3CcD2bQ
JpqIwV6Gj24R1uDCAwwCRgVnKzRb1i/FeeKcf+VupDaGwVLoGfQ/d5aX/8PTeS23ja5Z9IWIKuRw
SwJgDqJIUdQNigpGzhlPPws9U1PW6eNuS7ZMAvi/sPfabj4euuji0Yb1twSSmcr+qf+Jwh+Tgv/R
o1W8cyCr++5IEaviIwwcrbgI1U+D/mwkfnttpbsYLpn6EaWPhpJCtsVbwFpzQHhJLXTWgm1cP9vh
YkpXLQDeB+q85juyiX6lsadoSYmz9VZi4CKOuzIhtxgPRgeRF0Hi5GnjTYiuLs7WcfLejXDb1lRO
HtYvNPOjbXF7yW7Rb1m/qtDpGOxyZuEqgBN1jIq9sBZSOxCdtjx7yZ2OcIUMesJNCNwQSe4vitBm
KRPpzYAtX5VuSqok6gHE0L3stBg9xdIBSkXp1WUhCTBHfmch3XWnSP7yA+tQMe/GKJTeS/mEIJnN
acyhR4GcqVirxmdpra/qLwvESDkvxcw84xKejgZN+Vxokiad6u1GR4qH78nyIntSpc1OHSwQI2fN
tw3jJYs3qjwD6zRrmAFcXPozvbW0uBoigRQJJEZXYk2ZOS2KQRKnZGRKUYjQLtD+tz+Bzl6ZnNjw
e6HW/qRqE0eFeBFZsy7P/TXF3SPhK0DtinmsXS6aLBoFJTDH7djgkylOiojoK/7M209ZOC60VA6t
XBXGrbqFMrOOmEkLKK1u9WnQ//hteOCKJc/RXtzke6U8zcISPNCTs5hCb4hFmS/1RgwW3/KeQCLH
O9A7Mm5jgrQfxT0d+yvhtoziq466VNrzY4MxAAsXsC0EhshzGHYEwbfyK/EOwr26dvSb0FGX0bcM
mYg4wm1YXVQYTjF+EIVaj3dEsrYaU8eldkN6vVGu4ktzuzb8kIIzy9KO6zh6DWxafpGvW2hHOUSy
rj/qDahjOjbGFdu6ePqB7kwK07Vm0xtP/rY+kokVD0lD2PLP2HQpHsq9jq5J+ojgIRzSsnfwXelu
NjT2XyQ+5NW5f6IQskD1QDbCy/Hfch6DPQVS9mCOVO0xIe/kFX5+jnvlNGBdYrjwVs5slBVXeLtW
wWrMBcOYbr1sp2x97+4h2wQvh/hbcCTBgX4qImg/EiIuOflFd6fX9Cqu+K2mV7XML9PrVV7K2p5/
iQ7rAheKmgrh7Tign9WXFV1VaG2Kbx2U820QLw1PlAqPVJMcm4fJVH9nWPcesbpynVyVHTVjsoyn
jc2L4jAXlu0Ept8PfUK8zTFcCBwOXGhxf7XEV0iUShZ/asU6Ytqd1TbtKEwGn0n/obw0IQzLA9dj
GF/la9m6CUVIiog5BGG0M1dRsxmNp8GmBPFwUpz1i1oT+3QUgZuU7Tk4/qpTitLVASZpJa53CiT4
BBu9fqM64BmsYiAwqIJgf22rl69+eFR4v1l0AkqJDgY1+Vq+xhjze4WnRMRLEB79b7Mn3CdRTmOo
Pq3W6bWdRxklerbFmIGSA+Hg7xhiZVl2JqtPTCzCSW5/awPCAFQQLCO3imsgKBw07OJFJ47cO4y6
ZUfPBuYUMufymgl32Wctds0pX4t98hCIGEKJK+09cz260Sv7kHbM1oZpU4/u+KmkeJe2BhESyYph
n2iu8dfHBcu6ltHemrzuNYhQI3Tjr74/Uqu77XhPxAeYYjM6YAWPWkYsFx076Kr9l39Mn9qseaTf
3Emf5mlS/n1qw3tPBxj/MSOybFG7luJFCc565qrdN4ROLXoZuDNihKMvH3lPa9A4FOjwl0YaHZh0
eofJ7RRYXUbsyB/FJZuBdejyxcuVChBRkroW3Py3uBoZDmUdNWB24JcV8kq1UwAR4nmlo0jQebOx
I2AJOvbOxxnj7SoR3TObsSCt7dJJz1rslEg00DHyp3twXNi8tN8Bix+Te4FGgg9V3ojT9yg4ZfII
rK3K2oZ+dtB3ohexykHcLq2GfRCxsGYRBGU4TNdDy1xrWf3IPkk+54Hfl3/Vj0wBRPHGjKYtfy2K
fGZBGfFN5GuzTyhlZhmeU/xorLrlDEd5kzsTrU484e5Oyn1HVkjdI/bcM/WdfYIx5ALJvMYUoliC
mycQAVLhXYIHvjV9HRAMzygZ48t5bN5N+VuzDlQdsPBKkdn9G5a/HZA/jT5pP90H3IsuFiMEFwMO
d9X7getgqhasFxFqp+5YqODtQX0zux+G1aUBWSi5D+K+5ozrvW0sn7T8fb4ZJi5AXZ4u3rf5sBR6
PCYvAk23zgxiVviOfMeIS9gqFHMlVIouVnZfx07x4/Fp4zrEviPTTPpfqSMP33gkqQ/9B1LPaclH
DU6eOhS9GGoahqGZI0q/rY4xfmC2j1HcYiFU2yhrxHHYDiZOChHVRVqdyEFqeE78t351K99JW+Qd
BrH2nNkGkBCkHNz+zFOYQRn/JN+tdbSaWVFjUrEpAgYmQliZg+YXDMxdKPaNaXfWyPATPpKOhRbV
P+KMuXM7GPq6BaWP1knRyRD71DY6520IeJBszCaK7zqTzh51W6t6G1aRrDgww0y0KJR5Vo2FXzo3
9BIWOTiJAKrY6XXy93BvXof0FRGda2vwNy35NH9424oFoHWy8FpTSvbbskSAv4vFkw6QWc1sWeLR
r/HYUbMbDZg67J86KgLtoqDU6cj8cYfkENDRme2biIeyudBfNDMrzUQRhBSdcQCMon0GDSXdDdo/
f2pXZ/VEF8WimnwX1Bh7NFYI3/el7tb00PLF5MSR3zW3Rmb6VDq4zye53yRuF68y0o7oxzmAUwnr
yq5IJrudi99joa51Ns2MVNhvsrUpSBZwLTKHcXboyUaSN6+Iq/ZDvNThvvBdOlx04aSOKDuOT/5M
CreUs7MnIgAfB7zrSDqS5nYIMsdaQ5ziB7v3///xgrKM1cyZHJ36eFtcmxOr30y98FfrhC0/52TA
pYK5CKWuP9kV6lAotittYjOFr6w7Za0bPXqQfPHxl0uA0a2dx8cK4sEHLBaMRgdhp6DMQS5hB8l2
0N20BnFwwHVDcBXTMJevUH6znoRUamYYHPHvwhz0uhZ0ah9/zcvKfQTm5c2U1+KVQWOJ3XWbb/Dp
qYeFl5uin5b+tE1YfeGT/R6eIKEWuarLstfx39Vb8uDBOo9Yn7TSnJ0EuQi7rHH7YL0oDKWy8skY
t7T3Og9SzDKskJXa8csPZtvMygVUUXy71jZvD6b/ll8jyVWolEW3DFxhpyMiy3Hf58dF1gi5ZgiE
CKEF/OBpf+guLDJZILs/s4/TiTZ4Rt4W8CItRfGpGgl7iKW9GUJvsFZ9/j74lGL2dww/2WcDX12Y
wMH/EdNdRDRsgyYfqDMaQra26Op7Zdkx4Rti/7DwW1PqU38uVwNlnTHvGm4VElT2M9ogOOBPrWab
tB5eALZCGvf+4H8onPCyi6jHEan/5DMT1A612PBqtsJhEtbc0iZ35xhuanljoZ4QKSee7UnGFfxZ
UZvTdmH5Hm3O2W84cBAdWWdlO12+VOpOZvFZjd9d9MZaSbxKwypXiUv9BEKTq0cpMJ1JMnchC+sS
wSQrraJeLaKkrkZDJ/2DrYw32DPfb7Ap1pMsNsOE9/MXnJehXtua8R7rFh3WjLVakHhkTZIYT9tx
2IVMJNFJJt2pPFbZp/JdrsbYef7hoXKI3L1Q1UQsoiACrfhv4Z/GivqbaaDwxUSDflled+xDPirm
xt2hCdY5rGKrX6eYpjSBKszOu09dxcbXbhNUjIdgM1nIKAxmjsi3uH5jw5jqdNo28VFlyCvdavOB
Cle/ozE/zTRoTn0UujTUSDu+mJUX0jo/hAfKvkWuGKo2xHw1DSUqUVv4Gt7ZF6E3atbMoE1APNVf
Mp4X0E7lUWnyaRuAZ0Wj5a8MXJaa9BBky5HR0S5EL64MepCJTUBKEHt7jeuLwgwtfi/wMm0J46lY
cjISNF9ef9PqvTfsBCjqqvqY2lPeb7m7HMGEbm1CvsJdwHMzt62STpFvCdmPy5iZLBrP+Sgd725A
jKsO1Y/Z2XfQk+Obh1+DN9yILpAkBczO8U0QNoLkhuqm1qx1iwliGh0tf/UPA8KN7X35Boig4RdK
RArw2cVbiFqI1eYBj8la01DEU8WNJ68A+ot0VZA2PJ1QmBp2xMW/Qi/Wx++jzmrtMKALQ6gEv+hA
oSZ9lt4puRkXFlO5LRZO+TCvjBuwsXYw3i86qTtnDT5dsMsGgFnmbyW9G8GBZNJZEl7nSKaUCzAQ
LfxUWYxEM8iE5cEHtQUfSYHss3b7S9y+SeybZMqipdp/5lBxW1xIwgNWohAOiHe3kbfpWU8yjS2e
w/aTasjtbAu/Wv760ll9+OkjqO3m5m+qm2CtgRKZO3PXpV+xtE2vCOOVi/TUtsr0mIimD3gqGbe2
U5lC9q2ru0a/a7blBtU4Kywm7d5y4FjqASUxtlT8fUfYVncoN1q/034jeip1zUdaOArnEi6nuLd7
067Ks+/t+VAqLKqXlIWGsutpDDqktmzOn/2Wx/OkSOsiPpZEytB4oIPkeU2p669VCLRYSSc8/fOS
1Y4o073lnIKOvNhBMGAHyC3+M08Nm2EJsoP2AJTqJvyLvyZiXlZWvkEuNyOukK2DCmIsqu3BPWMT
cVRuq+jtDyEk8/1O21flu9Cc+B1O1N937Dq7bofuRTyP7afkyPApYITwlKtRGySHCOqWxvr8q0U4
SbUAiTfalaqD5BANeUSKmBW+YWJE67XWMC32NOWbXP+hDq1E38GUgDBJXUORRJpCXjo4ELGymxh4
2gMwg/gLQA53hJLZsPxmfIAriO+p74QM3I2c832iYF7HdJgSA1QRUZDCBF1R1kG4ZpnvGdgW1q0G
AAQwyiZXAjcIXCgC9S/qFh4diyCdqiyKi2nbR+wMbf3ZzaaCe9DfLN6ARVQpksh5BC8RtMeGPnMZ
nIXcLhgqcfMB9LNQ1q4lu/J+5WvXfPRwob4WA5EIXDD8toWxi97L2EH+Zsv9FQgmFW9u18za+Vut
F8owjX6RlBhfoyOy6ig443EJHj/IFPAEUXdy6CrA92lxsGfnzNLZD3ORYNVmSu+oKLM5Ii8JDNqU
Ba3wvVDKbPItnWd4MzdZbrVpfZe2l1JHuY5PylMO8sF41tJXYFCTgIDwvrP2iFBojnVc0WjyZzC+
g5ywyZTgshAsTfISDWokOxfmSgMlx4Q0enx6h8AnEkrB9AaYxTuqva0okHOA1UyX4fkavW+JIrNO
ensRqpUYm2ONdDVjwrgfqm34mgeIaKHYby8XVRPUYhnyCSXVTV4zoANOF+6TX3FyKFkq9aIVX9NI
g5JsFv1keKqX8tlx4kM/2Oa+O7FRldd9Cw2p+9Z+4+9UtJaL1kviVuh4E/neFfHe0ZkxnvHXvoAF
+TBzp7XaP8zceB6R+Pob0tBT7I+M4pHKr3d3OixyJKGpIyRAfCKfinbLo4rvm+KKpAmQkQSEXYfn
TEwzHR4YGVS+8CIpUM/DDYnHNDuupOYO30yk5UZbMditzyLDp42PIlS5wjkf/kLWyagB1hLS8wD2
2heGB/EvO7fs7Jxh0+Dq4HIgUoN0Z+gNCHux0G8atPdbPDCyTIDxZ4oU8r8ftHR8N79vbwA2/+8H
+u0HgkCYbQCCVyh0nPfYRp6/RoMvYUdYogek7hlNlQp1UUUy5NeaV5iqkOpwiT2f3TOMh80qYvC4
CAzJS6em5UqD4SC/06NzXSn1CaO1ii+iYdVylq6ABim9GSws2csZDvVNkUf7DB97L/yoxZecvvL2
GKhfI7KVZxPeeNvz9PoCgpiweAKu73QpM3JWVOb0DjFR21kWWDfJlT/o68UX0laub95/iYo6eaSs
yqy/2NzzJI95WrIFAgwGdcm+tO3yTny46mb0zmazrEV9SeKH4tBXflzI0iGtVkEcxCmH6Ho9ES38
14ofOVRQn7AH8LC8xf013Ms4XFXAYjOhgAZkXuvN1HUg9CBOU4c38UM4a0i28iv+gvjsfQXRgQ4p
/VT1e8pwXDN3FzncYXQCnDNIwBoMuGdX5IIrhmVQc5ZxETo5lz+NKg1/OXYhMJi1N3NdePlt/x/5
NELwxUc+/zZv2vRRclxb9ndBjto4J5LYebb7Zg4UzGIdcGYg6yOOIInhIXwxFl8/4q1nLXCNxBVb
pGDW4kC0cbo39sc5q/WI3FO2pNNXGvFgHd+SBofhOY//zgiSLDdObCNyTSqy6YdYNBBt2i/X4o1O
mLTXZfwA7eQr0Loc9TT2KEtQhdY9OwyGmXOfUzGjxs4grvFCENI4WIAqp39GFjtjT2iLoO4NHwkL
Um0L/8SbSGMeHHg9DPPY0fl24j+9dEHNZSdf/dRQ/VVOFB78T1n8Lc/lWbk3u3Qrn/vPtnwL27V4
JN9ib3mOXDcMJA8HzyTzo333/6Enl4Ntu8ZhQWwg7r5+mZuoqCb+ROVobrLgQTmOQOIeQQ70R/2S
EE2Rv9fM2jDSUk6gTZTtOr2n0NPQg86whCO30gRLYfbsytUjYP+Q/dNBTGt3v4ZK/EYq+F56wPqO
ngzTaNm1QDgNQcVeyWbQFqwWje4F0uSF0zaaWLa1y1DnG0KsvRtQW6sDOrJrSG5O1UVrSVsuhDqU
sinh85PoOUYQVsbu3iH6zVocNvIhZbMSUXJhQVpoU1tEg4+PAn0UQRWlxZtd/1PNv6D5G9lIkf8U
4ooEnlHw9KVqMJGjGfoTF1lBbIB0yt/SXfmlYtq3nEBY1+lOZRqzGubs6CNwYSSoDUiD+i1lSMVj
wwVuu4M9Nv5JqK2u7RugEPDIQG7g+Gpz/g8UjgR0wrJiVounC7MR8AnPjpN1G24IA8ypKcmX8Xfe
04zW1DbiuMO1VN+Zq6wH48OEUuFpb0RJzyhIMkxIuE/hOm+kw1BwpqS87XByGp4mqPF2RoQrAuCY
dZSSv5HNIipISOEVnTgVzF5pcJ84tcptv9f1fZ/v65kWB91l3wk7r3JH9mTSWv5Pvj2yzq15AG/N
vzbG+0YU6wYnWkNO611ngxfY8A9k/bNsUYSJgEQ6xjjixS8uk78WWJv/IBpHh8vyPH+XyMemXK5o
5NXPFHqpQsrmhoKtIdKeTI/xyoJ2ZgHBEmJqJmhP47Wb8e0Q9yacC8+auqB9g4mHaKoFLKcYNpko
3He3CMYQZvjA+/Q9HdA8yPIlcSFpv6ZDjJZ8Bpwrpf1JfdKlTaQHvM9IeLqisxeTGomJrDKfy/bx
8CloLAXRKpn/wDZHeBATyVi27XwxCVDEydelh/I+gWVV4J485W/m4BcUd0xoUEVJp0uNP4c6ncye
iIURn9VVcHQwPfFIm5XAxaeJMWZ+9IDguMgzhZkij268CxmH5++ewvXjX9iSeJ8E/SQzEh2Wvgon
aHZH4UBqOxuyMGbRIUCf4mhErqRe+p2ncLxhVYx3cU5Xs+vpy+iIlV9Nrn8F64RU3JDwRq1kcdd2
9GQBLRJTiVXHvS9b0Qett4SIOe32RYcrL0Uebo1OcKj+CjRnxy6+tM0+iC/hpKLbXbNEhVy9kiMI
JQmxdAcTKZb60R462nhmSXQx2DAwyEmpcqDCHZCJR9YjrICb/Xd4eyvp923z/u+9WG12q/cdkuSi
HXFLSSFKNiZdFF4XoGIUhBgkivbctXY2k5LCbxljNcoqlr/lflyzaHNLXG7NaUp/YgxoOaDulekz
aZfXFVqBEED4Qdr6aIf4ynFZ3SOZaToxZf6mw9mImudPYnLlr0p9i6wzSmHP3wcLaoEtay/JQrO0
Lz1cBM21JLOjekspzlxPYCc942FlDPTDrOcJNonyhRu0WUbzJjU9KJZ8zTYrfjGAKYdozLeIpVhK
R2xIIQpzckHFqTVqKytG7NgyXWSPuxt+AqAOyjGUbF6Ke/AM/pF/B6qSgIIDBv/KN4pzF29c5zlF
0p4QivHaPBMFO4MLlntRhIPhyVaOgmDTrpl/f8bX4lbvODQjHrjqqjubfzdIJDa+Oxwhyz1z6o85
b+7FiCVkUdhxRyOmUJbqQwRbYBI0DwpqpHjOqJ5rqZm2WXwM2PCkyNdp+DzYbk+un63aAfpAFdvu
NFw2O1OwyY8pQ3sQFWfeUSyG2OrZslIyavua3UpIr3aG1hq4kcnz19i3X/WAk9OxhCdXOfr+bRYw
A5GFt2w4qyWEDupKCrxI24eOObHQBF0aV8qee1HvP5Uj5cpKp5udVDKpkLeWBq04GgfuunaXYIfh
WsiAT/BHZ4fhU21f6tp618AuqsvxX+CdNfPwr/mL9XSFzCHfohlVDTc7Z7QXBB2eI4xWl+SPmQPb
jA8mTsvdLrextuPxijYb89TVTv2vxLq5vG0bYvYAX35+ikzF/ZdfrsjKK1fgRiA/1eqxpzwf7tUK
Zhio3OUH1hkUa+XenOz3UNu+yw+1vnpAgAghYdowF+rM3coNKLNVL28mmLEyub/qN2udKNzrfFbg
RG/Dzp8PR9gD8d6KxGWL57cAjuaGo+v517WFJxPjn8GNiHTuOyaeDhPkUpbdGoWbXSb+D5+Zxueu
7xiCol9ocUOQeI2HsVCuChL2jpT6R8kjt8NbrB5rbZdFjpa5lOyMBpAHieSd6IdhzmbqjzXWXIe8
i9ozT95jItkd4HrsToxX0j1/sHkOx5N2lNbdLhmXKKrDg3GUGPD+khw2Sh8aoa8x9b1XlW5+VvcD
uyzKnPOCHPK2loSMada/RvvTyazcM1yZmJtC6LWf9YXetlA20XsKiuVD32a4p7Qr1MmoEnl+b0FO
ONGDWWzYLx3qgumqAm1hWfqIgKgqm4oQnXgTxI1jeKAXh2Qj9AfQSjpaw+UXS1C8DIrBBmfrsUfH
gGQu/Xh2iXGgS4/63v5p3+1deygbULmZBocL8P1eEZB0sOhH6oivuN9QDzF1+IfJNbGtdE9oF3vq
Gd1Ba8L1bqB6ih1Re8/ppep1xiUufCf2dTxK+3mS8pW+kQZ01jbGQ+MHesG7SvlHxMau/eNmUvZS
YVOH5G8Fnil0Giu6sLRcMhHNj/U6XMIu4k6a9djJe6O+VHmPXcN6zOkX+xLiKpOOY37nWQZwHscd
xZWIQPd2NJGYy5uRucU6q0klxnignNqthKCLz3mEOGtiqCuyG1mkYXVA4WjZK8PO74JAG8kIItNh
XSyn7wJNv/BeIy6M47UeMyyJP/qoXdWH7FVWb0O2Ll7J8V/2N1YPpqMAkzGGeCRbTUvGxSwejbuG
3oicBkyySOJZI9fOhNGDu39iArXxfBLXKw5dHYlAii/JQ8nKtAkwR0+MyzqJ3ES3MOAti+mXrQnC
Z8LEzmb7E9FmlrG6VuqbqruaeDA5bfvyUGAtVXyMK0jbpSumCv4p9a6hI5BRHeEhIOI0TAoj29Rs
dVh17wyIdZxAeIcz2wBAMm6Yt/MlEx4iA8c5z0wMJKLxCAnifvRfsYPpWJOd+kvkNY9ydB3IacTP
sOdcY4ZUcxQnTBzLdaLEQCg5j2sDOiQ6j/qt0baYrZEM92y6rGJDxpaso/Y+ePAiwLwyMxNKNKbN
9P49fhmb6Uo2NQ80DgT3vD2fLYgTzEdu0415a7e1tA813UkeD48DCU8nH8b0r0yKVvUcpA1PHuhP
/Bdm8EjlgQLP7BD7PbdZBmS7kUA4A9MdcXBG/x0mr5S5GM5+jTkOiobuwFLzOsdbZJgGSzvu8YCu
GRvFpH8PGPP8Q1nu8oZdnbGrA/KoeFkJ5ukZQVNCzNr098A4NfVdYJ9rY0/yTvBZMTOQiQc+0+b5
ys3Bcq5B0cuIzXtFSM+VWN1ZTKtd40DSEYDkGgdB8waEhFsHvemcB6T5P1K/zigQSSd9xyzyAVTI
7w/9rHRbdR7ZcRW1p4pgKrgUAE7f6BN70PvytpYB5c8yZu+zfwuiAckhowjrA7GZ6WGkWTHCdWWq
Og7B/DAQ/BX5G9LKBKTQ3j4yYBLAJAR7qEr4ZJXz8IwjxJM2dY2obCVhHTDThKB6HnCdoRdBAFoI
v+g7alSX3H7Y/sAfiDck1DEiHHRCZAePOitPye0RNQh7pmwE5lKSkqvXUIFN+btoXiFz9/oHSr2k
383v6zJOCWNilXjBoSImxnstut30KtEqqweLF3/yz3J0vkf+exMzt0Oetm70SzCfyMI+YqxRMHa9
WhgliQuY43EKxv1nieUWfUcBRE3j/+tdWxSk1+bMq+45vUF6x+NAofcUyZczNyNQqunUSyAtx3Oh
MRSw7576Lb6jtLpBF1mVMvG8bwjby+HseWv+brNvhgYY+QV/Kx8sOjv5fv4J/yy0N73bdaAA/0FH
xe4BecJQzDlMkE+ggwAH4w6s99sbRb3hfao3of5jkAtOA3MOe+V4e5ddqcTr/DUn8jpM1yoX2nFt
w/gYyWsVvG1hXVtiYrDA8tvDlkGU6/J5gEvpLLgBOP39H0DGM18XYt4MoPfyli7hl1SVmeqKcVOB
tZMYH+BygNQuzU0/JUyt5qu43mHqZYgm7kPxXmX3focGvaNOviRHlhDmG8E51mVckuS23nt/7Dvk
wEUxE6yRp5McQFuBgl0OboaES88W5S0/aaPPNn8EvEsJg8Uw5YL0KZ0GgZn2c+hpa7DbIvDap1Qn
0Vf0FXzxjgc8/Z4e4zqmRuw3V+V/TgMTwJQj2idICNWeGTRP6iK8aWimxYjWRPaPIXNAQT5XBRpK
XmanBQdM4li1+i/jjfJCxLSSXrt+1UQ8HHamSPqagZEMEJbg9P38oqKY60kD7Zco9ARB7kYP28to
Az/JLBuisspx7MAzpe/DkKI7iCEWaRmHuTVvwfiEHxaV5r9eArI9+NgStjpFNdoDFQ3zhneHbA8m
pUipFUBJ/70H42Xqfsqeo/BRwoSNXwKKbVTBxvKX353B20yynm4GHhw33hNjk7kUD7Q5NvcOUxfo
Qc2TkhvhvpS8TNMWmm1MYBYA35JbpGCkHm/AiFe/RGIQ0Kk61PraLMtUxfd8E/HuoFP5FeG5hp8M
tdA18HknLDnVE/I/p1ePfbC5aHwp/SOcJPWAn2rmSM2DjwBfxD/+ngOxWWhrtMJzrcKlo37oez38
7nFjk3oDWH1cGeMtQ4uXnAmRig77fqUhpPmMlG+OeDSU4XzVpAOF/AOxdiDvrWfMxmTHpOZYny0Q
NiyaUzcAW9xCZ/LX3D6W7i4ExdO0SuX1l0AP8tz6zolCspVX6WHFEcG4LoRSmso2ZH99xaXUNghm
bZ4ZirPweklMhIRfoZHFdLfCDLGC6C+aX1r2WOiaL0RIUEbwytCA48whXjfRsELcyubbo5BX6wOp
zEvrTNAlfE6J+qBjvn9M5Le0vAn5uIxeC1XXAzE02cnjt+TpjbXno/KW9WwMPk5lQoyEQ1mY39Lf
RTcObZ5ZfK7mtLyB5YlpmAUve8kmmp8genBbxIbymVcRyoI9ESX5E8wpEks9XC7SwcqaZG6LzAgh
X+tUnMP4N5ip80A9oX1aBEIUBo3PBDt4sAPtsOfAyqL7eO9bZ2E0oTJ5Er+BepO3M9sPDvy8D2/c
mMdDMW+RZh3r9MuxAI6+p95hGr3lclxIZpQkncXXziqcS/CApY1IPcu/8g0DGD6F74OvWPSZpNdF
yCc2PF4qDdcVmQIigOo5uAQjG1PWM696ri9jLon8uSj83JCM+dtCvRwdEVJZkjWDrqKWcDZMPufp
nYxS4xCF+HPB3c333eu1O7EhWVofiyaJhFpReF29QL9x1bMaY3RJXAun92f/T2buKi8zZuMNkIGV
+idSJrc2mRkwT9g/xvAiYwwmZJCR5xWhJ2nx+tgEbfj37fnofkYHuVh1PzUzQIsJAFFnKBTm1YqN
AXB1Ml2J/R6cLN1pmPdk5d6ThJMHKZyU9kmZeUYwPN6Q39NRSHZMsAkZAO2NFzmBeJzh0QXhAtmo
0JdzBDTxbsiKY44LZLujTrKDecW1QYuCcadBRk1xto3D79pd+IGUdn7IVcwpVMFpIozlgmtK5PtI
+XZZA/KxGMBDp1XHZZG+tckPo9Tec9D3oa1WTEd/Vxmnf6ZnZU03VdoLGcdT46t8Oiat4h2htKY4
K+I2nYRg6DN91KLTc2aHfQA0U1mjB19r9fLC3PuwLsP1XLbxU0aTMy8Rzi+j0PhKLFDZfDCj4DE5
7SfzF5OpdK6Mf8yxKHWnW8z5Jm25BilF9mkDvUHeGDxo3qgWV+EesjukL7SOzAg3Xv0hpBQTH9i3
9A/iGskjSZWvnmqK2AGVKmJuUxjk0pkbCHyJm2GLxZOoMj5QQgLgYr6o7kyee8z0A+Uip7vC/hBP
sz1ywygVgxk4kWt7HW7/+7/22vzS462IyVbNPSEjIjctMCJiMIg4XOGRUGzMilTzLl8MVvSGZ47n
DTt8RLSAFH/wATO3Gm1lriRmJHZzC/sdi0CYqaiiD2zXIkx8DicIDSQi6onWj1KHec0rf2I+dTEh
GNbq9Xo+suXjpyBCr7RZQUh73uT6QiWEw3XDecbmG9shz8wJYSK6bfHOIw70XBW+8as88nmH4NFB
H/nVb7NPkCtLVC74yhlSkHPDKVHYymwMJ2lFcKmNqh01aI1DrMjuNvkxxK0oN/9hcE4orArROfpn
ztuUzIOS7oUIddVeN+L/LTsL9Ikaw1pr5jAmG/kX9Cv6NPEmdGSTzuZHSh0QFRgHXjRor/bJXaxB
WMDkyAsxP5+W0hbPJo9yimEGuGhC5zmqfAseAitB5RLyt+BGW4S1L1tDxOmOY0qZ3rjq1JeJvAxd
7fA9eA0gRYmFfuVmzS+r2MVQSmOgStxC03W8iFpg6xNWEvQhJ+7YQUHvZ7FyMX3k27xXi6TWxbKY
tfsp/HOLC5cRkznvSE04wLzg/Sfs/x7JU3u7c8xivBVPZ65GEudUxN7kLHC0Q6l7BayBtguLxGhp
qFGtkai5p5Kc/A9iloSYcslNsRiwMSjIpkWIlp5aRjA7TH0UwRxxUsWq0A/5UjHQQDpCrdWgZR/g
DtTGbJ7NcYOwq1jRsiJgqycHuVE4rTBiFUznA8fmEuWaR6THBB96pT2sabYoeduMfPcteKilNR81
0NOCEw8d/swi1eVSzVDITXCCg/ZX6VYcBfP3bqySH/MPWclGYppkwvISEHH8N9z6l1JCqntRPicb
9cDCbTdeWZS85FnnYGSEciy8OlXyZuKJ0mEbptMzPnkkh9Kxh4ituaTRHfWtXrtxuEGaI36xmuZ8
Uc2fqjw1kxNsDHG7UBspL5p5cS8TiEElJ7G9EZ0+XHMIlieRD/SiE7Ejy+yiWQhhlt6/lKUc6hCG
4PMQUMKcu1JYoc6Z5yY68Ru078zOcAeQMXzBPEqnK8NXJhSH0uJ/aDqr5caVLQy/kFUlhltLRpkh
dKMKTESWLKanP19n16mZndlJHMfQ6l7rXz8QSkiZxkmAn699k9/VU5vvcNUTUQxoQ5HBvlNYJkuF
Tm4Ru+07UG3ErAJzDxA8LAaCjZ5+2iUaY5jB1W99IUJD1GVfLGi2jxp3oWw3rkhRggYD6AQR5/an
V+ZKlGgleqV646wcQnysg+/hQWwcojEuwcfGxB62Esct3b815vtn2jGMtuk7Eh6KyoP/0EmWh8Zs
EsxJ+cqOF+Q+2xm5K58Pm3Dc5ML4h4CLxxvL2dpZiAVI63MFVh769YV0qv7A1hcb89waWKVpwwxK
O+mfAMkjHQCyWrYTLlh1jklig8sgH9FouXdeVzrfIfEK7BcbAj3ubD/Q+Uqat2abHLRtUO5DRdoI
Q9JHPtCes84onOlRYTHPQTbMbMcood2SLaEjn91GUvUyQH6nxaFLEjvYSKxRaKNjm5fPlRHPs8vj
1H4GmUeJkN8Cy4PbhHFlvkLLCMXHkRZ5hacF9i54iJrPo6IWqJPnJ7w8sVxmF+N9ay+cRC1uun+m
7ZB+mAWxNQh0nkUG3ZrmCBYx/Rc5DIB0WbDoou+W20EioSTZNhdyachtBss3jyaXn3XpSNosDyY+
MgSABKRnCSm7yl4MG4FMLfSokEAHurbuI0t/MVBpwmXFZW4VSABGnzV2VkdjZdq+yokmgxHxltM3
6AwERCo4NgocbPw/66yFsImBAtcDlujQ42K/NT18G34yfQ/ukO+kiJ8Z5xZohqqClb4yZmCnfCnJ
KM02sKI3REUwMM792gaa9bhYOGLVyFOhRF+0DIr5iq1YnAgPaJ1rxHVqdyMxmfip3+EFgQmDn2gh
r3+zDkd6Ml8/KnUtXlEoJbTW35QUbGQx6tXhboB/sjJb65ePfDNYwj1B884Uz92iQd+pYmt/wBTC
4f3CAlOXwI3ubHiYj3GUIAU9qJzMT2vZEn5s5ivdJKVNOYU/o8rl/PAl8KT1zA4CrR9S5sjjyQ6V
LR7/PtaxOgp8zFXb1T7TtrW6GsGsXkA9Aasv0DZBYhALMCNAUcrfGh+VeXuwt+2Lg49BJCLxsAbj
rci+aUqwWjCxWGHO5dPxyJgJrbJ4ob2UpxnxJU7dC56qunnIDzEip6ahPazFe07PGbA0xlXz2Sn7
mZbnsmyn3NjcaFA4JGttXrL0rPCW3MyNddC7s86+AHdTNuy1sIE526josHdG5Lnq66P+MwFdgi6Q
a9AZ81g+JjftDRd6ZBp5s4jee4w0UHi1wD80VMEnu47NXiktsa3SSaRh6RmVh4pUq9eJckpkWhl5
82BqPpbfVeA3PvdU+097qZ1yxa+Q8F40EtXZbIA2SVuKF0a3taFP2h4RZ9/0FBisC5McBEGcoe92
dWJks2XdiszYx5uS1Dua5xJqNRjJQviMswCUQ7gCXhIcFk8+EFIYMxqnnWLOSBlTHIt0k0+I2j3o
iQPheR4CLrwUHDzSRHpAmtmr7weHHC2zQzzquqQChyjJS2I6aBva3bBQl9mN0eWsMquuHcu/d0it
2D241Fma6p6YQXR3VaZFWmaLnGG8BuFSCVvQgXZ9QM9Fx18WV4cQUMBsan1xztKAVmSCK9xhuBIR
XSLEMXjDgBXnhfgys4gfLrOM9Yv9KJkM+Suha3pEmk4MefT50WMUPXPGkT2v5beeCEG4DNB5fuH4
WB7/JwH7DMxAlFPAouiuf5ldJD8ejzaWHV52EDbKKuxD7QbDScbHCmVFOAcr5O9P985HNsf/PuWj
Cd1DZk42f/rhV2eTEcIAzxt+wRTTkieFYRJ2QfHlpn/PYtPuqzYzkVVtGNu5T84nOs3U9LcGiTv0
4ehzePhRMyV9N/EcexJROe6gZHK4ENCXcTNUsrT5M2cqC6cXqx1VTGP/CHVA9W+Wx1onIROizbSW
9qe+KNh0aHWMpqkJzOLrlOemCKFgSWE0BcSaRxhgs7qs+oSbDBUx+XryD07qJqj6J4beCxYSRS1m
EofwdboSRfH3R3xNYzZqu+Jz8y4+E1mA0xXI1UTq5VO4UvGyoWgLRTuRmcUiYKY5e4y2ZqgOnGxo
jsMfsMna0HbqAg2RfNB2NDwHPMUoCICKBPaJwacXUUqSKMD5TO1o1V5GZu2bTDryQ4Iprh4dg9PP
I1bpNPgwWUDDqMzHm3ybjU4zmgYczw3CcZmhESaN2nyWPh6yElawMycbgSFtIpErQXij94L58sBh
1IiXTQza/x6EzWI8Ub9QW2L88U7/VAIi/IhjhY0EsIUzJQmZtRKXfsGuCP1P0oUHEkN7AGB4g8Zn
SPxurq4ZjdHUasE3ZhyJj0S23nKQ6CQiYwpY+qSToWtERiljlsGosv43k7Uq60ZBFeSVcDAF1rE3
A+PvuYYexl9uGG7mHQFunL+WO57a57XVtwPSxDlnWw2I+6Kqx+f6BaDSfhk2f9GYiKhMFlJfQH8E
26cUrKASR+D5XJdgO8Lun2j5J6tgJvUPOXzoPIKY9Yd504mxOuaJnJcDDP3BMuPcNGQG03DHscJU
72l8xdsSnkQS7fq984qP5qdN2BAE/S9S6pxyC/VH62GOsfljrYB50R+2B2hp7FAdrx9rTJFkkTp1
xhU0pE+01+Tyom4gMptVyxQgNe+zDMdNU7Z4a81TvO+wiZ5TdUK3/BSYPXowdR80b7OmHYwwT2nR
SV9jc+VtYnlo3iyrnDAKTX6ensrGeF/6JqbumW4ayozfR70JJ+hHcyb1p/78zvDS65m4/fJB+VV+
Nf4LvpkRoWXh0oVAIKsQ5KqWX4SIlfw3HSNIzMgxGmTdEmUOY+XC4gFACiL/RIbIO2WzcMIWxGSV
eAAZ2pjYeZp3qhCCgXihVZYe9RRwKA043Qx3R/sGCDYi/+bZfiMKQEmyZ9YlAgoha9gLEffC1n+c
fqaf4aTuxQsxkMcmPv7/M5z8/76i3aSlcIhhKiZqCptitsHpkcofxT/7+cGOvwDvv/8zyse1CBEU
XcrzSvhmX2Tu7CGnqiVNBtrvdczVgA8b9KX0UwAA/8FwmKGAQVmfs4cUq9MzoK2Uf7BsoxEACAg+
GXrN5BpWWtpPkKWz+e0LudQ8nN/Cs4FgUd1QTVWBSOft63f9+aFBlLnWd6zgTevg4J7n7BvrEjMa
fNgISbY02+OHiv2r20w7DTqDkR6Lo47XlgQIHlVeyMx0SA/mUa3WRbIxkw/9iKlVDw1DcM0xlInP
3ePCAcCEbcTPgXSxA3kM9bzjEmf0nfjjtU7egNmpYg7WJ9/R7f2YupPwxmIOvwyjZUdh2atHpkio
JTWwvZJGehpBARq6gBRfH+B3UJ4vrjTWxHSB8c2nrBVxHT/bs71zCOLEUTx2R3XDWwuZM7B9ytPR
A9BiMgypfnRzLOiUXc0UJ0KlI2TNr063LA0Pvd++d4XRTk04s3sD4GOMreGls4MHYF5lND9IlDbm
Xl7ZjCLm0fz3fPZfXsYt6iYod8dIA3EnANhtSH160qlgx2XtbHjw3RXqCiLQF4PEV9ow1tYx+GTF
XUHrqWU/Moyf1+W7bYl4iJPEKFgydjE9C0GwVH85jegDy6w0k/h0a2orRoQtzllMJJ7CSZ+mG3he
/VDBHfGPnSuURwt4rz+P9YpuH5rlTghLU/b/AOiGNmPEvQqwnLkE52aDBzY/RXdJUADa7D9/Bhkg
31hQWBDJEM3ZXBhUs80OuLhG2PZA7CL2aQvMDSjLsJ/JKfJbdYmrTQ7shNFBU9OPGAIhx5W+zO+8
XSEQ2Cj6O3ECcNlwyoh9W4Ok84xGyhCbuVu7R2Wt4VYC89ZrgJKZibMY18y8nNJ7GmcVfTiEF3xx
UPYH52HFSxp311lSPCczzajBAROdNCTfxt7xvOj09Fv7TlWwydR5tiWV11W2aPX/FYS+C1NK0FH3
0b6O/6A8hkTsoSfiDQKDwb8C3wxG8LCQStwqOCFWjvVl7Th8ieSMFuBbwruPC/O5EmZyJDzKpKRZ
GwNh97jsl1jveMiPlsZqgbppPr7VEPuDsiktAwwEfBMMG/IFIEP0ymMNV2D6B92LXk/yzwmwF6CN
kY/shyt5A9NBuqT7fjFhO7MGHJHsuc59qgDatxEKvfBZL6JV/pMdEA4SOSeJTbU5/XVjeGxhB09f
OTEu54YjqZqoqk86kyesnjfmxeH0RTqxJnM5w2tpn54GeW2C9FCSOm84jLrhF3WcBTZkMItED4ul
mTG4WrRpoKniygEvO9pFu+Y83B0c/ZgEJcm6Kr9M+w8Ikg8xt2JHWhj7WWYOmS49xHSM8TVR5Bu2
df5+UyfIP84nD13+kX/4h1KLLZC/jeM/fAIsQxPtxBzPNh4M9UQrL1bNScH8gX+GzRc5Exc6zX5V
sZd4L9wO/9PPihP78SZU22QuzIFOwBakT0JsFgCPdCnYWga0ebzi3Q8wcd4jMapXNrkMcYdnD/NT
9C9TKSmJpXEM8qq1a2so/JMxtJewSGBuOshHFlSqPX5AiEHYxlqyOWwun3eLmmHd9peGIpKSxdAr
wu3d/odtX2XowCYHKqpjXAtu1rzjf7cdAY24Qn9AmuHvPOGRO7+D8ztlaIRWCRbEz6VKUWEvyIpE
PNUiRtgx9ERjYy1DX2UKMEAAQDocrMCrIqY5nauIW1BJ9xeo56K4DgOEURvdZQrDovbgG+Csh+dS
+vr04/ep0PE5l2DXfzKL1raMS3AprEAyGalfHHVP9b+IdQJx+ueeYBRwNUbU5l136KWdpVqS97xs
gl0AZea5l+pVgc3fNswP6bjuIFzOPf4z76j6R41J4gp5SXGeiHNwa8C7bV3eQjh2HzWAn80vgWL/
NazYtihe8FyZkzhBRQCkYiy4dBiYs1Aw8n0sRnMDHM3OEcP/qffJ2gpYgOFzzYBrfOISx9lp3goq
1lCJkZbxGlj4rcfWHvSTuyznH+mBNgd3m2Wx63GefnCcQQhiRIrGJ8SQqFuaK6JQkIyQkXzT4ZPh
XadhH4aIewduTbZzBu8j9OFGzj+Ajpbmr/qbfUo4DURuBwLn1Q8Cqt30k3p6iLgrHBjdcfGGQMrD
VnNu/uLxB4GwdD/ecCVb0GhswDJqmBKseaZI835lLL9ASXFm6S83QTbUFzdlx8E5/4Ldxk+ytSFL
W92cueQy0pgLVynYrPMf4DCXqdvHYzmtqaiW4/3YXbMFTM0tO0pIqormxfMbVDUoYkdn/gUbTDwY
EnoRdSlz8g3L+d6a82VkLs28PBdiVwX1BNGHvLCYVtKLk52U6AY7R/3gbcH8749pRuqhHvkEOjbF
6jvtEdG5gIGM9yTcA/HzI6hUP/5aZBajNThQ/fD20KuHjAY60mWIAxHGVaBqIoHIoTLafMEH+Hyk
j2WbL3PYCJ/oSnFoFILj0GFGQSnLIlb1LYj2sCBikLKY2nciHI442GQLdeuJuInrtkESfzUZEejJ
W0OfLHm0qQ3broeDuOUhodBuDEvx7ZN4KzhDuacR2kC8fXAZ/jP9/IPQGOvQQ2VEOz3stPE3X/87
nQxtVUen7ic1bwhOeHxW5NeNcLbnfGdehdbPIrdWxuMSvDxZKD+c4WW/BWbAR9dG0rZoroGxqz4Q
H0vpqgRS9W0fEjaHdEoyQewPFwLYWEakQKBB8cjUGY79vtWWoez3ZN3pmp/KbDn9HMclV0FlcoLJ
jJuYmN6EJhfPHvo7mnlypbAgT/HBAt7pPbJ2c/VINou91iPux8HmIWJUC7PQZ4KbQpEGaq7gGkyR
T0Fh1l5HOVYK2o+9Hi5EybcL1gEXZ8aFuCJFXEPYqs8xvFufTsWCrh35JtGIvLsW8X+69w+uxPL7
NagW+pwb5GvrTvzZvCPQAj0VN0WXuS0W9/t4bYX8xso9HhonhZagc6GMYWNXnUsNbE0UXw3dz5eV
91L1H47HiMi5d4X7fKuucFO5WGQOqqg+FU+TjRaJkv5j4UWVuwrjgQ13TThdNjDr5aWgrmRu3kKU
VenqqnxZfNfbSO4vj/o0AedYMfORSriBdgECH3qh/XOLpwIcHHKdbJ+4mty8MQ3qCISEYoMqfsNK
EN8HGQBC9SXJYzF8McyCv45V20llCWu8QyoeOzBlGSWxTVsQ/J1Nmy3V4D5mrhTt+fugGC5dSFeI
SJaxvHJkEJqhoBYKj+MPbpjRqlLED9lkbnGUJ1RYfbvt0RhpBye/t+Z5bAE46MFGqvgjYhNwL7Aq
BlMOB1INNg9hRF5iLp+8WTGO2PFXUnO0FXOQKXgicLwTuEQ3NC3mdOuYb+iuE3wZspeySzY3JT8P
zbU2XzNsfVsvCT0obRI8bvjKh8eJQfrjVmwKesp5+yIRuNnTrBafT2bBuInNu1txerL64GI8Ng9e
VsJvsR4TvpcPV49cUpNAGUqXab1WefovpxcPuaQh+kEV2szZcEinwp3WjYaDGHF3R2NnEm6BWu01
+FdQKo/cQ/Oe6FsKXw0vamclXmcs2/FkdaDueajoId7hEPf57FznxHWGw4QuIOsYbCTl6q0Tqiwi
g2l4KthgGD8CHTnHEjU4r/ohW6GoJbMOm0ntdCzembY4YiZBi2Qb51A9ZhwYgwecSTLtfiksteL5
8UucBR8fH8+5+PNmzeuFWAp40Yg2QhayEzaDEK8Vc49fO8jbYx12S6m7teWrwpVnnS2qOy/O15l5
zoaL9vzITIywH/YiGNYjhCPLwCYAqtAGzJaTkWkzw8PWqveAowowjQilkhfZO4V3e/oTeMIu1Ey/
a77opbV9qpZejXMA17/7yLeI1fGgJkE9fIV/YnEHzKeR43TTvR/CfZKiPrtP7J+UYY2wGWfBI1tG
8+hOh4IzEes4tMF/kZR0pSA/GKEItgkYDBdsfUwI2GDq2IotupgKt+Hds5nez6sPdAH43bf4WkNp
drsP7R6/xW9ZfnvqX7qxhnrgxSGt1QIPvqVIqUKUQ3Ih7KsWuoRUMLJSj02EK57s8yAi+X78EhGE
QlHNpUiwF/W69ZkyekZCjz2bj3xb0MWus3GK5Tx4IPHUb8RwPC6gjv2Fy4Oxj4ci1qIPA+D7zhCP
Jf7MaLHFMmOgNYQXMMHZkXFq6oNvBMCFtZIfF6CKGitR7YNp1BkXagd+1d1mAUDtY2oCOlxj2+pi
m6ZfSr9HGcyj0r3sNXtVD1Owptxt/yazHRNI6qaF1e/Y543mjumFWpdVj9JCxiv2CVGHrbjAfKnZ
U1rVEnGo/Hb2eLgVsi91girE7F/2SUhjc4CEYMIzFfUIN2Nttz8U5E8f62EiC8PXWj2WyRsOz5ay
FtG3NrQH22OgQqLzCsjSYHj/CkxmfX4KmBDfBRZIDnuVJpCRBTgBDFGd8cisVPQ2lSte1OnSvldw
aZ1vEBsuVH51c1N3UBwMd5ZGY5qpDs9HewrOWllxLAoEK+Cl1uK32fPZyHEYcz+V9sGUnXuimdZk
TNYXVfMy0/FXG0ClwIo/91AlSZw3F7MnukFba/kqS4BmSnk9aaS9CImVgsYMFHwuyPz0zjU76Ymx
nbhyjA+eImiV/FEu0zeIXpnR9oMJfhaffaVB0oCxE4+5ttUsMvg6CMbyobxW3z7aBiLu04tOCQ/Q
P4TRIFkKum0DbZ8bvY17OJ7GXUCzrVxF2sO2eAtP7fuIrU6wYbw3nZr39K3CVGuJsUephkaiYuyx
xFKdqB82K9zXfwPaGbmTk0zne/Imdb/N3SPAXmaTL83Uk7XuUIevlBLEW6AicaESeNI6uEc3OG2I
z3aPjXwvls4rCwFbnjO8vb260ldoMd2ajCS8XxH+5E+hDOHacTFJU745B5YRrIEawB3yqFmJCT90
dKwyBsxP8XeSiAJvtyjGQnseXwUV86v4R5i3OXkdc1lYELgenLVzgVIDl1POeiIsp3bYAMvUV8vA
DgHAaAUjG1bStTyiVZrCSYPMwbwLaS6Tq5v0xtEmQsRldw+RhqRiJO0L4MFP/EyR/+A9IEaWCiEJ
YDhYenZYu8/qSFgjVgZ9O4BuRMHJdoVIs99F0ZEmHjqtGh2I+AXJ1iJ8Z9hIsBPhAs50stbOHbN5
lAOCnqPN7w1OlrA0o4Y2+iAqqPkTbgC/hklR/pRrfg1gpn4jVZiQZuG7TmgDPDok+nnHN0U0K3hn
fcjWlJQ8H8BQrhmb6tuHHXFnNy1heGlm6rQN14QkLybpLVaWFjsY1MmWfkY4KbnS8wJlmudznT2r
wg6mkluTjXeOEKQzZem0miilHvIXEzyirOdLtbtkP9a23FhbY6sxbM82IjiDeIattJ+29RJ3uH2x
Cw/xQd1KRzzWd93OxEnE3mLw+LjH63htoftWbsO1veCthzPlxBkf9W5ni6E/+TTYbOLUd7iPduuN
2OxJfG9jQZlGcRR+jexSf+r9ysCqNXLeps8IdrD3W+xzhkz21CyUYTEec+dV0xO3Sq6zInDiKJoE
+A485ezs4pr/TMjvEUxIxVX0DLUncyBRoKKBsBYV4unEs9kz4wVQ3Tfy8fGc//TWCgtVnjV2eTg/
O9RbUXEOiReq8f7DOwkR7IaRIahJY/6bzHu9bSQB+rXEw+FZhufp8K4ewhhrC55hgZGmBIsE5vI0
qT7C/uxUUlpYPqkghEr0zTq/KIu+Ww2f7Q0jYfMneTUz/EUYVgVNNAWpDlqf32mB4ZI91yMlQXOS
MLpiNGF45fsMK/IuUJ/crBku7BHTjbIr+Kdnp+GjgU0CGt+EbdtL3OJypF70c/kfJzo0Nwsa5zco
JQMXaAAgPvE2JxR5bZpE/gHlnU8z5yn3CqpN4OglFZ2GOhz5PW2a6UGkz95wicpGs0qcnG2GjnvN
nOWk8KIbSJgdk2WPNq712+RXX6zQHUk49q/NYmkRZ32VyfANWXbb5nAIhRDtUKOpoEn70uQrwH9c
/0OsjMy7fTEjrL9eOKLKxi0+HttO4Gb3CvQFfSw7Giuc3W/j0CggOPAhkgjfGt7hrtQhSCS7py/p
7+1kr+VyvOJCaUAxqxO85SDDKjVcrA9EdFQM+S2BQaSN+5mpPjQ7szqWVDNXrK0lX17xc0o/1GKX
bhX/qRnYfbm8WZRVMfKUdNoZIOeUogr2A0Q6fFl2v2BGqRpZ2LHFh90aP9GBshkvHCrjKj7wUi9L
UMOokfMwVzmG+lN9l/u9Zm0c7S6xTFmwa9VeqL2+lBy8eMNdbP/i8oa7ysmQ5x32iEDfQoVXxcQS
aG76ROuAtQXNO9h3i47chUTanYrfqgA9cbUv0hlQGeH7MB538abA8hcffPwcLahZ6SpVd9xvhaHc
uCAUjT0+Gpc5vjojyZ72Co8n2BmKvUiPse3KyCO65VujL/wX5+pccUh0W6fyTID3llcHEkdMA408
tq7mtb68Tv1Vpy1GXVujgGA2sGCXktfqakIb6axyJq86sz+IuuSoIUv+GMgs7YluOvPQVQ6fxVji
Dx/hfHbGVT7/GhGeNeF1qB3PYAPb8WUD86p7Fu7Ur04bPZ0qbVBu8powdftKfkp07nATSAxTezg0
axveXCRtJoL6B+rbYh0lG7shmFCf22h0lxNILVI7QU44mcnJak/8RjisKwu/7JUGequsHQKwIITH
S0VZ8LJjboqkjLJ+pfhsaZqQZIEi3WPjCtSyAnV0v8nOYLKK75cbb9mKY3Yarwn41Na9S3Gk2buX
bnHF697FSxW1z8J0toqyCn7y+LhjYoGZKpcZTtW859HzR1mn2/D5wwSSkTYMnSts9J0G7hZepoxS
lndTXWVHeT0Vu8rG9OqYnqf8+DzGyKFswujj5YNTpgj65eW5JwyzIhFkTghcAwv4bO81LLyfYGPE
ZDAMxkvb8PHzKfhB3IDLeRAfk3+F5hL7g0UBpv7pqs39WPJVZSFp/MS+93v/wfwcptdiajlI8bjY
/vmTrTjoKVJxY8VRBwWkyc4brm2UOP16/B7NdpfRtlL+Q5xRl+OcwMIkcQ6MUsLnhiZHP1pVcHCA
1WzotLQOcephvdrgHANlbqVk+C1tq/uepx18MMogVLELTu1y5mjq2AbhyEg33IR4yZQPPHs3aRFt
TLbgLs2SKVAHztfJe9W+4viYzwNpOYuzTp3Kim0xro8gHH5JuhU61xd2aJqaQ0vwd+LCOsLP7uIY
t1lXtZVOKcgu/efg2UGKKrMNM3ALygpMBik1InkIuEfaFdEN5VvYHS68kxBJKo9F1dtMzwStlJkp
z6p6b0oPrcu9q35n0VNjkxPFS8wQB/YrvvuXAn7bs4AciMKnA2ejCCcBhJKZng+sY6Jmht6basrA
z3VYuEW+AWfuioeyIAvPJIifmWbxTSKdUZGAYXelP9Pa2G6Snv0Mh65/JsaTuERfUjy1qgceNc8Y
/xswbBQAW2VYIs2ae5BWFxUOsfKqW6pr+rZX8yvN922y7vbiFDS2sXLMlHOAP0QVLKtjsWwoJtMR
3Qk5gwk5pB8EGGIjrxOL3PmV0C0ZOdVhgwvR4oUbJuDQhGlj52p6pi/bDLVqStPPXlrZj/etjREr
YvH2+UE2UAQig5oK1XyBwLlHoMYIwrVvLEHh6vhVY5cNn1zZl92HYjChHL1jnkPk31b2Qbo/34pq
/uHoPjVCRpAVwPmdx45N0hU1rLPnUWcLGVtlLHq1F5NSB2xxkZpAFitpq56G5Fzh2Q6N1XY2mGqF
IP0DoHXNsyHirzgZcCWxnjKW/C+JEbvNBdohdVR54eq54G1UMGM7hcqygg1KJBVt4a4+cHRKB5vm
y5uWAwC2vhIwgopt/973c2hehr/Y7ezG3RwtH8bB9zT++nhyIA9Zle09j9fV21R6297lPXO2xdlm
KCivmpXuj2SjLtUzur0F3Bs3PHLN1W/Pak1o3yhvx49yi83+z/nlfH758V/OTGUADtPQ68z7IJ2J
BH1UOFKx86GuIECSKWy9eHMpHv2YlEH9Wt1VzGZD9m7ZpsepSmZGuLusM68kaMH2x2pbra2DvXnu
J7a5foU1PBc/o3nYnetkyytNcx09F1LpouEygyTtuaiRzMcG1IFX9es5DIhkoiwe65bXml2eY4en
c5zIEN4eXhl0nZsFlJ3jrLWtrMkabiWQwdfsI78+4UzpBXntX+mLdcXASJ8Wi+r+iER6VeYcYZaj
GbJi6k/OBo7OqNpo4wpGW7yZTUFgV6ZGgTToLWPRiWy8JbHr2rDMxSV17Dbalfcex8dQYSRzGGJU
badmvM9kXUmLTtytjiqVHXfM9pUCQnfucn/W1XFnJbFD70POva4tx4PW0Ehc+ivhE8/u2sF11CSD
WKyQBomShbH8S58uKmfZpic6LVTdFESbAdlkijKgXOCxqF0nrXfrfG9I1IDfIxRAjhN4WGZyRI3Z
IPyH3fKrnbHoqTV3QJrXe1b7KRm+Ph5wFEk3s+o5WoVcsJslXM6ksn5P7fw6PObKqv6WjwyYRYWr
jVkYO2L3YdappMuCdoVUIYystcvsEciFZVWRvEmMe+3GREH2PuD4VjyWl7T3Z8qzkoIu4hbCgROk
TYC69o+ObHMfLElVMldPzoqP0Xkt3uJfTzEPuLC71Qua7WkN18KxG0UZnFDeoO84Ps9auHt4WmnM
YQrFm/Hx8lRtVHK9vDI7byIHJttcOYZU8HH6wuXjo2BxlZ70j27hsb1Le/OYv5jH8Q0+hYOj0qtx
1pGov9YQ2UG2U881PngJMFyG0UMO9JyAixvOwuvq+YI3y3LWJrqUZNCMNs/0UJDLFpf3iuM3QmaB
l+wyNj1VvpXBMkZul31HA6/UQk+WYbmekSP1tB59Lm/0mMYjEBKlOqBQMf0Hbyq5b9NNi7miZklv
2y2YHQNCeevzilu96ZLJOxcRkcVWX99LzILofhazxlAyJp8gEMiuc7jWuAk4pc9xXW5TppJLGAuk
Vm4QrlQwpcbNLJbNMHuqvKbAETLoLL0v3TgRkPRXVbKfPeJY7tpC3ADndRQU5NXhqmeGetB2GDCJ
TLHQ8aHCMYLlB5gF8btdBB3wRZjgVdkOqyHLJR/mmb/QUMofhFbquI7MolgqulwJELgxtpealxUE
K1Avmvz2bNH8QRj1g+IL1/jNLDfbIpUfrB7p00FUAvhYvysHfg3eSe0CNI9pYIbn+W6GZUkipQ03
5UbAEsgH5B9l8hluZpABweF1f6b31ROKAjeK4epjrURkFQQOQuk5amaPqYvVp8FDy/2CeXCl4eJb
4TOjbPJtZF55OOqk5UUsb2zggkYDsYl0Uklxiea0ksMjIwkG3f9gxk7XvKZBQ+sRHTjQy/cGfQD2
86Zn0LYYmTQETshFpd50phaM0yHRAowzc2Iuh45Uchu/TzxGW/N/u9Wm/cSnS17jmO6T56fdUJBi
zg71fv2PmtVuV0PgRUy5Gz+AhDMc0m9lz2s5/kjk3fH8GPf0e9K1m8ZXVhPFVcywdf6h1y9WtID5
AzEHDD15e35KMIntEUvFucpzAjNhpg/Rrro1L3EwhyO/k7iQjg6UvJ8B7rJ6mmLEfYNbbCBm0zSg
Gc8MWwhT9P4g6C3ooTCaM86MfjVTzzQ2HLSNMFPnD0x0MFPzUh9jLfxtsaChs0ITaXpLU5BuB94A
7CbQCbyYWH8aC5I0zh83AzY4kgpKawZ0WjShLheRMSfJOCf13IucC2x5emgRXIdJj2JwMLzFxXHE
A/41aN4d15A/27f+e4VAWj82XzrhaMyaGLAyKqbW+KRJgYYhNlIk6CtjTqjanIgbhrEb8rSZokJ4
w0J00yPjIcI7uljJR9ExMYAViAICp4DgwI/wLEGvmdMOKoLDkKIZRJqVJcPC5KWa1EPXbUsQtuwg
PZZVtY+7f3ZE73ZBJMic+bXsIRvLXqnM0+c+flM/cGIzphUz/Iky46rdI6ecz0ZjUConYTklZIut
6VzGDdcTjqJcQ0VpKk3pYNBhFf1aTJPMHripWbengR5zpmvaIBsm31cnfLWsf3RS65xElHUurZCo
A8Wh/ZeJA4RktbFImIK7cAh8ZsLYVycLdItW8TWTMjXtm5bHABtS9yymSNQFHqAZBLxoM1O0MM7M
hF2qqX9RRHUntpyEHpO5vkQ1M3wnmyx1WxJcbFRbK3BTpWrTccz5EeHQIs8n+yJ0gsBw34Ib0iwt
qOOIPTG7PmJ1x0OEjjdLjcCZgoafshbyhr0wR0jeLnPEg7gS0HdRlIxYbFWHLyoD/pArAPuPkdTf
H7hN/BGeiN2PAc9XfMao2sP3lq+KzwSxEXoJGsP/viMsgnV4jf/dR8fc2IOeQFQpf/7/Lx3PTvJb
+PAu/gqIHqqt+MjTxMs/8QNffJXX9JIvAI3eBYHUuCPmPhr39tQfQeephdYny5U3Q/CGHQHiNcx0
FcGnkJ7RM4Hkxb7LTBifkbb6VJJl7kX44BAa6XjgMVGBc4Kr0XD9faRZicAmCXpX2lTih1Hm8DcS
6J5YlrpymFWGIplJyTeBD6CDWkYMZ4ST4Hc4Vgy2wNFWXKPQSYXCAI0aZb+yw5tAdU2fI6yzHAfI
BSEfhwhDZdzjGWpBLUIiDhkZc0hwf4Q9gr4lPT8gzrHUtBvMdnpGUpkW40NIwvtrm9/4Vwy2Acyh
JgZ6GKPeY5wNJbF953HDL32yl3CCQaVY2H53AHQS40ZXAOyxk+bcHkdoBjDohhQLmxIOT/zKtRVJ
3AUvMHuY5MogqFtocxbxPsKlvWzP0suk+4ZP2C25I2h9ab4jaNHqgSHbbOr7vNE7blm3mxVa5ATx
Btqx5WM6z4a8+h9j57mcOrum6VP56vu96FYOXb131SiLnIwNf1TgIIQQQgmFo59La4fu3VM1M7Uw
yzbBQuF5n3CHTK0UPn6E0PYTAOrDS6QgH+3EPUDUKKmUlOS/Sr1/FhIuSKOtYc9qM8qkg11CWYDS
1OYqxifsl3KVsnvf8m6wsZmCoHwAlQ2GmrxgJyBQiuenkVwGgNZxSQ8TO1hAWrLHRLNk0fzNvPk1
lHr00kZbonFGj3MMiEScjQjV0E5dH8AS/Jxfr5tZ503Bs1hDQwUBSibwqPm+2DaT/3/VgtmrTRpT
Bjd7epnwZWnkMWBw+WtMn038MBiMDDfE+Ce8DWIA3R7wYbPlYytz9lyNRJiRTibPln0H6WfNlGP5
S9RlAdV0pcebgetzdec8ECcXQ4o5Yb6TSRFORkE18dZVfR9BTmhbvwXLf8U2bcuQoZ+0RZdxZTT7
u/DGGDNvJ6jwftDEp7tednRgCM9INjNbHwkwKLbgSJsfQc0ttBkAQwc9cOS7g910x2zwN6oSfvnt
yMJKOjh+scr//R9GszDGBett/O9v/6hIz7/kJ9KTkvEANjzu5eq+RT8GYsKSSR3y+TQWcBZA0XnF
8CgFSl63q9oGgtjsXv7LBwJKDAOIR8BR8cg9ML/6lTxrTRg0Ppl24OhZhXKK2t76wrywrQKztOi8
gQjW6bv16xpvLvrJ9wlqiEaldmGu2Rokogf6L5y8CAqM+LLWGXYJyONfcV5UjyTXcA1hKDHmiugG
CIkr0Vp4RIL5KnmIsKIynxNgecOxBogHjXSSTwCzSCgXGeUK5FfHLJvmdnfPUbs1nPV4N4pSdGHd
hD1T+UNqJN61lpZCvaE/DEkzwF9ER2OeHFg7/LrVUqO2HW+I4gwq20b0mdJmKXDPbH3xNU1J1O/h
y2lRDQ4LDDo4O3oQulAxaPyQrznPLMgBtGT21Xu0aGv+MNlzLrlEd47lt8VylPA/6v/o8h5uEvhS
Yysm3fxGTDAA+xt4MZEIoAoEczndAsf5FU+ap2LKiPf1IDtQvA0Yvt6vq3GMzrF6gUVPGLsGvbhr
l2DCjlK8AgDcXV7mjJNyhPCPnh5bjvsnrpsAl8YZpYoNy55xp35gpw97v13m1VpnUFwfc4iQ+96n
V97m7zRzaJKbycXAvwQmIjOAB+x3C0uIUUknBbNDnY66dmeNeBZY9oCREfNtME70gSyNIYfrF4tp
82HabuvkoeBVIHATIfgl6XI+gZTBR1uD9oSdIi6rxXCzRUgVyIZnYTpLwZlSJAEpbaeT4BqWDmzp
EEErRLoVrDAoAeSwA55thMmbWiCb0ce22oBSw03jRZf1+tVXC0H/Mu5vSCT34C65tCHz6gXfAYWC
ostrHwW1ptDs6nnFR0mGj8cjZJaQpnT8NthsqC78HyCHlBkjDH+UX4A4zi8IErXsp7L1SDZMoB+4
O0VoVDdwKpU6QM41TB/bFH/NatcrEF3rugVvpBxxhkn99uWi+ibcvVo6qpvJsGjRoZMbVwo5Ztxk
wBmiZuFK3JPoqUZYINmE1WaNi5cK9myGCd1d8FplSqAjhyCmOOO2cf50iNlyd/Ol5idt1pOIuSPT
9yPbL78rqoF//UXpPvWwfgAfOyZQ8QyCmDyv18igEv1hRJF9q9WiYkHDlgRVS3EFqLWvInf4ii/1
sQhYgRUoNvZjQu8lNHEjQ2hqhEDTEzZtYhwjGbCsDJAABulzSJa8ggUbdpkaMydzmtZJnp/UzIgQ
46MEFXIpJktYDoybqKqGbofzye3KErktXm+FsUyvXv8IpWYZxyhCLcdPBkDuZr/EWd3hDTXDODS6
g85HRGhXTHZtNoX+gTja5OnUR+UOIIBpar8DRgn56grOOmJZ9AGCULcPMn7bC8YA1LCkbFwZJArA
Dkd8bANYK0L+XHHkhc7AIbk7aPCS4WNoAvgDqJhw/8E/WXUqStjmTV4hwFeh1xo79/pdQOXhbmup
j8aamW1ez9s7bL6ChAH3HS9d3YH+QvKcI6bI/O+JTbZhAyO9e4BCmQ/2PvEO+MILVy0c6mJrRpC8
ztU3M/ZyMGlFZroq2mjxWiIModH6PpnF2gZszhhK6ARGAjQ9ezJtQ3spYXRkrUcdSfxAhPM1uC3F
W3hDit6YxQQ+Pv+LWTVDyqVEQ5Gz0H/+UB5PSuZnQNu8Aq89iF3w8eiGKfjDgZhChcSmcV9biPLc
T9GsjRjpsR5YDQJDXyl5NmX1YQA/j3xrD9Qrs3v0LXXnfgZkOIDbah0mIOYiWul+uidqU+phNyMA
39oY79mX6SMrMW1m+vHBWK84pJOVnAY5/mHFXtO3gCDQWIjuMUtydZzg0waUvkAp4tdTSlTtJl/R
ZmAJgECU3hYlJIg8QOHoV/8wMCB88LJEhG6Q78zKgfDM97Ir0ZuuN7+ka5TFiskb1GA8xkVlQHbT
VACzYd4krRrZwYcJe4nIOtKWsgd73tnvn2CZWTeVBNzFwGvvQKbIj3LJ+mQZAZ1JZ18EUo5wfA1F
ekkq+Xxan2Ah5acXaa6B9D0AMEAm4EqQFzvMnvixUonSZaJtuHoFgHPRaIhXYsgMNHfrL9CFEqhj
ENojkACjQL7OKJS/leXP61q5qF8csvhAznxHxgPU58AsF5kVABTrHgEKMqj8BBJyVB9eqPJCPQPa
Ggvn1rpJMwwbxsxLNpg/Vo/X74QzlUIub6MOf2k1QzK96dlJAOzKHxLU1+cDZRukNzgnpaCc0rZ6
iM3jynNIHV8Iv5n2iAdt0Tb0aJcgJoIugNOgetF9kM9DysbYC0BOUpu4VHQ9nZ5NV63NZz3lRU28
mnASwRFHAkdSw4NME0G2WokG8UGb/5L6R5MW6r2nlaKB0h1FlOewFSMvB22bn2CH0205Q9JFW9zq
wY4hq8bUL8wBITdDgJx/r2DKfiDINyDjPN0bJyPgDljf0tsmgtRDNMtRfWhwgs49ODKIRYPnKrKk
Shvhhll0NYKnyKZZAd0Oa14Ay9B4TqMS8DQP5ekh28NkWKf756GY386sNnN18ecf//7X//z3z+4/
4u98nd/7GLT6X/+Tnz/zZ18m8bX+Hz/+dZ9n3H6/5p/P+ddX/HWRfJZ5lf/U/9dn+d/58px9V//z
SePW/POd+et/3zrnXJ//5Qf3USd1v2m+y377XTX3+vdW8DnGZ/7/PvjH9+932ffP77/8ec8/8Rmt
+z///tvw6y9/qoJq6oYhiKoomoYpKYb4e5/9bZeNf+rvTx4/y1/+nOfVH//rEX/fv6v/57t8n6v6
L39ORNH4N1GFdks/XtUg4Jp//tF+//MhTTNEUyD3VBRR4W9jalpf//KnrPybLOuYn+imyMZpkvrn
H1Xe/H5I/jedCKWagqprCFUZxp//2DX/coj/65D/8WiydZ486uovfyp//vH824nwt4/P6wVZ0iVB
MnXTUASZxz/PMPpiniz+etyAciR1nC6Huv3SJsVXb/23HfT3P/jf/4AoyDIf8f/8I8z1RAEzdVkV
9H/9I8lNblslvaVLrAGjN3FVYLlwSA7g2SHqYReAbvIhPTCKv+sBalEfh4kWTMrCiUdd3osJT4Bp
WtOc44R0sCLfrxBFtGqn8HXcJpivHobpeE+PDYVI6/GTz9edPQF5AvlyXUPlucMiJc8e7wdxH/HW
NHEmrcXg2Eg9zeqqOUiMd3nTvRD9U6CRRK5QfvBSgdQVZZInQuBh5V0P2mv2CMjwmiM8JOR8UZYP
aNJktrrsyfHHgd84qo/fqldQX1I/szO7s4o40KjRDJQ9oYFEdn5bV/HUQKpYPfFAgeI+IPCL0U0j
H4yLTmeEsVhWoU3e86Ibvck54UeWYBm0X/gngT4TGMHXctAZng6oS0Fb3oFGVvjd/UPiIRmhEu/o
XhFHh+vDVpj6psTdaqkQ1HwU8uxsQReBtZ0BpczwmGIqCsqAj4BL+gzgG2JNmA9R3fMprXVnfb5E
kAVoSARMuIrA6EZ1WBP8Ib5lFgyxRUdz9BX5XcB+UcIe1YohmADZLZCpRkttl2+l8wArg9Zl7470
kjrUm2nD7p+f0AB3Xk5hlWv1Q5sCW86nL5DNpYvCtXw9I93GBM/GXTw6Swsd4tj+ESrTZIZKiG1C
B7kYKVBp/Gvf7pKlj4rywQtXTeYkN9CTuDvod+YKHk1vF8xQ5OOghWkcdqBPUg/TITsp2nU2cVoV
ghnqfYsK2bnB52Beuu8OJVu4i+9K0Mx2KHJN2SnMu0lbvMEBKDdXcST8GuLZFVaWchxGne5RuyBZ
5UxgMelaD98miJsBMUQffgEaE50l0ePxpzQxmAL7JSQpdPjuDmsr6n41mTnqXrsqRI+/WQv7iLom
MKfDeTKt9hiJfD6mMevIG14QYL5oifTeZGsuxuLfsAGBkOR53ISna3LCyfSK0em0Z7NLMguN42s2
WVHUbMx5LTkytnHmG067EwhIskcByhES0W3IphoAGZVxEnkoGhata14g7zzg3Msew8t4GOFXAO6i
+kSqihkZjytBceJXLQiQ+jT5/dv+G25r448bhPwZ6WsYjdngS1+ncHlL2gld55SnzgD/5dwZMjMO
7FdM2rIeI6WQKb/9ATHcyjckzHdW7dPDu0/29TPon9usC7TGkWfZofMW5oUk/jSerjlyXq8T7ofw
kuDERLcvzLeYQL63ZKIzxFBtMR23sFog2Uwe7Dwq+9bP27531dv+qjAj9OuJDdYrTw9iQKPRuu1O
yoLsxqrzuaSeBBKiRAnzwVGPKhqUotfpcwXimaWhyHK6k92uErfbiKfICYEQG1aGmo7VYGYP2wtM
S+8PDIO58OBaAV+00undE2fpaQFZZ3/3xn/J5ubsS9UKAfJgMuKM0xc3hMLYuiJeGLwEavhkO4pt
S6DxZ+COcAAhOKjLJ1JpDi6zSXZIX/DcvAfIoGQ6ErC0b6afjK4eb+lAl8lCLP+0ejC7+IbY4XkV
yIrVeFoL4HEzLnBIpInv576unbvGat81v39DD1N04AcO7mLR25M5mHLNj34i/9TRfZYNVKQZKHi3
r/i6qTNPgZ3WHmhdf/3X1z9+Vn4u3PSP/3oEEPfffgADcBpf8vsXMiDBdb6k/9Ge0y30suAh2uV7
TzHH+Cb6EbA/w0DEXD6MoBpsaAqIRSCsCOEvfIpeNHrLc4PYYJQz7hmNS7EFFPOA8e+mZRhZwXXT
PeHAZ3D0T5zSOJgNglvxaTyhaC+81kkgHIpltTTockvyVIU74oXj4cRIZRv7ia+F8WKM+LT4wVB5
CuEJx2bR+1br2BrSD2zpVP/h00bOLzgqufSU3G/DqcEwgnVeXWi4zHGGy9/6HAYTs5ofA36Bqws2
ZUBZu6+QAdFtDQsz4xBd2oP2c4UDFd6WvXOGU03xReq4fS57b1yTKP+d74m7jhz00IfMGc7TyNL9
x8VwIgdQpZdpXnvWsh2SsQvNmtcuzE867086RaPqfMZla1TeCwOm5kOCcKgcdR+yQeeoItBTxJeB
s0/PT8s1HC1Ul0bLfgIWnvtYQtLUrFzGNrid8Fuvz0GfvRwiGVdNqBtnwjEeew1NG2BUoEStRrtU
CH4c4qq39UU8Fnedizaiz9L3k3xpH6liD6gQru8Ds1vJTqpPIruGwwliSfJctKuwdXxjDspiuc2+
h4DTfN4ftGlhPcP+gIQ3i45prWCwzYptwgVMVb59BfwDK4cuC4hvgVWcFfI7ce8OqE5OG06YtbY2
4L3S6VKP2vamzSNbDw+19/HRElbpU/QbZPdDI3PN1ctRTvpOt7RTPxV3aAhh+LZp3I9mOnJBsb/5
BM3+abyxiGmLlyegTzrNFW/wwP9ZZgjLCX0FlxHcB6udfXOPlRPP05DAKsPKKiicaW2zvMAfsgbg
OPxx+xDvcOaNVmI9naB3cPecJnj40fMwlGEpYNB6EJJdPTjbcRdgQxcK1JU7AucjfIHtgZbiGRuA
MfmhpUM7UjeRpP37XcwaennI9VJ+R6Av4lwvn2NUBWYIHJHAPFuJwT49sa/f9/fVhbA3AhMtcK1T
3fBzawHNc33tdhqybRgIwDehaoJH+JwbPVx35hgIcJYMLuMyBXSOhg7WYUbhlSwGrHt1sbwpGy2+
+8D95cEtl+Lg6niSDXbz8kVl/5ws2/hSmbzlY+dAmPE/oNWyhUEfpDQRO3c5gvwwI7ZTR/RvbJ+x
avVTVb23QXy5TluoOnTLb/5kjhp1drn5N9Re2wAPZ2ZKaD+43bEHCZKQBLoqQ0016O9ftwzNpTn6
taSAKubA49iTVqR8VBv/So2PQZeGsyAeryBBLTj+UzDnDXB0Zj/lQp2ey0V1SZYGIfZqS9SDfDNF
2o0WP+DbJpBDpj2+6gOkHXsjpm8u5Y/4dI03RWh8NuNou4x2eU1Rz6jeExHbol89j0NpN3+H6FTt
bm7msIoi75s5V+njy9hOYpoOLL3s6/BZF24rbXsf6njhsq7R2Ndmu+SdbSYan5tDIh/1sJlHn7dt
bATmUWoZjcPsPpRQXnVHmw5PXMJpJug4Bs/rdP5IqbPBr6EswVOr0MQJfX/PNyKR5ylAuIIQ4uAr
r0IxTYPLRluSxLntD5xKzkFddMDrQKL1XlHOxMvc1xV6C8/CkUs+ckX7y+gtoYNzpaVeXTX7Kk9+
oheAWmOXIR5rsshe71PUoWg/9UHikOh9ZPt+Hq+fS4U5hoVXAuvonL6ii/xpyJzoIz0ww35+vI4P
Xz5C2Z3gEbcTnJaqYJgCUf68HQqAxShaMB/9AcQJoPP1cDUvVuZ0xafLiX8W7eVSn54l75+3N2N0
reaBKQ6VrO17wSuXbECORGNinyPyNM4J1i3FJrxYRO5iT/9t//tbmos0Zoh5dh6O3Q1jQGYEwx78
fz4Qwp9OZqinYuexlml7MSnBozToDtV+KOk/gNamrImpBuKQKctYEOF+xh3/ELSQeHPMBz6kc7EU
Ge05NRIcS5SsaWJb2dfd7cYunTAX6H0ARhre9P6I6wpZT2Ht+ELuY7xWxN6Hvv9ppstklx1ai4jp
iZr9OBUIAr7W0emxeDqaj54rPTtHt+D5eEFjn/DKJOwifDgDZS68Czbp0sIx/BgbMS+ap37/msve
IrdKOnA50fJu36b95eomK9Dhq2x1m4pg+S7X4Ir+L8uKUlqKAEmdaWzs0DhpAGR3TMYWTBBG7u8L
3DwKAsAUMJH3sHfKvTYA1Vm4hTrj+S/2zTz2zOuUllzz2dPmvoI3t0q67d7r+/XGHLhTnefpSlmD
HVSK7mDtizdro9b2sJo4QQxHH2Cja55QmvJAx2dTMPlctE/rOChWIlp3IjWFBzsJ4jf4RB3DlVOr
vKmc5RNqQQ/cmh252ItXW3kFKH7R9nY/FXq7yNxW3Ld0eE+VDVX1ag39gVSQXLxnS+BBrqBfl6U7
4KU42adUEzSTH6yMltdBvb9bn9AsTfYDnycBVo6FMoqsh5I2K9glw9KDFqwrBI8RuZJN8RoCmMjr
uIjRRic5TN6ecxApLpcWlnHZdNL+GNlleH/qG+OoLhnYoUVSfRCwSNtHBlfnHYQpyThIJ36qWMjo
3FmyCDil+jn0JSklP5DIhwd9deAel58My0ru4vP4BfHgdiLYY4HyuACzRsz4u2flmBxZFm4kpaBu
5tkExVd3WFNakqMV0CzQtkBSPWwAlO6ubvxckZyjww1j3R5X1AT/JKtIOBtNWrDSyzoDXLy6YnFw
h5/bMtqJC9Iiq/LWgnd8uLQMZwTxzmk3hl+Qk13XEzrRp2xJfMuW+cMtzmW/Q2RgHnOt4eqlg0Vo
mG0zatyPnxtQEgGduxHLyHINAgy0a8VRZtZgqzvcs+aDjoIRapJ17ZIuoRpiq3dAuG7a06aYXg/r
wcZ1CMwfcciTfdSyrwdzYwLa22v72/tVtOlqI+FoxRDrLrfCQXA8CdItSodT/YNB4Q9akSi5ME0E
5hNNy7B3nyFRB28x67mP0cMKR/mIC0m17An2Y985KLAqNmO7j2rZuyfRu4jeaazWI7841+y+l3WK
NlQUH/pqMEKYi+kp+1H8p0yNR7jRnI9uJDlbkhoxhZWD5iO6Fd6r6GQPcoSIcs5Zm6jvV6QSqyfN
iSZiyFpc1Bu0Kameoef8VjBJESuKk9dEwC+brvJo9vcR63FMXXYmChUVqikN+WvKWDl1Xkxt6hkD
Owxm2ls5yvTQB3BQPdpeYXEA264qTul+EpRcwE8lyErdzbUkFMder/yhRgupYULqqJ8jBy3aqIn8
nRJi258r06EIqYt6Lnfdt8CJOGHGpVZgFkoLM94bGd70e3XXFvmiaXDLeQIGU99VPKsg/SfoVPn1
ihDg3Lx8wfVUwyO/4LwIehk+kuRdIxgqARMfVhVkK24LI5u+NK6W4b2E9dRAFEkZcY9feB7PQMFn
vSNKmLFzOqb6jem7j9H5FjmKbUNXJp8m/WN0j+CcNc5Vv1DVeaPgm3NA8dGT6CkLDtijVf+NzCpX
BNU0Jsk0nXD8trWO2Ip2LkxgoC+O3RdHQpWDxEP5umAKUJMoo6NRic6VP4J4pnqbDSDMaxy/rWwV
072vaWTQDdo8AcnhUU5GkXxGmQ3Opv3ScftAepxWFGIArIfXwB3HheN5r+cDasKvUCpWCrmQLk3G
/C4+gks0M6z8bJa664pyPG5dtafsiG/TBKHqRTyt7M/Baseenitqp45h9s15B+ZYdZ5ZQJ6PsHAi
J6Zylpr+p4JcN/l+/PQAD/LPtRYxCIgeQfd8WYrxUbwuwm5YKtcTshyqvtRN13/RRyynYJsRxXAG
xnqqq0NlU912beEQzY+K84//P4VdC/Bp/LFG0E/0RXsgjJh0ccrrnmIROTtMwgANBnkRIr3piqdM
nFvi5noo5G1dboXJxpQ/SnJ8oQiq2MFWBizeiLPYc6fSB+PgJrZ5fc/lrWjSwmT7TwJVKaMxctDM
mWrYRtHkAns9x9UEefVgLPKRKyi0AEbRpi9XGvyXzfW542a0H0BE631zb6AdZOBmhDXWwEm3RZ/h
BTbnuo6kU3RAqwiXKOTxSgvgXiQG9G7ygNGxAM6FeQYxdT4Sw1NzhsLFJJ4REcZR0yLzYVjPu9eB
y3cca4vvko4RmYO1U8HUeqm/eNdWXtyaDcgDleYiclo0FsmBgCDoVmyuocVOjC2AJDbmjpDswJQV
gB+uDW9M4W7mVyz4oBLgm3DTlGmfu4/E75KLCCtbXrfbG2MdrC6Vh4P1J1p8iAXDBH19IlXO2gfC
T5TQVWimz24pRfOCCWC5Kiltn+wO+XpiPh3Z/fvNWEkvJ1Mip0J6iQsPMkxaboHeRgeaLVHYAwaM
39jmTnZHSbf5lUlTNMxGmMMGLQW62GR7lW+e+yS30nEenXKldgJAeynZiPHbTb/gyXeuNBKCyIVx
cB1SG4nvMrjJnkyxuRRRWnk6+bTeKSqSe7Ch0RdoZ1eJIphyA+g3wAbXfC6gRWTxQpiSGSkIcW1a
Zcb2wgd8IS/HdNBObtMb6FvTWU0k0E5AQm4TnzC+QhwW/P8xYwlHn5z55CgHfEroz3N0+qDqEGFh
nEUusCy5Avug+9KMNU9qscITphJoz2wZFduL1EKImOMxrbNsusaZB+XrPCuhAwJkAdHmFfq49/Ph
KNx9/L5GuAZxa/BpaCdBf+qo80gEWT5v5jmVEKND38SgO9psIlQghkHFPisPs9cn0EzOEjRWBCTf
6gMHtgKZRIKu0f/65JCIuIY9YMiU9LiG6/KJMCauNki10kGe+OlsMgMIqFrDCiPn5YMyuIQfABUh
t6aFV43+hvqDY8eJIIMRDCfveiDumULApKzFr34H/CLIA0Q2yvvcqDQQ7AheeZPnBxLaXb5AeqjC
dYI932xHIRHOzFxaCTIV7k5GGoBiJbKMMwpQ3g2NTDotRruJT3nDkDkrtzTC4wSlE4qc4CrjbrF9
RCcIXmBHLvnwwsmiAsnugdMD/s6CaeC6XppbQ/Zjpg0uAoHksLC7RmXnroIOuUeD4SR9K4W1mrxr
mGHdPC/uAMWxOiidXe+QVMi8iEwoGF7+BIlBt5AWo67/8kWv/uqfpAN67eKNjr6v2DEpBxZ+1w3p
EY6Kq0Iae4zPVba57+67647jUTTishTHLmb17QxPhtzAgXXgkj0S7F50GOOAI57SljnESAvgm4YJ
P/fAu9lyjuwTzcbY4SC3kP2asNOOCL9B3Vz3eBohggBYD1TYTGRsPgZGAh3P+iwZMa/gR1JJqy5s
IGCpAl72vKOZG87k8GDGnGzeRi2DNcG+ltXZtP3KRtK1/6IoojcCqplSonPR8JA5uer9ZwlIi8ZO
4vYJdqq5Le2jmKa9zflVSKCRCEEEGjkZww06LMhI9QpaoMQDCP14QG2NVTlOTmicjtbvZhCxHjK1
LlcjyFeLIVbDVeV3/LRqoSqw+/kdIhDiUs3vIeFO7VSfq5dbpNEZrdZ3cTc89gS3e7YSUUOhjpAX
Tb+oCTpncNS/oyhxhqunRX6H0+DZsMaAYCCfyGmWYDuQXLlyABZOsFtEXgtZGirmkrlJt9JNtndr
IMUiRB/VJns50EdEwZmkx56i8Xo/pqQ7IvORN1xTCg7b6wX8nknRt8KoIH5r71/68D2YJ57Ki0Rp
C+qF5PmKWsxKlbaP+9GUKY3zjXEAsBx7PciDHddj+lNDjKftBOKsOrcbFJVwsxANGoZoyZPdC/fS
4eKNZ3X4HIXRUtD5ZgwDPYM9qr0JxCUNqD2Fq2J60Te5i5f1gXk3CE07vVtHLZe9uEdrHW1d1G+6
m6ujVJ8j621zu9ELpWOFeBisiTsm708I7VyI07f7hvrwtukxIUUDY6aRT9r3jahYsBJREiwoioxo
Tk9hkBEepOerwm7oozkXNboLS/1Lx/osBpbps5ts/UtcNxZwZz97LwLox5T+o5sPq/9Wc6++sOUU
sgtgsAZIdS7VtWHnXPuRWyC8S/dnmc9QTXyH4whcCPlZMDhDDixZPj3AIKHI7jy0OaFSuvuK+5Bx
GmXjpC3XQ8MeZJFogEAFWcDpytlS1W+c1KPTmqs376zGT+HAr3UkpUrbw4S03HoNfHeyVxuvVOR4
S3s1aCFrI3HyGnK/MkjXMQeDaiTshc3jtUPKSMqWj2C8CHA4ACtBGIzmvLRkTXxAUEhZDbvHnm0Q
7uNuMkAEwY7+5jphDsPq0p9EooEfJbsHgtj6uWQyhIYUFubJjo8i5dSJLaD3a0l5qK8KrKD4yDgm
e2QOI2Y8NIU54XYExk/MHKEbh8VRs9kTCIzoKxbuCSg58SnPhiPWzk+ugxCFuR7JgNhjGSDgi9kc
QJe+arsxMEdnODZ8C3mJLmokj2cXSF/kPd8fc/qeBefHlbwXyh0V30p7nYbdndmun+XRiLzvkIBH
XLjarsZ4jHeakvuY+4DBLL/APj+/bohm3cfblWuZqQ0I+B9JOOVbBXsgyX7VrmnhY7NFk91+zk1z
LItva+q1fJluy/C5z5fdfJgLB/YFVADTEy0kI+i/96dqW2yp6m7Hbv9aN3efbLOcvlBfZOzd0K2C
HTeS6U0rOiSzhIuQ9ZezoBmOWvotuaKDOYGX8Dnyjm7/I3afZKlqUPnEfOIfTaEXCVCnhZwIKXv5
9qLx7aufuLvritvXrCHz7Dyg03uNffoeUG8pQzukUxt/UBEyNB7uGBUadyQ9oAj6EEMpPz1cQEaE
/rZeGMJ9SoofjdCzAyG5wvP3YXfbSjjIExlE8TwtwoKzfZQHupJaq3MCbsw8gvOBRJDcjen/IFJQ
i/QX60BxxX4tmjTX0RiAqI5TwXjDeoSxXo+H9JyosTPo3hNeJP9eU1MTXYATCiDZkWOrS0xy7Dhj
jPSknnrRSEiXlJDyvFRdBjjXfQprmC7wsOwm6J08gTAN4Iq28bZzaqwetiAyMOaCCTaSI1ilOxzc
AFb2KyVyE84IFFwBT1QeqZ5lXhrYBCr4PzigE5vrk84OMocIwxJaTb9MthQhg9dXkC6cfvpk0rCj
63WGThw0sb33Qm+7328xlua23dK98r+3fKmuiBx6ACDxcx1/q9snRBp1Gb+ZS5WWzaVEAOEqMvkB
wro1l/rNxq3vqKyVdX/UMLIBaD0dpsjVqB76ufN4r62U1R27C2+YiqCairAKQZdpP1pNi6VT3fuh
MM/GnF2tZw/rqbl3WAXtxxUSNXhKwfoEB2bfyxmznyLspa/yTqHzQz8EejqeBZMWhPMwjkDlxeQ1
FQaGfO5TCeM2UHNY5cNHuo16xM7idVctIGk/amvYEFag33EiEMWYgN/syySo7Bd1obyg1n5AYqGJ
Y+0zBAFq/xaSjYfAs2a0PlArezrqLv3JfuI7U/PbPoYPcc7v0/vV0SEYQ/ihide7mWg3QWTTTiE/
0qaixzzSz9BmpFSYXVccvh5hiAcFF65fSHdeRhnf76pjj1JBlrsy8Yrl9ZhyBqDUBiugK4/PHe4F
SdCiejdR4CRj2gJnSlQMR6y+VeXmSvpFNte0mO4/MW1hWsHS6x22COKCAJ/RjoU62rsxysCgPyee
xCVUZ4hfqbMarMvnFfdq4ODWVewtZpeIIjcb7ITA93j3Zi3rKBV3Yc+okNKq6V0dzQTI9BBZLCqW
QNl/vyL+KLb09MduDjcTYQ5ALceUso4CZMyG/McSLTrwkLTPl8vjEm35ic+Y9kP90af1Geatuq0D
E4CldXuLlndEP2x8bNI5XWvMfGOnrt90DuELV1bJGVrB0bp1I1qMp1HE3Qsngqx5nQuVr15Ds6Ih
l9EvBg7zQB+Rapn6V0HnCjN1OAHHFxq3O2mvQvIjynqI+j3xRrVKZLnMQDPpbTYMBtRA0hYN6vFK
0LECoVvFeZyjX+jA2L/2bvLcqPdvhU2OoQ+n4uE5mQ8bxZwmHX0TJhUMzus+4Fi8WDhAbIAZWN+r
Q70sl418Nm+zBlcXibo+DyJp/oJV8fvOFanmUIaeJ3tJvqGHxps3qwjl2NSNUaMjTXK7YLituKXq
ktuovjNVqbCbZZEibYbxz6LTFiB46Ga8J1ODqSaa19kiwgbTnKss0Y9dQwO409spKmZ0WaC59bOo
x8l7MJH5oqxRdxOAw6+2oxFFX+ctzrcipgrKMMum91Xk6cNb8zFgzQ4mnxx/X+OO+/TQe0UEh6hE
Bc6OvENquxupq6GS9ACEJaOCeKUpC+kpsTl4yN3397OBOl/ixb3fdBWaFmCLnDgHv3FfgDGH6ANd
AK6Vbo+kOSGgIRNONvE6Ab40cWVEFJg3zm75xMYjS0NLl1Tqi46lW3CRPuDtrmvBimjhoc1Kc9Bk
SNEsboIlyquk/FC6d/RRbtmnwbSQs8/q5wIy12cVPyS2wDI+GOUoif+/eTrT5VS5Llrf0EcVINL8
FQXEPsYm+UOpSehb6a/+POz3nFM7OzFqVJq1mGvM0bySW3RL+Pffd3X5qoZnsfEZdQeITyAvuZ1f
WMb58xl2gMEKibqp0wmeXQGjxcnbNV0NVJUQnvXpq7gyNPEeJyMSazTK2gbv1CoDm+64bivWe2Yy
SFPp6E+5F3aRbZpuM8N6p5qt3oCdsJJ1uyN2Lt/r4xExxQb/wji3JLKnYBBs2mRZJ8ubfvZoWK7F
F/DPK3iIrzxcJNd0m7aQswBytdgdLMNbURolL7JjFhmddgM/E6wzHamEBJZodGrb/UhBgJpX6v/S
CKk+mDLuA85hgEVUTo41b7su3RrJcj5dv4Truz0Y2R0jmgg/9H5qaQBJ+Qamh9fRu+uaj7pCY0aO
I1f+rl6deUHdGXUuZ0svvpTsGcHN8s2ss4Z4woCKc3qCjzZ/vPsvoYAIzOIxw9pnWMk1L1+babon
TNaLlwmpY/hz6MbMlGqERixRfVxscm0hXyT/W3xfWtpx/EVP/5W4DR9hbRxd3Mslq49D22yGr3kA
clr4kC+OU+UWGkfifgHOIRQQ1qirrdmiBkpKYzGnFfmqRfiC3zNQCnRtVIXQgqE1QhcoSXQsQnt6
JI/uFI5kp0x9VP8qbGIyvb17sezUT2GkaU0gEmgUNH4WOKjWTHlndHcJbSbI0mWmN07ywoDcw14P
3ViDhp3e0yRZJc09LQDBGM1UzVQCUrZOM7uDzwDpEscbhcJU7XYEzb/F97bJnpPFl/grzYQt6ndT
Vul8sJG87TLUERiXqIWN5tboN5lrADUrnziVRS5ikC+BUzU4ZFlNvcL/2DhmL8rdhrxn6F2wnAAp
gvJutKo5r6keJH3n80nn9acv4AVMCbale04lLqH0mm07BDQJhJUtl/K06nbVFwsEwLifKgLOI6Ie
9O1pWFnyAXIGgvYjl9j1ugcWAeBJWrClbI0xZbFAp6N03R5rhIfBtDbG/r3wYtYrA/j8UND5YF9y
5U16qy+S1fgGHmzjE5hZNsS21Elc4OADA/rVM5yhu2ACQzKqdUnaSRnUJgo8r6GHNl5SsgoKUvWM
fEa2SrDuvJwOC//ysNoFrLODSDKNmXTCfriMhL8hU+y4f1bRsBtbTNxEMkqJgvTsUFiIM2rlGhHm
eFIV3fHG0G3meLNXewrcNpJ+mSXHqb3IFVf0ZDuoBkS3gMQ5VqxsTZ26gLoYDNZo9AmmW0fs7bho
zj66gDFrrhMgbKtje3pHwuIt/QTGMcTUgPZRc4JvH/Uf+G4PvsarO8RTScN7LReLwV/1qU3G0DLD
1QezZd1q6CdHqAi2WOhJdOLg9TuDzjW4BzhgonjKX9kT2mtb/fjvT73Z+dEmtlv6DOqfcPc3CLM5
dxwiuI5v5UQ3rV6L11rca/WV8n7cj3vssLnVyAtnWDzUxUsgDitND5jrlj3ozpngCWtO3A1l9EeL
iGccnCjvl5roW0F7DbiSBsR4hkDk6LtoSLNXeHpmILmfBGPTcJyvKjoB78zt1K+mI4yL6FM4ermK
9Q7Jhhh8sIb3WIiymEzef7IeHWXMYsc3hVxc2qRVYi5RRHe/v/NS+27rE7P3iEQamvA6JOQNSCch
Eku7fk+dJQc2ynDcXiZnyD+UkLPqI/dXbwxqDCyoFnznSwSDs5lCVWVmAgVeAiiafJL2L0h38+ST
KTAkTnGjKY5yiSuyTUmRJUvwg/RdLLolpyuwXYHEGa1HlqLjmYS8h4/HEH4Fz/HT8OyaDUNwOqXY
G73sqjFinkK2wYvejFsN72cf6ytYexVX2CdJ2ervBl4hdXlsY4UULhP3DZHUrn7S2M0fIi4ya92l
xC36bCcbq6a0oFltvlmgHkJyFw+T8BwpZfaZFtcm3xOx0LlwBXK6slMLuOUKB4YHFRrHCiikKDlE
9hbTcczjuJ6X7F09h3pxDsR4+ZGQL5H7rOsgy568a1+5Q3psTqKGDyCoCQ02r1jNSV4dQRHR1Ic0
7X8oDy8ZlaqnscBSHIQ4mAnrh74FN91i4lcxUNSKDqIH+jB7YfSU8uxBXSogNvRYZBo+zK/UHQbc
vX5Tkk6z8mk+QRm2WXoCosebQqVEmcZmPNemlAGxb0gYW89C78DojDM4RCqWvdG6o+3igedp5YZz
0tMD/Nq5ZhEKUwgtoYAAoWmfW0MtOjizA1k+sK0XATZxwfYo76Z0Ta5kN1kkGXXty815zvoxHTnX
utk5K823iDaFYB7DhkVoD5aH45hPCpBZBgSqQd49lNtya5xgUy3hTHyNALaPSZtUl1yHYz35CmLy
pQ9Swr6Kx1VK3zMowYHED0mWudawoJnNgHyCl4bqU4tWlP8E6AZ/JZSiAg6F39xjkXwl4drG1Aq+
GTRkqIBtaRp+B8eQwqLD/idwe9ZBoXB5PxtYN7+pevDrG+yI9oJqrE6fQbcqEOULXzBQXJ9+arC4
HWmJU1ZmKTBfRXiCrBGPS2fefEu/ibeKAgU2IhwKi6qrCZwuHPeROICZ9qs+aJEBUIwtAuW9mnFw
7Aik7Y21CD+UAP+CBEpRbQpce0mbF8HvpPJcSStRDV2VdJ9OWETQMuL3SwDmkwLOX2ss8NMw8PoR
DyUn9QiEwGhC+64ASkPyeqe2jgsehLUxXs60Wzx3it5BlTNARyV/DGN7FlEnJtSEfgtgjgshEV8A
JG7IrmMCrpHZlXtl66PUpigDjqPfijKOGjKK0BsTjzcKK41ly4MGVi9dDIPgIwipQmnJ9bKCjYpr
Xbgb4KMIiy0rx1ZbJLfMM0tkD2iOK5Mhp6B6HiB/P43LjBaN15EbQ35CR5gF5PG0vg6xpfSWcpYK
c4RaBUlfsZTarobFLLVrghMl22/sQrJriaBQu8XJZVi0RFoDWeDTF8+22rCCtKqvk9ZfUd+qtAbc
1k5WuRUWd0d1fKY0rflOEXeNyapArncoM6u3Qd+18RFF9yoiieLMOrL7qQzjJMGOa889zFUZ7aeo
HTIyZ5KVT/rC+PmWFvw5S845P2W4ftR2L1HbU55xdR1If+K0FnDiVQn86mx1NvkVvEntYQg3MwPS
+4K1L4RW9hGoZbquUGS2TyxFap4TIWI2Ni13ZTAEaxCFvgeLwjwTj8QxlIivZBali8gi8/2V91w5
F564nE2Nsq3HEY0idxvr+l7LyaQA5Vd/NFbkAjheG/90VFs9lKR3zRSi7bOwJWMJ2k/mpnPfEX9G
u+/iU0m5PRiSKSVYwrH0pTcUc4yYTzghtL2n/WlNDYPMsEzmqTpRLdp5rHIxbC35OE0KGDyZargK
lZQGRxHZMlqO7KbQlwrw/tAGIPKdtxFZfGCGR16qD/e9eYTrCu5TeSdtSbSEWLDWuY3gHk8YS18O
NXFSVjQ+hRyHt/aT5icGHRLwsP7DjOtD9JNh9EdYhF9g6wB0Q1KQWX38GmSoKxs3TMsdK/i2hHJZ
LY0+uFYZ6UGnRnY2XYUBSUWCAji/QBFoz5k6BzvB+AvfHlXF8RKAxeBn6yXmrCCKDOW5V9yzwsbq
qeKqELVn6f2d0/udiCG/ZxQHDWrBZehMmSw4kYOFBU6ICNKT0FhIfPj0BQO0JT0rQ9y6At9plQ85
v4q0Hx4zKIxNv2yCWWGSEOtB5CJMla4NirCF98G8N4O/cJZPeGOReIQ5TmzjOEZGJ4SKXdVuWFFE
tKh6MN6Ywc8ITssGkzWRaWTlAevLM2k1QPKA6d5gD1C1ztQV7bdCuNHGkPABsgrkKbqiO+g4gtfN
lxFuAq13KqG3IzLk2vDaqdIRCx6kITQzRyAI3TfombtjtKId1YH6ZSpmBu8ZZdawGYP2dw65rngD
9c1nm9kI/wjJR+4TCV13VpBw/hZ/um9PaThfhQ6XUS0348xfv1X9Ywb61unsNvUHJa5XG3tyLL1q
GakQLYmT/8vrv7LKZbOvvyr42JkSglkCCDbQulTGRqKBFGb9LqnkK24aBCWdCv3WB86o9Z8p5zAG
aje4vUwF0/m4jtr1eGRpkt19yTwVkPOfVx0S/5OAE5S02Tbo6UKTKYnCidKMbLBxibYqxUtQsTuN
UGqCJ6EKj1zwCQ06tDC2PpeFQDvRpIuDo+Ecxt+JBVRnMmmkD5ZY3il8lH/BOmE+NQvlI1i3r/SP
zqZ/9cjlPpdMO6fZZ8SibZi0o/MO4TntTUv+0D7JQfUeFELq/MSd8ZMPRgfDA3OL+62KLTwdUZCr
Lwz8jekzxVCIWlqR9AAh2JswlCEGTA+yHg+vuf6JWAx++lcuQkubtqN8Cluci2kzIXjAbC0HIvia
IcWpejeXVrwkctR0vvPKc9+ueG92Bx+ipuWRAtevO0J52Gc04tlTpDVrC+HLPxs/wid719iWm2pb
47JbE9Pp8gJq7oJPJShQNG37I9BBRA7mYbkD9WfR8X6RGV0iRJbz+VH6mn96WAWIJt2sr8QOTpic
nYZ1bfPhrejCXzSqa0hWoNHgSHaYTpO9CwBFDfrjy8Rf5qia346/907auI/3nGIn0Q33VCoK6ob8
T5HsHseHPdJdXmKC4qGnk+GA1Ahl+x2RCPUq901EUvTQMNyA9P+ydtH9tcARpkYR7gzX8pcKV3Hl
mjn7GiqnPrVIUEtnECnFbbLBbemqUVKwNGK2hfI6aCgBOTsWYWnG6l1+Yxlf7FS7m9vN3NbVzfyN
cF9k1vUkOyxpeiQ6RU6LZKauTsEXHLqR5F4n3sNrn0VH4o2AefJHsvPyJSroOW4Lywh1sOAIa55i
wOoLvkoE8dTwylLIPoTj3He5T+2uEbSdA+nYvvOGOxxdecK/1+ObYFwlBV/3ZS6sktkWineeTzQ3
qmF8JKwqeLwVBUAaG//jG/dM+LtP3eSQIUSxSsmpPGdeO+FmE23bVxQudu39TufI30PEfCUXRXxG
MpUCpt3Hb3b/NlL2jdIR/7FU5Eu1LfWTEfwYnRnFqxkon7AsMYUcP2ZtgYsCF4KIkCd6kLmDzg2y
qUp8S19oeBTEC8ZbJEN7WSfNN1keY3AWPoX0Y9C/KFwDF+1bcJkf52thTryVZP5lNogArPA/rtNn
KklN2pQhSUwJ540VnYJT5GY4gVcgFD2lPc3tAS4bvA+OdSl+CPq49411+XYHP1mqDXV9uor1/hxl
I+F978bMaAt0Vk7uAeRm6uLR73FF2IQ0TsSSceXq4UU/5DnEpsKFlI2FZq4QtYWpOcbLlRXNrXo1
ldIvYVXxWnC1eUADjEInk9ozYtSwfg5MvnwZFxiL8qqSbJ4T4feyDVkf7uoVHoaHMrGy2FnT/UjO
Il257b9yHzTFgulhBiPP5v1wiBGLz8DV0NoVwpEzjgkFFVCTWPKrG4H6Xh0ME9rd8AyswmTPEG21
KmzSCoKVUrjDzZP4FYXj4BS/GDrExRIY4ldEB7jsUIkshS/Dx6HBghUJi5eHkHgU8FnhF106rrr0
RXd/wlp5hsuhtbhncAQ0CxHt++jI5QspylJ0AMltsHXyI/Fr9yyXGBCIwD6RCw8FT2p8Z8Aip272
DDP05ftZzjX+jsPMdnXrzP6juMbFm9/Vbyb0BkfN0Tw7fApOT2QiN0KbN0b7RUhleg8PA58m++Xp
AmlHSFasUGeGWgwOyC4BiouMOqGmkTh9CV/D9MMPeJjQgeA7+2Vb/z07+2WjppeKV/pTWPNZbM66
d/jFPuhukQu9XT/VhSV8RXC2iVSVSdzAlttqlXO2o71AuBMvUNi8MdkW3L7FVnjm3f4E9cgq0uLl
GkIduVuV8WI0eYOTeGsvtX3JvjWIdLaIWQ18fdFVUIaEdv0R5Stz9d62oyNBBpVfnFGT1EHf/CMr
o/+hyfr59m7pNQiW+ila9/dk/R4W8SN89Hed5uNDP81eJ+WUUJhlB+hmWLN07WUiXmPGQ9HpsHBB
yvgS3Ym4pR2EOe27PddpuGrTM1raksBHi7St1q28ytbxo1mFbidb3DkLadqF+c47jxUZ1DqFQsEi
dg6M6AM656f6kLyG79QRL+hKIGnzLD51/YHj6TRY4K+91TsZ4NaATI1UtkRRwX+4lK17yPEVGUQB
C4zAzSjvoEESPoMN0EiPWCY0mzIF30na8gRvPDmOFeoY5Hr/vjNtJzGxtaQE37gYY7quumrBHWsM
wN/yxfvwPhSNYq24kKnkn1ku+gfGT7bLLn8CJ3O2A5BgfAw3zjZw0zMi4MBN5lYcIj1YqnSt6N7m
Uxud1Wq0LE32R4de41BoS2YV1rgcNh8LooV37k0EpozlPj9ygXOR+yynO1gcwgKrXQKUcm+HbJ3J
RaEJMSgr/rbCOuVh7AYOeEXj+CREzle9J1EPuyREsig5wQpNxdb+vz7m/x21SS/z322Usy8cLqUv
4ytOd67bLX6aZXDKiysH/c/IPrR2FZSXYPe+0cDqNgRhU3aFBxywhC96uNFJeQ6oSJVbaGXwZ2ih
gSRbtK4xTs6+EZHka3kzzTP/97SfzvKx2wlHKT6S8KK5PPlcX4R18i0cp79Pz/w/ZJcQmFnHzhrO
GVM5VObex8OQdqJvYhtwdml8lnzcGQKObhXO19k32Ufk2+woHnk2kw+GJFxnpsqDQf19huAzDesq
XiqQyQgpgBXDIv+XcvMikj/ynXxnrE8rmzXqOTmhLAJ9X/zBYicUWHFktpOtmGai8xuDxR1zgFPY
E2ZGwv0mP2PbTYfIN+sLL9v/olDAPN9/DYtNzeFCMMh61UbhzcLuyRS6awzrjN99bBnypmciKlfs
Oualf+8y0gS4hIXzTj5bfFbJhrHqX+AN4nZp6fw3g4obTgggH8lMCyeZbYTB1mSWWf/USDzFlG+4
+TfLf6/J1uBSxSzDm+hcGEqXit6IjwTQA+GwVTB1uOg69c4DGMnR/vjoreipYBIvTHp5Y7BRbPAG
arrTJVO5FVxLOwd1BnM5/+HGNctUpRJmrWg2CAOZr8Xn37TPyA7IeBP2o8MkxtazkS5Ef9Xkwxuy
xTG3GFoI+qaH0mkSLL4ZtBuGrQmfAE2dW8P7Wg24OdnjJT/Xu+AbVt1G3yODW/rL8OByasrm+DNZ
MmXv6iMdceI5trh0HePoTnAh/Si+Ty2pAgRwBvgnSreWGQ/60PQjie6QjUNSVqBzrTRfR/yxZX3Q
A+L4iPlNltDvOcuTmbFDbYO/b/s9rbPDbNxoLHlF1I1Dlzjeh0rxTGrTArPQnoauTGN1qgyLZ2e8
t35/kArQGtiZ4wnvK2BvZ4qoX1D7tAhMWF/O7oK0wKjaDrkjDte9rVQKJpmlGWZ7nMG7E9Yb43ki
b7VmwTqhNtUH1YuxVLcgjDAg4exoF4ionqU+eIIPWBHhj4urFWlhIr7iNnSIYe+FcKDmkPO3dFri
DbuKkNP2hd1/vYOiTZcFjjGUGv4WNIE+DFizYR3gUdDLgXoAwg6jS5tgTsM5SCXZhsDPYecChATR
2cCP9w4zLNlk+U3wLXJSUocPyLPgsyKgJuw4BmGrvJfAmmVkvWVWGIUR4G31WwI0rW+CvTW0vHjt
pUu0NP+kiDLuUTIl+bLTlobEBkzXLI1WhszWCJPlQHDP5/m6aPcpOQA2825CS1NEpCSKO3Z4f4BI
0EBtJqT4PkmlZlt/E31NDQGYZ+8FpGM68RNNDcLck93spz/EEzYOG0umb72Daz2DaFBi7mVPkTnK
RWdJDuN+kytoIIJFMrXGVhhA/0KyWCWw1dfdDBElvTSOOgxg7W1DKtOYPNul90vgneq8XYiNMUe8
Snq7ohszY8lM3xT+mhR8K7M73TqBhp0Zi4hkx4molpJD1+/Ndti5RrWn2wOu5vbRDpTTNy9AI/Li
cZ5QExiR9ZeKwvuXBQ9cZbigNMhamEVHMHL+qiKHgEiq7jAmuKXZrIwHmzeYSL2GhJRtIrcZm+6D
XYM9H+eDTMN+sk9uiS+EEw2ttDGJMUW1a+IWT3COKaM7ikCEJl5m5c6JpQaTC9Z0pt75ic8HbMMN
fk2qj0bALn66HYwa8tZ/cBdsT+pGhuvIh5CZK3JqwqIeGShN6UzjB1dr7L42xM+jM63reJlN7TL+
qqPbAFebHcbjGSkTjTNAJA9pvrk9M8RJfD8q8crjnA2IvbmalWm6pKc7bQ5kX8jyUG4ZLIwpCyok
d/GdbhEDDtwMNG4JxW9isDEKniCEcYc+hzHCEJtamw+6mPw1zQP9wXuShZg61VePczQhpf9GIb+J
1mwJkZWMKYQ1pEBMFNhORLAXnTuccFR0RBtOEvEbCG2WvQqAh+QBijZAeoC/POxm0PtUh84frT72
Hfs0GRzYzRzG3ubB+UX11qCF7FpOkyzd8CVC4EJGlO65h67b7Dc3XJ4fN+sg/eGrVlCQGiv+5B8e
1xxBZCfHYN6FjwF0YPMeEzqJeTALPiaaGQjZCEDYkGEOwyfdi/m3RLdPvcj+9P2/G7waR60gri2+
ExjdMQlxsAII4HwoANOaFDg6MjMCNeHEhpMiNzEzTCYjzM6n/2+dGLTFnDM0pHm9qC0lXIw7V5RN
FCt4N/ff3KvIH9hveeojI+phAXbFYwm9cZA6utP/vtS5A5eY8Antt4RA2LKXXEWOFm78ImbLPksI
miFTEDpIyNXOOIkCIu9PYaccyEI8FfTg035pvyR/tF7GCOsX8Z8LB4pdBwWEs2L89K60JRXFpbEJ
lS3tn4V0e0nyeurC+pe2MiMiNdSLZl6U44jIpq5/hhDHig3dSfqY2PqgMBphiQcb5CY0MLluQajg
OwRbvtMs9mjcobaI73iZMS0dPKxbnKTBMByxgkgj1CegDXZUANRYOrCieAIDv6q2swvjDewcllXh
TmcNE12CpuLubeJ7bXKcmRGy9xG7bzhX8gKADkcGkVuZdp7Fv8otFa/9+zEvnp6FFOPx321Ou8lS
OmaMGr+e/MEDvINWPMEpF5V+44wFII9RT4/f5vQI5xMo3dIN/eXA5HHW8CVPVvHbbjqrNbYNM7b9
XpL3VdtvfH1W9Tf6M5A8ZLv9L/UIoGG/KNyIMkcG2QIH27EfdHHLCEGVxeSWGq60a6cmeMFmp0Te
u1PbgfNhbqzinjiplZQeGUHZtBheSslKYszABSinh8LYAnHntfHGJvot3B0vzF6cqRs2hQnU+A3L
dcbKccA5gItZimU2LNZ8Bagsf5Jy/6vE2LGuZ8SQvPjJ9umqXQz7CKoH3caQZaQvLfpLkfunAA9U
haQk8hcmM2CXwppS8BItzuDoweIiLlz34p6zlcwDrryozcslX9YmZoXsRhkjQnYyt+gT8QTVmn57
TO6E9IfNGT/Zb6zEaAtd4MINgxkZ9zj7bt47vGVHSKp74GfYJRtIltTc6El1U3eiwTzv51zR4nul
gwxhePl2syS3FQjqg3Ce0fVk7woEvTK25wanI1TAul328xMzuph9an84UtWWluNcA05qDp/YhXJa
Mo1C4lA/uXYg+FpG1CefUDzXnNwQBQrED/0HzIXJi7i7p8a0ml4TvC2nW+E6kY4Wgk0sySP8+td6
J7UNpRwTI0W9cJxypMaOgIrJS3MNQPQXuWd2puqwLLZiadGeXJ0djQLSnFXH+gNOEP8c1z1To8oO
K3Mq1cKkJp08BzpcO5SFIX+To4EJPy3JTreNHRBbtDUxhMKrdcaSAumCVlE5LGj4MblRz6UeaUMB
1SworSVuh2189I/CKV1rp4yUmrVmG6xmZMixAJWFLYyPEgY1NZNOPUWk0gybcsPb99dBe6kBs7BW
3LA8NCeAF09jdjQoLsmcUIkoucFiOWmAIjZ883AauxrrKr+MR6zPINwG4RXr5wXXzcU/Fb7dLaii
eNr087//783Pe0NdRB1OE44NxbUCgdKS+6angqUXLy/EYgM9kvljbJUdNijZvbI6+AlPZQ8JdGOs
N+XI6xn1YVjQdS9O7rBV7g/fwn4n+BQr4AJmgQXczSn3k56kDTV2oa6AwP25DbQ8QUPgRYBQs4vx
N7kmTJ4x+9r2sbUotvWS/q/z11+0mGODqWLuXMWTvite5C7sjKUzHt83d3DUHUKLTbASvv6tTBiD
90e3xtC1/iYocsqa95enAIuNDSobK3bwjliyQQQhYRcBhzAwxw2iRsAzPqiKaAAscII7YOJByrpy
dKGe0cpiVxhLInd1OL9gIRbuExjBl5tuQseTX+04Z294qxM2qRofPYAk7JS0D8gzY52urSfIQVi0
u+75Q44LC6jb/IhthUHugqljVBJPhxK543SIoB0bawnkn134vrF9/x26n7ixtCXvSvn1w/uOiNpC
+pyA1U/IvCZI/9VfSjjacFzHaDm9scenDjgHpKN0jBWIQ3wiGoV2GVoTQK0A0hIN6JQ3FNj/3mX6
iRz59vYgiy42dDbCkOQSHEQIIGebRqQ0kKynrRUsFCSzdXmbPvXY44a9hfW2pycRf2LSF6z+JvBv
GmHTv+o7WMUMtWzHt/ehAkcb1BWTpfQrLugY0mRD4I0CPbTa3b+1PEM8WJSHYAH+2wOOJZep5bLi
vMAFqwTZiPdcHwMTe1XkPEvZbuHvLfpXDzKzVoC6wj9132zKM6+w9A93jA1oTe2kO2tAOur3aaHX
nTo03uurcOaka9aGo5/CvXZQRoduDrvYGSEKuc1KdN+r/E+06R3ZGMfv6BeN+eKJlyq2AoAQqxqN
Pv4IzBy0va1vEUAYm5l0hFxOV3dFB2ZRXtvlGwuzYM1fl+BuRJmhXEDKVLLOYvL1zJ/5UsUqgRNM
3bYCIkAOIuAXbRjvQ3xvyBIDbRFB+s0fzmdhzD9CAXCr+UqTnTY39Q/jRzeWIfGNZNP/EKSqfSr7
3GEUZq//Cd5sXirzJt4PlM2QxTTFneboRHYmllkqnYv2hf9qI2AAwiKA5siqyllx4RYDV99KW591
EMzw9Ej5RvGQ/P7BNN3QpZLpszMihQ1ux0z29OVxgtwjh2uFExzJ+SSTozCfCadlDhcn+ESTFWlr
2qa9zcWWHPug2VGjUI1S4jKncrXhxvQrNLX/KXKh1pkWJHsVxUe2oQ5Heaka5iHryQmXzgduTxSx
g1Z/WjXk2UkP1+/1qHer+jK82+v/RvJJ9VmbpfuEwmsOf29GItQPASOkHYwf0W2+x8xRJDcNZLIF
G9IYnUS2Gor9lqlPpMSBHd0cYehXN+1jni5aGOC++8BgAgo5upAOyrH/A/T9oRHZlKDVZtU7LLDN
nHN2lWTCh/9YxREAUI3Xs/VW6Q+t/FX+mxFVwkTAbyWOZfFqbn/BLMZGol0keL2sxJk5T1eJ7OoH
7fSef6Qwn6PWX7Sb6VYBTJ47vrJIldt0r36kYaN+qMKNrEALn625dkrN32CZmi1pDZOju34p7rjM
xbeMdfcCOnfbb2bvtYeVBWE9C6xI5MBkxBRb0eWHtrjL6WpSJb9YPqH5h1G4S7XlW/yu4fcM16q5
GzgOvKI7ps8Tx4rV8gcdOril2j34aR7dFUML9jUDJvspjojSlptgO9gbL5sW+YcgAil2hH28Szjp
JVNjrNL5x2Z/XHmQn3DE6El7yj7U8KO++gq2f1zs+D/9VDDgZEQ/Ym8BGo1HBvYcfGtveUVzYy5B
W7VUrqPPBB9fAeNOMkqGTYwzJQKL+Z+ufjCT4Zw4+4seU8qx0V58eqjS3/invIqr/Kr+htf7zpx+
aXD3gpITk8uXzMTFu2SG539MmHDkBOIXvoHagcJtmKHXLigqtZ2iTwVh4G3VjZqtk8v7DedgIDEU
U0b6XwuQvhtMHS1bN9Fs0b7x8yL9LWQJjJ5qkWvPrHx50ffczrd1cRWNhyZ9jc/OKrJ0LexKKaLG
GAn9wFewBkvtkcxl0ZecIUFD1cv/sdiJk2tSgyYhJvEvHb7F/KfJfoXZz383uF4b/qpedoiTYPy3
meVjfsnn1A5a9lUvEdcZZ0GgUHaEYY9sJIEtsJvUCcRQSjgNOSV9NXkbuPRB1DmBd6qyDg8B54n0
jL7beMWlvo5fwbofKsfQHjnL6QAZBZwBnAIm1kXUbwTPLem0gBMmSWTNc1R+D4TcUvAxlK+5cQiC
FcZoYWb7explBkzyvU8lkRZWvB7eJMC7MXGzojvOX1RJsMEqzn1ypqRlvQzoEJODyB1wOyTU+Tte
OfDtxt9l8/fiXmGROQzN4q6z/TtpooBt0+S8C/KvneqR6BTyGYMEBIIL37LZ1BVXWhSmdvhovZ1H
kwSne1KpLM04aAe9vchk4OZYUpiRVYAFcgHsbwCeeL2iRDuJeLwh4ziRhLomni45y++nv6K/slbj
hkUKhgz1Fq6cugkQ4kRbwcnbR3nFvkWiGQGzqV5zCIpqSe1FAaJAsUY6mLCajLcd+FOoLLTxyAaI
o5OsS3GHI7+ebapy12qOJ510riucEH8RGQX+Li7BkRJseDzxy5e+4ubBV9l/N9JnCLgK8aqV6Vx+
ZzMuRcfpGib4GF8ffXFXcYjQ+L+f/Fqzn+d0jfgUV6/a5bhazeO1rlwVVOj+Zg9FKk62vYpjJUSj
vn2Ek3vWviw/NVaAtXCcoWG2SwoTrsR/ePs5xQfrIOeh9bAMAhS7JsuxpVCgKpLeBk4QC/U1rtr9
HGiRsZKtcBxJPwX2OfQAJ1+yKJ4Ib7cG0LVHgKFuBfMXnk7wC6lHOVCwU5PBv9W6U6Kw77Guk7bS
WfMs/689SJOBAk4NdiHw+uyIiYuQgI6AQpABHG+5xWmBS81nw78KfjvXnJES6yBy8ad2O6ckSTPK
v6PZBhvafA0EP9nUWuoFkYjiVvl3jQ4rdipFuMGi8nhwlhU/8NoLkPn+sxSf3Xw3zgXrOQkH8VZa
6yfvFH2Wj+IzOwLoWmgTv2RWujg4TV6EvoNVBmhwJoERHkVbOkOXeMR3/+7nu/ilPeYPcI7ETx4I
GPf1R3tqzt5NvynPlIg1MNbDW19IGLZIgE34iCkD9ie96d5pL66Iz7re4cSVV+R1+P4SKfZqHulH
/Tm0eGXt4V7rNCYfPeU3FkdA6H+wWkMmZBl9DvYw2yTAmWSFR1BHHB/kZpiR1EgZC1r+dLKaev+N
L6yj9e/2RaVQ3PXLeEaFEd7Cm8GBJeeAMmkqRltC8CidMiTd+iXY5iyB7zjP6t/VzLx3rI7ZbrjY
8ic7DF7pn2JnW7jKYbSued87o5/LIIXIYgYD85MBhW3IOvzAsmtmEV197a7Fmt35ga0sL0FU8j+2
My8M27k+deeR+ZZ9JC06CCD/+jU4W7Q55oYqYJAt1gt6Y0yAxjRfnLSOvFrn1GANzYEF3p860zRi
Mq5E0EdhMyO8QZdzSHkHDy0FMJ1TQfoRfzFJ6McvQg+85jZRk4HYM9A/zkRlAvnZCsCNCTKtVeKk
uxn5IUugy2R16cmFTGamjBiCFzmsP0Nt6pQ0KywQQO0HSAN4//2p3jTdQ6tSnkV2nZA+KrEY/iDg
UE0/Q4eJx9ZAarD5Q5bIZgz9bn6aJBLIF6eHoKz/o02z0p9+BcOC3z/d+j/Mncdy5NqBpl9FobVw
A950tLTIBNJ7Q7dBkMwseO/x9POhpJFudXdoWqHNSLwssopMA3PMb4P0jk+Il72hXKOA579YeDmU
k5EcWG8KL/FWeMFFZAoTTp1vzVXACzbY9oIcoWFuY3g4FLp18kjehuOrdWdeJ8CJTD32ycmz+dYn
NSsqxu8/+WbeeI1ZJ+SVw6V+yCT1GhtPu/pMigRgVveKgLpM3tTmuoWwO073vq0OIHzPrHsiveEv
sv6R6ewcsSAU34EToCdZpFwybUKBe9N6Zql56WEEKUrp4J4rl4jLJlJXlbwICmtftyQ+RqhuVTbJ
8mJ8zfLPADSSIMFspJqvpKAM499Ws24iqVOF//RlCxgByoL3A//lEdKif3pg6KzVipvaApASjgcu
DCGndTeEfJ58ASIDB6/cQx0ac49A6wYxMRIbpsasjOdSud4b8VwcnD5DchVjXiezhvUAKEP2UkOG
OEBqmx61AQQqS38YbVxVtY+Nj7ZEnzYk8JHydWIwX8XwiAxDYDHzKbsUtFXwXNyDWGTpuP4aRfS2
7hROQsrKTS+Ec8MhSNZBhoIE2dRU6b7jGPmHxFxLgFTpE39fX3wXTLq1Yf+J9HlTMoYJp/6oniGx
UuHC0OPVukwUuwhMGxJ6QxQJzcL+M+ivctcewv5KU2n1zCK70Yk8msVX4pEGgjmfVFDZrNy0m2Qd
WRP5G6sCPGwPCf0PkjDHjOaxI8fACFCf20p8w2KarRvlUdenXvtQamf0vsyNvlG+0tk369xxW6jT
KzgmG23Vo3ndaFvdx/3gA2DeRfwGTyUHlejO8hITSh/085CLluTafIn6eCDhiXhQ5iHC1OBnuECo
ydrAtoXFepK34mLCB7LV94hal4R2M4VC5+9Yeo0kH5Jtlsy21or5nSiwglzBZ7V3X/Bdcdko3MU6
C6+rCrPwM91gMsOgup3+IHkGzxoZGJt0iTfVOyImS+9ht/eurDn2JiteyEu4z+Ta7+nYzMkhHet1
ki1L5oeB0TMr5goJorNwITdE6iJVJvUDdp5xv5ujvPMuqO7kfBugGvdn3pnOevLUZX5Zn0nuLNpm
G3LaBo7EQn75wI9S8+sfMpvlJe03SxZ+1cXcyPMI6cHsi9SS03Bgn+n5R7SW5KIm/WUYsHtTwSE9
cugSf1qkgnIw95pIehEzBawU0OoZs4+XaXKK1/lO33jwjsuRPGzap+GNZoGMhmw+gVEwwCwhTDI8
IYdqErvA2BBxzd7Y3vB5yjJkgJi+wEtrG9/ifIod/qBb82v/tfha5P23oDKpFeGSVCqtiI4d1uUF
6hHoIK62+dsUW3JmwrEOKnlUORs/girROJUOcafGjsCMAl6LmCtGV6x06G2n4FTFXFLNGxHI4zui
TGCN7dOBBY4Zy0sx2uE0Te/p7P1+Db47775pMvjf+gbWDkgdW9tlOR7rD01GNkic7w2j2WSdG9/h
8jYGqST8H/xmPsmQo9kbRdmca/liBtQR44JWt6E1i8EaqgM0qRk9hYx52HxtpxiMYtFMB579H1c+
OS0K/nd9qXyTBYyZ+DRR0ooDPsBtXiy+9B+Kd8feNW2+XW3FHr4r2FglS66mads5aUGquTpBbDrW
CiIuUcS9uOK5lX6o5/atf4s+lbcGiSesCig3r24ufbeoX4nGItGCx0D8qQ8fJSYaZdEc9S3gQVPu
Msd6htwK3uxF8HeWRNACEg2ZqTGDXiXz1Mm9b6N7gyqcPpOxGqxT6QrAR89zueHv+MC9qbmLCuIF
hqPec/cQFgKJK0mvnCTfXeXWppXQDLXRHJJrd78id/+E6KZatVmPOBKJiENu/g2k3Z2WGavLUX8v
wTmBWFgFpKiAvRdQ7//y0St78AoiJJfjgfnVBTLga/MTlt1rX0f/VVAWEZGtaNwvmgPX35rT3/b1
ndmbUW0ve3eSFfQ1Kn9/V2MoQ2XAkw8N2mdWsHBQ6lt0w7iQOtOn1binaQnFAN9UuJjQcz9UEDGi
4fd4HNyrNx7EUVgH7M6mEtO9dNWJ4+iPUXiN22tjXEPlQvUY/UvxUoZZi/Ff7QDxmeuhsHgLdUWX
wk6rX9KU6uxDAZ/OAcqX8i1ZZCZI337c9POfNrhwJfXnxt95oD6WnUlX4hxHGkiHE26WQGAF4e3L
lb6OlvVru+pnT/It1pfT+nQ5nZbLizHeIUNnDIz8nHoS4VkDYtuvEAsEdjgC5UnURc5L+SgdyBXV
0Q/N4T7HHKUplVPP+7AkQOwu0+oX25gVJt/flUgQro9B2QOLNPpNys6Fg97ARgKBa+5FXsE1F+kL
n/mAqIdgFtSZueJLtBkOUW1nW973jyNeL+34Vj9R6jA/p+fkmnprdxuer0EIlQRoyBrPz+aIg4xh
03Z7NXj38hWzg8muZ7SudRqfMCfLV3Wn7CP/PhxqOKiEnCcc3fEFvwiXHwdqsqouMahNy0MWdpjt
6G2DUyS6c+txKaiTOReq0agXnBXOEPQLljeUGnzgNFmwUjSs+XjgS1aKHEboLb7mZzhm/DB9ZdMy
VHTgJXHB8Zdch7jkCO/CLPwuPCtl9o23GQvO1KJWz03J7glvHBHE2whUDxiJQrIG2SvxkKoTfIxv
8m088CUz7hdbchZNc50oO9oozqBd3geeuem1oNqAEJm+YkJtwHS4z/K5vkCIvLNegjfpDmFuzVR6
778SRrwrIe8V+Ut2yRqaVXbhmNRpfsmeg33pT2IvqJWaSFMerFPqd84qRO2fIkmrm3gI00NZncaI
PDhWr+mGj1i8fZ+iiSiQblD9mmgnjsyy48NYFWd18v1y3a/G3d4vm8n4a7D3x0DJQLspTlPZJ0EI
R/w5jMFsFtst7ejpTYNF7E86UGpKIGGgfID6KCerqdZ/MjNL8fTKSg6mahfd1KeNnoVUIxdEAO2Y
sGpfk/v4WhHj/oFA0Hw333Nyk0h2x6KJ62W07MvhNZ5d3s3WiUOc5YFSb5Pati5ytWgUEqsO7Rod
L1aGT7e/yeemw2X7Ytaf+r0/tRrs8ljZBkJMIlhcLn+qUNhbwZCmJwgpCzmX7t5i2Tu5wa7FOn6R
ES8He/M1L3YaYefevkK4f/L1RWwwArJcnPIRwHTzcS1iECCfSFgF8lOZp/pCBQhNrpwXQ83qNs0O
VFCroV1ieYtYUk4u2pAhoXvSLWAH/KdjTCAxg/CM7El8rgBNEVH8sTLbd9+cLQG89sU96VbEN+x9
duHklAirnAUTUbCdbjjYAlg9/mD1AWRDGDqB+f6tjRcGaUbIrg7UrgSLKV9WdmJrKbj7iPyY/kow
TJRSWIfZtfahOZG5GaheGls4tp42t7Y4D/iRaWOMHGACttI9/jyVLarheJLm6B1xb2gaEdmH0Y6H
TtfCUafpL+S+iPmv6xNCjRwWV6jg0GISjoBaeI9+fgv7JbXAjusxAz3dKyEjG1YNzyILJcFVR1Z5
XtlWQ36yRWBXejQVwjDsZtiZ5E7BgFkA1TiSw9tkEA1FnEKkCWRaQLqp68R8X2jGsiflNJ1XnMN2
ZSyNpbLBPmos3WNwc49if8Vr6rI5wJiF2V2+py/o3DcHFrIHQjuSlnB+Tn2TkRPzAriA+r1aER8E
pDUJ0kt6xt1P/nXU31LhNfGBl7Y/K6v+pR60/13J2b/Tlvb/WxGaLimyLsqGLEskYEjyPy1Cu9Dt
XlbB4/lrDdr/8BjP/1uDZvwmG6qsmJqpq7JmmH/8w99r0IzfNP7BFEVRNU3Z/KUGTZQsjWo2kb4z
UxapJ6v+XoNmGrxgUdM0VbIsWf5XatAk3Ziazn7fhDa9dkvTdV6lpWocCP79+x9NaKUoloqVCsKe
pYpIIAN6tha/4UlmiofEhkpLSPs4u0jIkpABnEZQNM39ptqY7CPI11IbmD90pcVX/Ea/h8WYvkJA
xwPxKDELPb4RWfaZRrCrySTkS3kPfeUZwcL8NGJlVbN3J5HOnU3hjqhNwU9oJBm2BmVl4a38ykmQ
a5a6jRXdvhjMsqxJ0K4oyD7xO/SXfITZt7aS+4i+JCgofM6vvbC0GLOG6QMfs+7u0MGxXVBZkW9I
PgzFH+KHWj+QIbGc1m496yVHPGi28jCBkzAD9/qJPYgglHP9nuuUHgSMIAB07SnWrUXbdy+8Yi39
jmCh6yk2AKqBF0JaMRvWPEH0Kq8asCCURCb6Qn3dQUZh3zVHRPAIH8lKAOuLS9whhL+m9FE5aory
0wBF49iHbyr4vrfg8fyUns1xywLzOw3f3F1CSqN791bqFK/koE/1ENZahHiUqM1Kf2vsLHdtyBZY
HcH978gyIQsIXwUkW8NtqKi/WNzrCxPusn+k/YFgggw5pWocSHsgdZLPvJsS5RdBoUw87BB8aUfb
mRjgl3zqtMmWjgZm6E1y1v6BaJIlbS3SQIb9eNI+KBKIs7kflqwF0UeiI80Eup8papmTo4LFUyB4
dtq62R2L8anaFkEWPzleYTuF7cOHeooRtM7YA/IQ7rM/8qLIHosX1ir9lvcqhKjpbypJWaXHiELm
H61Wo0DWHUKeT0tPIEICltIhapkYzujJm8/JU8X+2NOxMksRb8AcsyEHnba3bL8+tihIWbBaRLHb
GGRg+tuThgYIivobopxaEyRW/dE0kBMjE4qfFlEpsS3ED45Qv7RWCJ+tFa+X9JtkmFKGcd1PfxB2
iyuX36ENqyOI2lbULz5z9UwC2akS5DCS/r0yirWXn4ZwbRLK1zgmgat3a6XTV8quPCHBdYU8RUzn
RP/ZYX1wH94z4v+C5Pj1th1twJOZ5SgHyEM0fzfea8925lhuNSer3oerGuN/ty4ta3Rp0dBO4BYL
wPM6XYU9ZG+5DallUvEpFiS2mHOJzupdIu9ckF7kcVuwp2AjwUXPxWxh9LshI91+mei81bvS46CD
ifNtb0O1NzypQEqEaVtzdE+sqvGO44reKQfyuVRaQchTXzECON6JtCx1diuW0ja/Sity+QbgEOpN
tNwuPrIJ7fC/gTYadhLwAeAo3FCrKWNiVzVLzalZfx6lpQY7hLEjXHlbbxVt3MZhGYdw9rUwHIR0
NRmLl842oRp30S1bv7K6twlHGFCcEJ/O9nh21E/vzuz7UrF2eggz/PcOsU3H4ZgzACJL9tnvDcf2
NCVIQgaRmRd+J860X8hJuefxjXddXITTLnXjrgW6Eo2dIXKJOeT0K4TSEgXJS2wfOBxOXB7eDzK3
vR/EceGVQ9oQbrzzOJO+op7uho2CKuWenI1XeGQNP5Y5Y80QEPZHA5BPD+RCk20AIdSzT/RObbEZ
4Rywx5BUWdLVlZ/cHwp2Tlxz7EvpcJhQeBY96qb49B/JJT3JL/kD2POD6mRWMeFD33QwPqzf6FBI
b/yujrcPruQFqT9mSW+XK18CoZfsht8qLuT0XSRShRBWxCzI6ojKBs8iQfNhvqh3xe72w94g8xKw
AvUz1D7jz8P8pBpxDgy4jcgqBA67E+2CtOSOv2B6TBJSuU/YRXGofsagWoItI+SbA58TlQI8axq2
aNo9EEJ6Cs/FUTzX3wExYhu4h3FnLsV9jR8e5ryaytiI1OcCRJ90M1A8E+ZKkjdh5T6EB0NpDGyr
GAwRGbIWnQAk9kWDRKCIiYrb+pQbIJh8/lWBMR8zR95K0ZZxzWI6KCj5KUKdQMyylWyPUJSpcF0y
lw36WaDLLD0F5mG1fbxBUx+KkXcQfPIGzHM1OkKMNn82Xs3IdDQ+xnuhrDSuMDQdarJKqh8Nal+J
fIjRpEaILQ3wA1ITr9qrCENN6oI3busU0SHPT90JoKMjAvmoMgC585FRjl1sWl4IwH8wU9YkAr/y
uQIWpepMZ9FcGY5hzCUTKwwXa7VzlYKu+QMxc1UwS1NhzkMRolImjksaE5Xa2Ya0QHKTGxckOTxk
4dKnfwMlszmfsC0wo0S9SM0dKEXAMofcVoQgeVQ51xA66pnaIrlMV+nKI5SmO/lzst+mICP56Bmo
9xhNrj4tJ3gISIDqFArk6Jlcc10yqB/km7dkI1T5hBBeclg6bjnrkwGNVOJiy2d28RP+A6nZgRBY
tmE52P8Bd9tyl0QLOJgDSJkDZz5vaEVEMXxne0BGLJPKqsn3VUZvJM3PHygijH2brPGWLIpnXxFL
os/hfo9RNicPC7HUMqNPy44uSv0WyEs+/A57EIABUrtxTb0W1vyveoIx5n8l7xK4TVKhGFqa1qFH
7Z2yUi3b8LlemWxZVx2pDMYbnz1GqFMaGh8+AWkReVu8M586yYIVj8oISnQ3FWuM3PxBFuJG21Q7
Kds2ijQvmND84jFpMdT4o5b29aT0aPyTVc6Cmu6Hpdgs2ylHj/XMiCkdqOr9Z/4gPSPRIczJ2prN
Ro2cDmqU8NgjEYulPUx+jJu3WqilXbQzjo40BItx/DDYxSmpnM+EGndto1wtC/kZnc/oy5t4x82V
1TeaL3BKcKUgD7OJ3JABZeMNheV9C4Qfb+Qevb5v84dX7lu8Sr1TlHsL/31IsktOhysHmnAZWftB
T3rb7Lxhm05R43ab/JBIMEQSQly5qn4LxoF6BwZpP1wZ01Gzbh4QUJSUGy9w0H3lHi1+I7SRvlbc
k4XCBS5aht3fd922SY/xcAwHElaOg/ABJ+bHlHAeJCiq9KAQRUw6VY34EkVYiTBQV5ANLhDFV/vq
iDVqjl56mHKJ++Km443oCnOyGIC0AFuCFCXfXrcBu6OpeAmKR6gbizHhJdoej9QRDIexFDZ5ZM2F
EnptOKSMHiSuzSLlQoA5NWiYK9RtPaxl1p5PuUCX0CwkbjrmUwHQXBmcKHDnmtXBxAhzntkKxqUU
nGMuI66bHn+a4yXND2Jex9HIbFIyLLhBxggYyloE3FbyiTqmu9CyFZ3s7XrxrXlHWX/xXwSswAtW
r5MAvJ/NOb/uWw8whqtCNXCLMQmTaKzVRxfPVUOU6rbRsS5nu+7hNWtGAEK+0mLXBN68iPddIh8+
pXB0orqbaUjps4as8XmUoEJJzyM685wCGKoddhbtXnS89IQMb5T8olPzVCtbi5FlMDcD1yK5juq6
KZbya04EIc2TrA/CxQDPR840/FQ93Xg+nXTmM0+6ORIZmmvQizN7gSGd5Zmnk2VH/Tu+PTTbRjLc
lAY9huu0+D2PtvSdJY7QL/w1K9izGjvCghjA95gK3WgpnFLNdoVtpx1LTGktDX+ImenDWEYmPA4Z
vMDZ6qo2d625I7OJlgZYS1Vd1zEabmK2hthO/RWt3EQXL/HGEkt1TffiNrqKX/5GUxfZeFKWfrjm
S4IKrGyhTdiFXdYXtSEd+aEE/T0kRYW5mgopTt16oAtDKt8sd2NZM39clCi2xc/2lm2yzdDPuj3z
b0JFKALZHxZ566zfyfN5V8/c8sQxlNkxEldoDnrfFr80ucUWyKGgR0Z68ftljTDef9HyD51eQIJt
uskj1uTzimpGolqrrdgiIVDvg4r5NoC3Rakbk/X1Q9VIk0Axyq5KeyQ4/d71w0gip8Z8RCsTDk0T
mdF0tu1IOVOrErxNIdUZTaE7+NFugpE6hihb+qLuZhqNK4TSXGGoRi7xcKXrMAwu/XAgRoIHRCzM
CClSdwwfw0l+EZEuYQyXNhrWLHSt/q1nT5Q9ULqX8C9LUZr7Z9qOmg6VxUIkXoR1PmePjmnSW+Pz
wNiOYxYbazqXUdTa0Mz5fYC2nSyYY7gz0PwgM4JiMVbYxGkDrN4Kc+KN0TEFCMDeeB18WOMJhFZ3
lzkAsPgjEwlaor2IVR09GCTDxheqKyBex0cNzv+Q228hZA3KVWq431pgl9aDbREsNLtxA5NYdw78
BeTcTggbJ/ONF7nzzvqoLBWoFZXxoVWRWBmLokBqY5BajqHmLfGPSbKmdX0jfuhcQNnCB1/vBiC0
TtW2HlGq2sBAv6jRRfWnhEezAS5sSy7smEU0VTH4z6sTbFXmvwbmqxFdevMhBm+JsyA/pz9hbZMe
WPbYuQEItMbSTL+7ctcXKwEROlsZ5U0x9+6TzZ2W3nDxDXs9OLsxk2NwLhcydUsLdzzL1adPNN9V
050GJ1aB3o6dGUShgGSDregQIN1DxwRbsDVTmx7SGXoIu2C/iACDsWCD/KekHKN3WvZ3Z0PbWasO
YhQCKEGON6s2muKgxd+6LA8lW3ekkpuxR6pJF3e3FBiCvDvuhMH/4HMpzpt6jyqpNOaYNxTKo+hC
J4lhmCKVyg1/geFCyKZELtZbb2imoreK1REGssng1SK1yGwF+rp6Z0/GAkUksfadjo/q/XtWvcNA
CJ/uih0GyPsqj5zKOykoii37Lpp7kG6oBLQdEmyUywGw2o+UI+mM5+xtSag4OkeNFq8ZkPP+lCdQ
lXRKsn4bV7WjkZxabzoCdEumNQDWbAtj/hp4xLUsDfDb60Ro3E3muYByN8a/d43CKsge/c6hi1mJ
qnBc7PWTg9xuSJZXyP61WxVZR3fsHqkIr96d2ZjphMQv5HDPlv5fByX/Hbjxu/+P7ywfysDz678s
n9nhM3lW//kLCPmXX7+t/vo9mhX7s/785RtkxUE9nJtnOVyeVRPXf/lPHv9vP/m//cc/PH8+ym3I
n3/+4+eDKhFw97oMvuvfg4pgf6r481D94xn+9pvTW/jzH/efQfoLDPm33/gb8Kjrv1mKrqm6ImvI
sjVL/TvwaEi/iSaiEGQhuqxbmvIP4FE1flM18EXTIHTVVH4PPKrKb6JmGJrIrtUSVdky/jXg8VfY
USXk0FJEHsgyFUuXdF7e72HH2ghFoe6FcdVMY3fOwk+awVmIYDTf0qb8aG4ClcCUj+Cn8Ga/O1Cn
v4Kbf2BJdcqCtK7+/EeJN/h7zJMnNyVd00zwU96NJv2XJ89SLSt00RpXdNuBabFP2sbdIckW+k96
pS+INH5K3b/7tNqv77lRXa0tA562fMOw7CdHjAIO0fAoBJlFtXyhJ/+PpwRd/qdvVP/1GSPdKl2z
5RmR7DUw8cClleO5s4F1Wvjyz4+qaij/7elMSTJVAyxdBCgiSOXXp6tiIQ+9tihXXt25G1+HBVGV
Y1/j/lFSs9gHVeQ7SoYnRrc8dDpKhBMpYePmG9gBMjna038wUseFPoUrl7j6IVHmXYGWcywTkrJM
hRVrJVKkYIivrsEYlYUSLWIJoWKh+mgLGDxOPMFgBjtOL1LQhiT1MkIfSVwtrqKwwwBayHaCkEfV
qTMNRhAfDfWVrRfmouV/aPLXfp2JazWTL42XUb0t9sTWEQFcjiyEFZ2SrzpAwkQ2SaqWr5FVkYfD
okwx83YuDMaV+i73um8CtmZyPlUVjKLjEstLjDvGC7+SVnpJRyEFxqPy6Q/kL2TpcNdEwlvTBj1T
zP5Op5JJUrAdUjgta9om9VlTy/W3kll0tY0Alany1JJmH+TFhyK3945tVFVVe0HrXgcZX7RRc2TH
UDJwn1A/LJUsdODZ9Yp8kFGD3NS/moB8BH1QoD1bFdtl0937CqNonpcfoldwYmTUloGwGAa0o0mG
20jvzR6selVE31IKCSnwe53CmZCjwNZlHkr26EMyTeT/KZOUROJ3Fw9O2XSuw2HDkjzAYG30LEqc
uobfZCkpJbFE5YqE1Cxj16ZmH4aXzcMgcoxmeEZjTxg6UdleDwjW34cu8Ik3zdnWwstHdCspSnL3
kP0m1WdTsRAYTDBeK6zIwCcIKApJqejyD7cnRdhgN5qa6kLR27uWJ0+RspGgJhp+epxE6e/ioB2H
7KQXFDBGlQqEB4qbayb9L2A4un/xNIarHL30mAr8SAZuL1e7MXChNJO4sxshB1LR0S/HioL+rOKo
mTSddLr4o5J5j8QcTvb7TH0KhikvJTTQakKwVyRQOdjRUBMGP6qId5BUrjrz2WhHioSrSUENIMfl
W6jQkBlm1YMeL+I2STl0mijaJBE/LYzKU4yxsMYe15w8EkOBFl6SptZBkxdSqDo4Efmpc5H80VAM
5X1swcXrqGj9gtdsVOnZksqLOnKZxJK0y0JEY61gxWTFZhAWKIbqWHRSWVIXXcH1U0w7Op+GmGwQ
SR4WyY6OipJLhl8AIf55oi2TQQcC07TME49FRVXNGO9yMDq5RB+uijx7bUs++rpcPg/sDH9evqls
oYAosm8p1HHLmvHZGwh8ab0KVFc1L1HJgqaPeXeuAPWTjVEFMDClw+rRerpueqzZUdKReq4hfYvr
D6nQvXkltE6W5dpcNdCsClZJ8BtJwjhTc7TRzTMWIAgGyhVa/D/cvltDJrO4ESd+hxjoNgJlTXts
1/iCzZxQnrTUILM5fD+vPDGKbMZdIBcvJ5OA2zAOsC+FITFSpevR5Mltkhlg+cZSLPyF1U5694F7
tsBgv2phyRs5p1TAgxWuEUqPkafNSkF8JlKNgjM8RDL9KCp3qjR9UjQlmVe4BRq1LBeW3t1bg2Nc
aeWHEaQloFhzLgcdrnzKpkk9ZKmCP8zbF7ctZafRcKwmCGPmXtGrc8bPueTFo+022GO4nMxMAKuY
Mo+9mmyTPLjHyktZyOpCNIm20RL9rGXCItS5If0IFiejqzkHXXRFbnHfpYsrZcj/eT5RglCjSiBZ
Uu8bnHTYRgGwE5c3RXaFqPMklI4964qBqh04I7HJ4N8DfMjuxcw5FCEnVR3lZxl3jMWWtRoV/eIr
w1LnhdU9f5lauN5UdhSs5ZuSsE45KhdlMNDjgBBj+v1+ZNlrZK+W3N2LdriXVlLBxxxFnctZDHo0
wWF/bxJvAUl5bcaCIsEJXuzUp5zxOhtkeXRUJB9loN2JLWk9CDurJCIiHO6yxtXIWLYWe4XySVrR
xOScWOy8R8NuNTam8nQfq5zRsedwVQIOizZDrGrCC2hFAjBBjpEqJBt3rPaNyKFIes5OE+4qn8Pa
T4N7j4kjN0w0czVIhxahh/I6oPqA+QcupN+XscCsaXmTDFB+BobA2BkGt7gmB25ZjFOSMVt+xk/B
4q15JtxuLwzryio/pkMyFEwxstoSYcbdlEREMkft+PMNSgKEV9H4m58XvJbXH0WFStYy8qVFuTHP
iaWceTTItKVR1e/MyFg2ZN8pQ0645Q4YrSvIDbXaM7V/4M95KyMfK4CBv9bAfzMwjTcGoKwVuEui
b2nukKmRK+OvUdJR5E6jmuayze2kSJhJJdL/eKyBO7vAcbtunnXkApsdzGqWEyiOQ4R0V6M6hwPR
lZlFkrVZ6kvJ13ZlPgkA/RKZZJecy5SbQu67k5r5h8ZFCEN73Kxj7xRPM59fU8AS1mdVALrSMv/K
HL3lFCLQarNNGclkanf3vCc/XtXYzEYh4vG6t37UXkqyGjOAn4i5LaW43kzeQu0HOGy03BFGEz8G
dyxBiWky1+vhbhl4cPRAdBhlhWWeJzKpRvBgwQANVW3L7jZ6QMFGdKxleNpYx0xu9uZbWZAI2MhE
ovpYdgoyyRKpxSnCBmlee1XsiBoPxaT6qLTRyRP1FIayxATY7yL+yxDMzQa3XuVyK792PlkZWoK2
lmWNGzbbLqypYoaO0QptgRNU3o0CBc5qA1QbBMA/nfauG1zKRdbxVL380UndpqKDKvVzsPJybNat
TiRk56EuL/uzP/oIshr1s3eBzKPYmxp2cE7HMQn9psKb8lOTwxmTNRVa8IYjgiZZR0cTxTHZylHD
jDwyV7SUB/gNTdiDT/RRgUR2niWIuEdP3VQyr6jtqIIo8F9ZAtJ3zzg3uvulDjGBz7XwIdTszH1h
4GgM7Sog79orqN5JsKYw8F2E1lyXVm3aoUzoVAXanAIPGiELON5KTv048I4II7IS1HInj8VR6fR0
W43Riycw+LS9TDMPMcM50LzWiivTkvAwSYSjpWCvvYERUq9gAguJrbs0asGqNbvv0cjTTahQxdZq
koOybD7U7c2sMT6YMhYLD7dM7YsmoSMAowpzeql2AlUeD0a7DgFCv/OUUXLqHnO+2TW3UGqQvWnu
Z1YwAf31RQTYa9tBW6nDURbGndUHH1ICFlWIeJxVJaaS3PdZG2RE7iqBRbJNQOGnIL4KnouyjdIL
XelJT8tr6G8xx8mAIkwO6xIBLy8t8tXboAQXxTdwstattwF8pw26liRHsSbwK2P5k7dKuex786BS
AJYGyqZk7qW8OFsHoU+VgbHusXG6JmVvsZDIS3x70tg/WoObyvWlnJypeM0AzKKgdokuqwPkfF4u
rmo5o14T5l4oqu+KW9PJ8keQcEH4rf+tymR3DqMxkEIrAgS7uMxZ8drhULtOn9Oy1D/IoJecPkVR
LfiQPTL+8WAacotJCxIrvPifVxQDRWCYAfeLuw8ynXxglMAGGV3Y3mJv2Ekd8V1yAzJlUvS94kig
atcTmHZpiLFBogXsBfcUaw8v5mRXehY6WprutYgQeLXhSqv6ETvKFLFkutSLBMFXVLcYUZKAHUgI
z2bpgmNpVBqyuWVlY0J1uGmNwrzQy4XhVcz0Ei0vgizeA6IOGk+OnJjdF7lTxVQ4q30mdJuy2IJ6
LCGpg4FhAEeC5rlLlyl8EVY6q6uu/tGXTMRdH32xK6KYVYbOywuVtTD5kYICc5rnHjP6AMNkdiEF
MnnK1kdbpKL8oskybigpNu3Sg/2jrskIIjzxvsSxckdi2vyI3Ngaprl1b1HW+EtLKjD3NCxb5KpA
dRAyHtUUV/uk6ZpJG9qZplDdE335aZcyt60bY0qSiwGye1U96Jn2aNiwzo0C2WCpIbc02W6VqvFI
PCKP1THalHTLsvcgyLeQOa+6WlnLXi/WulbRVC1SFiJGzWustxcjNypoFYPjQtUnfiauAmLBz6U/
AHlKneMbITLg5odW9q6j5UQHZEN4V8TYXwhy161Zox60lKjZWKcr2FQAxOW22FYsLWppIYgFQHkf
hQ5rSp0oPIjIsCJbfYSU93UoZnYKC30IqqWHzVIp+3YeV+ZbjQQXL6twRTt0kXM8dJGQVMtYGYkB
NTwC8ZH+egj7i7JiETvk1dINV1arBXtFc6/uPk417VJF1Mj4boTosN2EoTqByQRfU7PQekDAYWYA
5Y91uua7L2OsfVsSdOJrsfR5Vk0nxUAxQN8uFfXV+j88ncdy48gSRb8IEfBmS4IACXojUdIGIQvv
Pb5+DvpFvMV0tJlWU2ShqjLz3nPNof0cU+uuKxPJNnqDu3bUUUz5oQ7JxmALH7QDF+HM7Ueea2uw
zsNMqElEyyDsBmAiTY3tBAEdGCfS6WT1LJjjl1qnk23QjO7S4BQPFpxbQJV+qg9uVo5fpqZZbIo8
Z1ID7oyMe2p3s2HWWLQsdwiYRRwjSlEDa9cOSJpNtUaJrY9LxG57GNvlcYvrYauTsTtnPWK1abaW
apPlaZEzPQZwXDDYuf2wrLSUBqmkia5C1Cn/tjOEVIy1hH1/YLcEiopcJhIUrxvBswvc9cPKnECG
IFvHO0dYTY4GEEY4vYeGfgPMXKHHlivgS2tzvMeWiQ9oKI9tymzQ0uHkAk80IlJ3Q3Wu4b9hqhmJ
/8uV91wqN7XUJ16fpV+GEH4MZJJE37U4M04Fpl5q1SfcZeqCUfISCTHIkj8LlmA2gUj0FXq/JLuK
c/WbTNNO5QheW3VeMlllkBIWrF/6hVu9QfsxBXjsySOdivJaRMJnGWQGuQ8UX5lI6sDEhL9Hdq1z
zaE3bN3asG/ss1ToEyu2/hGHBE1aubjmcil3jYi84wQ7S9EhRCqKG4lPCLZb/KtykXzFCuFqYq5C
KlLLGeks8xiVzmEyT1vC4nsTpbfOKPzgG+a+zkW3116F0chd6Lah46NVl01aYNHE+vQx72V5hP6X
WVVHTLBadr9ZU6KKCu+Mtl/zGPeHnmKjN0NACEHKpmoADxc1HJahinteK55li/4mzfXC8U3UODQt
q4Hhh0V8RJ2g70MuvU4DXgHv7mGslWsTqUcFhjfDBPQTcYn+KoV0pTJbzFLd3KoaYvxZwwIV0EP3
6aTEfGzcapVLKaS8ymCCc47AuZ4E1VWpUGyDyWmWVi9iTv9kZMDnjzF8nqYHSVNmF71BdyHRTYIE
SnmHNNyyOy72K31gE/RLATFkf2mVsaY7xCbeiTqZbUNLiBxJ0DVoPkPt9L1iIsW4CKLZY9poYZzE
3Z8e6pUdu0Ze0KArebvkBksl82i0grMZYC6NXYojOJ+V5HupPyJm8jEVJswtSJ1b031+KadocSdg
2tIq1H/VU6aDsdZjQIE521scmxgjJgsTBt9BVZ46g8cxnNLwkMZcfyZV8ApRvqVD82bkLWPfaWao
mU2nxKhJ/Bk7DJ+R7k5GMjPmUu1OkhCCN4hBp4gtLMR3kORqgzILplIy9sexJZgij0KCdmgJbqds
GpwJj9xWUGqyy/hVkZbKs4uNQ1cNgzMLZLeo6lzsiwRhaTwTPSyWwq7X4hsZJtmukLWrUinKHkRF
4i9bfQLDF/SpI4xxwzMHByM0fGndTHR+lYBsokoItK0ijo09zcoXeozH0JRn2QgNW/Fra21N0z6V
BiZlhsEgVLMYqsNz6IYUnrR8TqtC24/Q89WgGtwy43TNCBioe6ARZrVnw6GwX85qvWM+O1CmxSFV
k2VxYGtNyFXXR9WfGCJTwbl6FnPmQmDhrhmys48zJbxUd5hpdJObnIGWQiF/ZGjAAog8SKWcHmpY
KsU4T+dxGJ5+jGNXl0WsC1PolZbAZdlQ6l01/NsX4xdkGfUOZqbv6Q1d1xqJ/eD3LYKyDCmrSqu1
0p5+gZBYHn2QDvVPmTGFT1hnTTKm3pxwKqQA6IblDZS1eic1XCukwnRKC9JBMiHysyKcAkZcr3v2
Xin0NTw51qupNVj/Vd7TPGkahFiJky3I7VH10qne61p2DQW6hs1ihRtGnJwoyGI6bbwzuYMNgscH
pZ6EdIGCcpmKiQIZX/HkkJeI+GxZX22HjocBKrSMjBnmwMpJBYEYoOZb91XadZr8agX0b9OckR8Q
+6QOKI3e9VpCGmxTcUOEqutdkUmi1w40H/M55lmR0r9cx9SUhMTvaBrXcr9r200jseZZ3CMyTuNH
6yqagimvrBbUY6rgsohrRx/HQ55LRDXAOLmopfCVAxIOEsOWxfLTqkXm9UGdbjmKGCx+6MKfPJeW
a6RswPhHGIcXoeUi3shWCljtFpXyiA4qnabwKNV4wBrWHN8Kt6yOGbWSHwSVAsKaGflXVoLUmP19
srB/5i/FjLneQH/aa2hrK2Ph9ozc2BLfJItGI+5U6i1i6vHBWSHtOY31ZwpoCQxc8LGcCw8j7007
UgYNOd9CNvFRNhn1IrHQ6QRZxbIBBQNdWnziy1cWW/PRmFMLtpC3V06+h2EkEWvKrtH0OTdW7NJF
OeKPIdRaQkDGKRoJ5FpYDOeFZpZWWadZ0N6WJuBMb7wYqvMgYwSh2CO6bChehlbFEl8zDvAlTgkJ
MqaVIrSuJf08CDSgW3GXErye9UA2fjTf388zE+YsnZdhs3atkFi1pTIsHxqqj9CpynLXqdVnpe2m
OgE/XVGSN5r/pQOK9mPzxOXKsdQa9aLWcS1A+RDo5lMZlb2eYnQ0JiDHrXQQdNrYVeNkCD6sge/C
LID91HBJYovtlN4oA2QA7/2PJdNSjiRAUQnYpSTg4h5jHi1uo35QQBnS4h+FTatlXBENzry2Bu+r
N4egBGBrdtJDQJMjmw3z/6XICAXJFrXwGuQhYVAFBuYCv56YKE8/ATtUVZ+mPDG0AYLIDfWzlOHN
dNMzDtDOVNO1kdjsBjRSEZPvWa4/xwQf+lAWWz3iW6vH4pPG4DMalccsqI8hwcLfwkxn5oiIyoJH
WsalzYr/bPT5rgr5u1rzG4lQL3oi0Z40mFeCVW50obylZZiSEYXSD17IZhrRqk/SW1u1wHQj65Cx
FlaFUnwrArretmY/qxV+mF4zSfqoJpO3RZUJJuS8k5PFUg7R3u7QnlWYeLUc+cC/c4dRtVenBvod
iLW+yilSxRjusgFd9hgee8JnJcralPkQYF+ovpp6K3TVuis+4ryIIlBgd8n9iiylxiSQsOTOrTFm
0eNaX/etjF5kN/FIri3f70lmr4HlmplB8mw8XIu+2hrG+CHHPpAb5dzQX9rEqqmuSyKkKSTheWjb
3M/oNcn6MWmK+Tg1xnPW9DdRB7QoZ1ydwrAYcCucwnZYjJLwRfqYyl0MOi6dRCvoCcdMqENs/Vfk
pQFdBBWgSSvGTihEX3UyjadGY9uPBBTdGXlisUrtN08VHBvDICbMKu5Sr5hXLaGjNwXgwXN9Kney
XFaOTpzSdchcMfsdeusrN5WLIPOYa1b1PvbsFm1NtWM+hJoY+TCuY/zDUK60oAH52SzcP3FR0USs
eiVGIPWvsG2VrebXKO54rFIFsZ+REXbU8hHGbJBjWBDFiwrb6riWGJLx6KXgVlcdDdR+CO2p9P5d
WJDcIEAa+nSvQWrO49oWKuMyxjmyOCYOV13c9Yr4mg0SEL9a1D1tjJ5xVwWeIKWNk0yKIxRiuC+Y
1a1EHJZaRVhjql5oC0Ru7ev+HnVbojJiqqpS3tZZcuuNvjrpZrcr2rR25yaIXRW7qDkLx6RQHuE0
/jRCxWyIpv+eyx6OAAUZ7pgBZBQYwfhU86CtOE2agkM34IOQfZ2divfMNAqLBmD9qLWXTIiCnaJq
YMaeFfwdqaVVUJueX9K/qpZ76r+zkGR1JL/yDQUAp8Gow5jiyDbB5ikCDeCMpuom1Y6VAi4HmrkJ
j8h4aCqG2HpED65ZePD8htnoyBhR5MP7t9GjWEC5M/jXVsOwU4XR17+lK5DZp57EVCP2rVpuoCFt
v0H4SyUkpKpigakwsR/l2B2S/hTNgVNlTcs40O9Wetl/qKNxMnuRhsLynFOv/Ck1n7scf9WRRF+5
Kv+6IMR8wZe1GqzCcVkotj+RDLeshj61HtbyGovlulUROtWatC6I5OBGRB+xiovCLvKCmdhEI7TF
EFEy7kW4QYh6wZcsOc3CxX0IucPpJBMch6TJnhxbn9bAmDTyVcJszGkbJ9wAYgOBjyh1y0YUw0FW
6XekvX/t1LtCY5FEm5kGHXBgatlNlKLroTuMvB466cypPDcdo+96oGQX/uJ+mDxEvZ2d55hHDINn
UMlm7ie8SJl6Q54HYdsK0NwqyidqL26OorAxR/EvkkppY4WW4fWGJ7X6z9yElqc0AYkIMvHkodGO
iKX5Wdf0ks1ClRjojzAz/Si1OzPHs81VIBI5ItqgH7aqospwWTlDSgVNlzCVL1qbJDsJ4Oh4lYm/
Am+doacP0ZXnI6Ftk8luHUhPOfL3zCtTT+oBW8TwgVeyJUrnUiS2oRgAQtFrsMM4oOrhfNySB3fR
TBFTqZVF51ZMf1OVU2bUa7DsXB91X07fqlhxa9FylVR9L5JwvM740hwfUy6dGSeYY6RPBmNS2WRq
I8He7fwPbcGTyLz8dZl9AIjEGTGk3BqNI4jAee6slaC38Qm5dLqkQmO4j6pnnvh0oyimBE+MmsYO
pfht4pXzTHbxXqup7coAIGVC0cqhfSg0OgtyBWalqwjSNgr9e2AAr8kpz2wZkYtlBk4+xOm7UVSX
YTnQZu2slLXIgYfoNlTifsMYLIf/OP11GKohhuPgjYdLTx2BjaN5z/PKpfX/45fRUWhzyYbTR+st
xOKRWcw1ooDoQSPwn0ErCB9G7xgKRM94fhQVJrLRaH4t5vK2AGtXpd9btgbAIYVWixr3XJAZrdpq
HOlOa2gfMkHPnpgUMy+Kcj+ndS5F1aHMiQeZsr7ZVWVyyspKJvO96riQNE6hMMCS/P5TGPL8MYI0
5WoJkLVuXvKpLLDZwV7kxroelQQCh8X8M1JEz28qHDGQbIxkircE+00ut5ulCz72pNdBDunQ95aq
/yJTnpW9qq0EP3xIKtJsDj7otfmEn5v/YCKemI57vo7zbzBi8DQ5QmEJFVGZSZ9p29HBSwkCHViN
sBm5y/lJMG8KoycyRWD4qebJQUmmP5mBiN310+zJ9JZcNcnf8pBhpyWPNIeY8jvh6PS+Puzlyto1
QeG76K25HcmyO8a4gsSZ6KpYL8DgBHArY6ETUZtg+yuDRTtB/rJq0Cid8uFeihPyXY0jlIuNta6Z
9ZnGXIHaBMpZoZ0usHnKSyryDBgmN4F9C0ritHF/TtRB8so5M9d0XDf57NNMoR4KKg2MTGoQ0xNI
lB1W2Hj/fig4xT1FykN5g9Lg/z+VRRaY1KiYb8pS1Z0qb07/+6vMD/mjf/9v1daz8vbvK0TiI/bR
zyJWoLKIwAlAc1rVfI704/mycdZGjhL7L2JQars5Pz7yyKxJjCe0UcoD3KFBkq39XrZQoMzW1eIJ
WCulhAw0LK2tZDmJkAfrMQ7OVlgLnzd9BoLWNECeJoPFkstfeWv8JtcpEKRd1KaZU07+uWyGfRIi
6eV7iEhbwzeJtcowob2VYm+dRbkk18EMNlNAjkIeMT1OO9zodfeLpXemQ6YaCNsS5vv8e3eJA302
hbsPlDdJrYMwqLtcawsnLsv3JExaOgnDewzSOBt9wL562LuDqQLKoNDiXoP7s1ZbZ0r5DJVofhnL
oXOY6+fgjaJkn2U4gyLekawkWVvOtP5YFTGki3LclrCutjJXpizOnchS9nXkJ9ysk1uWFTWZpsXL
KCPMiP0Mg5nKDVIZF1ha92wLYJxJeZ8SgTGt3F70GufIgEh34zf1np4UaGyy3Tdt2mueIEM+DiVE
+wq6v7UGRIJfkgenopc1ij9ai1zStfRpFRAfIsMZNB9efebVQUentFoVUrwXs+VJV6EfWMoY3XKl
OPWDAYaEzuFGChrLY4oPqJHp8iAXTltblD7k9sZZxshd1JH0wVUKLaRgQzSYgCaU5tTN3KCCpj0p
opy584xnhjaa5TaM1eg+aN0LKh3cS/PkhJFc7mgARudQRE6crlsqUq8Qpt8pN5MngoqVmUteHxKQ
nDdoP6KQaXOVT+N60ujl5X1LRKQld/A/WOyotfAuZQDqmpDRV5kE4Dd15NoCz39S4s4LFcMpQ/NW
lsMSBsYUt5oYTceLDKkPtXivjpqTZrXuTbJOcmsz/MkxASQFwG0Ci9fGXPzFivaqDdN3F+LpNCL1
oBnantmbTWOIZqSkYCnz6yeyPNAHXf5gEWsndYI+1dZpvW3DWb1D2RRwlnRYYGI5oGEpQtZWoJwC
sPSxykqDscsz3FtGBmGX6ZZXo0flUemNo2+pg6sZKU0zCvJt3WbmPqZdtAsbwfL63idXUGlCb9D4
Nlj+2S6wdGVfiEVDDWLJB73ziflNZOUY+6XpJEqvoVNmwh6Hx6ZSfZBLKFhqORYvhuTnm7xS4PMw
7UHhUptYBZrgJtGHtDVJ67GSpJ09CJpwUwbT7gUucGaQjfdWZbQOwDR6VCruNKGuxEdnVbg0VSN7
QbKD6c8ouACHpBdaDMp3kk9BpfKErfXcr18Hyhjs8Un9atU1K1yLytfA5246il3+2lYMkcpRT18l
00zoFDAXFusSxPHQxK/N8kXlqQ5f6YUimpOS4NWfmC+1XFJfxhwRQRpbJtRbi4Z8UxovyKuKtdSr
9cVPiF+YQATJJvIos0aR+O+XcTgT++4X4maM3rpUByA5MFv3LczCDRipMNa0XaQ3w8kP1P7UttFw
GvJSIUyCOeby+201tJvSIphTTg1CN6V2X8fGVup087VNzJd2QBeZz1/pOADKSJbxgiCBFTGD93jG
MZKGoDrVAGqqPqoS71I8OsUQ1Zumy+it93wQwlhINlq3b+aVkxPVNZEAPQibqmA2WovSdJS5l9AY
SRRMQ9mnMM0HUZSKS6zHgzuXp2FQCjetEuMy84qFGJxTEHtWXKW3TGM7ZgJMaqxvsZ/1ObooXr+f
1MY+GWToYQ0TQbVEKaHm2iLYEcjvCmsa4IRQRqGOLsDoj5raMz0ZfDhrc6vYed3d2iAGXlvMbtUM
TGu05FJH0barB7LXFs2XP7PJ9z3z5FFJD35hDut29vzK0EFTRYu7jmopE9uPHKThliEbsXdT/UM6
Og235CQvu3aQlhgiM/LruzyjPiI6F5oUdS1TEvT5KLSU5baW982hqjka9LBi6qe7c4AQCyEYtnUZ
/78ZKtYGFSXpeAUpxlbai6wqcz4omq4fYy6bFE2WYypTt5fUAU8MLeAzNroDk699U9fzSvXNwinN
SN6xIYxblp/GCzsLPa4OvZ6doY9onhtTwN+FlKwaM7e0NNS2na5T04+5LU7cQ8K5p3KIGSyq8Uuj
S9UlmEbAqDTF2LZnVymqyaMUkoPodZ77+RbQRjgYFdqWXBH9YxMS0KjU4bqzRMtDEocjGPi+H6Zs
JUG9Tjr4ydNIT4Bvct6lYTtfjFmCLTkfTVFKTo2pY/fu1EMa9dzzDMP01B6bVBdhLU3Fye0DsH26
Jp+ZCiJUVZSnEJe/hG/jUdYNVtZ01kuG5aMmKUdhZscNm74nKz1Jt2mg0bQs6NV2dQykrqEpEE/G
aiQvCKHFaCy4eFHPPM5+fzPp+F3FCcLByHxkEi0c9B1eOdJih73qU3rI2OtUTCNNyMCmK+XME8Je
ZNfvDiPyMgAB/bCKzaI6cDM7BbPfg5nD4ybLhEGIYfGgrJNQG+n7erRGoNZqTe++b9xS7TaMYzuH
yiT1NEMgSXxCiVcE74KI786kZexOXYV3hsQZpZbULWfomyxTBoWKuTR/trVRnyxZENdqA2Q6r8zU
9ROl2lg+4qpWD7zOzDg8y/raKFTAPRcCO+sGeqh5CBdrxGQm++KBm83EYuwPBh6UYUzr/djo53+F
I+/kqs50wQ2reWukWUC7AAVBr7loUvWroNfA9Dot3XR8P04qG0fNQI6b5iSJJSJ1dCXKKMOF4DRn
cnloZsoLQZmyTaartHV8iy4hYrz1kKEb7+P4VQn81Etm2NGirO8tvSV9inRfNY4v2MPpkqSBjp9c
7XZGNFALtUEq7YOik/Zzz3ywXA7/f7/374d++VN/tpClafVEszrDfp3phrKt9WYbaIa4R8ZmCmu9
jh3Vr7KdMk4icbn8wb+fyTlj/tzSlo44UEjzaNaOeu1bF3POHNgoFXQvmleoRE2gfwNy9weZH7vI
li752wL+tQ4S48LwKQkO+Xg0dsl8eaVcUK8VC0HdDFdzOvqfC/KWhLzKxR/JfrO0VQD9qg7ADek9
6ImFjLfiNoX+p3/zG+firvNXkdFL1BvAHl/la9ScZjKbsemtEdlpl9xa1bSvX4wDZuGjIDrC9rUG
BxnT5F7N5yxeWw9GhOKXsZNPsbJW7smXbjhqseQ3iO5oV2ST/ZSPhEZbdTTKcx/a+jV4xRrfVF99
iR/KJgIHHmTDKDPfS7C0oRzIdhc4KTDLI8roDOdnTsPOtuBdgIsCHBAf/NRFCiPfqq+CcIctcQ+m
8RCEb751xHmO8pK0wJQ39JiGn2qHsKRlFPlJmPF4Ao1W1uvSK11ipglgDDkxdoTmiMgV2TuueEhw
+L7Gr8IHUgJaSdgeNoXbwRp8Vb9Seck8hQA9h7/tUXmxvJiluu0ytMfbgGHiqt9X8D0Wryeg909A
UHghbfPCNzcBfhrd4VmOXg8/unuVHODMSG2PeI1L+BR3TjUkRC4VpwSObdWfVAO6W52iwljlL2Jh
oyYRHpgJR4CD/abHqt5CG2kIRD1YwLnRUOJIIC1WWw/xuvHm+7DF/lI4DHvg/DPd2gNh4bOZvPyQ
vUpn7ZEPa1W/dvIWrI5/JBo8xaDtjcwh7uLVeMgk9bBwhJ3Iuq5s0jzxBsz0huO1cMCwd6RxTCH5
gDY6LisgoOKYtsGTgV3vkJN8rN6F6+ilKPTdbEea+f4F4eQmPGZ8M0+C3RHU0E3+JpQ7+qxten8n
6QdfJ0Jkm/zZ5Ixfr/3ADvFkAybmtig3Etxl1UWJ0XKonqwdjl2mZsZuwi2q7OIXEC8dlezoEfmM
uTezu0fl5CfqcLQEoGpEL3xNF121zSfSMGKp7eYAV90L7uOL4MYnzY12xkudX7RopxPhEthP6Spf
/B130wTYzLMF9fdb77M122BDs4TeqhOonDv4/xq7eKv3Pm3AJzHVtnDD1QqMFjj0Ngwd1CTAQz6J
5z4al9L9HEMIY4pbblDlVjYwjGfygSHkTqpFyBci5odedLBRSUwGh2+u27/4L21XiCcaOB7QYUTl
0m6lPU2f4YOtTPlizrcI6lGAu3S/U2R5J4U3BqXmNr9bX+BHALG8CGtGJqWrPto9GJVq2EpfzYdI
dApP9IYQhZ3YrVGBwpFZm2/VzrxL4Xr41leFXbvdObsvjh6kuDPBU8k9HbbCg15R3PKR0g4SHyrJ
281b/OkzptoYrnadjVX9BPhg3qkT5z8Jin66zQ7iXblahIDtaIP5u5kG8ol3iGI99rBfN1/kb7cu
1w2ApetB90KvOOtvg2N8+Id6H7j5tvxrnBCS61e1TJpWFqGcTE/44isirjtx5Rdb5nT7zril15Re
l9MLq/SFvv0bUMXkHKs2fP4Ep80WVjpiZKR1w18gkkC3Jq5smfr8oOOcJgwwpwFpjbLGpVw/8CxU
nDUsGrjAJPpAn4Ckw90TZr2y451fla/hpwCyg1jNbyrWEezACnUiw1go65tmK11C1MduDD1w3x2i
mg+bxZRL6+VoWrQP8OMwO7d0CW2fIyvaC4NrYLVu1sjrFoqQ/0JsjkqaVH1DEDmSNnOXmTve4hf0
3AKt4IX40Kgb4A9bjHcE+dIVX7PrfgcncqNiuMXipj0I9/FiHeYzCQbEHhDtdAg0TL0DtvKDAD1v
hQ9DIUNgJXF3e9MexsV4D+4cCe/GTvkRDs2W5y+mqKdhkOFHW8PwfK09xEARStG1eLY2mBnW4bv+
F+yRicOYouX5LtHohwvOUmVGupVOFjQSl0Gu5TUBOoU1AmCwmxbUoXuN1/9PDDaCF39g2fZv0k46
V90nhMKnz9LmDo5eecCtS9WGTAYuwsDLOadsZROUdfZDcXDVXVPZwS6bnPjPal8FqMi2BoGpVY8j
r2WxjdiBZvNkqahrgXhmu6bcMlJCU2GwznfCkREsKuvJVhDLMADZztcQ1zn5gJvAbglN3xhIs6/K
ROhK+2odJdEt95ggNWNVueNBhyklPKCtvSWbdsvVXb5Ev8ExLmxc1yAo2VMvk7RCu9DZRuaiE+YS
pH7n23bPjDPjW6xeegDSw1rO1+MemW+4KU75u/XGHV06VLjLiSHlEfqkz48c1/+BzkScGeh6gmZn
9Cyr9ssS0ekhMD7WPtuCTRrRPeiv+ujN+9RuXGKPMQC51ZEona/8KT+mtwV4/0XrJ/TMfX7KVLzO
4Ws5bZpvHjkJOsMelNCNd9eRPB9gFHPr4cwbMUMfgqj8SIAjWFdISp20kxmjAecESsPXI5ryCYBM
J+1rpyUH4um2kjsj0nhrty3KXWzreKh//HRFCi6EJnEPWxWmy18rbn16XzK9IDd/bRAMrvsX4X3m
ne43A8XY2dxHZBqMm3y6pfs03/tbiDvIBg7hVv1SrWt3RphYjDimnebb3ynQrSKnu8XaVhicBoQu
LhggcBhoVhlv3h6D4rSRQSKV2+GsdQc9dHFjyAfjr2Bt49jGx39kJq9Be6cIuk/cNyDevNbXBSnz
RTyDv+SkjBeBcE9mSzYTSEyUarHhwczdkvzIrN2CrWaFNZes3MHlCsU1AyvkD90+bf/FrOWefOP/
N2Be4jboN9Nt7PdG4izaSpzdeCbJLAgBqpJp5FGzR/qVm0JcvOjqsW3txnxQSArdkQtb+VvfWni6
8dbnGvoBH1u6skEhf5KjF5qC+a05R+ccTyUgqU1w755J5SYMXjT2KIxDtrEDXeSU3yJ5rRz6r9oZ
XEI9OVTFKAP0bVCcqsSjOcd1DhVSdAo+zQ/5yCaR/sbX/sOgd7ftN8pHcah2UDb27bsKEMiFjUJO
hX9XiBLvsE0p63Dehpldbipja320GVncbI77QllP+Tk3bCyA4dr0zwGx0D/lRxni3FhR+kUmV/Pf
QFus8vkf3q5M/cVbNr3hXcSGlcJ7QgEKcYybaUmoqnGu5ZXo0SZ95G7U7Zs7007/KQCeO85/xUG/
F2+xucbY/wi4fnngPombU8jkxJt3LDW75MPCOqKvKx7WBWd0CK9EWNUoUNbpC/e4Nv8MwlVBa/Q4
0td78joxh2Ie4PjyEnTdycq8MXHzy6fWX4VLdscpM0K24TGj6kAq+oXYc/7lYKswRuxJJKFH6e/F
J7qVe0PV4QkE0TFrP5kknNE5XIGO1q7aER19/Do5UHzULxa+4AHv4d6K4cemYZ5/RJVd/3aHxpZ4
ZDieUNUhyH+FJCF4wIu3AOCuyV6pbc0pPLBdO+i2hxIvmMkteG0cwzM3h+CDZybd94VXYoFR3Ra4
xl2fvTJ2Fr8tIAtzU1sPH2sMq03ztJMB/2hPX50+hboFglUQU8ETIa/LO+Pf4ENiw+JGFdsYS/J9
AhT+FZz4XPy8Cx/lSGTTtSdD/I2ucyDsfIcbVOQiUUBIzfVsrB+jWrnmrSs3kK7Sa4tvn7uPuLJ+
+DA4VROu8RQ0O3klHLPH+GLCgvywDLv2CK+ky/4zkbr7wNDCdFJS7fkCVUJwKqLl+Rj9G7AJqvao
2Ydc/GQyARxT3oYvPKAFynFH9bJr4CKyNdk/vXSXHorP3gQZnz6CU0kJRdLhk6zX+JdGwE39Yj5D
IcqF1dxgk7EOKJYDAlVYGtElv/GypYv4IV6VB80M/tkFBkVVh9cH9At3cXFf2Hy4wj79oHdHoZD+
Nv4eAckyZX8EP+zGmeChqGpP5hPD7lf8V29jRnq7cqN++wcTsyahevgcoCsfrRteRvp65QHcUbPW
bJLFf7KYGRb1EHx3VDKQMuINZxTrpXujVcB5TeQZLYBqXWNsId4zOKs34T1zxG9xAvAB5G0lXODd
Y5KaeMvbz5j+EklinFoDJK95XTT2sAt7W9n43/6+eQb1PkbMu5MPgm2AXXKB58Ku6syd6FTvlr6E
xfhP3uw/JPQCUBgPH4iBVsL2QRy51rW+ti+IOZ/mZBf4HxF+8qyiCHWmQ/jJrTr+Y/eTUhvMUfo1
0eALVr99icrS4dqEPptTvn2SMK0c0h/tjdV5iz59N9sSnjJGtrU3ThL+wh9mC4gurPk1pIG5MRSk
8Cv1QziI2wqj/MYicsFm99f3jE7s8MiyGpd0hsYLscBfwO6z2SwiMWo4YyddyqWINZkwuPTzgtP0
Ir29VRJjeZu2D0NbPOccjNVHipZ9TdrLiYXDhxRe5X34i/2VKAtiff7iR//NISDcJSd/zx9T5kLG
06++SyLvnT2Kh8L4Yep2UA6TR/KO8f4PtL+e73yx8b0FvDLvYNTQvIUGE+64Efu/KMcp19Hexr+g
QmBgMm7k7AmP2KvEG7s8IG/sFkfYmfEDePUncnTrsPQ3BaY+G/8W3EOep5X/TH9Zw/0bV+jJQ48p
XqMz2xHRBgKWsxXjrubZPLX35sn2GN7EPUaCS+UMT2pX9ZgfJMfY/0famS23jW3Z9ldO5Duq0AM7
4p56YAtSFCVKVGO/IGhJRt/3+Po7oMyqsGmGeJuIcxzOtFMEgY3drDXnmJvoIC+t15K3jaDQMlsx
eTJZGt/YWz+13zuHbsxL/oRATVoM6Ei3LVvp1fDKgd0NZtUuRydJ5sJKpuVHs+8Z0uPL8KM8FBJl
mTlhRkwZ3dF+HfobsWj37lvXv4TVSkrWhrzOyMdi1Z/XjrWPKP3z2uDw4RDXYWOcyd+mF6jfF91N
/tNdGaoz6quEHUCzkgvHW/MXs7VBhnZ+xyyI5lBsBy62XJcPxrZfcwfkHVQZGoJPeIx98jqJXH7u
4b9QF2KhpLm1n7bPeAl/pGzL/GW/lN8Lex1VSybwF4mJfBIuzHLHus1P1St2CpWDp3KQnkD+ewZZ
xXT39bWFCLoTsbuVaM1sP38X9WaLAzUXi2qUw4VV8koj3sfQ9N2LXB6eFnVkfXaBEtzglfXl6Cb4
/PcRIqwkqguGiohuKqW1SUpnHcfz5C4g/FO2HuNXKdaqlVUbfG+zktStbKT81rOjLY5DOn4h7pKA
vRcqZRSiXQNtPizWccr1+HmL1XngZeimX0JkN7B8ig6P96ghg6t2utKzXeqzf37p7fK20XNzDU4v
3vYdkaq1zoYyLuNiKz7ER1aJdiekxgZPlWUUYdEnLJNc4qTy+Ys5PsWW5K1pLlDERGBMHHcJeSf2
7RdElqXj52zM0T1iQaTwrOM9RclBiXYY32UjPErRvUfFoss9G9GAgvW53He6+q5GIDLTkMOcSToK
33cbFLT/ioR05YIzlytx/ha4uwtvIE+HQL3aVdnCeuRNNa+hqVa8KjL+Yx5Eo6sOeuVkJnUjy2N/
sKomWo9YLajM0Dhz82e9ehl01KvT7wO7B94fVO9SSMxXnD+WffVQS2PEHAnsr49PhJFQQh1ehlzS
1rUuO1TWV8pg3UeD5+SSutc4eIrWfUgVnWw4DkeWaswic+DEUmqOGrsHl+bOsqvt57wZjVXkoQZy
+/GpG9U7HgcbmEx3qRPBF5Van1DsZlHK/ZutGtJWuD6OPt9xtXJXpX21aXBZMc/E8aa02LpavdPJ
g78vJUwnmDGGtVtARJQ9iKoAEWFmWLd2LPqbNmWTCWRxpRUJ5SBp1AFvqm8DReOlrVruLECcsfAU
F//oy9gYP/UO4aPk8tZFTbwyYrYLjdxsMbDvw8LnNAxl869//ed/Q4QukWtAAP0OdLERL1mGKXTc
mXzoGdDF7GM1bSW7dDodPkQmwBS0rBeqG2wqCGtJUqxLPdzmmspiXA5PX3/8n3yX6dOFosm2SYdI
P+O7WL3R10ZmlY4cdT/dXl/IlUfpIKSKIU0CJbc0qXbJeKW//lzlDFI+4dERU2mWsA2aW7o6Xdgv
kHK5MvNe7ZWSTkvizkqcYiXhq1Z3P5h44UcZNX1S3mLDuzXFBLwzENuGmbbRRbe9cinTd/yFl/7P
pViqputCcEVnT0CJDHlAHlo6rgwWISwksBDSh09ajSPd+XdeTn9yAsIwfHu6Z+2T4RbjXLATbr3h
ynCY2Ozn16IqaFE1WzdUcX4tRuAqqpSRE5AWAMnSkAV+wgrEQ37y8aK5kq1feRLapQGoYvGwsJjI
pm6ePYmIjt2Y5xKRMinlPqtLnixCkZnfFkUzQtOdbr+l1N/znAiHJF1XOFGLnq09cgBcJvFWi11y
symiyVhpZ5HKXl83+I/caIXtFsdVWT7baEDyAWVqnfB484YWeAE5ggMR4rBlYNeHrx/qpWeqapqF
RdaeqFdn43rw9JxVyascO2EhNMHDzMyiu/LyfA7S86elqbw7hgx/y7LU3wdxj9N5qIVaOm1pHGHT
HNrEuuksit81b0xOCdbqIGHmLTgGwW86e9OHBsRQbgRSwoPpM6LiCuzvztXtHc9+ndv6h6gnZkn+
PYagOg4ANHKzWMuVey83/s+sTMrV1zdL/YOexcuoqaahysJWhKJPQ+SXl1EYeq94qsZxQLA19awM
WoGJxolWy5DwTMcyAGRsaZse2pM8lZXtVVrGz57SIXCMIIyY/Ycn1A87Kp+qibmgedAKxo5ElMQu
r7wjF+cOTadxNzHHVOIOfr9crRJmZgVcLiNr3ihQbTBczccJO6Uk7VNES33y9H/vjZtQo3bpIYCj
JjOLbbm+di2X3h6NiVvWUdQjDD0bAh7CEkWySfCNDLonVhGRyQJtZPCpCRVqsfYM3qe6pcXu0cbo
iFj6+tldfH01Yai6DOfNZCD+fjMEfpO/x2CPoAgiqkqRuQ0QiQ5QAMNwpgIMr6Y3D18W/PiJEqO1
6mNoU1eacDI9Njls7P2HOwFRRsT+8zpUPmorouDq3eZxDrsn5pQtauz9w7H13R9wIm6wUVIwDdvt
RFmqJwzV119MuXxnbdNiNVZ1+495CQ0qA0gunSq7MRpK7KaGKxDV2qoHNVOHaIlHRWxiCuch5Jev
P/3SusgIm4hnMsA97WxN0HtXbwhFKp1h4vRIlCa6kW5q24VrxbOeQtIdhrKrr3znS7OWLkNM0uH7
QLI7w8lFfZO2AwEbztjzLBHcfDft7PvX3+zaZ5x9s8CoVXyiDFhEfrejWa51O7ky+V4ck7wMikbc
iU6T+3xMihBWi1rzUhTKSutoAQzMIqJngBlZeug/MUEgJ42iucUvc8DURDMe/XAc72K3uAnK9raV
8YfaqgLPNKZLZVEx8MF3BtCfazjEi1ZjJDfS8OTnrM3DBIzyrIc8cH9MwDHbRaXx9Y1Tplf599le
k2XD1mzmHoFk/2xN0Y280SRgQY6HOH1Ws4zP9JjsK0RQ8zDhNbOq+Al3Ny0HcDeeVNA1ydn65iJd
fH0p4tKVWLZgs2qoinU+6RSmJdtDrhVOkf6UPJrtvkr92qoV+rjDoS9r90YDWOFrf+cJ/c2jvP/7
u/7rF8zin7sTVJM2wjrLtMm5+bxDv64TnlKPZRQXzjj6C0vlnay42fMsb/GjMemWxAp//U2nEX92
z/l+tmFhnDc0/Xx3LKogGIfBxh2m2/AjUGazlX3Ny/D5/+FzdFVWeMDM5vpZZo7JGU4TpZVBcQem
5qprqcPMULhX9pr2tDT98X1++ZyzzZakxaaLcCRzQFLUktAXaL455ZszqUcWoGQ6fcWHOMg2WRX2
zNs5hPmNRUwVX59aQ9u0K0lMmistWWrosRTNJ6OCndBs9BOuOB1s/gzyQYeCrdAB3DQeNSNd9Njv
czldww+Vlr0ho+iF7tMIG1GF6z16CT4w1eWYH2obo6i81diussRPdp1Oh05prWwuPB0BfFYv/Wx8
w2cubToOlHgmO+SR9PLz5q21ZeQFkU++XoFfDKDIqbMWHE9ptXl9jV7N/qZYKCXAPuaYm8g9yTbI
kJQjPsat7fnfusSUEa5C1zF6/eDl/k8ZJt4iculgW4ZNDXNUrFVpGK/ySg3Hew7NxdqlwkpKHJns
JnabMEI8YPf+czCORy+4+3qkKBcWJjaUlsFkIKMMM853S3E8SuQrNZkTJgABVL8j0TQ9aJ36aJfi
B9WIdiYP0QE7z4tIwvtK+DqQpg6r/y4LjO2Q6o+Y118NpVgqfv40SvF3xdRIUddqolcJOB0Hn8JO
QXa17D2XrUnKj+82c0yJ696V38sKf7UVHbC10aXS/eespXUqAQTVxI+46x6NWuzHunlUYW9XrbvS
w5SGSCL2ZeEvdWyEtc5/EMbBXOubBUR/Lw0Piarv8JIc1Lp9xDLnle/hkG40TXkfPGXtTlR+nUKH
VqqnJlXWeU/rMeC2uy5drABeMt2AohwRV+BZmE/XqeoEpVRW8+ibyvvnf9eauyqrDqhvF1ULoUJF
zgdEfdtrrmPQFmxK+VSFBMn0zGmK/qqp6QafxTYOyMf01XvP0O+8CDaEXz5JY3aL2wXmju8/+V30
rfTzcVf7MHlcT3qo0+pWb6x3grKo5tvlS4Yd8T5qSdRM03uscdkDZ1DGlIvh6soIubBQqAJaKsUn
A1WmdTaZuAnUUrWEKl6CIcu8kjQTyKVzU1CHTEo44ol4DxCwI8kokbPIPPao6mmCulrnXLmWaTk/
m3A0gsDATQhYHuL8iEKVpW27PMkccCDI07eRJAWTUY30IfRyjam0W4T3JCLlZNRb9ZuSyY9VibLG
9219mbU53URb8jZd3V9ZxJQ/Tx0aJzSZoDLFhop5PreX3tBKfmMSI4JlgHpXbiOVpfGCuNwjRKf8
5iYjdEJLjZ3KgrPlS92maWT3yqI2wZHPbxF82ym3zTb4//lZsR4iu3OHBrys/QQRIFnj/0uk5Sc3
BFPHrA97sipixIlatiFyQCK8Ec+53gpkxQQF2bL5ZiQ3MXYCyvL9Pbw/8mRdCfkTxhJVj+aqQDnr
lvViNKV7rY35LkGtQpyDraVn48ptTEDmVMyvPPw/t9BkoJsaSAaD2oaqnu3DqqjO4whPFYTWZl+r
gtZ7eYJBNWvj8lh0RPI0BCYV2ggsJjt9/eF/7qD1aTVVLJDQljCMs31m1Oa4m5QQO4pNuwm/0qIf
hiPVulVgFrtOTR5GCfHQ1x96YUyxawd3bVlsjDTZPPvGeZVljdc2sZNFSD7REuZRdRrNBuhHeGe4
6KRTPHL9KQmtAyrq968//nML+PvbpssaX1tVdMU0jfONmRfEearHReyMRq3TW2wZHaaK9E6eU1q9
C2Pz0GIOoL1t0JOWQFt0VCeKVp/1sv1SNtqxmf7YDqK7ocLLn/c2FZPsNAwPWnMLxm8bZlj0rfLa
0/pzmuDCOXSwaTcMLn+a0n7Z2RUGdWuzSbhwTPe+hht4tN9DTPggKK+cDi4NDI2in8ltYidknH2U
j1TYtWsRORFJRpqFw8Oz1onR3FrovLGMcaKsxcvXD+bPDTNfD2K6BuR8mmzOt116DlhTsiOUQPx4
kZ+yQTmCZFjIufL0ecsjN1nqqnVlPP65fdVljuSaPG3W+eCzl8CoKGLUrhWRINRsh7h1dD26C0x5
9/XXUy7dU0Om3KXZkAXV8zIu264+CPjZjpcaB7PlDJ/xolFwY6nMvhWStot0dUXM6cqGLaBXzLKl
htOqGTYBokAgVQYcuNF6kdxrI+vCdol7oMjs321VNjkR/j60eknt0zDE9lviAxoD/1EzeuYAl/jF
+qZpvyluiMgnhBGlXBtqxrTSnr+P09RnGUDCWGnOPpsFpBZQjiJHGMAldIx+VEBgLchWxryedZsa
ptsMgya4BkgkqeaxShPkpCbenY8JnvwRd5wDH7z9BN7aCkZAm5daU/Ae90kEsYaVgMAGXnsKZopa
LnDGIQrJm3TlVulDrGMi7yeCzCd0rM51DPS4SfCJxZOj7fjJMpAKcsM64EWffx0gnoCdBPQJEzml
VnBwXfe9roxt2YJkGDMS02LfW/m2VsxhH4PkCH5Q10P51gP3k7LWAcQl5qpSnAA8r/LpGHBlwE0v
6R831hZTaUaxhX4+4MYQhquvM9ENnfTdDdHLEdRrDtukRI1WAERxjWabpZBIME29485Zanl1//VF
XHy5iBygfSFU+P9nE0miF2wevCx28HQiqeJry5FytK36yqHtQr2RESxMzr1M6ia1vt9HMG43Lc2L
NHY6Yv9KtIl2A7KDeboq2i1bqCPMA/TgPJtaMw5+o+5Kt9119njtQv7cqUwVeoU2kU3xk7v/+4WM
oYyNGDSro1RwLxp+WfTluvJOUTK8GpOVs6riH2Vh7CcjfGL/+L+/4dwFnQVdJ+P2vCLHa2C2kc9s
NkTu+3S/S/RlSelemazVPw/JFMGYGekzUL4nGvf3r9lXUaqMGTOGGdFiEHD+Z3Eeo86yDtGgQHlg
zgq12glaU8y6mlEOeX7WojFRSyjiEYYHTg6kxbPlndp3gS5eEpg5qkvYQI88sFIQOF2fhi/NNsRQ
6ApthwtlGdssbRB+bYSys9lKXb2V8vzErZynqrob5Kuz/sX7pGqw7sBe2H90bmJukmVS/XIGslSV
BiRylJ8ayqYgIW2UNXHwo4l/6IBfOglcVceO1Cy2QYoA5uuBYU1P5Hw64EHR5NUVjXCSs3VONCqA
J6+IHEzGuHQA/duAHyBQFlArA7RfmKSyurr32U2wJTgIu1rL9jfL1o8J2prso/ewrgRJ61Rsl0IW
SFDTBN+M/NIKBWV7b9wawr0davVo9xQzcgaDrOUnvY6ehVY/Jnl2Er28ywHVzyqUk3r5rbRJi/Uk
1LXslyhVU4IUx1EpHjRoTbkIJvDwR5DRbPftRFtmqrnDY/zQaiBgcqu88RsNvIW8osO/cC0L4Kn5
kpJOWTDsZRSnvQzWUt35DIdZZASwdr5//t4i2/XzLucFFRU/+xHK11ZV/eKzt6iwMv/h7Tvf2pdu
NZUUEla2otymwJbsqN12NDkX0wtRdh36IJ8UYqUhETj8YXKnQ6EcwzI9hV751vjVZpT1oxSwy6w7
JuyiLB5hcdyPetmxLRXzqPTfwh+KADnS+IgSzOEeh5eTwSKLJs6UFZsooyXzvWVw2blRzVsN3eM0
F2sWfyRDwAcvlePWaXESZN5DXdHPsqQry8ClDYYi61PetaWJ6Rj3+3QRW00fBgBEHKlWZkqfPni9
u5XDpeIVT1k5nOQcrY4bH0Q2XDnjqBeWIIXJcNo006zVzvf7qsJbrWPfdkZXeQfX9grs/9lS/GUh
0scw/94omqM5w4c5GcsMhDv+q5xZu8zVTnZbP6YFQD07p+uXT5WqddUjoFDddEW9B0uVqB/9Mt58
/a5eml2paSkm+332Y38cu1toq33pZZnThSjarHRTNNR3ku6xjNLNmEdbubNWmo9DC5XmkHJx6Ehm
ndw8xjXqCMvHOuPfxdb4Fvb6a2LL7yMsuNB+UpLhFFXylTPVxcerKLQl6cVwpjtffXVJhEFpV5mD
nY5kyK5ENPTs1fmNLAcHj81WGvfLIfTWg21czRW6sLHms6fKs6oYgrn697HFlNfVlU4onkR4ylxl
NCu9vuOtWRvZwpDCR5z1W3+U3/NYfqdOvYLYtk47d2+ozSPW/FlUEwPWAJ/W5PT26yd56bDLxXGc
0diDcXI7m3UTUhoBzvMkxzp7BTe2GkbjNTSYLj3fmnE+3ckptSXPMPamJ7YEKT5fuYIL5yqejCw0
2+SAZZ9vA3NLD+okpbpUDO3j9Hw6UzheBcS8ftVF+yjL0XOWmLs+svcBfjJ0HlmovYYVuXiWd5BS
/TUFsi/puGYt5crbeWE5VjRUNULTWZP+6M638C3TkTo0SuiGc3X2YRjFMa4YQIFXHOwmvdYMvjRY
NGK2VENRUbecT0SMDDdTqzF1qA6sSg81PDyTGeTVRW76j6E/8C/7K6/z9IzPVl769bKhaXSgdVVM
M9QvB/d87PpSdile4Vh+GdEx9njDrfrWy9JrhW/r0tP+9bPOxpuQwijU9alQJuBjVYS/5qECqYsT
jhKcij4DwGYja9QJu5SL/ZhnFiYc+8YeBC+tucCyfpyIvolurTz6eWU+bORMfwFUn9DJJ50E3FI8
rnOlCcDwyJtKyo9YYn0Q+lpNsRaKxI11kzfl8ZN8jEQzof0Imy//0FPFGTT2hUYLdiUcN5WvbIrU
WqZZezcE755qLUWVoqSztjYebEouap85dTas5ULc5GW7FwnQF2lYl2O1l7riGAHwaUh3DjGAxu1t
0g4brcGlVjQ/w7A+thVX6aX7PoVgkrikG8Z0SlRBpFGGSXseWCBs4n6c5T/sjR9xPMt0AfPFlV+J
svkWVaZTgiyTBm2YA9IW/aKVCcnRINKsCvxon4RLwVdZ6agkcePpWxNNkBV6xSrpUUrLySlHmkVl
kZxTAuNHb4hhoaasI2ZBkk/GCAQvsNa1UQWK5JG9atPzyWi1rEOvQ7hZd7DpAEV1Q0hARBM9NAmb
RE3ogEFiOeZHTNR9ZImwEoy931v+GrIQknEq2DNCGF7dAp11KLR1SiyQLeUHMHp4dBj1o50eQJ0v
tJz9mCX3myplKTSgxkX4hVuyg0T0IbAHWUF1tF37xrDLjzbIDl6ZHqSqRkvhonnSsbRnb5WtvKgx
vsU0yp7DfgPLcGaZ4G5pHLxYwJHcHJM3kGLhO77Bz4rcW5lQqwZwgOYbq1raTEOiN4uDGKwb2xww
kXKR0zwAJH2NvnWtRXAPXX/XBc1rZnk9wbzD+uvp8uL7o1iWwuSgIVs5O7CaRVXUg8mEpFbuojSZ
kf3ufshJvEAlpA+EY47ihq94ZR68tEmh/sHpFTEFWqWzjzX8AYaKN+Aio/2jyGKfRgn1/PTKTHRx
OTLYYWp0bGkjirPP0REHAa8XqdMNwmm6Bk8UJPgEty7VlAw5HdBN/yBK9TYgFqdQru8ULs34LKqW
yT2mCnt+cBR5UpCBbtBRwMMRFyhOG/TvnWTu+Nd7hAIc+uyZ640PTP5LP0DxChJxJ5cAkm2Kjw2B
PHVd3kcqkVq2eeMmKh0sA1iySxBNBzlzlhA5bIWV63hx+p559UPje1u44jdiIBYU/C302xKHQko1
3yMoxMNAnHTNYsjMo9aAgYuYLpth6hGS76yW0Er9YXI6ycNJS0cnHQnc8a25Iqx94ssI+d/VKkKY
02LAJ9drZmnBQ5EfSjtDw65jGpDr8TQ9zQwyGP6vPlrYofnMUSoiILjIB/BZ4aGEtwS5l53Id1fq
EC5MHTufeUODo7dQvIBCTRve2mxSySoIwSlQhaoSq16oYetRZQDjqIAQjt1gTeQHKQQI1Os4/8BI
BZhUhs09pQ3bCCM6TyfSoNaPed8VqwHNv5XXBEYzdULZhENB79FqzW0lY6KMSUNtejy2bfg8Rjn0
jWQSieP5DFw+YMIKfv0OXlovTY0jukDvxlCd3tFf1stArowkjdoU+iE9JvUpMeOboSPgVSGu5v/r
o86PaG0ObzgD+ej4FiTFFL5wSo0dTOK8q6UrX+viLtnkXIUuBTkax7nfv5dcqHlW6CXfK3IqnzQ9
L136JAJP+/ZQGb4pHvFiONnBDV/5mpd2PVRpKEmx1eIcdrZFNktkBcScp05P2xcCepJgeanrveWL
GyXn+fLPX9/Yy59oUMmfgk3/qDYAp0bdAsfQKcMSA1h5hCpzUtzhJYvLj5o1BKrT8uuP/Jw6zvdZ
kz6WWidqZetc/DNWOVR/EhScsI/9uU7IYYvGEbOlIGhULmdjbT5WsJnIguviR9s+FhEUx3Jgj1B2
U6svw2NeHyQWqgqzKz7TpGZHSri7GJA2GFIGdYLkESsxbiJEbxS6XExx48bMLXKyy3HtuXk9t2ze
tw5XGlkD1LZvWji6C96VmyCAL0Xztpor7mMZY4yrYcIlQnOyRH3qRXGfSukwc6nEImhe+LUPTVhI
0UIlP4HabIfreHKfFxXQJASAhIRlc06f5GQ30bfQhjphAMf7+q5eHLWMWY1WEK1pNKi/j9qud8lK
80XidEX+EQ/PAtpI5I4b8HV7VV/WzSLE7zheK2ReGkDwgChkUtDV/zgZVK00+LlqJg6E6o9w5PGJ
sToNcX1KJg1GX+YHuD/Hr7/spdWfzhOKd3n65XN3/cvMI4syQpAM+TBiCcnA1cwFOq1p6S8zYxva
yl2cFcdpf/L1516a8X753PPzczjqcZsZMpnUXb+2Y8ZYaFf7TlVeyqzdf/1Z4kKFmhRiE5EYx1Jm
hbPSbd3ZBHoQyuRoafjQ9223CJCte1Rj1TKuiXHJfxqEudF9GteD7ONlt2FmUDdUeNCuW1kzo3I0
7z3OoB+ZZn8XetoBVmWfuABOtRiRn6S8eyZerEoHluca30I0kktVRZbXE7tXwRj0Q8A5xvhUNyBN
xuiRuRF2L+SplZ9u2NNii8ZtUuHWJrnt5dNcYtqhTOwTtjuxjzLcSIXEeUMBfz3j5EXBOGOvL6VH
YjYqLCHUnV1l7bUGGXd1RZoewZBIqZap0X1rR70jBI5jj1Iba+Ree9f0IDl3wC/JNGEJrmFMRHNP
hSEcaf1Bj/3ttG8uSu3FZkfcV4wNIhWWnt+/6N5IDFZ9DLNmT9xDvrQi6aaPjGUHfjaQ/J/SWA5L
w6+3ZMzWe6P0SYvC/EpC75Ul5tJLI6YAahoPvK3nos44zit0lzl19ZzTVaa9tOAoall/MXLjhobv
S01E2ZWZXr00eAWaDNwQFq3i8/HE+dIjt5AJwoytvQrwHtmtqy6Ual5Awg2mdChlasFVAWH0bkik
YeLu+yAMHS9MHsuGtmau0vZNSO1Qw5+pm7+ityfcqh0ntER0A4sXXkIDUB1s1jJusQArBjSIr9+L
C04BHY8FOg+V6YZa5dl74UlDjKYyhnnkJiv0UzjcZSrefans9YRvRf5WPgsw9UkD/PVI8gnbEwJh
9pBRIfcwIkqiXrcNs3CdPpKqh34Lq9Oa1AKcuPDbifSIn1tt5Zoa8Pgc4mUtEUARy1M0tEzua9D6
ztdf6rO+dLYmsts3lGkzZVP+mUbMLzOaMAc7qVUtdno1XBYU1UGp2cc6I8qiVPuVItx8kSWgwxNV
OfrwFTjDp9h7PbJB6jRaBxHHAKiVtm9fmYcuCTEQbdM6mnYJ1h+FWa83xtxtmWxz2981QXyS4uLg
ZxijDR0jck3GSQnHuzL6I/DHO7+vbw1aX7PW5eRZV9Zzt0r89KOOeFBQ6pG5JR8DaQVWx49oUvuG
0BrUPrr088o9lS/MoGgjkAogcKOxc97VlEPXMykbJeizS4KUIvx+zcC04cpbkp/RiHB3+zELNp2/
FR3ogSyMxlshw27o/Hd5KNQ7Gmh0t2OIQZo75XM2Bao3ZTh5I6/LEP8gHzJddml9Bx0V7gnJiiKn
xpGavC1G0EqLEK4quZ28bAPUccMOHpisAFSmmeXEkdBJ2005S9naNlNJyNF86sJT5wtuir8FoAak
L6ZA0bYT19T9wKf48FIVmo/WUEhLuchRnkrag20ELykypJnW6Mqsy9kr2ZK9i8Sb1TEFm2Hz7hny
wjXYzaStg5BtUZjfIZZ+eK637T3YT15oLDwtO0zrSWs9EYP5fdoU1rH2UpXlUWmad5VeH33zlzZQ
Fbr//GBNro8+e/6uazcir2mQ+zdQ69uFF3Q/b11Z2wtWA08PozXVQizpZUFkirAOxCFzfIQIyBTb
wvzKa2eMJ+7oIH9Ps+Htyli4NBQQpGkyohUOteddtYFmQlzVWuL0YRaDhdRm4H0fEq/q15znuD+B
OLS6RIjnNH/hs4kS5Yqy5MKmBYOgjc7cmFb08wIvcddFkUwbNJHx+Lo4fzYtEMOtKLg3yEkdMRTL
ER/pLIC1fO0tvjD7Uyqhp0MZlx3iefU9pcfedEmQOlFDiGSeho6ewTCzAN0vtAJ7VYYZaWcbjwbv
wCpxfeChlePmGbnPfm2v1TTcu02hbrRhigBsBRBCcrlkY9M2vXsLLXNBYNIxsAkOZW+xZlfDnrAs
/17F/vM33Xz1afp8y3KCVz2/PvvH/zpmCf/7X9N/8z9/5/f/4r9uSW7Lquxn/eXfWn9k+1PyUZ3/
pd9+Mp/+z9UtTvXpt39YpuhqhkPzUQ4PH1UT1/9tVp3+5v/pH/7r4/OnHIf8499/xdnbKeZn/vXP
v928//svnX40AgE22ZxHqXWpNoP7f3yx00f985en7/LvvxwCE+Imbq7+iI9TVf/7L4nX4T9Qe7Py
mJR7kH5Q8+o+/uePBAX4afuJow1T51//SrOy9v/9l6r8B5pEthNIeBROcYL6UZU1//wRvWs6GZTJ
aDHZhvjrv+/L/d9L3t8P1PvI/vnnX30SNNN+L7p9fn2LQhimWrb6NCWnUtUva2Mmp5HVIzV+9KXv
pCyke5APgJN+dtE2d9nu7ZQ7K1iWq0q9K1f+sJ9Qq6P5wwIGme1ZgwC+N5t8Mb518/HtFcRVtLV8
gusXIaFFM84NmMc5s9X75k7g9OicyJ03kDXIjsIzLxb5GyL4Z+9ntqQQBcjxp7EJyWxkMZhB0E2X
YTtvKb6yZG/0+fBd/fiuz4sH5cjmQsECPvOgHz0OT3fAJJ5Z2AtwOsXcamjJY/x8NG+b9EaAqigO
/StVdQtjHf2xGsc6rmpcID70MZL1zFfoaE2964o3Ub0yMafRk7mVM3dm2nNol230NACiecPLFTzk
G5ez1+q7ukViy1adQNf7bA1IHLNpTE8LufTCMxdutCTy9lBCQfsIlXlez8ofEar/FSsUJTWvd2pz
Hb7CoSC80P45YfGwnWabnsyIO0Iqiwbe5DxAMLIjgJOqVc5N8Bftrt2l34BUCXemLWDwzhFXzZFS
rJUfbLYWOdSex2qtEaoG3OomLpdq7wTuTjX3Cnlw7Mvn4Zs/h7ShLEQ7S5EIgUS50RZ3x/VG9g4+
ihmgD6u43Qb1KvzWu2ujgvSOtn8mbkqNHhFqfrafKpipW+/Gqh0J0sd37UcpzZWblro8ICgT0Mws
3VTP7fGHAXrAKSimvZpbmj4FXdsdn1zXByXe+aCNHB0JMjjwGVIlLXwK6iejnaHIaIg+gKXGpjKg
EDj32XlWs0h2JLIlBkTiswwr+FJ7S05WMy/lfTcuye5W8fa/NgB+XmHPN8vs2Qb8I2YZFKgbeBzK
Igo342tX7wjHyPK3YA8tCF23Ui48CIHU05N5uyPgkt/aPjQquBHw58ZqI+C89Quj3ugf4RtNE/XU
77pnmwjfo7nNj8VDdMMuJjvoS2lWzXzemvdxcyzm+uk7j/1dvIpm7m6VI5WWu/HIxRrIDBpcjrPw
vk6A3c+ItwMEVzfbZqkaK32ccw3WuKfAuPNSkACz6pmzWC42HOqKcenCfSkXnXI7LiLu8Qxx0WTX
AVFOara/DN+Lme+uh5O6JGkJmfFP47Uq5uEmOSUnPjjdWaZj3enbYWnxxrLTWvYQbM1Ve5SXkUOW
xZKlaZlsu3HWnXzoBNWmF2s8cGr15r+/didt0S/qTVnPWVfNpURx1l5jcUmyefaRPEW33m20VvZZ
vCJvARJm1oFFXwztYcJCCk6XlNrN7hV5yMwNOBM33YJUjjmWsRmNSRb0OWGOGBOaeajBLQlWg3lf
hOpcD94S6ryqvlfBuQE9bPIHr9i16WtRQSXLmrmdr/43e+e13LzSZNknwh8gCMdbeHpvpBuEREmE
9/7pZ/F098R0jIu+7zg6cp8EgUChKitz517Z4hMbldctZ14B2mjI12xWGyF++FH2KYhnZZNjmQ2f
vnu2OK89xWJ0aeFzm/iy6G8l+ePFCf5GhB8qjcYrfDJjgN5xtQ3ix9stvrGqfCnGu/iFrxg0gBa1
0NsxcMSp4yrHvzIySfz1J7wkcb0BWqXQYt5HT9CFRRkeXn62O8Ua8TLRPKcrQk/mw+sTQQ6Fwl0q
wtRT4agsa9qvkcFGp0bYly84m0/p5pc7mRpbi6HYeAAljL86D6jwUTXnmOtBys/RMDaqFnY9Pyvd
ezQ6pXIIqnOE1oY2RBzF5yVtcRI2bzImd3s/khw5lZbj66uVtf2cVMZrssBnwVYQaJ9/Dtirhhod
jhP1n5xWSaQ1Pgn1LkPlNM3cuUDUi8ke3N2ePqJ+9oxmoiX6q9iX0aGu3njxf96HPDG50O0hYxj9
dBD7tTLQoZuAbTnVAQ5bfH/uQwRi2jXVs+8l618AXmvdw0Z1lRjPge+W2EPZvFAjMTZsLTYbqmdM
GE7A1+K+sIdT+yH9/E67ZqUaMj87Oh9ogzpjIW57vLet14EParPiPd5uK+EoOiEmBuOmuMbY+WHh
gzvZPoTovmFk4Raz5BOsBvhqtqps9Twdx5/+w3cyVkCvP7gNa99Pf2hWtfPaBDdX3vfP/pFueN2S
tqwf7XN23OSPfGHgV052CBnz2/uUTQ3oVtmNvkNXvyiVaQTf6ma2S6j+myVmcpqpqVbyNinQ2q9R
dzOs+xhIML4x/6CbqTrhPNnl63m2MLH/0eg/hv8DOnY09LcRUb30n7M/bNRmf4MbrQt0vQzM1yNi
Qj1pLnayD82NioNQPkN0iLl4UNbiYPLU+3SZ7F6HTNPJaOXkACoyro9Q2AaYOjF3msIpcKpv+QOf
R0OkPwNQIQLlnWR9veaYrNjgqoLcbkO7wN7oR7yUosP6lgG+xyr5Mzunx2Kv5uZ4rVEEGqxY8hkr
1oY+5mtsrVKrP+dOfJmZLRQjM+QT6aFjm25g7DMDZPKnPrEsblJLfe46e9PzccKiFjfaemPrhpEv
2b/x9760iHfpMthJT8VtbNyJTNpijOjGyBiYQ48Uh2BfUG3/EX5mH4Gb38V461Ggx05KN/GvD7aw
vmENwUHQTzPBwH8QW1u45G5iZtvEZa/tHbnLdww8f1pPYreKJ/VH2h74BkZiIpu5D5El8FJ6rdHi
sunla+qplSkhi3Z9OzHzO6bGpr7D2tNihe0NjNxkfM5s5bDQwRjhn4wcnHnAqnEc2s4/6jXefGsN
pQ982bfFMTZrEPaAxpkdRrH3XLXpDzIUMxLt1MQr0RCKdct0/DpMoxXdO9V6uSJCKdtntYXOrtMJ
cpoX5kzYTKXTFj3GmM4YrIfwmNcf2BVnmwnn5yXZWfUG629wcW8dyPeHPL1LYF+4uK0Ka05cRbwy
N+ts5YN8BqVUvZ6laJV7vbSLY0e/aF5dy3S7mGN0t3Cxf6UbLlM/xiWydqd6O8LaxQ4TywD/nfzC
yrvCeX9H1vCW2eNZX6ue7AVGdkxW0rq5sjOmJ8//INqS1sL0HXU3+SB/ADsMTc2sHd9pZHcK9hPu
mGRs8a3VbXWGssOTs5MgLXMBF51L+oA4d5sjFOaWkUUgt8/G2S4EVv0ltmvjEitu6HiqnYa+Ww7x
WaCmIgf1ZhwJVNI+wfRVlTB6wHK6JoVGYDy3Zkl4n/LxR5e2ERaK7Syl0optZ49cY4lIAj8vl6rn
wITQGq/IqYkicQzNIOIUG3XuJUf6wzHwnLCkS5uztHBSdYvL1gIS644sM1Sk8IzdO+aIBcgdweyw
BD3nkhkla2ymS/uKGfB39ql9+ftN8VX+xBiTfnWfBNZHBeezBzqFHmK0jSW39LnGL6bDtL0+Da2B
I+ZsZr0r1ARGLC5LaoTGA0mpTBnEFD8DV7sM4fNFTy+uabPIRsHJD75q8+0gR5PkzG4YuD0CX2mF
1RpNfZjEpmdVW9cLqj8GMWx+5PkPT/UVg30oMSV9LhusOSg7Do8Qs2ufdI/iYjWsL0+Kb+KB9Dtu
8dRX0RBj97MTTPoG5Nm6d4f2ICkHTKnSbdb95W+xwkHqbP0QTwhPYkM0E9h7h1nHu0r4rXtcxb7e
fanYYl8G4ZfvBRii419c38R63QRupr4ISfZtZssgcukxFfZ5yXOcjGaYH4Tms5Vkc0jMdJ8CmCRO
x73C7RZeivv4z/SBjR/uxyhY7O5XvQ+/mbbzHYglpXjGtEiGslo4DKKgdECZRZObnxXf5rLBzF0R
829BE2CwqlGwj3FZrzMTAy1LVPbiuwQ2MwdWUUVa+4JD14j43WQuvpzBZ8HaHv8NGBnnF+6xYDBm
j8oAa3rAR/SlzCzhIuDy52REliSSLsVKPqXEZc/ZfoRzRU4233BHdTBFtHccilPhJg8fJfYMctuI
PscTHMCifQpAJTvN0BS01lzweMNk6wFxT07+wp65qrgI+6pdRnRnCmcVhEZghb4JlEUGTbyfDa60
sCZtM8N4oT3Of17fpfwZvq9MIZgFHpZsJcZVNa6Q/FIQkcDOSdZUmMLvi0zXlAC8WGuHuaMwShOT
vtwBRF18kfClI3jF0QDsUrtZ1BfC6y7IbrwmoMAVjBm0BOwBRLyd99hg/7A0GfEeW68NC9uuA31U
/gzxs95Q/17ceMXasZK9pjtU2d8LiSDOMkrZ3JuC7WZ83kCNyUtbeRaTcooGM/IC7HAI5I1o2+IE
KR110ZUwc2+s9/TfebmOLNRMUJ4LHs60w+bFZBnPuD8zRyxgLJM1wt3brnFWwxOvW76oublYdUKr
Ya5v81XaHOjuqRkkSuOqMtOzixknLwXCGlljK+s7w0rwxTrEf/KugxQ/WRNA296ZDcfkqrCm0qg9
LFPrQ34kNs+PN7LxKiUTQ0vtBo+VPD+YEocsfVl4lb6LEY69btgBjyWNRO5Ct98+xkfcunnlscUb
eHVL7G5RsSnpCBTMkRUytBoVwdOqcl8ADnR7rts8b3gyNhlwOWT1TomtqXDiNeJMgZCdLvPDIjmB
Zs8JAdC5j5bqpjN73TKaXGEZbBXkij1XjjYmU7en7sjq2bWeElr/JHX+OxH2f0+EKXgUvb0rEMiS
qqIjVCfJ+X9PhB0CahE/v4CJw6//NRn2fzzMvyfDNPlf9NeSB0NWiufKP6m2f0+Gacq/qMygdCGl
RTOurJLf/fdkmCz+6y2mfuvTUW78k0H791zYfPEv/X0scf7OXaEr1f4ruTCw7P9b5ZArINOrQAM6
nehos/5zLozysz/0swUcivBLqthh7QqFPZD8ZNdci8u+uCeLa01mfdxHzLZkOFpSPpq/Kt/m5XSO
xKQhpMp+wa0RWRaqZy60JJdoUn+NIGhXr/Kvr3aCdMgnQDm/fvat6EeS00p197VkzUo8GxyJHYMO
T0LBn5ECbbJBkZoXJZ6qY73sF7iGSh/pKzYqVh1FHe0yolD0SrGMre/0Pe3rxTaNI7Nt2b6XlEyC
0qt1BK4hdnH5euK5ysp11d0ntJd5gpGypyeCpUAx0vSnP4En1Xy7Hs1+IDKMeqcjozTiwPzRJpjP
vnMv4uQVsCaoV8bCBrBoA1cn5VfN94xFCOcfmf/oGbD5KTxBnDzbxe15/Eln77OY1K/ZpKMQgSel
4YmBCktUrrqKiesR4OAhaWv4JefZnKvBfnLe36PhPguw/EyJJ51e36SL01jtge+h+ghar0y8hQhg
Eo5d/ZvMrXSuL/NoVwZHtZB3I+7mIHEF3xQKu42XnFPTui3nsdQgNc59+W8ENEwHrDky5QtvRipa
LxGY6YQg8zo1xzLdIYl9fzsLMZ9o6QhOQJGdsrq9QUjyxeKoZ+dmVhy5BhMHbZiIyX6SasP1CgSJ
FbSX2YWGb8+HGMYPSLh9jXnivsJfYVJcBcWbKLXbqDk3TzUbNgopAxFDiHFXYrUZeAkNNI34XEQT
9WK4Dm4modRDsEa97NEnNmk4p0n3FIxfVNqCGYsbzUJ8xWYAh01fBXZbGCkIOCEGZLMp1SNfJ+W5
ltfzlAwOwpbeLJAj4PieDIehL4yOcFWt4BZ+NnyQXxwI9lVjhvMHGpC8OGf+El6QMUGIxwcyUk2I
TMYAKahr7Sa4ca/86Lvp3QW/HkIh4BJmnJlIn1lrv//QDOkc/lLYiW9yThvjIqvApV6cf76yu5ik
63EkrA2tOCVrS91wZN84DZOZ4YJeimYFN1KnayqcIzgm96h7I9Zl2MYI1T5FJNld4JgXyAa5kRJ7
NoTL2pH8D8eX/hkHCxA+GhlIKqmvlSpdMgFCoT2Xrvkt9AUec5oo4BHCm0++XwVhgwFXUffZbt0a
oFhZbYsAbWZHTBh4CWrgReVlal12QgL+woE5YGON5hxPYxZeAonuIEm1rY8ISNiibfTh2OBDjWMx
rNBeN0pT/RzXab6UgL+d+bPN+COgzMA+St0GKzBGgfY9dYesWi4izeh0gsY82Q6d27yTbLtasIOx
xOjF7OTMKQnhYwz2+WklptEQKsoClEyaWl1Iz5HvzXvWzj2nWTRu2pFMqkKLARQklwlSK1559QSW
fMuQHlF5w7CSRTajP+j1ND20xAx1R2GJx0n1fARmkX/hehRbIUX10J9LFXxfvBo5xjvNVHReSxYW
z/BnVIBHRRED95FTq0syjpolVPfsoMa7BCBM3EmGeo2rux69CDVJkoA/CWLApaolyGTQayYdUtZ9
TqqdHR8vTFuYTNRBcBLKJRfUQzRq+74d8xuz/i5Ivw0+01WssaexGnEk1XAVyjkeJwIg6L2GbL74
SO8KiGDYcl19byKsnwdD8QhY2PKT+SpnLvBLpdwyg7y41OMlUEGQIXhtoFppfW/IUWDm9N20EzsB
/VFP+0F5dqRYSF681u+HCQ47zpiFKzabovY63eMRlF4eYxxHJCHf0h6wfunk6DurL3aCslmg8lWf
UmsxCbA2BFA0spmjU4GhvwE3qx1zQQLe3afiOtNB4xbBQeZOjn3j1vmOSHeaDsx/L+Y+bC915VOf
9u/7mzpYJ1CdJ7uhHSPNFvLLIlCW5egbMi0HGASW+U8uMZkB+QmiVY8iibGMs41cBicGySjYofQ5
oHVKpRVFTQOoYtK6cfxMmnWYuVta24xFtYwmqwWchk+5hfK3i046z42OK89iNdB4GfYtO1ieJN1z
1AW+JXjHwzxntgAjsVDM8S96IwV0jjXeW3rPK3beCQUTlGkVsZ8eqqh9azKHLc0Sc1vvX3aJajir
zfA3SAjcl68j3qSZ07oilAkmDTSMtCKIy7TbqrlDeSZfhqsTSRiL7k9I1SYW0YaDOTHO2oWlfXfi
6T3RPtTX1sdxEICEuMWuo16Ni10QnkYRYz/RZGnwI1fiDEMbhBL3RSvtcaeQue4NnmGBYlPFjO9K
fzFZz918I/DeoWhVmsOG1vvXy2lvDDK2VnN/z9b7Ne1LjPxI+zNfvG+KZHxmqcMlBZdwA1WhPIDG
UeqINrMFpbJkKa0gAIOwoKbDpNVxBBPXYSe+Dc70zDbWI71Nsp3eWlvYzx/wjHs7aalbFNRdUmu0
B8nKlvJKP+aKw1QyWdx/tsBv9/YtG/aOlBmnwUNgDE9ahOaJk9/YWM8vZFNIOMGXANg+JaYcn3XY
F4kVaUtGkmL9QIvgOpg/6Tp7TIg9Xrb2+soFWzIrHwA4XEoDXOjiSkOYvho2nzhu3SjOhDwOeA/B
rWEifsgrbJOpxo300csm50F/VLAc3Zzc6LFZjrGBcJkcIhUA6jF/OsUMB1BQy5Xykj2Z+Rk5HFs9
xl+s5if1t98m524CJNMt6y+SPLxEKj+Z+qvOHRpu0s/6s/KXw4/mRc9WtKXMFjSBBKhTg27VrEKi
RMkmd/jhL9PmUZY77sYUGuJt3Cpwbd32mrsAiWeOcAP3FMMroNrZHeK3QRmEqep+qgmw8M+f79QN
mSbc1sVDdiccYLQqLMiAiGBV/MqHFEAR8mQ8vP6KQ73NGkg5IX/VTgJ3D3vuxS25UBqD0EalMKds
tOOd5sW/jGpkvDYzRrUZd9N3hw8aF4ScAWgL4zTNvkcaPr8TgD/3orT97CS9ltGzOxdO8KiQ0t/5
MekDcyX9J94Wi0suG1RYTIpn9CDVtjotC2FVil5e7hrUYdOGaTN50jYDHgP9TaGv4sKlwKg9qJbJ
WBB5XGeNXGCwzHHpGkgX8rz1VBAMaB0ftJvAcNBW5Rts02m0VBFQkC/9TjcTmsuCEsN0kPQ9Ew9Z
OwhBv/G14ia2lpHGIIDZofKJm2IUx+49usiRHaDmrw9gY0KNJgLcMkzCzMrTYBrJS9BK5VN/WUXD
4nrDBWtRY+Fslr/lLzG1kZvdvUmXQ0MX8WgpgIK9+rP4EfZUl4XnmBFKW0Z57ApLAI2xcNoeAEkC
v4FKhYYOkwYBKydRzC2iVESOtrPee/STdNAtGGlWjnf/wMxBfH/V2dUWBlqm91PAq1j1vzlG5zJx
mCGcqvWA0f6BqlNoFvjmv3lCBET7e/RXv9j8uxpxzSGPLPLwsRu7zT3eptvAya8UuWR7gm5G4Yta
60nXkV9TcfRxjjpwz3zd6i7+H2pThn9wIDpTybkY7TGkiMP0mUL56JfdzCwpo0y0Cp7z1+ITC4e5
ZsUXdHQQJsiNAY36QLLUpRl5z0MifsfZZORAFrf6AdwxPemmYEJUBPXSKFuuUcgdDn+Hej0rXZX8
df9aRTKtT6tIceMrP87RxDCkTWX74iJ4gcM/+KT4w4rozyzHu4ToFcz6kPauUOVk3Ie1rn2PeQd2
3lS6r05dSwIgWf5kIQL5qL2aULmWJws3dQP4rRpt4DhoXt1Sm5TO89a3Wot0GqKdTj11IJYL9Iv+
vvvzR/JvvWrRPU+5qId2QzOnkZCZ0095s6qipVwtG8FeFD94Hykq/SGRz/YGwSdOTqjVVnPSdZoV
MonSs6Ke0opxUOiQzu8NSJmiZ79HDRdrlIcdX17+/PMjqGYuHe5/9kdm7MQROhpF+LBLbGV27Ed4
HHXCzuZdhpjtKFQurmp5yenOe/+9eDxLRERxITmdLbUu9KF0U5WU5hsr1aEQAGfZlWgDSnGyM+Ak
wW8CEauZ0xzLSyKKJF4I5DvEymlYLaaWBf7ELkmmQpSw+A5UnJgd0NE59SYsPnjpM2n1QQs05RAq
Mn61lJ8AwVJrcQzhTMH+XHV/5GVJ6c4sai3/9qb/8znftKnA5Bu+RDD1rsT0Fp/zfd7HS7qTI4R4
738Q4IIYI5U+Djr1Fm//dqBxzvfzDRUcfhWo9Z1T/I9/4xgLxYihCBtUfphB/jmHfzs+B5j3Vs8f
MhLiXLBBvSVW1pBaU8p22JTeKE+TN3Km0uyAne8feWrc1MPf5k6sCirXEGHNK1usIn1IWeGejR8V
jdha7BrMqR7duqnXQvvn+39lt6WTgQzYKl/cGCsnNbLjzof9DPPGxe+WUS7N1iUPBiET0+0E7oWs
nMi6BnrgbdM9n9kSUjHFTN0Xd00iFZyZgyp7An9t5GlpvgMir99OCU0B5ze6t4YVgLUxd6g7//r8
AqXwOQXhWXkvkeN22TJafIQJoAnf4nx65cDbIH1l1fl9JKnXVj19VDJUvTC6lRIaHlgwPPFKHiyL
6VQQMYWFVSnQG32TbnuK8VcOAVFCj2y/scZmzxXKJqu3Clm0hvImJGfGXz7e34+CYjOsIjBp+UeW
rOrA5pP+RVHJEJ325b792ONLJS5H8cCP439hym8HIygdV86lEid6K73Fi82srhzQziOLWQd5bDb3
xW6M6JU1hrR2+mZPtxt+osgllAM3jueI2qTXU0RndmmZYBXmgC88OvXwAKwy7N8lc20bbnyn8vQl
08Ch862cEHedu8P3nBJz/yO0BI41+8r1qeXiDwbSbptrI7O18t5THTKGhtymQM2zm/uOGE6HZCc6
WKEG21jYisO6X1xBLRGwLfD/FrZzpg6R+YqvonjZW7KVypWdUR3XrKj/4p8W5HXH8zi/vaqt/iwS
zFtQ1FLJ05fd20vFGQiY3pjQsKZiEy/9fb1BJiBW+rZ8haEjqA/hOOtetq95hO8FXU9TyK5Cmpk0
w5rkTegztDo7XVwrWfTSvHAx66E1QvPmWOrPZuucpZxMRuv4OzUB31S1du+1a5g4TfchhYpB7oGw
va0Jl/o/UV6qbHzJcMTvdt7lLDpEL2bRF2nu09RT9SGcCT5mkhPy37ge12xDf8VvYZm5ngIGmTeS
xO+HokBE4EjS19j6nqCYgLGgklQBmSPKTnslskbt2EMvGS3/RG65LCmdVfRVGiBTjPIbsB02J+W3
rBFw0I0tIczn9/MvmWHzBgX5JFJCB5/Reu51s7WM9DsCnUsALsYXIfkmaz9FNMbl79KeR+8vhfv7
vIMV9NOi25lwVfiYhAN6AbujOdKqbvFD9YityX9vJcOjOh2cuKsOztlKiGKbuC1bj48oRcn8+Zrz
pzifBeVMhcf0RYswFjPrEf1EohbULvK1L5+i2AMbNU6HcnT6hzru+nfYMC0lpBM98Cq2MRMoeOp3
IEaRCGiQSXXD1uVTzSY4M2iftufp3/ACzLNCC89+hXWG4CQStyAUN+PjRUllWgbNSd2zMIyjJw9z
C0U1c+5IRuwwX43QZRnd0ZeAug7qgx6Z+aaa13alWQ2h9wdSDnhVjX9/DTS7MUc+6XSeaTRAN6Uj
kgcqbjjjJjdVQNWgWqg5OAllBNXsqOQvqhen0gYnrhEIo2z8FD3Avsd8D1/EDPdkF2nuLu/KYX6A
qbtSvXJfuele8ho3sIVlslIpERd8H+qpLa+T1TUCyBruX+f+HtijsYhsdrRuui69xHwX3N/1iqto
fO3A3xroS4wPGK1UMEg3GsgSwYoFLskpSqGlTR4mWcpuaberlyNYsUXagFUWuYiBTIfSBziJY7QS
vcCOncREGPCjg21JHtw+m/G7plyr34ldRE9aZ26LEoCFZotQAnDsMXuIOzY1HpWxpWqjWd6LrrDO
vfxeesGWJ4ZEhbpjKFvhHmNjD1/W9eiqtmojnHQRK1qRKbmd0znk8/i8N17OX8ZlqUxaNYyA8yJL
lxzlbwo/68qlsGIlrmbpZmn3Zuc0FpUqV3CYCcwfOEZ2YKuiQbH7kG3xeknchRW5HfVfJGPrxFR3
kYvcyqQll+yoWaNuiLiuCw/V+nHYl568k09eeR/X4prKEB8DrkF4Tlxx9/qWtuNp4aG7MuNb+AUU
dtXbZPA4/WzDqThvOUO9bj3UQCZFdTtjkwv5ZFnajBuLzbXZWL1dLXs73jk80avc2CIPMyVTXMlH
vE+4bcqh9ULLt0eOKq9mDsSfbbJpHJCQFt33KC00RIfG7CCfSiqKkKe5VBS1LF7Dbr6kXet9k53Y
YYTBe1vcVA+9my1y66S1tA4d336PjNxWuIYLi0KAl4OUkx1h1e7HJUvqOmKwRMha0U9wXwRPt+Xd
GvKXyytkl1reINgOVrzzj+kXqcddtURv+PA/tbN41D/feT/QvTf/WGySi77yXfYfu8qZLam2zw7x
N1y/rXKONvK2YD0gqwXSDV8vD2M7r/V6D3mFwQEsZtbzW18y7ZtH/Qc0p3tUToWGpWX2TtzgKvpm
WkPDsiN5p7IwIrG4wooMPvN9ssodkUWFuH9m1hflFkJev7wft3IPJNuTHP63cMbfwe11xgsvfqM/
WslIL8lpsQpOwS74Ep+kzf/8fXFLvl6XdEPUQVdNNb7JfA3RIQVYb25P28wG23BMjsGx/x75j3Mg
sYg8ZmYvDokrfPBQumzt1+VdPfW0EQOsa3aBly81EvsAyhr3PVU022ylctaDTSLDoKRqzV3ktbZi
ypIRfohWyn9oezh50dHcYqet4kvHdI28aKRp/K2fugx/CxdMmDPZyQoBg7tY0VwzsjNBmNIu2+W4
LJ16P2yBozLTFDweDLdzeOahiVY0IBznN7QlP/y8RFKH7OYzPRfb6JeLS53Yp+2VsoyxOFTb5Fif
kcjc/XtgpFbueAAIrhhix+dq29+Ta7DVeFJbLzPRYcC0QEXNGwd5Xwue1M/gs94zIM/MxlysMDO2
r4xK/8ismDrSd/CJIgwRMvfs+p4MGBRr1gd2m9/RZ3hmP7CWd/EdGS0PbvYY9uqVYu2CjDdWdb5J
9yDilmCbfeV/mSlcgm3giqD+2COZWmZkT8bdbM9TSo2X0vSlA8B4knfaITiOd0Cgb6L0YEj37JOq
w3m6yhtq69S+cT8gUrd99hThD8OLK1V8Uch/xJfhNm76JZIfL/mFTsvLztzEVXfqrrD+gDlvI3dN
J7fo4jp7mfYSHn9G8Zid/S+i1fk5/wM3W5Lffsqfw74nA/QT3hPBIFklXBbMZ2AOB6MnCNpX19l1
2Onf5SHahYfZFij0SQVDir4OXrXJijVD8v3PQMUQd9Ctt3nY7WXmP8OXYkoo1Uiveit2i9Ot+eKF
zf+wfHssjrj3bhDqAdmjs50PxTdS0bC19N5If5GEtz1YPv+n8XRL+qBcRHUcGWHwVz6l83CkZW5T
WvCOjfnxdaFH9TBu4sP873VobjqhIHvKPy5hjyRR3+fLcqmYiZd41a44tZf8kH6YLfI+6TmxZf4L
L+mh3ufM5P6uXi8OknfNndy6XgnEWPY0KvrabVxWtfH60B/RqfuqvopdgTymXSrX+qCu47OHIuRa
7jmrS3bTjjrwd+WorLpbfnl9ACuc/ensdStg6tpquCUnHqnJ3n1R23HEDSouhIuX4qQ/5Ae3ffoL
amfgvIrbQjY+QCyhMMiNZFd8kjw6Y2txfykm59buG65xtGbIbLKT6iBu6PfZkSHNMza359vMJeIv
z/g3s5uxtF/9fmZ9RQvzgaubSX4ZGV2CVI/n1lO/q8/kWO7RkDkKExNCj53+4OHXURib/mP+l5yA
Mp/Jo1iJTf9uZRa/+Pbc5U3B2LB16nqEZ7hS0EfAZIaQlJkuO42baDKUW/wxR5fIUKkBp7IBSEyC
G5xzqFZ0tsIT+Ci+UC0yhbAvkLAh8Bq2KGzLNuE+uKLiYFJXfpLH7KAyVYfENMUpv8xvi7/pK+AK
RG/4bn/plzwam+irewdcbHtTUisLGKVvaDDyycW1ZOvwkS97EiTUiGKfvHRyTxXUa2Q2imizG9/I
VfIgwy/Bs3MWoa7rDnj3w+Kosg+mpSDFj5AdNxBocyLJ+szrJehSNgecvBn+VCfm5bfQhRkox/GG
xyizmy9yMwvEhwq2JZTkIAlZfEcmaqb3kxpqaJAMDUOj/gBnzRw4W+HHT8SZ/Ol75u7hiyerPiTd
piA195F/jKQZaA2E/Uu6vzMYnYwSDpRyeYlXFjRdUOo2quB9nZXqvXlC5Ss5PB76Q7SYcZVr8wnM
+BzvxbX0zTx7jWTIuqpoEssvtL16wlpXTOl1Xg6kkPVqCTb6PEN5SAzF9NEhFewOBG1+bhgBaeCj
GFyB3UvPSr4UqiNNXCKwCBPwCLSQlkyzuHGmCNEbhUCYw8eQQYwEbTdr7Y6Ox8WPtiHg5h/SYM98
+arWPUaQuZ0g1mR+IjVkDQdcKogpv/CaEkWbLkCZqxQra0FPjD8FSdACRrxD7q98K0eVD6UhMJPm
CLgN6RSZ6V3apXfaERaWorvfqSdu9ZsUn5uN8BSeIqHMzMrqZbF8nUg85ON+5r3scKU8wgibNrs0
3g0L2bgeRifcUZD6E9h0ZGukXYrRPd8BVMStJPZbBOtmboR35TJb0uwDALw1EfIQ0RygKVzi1on8
n+5jQBaqUCymS4FOklsaPwYYGiRQbjqrtP2emjNhKUusIK9vagrDN2UDklX8sZqAJrFurSmVjk7i
7tO/yp9ckOrxummlxfvXrXk0TwnG5DWj6pD/txzo/9cXp0BYozmMZs7ZG/go4Zny/5IDXdpnnWf/
SQj0fzrAf3TFzcR/wVOYgQ2UFd6JHPs/uuJms3+J0A1Ebf5W9ADF+59CoLn0L5Q5tFmi9/m3jrn/
2RU3n/0LSxfO+R+vyPlbJPRf6IpTsElB6fO/dIxz7grmuO92Ugmbcr74z0ogXPGxrtHn44b4Rpxk
Y6YuM5JGxnDeq7/opOvP2EYKATek3VJLGWk3oQ1MdYUJ/niFsL2/UgCMiYQ/ccTOt0VpSc0tQbeB
Mn+hU3i5Bwo5apPnEjm/iSFoowNF1/6QSK0CGMGzPFkKmOqzt1+OimqlU7tVxcGbPgOJco5UVjuc
woPIrFu2s/XgsG9dvqhxic2PMrbbcGD37AWETK+nXGnkG9DLFUZGxqWnmjXKZKX0kyShWCpIGKPU
K4GRsDUMNPpp2vZJ7fkZbGQt2TVJ8OyVmSca1eekWBUoa+o0UDpIMmC39hKtarGRC4tFfAg9bTpq
r31WbfK8dGap6lYdcnuzJW+RE5kHlyT+a4Xib2BmGmpJc0dFdIahWevxr4CJBB/64yja01mrXc0n
1cvUhztCv6pXfMxYZUe/3IN7rmhkqXfNpTXpq4rmm3mj/InZsnLU63T+SdJ9vyiNRW2dBlnHwk4z
adS2w5F9bEUROtNW83rmKJSIxg71s+8vU0HxXsU5FqiEUXgRev8pd58pFcVkdp77tHJkrmwVCwT+
PyIsVmjJr/gLRcmCbt7XgoA6ZSPhYbDtteL/oOlMuxPlgi38h65rMSNfZRbnqIn5wkpiGpBBZpBf
fx/y3tvpVpPYicKhTtWuvXclTID6WDKFt4b7GY/qYTF9KXYaDKdHdxTpWOnJ4DOerRDU+/+daCB6
TKPrHd3yjqIm06hkOTXpb0MLR7ZUdRNeyccneM1Cw0DKY4fgIodyUHmv6j1/gDq2e438AD8Qk+89
I2s5BQi9RgcXqcewzmi+xqRDP6BkzFahgUGrc7vo6P1B+8839OBTySuehl2V8A2y5b5RdDOKD42h
b3tdCFrElS3ClTALvZBW6Ki6+HNVhvytFT/8qChgcm2398afUjaNN0aM9dSxBeKRHxl+e7aaq9J4
E29KK/tgUun0RUCHVE0BEWNVYgBZiAAa1P3n9D2GOLpKvvN3mr54KoKTAHZAP66p3SNjeJpy7Up6
eniMJ6a6Gx1Wj6v61rZbQ7s2MYQrRiIvW+fFSEjyFx4psGuXZbmV2uEtDTi0bU03SgS4PU28sZf4
2tW3RRnCLWHKPPNkGAhdMt8u+tFZMWG967KvkC9IMdxACyp+B37SsJFnJ4VfVe8yCKzLk9qea34h
/B8BbQ/opo8bhp1/tICeqGhMjXp1owEsV+yJjq6sQzriNeK41ywLVZceSzEi7+t7pyzdWtovZtUX
GplD0hj+A4RQ8eGsYCxFbFqJ0UUdU78FU5TCDV5KZfbFd0OmwxfgNGKFmecqXbiGCuUg/BhzCGzH
QT12y/eq6ugevUfVN6efs6cq313O8EDdTQpTaX7HheKIvI/XhQaoVDowF36bn+dH1fmFF+IRaShr
8Hkh7e0ISt4rddUqEIdmzbLmNfNdWqDolyrdHE5LXkZbrBdMleaQ0SbkSYdvzdTM+qZuvomNM2si
9BOkqASr9PmuYCRpmBzW4aSZe42rvDTur/FbkLcVbTR3UX4sQOchYn4YiY3sLaaFGh+I1Yq9b7Ob
pOB84agbibrntZWp67cx2da0Y4SEBTljQ7D5Ei2nvD07fAa3S47p9YdXMRIo+XV47CSepnzX+htz
UdTMZUq6ahdMYg+EBx6P80ingBeJeyO4yUEey83iK+xrW7VT435S4NK83rrwZ3oyOPZf3WFC0Fht
iMLYSgM5sdRNf4Bb0h/4lewu/DCsYmr5gG5GQkOSQFeKD6hqon1OCNkz/XmVBuMetvNigfhGHz6q
NZZ/xK6xcNIVcBYcAC7pgK5dpOxzYTWixQSaVQEzTOiRSEzya7o0ZQ0XVugM+yi3x8h+vBzohZW0
bhdrjpA/26MPVqHYxhRInWFyxyYCi1FWvrPsK9Hfwmvb2bzqOTTWEn2WLTw3BVvIW4MgEH9xC7q8
7i6/JKbVS7KbBo+Fq9C4fJn6FCgRdC2ukcFl+coLXqOp3BAIeJVdIfaNWeqP1EkMOuE7jcswsXNP
ZcD22nB6ypr2Lm3nUDOe1I0yfS1QXJRuGf70h0o7x9iZrjp5m1NU3fEjt6TiLMqt08dnWT2y6mbi
3BzEivVrOSF1Qln4UAKRXoLhcEYxvlkNp9iMTZGfFcZYk72s79gcpsuj3he3kjogi3eGgYQ6RPTU
/GOJhldiid7XK4n1culGW6eIIRoDtlAU7wglnfm08UcKV+LZaXBCWT2af4koItV7Z/+etuw0up3i
f7/PXnh0A40gCHJZgSxLqpsMVQqbnYaSDqksRjElqi1+imrD9kpNio4X48A5+e8GSmpb4G0CLXDt
vVDpO9C8yobBUAgfWSVN8Op9fXlr2j2Dcnncy4DWvf8ILYV4zXZ4Uh4rfSFcdIL8QykPCfVQfUvq
EzkFTLsI6HPYjPE5X7hcw5IMMTmmMbLlmGL3hMCNnIVBE80ceF73NHUE9hzegpBvljRgjF1jPXbq
Y9788Jr94ekCmjJcp6iSy2M2fiJ4LOvvx/ipvMVYQYor2L4hj7hAk+KyuMK2ft35gdNOJBm4G1+N
m6zOswg+fouOY0BR+z6zJpBD//2FSUDLL6og5c5/Wy/ZyvRS+SrFmMLCFNVjq51zdkN5y9VK1H02
BzhdMAtfVrm8ZePPAglSHeg7xS+D0oPFoacieR82YIdl55EtEvEo8rfgKDnoJmQzfDWLC7fqhU7P
JU/c9ENneK2X/6iX/sjJTj5eb6rsdPuLKa3W8kVAtX+RLwMyobfkx5jcEZkWxe8TLfPhWdLDFt8K
auOADhHvelw96WzPZ/SQqLEVRbaCF++ObxtmFszD54i9PI668zSfN44VP4db8bFN0TbPEFa4IfCI
9Zr3yuVMSmoUvp5tp8xgIrSlYzbrifWb1p2XhVMGOcQBNkfK5lR5S5E+C7wDtisYTlrqRqhzKpON
zmNn9BbKHNPYJgl0JftcRCBmR472D7o0K67C5mZ8vSgyB3o0YGpiUGMuum0wnfxVLFjgXP7TSjrn
mcXufksGbx+RBeLK5PSHR+fPu3dn1zco4P2hvxNTYR3TjpX9GnRSs+vIq8cXLFAZHYsNc4IVmUQh
7IcNAjRR8SvJIcdToUEi46aQdRG9DluIo/UeefGHeOxfpqijOB5n+a1eoep9jQAFgjMh5BIA1nHn
EjhtxfI9HXcSB9FhqVYOSuXGqhy8d4jp9uJaS6Vp/NaKI5HcaUBQL7xFHUW2BdnW4qCIHUOn47fW
Fs15QLAVBg3jNsGzSxiD+YlcnkE+fbtNaazqJpLCM1TGjokq6OEgM2Hvrh+76UNSsEC1fAZIs40i
NTrR62eVvzAfwtfDj7bFt0KDemQErU0g0cnx2Dmd4cSRhJ5IixbBJ8tEDdEV+SygM5fyKNiZcF6k
v8QdVVh37E8xNGJLhSkFthpubzNz4JriOgDESPO9NF/VEaL344prXRrZEuPGd+NrK9y5aKlW+J3G
F4lBpq9eb7WwLkozF67ms/NGl148StRFsu2PaORhX1lPtIrzLR1QpTc7zoy3BNOJzUfPDAizdnpx
VTvM3jBCX0tX1AQLShb8S8Gq44BUBtxFmwKZrydv/RHDMo6J7Ha3113NvZixAfvuhmPSfDS0zevO
Cyz7n17f6w4ccwlMu/+ZNaStZr0qj+SG2a6La/FCPgaYK1ucD/IMEfn9GgpvuC6hT1nNLuG9JKj6
z5PigksRFdNAPBNbEhWOAJ4l/Hu6hBcH5pdJUzmgWPBmG4/MYdFnam9RCBiOYnP9xMWFdMhgrYo7
Tsd8ItgJ2J5kiy2ZTI8JElxsHLtrc2Nk1NDBbhXP7Loi2yZ7+DEL+tpUN6PgLL8iGBkzRau4Su0c
Eepbngdydil6l1Y9zcItMTHaKspheR8LD6vOhxn91u8PDEyguAWhtfSNk2pe6tUXYsD+A0xOOPDP
h/kBes0bM/2vhRuunncV499uPV3Hf9o+X/4iWovIJY5tvZnfTbxweQvi+YkHhFlzdDex/rVyJZ8k
eblxteZG+gwytUk/FhUr3w2DyFipzDJsL1nwbdsb217Zq/nW3KxW7spfOafV6dfFLCA1Yyd1YwtC
m3WCOWlGq9N82E8n33d93+eJ/sqH1MFj3+fLJ//k+vPt7/wU58R3XT5W/il3c/fEz+Xh6cyN78+f
aHcSH92ViL7EtuXBCMIrnio96VoaTH53TL39cFBRjlqDy1PG+/gWvrX24LAjxQpLBQLg1uV48JGa
CPgNq0WqQYo+zMS3pV+GVth4iV3h0q5asurCSSUIhhDhaA4rbiYgTkfkP2uU1Z0g0w7aZ0uHoR1o
DNVDIXmQaNzQiVzja05vB5Iwojx81tDH976ZZd5WRHHT2ji3h/DBCjvxWrjx+O9+tJ2paOZLP+Q5
aCZkUgJ1ANGV/9MMe0H/KB9rBYOQ5xFq5SrzqsPCHe32Kv1o+8THnIRiZ3KZBPyDzD4PcN1ZM5pd
vYxwQfmtpj7sWZ1Ed7rGceLD6BFI2pdokYEQMC1ZRbRfcD2BQM39w9pXJgA2BUjmIChwkfWbKF/x
umztzfwnW7kbd3Nw+UPUXdnuyuaPuZYE68KMS6uwl0G/w3/ghz2R1+RSWJoYja+oPMSzcpEu3We7
JzS4fbH+M5M3k9AjWM2xvsgs5tCtiSLjYytugbAJnDPsAjlaXSulq5MA+LO0P9SOVQgXn56SXAUD
PWvjFwoIZSTO88Om8KgoEbs52MKxRhEPMAhEFzx6M2Fpt4SqC9gMVztrSWvC1ZU8vwg/+9BnKB1F
LxYr3Karo5ybbOEfXNgStFbSFINLu+KwXsgSBAr/Teqr7gsvHITJsOwpgWoifMV7K01y2kH4nf1X
iAJ664TCpoK5/qQJfmlx4Sd8/ug6RtjCFbEY71yU3UViXn6hkkHpar+Xt/57/hi/o8/oc/oe32cu
K0Z3ATbqAgHgaS5RgA9maPnkXelvwkf9farfSb6kx0pgXyR8wrAgQN8JGtodMq9s+Y/uOQc+8DL2
uif0T64Hqf+U7Oakatfl13DA8CIlCGxVGmtPyJvjv2Yjzi2weJet3g2HqzAzF19z+jNRq2GkUTmw
xuegyBY3rdoT1LcWOAX64JdgcXjaxEzvKW08esIC1HkSyo2wWawlC7IlpckNFfspRvZtqlgTkO7y
jqS9tKe6m90jnnZManHpT09L3NJ7IgeuPuLr+DLfx/U7fY4QlL62uuJG3wgAH2aPZGBa8viCwbxJ
5u1tJsU9bbAaLo16ncBUcpidsGrN11uMIls3mUs31WYr7eKsncvdpfc6lXjLrFiDZBzgdQ1urSL+
ULOnyOROuzW/iNgZBhKN/9Gle8aP+++fauI5QX854na+n2/n7823D/5FSNb/kAkqfOcnhI68m3Zk
5pc1vzAM+GUSLbXpU9zy21uT5dEeeUTFgKfHz/R5UQ1T8MEbFl+ILArzIPjGV7TApxbzHSwhgAS9
CmFcJkFjeu8M6uzb/Pm0k3xKSdKRzE2Y0Yx55ZxW5hsevg4a+p6AWvkRH6gNJHJ4KPQcIyqCfwWX
wloaD0WAOHvhYtUw9j/csmffBarpuajjIsGald4BwARiEmdeZUQedc0tBQyCwpQDJlt8SgCo5soq
p6liK+cFsNGZmFLjfYXKAsGaejw83uuADNyc4GlQ/IMOTC6lPZdwc1Ph8azwCOCLiys5wrz0Bvrs
Iz0o5NIk6SQRKg/GU+NQL+FoBGWSzd2VMzsfzabiCmo006jfK/Vdz4555Nfq/pke9OVRaD4HuqHj
9b9bvvtEcj2e635WT2H7CB5Ip9RJ0ixIIjrxz9RRB91/PHAzYyB1thxcSOoMrbP4Pb22xQJN4Ly+
YFHCmUFtIi9dLI/SwtO1T7FdPdUdtzxXhehioO1YKbj2LoRNXp/SyVzskWis6e3oKO8ZHWsxYknC
tRuqAv6G0IFok7q6r/qweFbpx0Ajly7XR11ZtSNlcHKAcdKPp7Vee+ba80zL845eJvJasDJLvzPB
DOHbcrxCv14Q59hKgYIG2sPOt2ZyKpdfNDHNGR/97ChjH9sQYwxGIpO8wa6fJZvaZmhucz3KmCEq
zjphLYF6c1pc8htvCSg73mcQSra6Ez+ZamJGZQbQhRmi3wgZlXuJI4y///6e8wDfcfixEO7QzqMD
MhhI4jEioLA0AjxlC2NnPBZ8QfLF2mMEwVsGHKIpa8p/EAYSsXukQLoKZtjHOrQroASC3V8cl63w
euCqocKrS1f6qZR7nULTxB/FOD4aB4+PPnpL+l05minukKUDz6SOTGjZqWwqSB2PDfSpSyqZ2nud
HSr1S8cAU3Pl2BMhyECWMFbgRh3ucubiU/jpMJedSLSGFpJRINIxaA8PsE6Nbm1PPZv5rEoBYzFK
ZDkBl3cez/d5H+dyV9miSLCJBBDwn2/jjuJUzMh5YFHOdjDZBxCVqu8z0sFfrl06xCmqYtW9TrVt
eFdWgbQNf7PKD3/Z5y90nbXDWCHK7A/8ZIejTziCsNarO3qr5bbqEB67MiK+TvGkb56WtEzA0yyF
rIlnqN3+sYCnkUnkUHR6699qtiLI6FnATxpNPCLwrIPABzcgWv3knV+NXILL9lw8PuJ39bOB1ETW
Ns6AEY3kKd/1SrCo/w3HpTeDHFQU6zCgC+lVtxQnJDcb1v0tB2KfLXl0OLqhDf/g7xb1KyRDwyLL
gkBWQLNbWMaTXvNZFF92DLlpcUggY0SwEo1DeAp34Wl50g9Qp/8+tJ18gDzHh7GZP2jnBougWc//
KHK22t8HjJu9clxuwyBEYluGKlyv0SXUUJxSWo0OD0ibY+MQ66tL5VxaaB5029mIKU6XjuYkd/lK
aMfZJ//REw/4183fKoeUbAlcB/Y5iz39Eca/4uDU2yh2/PCzf5SCzQcLkvNKpdacF9FHJvqyHiyi
o4DsAbNGf9yxzp/OS/UIgLiM0Y4pgIJrm+SIOddwBmC1l6YyHoRz396bOU9k0+kXssn0SysuU7sV
Or/U39KB06rdMIujaEsyxg9070a8AbkotAsIICDDmfY11uyDOQYxpX4H/nFITOkM3aCw04x8pg8Y
P/gi1yAFYMXX855b6G8gpg+IGY/HOtW/ZiRFJFhUnbcUB4rZb3K+lq1pLoDAp9DTYYvEdq1STSKB
siMX+w0I4hCiLZIgGzjVgpdeWhQXczlExDgNSdAbAdzy8bkmb8eQhK2QboBJAgEzbTnbp6WY59UI
bjXKedN27c0uuumN0wWGPwTzx8L/d/x3PN6P9+AeXO+WZQXe3x/TNNdqdUhC/wtckY/L25riYDX/
mzms2eODPXfJIBgZt6lL+DJAKkRpwl5oYloTGsTEYx71qqNLNry2bYmuB8RPD0V03dAvGHJixD5M
KfbYJT7Ctjrs1Yt6ocXX1rTD5MQNuZepWrmY+7dY8wYulKG9KOFG1/etcDW8huEsRvceGuRUiHFW
AswBYWd4IFnylkPjhVUwurl2KV6+QmBMFGJ7SNjJmGL5DjBsv46xsSUttBX97QmT29EIzJ+ji9YY
IA+RE12VgnfflQKMtUBpqk3ed4hHSQ8OpXZhlI9MNwGeh8MEyr7aFWgmxgsYpnyTnNHWOpdhmyvD
hTWDeCxZPRxcH2BcsO2M9+LlNTcCM9cBC4C/Wogd4gygCcstlX3fXihRy/G7x5AyZWe9qSHEB3gu
4zciTdpg4htNlln2AMj7ovAFavpdRybUGl9R6ORAN8XntP4d2bhkKxOYzOmgxxVRcXClxrCQTo8a
WqbZnRVniR3OuSysMPyuUVz44tPF1quL3Y7AiX1EbIUfEJrkfx05HtIURIyCP09yjrZJxFNdNpTp
n4gcGWG/C3FrsqcOXwVvWlqYnXPWOKgAJgDpCXmJ284pH3Cm1uhQQNDXoisvYrN4tavhvr4M+0nT
L9Dxybnid6FyaOZJ8sczD9QNQicDz/t5i1t+6Tz6nXdPeEiUPg7s9d4SNw47YMkWJ0CknSGb3iyj
n+V0rFFYYzWnr6bWSW/N+ZWb+UGwHl57ki/lzAfHqHWlfWfrfvt0epeV+ezx5Frl+hcxDRS9Owx7
Gve0FKi/QNm7SVrF5SfINsAqdgjRhzL9Cp/U8Qv3iZudDJ4EvcTlVeRPRCbL17VcTGg6BhuvDP6q
0YUllYEU8ej58mJQZg6X/KQY1/chl8Z/j6a3DFCwohfNmh7/7jguxcdwpMnKDDZ8YhU+JaGivy3W
xnzHkY+rD27H2ubJwmdX4EGL+W6l8rKUrfT5Gp+7ML/WXCHtUvHxVzJCmgvicz8NqMvC2YqjuqIB
Y6NH83muds0OfLJtS1u7JLMC1uU8cF90nmxpZH1zp4aOaguoNCAUhQ4t+bw4Vm/NZVr8zJFzibMg
IZC2XfjL9xbB/EI36PDC335wuU8SUpFhbuHy6Dk3MvBK05wGf33UoncNp9rCyuPDIlkrVm2jhwgH
tBnLQ9duX1ltcdL66SbhgFvb6Qc+XC/paQpnXsq4pwC6sIM9l/DUYi5oHAS6Ak5bH+iVailYmaBa
oUW1NOam+FVh82ja2plDEJf8QEMpVJ6Hj1yCLF1zOFuMZ8VZuGKCfDGEZ4XWm05QCuldny41Pfca
zVYf0BXVqpXfrCniA+SIJcKWZC4Pi1M72/rde09fzvD0eIdoMd4H/Gg5iCFgHruOUq+pzeemzTL0
KepLoVqxSY178GjalTGab4+eso42ScNqVOx/UdOO1kOyxmwbLwISStC48puzhQAH9Fyfy5eefrU8
fJCe8nVo8yfpTAsNu4k/MzWS47acsVzlTiID9PQEnG0ehwqtExpkWBaYP9D9vFHN06zCZgZ5y5sS
FMd0iSzXNVJP16HiZrvs8VMzHPMle/D7FqCpQ6IFA9W7tjzXjwMDAXC1OFX0HhnkEJA30FTz0otG
WKTev0jkDqHfH7EP5FrEkcrTNtSBgP4gQtXzyE6MqcALcHyakQUVd1hJcKiDqMD+yifVnlzAF6AX
jwuNShTHysdbAkMAmB83HKqDULBEpAA1LnBn0nrFBotD3e5BpaDR5lDo/bFqQHmhe+N3F1m0Jue2
IpesioWN2Wc34FseqCQVf1/hAZ9O+BxCyxlOGAHonDOy/0j/r2T85iQAvFJE3BheWN+Wv9QN0o5T
wHjmIBxO/AeC2xNOOOUL2rx6/h4QLc3suSV/RQIWXuvCUXVQtcpJA2HLiQSYQz00pkj/uG9lW6yq
+a7xhFOS4wZSjgiIZJtrkqyal8h6Mygg/pqZFZgJexFcnjSI5n4c48d3cTEFjbSjOEoocJZfdCrH
Ow/i+e6XfAk88h7+ffYF54XtDVop3obU1TTj8IrGkBo7vPltLH8jBNA8/b9FfhplSiMCxz3HovhY
MaAwDwhi4x6GzFt0lfeSO/4Yb7hKO9Ch3qprdX3glXHKUswKBaREbAOLwyP7nJzHOTzGZ+2o7wmo
G8icDuhUCtn7pxHWQn6YIW7xTA3rYDAqweRM6s+PWIdBgjtRt34dyQAYibGhB96ZQR7EgF9kEjgT
Rvay+Fl4hV8ujXW5mT/qv3/KOt0pa6z43c92o621db+p/eV6uW79/z4Sj+aog+bQ0x3DGfdXaZv/
kP7ov2xqLDYbnnfAGv8AV+EEIt0KFtn9kVnLgGwSdDr96F2wmJHWGYDTTVG+ObThhkKsK71F7E2X
5q0z1d8FrPKxdLtKJGdhLrWwyT5iAxgpzfed/Je5oq36pbh5qACBS4VdG+9AWKhf4z4fNmp0ZSfD
AkFwhehCiQwSNYE+j86lJvSxyRSFKUscz/kvAM4kf1xFRl3TneQnCeFHQ0BhBCXeAvpXPaM7xi/J
l/FLdruEzcbd696uIv3K7FZYyUHMhbqCyJYM6yVQ9Jo1Q1+EVIgfQRyY5C1LXm5+AaNUoixdEcUO
rzrdwG8CgvHFeqrZ8e8NWH+KnBaX+MoTMWuP/Ud90mWHxqeeWnnp653FUC8qWxSE2mS1S1uAits7
mBLiXocMsEZJW9LuQxW7eFS0s0p7GO5axLJgXl8TDPCBX44UQTYtQI6BrtH4y9gV2TEwm/bFLZxm
Oi5qkNsN2+1+AByGXzqPfJ0pCkCmOcFyJoqg5qU9Qy8Bie9smw7StTG89IdEB9ziWVn8lUIH7Gub
fQwAcOBNgbhtOQQ0Y2HbHQEKiPu/Iv0igoMtwuxFgYCpw5KC/B0aldKscpW9b89fmA0Y4Ck0SDiL
xY8c78oEc0vWHcXR2PwOcIdhgETCF7syJ62D1ILqQbOmt7R8E+IziES9gxumxgFCY1Su61i/Jg41
+myO5HHYWTL8rxljXMAtoEP992vtYubp9fQTzGy4arfkt6xqUmquV91GeV8dEZam3Vqot8VJF8ms
5X0mYkjDaTgvnxctQRN0HYyrYlzV4VrLX7L2KfdO1rwz18bM9Np8SN9niH7PT1zyeYPd4E/LY66R
7KNZvI31+vv1SYuMnSohc6Z2FJ+20NmgWj1hM/1pozf1eXqgKN/p6TWuvhYZl1L5zfU5L7rpyGOQ
CRCF3G7dWQ2YO62rTuunuDI8gwEaUFbg7uP6wklSV1xGnEl9pV2q0o3eyWUIZM/to/JzI7K0Kmia
Q90BvbcQzBkfe6pCXmlzqzEp/Mwlj77OTN/m+cVP+FvAivp5MSULzd7TA/6yEyufmwfImeJgggmj
qBsqE8YkzbQ8uAKcqCb84eBQYFL+B7QKqFzZN7wsbtb5S6FIdNnoQBM5Ufql0y69jngJYrhJFYdw
AKnICDrWfOGF/1MjOApgae9oQZ25FodjZ5DeaPZr99rxeelBt8h5J0+uSxqFraWXwL7TeNChG73Q
Y7HkuSP8gIM2lVVAsXhs2VMEnw4iG/h4SuUY7t1Ja/BoRJbOIuetJHW6zySMu9q/ioDQiGPO9AVQ
qTDpgZ1Xd0d9V+eZK460xlEQDLkK43VxXMiLmR1geOEvOS/cGXM4xpuRDkZ+h9DFyBiSV2r/1lj3
AjK5dxIzDjCPc7yRsZwhzi8zd+K1kHzqANd56FG5WgvYaVpnvC2Q35P746qn3SKOHNJkRFPF0s4l
AI1Vk+5VuFgvN0frBZMfzxlLRxCHhy0EGwk3VvTxkEgt/YageEJFjpgYbFkM4abOwuWSt4wxash8
iyDc8QSeph90jF1OKOj658awlqe2/hQpsJfR/vWAIIuNz3hnyuiGHt/s4l48W2Y0uGUJy0Wl9sMg
oKA9jZxeXBLzahIEvFv8fbGo1hkOqyS7M0OYu/DKMIXHB8wHZ4p3NH+ZoRBj/bWa/YV0JwmagbCx
rZt/z+64+Jq0M9VC4QBkJwtW/xrQGz4ivUIl+QbVpVaE/sTYt/4A4Jp1/n/tZ54Vx/sF2csHORqf
NdGPxsqZiVokFYkFzPkwnqDf9PpBYcWZLju/y/AKbYHEZ4jfyVriv4SI1OyLmgAyL5lwUr6NREMS
isuiPU/NrYSNUlzkwZV2IpbgIvluJ+1b8U5OHnNNKHR/wjAoFyeDXKshD9c348NtaOTB/nwvSHhJ
Wp9MBpm9KT4KVOMpRmRsD2RWGWLtwcStNAnluUJ/FtcJ+INADiyiAHbl1DqyPfNimM3Qc95jcdp2
gJtcfYLmk85OOCosdxIkGHzZopVMP5NxtxJmSFvmHsA5GoPIflJj48vFRI5kDdvGA0fAPNzLnPO5
cBrX8bEfxOAHVMwtSTLC6/7bySCRj/KtZsU80i74xSVKB/0eI2jRhBVQA+LVVQCFGtTUrtmRQ2G2
lBSs3gNmQ2/1VUOujMyLBoj42wHGXNgtJGvBVpuW2X7RIUpBUiXhwF2J+ezvYSwyWxfYLOrWMVpE
eLU5Sr3zmkSHwze3d4YyUGhZcl2TnRWOpG4W4Vx4VKX5mLFxMouSYxYpnsE1Ic8BDj9wujlkPiT2
VHNs6zNwKoYbMNMeydE5Me68XAZZScwlnAkZA3OOzDxmDUFYxONH8iiISK9nTyatOSXN41K2TB40
TNIIVRHXoFk94MNAMvSYIudV4EqgLC36QfN8rPZeLX/l9q4rqGec0082iXY0kArQZ8KBZXGtoFaH
PDmpyNqiK9UFQUg4SxHAczfc5pZ0Mu89L2yStPNyIX7VZURepDYvsODd2DOEwQAfz8R5LuPjnTQ4
l4Wv6f7CgjMhBbDq9o5B25rChInHXPicmV6wCUIVeEmLV0kU4Z5MDRD+xkm5D2nOJvkdDku4sJi9
IMK5pH4SEpinCuwX4BCA3La9aGyaBpdFqI0kSz+A9A6Xm9CgXvIMjJPm8maxygKpwQ1SgHR/EYB5
Ma3GIkRnrMH8nv1JPWb1qYfAmqPM/WXHafQHZfejsHQ1fzliOdpdlQCbL2Azt/gtfI51tjHa7vOh
xHbf3OZKN2Lfm+mcDaNZoO4aRmuV7GtTvkHDQBFR6Zo7itMxxxOxJWdOPOIzu+s32GyVGii0uva3
5bzYcg1d2AdEyBrFoSXATgQikIPxhtCO2JpfHr4MrGIN+9/VS10ZUDXHBGyVSJq6WHjpaowaV++h
r6P/0l+Q1IRNUb83AL1022h0M5gOStwICj0GCrOEBltnPMMDsCc7PmabqR94b3L/79FpqLw+5RaL
mU0OxzZ+PU2pTfzXGAd6ihaExJgmVnxmdbdmRh2KPld8++uD0lFijeqwXZf/9CqoSLHS2pq2kXDN
8manvTqXZL9JWNxY3Av4nM+EpfntYxtQozpHL6HnhmMA7lQNJT74S//a1jFJOzkC+heTBvNrMZf2
dkea2rjjHjdT8kBigz4eHsbK4mfhrcctKcs8+MRl2neUzmkneWbXXq6QgYsU5gSTxUjuLDZZRBRc
zgB2W6298iWlwILUwsaTenPChIUotBt3HN4WWpbxW3Wry/NWOdznP6SeRMU1GDk1Do8AasjlGQtg
CvCbGcPygXKP/QQBW21z+KBpq14DCk/FRwPxQyQl2EZ0uuEhvN5wgqO2ghfgA2JfBg4r2eooC8Iq
17q1lr54VcIxLmSb/GRiVsmddFtkNdI/pZbgN6+X078IacpTpylFCH5NtxnT3M6/7+VVDkXZg4QW
l7jajvMg+WjSf02CM3a4iUOQkMXD4jojk5SJHvwPgiAXJP0SJoUT6Gh6IW8heQ7TJSkgSLdYnMkB
6w3lZvmBlkFr3HSWbcCNKf3XG9h5xo8nXqZy9w2+WcAi4DRMaLXRERZnI0+w+EWzDnUbExXqLad8
bBOpwqcGYz+77T9J2zl+M59EcAoppCdrwENjVsgLy5TELzk3c5ccu0BzIhTOIgBh4add7s5bBetA
LRX7/yPPEm501o7vuvINvvqq+7fZf7FPsO4jG33QcSFxi+RTUVx7cUn04KthwAkNA6315SsUxbfh
CBgxvT0Wg1eybpev567TmA7UssVjfvDCHje9GbQPlASjePyVymaeu2KFeuM9kNAsnjSdn4sLYAaa
FLnev5rHOswPGlMkljmyJgym+mOnnYmszB6ba6q54qG4leZsHSnpuAOrpC4iKwAf5Tm8yzDxruQK
8OOVb3g77Zbit8j3qAH+J0qmKXvhLrmpMEiTYRoMVIYLn3qT2FlA8zxzqyMkRYd7qAMN6AmaxQEb
MvrwmF5Qg8JM8YgnIOfvP4Ivb8GlCLGHqLVEtk0SKtVcGJZRm82fB9sSTocl9N5BsQ79y8IniTwP
z5z3er1oDoURCHeF6/oPigGmwXuQIav3maYDBLZRN3tMkoePmmHbQC/Die+CLuEtwHiJ2iQtI/sp
b/Ds+Qx0kS+QRUdgevSe4fmRurF6iCzsMeTWrGVpyyFiaXDV9/i4EIyJrhxSXaTQSleIQZRtt56X
0BuhCTTHlzEUQGYbJER6XEM34S86oXxuPhorYzzIPhOb8lfj/C97Z7LkuJZl11+RaSyUoW8GNRBB
AOx70psJjO4ejo7oe3y9Fl6mmTKzSirTXM8jPJ5FhDOcJHDvuefsvXZ3HuaGR3P+9jVwzIYrN+t4
laLArai00KVh7kQ4sFOQ5CJWoR5Arvn6MUmxhR30t/jz/w9u/7+A2yXR1A1SPXVFV3BGqhqZvf9n
cPv1mf23/5k1eRbl/2TX/M8e5e92Tcv8N1mWDYkMe03S9H/IMORPTElRdUkRFUMSLeV/uzVl698M
4tINSxL//jX13xMMrX+TTB6EaENdVEVR+X9KMORv/5NTk29b5enrqipZiiZqivLPTk01zuRIbbJq
w9FcRNy8Nz9gjWX+siAuiDQ8DGqyS+GTOJC4JQHzw0qhnat6qCwl+hVkW+knuk2BibJnbpWJn6LH
KZE98qoFtjZgC7MlzS7eC81WUK7F/0V09L9kh/6HJ0AM5D8GMLa+1eZin1cbMFMWksTarmFe/RfZ
6tJsWP0HQ+v87poSZDTd0i1V0aV/iUD2SVfXFMPP0ZNdYCpHNqqaJTP+v8o/j407Wv/DVfWfREv+
x6dFqjoMfUy0oqXq2vy+fT8vURbU//7fpf+h9FH0ksjw2hivXdBjM3JfObjQ/+LFI59T/xevLped
SLQmvuDZAayo8r8kWKZRI2iVmuYbwRquZs+QIk3fZTpJ4+tSQyYSEmk5K7CqXjsU/e873+4p0E8h
vpmPDqODQJ9FLsTl2tblDvTnMC3n9DrhMqySkgl+8xUhlVKPpXDqc22bpDEoLmhmGtvAWK7porD8
xT71Fqp93AeL9nUdMPywa+M48JK1fpy5WvoR7pc72NjDztanH5H2vOu7tx4fSE4aHz0Y9mxPaQxq
a9Q8gA8dqZ2oTKSD1dp7XcK8225N0/GVbfiNmkyRvwMaE26hezepdzXdw6In9gxCDukd2l+JnXaX
gHtt9wpS4T4clmDPpXYD+bMUDuT8CdVeaTcGiILp2g/3efiQ2gQeQgQGB1rDzLkpyZ1sRBK6+30Y
ehbkMVFcKcITFxSNiRSDGQDv2Ag2I9/x5DTliVSs/C28i/gURdgPJoko0bCu44vFdQdgMg++Ru23
NfRFNSzT0+RUwMDvswpiMwBQsCfnOdDICRgGkmfFzO8efQnbgEbTYWZ95UeEBEsijq7gP+BOkw5D
TEywbqW5qwOyQTTOEl2K5tBXtnKV1uE9/eo4XFJjXYv4jthZQRWPYrTeIzU2zz5smPYr9qKc6VxI
d4VD6e9ckVnHFluKMkeEjtMKsZuen2CZx9ZevysnFAt/oMww/G+dF1NXBW28vE7HHR7T7Js9M6tW
aKtDZTfmJ6VcCoZHEgqd7QD3Nj6SqX43zxb0X+q+0Y6Yy28CZ/iWwg9TAx3kb7TxwOIJIWKvQRV+
lQ71Py2ULjzUrz8FDQRGvOGenKMYg+E6bmg8TMltkkhuoyWYuV22j2svld/NZIkcbbiqltPTD+wk
ci2DRxiAklZqL0iSTWlhK8mjF8pl6DPqtfxjKc+c6RRvghgxr0u+M8ttinTfTd864UJi+pUQfkFW
m3KXR4d8nEo8Cfpn7pXJw4K1qit2Qy6bT5Mys+yeHkaLHZGvUbULqNBsPcbbF45e6Oq0rknpxn6e
nDTxy0huCRoN7HuFiQltm2rLrPLUfKIXYNeQ64pNTUQgCk7xorVEWxM3So+Zz5pXNNsRWBaHw0XZ
fwRZ6QD/XpY24nFjRV+UCEx10wvOGKGYnQSsq9vXrYPL39rh5PIHNYLMa/Qwp6+eF6LHLGx+WOtc
bPgOFWfMOTsuX5g5DkxuM5+LXX+OjCFQ8xBgPO6zTLcV4ObSoKKY/VZDpI48TpBdUA8hNv1M6B5J
82rE2069iWdyGnZ+u3/JeMXURaEq++otkIKLErknDdmHWz6TJxI8mr8L61gwqVKuzHMW4b7eCqvm
Xca2dVTWdARQay+wGQGoY/ZmB3RNFukFEOU+21kkfNJLyZIL5kh6JE7EgdFJoQ6IvO9wflgRNDdY
9ZoOWfsb3/eaiWSK0pry3Xwm2+r0+uifwYqa0dtjYyMfbUavJND2YeMr20n3Wv0QIP/JT9FB93rJ
I++pqd8Hvf+ZlJ0qCHPsSPMhDit55BqC1vVn9hS6+aob3PRhXSmyvwR8Cxyv2l1CkRq/QneSFiKz
OlKIXb2lMbgTnfCo7QykAwpnZGviEuSGSszOo7st85S77BZy1hAgGJRQU3l5ioHdvEpvlXzNsuSg
TwWwvXzLVrJQS+xsmKSs8rOEz8lxeKg8LUlufngUY/MgWkvf2pK7vai4HBWRqSXZL9bJGAfQqfWe
oVM0WHbZm7+hWb+ll8Sy83x6f+HLgtyTSfeYQ5MeIjkkZpX4uTzk/EeMHstCYlanQlXfZMty+5k2
2cyNeJ56/M4QqkTGVyHJp+qfGQAU9AadH0QAncB10IfHfKgd7tb5ueIanrBOMKnlBNDkG4yfY3eW
xouvHIyiQppXbVXsBqKJz2zezyQnhxQkNCcdSMRew8uEe7tbaQUUZq/C2Al6QdzQasvTo9X8hKH7
Uv3ld+91+loDtb8gGaW4aS9XuFbkfWFyXkd8o8EhvXQRy+BCLJl3/xqtF792FTMzlIgnJof8r8hl
hizSs77lEXGK8q1zUcwIeQU56qUhEGE+nHeXgu1I9sDq87jgMJrxIaGn42wCtZyje7qCq5x3l15a
yZkDl14hKv3RPiPwQ80ck+G/lsFjLuVgF4BQhQzvIM05D98MFrDXfIenDsrha8fKjXBirbELNNVS
gqpXP83frHGEZsNuBxB/JDNti43KzYGfLeD+8wXBVlspXyTNiYhCECudXl/+umRet8kw+zCDnDo7
O03rB6bQfZL+hBHcn7UirA0irNRDrROYgE5izgzIlNOsqmH+iIo577y5aR50QKJou5UgfvJPycfa
jXbuFZnoZZ5z0lzc0K5MaagYn3G3Kl7Kj9Wum0DG0xzQ5M67dZkv0853ZPlUQUkYcNSr0WZE7K4M
DFSWRgBhFImmwgyANjPxY8qGY2BneYA8FwlNCLksTmyUpDyQfVw/2DLf57UgdQjtKEXtqOMbZ+1W
kMos2iflQgNf3ETiIwaOKBwEsOJdJh4ns3LMulgXcXxj2+uZKbPyWW+K9DshoBgroNeI6HIf5ZrN
YOPFfC5W+CvptGe/RtWqk4jpw+Tdq16PjMCbXOtovEfA0tIl9ztBAFpG13ip/pbGFpqj7/T+aQIO
WXIsf8+lj1dx68lr5RVv2FKDSyw/JJpKRJVYiSsEuIxmUvSbWHzzOhrGPVPsKH5Tpz1RdNh7X/ZE
vp1R7Md4RdACjEWwgFl0z6XzUL2H/Vs0HovojihB4KkZDeLI4jxpA0NhjL/HCEnwlU8DS+dn1JKM
05SLtnLblLBEVx9QM8W7F4ZI495zFueEXnz7KhPPDcgMfuRcCp89g8rfWtuqhe3rwK2XxPVRh5iF
rUu3eK2f43BJrh+ZC8Q70OVXR5QUCk8yQmKnchFrMfGmQ+HIrYt08nWYhl84VzK68ADo6zLZRBp3
xUTIA50Y5zV+FqOj8ApUayP9g5RK1r8UJHepp4BxN70UnHyKbmedjc5YrcpqnZd7iz8l9yGADj1h
LCUC6BkET00S12L1btXmUp2/oXgnB44OFRXqLMwyjNeM7rZ6sFRRbMSfiJJGqp7GUwxbBCFDdiRO
z7ssLT9EBcmXWyBpTD1rCOgafbXZcXacGuR02NbgBEiA9JWiuiEkWWH3Gom2uQxgMqd1bVJfNtJH
aOBtZFNoQ23XtyjlmnhvTQj/GHCI6jdiqWAVhb5bm8Oqj8m1kd9U2QtTH5vIoXvtxuf4lLTCIc9F
KT8kJSL3mqp3J8jgeUh44JoklxBTJbalkTniV2S6yk9rcBitA6+WAL9hrl3DNZGwYRCfV7upVWza
iip6uPtea2CbaQGo2LlMW6tacnv5qCzXrU53Kd4VLPcASzrkDRT0PlAHCTorcFnxU8fRg9HRUbbU
QvAlds0G+Zl81VgRlYuepN+6hNaLa2qqSjxriCCLD4IO6iNLrty9C+nbqFDQWyv4AUGRr5vJwguX
MlHEohqdLaY7SBY+Szb/LicLx1MxDpa/orrzuUBLAqRwNaps+zgfzMfLJOxmZMfZ0CIfiZwyQqci
K0oOkKuFqMUowYLJJZJSIaii5+CBF7VgoB2VTFs5d7/KSy6oB6FFbMXQRSFHvPkV8s6JYIm3f4rx
EiVfU+j6wrcqACJDHvFhYYREZVDrENKnt1wlVzndqPquQh3DXi9gHVA2AcgDDD8+RXHaoSq6SDaJ
wOQzGPYf5bW03zgCAtMPVo0TrYe8cI2scLkV8jFhtd/Ol4tGBV8pROhOK350hJEU0q2ccFu8qvX8
D/3K9dliKUYL8lBeq14uUdsS9KCTzEb3sl8mzDxpuPslJ/2VmTBzATIc10cjEf6IBd6EeaMX5AuL
ZH8pgnA9DzAyOrr69NSlbuE22wyBVkicMg1tSGhhcaT92p/naRz7nX+vvuOcqQEJ0fTOo2+rHfZG
vSGdxYBf04H3CEeieZpkeaxnhWSRe5q4jBD593iHNq9dwaGPnqqGP45ksk3FNmDafb80y/tEmATh
DowHeMcF0fXrndYzkd4rgss/wLSepXXiJs5vsmcYHnNbdm63MNYZWm2HrnLxEZ+MY28zZNLzb5Yz
QmzKB9TzdXFT26XyFnw2KwJTks/+0Fhz4HyZLOsz9xjHUk6xpmO1dJGBu1hfsyE0v6sfGeFus/af
1qi2UIqVmtslQaOLaTV9AdL3x3NTrNs7vzMspItBAYAKn+0OtP2N9pBtXdI9YIidepRpZm7UdWeT
44Y/DnbRb/U0v3rQRAMqaMKI0LCnp3QN4bE2UU0uxqP6Qx/pYHC2oY7Hco+fkQuaM+sOhwC5GTR1
9gWGg03Y2M2xKEG0twE6WTi3XAi5iau3XumaqxbKTUV5KctwpoP3kpAFFZeriG+R11fe0SLilCjv
YqTcFH0WMedIfIbsLRyLmdbYaGTOmKAIMmyVBa9HzHbFfTcQk5uGYKdIuCkXRrWeMPiC8hvdpL0M
BoOXYI50AKD+Hgh/TLarq8D4/UDHW+SeC1gB+nuypTxJLmASo8W0lDA8kCQxl+m2Mi21r0QDBrFN
G2E/J71F0UMclGeP+rLYGtY6U9C4Z1fWtbLdTSbAXDJ7nupRGc2rMEc6zSIoNCdp9sEUjqQ24urK
fdlsMmZMH8K07oQ3zUAcBIGsoL3SJc1ZFk81UK5Lr13qEaOBsTB0NpKl/vNqCU/hOCM9NVzLSUeQ
F36H0geVZNl18ex12n/UbHKKj7ta6vlBg025IV2CGJVLF+66o1/Ce1OMh1oz2PXOWcv05432QLZs
vyN4bZboscfUjHsj+ZdX+Rcu0jdQyMHI1yBa+r/wZmCTNN+rhsTVewwkGRZ9K7rm4qNB5m+S+QKf
hexFRCy7EIYKRRYTNKZZMTnCyJGELXMa/08xceRFV+AgldryLSxA9SxrJwrhZTEkRIEwrkwc3ojk
wXiPiy75lmNO/4xKt9pveuoYVh5AKzD3MpifT0LjzR4XOSei9llywhCYOHt5uzfXyb70APFsCngv
h7b+kQSg2ETwCMalIwxDi0pPfXQ3o4OuegnZO7pbmjvy0/K/WP3mmCKBDsMhTi4DS70KaQO1prLR
0yuJM8a7pQYLt1VuRDmVIVO0FfsWMVPc1qPTKbuivKUFzTlSPIjbeHacHVC1KxDJOPowx8LdSAtp
nm2qDPyZXUqvD+aTzFO1H+pG5UQK9YslsMv3unHIDdxqNTrj1BbqTTceuv7aWTiz3w25XnxV+S2d
HQhc4mzeFhJirH59tzSja4AWEAsP/wAnBtSkbbOTe7RBBxkde8wdn+ZbSbvoL3UlYrL5zccNMsSp
tkP/gwF3D0pECy/laI/2a43NG2x5XYfvwpG4NzXGXKjeGu1RbpEIqTmV24KaO04c86CcjF276ZDO
6h5D8Qvb0BoV2JEAs3u7Zzdie5zeSrKN1aVwIa8j9KGxkkx/mgbOdv7iRfARy9rJt65QUwZAUBjk
/GP+J0+/AIiLJ6k8K99xUtukLyWcmbjPTNWlRoVBFoyftVPJj3Zmg7v89gvof7KK15a0bEkXpxcK
rVqHUyGPXiiQarntsLRiXM/6s1i4Amovcp04guERcv3uGEUUap6GmOSeTgCbceuJw03nm/YHJ+5z
fNEnFdmnYh5R8kmN1yYbRFvZBFRw1RJgYizT9DoqZ1JQLXPVdfY8R7+bwNI5uLAyywu21gpIfU2U
x58ALgC9Bw33wiZ6ipuCMwSY1/RBa/3FkY7eYaOvaK9ZkbSLyghbgvXCVpoynmbxmN8GSjqOVxNR
Q5JcXcJgdMxhXAnGuk42bCXb15dwmaNE7ZcCCEhNj6ihgH+MbkAz2J7zFdGedUtONRH5Qgywbxb1
IJoiL6faIo1TSt7p8exxv8XCls9idFBwjNZ29ZUEf6Y3ZRsYYEBil5ywhuaRw3nmTcJjz0RSPnHc
tmPXwKC59NeZa2zzTXUMl0hAEK3DX1OWiGIaoiRpkUTu7TWOnmEmjAQB7bF2vmLgZdlPiochIidT
2opG8FEHMNZH/VaLjAmn9RQ8C1bECcPjIlLOo77xWeOxjWPGfAOyAuYweKS/7PQ1QT0dR45ocgqU
8einuB8pJuJHp4C/g2tF6EeG3qpROK5YO7CCGWwjcukIqBAAqCGpVA9FwnB40m3VHy4yK38eo6dh
24vwqLlh4sGoPlb9DJ+M75Y+/FrtvaKZf5RRuQW7XnrX1BVBumPwFr+XdMwGGnZ0EzGML4NPMJvK
nQuUvidHZhIKB875FNVFjZKIRCrlGUXJWVTIbUx1Fg6fVn77ckdwRlKZ7UiLvKiBoOOXVDyfQ1Aq
94ptyjuLVnVDVIslVS6sOmXLax4ae1rxWe9O2L2Kwk16FF74HWUTRI1OnnrVrLOWjsyAaluCPh+t
LItTNblmCnvau2VsrDCwBdVwyim7lUJ7sgzIP3rzUxEmRBTUtB5E/1JD7ej9aUXHU52p0mFLh8X4
1Mt6HfDKlNKq1m5VmmE88Ew9feutja4QiT64dVV+hMRimkeV4IsYZCW+NVurvRwrH2Ieumh1eamm
h/qHcuAFuUBfZtcMaaRDSg3BcA368tVAAQc7AsEtsW4JKwgweru66nQaaI8hcCqWZeG+8GEgKSyZ
0c/RQ6H4lWGfm7gwNdx9OQQpliZ7AiHR0kZB/TaRQoHQA6yn7LDKxbKTq9cYvbq2HKkJVzwtL3FC
3h8WLvM0cYnc25FU9pMlAhcBU9GDM5OjRashBy5j5s+U4IjfXs+43710uq4rvVgphXaeIHe8mA+K
uXiJmXKIvBgdM8NDaLBDoq0HxoxQMF/GOdCfN52nOCr1UmdTmkeKCV2k1rS54voYv5rGUO1LQkQE
FUSrfqO9jl5JQVAzVQaYqu6hNg90UWgiKybvEjx9cEkaQqKBNnKQv2WQURsMYAjQja54k/NOArBK
Ix5Jid0n+W6yVZFIuOkSLSfZrTPm7+xJ4krcjt8pmac00Jzh0CwKNkg9/xjIBVPmEMDqHBHW2d3D
iaSoLPMa+DAm8iEFFaEFD8w49FdsCC+DMp53hj4tEzBH0jDxL0XZiYSlMZxNqv1uhiEuKUIapqEF
4uR1Y578GGNYdn45s8IZ2h5a+dwzkZvVZCqYEwfT6W3ixa0XBbxQJDTUePQzERPgNKbOK94T4zhM
nsWDJsxHyt0kAIarEVpPGH0PUWNsC6TCqjZ4VftaFWjhdDB9AroOP2WZk4ZmNaAnPp585DJJ235C
Z1AQ9+ESFIWN8JLOrf+skjelQUQS7yzUkcifjbNxhl2lVqvsEXH2aXv8Wj8RzOtBFkEYWHTKEOAX
JMjKTA9/yFiUOacaGll1pFt03xK9shDqqk/3pKHk4900jOoYxDU5wXiqqBDVe92BToR7nqO8R8Le
UXIRl/uUew7LX3NO8kw4Mf3Pvn5GlnxFsKFPGleMiEf4Uxch6PA+AeYy008cGKoG7INavBG6Lf1Z
OIwIdbG5pooj58qiZAqGaM4Wn5nxg3GmeH2Icg71ycFnSWWDWWhWlgzDaUxPtCjmDetZqmeLEi1C
CZmI9r4QOuf1A8WqCg6NwR7f/NDFIxaPsB/TlRWRMSfEzaMwucb0ctOO85gsYb9OyHI8qaI7zjxQ
xZ1dBBjk2apbkQEjFDgiBajnu1kF3tLIq5eyageQqyCmT6hKaSYtQxknPQVu8SGwNtIRHGF2MWKg
EDSXsCY+yubWpvd7R2zLL9qWzGHGJPmtQ8uSrj+pAqnLaoxRU5tDCCK7xW2lE9FV8qc8R2Q9crjO
dE6EwT0Wb6pULyaxXcfAFpF5tngXZxttit06PIuHO1dKM8I6o1FVryr0k9iw4m0SkON6rYxt4mOe
u8zrbkd2OKqCE0f+uEXYCGtiVRQT8CDiy2gVEgIoXVLCbDkm81bQ0CZlissN0J3JpUefw9ir0vuN
tV/ZJsNHZp0D7A4s56/jaeDmnSEF8CvUkLS+gdHLeMiBwnKK15doy7BrJN8DmzrAA3r83Nutecs5
pJ30S/7VDDRNlhnnNxEp74xer2HX0lqjAzBIjIqYSW5nEADSaYTW0OYN+YD22tjpTud1yNuWnReV
K9j0s440pmTDfRC7OnJBomKaVCcob2Y3npkzW3uzZRgBlQJ2Mssl0h7CJmDwoddKi+ur+24xsVjL
V33C7ZAVXt1zO7akNEF2UwjmATLEDQUlEuXQRt3xlCy68ZxS5lxZnpi4JR4gVXaaOjKUAatGNsAE
s+ocbJinYWt8n0+dyWeHRSJ+vg7tLdxWZ7WXFxGWlz/qRSDysN+qK90tb3I2K9JwF5q2T7Ii7Sxz
GcF2xoF9No+Tk36o4mgP4Ua2eoKn+jf/kG+RRiGK7GkrmXRZn4Q6r7td71hHFOae+gnr7dRxvvGn
2glFcvJ28c1iVelWpb6BTOh/jr/0/OkDmcJKgnJmEFUGJJSkGzAV8Vv4iNYUNcWxLUaviV1V5KSq
OKnLOb7GHkSHb1tuoE7nW1m5GVhoKN3pCGKgHJaDuU2sctODtMOMah2t8pZYdMZbpwZkg1DRfyl0
wcY12V4vR6KfjxJ4ZFXDqwXc5tcgUJBEjk1s2ryPtGOr0amtafUywCEQgW4zytU++RWFPfULJQ4B
ijVAdEIyMQovSXcIGNgE8pzJ2BI4SWIXZjluRpZ7QXOF7LflkhmYDLoySFo2NE7riO9rW/dZGjaq
5lUkuPYrk0BEcjizNe4Ceug9ptvFQAAo7tdhFWA7UrnP7JFc6kVaeWLkxuaO6DnuGuJlGAeKMJSz
s09eKXmjG9K+OpAlNsF3Kkw4Qgr7zdDSXLK5IzhT0q9i7o9kr3CQMKP7QUeABleU6GBTxix1HnZj
8E+ieAxskUNe4abqPWi4ZhcF9hfWlrHeJ8lTopvREAB60JMdoRkAMCSnPlHduey1PTtz5AAYLK7Y
6HYAa5H8STj42R1mJiJIQf6J+eTPqB6yJ4s8XyXInzMdup7n9yBsiNpUNula2ZCUecwRlFj7aB3B
4jhJ3nCuXXDkDgXbtsHiYYkOw69sVzwtjyCO0vIgT72w+HOKmCFBewLpqM7ByBj6m9E7KWYS62xn
Z3YmMmKJFAb6YGdT7kUQExouAVCaOkhnguTBQHoaccL9Qdwru55fp5v+4CSO2TyAQ8iyNy8lCw1A
IO0bryaTBhwI2bEMsKu1bB+D1cQg8VPmAbtFT+Wwaw/toTgVp5ps5pQwRZtA4fIg7abdABF6WJcb
Ea+wYLt7a/HYrrpr7wH947812L+1i8xo23s931Zz6g/VSX1obsc+Z27Kw/jAw3+z3vsSDO464qgt
KI/9dqljcn3A/ouX7hc9OIr8W3xKLvEpOwGHOAVbzojMVtlB5B3WRlvetxF9gI155+9yMzGNTPDA
Llk7aK4lDjaHCW8OcCBbkGzti2kv/4sHr6WDTswnaa/9vTznkP/uNLLb9Q7MUepCg4PH+Mk7AccH
6zvbVjojgVWu28N1+FNS0oOPokvUO91e+qz1FUnz1ONX7k3uVeJ/+1OfHTFTmNVK2uRn8S7eu+tw
bc/die4e7420U4BdW1tr2+9xGe7Tc3qu9+vkLL2V95wPmhbhNT7Gx+j8OmbHet/uNf4uL+jqC4SV
N78F85tR85Z06/nB5odDnH6sjjkPxinhWt9LPvL78JaiuDv/1TScHyw7/u3BjK2xmr8u2sqO7AgL
pipcC+UhP0zLYZndosvrppLgxsTD+Da+41sJ0Rf/T7pMXpslRnkzJBBereZJbPPXPJZNazYIsW/o
Z/OvD5/8R5ut+RRc4B8wnyrt9+giuSAXmaqE4iHVGdhK+RLwiaenNHA5L+wcK6UVsFGImKml1ww2
FLBHWNEZr1OL4S1qb/quGLkN19xauOJGpP7aWazIThzo4HBQCmnHaTbwD0TwVbUTGxv/dTXQFC2/
Ah/gliM3+O+aPdZFegzb+YM27pbwlIO8aw7iXz/zU3WYfwJWKg7ZJT29Lq9Lwudi4YCrvcWXv32k
t/QWXppHwmcEM3wI5+oR3Xg2ODZysUJHgdkYXy5GSCR+vsKyAOfjrQyWJ/Rkjw7uNRJrykq8BCWr
EMVLe1D7B8pDn/gwE0t1w3QYudO9gyAwfgeuqX1qwGS7P8yuzTl3NROXQrPM9U+0/qzyagrwxZ0r
K3wMPaQvUbbZ1XHr6tgG7vj+2a1ZdC8gXNnkMQTc+db+9mOGK7LIcULEaMjmPl6BRELBXZirmHb+
zECmzsVLwPm8vzLnt/FKrpCl91cwdy5fRBkbV4tvgGuca4z7+MNyWrHwqXZ+szbTrmkOeey9YPiV
JwXyqU3ztGndJnR1rD50HRxCUNu13Dim5kgPC051sg4gnC/B8zFz6BbPkP5qtHyC0QK6mrpMeIQN
+oEMhqYLWgflAyHGJzYBTg5Leq5ABBtHd+fQDRAtTIPoLxAbtJQeaXkE3wJTsF+dz+AYF/MHeXak
RSLlmT/PLKk5yvEHiVjshczTuQCxPlI7OO3T95BEoH55djvFjX/4bbR78c/40BHWbWNrnSbrhNw0
zQ1T+8WMnkarNzI25p4wNxFSl8JaEE4w2fzJ4La/xPSOyLTpVs8/GDsb0HtBCHnimexnCPNAkl6o
2AoOscH3HA6Beaoq1/24kgzGJCQ/DdGZt8ifPRUsX5/tSbtzbUl7Y1hwsVtEJyKhl9cM/2hx3yFN
8aM/8n4On9UmX9K+Nncc4Kyn8Kw/xBnq/QFC8AeGHv8vPK0nng+DHckx36unVhyUdNmhf6P9F7yj
g/lo6SjAnn1pAFvBdeRcJMQlIizq3oTL5F8L2nZGcSKYAR89fsEPIkR9DZWoz7DjRVeZfXFcIA3o
ncITvxq22vKDEWFkfhuTbMc46g2YffJtuPztc/vRn6SLdmG8hc5xJaNVocj74VO0F+ziKyJnAlwM
mMd8uIoZJq41h0GZUFBExxKmF06qtxKOOcUJNhFQQ7XsSsM9pzhqViYG25M1Xpj8GhcgvHTzgXOU
a8uzZDr4C2oBdHIWVgmJP0M74OJaqDVUYTfRQah3SsJV8fNJIMfeWkm4mQmkbDwGtP0vC2w04BRa
Rro7WWitsMX3hEBzPyenel3zUjBcbN2s/RkeiriKhUMNOY5Dmf9esHhduK/iCTBIziAw/cznHs+6
N1fKRnYFz/iFPsSXGPDIz/G6Mr0aLCjBIzgrdYY/LhNhCT1m7OkthTkxssEIRU1y+2HXzVzUWf34
y8mR1gE+LeVARi9D4pLTaNJoMGWJ5RuIVlXSx6v4IzFItvxDKp9StEC+mVAg5sNJQOKaogRYC69N
374X5rsj+veSHvnropm0XVpoeYDeYnTBUU9jaWLkFaRX00o/NB20yHBPsmz+RXr5jhk6xq9vPYQo
OAI5hRqeJ8uhBaQaEFGdBCOm2ifvQCKswKDHW8OhHcR71mx5Z/wf3pgJTZj5oX400RFyt6Du9VTa
1POMoaJsXqQppl1m6LWMitQal2rtKvSua+U25EB3vPjUPyK0gelF0S/hj5F3DLRROo74T0NwHyli
DIWokQqfcEx0wzzXaHfVuxBKb/IrwLZ6RdR8QfpgLdOf4KOjxOpZXIkwql6UKW+RwGFjwD9sfbGu
yBTzeFmVUvNMpL2iKd8hc+AuTGEShNhNCfBroA/IaDUQlV2aExKgqDyI0v5dHI9GdozEPc14seV6
9jd5Q5GeU6eHy6L8lJNbMO/pJuGP+JncQr1yCLBQcKLAX6WbMg0PdAY7eW02N/p6qKX2AT4m5rXF
kqwlmSNBwfaHuR6w+LZI3Vl97aU0v6nexSPfv9Ws1GnVqteBPvRUkYcBVDU6qIrMLTzNFiW0qM1n
UFySGMjC69Yy7latXxEVWLWOwqs/PMP0U+og61ws01VbXOLH/t5G15iMUFaXMXmU2mHsz41Bf4v+
yeuWG++ZuhYu0d26GHxoF/kkn5QDvPkdrMedeNT2zjxfVs4zvda/Rp8tAFubU6sYXuikPF4P/yp+
j3xYn/13/V7+9XEata9W4IggfmBGABo3i/cpfr9PzWbxjUOdoL/5w5gLfo6wBmcApnmGE/Fz/mzx
82+faRismhWMEi/xGLDzmZ6BzeDBa766FXfpqvtKPTq8s/B99xLXZOH1JgcOJV4TZ00oqh/vjGAf
Qp5UyUDYwc2PHLlft8F6UFequZO6UzGyqBwNtDlrpgld7UzjLpdB22zjicGT/Qp2wbRRgO4nnlXT
T3RNoFTFpeL6JcQxhKU53HKI37u0RQZZ2pmFxOxPE1PcEHNecnIPhh8l3tJLULSjwNGi9I9a+KHH
p2m6vPTp5oOmKIdqR64TyCjeYj8DyQc/AueySVUjELE4EoBF7dH573N3mAiF4HueicIoami80jXw
9V0fIWqGVnTT66P1mzcrOkRxgsZlJdH3KBlt18eSDS1vYQM4peEUAYUhyvZygRrPuCiNMxqjK5Jp
yIa3qNajlDpFGYlLaoHWK/pPrRu9ISDfO852FcTJuQyqItWO/hdd57XcKLSt6xcyVQJJhFuycrIt
yzeUZcskgchBT7+/6V6r9j4Xp60caBAw5wh/oCkLC/ERIgquKXaZnbvwmtSGUxeUc6gNh1eEbchL
n7NX4pQZZddOt7L9PF18TaQdEnDMXF2AfHuGiBdO0vl6opxUIzpVHYBzvLQiarFzTxFKTixS/5ky
K8f1UqUujeBD277GPQkFz7L2MEvBv5YraugNZFyw80Y7UhAKZotn79+nrv5Y3MtbCq6JtgJ9pzZ2
pGz5RNZqQEyc+IF8KNUuIwV5yPYg2aNzF38GCFCNUMLUdBm2+ymr14HXVrGBba6zDryvgdiQqYU/
zxpyqB9nG5j+DGFTzanpKGqvarWaywSucX+Z5o7UJT/la/90qX/VsBoeq1raGLJ3Bzx0pkoXB7sR
TDDKf4Xb0gSl1PkEOkK5OsEWGOH9VTBxDThAdSb5kVo7IXN3o9DNZe4LZ+v66VLnaKtl2p4yoLBd
bqdqcGAWfyJgprNtYFMBrjZr0RsY4BkuIeStKMAtyjfdXhiRQ2VS+O2ixTl6OtNdNC7L2WKO0Xvv
1zR965WOHfG4jGh8KXBvd7hwdojp92vhp5r+SJ7iltJuOsM9xSullQKwRWxT1t9SMBmadFOe2Dms
prVr/OY1oioOO6VRvFx1O8XLqOZhev53y1O2CaNw5MLu9IloBmY6FIsWDVm1RrHHwdKOrssrRyph
FWJpnr5QF515C73j7QZ6y4xKuC4VWcNsS+xtIyWP5Fbsgx00rp/t8AXYffJeh7hWANV52kVsd4tH
IXIs9fUpNNHIUEvU/3Jh/BJQg2goaCnbZ+APHPUy12mIBaRxDYptONJmn7Wg2zMqiPIhCaD1OjP5
LdDR2dXUUwKWS22/H9f8QUBD0k0tSi39KRlrhff4OEX8jOJ+6cfyc5kW7EtymyewA5DRrP3G2Et7
Hb+tt5amLDYW+OBw9GMsPu0w2tlJ3dRP0X7UmLa15+Pi5CAa89bOmbCbGVinoqdhSP9KSybn6bAu
G3BYcMwAjwP2Qf4dTw1Kqg0QTp0wELh5c0duILHuI6USsCdJkx751IBMUHpVt2ULSpGgmH4cLagF
gxVq8alX0fXXAGRDPKnjnTIgvVWe5nsAphrsypk9dhxgxLbTbc8kj/58vB/02hExzJzsCMSFDJGc
0CpqdgpgGgoh+WTb5ebkRtc5Lix0sdFrrH6G19l7g3c6pzqdU419XeweEqjNkGgQf4Ph2zDoZxv5
sagnp6+BaDCjkKG/driSW139JCbl7J6ql6qqfmn6xEO6G5b3X20TQ0/gWP2cVpo5oxNJV+wU5ujH
WlOkDdLAr9gf5hzWQ2lKhTto+8FYo08QMjr+7r9v+/3+tqfLaO735/2+s77P3J/36yetYztCQt1C
aVNYpbiMLbnGULxaHX4i+qSnt/AdBG2ie89pbQLZWOfNsJFDzI8lyvP2PVgOjQfSN35HKlXTyeve
hVTCYf4WQFk2bghkAWN2wKm7A9Ddj0L7ChkIP2HyKwdO2wUUBtQaJVfZJp7kQlHAy9ouL+Mi4Nya
rGfKcY5eZYETIYJ26D0i3AnNfTzRQjNu8kaGJxuYA+LDMDSolnNaYD3/wbtQzTidB4cEmQx3fve4
lcJdf/r7AEJ8KOmRSkFT//s46v2ELBbOB6Buq3qt02wx5N7KaBzNrmGMfhciM/9kCJouFUx/SsMt
dYtP40FJWNvB10CfpWS0QkUl2z1POpOd2R8QsRh28bCDfw17eBSKkeSOgyMsOiSwl3hVESOyEg7C
oUjqBiTI6OM3/IY0XY22sYdNgRwJmklKfYMUDoOgC74FuRvJpRGRnuSkchwYzWuvOtEKIzrKCABC
FdRtOOpdIGL0P5i50Rz9RCsSjA3GZEgAfbL91fL5KRj4H/witXQAHYII8Q6SeYPTDDLWNJoJFF9l
5MPoKKBrTo2tJGgkDaEl4t3BjqAxjvigHtZWgf7LJ4xmdd8k2AnoDvbf5GkANGqe2WK6g7P9XmKA
1DilO2D9ntzkfeD8PJzBvj7dxi19Djwwlz/9GbjEEhdD8FmO4smnfilIO5xDsUsqsUntgCKYsjIG
r0NK9xJiB4FfACWYVZ+tst9hV90tnaOkhS0GFah+T1XOS5smuQVAZJHYAUQngen6BZBEOddEd/RK
fO31vvQzYUjQHf0aqrhrWrmTL0URnQa6T14+vCHM3a9KphLZ0fIjvcQc8JzVeQA5lxN6SYPHLKhe
qzdCPLe34T6C2fWoYAbe/V3hsCjyWwwABKlhDUXIuTuVMNueM9ZViObRJs2qj6w/ycwACREhvj0M
Re3Xk5XonvIuXSPWEMVv9w7yCSZjjJzYlRDtW/eaPARMI/3it+zxWrty9jMxrs+HYSWP27Rtb/rU
WA4Tdme1LtDlAdzUxYussiOUJ/0H2c1nvsRNb8SQAHXbsxR8quOilxlKTiNn1QQjRJPSHaN6QcIl
pheMRWuqKb/SCF53cqmr6xCjBeeB0pi3JsgCLC0juys26rjRdIb32f65D+nmUD/TEDeV3Lm8Vlt8
x9AkoYFLXw2s3GtA7Dya7Xv5Nf+Yfzxd3Xt8QYLR02UCs+NOIRIV1v4sjXujtxJIpToVoMdr81FV
SP3Eix68R2lHi6o4pPU6lcGIRRQZoyb5xF4qqVAY71fzx6sqPRYKW1B2mBVQiddO6FpAvOmWCpj/
5hFa9ejQ2monXgfprLf7zBkzevgkr05nP84pTj60u0C2eyj7Ey7obhXNzLT0Cg92/1590zU2bnh9
xoh5VKhs4RzFz53HNIMiFA3aXRFa8qRa3T/VIl0A88ee7v4pJY2ngTkaZ19Ffp3Mvrjk+ZWMHKhD
e5q+xZgrvvV7VGRc5PSKBvA0CooU7NLcIidcI7wx4ogpVLnLhMYRHXhJrTeJKglbyRZpGmqzhO9o
xhU+2SP6IGq01ZEMQuDkgjHEMwf8PdkB8m7DmanjwmVs3pI4tRNQIhPKvONs5IkyHhMw5lNIO5s2
eW3niA6S4RuFgfQy3anuq38sYxpJXtr8phSlaAJhNkZIl6aoTVi1dEnxM9Pg0JWUNT6MflMr1xmi
fgGFgJRm9SzCZC2FSzFt3Seuop1x5CiKyk+ZWJdULj0o0QWhJ3x9wfA4hkSbD67QzOzPWtQDTYls
gheFZlo6Z0y2R3tqiT9h+ZGYFrfUUKEyjs5aT9a6DVgsX3XL55KOp/lQTFSTLJHL7R6RM4Pfyhrx
ZZp61DjMKvfWg261pOoA/Y+SbKujw5HKBS7sMNnPwcJTeputaOkbN6RC0Cai4stlSinhPn16mNS6
+AUaLo3X+Ll+3A/YFoztNoaZIJEIovVl+0bnJ7TU+5t+P+SRT0aOzEvBcNX640oQez+hyoADo4uX
byA8UZw7M1MHR4bt9kyMVl754QlNcHI38OMys+tsK+/BZS4m23I1fYUqQv1SRh1fPRTr50f0Gh6F
9GfgDYijFXt5La8NmkSKE3i9Q/nJUb1kQYkhU3e6D1oApP4aPO1810zBcVYtxRERK/4IbOpxvlCO
cLkQp5XMGT51T4EUfeLBYnDMWlFMtzdaQNGBjIPwxxqjlsQiDQH9ctGdAjsUgp+/r6GwXMFP46sP
etq03MAT8D8r0CMsLh3WAoQBo6U7CQp7YKGN3PLZ/ADxL/9AIqTtkTfDieAYQsKqdNwYoRIiA4Z9
AsOsL/5kBxfDbfwj/+bHLV3JxczVJLR66w/wY1MktAr5BxxUNHlV4+1W+6UWWS9gxHyKBucTstoW
zaFZSOr3KdxvX4PVTCi0UCmdnJNBCCT0iE/hq9EL3TW67KV3mCSv+jHB7mmhsI8IcoW7SwkUoLdC
nwyD0DKMNz+9+fN76JkjeXS3DlzEvSiHMzvaAb4KvMV74pGojTO7JhiKYLFgwcXlg9iKmCij0Ts1
f5hpKZtTMPu7//dlbVFef8SSqKqvAkcslamQj3CMmz8/FFY5TlgAbt1wA8HSOFPuJ2CpUSm0xLIH
F/gXR4D29wiIkElIbMkuqAiEpKDBmR+Ahr3OFm9RDPjP9d9HekIB8UGmAe4pLS9kt1gMNr+JCSOZ
0c/7VKxPGvhUnkaHBiKsX8XaTKxPepLmhiGZ/5yQzPwAVQBVkW4IW1zYf1tMqmP9bQKbgtI0q89W
8QcjxEVXmI9W9vs7bD8er96Jrs3VFCko8UbpsIQCvfXW4qsrDlB+c45cE5m4ESrxdvu1hRdT8Hcp
zK1DakaTg76UOdpfX9svaGWgQqDVWd0Gp67b3y7b3iFrCcuoGtR7a2ZuhbRMaiXLeiCXvnUP60TR
4DQobkJXgCNnxZjAKAE2vl/VAW004IvkAVZGwYCy70V6hVgMfSRHVsd6f+CsSIbIwKc70Al4FYpM
Kb6tAZGQrbuXvFHaZ4YYIJcQPNT4JFq4f9DmsGZX9GiAA1TeifW4Dxb/f3xqkHwYz3//P8tggPH7
FUXoSLUOzHowJFkYRp8sTCYS5Q2PFUlAj8E6M2kaQGrkxIfUQKnKfu7+nf7zE2RG7cQIUmCv3gpv
HTovj/d4i1wXmu4wdUFl9Uf1yy3mPxOgXnoMkwK+K2KM7LdvAtfA1WmSKi4G6qzuDHywIAUiobri
F5Ll1aNeGT8K3Q3wApInB36UrxFCUoCuBZZK9rhSglXVOXNpoWSLFFCF9p+VBT8YV65OvpcuAXpT
ZCuhTVqi6VMLEZLBnR2ag+hBg9Vk0tHFLhxoYf+thtJu71RjKaTjFAWBQlq1nRueiKSbZF8l22jz
uBoB5AUyMJPBcaSwjIaQ2BdiL/691tEnuhkaIEk7T961/W+dL3TIidOtNLfUeAcYI0P8lxdzv2X6
nVsNlqCmGOWhz0CXDZzc6XfIRKyFPCFkGXvZMfKNKEXdp7VXaKdsJgmNJDq2CDUl088MmQ1kPGb0
QJLko89K0vVsNVKQMZAVE1J+uYK8berq7RmdwpInqpGvkq6xCbMa1qpZpYg70GeLZmcZSCLpKSuc
xngr4VmO+thtAgqSGZux7u/C2CkVIjrgkLwXRBrJUc8QpOoygHeoYLHQ2UchM7MXmwxULtJPxjKc
wPWioOno91tKHHfnkIzgpEKSmTpMQTuKCqbiKd7EGz3aDYgxAufiMgUa/iljT0KWIrkch5KGvAZV
nrHc0Z4ZVS/qc5i1nznsaN5moWX7RjQ8LRfgwNLMmRG0zkY/SSl3BftSyIeZmPfAXUi3xUIFSzFx
ukUkn4x6gjx6JwPvdMDqFZ4bbgf6OxYXDdt3HCJxU402GSkr3hOlRati8lhJjEswB2gLPCnxuaVB
/xFhectQhPIoQJAGFywkv+mQMU2iwgFzEE4Q4vNHyhLQcWQXIQxIx1OGRMqi9FWHZQZuJ/Y4oDjL
EVV2qZsgXoeMx78JNX0uOKgnpBx/ZyETKkGMQiAeoBtsDhT7sLfMfaZvuB6cw4+KSow3H7aw0pmM
VTLNwgLjPoV1s2BuY/JljNJov9FP4Zx8rP/vSMO8HrDLYKq8AjDCLmsyOFVMZcJvwWU89p2xG5L1
k/YzKUcOa8+uleWUn4UibOQ8npg+4Nnu3X9CH6KooorfpT2GoP0JL273ZYL6Sb0DfqzhENbTdDIh
pcX4lHCMLJsbY1pOWfAUZpyds3OCmZhSZLaEdCH52/SjqpdKsgyNpaG4jfzR5McaK+n7a7EJso8i
3Rrxd5sent2hRKQgvWrtQQFNW+bvKax+JaR4C+2hoNHj0PDo7wucYsGJ0jhBLj/Bswq4qHq5Y3cR
7VElCIsTxu6xw15ta3zO8MqiJlec5gKJaXAGkzwDAZTnD0ThsLSrv7TOKmEHztBPmXx20kEDQTfe
rw9MVqmFUa0AcNjLr49hcW/OMmDlOdoFtprHqxkwpsJGqmExl2K7TH+KiT1fBZHfy7SWDFevkKbU
kTzzwA2PFPU4xu4rjdptWICaIrF6nWKkNL1b6mf4i3gFDdPs6YNsLxdzyuYOJCUzEsBKw1aVTwXV
O5Vjmtp6i4zSv1oIhh2g+9jabo9eDVkv8Y672diuzUgPTknAlBDqRVR+0S3CFbWmtRCe7whIN/bG
7g/iU66Ju5iL1MqufSdf/HyYn5+y627cTUhh9fMTNJPXAMfJFif08ajQIAxb2JioFcPV8LHSaaod
7h4zEbfVt7e09dHKgyHIF/Lv4Et9E1rV9GJf5yEGLuuZ7L9nyB+kohJDCGXZqTn5ZGDyiPjmb7kz
w69lHaXakdxKqRA63NEqwUyK+gray2CCB/g7830JtJST9y0hZ2eaSawakhb4AizMIbFNXcZgPbzK
4KqbmGyYgqhfKNajsvQmcP/EBS0fGyPx79+9v8QODlO4pXX63wcn65TuLP/k+5YvbsWdL7GEGXi1
TvJADjIoRDUAJV8z8PHqpUN5P8rzAwzi/HHGWml+AKFeHUGH5w4C6UKU8Fagi0rFix9z0pbO8Dnx
Y5EQzpg9MdVigDtRKhkfi45Zd7IqsMf8pLpLcXH46+G3p/ud6fFwV/2ZtpUZpQFZlq6i4+hg0uaX
0GyFDiYCgRP6TBCKKw8agRff/eDx24JUn2WbaqOgOe92I0x9NFYbx58iz0I0diIvApQwMd+wCA+t
r+2WG44t8w3UpvlWWY4lFDMjrnwG2cy/d94weCG8nS8IiX+Id8XwSGXXHi1MST96qwH8K0JbEQYS
oRE3iqAyNd9JUggEKQxw0IKTENdfAI5mbp1+/8JCGu924pwyd2J+CV+jty8REhbmkoQVsUcbrKbl
XMxzTWeztmfmebDOM9M8f2vW/qbax9s+tWhSqiaxpWzpXFnG21IR2/fVHCIT6yoeii1iKBabM7WI
M8WWRQ6B6ty0gcERFLv5mlKky0DKa9FCBOij9U7kaL5jT862EMaz2r9YfFmhewhd8YzOscVmhDa/
yyGxDoFIO0gpDPtHZBM/IjuIXaiAx7+v8dXcQp+TlfFPrcmyOGuslJdPp8RcFV5hvRF+mCexQxCy
QsNKN7frM2PA38bLXrzw6FtbYqtvcIPhHgsjgRCr1MG86QvEV2mr6HCR4fzY4NWt/d1cq+a6MNed
87SIvPEtFeE2P4DYx6mNpqIt2VCz7NC2tEtr6s67L1IetDX/0qG7JxIfVtX+PRzELoztE9Whv+0Q
gX30d+X3nJhLVhkf59CCzMA+JMa/XPTzBCEF1JJ+ym+w8oxyOxr2QB9N9bsHGWXhQ8aPJ7F0Ef5T
b3AuzlZkBQFZgsMyzqqZm+u1bp7RX3XPrX25YEnjgtRJM8uKFyagReW7IQ25xPsZ2dQegdm38GNq
eWBzsJAzkV/bzAlGFtK79KZim7xG9Hmpn6x8q34EH9k+P7TngYyDlKyxyQRIMckDThM/tTvyoCtl
qNjqjpgIIIJiAr5SXeHcgWo+v6B2kX4i74HyGmNdYq3CXzI/LPX4KS3JLz5giJEHLTbiNKHkV7mR
d5D2frAtbkhimg1qeeguL3SXom+0mq3f8OzYxTsfGfJraCcYKwA3F/L/8l569Vm7wLkL1nWxOeVW
82CEU2TrVyRA2K8Ot8gpCG/NGdEiu/ZemtXb41RxYPnzJSnNYPecDlvBLQH+ZJ7xGU05QtTTmjPt
3EJRY8OGTbNhtDmd8k3jpZyblddsYlvs7AwDPpI1Uoyz7IgSkW14snXRd6OtzwA+Oiq7ztnKlvWw
7eZtPOc0Eog3aZtUHhEGg1zYCjz/UnU+HxN/voNo3ux/qlu+rHf9Ky4/N3A8bFft/053qPwkC1Sb
7tYqscbjlNEnM0Pw2n66w4GRFUASAwhXAukGVbMa1zlH24ApJ/Z6Fd0GywAXl8BFXz9vtHKcJ/JJ
VCMSc/nFZlkFf5Un2f0qdOkncHhTdSfVFEkZ4xf0HnJzAli/JHsWaTbiuQx74o8kPzOxzdvY75q2
CAInqez8e/da0q7fbMi1FbQFUJ/g6b8/xbqKB3830G7tT/fTdsMWhWtfoeOzDI+o0ExHt0LPHRGO
Ywla9t5lbkYHPAjZ6SPkETKopJKdCcDoLizX8FsG+I8OFm6KnV74/Y41rSSytpVohZ9VKoXEtQhJ
LSY4lFGHf9BkpVdwzZeJ6T/38GRrYFu2hFkI6HsMWhVrnKF4Qg3KpnaPWs5zfpaKddhtcXt6m38J
6UX4dE5Lgaz6UGvagw7kdOqJRe+8tbtgxRpJ406F2Yjmh24XBMwmQInKAqkAMU5dSTvcP14p8KwK
XPbo6I+oCmof0nP7JH3sA4SDd1zmtNipMyleAqaOtat9vfrOQSzRVYkpaelP8alJQdZEoSuztDs0
vB0KD3J8zKCUZzQ1kA+Qmw+9pgLYMIE7/E/p00n+6ILADyvTDn9lrDNsDZX4iez0iK6hqPWa3Bra
3w9TreLfkcHjPhiCcekmm+x+5pz7Fy0Ig1lfZMj3OciG6V5rv4duDdWKrHxa7NPxuyiTddso5tjU
u0kVUfJ9zsJtL21abKVhQj3kZGs84cbAbtQL7VqrzakK6uX9qEEVXwhzjciT9+UqkDBiJwAARaNI
NFeSUSilxxdqd3KdJBbJ4eSkPbHVpcSHmlRAxRMULTg/UHR78B/qCv9Hg9iNfiMJV0a+ZoLkKSjn
zINrVureSIvPGWZISWMxEkSmDieKTlWxGuu591CZYFJjMCWwRPSBp9QxHzSWTMqBU2x0E5TP/don
geKcsMSfsN/l/j8XXrVtrBwDsw6u+nh9wtlXB2iOQeyGKeDmeENawtYwED/RMRFyjQZHGe4a1ArQ
F1rlvWXrIcCX0VbD+0JWa4ypEG+wp8Oxkj665hYDz3zoT5u+Nm4e4cGR8BCxVQN1DNwjtO97uQXB
pTXM++1VQa6oDEynY4ypAMdImXTKepIsulMyaWUecnS+3+8T+A135MmmtqGzl/85OqU+9Mqi7Lzw
GgG6BnlPRTQwBya0iRvu4azYT2uku3iA3sDD+ZL4zSkXo10xfSR+lT1fjbkEiggKoeq8Y8D53NvU
cwfG9N6S4/2/giSVRgd9Sv/AFcGAfqVrh6o4atEHKqO1CkAiBrS/VLv8S35vHx3lhO7a1ERYcLPa
On7vyGWed4pOI0JiwZwe2Mi5+C3rHy/RLClGI8gfy9l0+cRVPifulnWSXgpR07kOvhF7uqF1lRnc
5262CCWa0nnwe6ik4wSUplrxy35k8fPwAmlbkcJn+ViWOkXUBkqOlOyhAquYlMBMHh6uIdPTjZAi
3ZRLCtAFJI3KnV40jkLg+toT2hyzynxVIfqUbCUJqnIKfhqNkye+JnVtv+jzVK+KtGaFk+TLQKSr
XedQ3aM2PerMaAyJmf/MUS56h0f9ci9ps0sjH++ln2CyiIs3Y7Lo0fIy6B/10F2f12mHL+xkbr3M
5/FMfcod/x2WeRj1GdP3Ua9MV9KQlUZXLbLf40jUA+JresZoav+8TJmQIWipxyfs3sYOWtj6FmKh
ZEto8FHm04qtntXU+XyNs/cl6Mqn3M/4P0aG5Hs3rhXQC816wrBficu/B/P/Pq5gcJSkDylulxKV
vhmp8ct0mOmpdsf6FRWmUzDFwIAiDTbkGGWgo7NsMxiDoswxPk2dpFoQNXAFmdpX99V1dyId/Lvh
frHb8XC3q83X6/W6u8amuON2d+Ul7Kl3r7wnXuCtvwc78fa/l1yZl8X7C/HulWcs5NWNTbEcvsjS
gZCGU5qyUwsJExNSlwNw08PyaTnYHL0WgiIUowHaIj5SkVDwLsYgyI3ZwptbBvQG/K1QnKSAVag8
MdsSgQQ8YcCehDi4PxfQ8/+CRtyH6Vgx4+R3FGGD95d2Kjd6Fz/5rZsaBpjfT/czoAnN/XOhUr1b
GA/JzfTRlptdUGWUGvCdmWBOaKXdr3aZU+KqMZH8UKmsI8m7TzYvajONlO7BIvuAFhGoE53fOK9O
OXPNE5WT2XmKalI330yoWxo0a6jklbQ9LW5rlQZuTUWLAFXWTl2KdPr+kWJDTpLPQRTR7uVYmMjv
ajtbNBw1MlKv9+ebjaIJzlP/+3fHi6pBxkDciiyt4zHNaexKH0Sl4lZcS1c8k2OfcEDrj6CpmTqR
MuruAGle0iKP4nulPJYDYqz0hie5RxnrfulOMWNQbMqgotHQwxoMGtP0exA+DIsMmT6Y0fiMwM74
7H9LdUXlSSK6BTMpOfGWnWhVJIfCJg4UqqX/SmdUPhSUFLvJx1Cpo/kyjQa1Ckr5sQyRxNcvkauD
cuXxRb80VwZwHQlHn0lc+f2ct15zTd/cY+YhUGGDLnWChcCVolR1NrCy9MTf4D88EFrcIzmyhC50
4xWLzbj+993I5ZXbmPpPiiYwro7g487JTexmX7skt/oqnohwW9szmfvlF/8/4QaRF8l8oBJ0kDgR
8TAtEX+Kj9ZXkqVrshHc3dcKMd8P4fjbvCfpQr+7j8XLpNRQyurEdjLEL1CbIUA8NPJgVms/OE7U
D+FdKI6+AdxF1NsvUzj50YBVKTuFHp6i2IdfjsN2NckXMJqVyoaXmtlFdnqR8iJpw4aPPqkgP+gd
RLammf3zQ7+09+t9Dj6p+oxuBlLkqE8ssQynvuxLoOPjV9yznB7Ht+1LGqfxXK5ZzH3QjlEFUEVT
/ap+7MhqRXL37ypukQP5zyuwy/4e/7v/93pMBike/XsmksP/Pv/vqyL1HWlR8ZF/D0X+TD79qNB+
SH3TMbk4XLhxJv3s+JJO7/Kzq9XHUqGZUToB1VBYsMyjjPh0EKhjwMiUhEV3eAApwGsRzANuI3Z9
CNuFukO0m1KTb+DOTTFlhfBT1RG0SM1uY0CEz8vLtBsjLH0QXVCyNR6nAQ2ArK7N68a1XVFtc22K
bu0grSIFPDgjyMskmE4eacZXtIqVmKjwoAlhdyVTXGe+tOyOR16jjQ7EaOZUlwGL8NK5wxrYB2nj
vuRG1c2mAR/AwavSb1hiGOntpYmSRHvcq2LZzxjUCeA7vwWKQgNMR7+yUNCnjKZepkBiyyb6IkQr
3CjNl2CM4yIY+V4EeqARPDUccoKeenYlOmfWHUW0WEl+eurjU3i+Kaw4YilEC9WRDa6UtQwzY9Ie
kx6TL9ctxBzx33/mfx781RHdf89MlVaW+l6SLktejvLpbK9PnEfrJu1mCj3hUwHAjvoczluqEBrA
yOQIjbjhuPBRMhsjzGOJ5r6L+FVSFkr7mvXY0ThTiN7acCx7UC5Y36w6BHQoA0M/SRwpX0Kt4svz
PyA8LA5MYEPqScyNxtSmYTA+1m0NWoM5k9DKGi/oEA/zW/Yg8h1b6srGh/Qxvk/em9fgyebLNODU
+3kg1UIuipKo7Yo9/v/cib0vXv274fbvmPg/L/3/nm8Mk0+t0nRDcXSs1hlcS/kkaUTcs4joU2+w
hZNv8byEpWA/w9f+Nc3eEi20U+mqZctC0e057Z/sMlHHo8auTO3Km0bL5xeUzRtQ3LxA1r8PFnps
lpANZDJerGsGH1hchApega0WJgYraNyFSrVwdkBBEYynE6MdEbqzxh8bsPS8AmoEpVbrPlt+oQWL
SCk0NEy/M6xwOOkqpOcYkvOZR/1/Rf1W8+vCqee7aIkCH9KDgDahvFT6Tp9yHNR7gHRKH6xV7aNJ
47Xegg6l+0Pfhno5CiH2HF8myenvbg+0ZbiKExa1hdkCE1GKvfljMQdWBCU+RyAaITB0+lC0gxOy
pGf4gEIu6TzxhxjpKNSYQuCA0KWCgIZB42eIE4KUCb1eYxa3kMOAsRBqiRPCLX/csTuqtnoiGK77
t5S03Mb0CzxVAXyrL+0xe3uRZ0rVT8q2WAJeMpENt1JPsiTneNTtGxOBDVrUcGb7eEONza/8WHh4
Yv0pynCdqdrf4JlTS9yKKxfxZXQk0HcynCMoZ4lFir/BPA4s/9+VyU+8xit84iYeck/h1qzOiKbr
tGIaqyxdzs66dHshlDWIYjDqLvRpgby5RbDJsU01CP8W6rapsytl5k5VT1pHF+R5sCQvBnSeU55C
lkCXLL1TTi3KvzjZh7DD7sNXeSUw24Hr43xb4c5sGQGkZH2nOHfp2kL0ks2NUSNpTv2kxpUKg4fA
NGqv3xVUWVQSruIABhx9pZgCNqoyi27u6rQ0LPx9F+EFOpfuRrSG+SVaGyUjDke4X81xDk/YcIYN
ZQlAk3Rw75vaXot6Z+8iuyAKviTxTkUt826CLKIWCKUSxOD5aaFks9XNy5dJKePt93c0fZS7mKuW
onx42Yrqsagd5qbj1WgLh3gMIOvhy0h0vqKySvQpmRUc8qf9/CvU0B4RIInPnUx4ukN83b4Kg727
Da4fyz2cKtkpN3aX2DmSk1kBlVayVJilM/sb3p31/R1bVGhBQ9qs+uXyvRfkmf33vxdIC/jC+cx1
rznwRflyZ2LpY1h8r+M5JBxe+/a+Pa+zZub+Qm0HbCSbKrASoqhai0janbJLJW/mfl0mtih668C2
BmdwJq5swRmmACte4xe4UEcXb4rsMxfIC/FzXHRxQ3V2uxbvorIE+lLUh6k9oVJaOZQCa3zV8da0
A/9uflNyn5mIlDovHZ4f+PL0xfLRfSfDADv/Zzpj9mt+JtBDMXUm2MH+Gge5CGixV8k/wviurNZz
MMPRay8hMEfCnQXWcoocL/w9LtWDagSxUG29U5P/ef/7+/nh7u/fAVTPz8+vwO2Ih78/9BB48PuT
v93f4lPxlp7SU3IA+HV47LpNvlT9zhu8N0P5FBPlcM93arCY09l5afNq0gYJ6y/yGFqDLo1qB/lk
rBOF63e2rD10p5d3W6ZbOuCqjYchnmDxMoOkCPIRyBFGhE9ybyEVBydBRW7mJ7v7s/vS+IA8lB5L
xYMJeR9Xne4P6nE++8VsfvZUJ85LiBHn5BGOBQpTmxROcg7OyuXOAzRlUbB1UcFzfhmV3X71S1XR
+ok25SoC/U1KvsCd9jWlXPBYtZbqSO47nu0WunSoCGA07t4XE0slh7kA/SiKrZR7ETUm86WvyIOj
4clO09bS5K3SDmjaovfdlMuo2+alEUFgUrdIBGTUFOcyaN3HxEnoGaX5+AbCbUL/IpFhp6FkBaw/
lOA8uFKAclJhbIoMu6mYznOa2rKx1Y2dREoXc8LuZCxLDggWlA8LSYDwkL4dW2c+pRxIEVDGhVyH
bZKeVTL/rFlryppeaatRB9lwUWfdSaOJ+6gwe20l2ManNLr7oUR/FdF2NFGw3gD4vqyQRIzk0pHQ
0wiw1cpptUlLOXiPYkzIm3WZ+pkEH6QDVT2cywcgleTpPCEKBps4yaw5+x8M1gf36fT3rrVOj565
uIqlFsNBnQodQ84NlhIEZymMHVr/tP7UyWYzbeTziPsEQONG182UAfWpQwjcW337zCwn9IK19FXA
j4t5pNqFj8ChLah1Kh5gTCCn0Hwdrt158FFjOqNHDR7WQS/A2bfuzESKxEWFBWE2hxqum3+1NiIw
y3O3XItzdLpBDcD7H8bOa7lxdMvSr1KR14lueNPRdSKGJEDQO/kbhESJ8N7j6edDnZqeOX0xM1Eq
ZSrlSAL48e+91/rWeDrHsyuQtYeI33n1RMdgV7vmdaLDtmLFZ42p3Nm+l7nqRt4ULl+7s676GbTt
mVjKPaHfx+wVeH/vHTrUfvlShD5MfmN2/O1PcqDgDuW0vSv6IWLBFJDKgJ9cdW34wPorJTyRqQMt
FkZulw8olfYAtzJiX+bXd4W1dyqXjUJCL1sdh8kPfw/Up065aA9FsC1082BVm0/6oI+h+PldmWzM
1YIrJfzxiRBZcPFxyQB/IX7TclGb5LjRb2z+p69JnNmrKJoRqMNyCSXuMP3MyQQFBwBOe5W5s+zq
GCGWZoCFB/xQfSvgXCvkQDHnC91LOgNd/9zIR4+/0mtdRPr+XfDRvEyvdYcunhso2QuR6oP/5iY2
ciftlrpwYMSKT58tWUGaG2n33cxpxlakRmeAgEb8FUpHwunaZD/jraPPWMocPXOKYyeihwS/ePyt
G3KfhqZUEEWKijJbxPR9+sPc4Q1QGccfNLwXUJPJux+IQaguQVTg7X3mbul52Qe6dJS3AdV+cxVn
uo3m7H9nWalmvmoU2wgNan4KcZaY1jGONLZpyuJ3IYu+mA18Ph1Sh5iNCcf5JqpdIcrA122yaJPC
19j+LolIRf2tF1tnoWTcG6xC/85lf6uLw5I4mioej0HwE2ixw7jlMo3Fo5GQPfmbitaDJ65VFdlp
BFIm4bpekU8kgViHqdSNtOj0iC5iyqMIg58eaoaQRyuiAFCgRMkZwNBe9Q6eZdq/q0YL+r5QGSag
BMiHrcXIYdhXCG8oNuj2zgq6dUqKbIjWbDMdQ+BBqKLglPXNoT+jq8jSTcvtDOnHgOqOSd6t7Gy1
WYEPBa+kSixoOw1tJtErUmXtKqy1yRvlSbosRgNTDh1+Kkhmm83KVxdXFfiQiDnJNclnXhSPntUI
kLqtmHa84W4aN6vYANCgwe7o1oUsLHp81KFoOaJooT3hkDFtrJg54ZDyF5ZlF6cAzTBC/FUaR7T3
4GFxbobdqeIPrYAEWjEVB804XGpNJEz0JQO9fyif/eQoQ2HRbhNVAs9IlGY+EAEUUvw0SDRnUCey
4aH9QsjRJcIekPr9si/t7i0y3DivPlEqG+WlhekAAbzay9LaULJNAUdTY1umUaYuEpAP5KPeLfEq
uYNM/uzNkn0UykxHK4oLMgjVt0i7SnKwDJIvCbx2hbXU71BwMNURAarRT0XkHqXXQptQeBPrysSp
CPe56qRoiTP6wMGBNq5krrJyJxEnClv1XTsr73TIjI1ynpxu1doNStpmhfnF/mbwcOxxiskAb1kC
yLiglEQhhAyLusBwtG8CJW0UkCrPfXpYkbJHlFfEgAS21FARF46QMw9j/4J/SG2+AQBQu54x/5jP
08kHDaOca6TVPl3glQ7kA96oB8AdLX1T9ZfKEt0M558UnuBt5YvfQWjmAY3egsxt/B3L2p9WtfU2
3VB2YkfS/GO9JaoB0EZ5iqtjScZLuBzTFY4p1LbBxaxfCHbY+ngaLbiiS2mnjuvqwRljoFYsmD2a
MolMoX+QNOVDzQc0msFwwR30TD+UzIPZ1cdQOdrB7fvs2yUzLJLFBFgPwUoYl4HbntTmWdJo6oT7
bHqf7njP9SeOYiQ4qPjqyPWe2wrShnmKuRfD2zCD/XgueJVaNiAIolnriLVddJ9JupWnm2dtEsPJ
v/NvhjsyDAe8ZLiJQruAlUsnAuc/SM4PkjHwqtK2xcq6aUAhNR31p4OUaEhLhIqcShVl8fLM5UsN
4sYostivz+LkWHOlZwW5LUEsSA3Zhk+2VC51Z9BWfXs0c9da1S7m8RcTjeFtXKtHRAvX5lJdVafc
v3YPNsv7xPbZRUUbdd28B+v4lrgIXQ/Ds/rVnhSbUiXYjRsU8WZ6obOAEyyA6b1RHpiUnjAkMGDf
ko7UbZiWG8QErJKdSf+nY86auQo4DdOjFBTPbbgr3KDalebDB9KLxY4ccoDLSMXmG2SjXUoLMQ4a
4fFbsrvwMA+QfieTqeZSwDJrBSdx0haT/k4ms+CDRrwXJCtbLkKt7kxqT9jv435PAx0nEnvDfn5f
9Uer236Z5s6YdqFBu5/EX2KEmMmaB4ygRLhk0s68qkg7wlPq8VJCM0W0jmqB+Svt2gChN4wmXIyC
W9FTP9DoDA4GkxfkyOGXEGJ4WUoIG56jS7P8zDfpPngRLoG7LW/odV85U7CaLBDnnrpnlkaH9tSj
eHRIS55woncvpptcwpP6Wq3TVXWk5+EAALoE136/HTfYcO0IlEmxHkla2GTPhOfSCmbJADmzKJ84
jBvrEtEc5/7Ddnl0s490ldLkDnYeo35d2DaM7D71u0fx5tssj+bNurAuOs0xfktsNFPxG4Zg5QWa
LrsSH+MCJ5IoHekL7IrtcOgOlBDo1aiHQTVSwMVgKtcysikdzO+GjAOyUiRpQYt/5HSjanG4pzZ/
CYdGfmizBVFQVk5jPHMFquOKNYTMCCveRQM5ZjjQbIE9Semhv6iP5dQvUlg/95bghI6mpFT/JNru
d5n4Q2KMcrFViLyea1ba3iCm5h4BtyiTALLO9vaisPA/grsEFpMt4rM/wxfoaRRu9RoSSUEEJYVg
QL84eZvCU2ja3OHiHxTX3QHiyNr/EF6hjrWsO6OdAdnT7BABzU5xfYCHztxt3XjEVaykV4NWkdPy
uA/xWt+oK75yjwTto3b8dfg899yfJLe5Ib5rJ5tlYIsZOcJkgxKMZSk5WDDNuCp4JrlylcQ1m3ea
C/TuC17VE+NBRlUS9YdbkwhI+xLY9tLKATqsKtZ0igZUC3Mdhgx5Jfd2qd/qS7umXculDxrUOPMe
5SyMLY8K0qWrGec2QjywrgWB47ARECf4KPAS8ZG84WDghRcndaH1/EjOrSrmFltx/vs7ppwmIyZg
rnZfOo2Fb3BSMF0v4NLDIgpDCP3sdGdn7GQceUO2yJuSHo0fOrEyMPJzw6FM7zAR0ztx3+ITdFBM
kYZ8L4yXkLVloIWPG1zcpgQZMoR6CqAMbohgNgrVzmVG0YhBIyD+I03Ukksf/zwW4dDVS6otc8Qm
O5tdRzr7w4o8Ryt5HesLpV4jMLr5YrMy8ixmoyB4V2JCsGmbiI8lULXOFG8C9Z3lO6bMSri4Ogyj
R1Fe1KPTjXZOdhA3vAgM3K2wCzt4la5VgIpkz7EGDAgDaiNtla3Gf8Kaxp5RzQCPFI42x+gt2QXE
FMpPiexW8slK1qTpmP1NZtwaA++CrEvs7IVPQdfqosL5rQh9F2eYOrfWmO2VrHDJg2jc7SDQ4LHI
TAdYys0BnhZj9Y8Mn4Kp0PG1J7O1U1Z+Ab5BsxW7dwMBjYZ+0oTr7vrsAxQJzTdQ5AKu148Mimrw
tXPWkEknPBrQNEq8mVLbVAQy653kpjCKDFACQfSeAD5tpETf9ljcvG1J5zxdEdeIyJqKj6mYpFfr
KSxXDHs8H84ugNKbumxxK9aBq/c04pyuabkW91WOAO879PagmlpIG5fslLODeggMJEp92EwiXb4U
2hUN1Brp8Yc5blWC2eGgcN9vIZiD9CHF4Lvm3L3RCYWj95ybnNUrNjNNQEwkjVRIWsiyqkPBFKnm
Ps9o1IrIA1+1OVsm4CaJEjmZwKGS2UOhSkdEdWZG3aPwe/VPwhmH6g76JN7o4QVHAWJyvtZXH+Kw
E6KNifCo8QZXkHBp9s0iPlIlFNbaE6oH5ZnbFMcmxGdMKqPasrD1h1G7d/Uuy2hX9dYCa3QnPCTo
INhhTANdPFoaI1rVaWUXOlnSRD2Fp0EJd0YvL1PY3pgzqEEB2cMeQJYfwSYoOpfd3JwpYDUH76MB
HX1VjI16aSWbxBN/ab23u9otXWOfp8B0LsbJXJtbRu4PSfiJegoPhDgRHRQeh6ye6IuwIDpUORoE
MJUw9X2WPsR7A1iAmHVjdI1DoG+8ET0lNt4WqxfLaf3WsgprLVogxpi+oVrjVCWcvDD7WHeDU/8O
k7d/V6Ecyic9ufKRKEIOQPps945xCfxH443Xabzp25QOgaIB8n+rqTFlhEresI0HTqsagkDwHmi0
X5ttWC7Jshne5iJlHdVPcwZG7ZTlmXZFr9ia+ZXmeNgZKxB6QNQ5AXHDkesLmbLx3DvqW3WElieh
fpyXK97HGEbSY6ccIo3V3/Hfi5V8wNUu+scseDV3XrwEnm0KqxkWsGu4TKv2pZ2I84S4na0HnTvU
YEE1LMJyO9DLY2KPYcsnP46KkPGMt5w4wgP/T6gopJ7rQmZqi5BH+MlCZ2Z8JBU7O2HBP0z1Lgdm
J+kkor5VmFKpxPhRAssE0z5D+1AR8pzlDqk/xGCFYUenfYbFtR8uZUq2Z3u29Gk7cdagh9TyzRCI
sPu5VZYSN/yACxfARR2dJRYr4FPzKai4qo6+QnDrjPkPyFzDw9TuG6sJRYEEnEp+ZtfJqYMoHQ5v
ewaYQQ7e0hDwzlTLQXjUuMAoN/iSgUWHecGi5sx/tFDtfAKUUi5mA/jXbNYZ97MelTWda7FIXic7
fyqfpBfAWMUV23t9jkS4PpjSCZOkXZo98YFXvGX1eT5Ci+f47Z9mWCvYDB2Tmit2/uBVwPCAdR9Y
96igGQX66IJnOdbyIjjiw00+s8XvpoiB7XR9tR39cCUG4ETTr8rvr7V4pf/q5sTTht672Nz0gNiM
YmkWHfAV/SBmFWedBmF9+Tsru7pP26Hazhmoo/6aZYcclqoq9i4bsPFDIXjh9xR5giDKHSSbS3Sj
3fcc3IKbcJ3z7q0r8RZXWvw3/5LwuXhmewIMVXD2dzNDA3n6IrhH9+ht/GAeuSze9c/ZsiNT3nhQ
Y52ceiP7UviFWniMacQog7D4rROswOBhKrcxAcb+llwAk1fe83+8gcYWIi9+X74hSFZyhdApeied
1olC08nudHtCrludFbaAJA4AqcMGcgAMoBbOGLhy7yo50vsvIuImJJNGjnhH+2pGYyOKvMZRqcMM
ox/lPVkhoQDrGjdkHh7xPUTN6mMCrg1voq5J0ygOpCXL44l6bTqDWsg1pGTEPqrXdtoANlvVJqS9
6KPOv7M96RcaJW69jWq7RqburwYdKPt6osneM2xRDzXvkxq3nYyalo181d3UQz9uJK560E98XcG0
0VvJ+fAmvKvdNqMNHF4GOlXMw+BidJjeiShdewQRWWRTkGCCMHa9xQCeV1jZDUIJ/QPdfAnrsLwv
4Pn6B43yNiCBqxBuYrFKulPzw9kfxDwMu9Y521kEDDvXDpOwkN4ZWsrX7r25w5gomFK45RyEo1Tb
Do8mLnlcrHiEE6AdAvmBMAs/LR3x0or7QGMRtZGOx1LZByXVae2ITpiYb0LxnU0nU8zZR7hSy7Xl
4afHsOe3C3R97u9UtxRVC3Nw1dOb8IIQlrXU792QvmJDkpSMeqSzbKl/6THNLeKfLGYOoW2S9E1A
aGGht+aRZVf2npHyObLHMKOjGJ27rw6sNEvvqo9W9FEt8XUIr6STINjVWWCio17TaaYYYcRaVDN4
RAa6ePbrfGF+suz3IWwxLaFrkbIrBLljgGqUFiGvsMf8y2LMih/eSmmeYJcWWns6qelZFJ+gPoQJ
eYvc6GiuICMU3Vp9p2eSNW4SrnV69Dvryxowu9LGxETT3lQwFzgIYeIilUT5CTzY+6Co9+/KjzRs
kHbIFUNLIhP06hBrG709RjW7nLOQnYT84imnMWPkgUOXRJsZy8zM9pQQWAuXwkS4pa4xk1b6e04S
9ITEp4Dsmb1UhoqH/ThZsPbAc8GFlY/Gk4TBxZg4RqRb2XTJJ6JUP+gSaIlbKirIhuXU3Ot6JekY
VRfAas17kmwI/FP9XVYyliHWYoQDvgiqn9JkhEfd/tIGa2tqlybxFAkeKXrI9NZCsAV21GnbIt1y
q1skxiyvAhdwhC/XDM2+4qEoS4Cq4byN/yqqXWphQb3/9hIh9giUYbXr7cTE5eXBhYDbj4hOPScx
YVLZSlbxqw5kbxVOxNMboY8ITg5PVq8pd9jzpJ+xB3E8uWXeKrnH8VlVoHYccu+RRU8KjiuGGnep
fJKLe+adJHaLMBH9dVGcMPMiaQ7ePXTz1oonFlUuljhT2I/pml0DR8KvHHL8yvzoabDSvtrvGJw3
jHb2fyjSrc1YLBKmqizvTAZrwjojxP20oo/QaEuQsuqSCb/41IP1aW8ZRpjbJ108zggPJQ6dpYFk
xBUTC6obZVjR2gJ/D4qW9nWVrbQXld7rLA3guCAyPWo10PV1b21ClIbdtm0IPtzOmQw+emm6RJiE
bRNk/7pFz78ePRKq7KlyqMUnDfZQkzCHCk3RDDvuMOZk196ZpxkX3/74VLPZOHTsFim8MTmzcz9N
dyzO5aN8mB80J+LHiL/Gd/AxHNtze26u7be3M3f9zX8z3fJWMPqzxpNnWmSar9YsWTPj//c4DEMV
WPzCZk7GchoyCS1UvTt5cHHzlrAdbNweNL+JFsNajALxvUpQ46wjNJwjiZ4JT2D1u1eGYFBkfs7k
0k79stiDf31AXeC/U7izHGpHcqXf6HwWKZPOKzuFMdh0ZDWRNyy0CRS2JSbLEOsvdw4WatJqOBao
1CiWB4YUTKeXyB5CbhLo9UhTX4i0Nd5pn2k/LN30QVsBh4PjC0t24QFyEOZZc0tsu1xikzGW+Vv+
Zhyki3xi1z1UiwwyEGIvvLBA3a1D9FJRrxlwOPxNvG/v8+fyhczxKpa/VdkvkinNq63OWgKDAtVU
yGWwDYtjTo6GmR2/peQ8sLh30cYO1O3vtgpS3UwLXlluMo6IirFFQihfBJ5ggBE1/06NOXCR9lHh
V4ui7RdK4ogSzspxjv+1XrnCRd0h3hTpr/bk1edMWyob1Diu/3UZTtl9vFDDC8KKEphUoZXlzmpH
oB7IxggwXpOtgQnmkx4ZGDvVYVn+zFwSxGmnawzdRDaLE0NzglPZWrGGhpT5JBRyPtvRS0M7mKX3
0W8eCP5EocH5c5Wbg5GSR7QkFh4l6QJ8iTKHSiy0F4bXA7v+3AKy6hkGJBZWyh6H36recucf1wp9
p472EvPMewQMxQQmsknl799yXYeTCThsKz2xqeoAzxOkGeJgtkXuCoJDuFx3pu1ZIXd6RwFD0hFG
anAvqCj0c9dDF+OJW8vh3NPiMtDRKBXlDkotr3qY7DV6eWNIMnkDzBat4zSeZCZ9IzbGiPE35stb
XeGgIWNu0Ufi4tcf//6P//z3+/Af/k9+zpPRR6v2j//k43tejFXoB81/+/AfJIDw9tf3/NfX/Ot3
/OMQ3qu8zh/N//Wr1j/58TP9qf/7F82P5r9+Mr/970e3+mw+/+UDO2vCZry0P9V4/anbpPnrUfA8
5q/8//3kHz9//ZSnsfj581eS3z8Tfuavv/918/3nL03UJdkyZEPUNIWISFXW/nrN/vmSzb/q7y+e
n8ufv/5H9hn8hOn/8yf8fNbNn78ESTL+TTdUTRFF2ZIt3TR//dH//P0p899EydBES9VFtN6y/OuP
DH1k8OcvRfk307CogCTZ1HVZEq1ff9R5+/enDNM0FFPWREORVb7rf70s/3J4//fh/oPk13MeZk39
5y9ZkXgAxT/Pg//j2WuqpiqSasqKwaMo7p/XEFbdn7+k3xTBqA27KTwasQNnTYG3iMvK0dmmkpeQ
+SttLx56XFLHsZs1mKO6gwQ3nLiSh9Pff+hcvgSoLoZbvMuJW97Rk+L/aYPPmW3cYGNBZiuEz5zJ
5xR80DbzgNDJBAEaJ/jTgbiQYHWv2hOjPDo/axg1FzZfb0roxm8WFewwOmIDZhvfprYnEZyEbjBV
TL7KHwoRso3zHg0su1h/I3gGSqyONgy/rzHWfrhhyeHhcmEXXHsw6ibzIGFigkfwMlOR0NrBmnS5
9c034MiHxF4Bb/98FmkXfwxNMTNL4EzxeKPupo0ooUMXQ7CU7uUDdisPQwhiu4pGELtq8iQ+1LY4
a/TpSLVoMTWgnLfYyXjMWaCndgYm4w1SbMDsVc1YicwHT7AjkMUEcdBeSozr+Fk9aRAW6pgOo2cW
blp+ayy6WOx6Oyx+iiGyPwwCi4Fm0Qu8USlJoi359KQdhs7ZQ3lTgM5od3Ut5t8k4TC4BPd6n8CW
NABAlVRmoLoU3UAAMKd3tqTelfzAthsuGNaQhwCsSaaV4bKoVYzxzPG73rKA11v/VYE7p9vGE1OI
rseSRYzihY08ZZgL1nCvQKHA5CO/tfmpxA3B9k9a++cS5+Pc1Kd4Fr7N60ze8VAvDHs618yO0nrn
EWD8ZZZrGkpCtLJyR6T83bzJ27fhTV+XD5ZZ4xZslJN0mgk84rq/0Bt26e+Pa26t/ow0LE8yNs8K
i/O4e4Sn5Dl6dusdE8fri7WfzsKOCXISblEscLJ76aaox5Vc3kTE45v4K8dItc6wspgIBRat9GaM
+LGUVYvkipknBB7C7gguWwyu985od0W2y7Zd10se9uIE0mpBstE9tdGwUpFP/bbimamGU4XgY23l
m0nMzvtEJcNWvrsj378biK2Q28zcPuEWJ7ck/ojGlajtfZD6pJWu5psmjtjUpn7I5Sdtvg6fW22d
PLdQzHcttHIUe8VazWmJrvJd7GbIxSAK7pUoXXYMPt3mEN+sc/TTuzAqsLK05ZrNqnGSYP9HGNdX
VDFsUCWZ7g7PlxicApEoelVqHvYZgoC/nwy5n/SVY029/k0iDvydaLOCyBQBK4ceuSjbT814bu6+
uVUr7GXmVmNqIdgxpe0gXCIG0d5ulE9hlnI5c8X42wQV2oH2MAUwuBdmMWV7LUJjSco4wwJfN4mq
/chfRu3NjNGBw48aQdGUbBUi5UpD0WEnooLz8G2urlIjVRAd6U/I0ee8oa5gOeBpJb1NyXt53MLV
LcpgN67bPWZSjFmEaViMgZzGR1GvvnFyKjoOfpdNh+vfsiX2AAgJ6/jlDQX39w7bFq6ti3vBJOi6
DxFvWENKrlvh59FOLkPzgiczlf7aoL88op3NwdwBN24q+jvKagA3mz9kzbGabckLYH4RcuvL6x6a
sOIxnJbgZBIo4SU7mW3aFF4FARrYRDPZyg8jHVs1SC5c7E2FVjd6Ea1dCy02JE+Nncg8mz/BrqKd
PxEVCK9sZCODsikenJYhQMiC1wdfNcnB1ZnTYip6dqyUXgyJnOyZCy4pn3tvZfVPGdhm9rVcuEEK
0QKaPax7NqeYlzKZyWPJ3FgOXNyRqYEyNILZMGwNmdnAe0nNMFH5eTwlmsTxl6g6WCAWWWTsKhM7
P/DFZQaz0VBhDxUXy+Csrp0uaXfFfhxzO9L1hfzZDdpCb+oXjmui7vtDeUzTFzX9njT2n8yU8G3J
bPmE14Z9GWAhtrdEGvrE+MXSZHt0NgSaQSq8HdmjeMKVhMZTFCk5Zzc412dFrfKSmkfI2gB4nnHe
teRV+ijB5PwZAk1z8jVKT7c+dtMqjI8RT4ZsGe48NQuWRM48eNtNwRWTzbaEr7bgakLJWVqOSozO
k3V28Sa6Jrrt6gM8EU3lvlqrvO5Ayj2U7QUd4Qnos89LnmlrDb2PVSLiYGNI4bn1cjKyHGXYKe0u
DJ88i1f2PWsPggFTMn4fXqUavupkJx2eCdxS9OX7DQqALt61DaoqRE/Mw/IDLsfpxdrxQSnjdg0+
5HB7khYnBfP9cShABOLv5RakMOtR/Mxu2e47KRqlnnyk8Gwom5whg4pPpmOaehnr0/gOIr/p92Tk
9tI+Yu5ibU19M3BS6G25FAATER3XynTbUEG2waeM7mhyu8n1RN0epK0HBq++xnanOhFCwYZpjAkC
p8awby3G+ytiuHqVq8wpbAHat2qjNEp98lfIS1qRfIWzS1eIkHhLzZiq9zow3Vcxq5+tHMkgMSWr
SLLTzp7xibF4aAphOZryRiKArWRS4AxYlDIUTbacOTT3u2LdFITLOboHTctVacNah7wMbC3dFbST
0Hswi405fa4pGwRy1aC6LSGfP5Hs6i83NToVpljM3Xd0quMj2dJIAYXFlV46WWNIJb7Qlx3jtRzZ
2VdEhxpWAtwEm4Ew/b/V4EDXzBtvNd1x1pHFCPqaYrcERzK5af6uZu+vSg3BYN7xF9LFvAHrtA5l
vzMOyNthHFIBMrv3Iek9Q1VNRntkMM4f2YOR3ejPf0pb/RYxbJT3SWqLYIZccv5OymCPp+DRRdvg
Ud4l1BIP6zlI18ZzhsyqJVHtJIwb4Zkx79ynNFCMOAIXc0+P1ACzZKAhQe+fEEMfZaAd6v17I7Bg
Ld+VPrS16TQLkQVprb7FEE6dmJsXQpPTAMRCelTJFtHBE1arxPE19MryWyW/m/1OyXahd9BPLVOh
tUlLHq24dTgzF3daegprf0MNj99uC6qTIAiCs24Kmn8DxQyhQKXLaD4R15pkLopiLa3QAK04RAjI
stadReCzPlinvUY+KaLIgSmsnV76HzKqTqFNptQi2YU4niLrHGOf+8vyE3zpT33wPSkN/aMLkfHB
nQjwR3hl63LSEZesBDzg2CMZJ0xvaj9ffNHdG5bNVxtHL2F0Zz6J/PSooJia3jLpgICFQ/qIwZqU
G/wg3jMYDHxmXrMtHtCJnWRxru+zIpTkFvNEa6YaHFVnbLwS0l0WWUvGWJ28TF7pEHkgce/NNg4F
2yjuPh06FjCZVvNzNC2Ka/6tfNIolJlLstfEgPicLasle9lFYqPscCt7+TwdmFVMB29HWpW3i9+G
dTPYZFHzj95+bBgeUQq37PDHA+/1PfP/4ZrseKlQA9BDatAx7PBhjkzn2aGA8hGsD88xQDthdJrz
SBFPqc80VIDipSfeC6govZei5HjEsNNckxxeDCtH3pPUbDjei4QVFuODimXcnY4ZPBr0G/kHdfgb
PTveWhRZiUnIuSNBnCoWqPDPebY8xwQD8mgpXQ7dlup94pyRLoRNDyDQih22Koqv1fRJVCvovHcz
OI7ysRiuXmku6vdWh+r8OgL1KTbNB7izto+chLxt3aKZyCvIkndoyZT3MaF9IiJRyToCzJCszA9/
cod7MdDipCfXYdHLmZzHzOBBY48/SbbTMXrIqIssfaXTmU3uU/KY2eVTcZXRgX54fQoEiTgyFJUj
9p5lz4/C8eXQwuCeyHx4MeQvGfs5AH0j25/5KqWRqb0Z2dmACMd+DR3+x2F8qTa+m3znVzC/LDbI
Wu38anKZnjUHjxt+IWQKS3+XSm6My65rYGLMLgqm5NYSiT8fVPWqPvbntYcbnjEvsvBW2ZQ66VlM
0Ez5SsE0YDPxdMRYWNzMM1NIk2hVGHkcZWuV35P0u/GgsFvhRi8OsbkG/ezt9FtlB5/Rp3qPjsUn
bsv4aSSrLVk0j+rR39s7K41O4DRcJkDmYfY8bfRlsOQsgt7XnR0Wye7MaUWrhfeDYrcokviDHqB4
sNpbbSxP4MbMn6bktFL4i76cZtIfZiAiY1/5G9cRXfF085eUKRkc4YWcS95gUvHY+YJkd4bLtxM3
+DnW+Z1/4WyzPltjTXJbkb2M1anNL1PwWkFGQRlXQU4jvevKC8Fb6ejBHokhwYiEjjopYyL+8HYM
+rjEODmBYzFQYbK5MQqDYSKvVc0FTsWF30s0H/kYrVLQgQm752RiIFPNgupb7aF4I9dKnggSbN0m
rG7TvNB1yEr2LG0CDcbmpU4+uSz71o7RQ07RQYoOangWWLdCYtqJ0lE/uD+WDH1kfZ9KzngzKHpJ
SLCRy5WcUReL3hvfzwKqmcWFAeiQvFnXvEb/BpGInSjyVwWQ5AkJ1yKCTwee+mFmn3B/tedqO3wg
M9zeqy1g+zUy6APWANYW7Tm+M4W+UOk3cMbpAtDFb/h91EBrOJkU6EB5x0NBuBUqNeRnjdNfYGbx
uZK9xfwo8XxqlbUJMHwRb8BXsAbobil9M+TuTzk9bs5T1jny42ZPaEZujqeiwl5zcD2OCfQdUDDd
jffTOmL6xKHneuypgF68GRCNXBpRZg/vT/zh7JPSM/sCVgR0NmG/pWC1fTrFDoAaA9wSHW4KG5W6
+D3ZQQrUN7hQtZLObH6R5xuOi3jueTvz3/+6Wv7Z2JAOPLx8cILhlKcnIz0L4Oq7FUus8ZMTBMu6
zlmawsTFRcLOZIYITR9E5MHR5/Ehx6hohbBiI+zkleZc4+RT/WeVJOGVVnwNa45/JK71vXTwHDH4
aC5GeZ1CQIN8f4gS1eGxouIhquEsJBwYrmPzVQk+iCecu0BABw+gMcbj3V8jODjW9eID14Wb2hJo
35P5I66Tt5YHscKEVm7M54gAlY+/ZKY0h7wXTnBaPIHHpuGTgiFdp8ZmmBgCU+bbcrO2CFZzuvaz
sptlfyujD1CqMtt+8iPgBagQ+0ipXiG0ZP+86LkSpY9Idq1P5cCx4k5OZILmiqW0aAZ9D60M8gRd
clv1UOVvWPr1FR2BuY87c7WnC3+FchchqONuw4hYsytjnabfXLlb8aNHveVW8zmIHnd6Z3UhlWE7
u6GMVt+iYZUZ0JHUjICMEw4pt0HTajjrXLhxdZ3Qp6YyqoHtcBK1y+ILZi7unfrd+6FxYLmlTf/L
+6kRcPJNPMKOW6wg7i0Xyg3FWOlaPmyM0p2onxyExW+Dsdafzb+UaolvY+rLsxcxOuTz+YErYG6U
SYdqy7252m7J2WlfIdlxqFthofKaYbltss1K2EFxxXTo+A8ukOz+QqUcU/UQTIFkeRUvhB2n4Y0r
Xjpkd8vtudXfsnu95dLSC57FxKb+xHek9st0UxYS/5tzjwxD82lKAKxWWz5SKCvrLeTCipb8JkST
F4prNiGvvAiA2medQ7B8qZwXmnF4N6otLyH/Uhu3ms7/nUeIb8h/sBZqHHMu/9TtzrUILPqN9/m4
wVTdcXHhASCBgm5iTBcIbSBvKDcVz2GZ8hxYuJxrS4cUXa6XmF0ekloakgAZ51XWRWY7IumTdNtP
N/11YM7FFY4elK5kDA6525GtZtd4H1tjWazoUpY2z2o8TB8ydp/0mS8VZ+kgXjiea+FwyPT+zZ8r
YcrqZX9h4mctJvoczCMHaiJ+GZnAH3OQ4SevMbvJOeQTBMaSfVhofVdbCU2iuByrbX/OXOGFrchK
KXfDB1syeg5vhuLobkqA4o3F69wNdr5S+al8QIiioe55Zf8ne2e23LiWXdtfueHniwr0zSvRg31P
8YUhURJAECTREd3XeyDLFa7jcBN+d9RJSiWlmBQIbKy91pxjIgDqRrXX/aRhEGNFRRLb+sXHn1OL
c//86gPxnJ0ag6uVN50u6FRE18EZzJ6uWw2PFa8IJzM+RpsWJwIF8pLgTFj04PstcpR+i26cvLs5
2mtkFctmzcLF7eGHfGjo7mx9lQ1Lz3CuYMSeiJ4t2rFxdcNZwBs6HkUObXZKaNdQGKTU/z25qmjm
yfEYtjFjnu2oiCQ3YzxtstOfD+KZUzBH5XJshDUEUzpQ4ozHjmelAa0+r4NgMJd5C/CQ3X+7KFiA
wLmDrio39WvN46C4Fj3mRMsnbevLA2xsBcAGBhpOY+YoeYQN1zODF/Czki9Su7DW80jfhpqX22C/
5Z5N1ii2vzOHgXlVGe0B33BwxudgzeMXnsQSB7/zssu5BSfpcK1xfONu2ayyJ/eRJQRLri6KXPqH
xM94MmLVsTXOIrtObBnEGTm5ML6Ymdv83iPclDMyO+l7/LjjETEqXz6TCDVey1wPaceSueGQ0YDu
/QRLPQ1uiKKKV3jj7cEFTrWVUa+OHfR/q+d5b3nfOfFYZnR8unzgvsmq2JDO+2dt1FDNR81l9rKi
m4UbkD0UR3q8VD2+JVc+h5ljI09anpv9QEIFBOITMTEPf97EgbL5/4ZR/+MwSjMsJj6yrquKoim6
KP13w6jl5x351/dfh1H/yTP8Yxgly3+TmPKIzA9NS9THSdc/hlF8S1FlRlUyYzDjz8TpH8Mo42+m
qakqOY66KvGK9H8fRjHcsizJsnRD1yQFY9v/ZhilWDpzrb8Mo3jthjjqe0T+SKqq/HUYdb+bzT2L
s26pnlOUmkyPkUPSS8hRvpq/ltkGDz3248eU6wYf2tg+kVNPuzKQIqOC2qC3jreeeLmPKoZc+JSC
WP7omgwjKG5ZWHFj4VSEaBEsNnhFMUOuhKMFT8yZi6Hd3t/02SFuRC+CqD9jVg7EGGwQvwuIhBdl
qzMYf0DGM9fKsNmMDvIPVHGoAdtDJQRtStKXm2nhzQUvJ5uUGhtyC+Ulu7QC5+JwfVgLqSW/wiGb
HmsfRA11gwa4q1i3uNjkSL0cSV+5r+mwd06Klv2bWcmiTN7MTKQaluED0e6R/J/7kUn1FLscKCz6
6wyGmBHQ98cuLKUu2mAan+nPqErQMSK3X/D8km4irMgppNdv/x2ajpsZQsCHvvkTnpHOFdJkk8mB
iVxIPfXBNKEI0OnMWMnJJLKT2fM0Z7pGhAUbm1N94lBRUrv8ojthhgo5+UFDPc4D6PtuXqNIkzjF
ORnBvIF2TE2B84qWH9X9sLwdtK10ysOLbxIe9TtYvkL014aN7LK73n4v+37d+4xJ3pGyRTnj6BoT
gYn4y/3VxVLY/6JhhDkHPeUyvpjnqUMoALAIjTHjl0mxZlaR+N00drvA0uaEsN+xjY5bmZieQ3pA
d08nSwcALcnMYVClFK6xRJ/IaUIrn0Yo3Z5LUVEqnpWj7svSGgSSiKi8dOp0VliLhEYLO9raF4yw
f3Cy9K7WTpHQuX2U71X/F6Wi/bt9WZ5yVyYNN+QhzKl2+BA/HE1yNDaFwWUOC6z2HGJ1fZlE3PS2
l+INeT8tnbahl5w2QkpTj4u35DzJY3l+ABYxz7ch4IFzVZvyGKMPebiDQTQQbf/8NIY6tITRbc35
42BM5uQeTtLdSGDSTiBlIFPieNd/m2LeT1saLPuc37c6Ax10hA+IVUV51LKvm8VG6iiswHQl0W1r
quF9qzNnEBzpZbeQCn7Mo0wCwfu852rKQ5XkYlyk7PHfjC0RwngPrzcnr+DwcqffI3Y3Pn5rEyTa
HORciG6L24L4lC7DnIxjkkAf49pn0fvQxX6VTR4HECDCND4+ju3aYXaGUu2NrCKelAI6tTEAC8fi
68hHYZf46gYV6odEfDUpboCUb7Z2aBbMMT8vxTqrvi61nzEp5pcxUculKzBZJQ3AxH8/BLuWp5X0
paYkLXIZ4Z0kiDBzmyWit5OpfBT6SA29fw7KhsY7MW8oCQ1Gn5FsUMyjACpSx3ichcuOlJsaSwgb
DKuC40TFiiPGJKKSfTg8by3Iruoe8kfa1jYy6zP/in6LXsqp1sPc02hS25ANhNGdObpobCUot8qU
LIZtRSxcaq0T7Km0n08hB2CSevSge/hXY98SsAWWAsZF7FwaTxOm2Z0uwPJ9XzzyWQWMHVNLzNQs
AmQWjFaksd+pBDD6CLDFdcP//MyrfCBnLoMjN/ESr1TD1zz1Yjd1wtS7uRl/7hF/YCsgsmWONCls
AoH5mDpgAZzXvsPow6fjn4LHsaU6/hW2nh6x4a6Fdx6BU31WZe8GOTClSzLA/iLMsvTRHPNjZMWR
QjQzwO9Nqzm5rznqdAupcYIR6IGW75DfsNQUAiOUXWGCQkyXSrK5sFobpQceKNlKl9bL6oEpShtI
Zh2kCRYwTgmIM/cfSKRglrw3bVZCG+JAkcN+rMYpgdslPcpb7V7UFFARbyonQH3Af4F9S77d59mV
JYQIRxyi1oI5Hp1qIkA9mXg4MxwqF5+LpC3VgqKZ4ZU+0/VQIgmpRrfr480kDX50LA9sTX7qUZ3p
X+5TqN/KVM6gayDy2scpGR7Q+xmnuDhAzv2VJFSJee26v5pQ9TD2ZTaCJyR4N4LkbWOub+nX0xqk
9cRuh5vGPwAa2brbt5SziBy4b8Hy+WOrRcz+VlkfEMiBDf0UZ8qBCWztG7OLvOlyt7mvBbYx0GEE
zeku+M2hb4n8guXuMbgPDnIjfkkwIBiCC0R9nuMI1Ir8izChc0gchb/vPoVPvbdfDAmeySa3wpSF
wBWUmaDWKC3d/A4YoyrdC+pC0pagnAKByyVeZpCoBVUoiUqDc3nqO7pb9Xv6SEKZlD/zV7+HBEm7
eTa7PR0yM+MCMmI716b07uMJrv9jMxXnnczQ79wjdqzhC82UKtSVXY+J/7eEIgUiHJxvHt43imdG
+Q4/0aw96FG241UK9UlKXLIDyq0gu+VW/nlEqTRJ6VIlXDG7ypemQ7br1ckOpa01TdXzCLoakuXD
xqfsv18eNpO7q6Pj90w4LCQF3nfYWBIn5lhFG5kcCoN+ERNTT5tlXrGvg81XtjQ/8q/LLj3KqM42
9fTidFP95Y34INQgqzqqSMZo96/P05k2Z/M9tskpyLk8N5ePbkoDflMfR40+0wczyaZ9/EOsfAqx
KSP55L5IpK+k9J+sdO9kpe50h4FUO5GMie7I4cVrogvYgfs1v6gBSaLYU+qQfHXRsibvJAgzx9tN
vGESJku98/PsdPe7owmpLTJwo7ba8dbEG4Y+G5lxWH1/z3PuWcYyUQ7cnJGy3vVp9SBb6Jk7EsiY
tGZQjbQIwsiGH5BRDb7/6PSRrxG4ge8Ex6AxiRXSeyiEKgiKaDpr4xE+6KPhH3zQ6XIGZvgoLdkX
3xbx/Ml4q3Qq5xbSOUYj+fD9ewoZR/KtuTy+Z/ScHeW94ixRKRlWPKImV4UfVOEQ9gdA2JhKs85N
JtsEnPxIQB8zsug32p8oHvegFTgJzsJoec5ccIyjXklgsVomxshSxiWwvF1fpfusWAtHvP+b9/ot
zohV45nj2GF9wZeG4CZm7Ueva7aeBE2LQPrSrteIoX7eCGBFZjSJ7ig/esDPjGNharoL3Z9f2bt/
Z5/MjW3wP8mYZWRO3AUe75XMy2Q/W3kvSPoEIdK1cEpoGcRTreThkEfxrI4sDeQxscxUqM4gT99b
/SuH2mWwY8xYkBGqEqbgRj1xwj0BDF4/mcU7Xm0bAlEmJR5ykeGPKKJih3T59aF9vj5EgnUblPHs
66d0kNj0w7oZjx9rCztFqsledwZGQ8YSPvCM+BieO9A+1g7v/gRroq1vkJuh/4T/4AdGbQu5vZXh
cKJcep1LgkfhvRGDyRQFjctlhZGc1jAmJ82jblmTLxShD1OWNAr3v9MG6ixzEaaTrr6P9sAx7LvL
gHWsVz1ZjJTSlTsXbQpviAJJd9/dgrzwmpSeDB049rjiSLdmrXNl41N4rAb/ylDYNOdPrBsLcdvS
oW/6sCIkY47Ic/BXynxl2OMYNZvmLod5Ukeaewl836V1Gc9eRZgCP52iUJgD7bc/FoqrOrHE4jZh
DvAMgOFZ3FyZLmR0OeOZsNn0Xk9bi0wWF9vlu3DGuea2ZmfC7ZojvVTm/bKxpUUrA6tsgotjhpD4
B1oXlGtX2qu5C5CFnr3TbJutNKG+8xLDT69Cbk2IMqOHC3jLefsKyaJqMKxJiNvTBQ5gtG5z1ZO3
IGeuhdPgNnLqCKsNFA3Y+xRouuE3ER+LZe6+TjU1+QyrCC5gEuz3dxx2lyPfHdaDX7OEMwi5lqrH
pybNFufuLv/wZq+5K2pfY8PLnJCujpS9p4cU1UuJualiMS/iJyvPf6oer8TaG40zrDk7MbPwCrkF
Uv5D3geBjfjtGZXrGPfhmusXOK1fn1HLdfMH2GAH6DUHwbDtfWNrc22uzOkgoiJ0H1DLC35fxsA0
C3+UeRz6lXfk7YT2uhwhWZj1Rn0Daa/ryrso3NBmcZi7vBT+bzLhKyUqd+DqndcSC1W6GsYNEx8y
uu08GPqgL5ivMXocwV/g6Jgbxoz8bQ7HsGbgF4nLL3HJAeTLhJLyFSbwPr81WkECNx3a3HSLrlih
qRh/mVuprIyYr5fbI7kRIxBfm/aY4Gd3VwkySslIm46WJVsLduUSAXRBWCOrFx4FrzjdR5d3gTAi
6iJtXl1lNCCVjehZYWQRxO0TIXND+RB1nT2KstkRs1ZNuj2ZNig5ftTguZ7xF0wLqQ76avsC/Iyw
ofx8yKJjFlGYuluwELWvH+OKB1SDvRby+EYwYUY1pf2eHy62/AOCcABHpLSuCt5PLdyHt2WvoE6F
u/tENa1wvLYZL9c1GNvdMbmgRZ/A5iepLj6kswS2SSggOsL0514gC/Bde8uDPm+jNqL+f1HRnmqc
roADtu+ItJ7DHTPOm/3HAegYG2N7rQHjskIrDACPYQidvCdoAnFtMhZj20KJFHvigk1h6fC0xCly
MpFU4EAqY3BfHRGrgEk5vA3u55u62cBYtChNwIGEumPukJtsMAuxOkC2WB3Yr2uO8Z5JBx4wZCiy
/0p8cdYQQVDwBjFD3HIX8kofuiHFhvsc/Jc4ivk+hk/x4w1KAX4U92zUk1QjsKAA3lx+8+njG0GL
Pq7J6OOzhbaguCSnnuFW/0PNfaZgubtvdsYFK388Py7L4GXwZC8CLZkQWr/qSvzZDcEOjPqcwate
hO+rEnTwem7Li+CPMCocGEru7OhaXvuPjLt+9KpflFqIdvPpzbd4Zdo8/a2uOgMYAQLya2KngDrq
BYLPzr+c0s1jycHDL1Y3H+qLHG5A4LsiDog6QZdETxudoUBGhFOyqBiuugX8uLb8/pT03OuUT2OV
7NtjCgmuD41INCcUMvt8zgiVlR5vBI0gLDJQBhtQCA9b/wMHzANYWiz/WKZ1aucW+ZDEdITLoutZ
TlNykvcFHDbkymcuFEbOGT9NHVs44rZfqd/9CnyTvJJwiXJ/YgzF+cPC840LpPoQSOf8vmyrGZqO
+WXXfZnfVgkhekKDaGA9Y69K7szhvjc/2E/qwAtQDdzcJEec5gCCeh6eAQulsh44q/jfZpjJRPd6
CFlodaFaZIf7/uqD4mjMbkcsNLr9+KFgozy/fDfHlBV70z0mwh4sES+o3Lwc4B2f3AakM68OyIed
LIcvDdgE4XuY2R0cagmeb0Ru9HbpWG0GyKAhERto2N4yzA1F88AN4FOaVSdB9Z6/wjk2AgRA6sfA
ZvG3Ot1pQGA1Olh+BoQyrFZYb1GiVHSbufFY7EdoyHEg5fC2RzKzzRZw2HLraO3ZzbB12sIOepyy
QztKhxh6T5oSYsdhXAF/4++eVvzeDNQZrOgrvnU0Kkw0dsI8DfQNSj5gNgN9NJQfIWUtDUKJeYkD
jkn7fhzL6wN9R7/IJaenluG+dKymKOnYp58ZjjP6oGMOHGUUTP6OdE3Fpf5gl/MwJjTiYmA20+4n
oZr7GrmV1IR6zzj+0+i1xYBbLZsoV/o9FwlJ0v2ybmULoWQVtjHD31qqwIvRy2lWVkPQtprY/HpK
1NmIlWa8z/ot4IjvH9BzzU+T+Ygign2hVsIoqophQk0O0VaBhtYbGazsuSEkEbt9+y7ePYkquzgU
eT9Jl7yMMdeo+K1M6nq+zio6NfeYs7fkBVbCLCWiHd8NRdjLQdBOxr1NWBH5fAIkQvyQFE6DhNCP
/K2n/5LBSIQy1yNKFoVdmOILqFX7cjrgA9S/s6JeqFy8So/VjapLFJdFsazjeol0B0yXqUsMJd+7
bPECKUF5jVZEWig0wlIXppz6IX4z9BHBY6zQbJq7ypE9PNsjEpEfYOKCtAHODvs/X56wXrh1pDrN
iBmSSSWq2L6VkmftGPOcNIBwevVmJKLBxQLz13zLFOIdu92jpbtoo1Asj96kQdopokDoImrwCGmt
K0fgV5ArLO7MoaMHRaa8kc+GNCFw5E1HtBhn4kkkboblwNnA6X1lIMb1hyXf0Ox5Q077aypvzIU4
bYRFNW3iaaxHGikm3G7fYtBvNDABpN1GGm2UG83hbipuiDN7h9K38t4gCyWtkj2lkHDjCKTCMehO
Hiv6EPCC7lSovX1fXJpvoZ/wRTpz5ZcuhmTRSp8lPeD9ALrQFXzgPad84LQJWoWA23yjHJS9fHzO
b56+GeMxv+lwxaNTnUZsBeFEpEobnHfw2qbChoz5dendVVtW/QKRyU56z60gmUH9nBXTp1/6zMC4
MbnttKKKNH5JPky0X+obsD0PB3CGfHE562Jjms2Ydrr1TH85vzExIcj/J8IZibNJCVvYiTRvaJxq
1z+9mGO+7/RTNn91cABSpC8Y3o43UXP19bBqj+W+PCM6DQU/JQEoG4E95ld85dDWm6icb7MfGheo
EFFxJ04yo9WtXOPguVPX9DzrOsJnHeG5X8UA+2h5swv8qW+TRN2KxfwlRI3h0CVhuRVh8cNeOLAI
Ejo3q12JmrjdqyhoHywtRu2PptDi8UsoIhJlgWCTUbLtMn+HA9CcKCN4HRDOUycXJqnkBaaCA8ZH
tqB8SLwBoqd9tIj7lACiK5zoRf7V43QLHp1jbkjLMGHUkwjJyT7Q/w7YuolfIvx5R+YtpxLBCmpO
fkt8/ZNbiH53jocwC7OtsUzXJfJF063a85O31WI+e5BPVv/x7gOVJka/ul0Hdr8rEem4AmVkbOqg
jC2v9T6nmAPR/lPcaBPSsJPWFFe4M+uXba30r5Lmb/YnXI5s0wZjLiSmLLpvi+3w06GUYpq4N8Ix
qEnfxI5KhVKh7LZho6EbTAmAgv5UTG54YyB5s8uuUPbvY/5vtubMC8BS1cTED7BG/aZxk2LCXrNO
HW0FIUcJbsDv2gmAt/Ll5Y1LkiuCItVvuUjGHwAVMc41yIYFRY2CmuP8QexK4vX032Dx4T+wjXC9
rqYGPYXxGhNoMNCkQTGVp9MBBCCajZfXwjsmA3fCY2xE+AjYzCYUzki97CRq1YDSpAALOiankXjU
sCN+2aVPzmZUWqiOJ+/thT1+fNV+aGIslZ8LUD6wQqeeXdRlQpuHPvCa2bCNlslPXJFMxYnINpA7
9pZnE1lRQQhzAC0uHBgUJLPSoOREDKztcwaq0cdJBNXtlK567AlrjYV9AAPbXYn0Jc6JyxZZlEUw
uBJWrGmVy6qmT5iiu1i1r/Tx7NMBBS71YxIRpOWUkw/sKuyq/dGKT7QFKVftmMIRu3lyYVh9vKx5
yiWSvWW84G6lsU/h5vq0X823RecyFj5+YwBsHrfv8YpeIEBFVAzx6mX5987C7gEnPrgAvujRuPvM
0KgnN+o+u6KjX5tJWF02qjLZjJUp3XSqh4lGilcxk0XJKeVd8kkFuKRv4AH44pX3uCyQ29JWAbJ0
hrOwrZYvL3XLPVFuW/OoBllE7zL2Up/J1p1ajNvbl7qJuClOZ08Is7yISXtq3M89/F5ySdBBo2+V
sXKYmwQtQon3k7Bo7BycvpTuznfw/dktAOtpTh/cPIhzU80hBJn7wUTfV9F7so00SvMhtuNrS3qb
NcNUAOPJXDd4/ZdJeCAfkF2BiywwkJb9moXiDbJ6Yv2UfpZ7cjXmtmW+veX9eLq/mCj27XTdkn3M
ecttKEABN6WiRa5fW/b2gUPDIdHeCtdpJE5BP+jyvM6ylbbWGQLR5SHddl2xNyblGFrQOiINEYAH
oOhbyP6odOIVOXZncphxvxfu7W6bb8TZrFcVPbo3ve8cXwd6S9nbW2s8J0br3LGskW1UoUqZ7Ove
teZvxX4ewNvQRapdPcQlvjfgpK2zqUrzj3In9VJn7PZn2ASKtRS812CZVGQ8u3JbPsEgTXZ02wLy
r/iUZiTCWYFALaTwgJyoDfxsWcxp+pKjwrB0ZHQSf9YgBmTi80WikYqk/TXuaaiMaTbMxWN/Zxvo
p2cKIuK503WvMtUdM7ubt9Pd3ZJUPzp6/ex5R7NkSxBEaqS+9gs118VhiWUtghovGS4LEvPO6hl2
qW9LrEgwfL3blkZZ+cNix6RKJbP0QK1Gf0vHcJwF2abf6SR2wBVDiYwgbHyLkrXOxrMKGEEknGPQ
mvbWPN51hNfl0IvHTjuVRfrz2LL7bac1SMAnkRwTflTiNd5d4ePp48RynovXlmdVgGmMJnBuAdwg
KgCLrU1Gd/WVnXUvXpUuG5Po5ovLG9uNLJCDbN38PNdoo045uiHzu1OCRgnqo4aKlobQY3ZfFbM8
UD/GI7+lBQ1u6n2nHRKo6oSc1v0L6jWAnafwUeu+nkQwFuQkgn7USyfGMk/YESI5YxfYqmvMgcy7
LykwRrJdvcuHoM1lFScGLDeaLPaLDRyR6rjt0cXT1JJcTDl9g1XS69ic0ijlW4wlhQmfiFCb1sSv
ADboVO91GqCWqfT16WzPzR9DX96BU+yljaoT5GWbl7ASp7ru4qC4ncSEHQNGjH21tHrDzblwRgmg
9LzWwNVkOFyE2ZKZx9HmOzyxPkmCAQX6k/k6usPHR8O6LP2+69OHKrLvpseZt5+GsMoqjCpORl/M
vPYkrmLIsPxHFUpUgELTzYitCrs76DRTWPUpytTccNHYvsLUNaLht2AlY4N1LQ/5p366y05cu0yw
YKclJLoi86/0q3k/i7sLEzQMDeYsY7RNqI8aiowHOK3we2AAQT6ADQL86X2XsciUwo8G4+wZQjrT
8K2S8RsQoXaRPznBNBOXAGevuR6JLTEcAwf6m7BLwdmYnqQu9MJ/vAL+isLVlO5IplFeM2CRIxRJ
j+p02tILp6rjbQH6AUNCm98s7wExJZvfXmPclcA6Scbl0zY+xtMSzFORfGjGDFgKenad1tgHgdc6
GoR0IQmBUi/vr6CJf1T2qKhrUwBNXAdUGmKm/HI/5pk0DHL//140TzTverc0FtTqLaIstv7PAGOO
eglYN3yABYtmZjpV2N+m7XNG1yPH1s9O4lv/ZjP6/CLdD1J5mL9/evKCv1S+tSPbbpHYKHyZdBou
f410OULQtkbJnOLt6OJU2yDhvARvDhR7ZjoRra0AtAkBOD+5uQrkrd5tf4Vmey5+qKuSNY/7V4Oy
sDyiaNtgKaDsxL2wHLWWE1qGDz/sAibxwLuCEtvrkVWLF9O8PWWhhpePBq4SDkQnPHvWSdGitIU/
031xQa8vYUtAi3/sJt2RUmTBrvhBaUIwan7gmnqwzO6stWF4z1UTih8GtW9g0cg05gW2EOTh542y
Ie8znA2BtmAEfeh+uSLTJf/4ZqKG/kZnzCOufnhJlxUwRhTkNkmC9CrGGWvisclllcbOVO3pFflH
ItrMBAn8vgmar003bF4NhORlh7HrHgkLiawOxBUPWyiglvh14txoHhIxI+ETlBb4ZfM66lgKGucu
RyVALHBntOl6N1sJaDVIa5J/CX1PMSet1Kh10zCbiev7/IfX9rJfByEsDsKGV5XO+s2U6eEU9gyR
ienMpG8K9I2zfqtspS2Z4y/3qQcYrN+jlASo7DgmODdXdsQMArhPKyGTtfP7ASVqlBewrxuqSGLx
83P7shfFtYkwuEEA8AUl8fxY9l/CEgfzrO+QIvYHGc+EGDyUyPp6sNPlfsEFmPwEbJPShbkgHNSe
ovToI6pXZxTVjg3EP2kfYZg44yicztsXcWzwT96oIukxzq128r55M0pRAJALxh0/1Nt7MN5rrZlX
DYUqpkuqBnLatzeirAPhg+UZn5zpnoQVepAj94fLhhsDlkb4khONuwj0wmI0AF8W/TSN7g6b2hCp
LMsSbXx2/OKUOpR0F5Q3jrAyltvnPt5BLJEh2lMzMqpkCO1TW92XteyxDSFDpaXQgmVSsBStER9y
80v3hE5VQEum5E8Rc5+6LTdtiT6DuGF9alme8PqR8/mTcFdXud1SlB5+FeTc+zvD3Q3rBFbI18Ag
3CGba8UXzXgi0Kn4YFsgmkxgppTrdfYlMQoJjHtkMDlA/FHSbyYMGmuxU34ShSnQ+HCxPH2yXbVN
do507uhnlp+G4Vy0ETr0oHUQri9wu23CzG92d6h27KNhiMm8dDqhs/JAX5DYGuo1iqfG1U+yp/3+
n3bxf9QuGmj2SBSDJ4WOz9Q147/TLm4/n//PAfb/+qt68T95jn+oFyX9b5aoGTIiLckw+Iv/rl6U
jL/JpiwbKBFRKUroEP8JpYHkUTItSTUsIBvSP6E05L9pimryVIbBIFsXrf+NelGW/6N4kVekiIph
oZ9ECimq/4GkYZZK/TJIdZzHB7o46hoK4evw4Logk5hMkCv5BBkuV/OyIj6Ftg+Z1doUoWEizwA3
MCfFEKDRycLWZaHTxTPy2r0v7UTHCzqwgRnYjceHGA3d68ZF8+IuO29A2HZUEMLNfbfXCzncLQ1H
NjsaI4HXTHi/vWfC3YKyIM07wrv8hJ9vBYCw6RNeuuJeWglopsnoiCERi3ZelMCOiEpSqafAApLn
ImxUY9a0vwnmOm2Yxc8raTHq7QRLvYShpM7y+753q4J/3OSOobqlhaqSscuDnIiLcOS/7PaZ0H4u
Wxr+dCYS1MfiuaHG1guYHljdeoEu975mVFVcs24ho8MXCeN7cztvX1eFjYSB//9u2kaLtoeQPHSE
KCxHXRTKShW8JN6gzbBQREZd+s4wFihvXjTCRzC25OMyFvN5JZxxTzKZu+lfJsK2bmlCwnOTg5Ue
DTHCG5ssmAl0OaORz5cJMnShWkt8uEPmcHtux1xqfjUmOASljU1fLzbJcPZKkwGnnxWHuzITh8WF
BmXpEJKFPqdemL2Xk/SgT8vL4p3utXoGdMDUr1oW9ZBEG9/CcGfEpxHkFk/fiiMwdpJucwziIzCb
vA0pBKVfAGNDntXN4zwwci9HMrABCFZjAmo9UsJjm3EZX2230Ow2Yof5d5/7l83NWgsvzyYeTc7d
W23LUzZP2NQ7uNJMvWt7i5yPsFjj7+rtv5CE/hkto5niv/xVzDteDyNQRhW56oDZsBz8M1kmKWWt
lYpKmad3jhJUCpKFTGbUYKfZrUqWvhZzaBpFf37o3Bpa+R3emwcBFsuhYPduLqft+iAP+ux9YzCR
M8GRTHUm4q7AtccHtZwNzTbGko3xvda+mk5m6vql4maZnC/+mcTu+fjHk+0pxDgUUx5dPXWeJXtG
Avcv/REKs9JppLefPXT0v3zSNhfvLb0WvdAsxs9v0K7T1+s8fhSe5oa+iQwL3KwoNgHV9Ld1XBl2
Hb+8WgfQofPEQ1/DZZgmXA0E4wbT5qroKkXI5eMew3C78ZslE9PEiYSJpIgJx4h47L7zd9B9txvs
JTysYLQ2IGTCSt/F+fYth3xlbqim85YXfT2X4ZfzgYwYctqmMlATQ2dDjGht/BzDwx1Aefclvdys
Q7G4wq7YaXdcwUt8mRvyUzt5yROmCMeYpoPIVS6aex+dlqNrYfhUbg7k+Sdke5VaoyHSAO909215
96kKJy+mxRPpT8cc9vUHHxvcM8YlfKRESXxfDo8Ll4hI4qj1MxSsf6f7EM9HFwxlR4kKzGgEFAYU
NxQujF76xxtTihYmr2+Nb+R0R1vhLFVkjaP8pR7hg1gSDQskwkBFaeDcAZpgggIbgqRogwLx0jNg
dZK55AkHm7QLFa1ofzk98na0HA/xgbcpu8IB7xccGqkBzpc8iyjXs3lsHPDm4G8paP1AB5JQI/WV
x4+VbCvgso52JLIIob+5SMxpxh+KwYqqtUSMpAIY2zYR3Bq2LF9hbfB3FL+BMj+7dKs3fd3itGpf
6/KDQtLT4csHGBR1bXbB9Z6gaiZeHC9JB6hMY//xpmMMREK3nyZiJIDY9NXeNbt3mbATlkHTAVaQ
iTt0WpNGDrsSNsaI0lhcMpZG1hE1guTmgUkwMho2NiZZuzipk3aD90natRucUOr+PsXHhO4QfnM5
Gq45nCI516Q49k5y5HfVhklyVHdsnacswJwyfI03hZ3RGHbECc9Hy/atT+b1KTj5VfWjsJsIuOvc
eRGv8IaMrRScL1nxGCcjw0L6Kf3di8XZZJFgLI95XQO0JuxZYhKOJqj3B29N9TEshEPzPYSS033L
rj74+pOeimGDlc8SLH9K7r3kY+yPw2YkWg/cOKKI/RGJvFwSGOPQq7976frR2MLvS16RWT/CmxB6
oD0AWEfr41NsIlPl0zlwT0BrN3YtSDFmyTB5WFCG2s09WchICq/I5+kZi9Px31gg9JMHh5ah1doB
3RyVX4mZXMPJIoayGYLhu6P6mMuEr3twDbINA4dWiAxAtcIAP4772dKEBvpcj/dtH8XmH1/o5b3F
Sje6ZfFTWT+dj1kO9uGdQfWodnpecyyJ7TrGP2UC5hpvEM1G2QOHxqIPGsAlPBRn1PNK+sbzSjPv
/La7JeyWbonOawRqYewSkwWP+Cu7y0mWgYxPunS8KP9Yv0oxwiSEywmM57zwqvFnVAyCqfXH+C/a
VntCuj7aUEkRmHOxtEuOW1b9YmnOoUdFXDy4ypiP8sh/HSza9QM45R/2tKkfsFzFxPERkIaa3X4j
WbPiZcLslw83mwsFjaOqcMUpvTyPre/hrL84x9e3B9Hkz8j6gZNsVIQCKD7PkNwvIUuLOUz5JcqB
GX2T+H3NVBS3DES8//I2ppsGlpu/mFLG+5ghYonR+aaMPeWv9zHdvJed/tSUOfauW4y5v0Qayfyf
W82hZRm5rRLKE/0sLrRZy20Za+mXsupWJBzkW5Ot5xs76hq9vs5W0pgWG5XOOxcdntPOY/iH45/h
DA233UjCGXhHjKAjyw5bQr4W5fWrUzEab7XXrpxZM5TyaukJDHTLAHNPj006CPuxh9+8/cedw0ql
SIeaGlCZ5Q9ap7PbRo9iJq2nC/Tlcof6+fX5VjD1N4lrqN8dYBGlcjSWES6Zjt09gGAQj9Fw3+Oo
i6nQKiO356Wwr+j4/z60aV4TIrf6V5LOa0lVrYvCT0QVSL6VjDlr31DaQVRQcnr687FP1f93nx16
G5C15ppzjG8gvI5rj3kAK065HEMI0DNhcSlWWnEQBWJTok2Hl1adkabH/E8EAzRNaZSSL9EFvJNC
hbA97zySn/rP4Uk7ULgkLa7ZJp8RVTdtTFqRo0k+t4grEl9mIDPkQIboNxMWf7u+UjuvOjzfmIFa
S9mUo3uncT9/OCGab5FnI21GJerJNF39lH8ZsZ9/6acGmthXBYouJ4Z22v82Gb+df70Qsn31bFnj
777d8fm6+zdQL2aBN0hcM+RV8oyPKjsnG4HZTdeT3O9/EAYGMOAd0ibic7fL2DWaeY8ZieQwxZIf
Dv/RBe/RiEoPS8V08CMcp/LXiU3Q7UIEfsiJ4nVNb5Rt8+clBG9UCZZwfWA730RJ0IvgimeNtgdo
MBrNQWRddStfg9CbWFW8V2S75Tx90ILXWRhwYvY7WBxF2O+af4bNLULVkdWA4Rfysm21q34nm6O7
c9NEjrRJF6/f1y/C+jXdW4bFmdPTCGKWg1vqzBptMpGbvpCc2VjaVwl3NYIvVogDKKC2s/HU4ro1
/KgI0XSDndUTLyYGxRh7+J/EzTwNdB1dfWMaf3x5bAtH33wZB7OxTcD664B1ytzym2Ig/Q3t1Zwg
oONPH9u+9Au6iVTQrN9bUlJH1eAcr/LHqeU1D9vXTr9Me6ql4u326ganMLvmQ6e/t/nfJyxMtnEC
AIKNZwiKC55hKhQ/c/lrFWIJ/pI6RwZjdRzX4LttGKCwcoJS4MpJ+4/uGsfvyF1/vt/0X6/Dcliu
65F6tkw/pwZMNJfbGXc0corpqYX33nIR3qpIH3L4EeNOras+8rSVsgJKUO8akPbFsks9pSB44kns
6VDJwJp6Phq42HcyZEWHyPnlEMregEiz24qwzqff0nKtLn+1QN+aW2bsL1hNZLH9iQZ7aDApHeZE
AGERfxE10QrrCbPvBq3B+w/XS6+daXkJ4LdaVgZWXSOQ4uu998HWgGyU9o87o/wrU8VsiQJJHpZq
rziGcOoxgSWo2JBvZUFT2CkWUzgbMPlsnf/TuMunwcfSV1HkGJvOfRKj6LFIVdEipsnvGshSPe7j
8dO/IoL1lvo33a0y4C4qrj3wktWay1dvb9lk2YBd5Zu0p1DKLu2Wb1yBzHvwJhYt/4zIbecyhYYk
g+NKA5U+Zz9oUfxwwulsMhpe6JrEF1uV7iq//SMcGKmd22u2rpe3kudAlmV8/+brv90y+o1+TcJE
OQlxizVjJU7dxyyLgoXLGbfjwxmnlhuTPKoG0vcvJ1ODWY46nY0nMk7le14MlKoVvcPRs8afCL52
0DH+nqUdC2i7YTuXPgu+IpwXcfMSIU7KR2LJPDc/Oafmmh+qN2Li1Jty6lKRASGA/2AMXsGrxPl7
cRmHYHaXSRYTg4bDcVDr1/vdoTbTxkh0DWkWhkGagyUnC5Vl58nklVtz+ryIDrBJDt5T2YUQg22Y
m/FBWAGhE9Oum788vqP0QoxLEI94EE4YgSz2Osw6CY3Mf2/5lDdPsm8Ia4ph9mI057KovSCQoIHi
bErxuTRs+EMrUIn3pfrdsrynAzatfDbxMGfqgObZ1DCsnBm1yZfoK1ro2TzBMYO4j+M1E/nDUgV/
PHqXDcbYqV1D1IZ4jBMbnd8UYUdjP6QbTuQ7IA4ngRmk+vlVeXv5NTaDAs0zP4vYB5d5j44YtqHG
8jftvkvniTSKKArtC5cmEnx/VtizW+vduN73Z8h14MxVODQvkZPFs9RpxlKZzRB0w1F3ukBxuN/F
nuhGOtmzIWK5kOaV6aeIu8X7Jk0ixDZU3/RUC9D54fCoYb6RYqETsOew+WISremTl+P1qQarAOSg
R9ZE2XZhSqcFYnkHNSLem/UyM7nOi7YaY/tqUAD6lC5sIqi+Ro2Dcd6wSnNiv3XKUqQmCkNzhOR8
k0bNUoI1ie818Y/W0xN1S4+++Mo6BeqAr2S0VG5De2m4Kk6MNLCmRUJYuYwcazrQOxU57oQEnBnX
FxxKekUEaErxTKTLr6rkIPkx3tQHT4vHZVEbk5fW1BZp46m0p0PSYyJV9cp2X2BkeK75+vjVLkL9
9x7gm05fxpwhIbOEhyqB7vOYCmcMovhnHPbGEvnyu6EbjEaxcV+SdIzf6dKM8n1OIfmOcQLI//8+
imtd4iDwnH4Z3vm1HEBa4JN1eqoVRbcZUFYnYfs6oGikHqAJxDWQYDHrZ2ymBelrlPpqA5QFsVas
O+I2j926glKlOwZf5WXBnsycG0Hxj+7y9rz87HdXHJRbEr433a/MHM/Gpkqxi8HqJ6MlwAjg4/9g
VMH1+5ihTatZK99zvlLEz4hhmA/zz/KxTfatY66QLZGBUMwnoYqDZGKXBZ5QRHtv7z0J8po44Jg4
a2nH1yfUVRnKhv4A4KBNVphp5clSzsytoAU5gVkpI6JuaaYrYiYen2UqXRJkxuvSkeYc5OV4Ju1Z
1TQT2++clY1V7VkHIuwaxEHIMtTURtopcrSqOAfTcrckrBzgu+Te17plJszpaxn525Nbm2cp6oem
wNA6LZ57gY57YRC5tcBPg5voI83UW/SDXPb5g06WwRKb5OTaY0JFVECHgPP45GCeKLDU08ciiXv8
grG3p7B8RisZg+ueDmK0wWKZCGHHGHRYwndkHtq3tg7km1qZxmpL0WRXZ3iaCVZawqJWpsk0pioZ
h0hhKoX54/R6r6s8aADCW8yopaBHx/xU57V60URkt1jLivd+pWpeq100gUHWhKMJBVrabp+TgiYA
J6mMcb9ML0ZH5Me4hHjoDraOMtnkzFJrg2QnGdtIEXEEBK9fGsG7tBuUhDldwl3PYfvdWmK1TTOE
XQ9xrkz2EUOVs9DMhslPrtAnGLyHZiv81XGLRP1t4Aqr8nn+kZd1cYcUis6x5EKytMikJnESZhgC
UXX2UIoARoRMP+3YCPbKnPGKMN7qt7ybtjg8jOnrK/c+v1x7NlrjSguA7/I5McfU2aGjrXRJ4qvc
rzVkldP7NX7vJby9+qIeXW6zexjDKl1Tyt0P6McaETLodzS/k6YzTGkifbVwJFBqFI9AxgUkIXLg
WA4XjkQFaWcirX6RHDkgehasjm54+pyhX340G9VLg0s910PJgUwa3bcG5DjU2U8A89tB7sf/MvSD
HLb5/jH5NYeDp7ZbeQDubJwjuJvbHifpqOim9+fQDRSYTGrKr0Yo8QRbHp+dtAATuFWlPdlNMeCt
90xiwsiBOt6qH1KUZnghevwqciqRYFGO94EwBgkS70XUHeasWA17amoaHzIF9n7Y9rVfoNttVcZO
4PFm6dNr5ZMYlA+P1dt8L3FmmgMja7haxp4cN2wi5QI6FIvbhP7CjPQjsqBZTimM38KoiqGNjySG
3TebKaOXrZkV3Hi4gqgORFgneNJKArYPOhpUG7CUSTkEcSydEUfzMhWPuivIxghRC/BNcem0oIIv
z+4ck2M2BSRJGfFEfE92gTEyvCWXWgqzq9DPJkfizdeyG18UNNJeY9OosDDBCtWTVGLEEdD7oyfr
I59gZuqSzwg2ZhKPGAqQXLk2teOHLUm839fq8IeXL3ro+wQUqMHJdoBskvZB3ZJejIgSYenKkF16
Ek20bxEJvErdN2pOENE3/Tat+hG/sHzpxk9KF/LDi6PlWUgolCMhNLgxjF+DOohN6YM9hHIoqf26
+mmrYy9X8zhDp4CKrFe9+h0KM7oHoPziIN82HYeetbjtCmHXxhuc3oP+E3N8sz+4O1hURFiz1Tfn
M87aHbm6k8U7Ig6QH41ysqUUbOTs9t3+dSeaYM/UQbjf3uOCWvqwYVvx4TfWKwmYgivZbBxKSH5K
eSnbqTHTSEeBzUTDuJlOjlExHiemHFg5hEzGXhlyX6oUVMiEgHGULYSVKb0dvolHRund/P1zL0k8
d3o/3ohRtM2fAPsS/y2Qwh5PhdKvX6fJ0x8CqkMcZR1mcQDItEUxDNrq9rkrySEo1tqfsNJQRc2z
YMGiWZ1lRNmOTgkt+dAVKMEtwZFmkEJNFPdoXfesePn2NQlEwSmg+H42lXKMtBmLFk82YrJ7HQSX
KqYhI4Orbo01J7DR2uLobX6TgEPsBzUbFhcHP85G/em1BRHdD9SxMBaISG2D3MC6bN3XbNceCkx4
FPIVY7pAl99clVv5u1tFGxOBgacONm+beRXIhM3tLPp35eia4SGVaZbRyyBjZd0wcFa6VVGR9LAH
qItF330w2z4K+MWWzU6MaN1xaAtxZ7eGI7Vr6jWpWDERoUnN2RYCoKodtc9GXL1+G/yOYYLtmfdM
QkC1ysW/V8Nh/eW9d8IXIzx9BjSuw9vnQoa6FmMiN/6CY4XIjahGXrsy7Y9Uiq1hEUfDCQSXgknk
zKRD1ofbWXo21Oduxumz6++LCdErUfgpChhWrGOmM7T6usHz9cTWq3draOzZmX5gLM64dwRSkTPd
eg2oax6PUztckpGFAMfrjoZBh0zxRjqWn5StCWSMVKiAurtz/wXPdexOJFOxucX7/m9hfuPaPo6g
yG7+vDxzDsOBfslvn5swT2e5U7klSmxgS0K9M8d89G7aFJPlu4httddmKhmXcboab/mXnnLc0V4c
p4gwSnEsjvg6kVP5fsR4UeZQI86idpVmLwd+mgqQL+KQXHoqqo5usPMH5TP+ehVonME+CdZA/5Wy
Gz0Eh0yvb4I5aY7XQRmoYRrQZU3GrM7xFJb3QR9JgVFeJDz18Ql03gODR/wP/1/y1lTNi8WWAM3o
XaIAyCOGdW6kUsJKOteKXAKJAyS6EfhSQMhAfU3wfxvK7c6yPbD9SnTuOX4Rb2l1o+appDj8sDKk
P0xw9PpET31I5ySRnu8ylfpgBA0w2tfzq34/Twp9AGTh2terDtLU8pgPkN9Jv0HGlQKlBfv4+tGx
4M4/4wizG52gD82nsI0fQY7CeOiDD6bFNxPgXETfLL4UUsw5fT1FFaVSY/oD72FcLhXFOHfd24ZW
qOZEDABw75ZGe255NTHjhEFoSLJHDMOyB3CQYhoteToT6AbQzao5RGTx3SXFlZMQR9GJIxPhxs6s
Qn14eILxU6LIi0XArwxWeL8ExeKVc4IalFn83AlXiguGxwAUahhtw4rdpGcHEAM1XZcXOG08CsBE
yHgsHph7fDALWex/mAW+f/kaCFbwPhJqOgmbP0oxDEL65rkUNuU8O87Fb3Vo5ymSflN2TSYC0KpU
EI590G2eYDs69yNBNUlXDTnrSbmM7hBxVL+ymq/n7DmTnZyruQZZ++v/gMGfkPtoaROq4t7+yAEC
Qlna4Qe6H4szlBWI/ND+0TilxqIUu/GbZkzlfAuFQOGMoOKV4cHfxxBW7meTYPYU9/SHJxxeDgoO
rmJKoLI2VUN0gqRz0TSedhajS4cJi/NaEXBY7yGfMk8+SF68pVN3BZxciEGLjDDBLGRXtPA5XnTi
b3VEmXruUOdIf9krm6l0ebXawteiEbmNMbdJ3Q5QNYKZ4eNl8l7AewZuQ4aOT4PAhZBU2gJL1L49
5x+KdcyIPmOz6ofq447diUTduwXuYJgS2si6Q4noGhTVd0LBUfSUzCUuhHPVpscoisE31DQye7EZ
FDY+Rrwwo8nldRDglkdhGnOn0rj0n+j58VawVK8eXnwsjvz2rsLOdS9ttrDHhbzbwRIWhVP4D/Cg
5TohL50zN5Y050MaxvfjUiFxAoFcceqY3XOvvL2wCJ5wK0m9l6+aL/OX0zpCpzP2xj0H+wAAqtXb
VyrF9eAMjhmKJp5obA9g/q/V9r3N10PiD/RXN9XJuJRwwnHDwzAaRdkopyc+JgZXxKqUB/e1MRVd
5VtYUMdYxvR6kdFJA7DOp7vqdz45OxOOK4M1f14rnKJ/xo5qVorWEqJww0szKg1y28IJTlQn+4NV
FZZnL5b2hENiQ0wGXMeSp359zmv6x3NwlJVParhNBprwJyv7/B2Bu2Ixx7ZnUjlzJHY++4xMhfLW
HLgX7h4+PTL4VGyaj9kz9tF+G/I82h3ka7V8wwCiruxdjuX1Pjbm5qZ4+Q57LiPBwHzPJopDINbz
EwrdNjMxL25fvSsSbfgKOS/XjZMajFMRIjqU+0gkMwIzCqf8fh5VUtHcYva+dbyPIBCfwIIcoCVV
4xZZqOigGpFtPboD01hjnj9F+8lR19fi71gJ+oMxWM+SfI8pU1aGvBOlnt4m91B9B29wLKhNklv+
JB4Z3DunJpmZOQvshkgFmzgV2yOu2rrjI2DGruBws9uCPL/ucPmc+5UGqhqe8QF8Ms1xpGpkSfn5
KqFZ4Yw2WVovox2MoR/WdwHuBVZacf55oMlwVcalhZ2IQWWecuMPdl7qStX28Zxnz10ufDMmcJ75
92/ZBN2PBEWU3hTaDpZZ+m+nAtl2xCJiMfGALZ7+ipT9x0SeA1tH4NgfJqMGcziZV4TPbKn4Xrtt
YdrZakCKSRoiEyCSyRFm4nquVkCLVgO2nGLTCaeh2nZUklJz0FGHD5RSbzF4fS5GDtvX1+7fRcVJ
RXQEjbY3umzE7wuzcvpzwsOJDO6nFTwGGudPx/jJ4Xiyos9+s4nTYGG4h/QDn6U1ik8VetZAC+2Y
aEhg3z9VSs0+5YVS8vUHKaGBvFQBJXaOTrcR7fLE4Qf48+rUnyetx4EGGE7JZIcKF2OLOFWY7U2C
yS/vCkX6sEt5k18OvlTeN1QTfLIAfQD9uj02DU4XbS1o4UvZgVOarOt6Udzuv227Ib+Gersm1XXE
rxV4gnS6PA4PP9CrpIRF7fQbX8bGP61uosQJtcEfC2rWEfmUvzL0AsvO6ZmO0Uo0rOYIez7owsif
BIX/WgjLZkkLJkiWdzOIpkvTK+eXxpmr3pwe1xQO+x9fHgF3+JHD7oYENqzr/MnpM08DzDFudfzs
ky1oDCG8W/gmG+Q5FXlCnN/qtXoImy/x6aJe/zBufVma3wfxDNM4to790zfgBO/uIBJW5S4n9oVe
ztGIIHk66HXmENZ5aq91D4wIO3X6I9pian1Gb/lnLdraZCopl8el3GfLJfPmx/q9rOeEB9bzMqBj
cLlbGmxIaqIR7ckUln3PD5vFX+bddyhaIKDBlSN/cIYDIOwWxmx8bmzZRDFqCCMRVMx1j4jtcLQ4
5QSdYI/qp61fE6yjOfqcaCUDKejT40DsZ95nVXkfO5QdkjjgJjiVR9GLxfD5iwr0vmLou5nMPivF
7zzDVekwlkEecO4+3vcfijtit4Elj94dcZbxD6awP7znIjm8SbFJV9Ui2yinzHqGGJBRrqGApVSx
WSSc2hYWrMOYilu3cRzRJU7a/gd7eNlI8OCx2U+DthmpxN1SuyGcxZ4h/6q/7Y967VpqKfM7ooM8
J+zuh54smxrJjCY7OfMQYHaPsSLp+CXvMZuhHuBH6FjgoXiaU7Zk/k7CAsI3qeCjIUL0RPtvPsMJ
ajcWu29KMLYpijDuoJ6mDs2amaZuczJQegxuCZs6JtJwIp9VcCmNLFppxrLF0cKiISo+yO8I+xO5
gvpOmuFKYHB0pqVZ3ZjvNMGE49/ovVu2TAA7Wy02ChEPrqLXBNFv6B92drLLAE5P22tXOclPkbq5
4Igh/jH0US/8mj/cZF9MPdbyOZvrK6z4bwKMp82s+/AwEfggGB8JTn4Cdd57k/34l1Z498MJ6OlW
gGg71CDab4G+6cjwvv81MTyYFgp9Ec3E9vNb3sdzj3hlZCthErlb9VaPnWrdkkwYL2Rx3Ty8ofa1
U+S8FyQuCwx1T/EWr8zM9F+uUgE8ogrDA1KEDfE9zBp57+XwVdpyOCzhg0er2C/XMEm5AHv5IB2a
ZbdU5uAh6N7VNyxDuuB/siA+GPARmY7RmIX/4P9Rkfn8+7XP1JhuzaW74PFGVFJpE9tIfaluL4+G
Wb6BnWBQza2sEHs+YTqM9PvODJJDdt0BMNfvwR1pGDVgGXkZoaNp3uIuIWWnhMMVozcROHNSkUuy
O3TUx9HgFkM1HwBMPshpnrJvl0zjnXefLSUW1CZW5h/MIrzRb78ol4bGGJk8377rflhuJWCT8+SH
7kNpWpKm8sqdF1zhI8MQWufPJGgaiya/6ir5ko5Es1WsJHKLQMMZ62SsU0F8oUdBlssljoInmwff
FvUX5/pmnyrUH5S/KIXQU/MAiP4lGp176Fy5RYaxJTppT3+xojlWYGFZUOGjJRpJ9GapBUYDOoiS
k1mKYn8eTA0sTj33Oe15bZ/o4ykoPX/4kd1aAxbCFb+KP/wNmn9geYp5ekYh1XGio+tL07VVuiVp
iMnIYNe/UAjAD2MNXV7HzArEIPVnEYnzgg1nCh2isYG66RYxVnTTmHv3nE/EIyz6L2DxgJRzuMhj
WNpUSIJB9j5ZHojGQomFVYNj6JHqV5Egi3WKwErhxBalvPLuLZ4P4/p0j9cfw5yNSpjP4iEMBAep
PsqUQd3wFR1N8qKEGCAZ9ZweKKtlWz+QMTPZk2SRmGvkZPhjb/ACzvc5vyDmgEgdEeDmqcu8+CSj
fuKIqHu0Th5viwNmRf0zRqDhmpmcaCZUyuHzwIoqPm5xtss+T+fD6ZQD3kAYyUagyk9hsRFL3I1B
atQWuHCq0MiYfEhfCOMZ7SC267Zx0bBoaWdEa7IEkipJ9xCN1szROcUdWZZixldkHzVT7bu2n9f+
PFe4jH/Z6FWuv2l7nVE0wq9vmegEXJkSwd0jQGyUGScT7MWS3VzDhydypmecSZdhWYE8T8lNHSck
ALM3lzy4UHA4EZ2cAhoCdwAalCaENxT/DZskgsND63huiuHzj8xg1lMkCEfW0wGbHM2ryh2Fha8G
dZ1fyOuYe6wmSIcabmVEb0Y7mcMnSpQxiyMoTbiCxdRHjThe/nQUM1koYN/NF19ToknTmd7CX9Rs
1GygeKDT700K1swXf7hWnGVJSEAG2p5fYKJwUfKvmKw+LWA3jCD6qLTifGhylhf34X0QaGaoNJtF
DTEcIGwwtA1tVNRyb3ydpNiw3X7ThrpTgXoAIqB98tefkKEdyELwXgx7jX7rySmenJV4ev2QrgW6
zGIUM+Y29ERTT7CFHvFtXlhIYBla/yItRO2a5cQ/BX73so0bwbNqbb+oxxli8YsBWKQIMWbkCdEC
HHcz8LPmtJ8qsx5DMX9CKiQlC7FoUzMO2X2/no4l/aZuWHlh6nKOMx5+u2GsPexyQJdv1K4BROqE
9BQDTeIoqBSgTaZWRHOeAGxPe3pdwh3CTICN6mlYOz7DAM+kuLB11sVNyZtId1CwK1A/YlhrntRw
AEuRuO/gp3XAyBFlgopjJOwrPMaHLV+JgruxkKWMQGZ6T+tYdlWoXi38AkGzKtPpSLBetBFbqp2O
apVylzJRTI/Pfi8qByMjlQo7i+x/Rj4W060hbMTKjdPZgz+KCaBquL4pYlm1ZmrmpMmqRTB3d3WI
SYjmaOvrQI0a6jHBMijuk3wrFIde83QGq+bjl2NmpZ/68flUSOWGzSuFPmZ116ev4OnJOHvHTIbc
j+FLn1+ZK3CulofNMdmb059dO5cdlGWWrs9iv6tQ40QeQD2FEzTTyq9y3SZz8+N1+VrP1yjHn+zB
Gurxyn+oeKXLTVKsZSbUE/MmiYFB/Q0wSBQWHUiWTyDVFVPYefaheEb+lTFFwR6suL0rw6qlnqRh
48ALmhVjvwFQgP/cljY4M+bd90tHqNiU0pp/ERAc0xgu9sUAvRMUf2n9T1hJ9TL6DAOIojfGiqEO
Eq2fcveqm0fAWMQJxrNR5mwVnP0ekL/f8QzD/JPjYjdFYfIGcIrHrVxQO0+XmosycUO+CpVkRRVJ
YtqUiWLSHY19tNd+hMUQDhzYDSKpmBNTFYzwKrK8M+e9E48K7jr/6XKMII4rxiw8vWYW2DkM1cvT
fa5Ns2mIxTKzBkeLFiYhvDnZIG09NVa92xzRbDmFlY0xhI4j4Yjb4Q14X3GQ0nVLtiNuh4MDfEc6
6yRZOia1aT6XQmVFekgQQYdON43voRJGqTIX7WpDp4pWDRp8RFRNbmVXIXxTlcdzw2lnrFqxx2eP
aED8EjiawNUIYYGaWnVfQWdRlOYy7wqUjhmMQW5Tqx69U8ZZOlSbQVpEWGG3b8OWDowQNdfEfctZ
hzuK+pZ2Iv+bUqNiKphnslt80UVlCqURpvYKxXbZIPjUr5xnKE0cBLAiwL0/7Aki2RWLzEIFeydg
jdxMNkGbYugdlkb4NNbRKGoTWdPCXLBL5lDgzDbFZmIXSogAKpHwv8uO5tb9rLeLfpGvaYKWxYL2
EnYsCxjAImErmQl2vXtwMQ6K395Q4vja5s6Vqrz6NrFf6wdDcxisgJPvW9IDPxa+1wkH06/nomeL
ZHZeT3+OGPSs6AsxmhNZ0TI53Ff/FLzERgS8AHqlvNszCmMSq9X1Rm8c1HMUiAQGrloLxLYFM4wA
BvoGkpNYx4GeR+314TBO/NvM+TOU1d3NFKYaTs3xH1LGikX8ZR3w1Hkql5p7o9j07oPxCcI6kAHe
vEyBSHzso/hXW8ki9uBShCR7rrIw5CKnWYCDVstOsnGs1w/Byn4FfH49Cgk+WUesy5TDN2Pke1RD
CFFnR1SrQeTZFugHH+n77qMthHUMU409MXLP5FPJiKv0wKADeegkcta2yWs5ka+lHnYQqxeYQlgR
D7iA34f/rYmi9vX+ZbBnixAYpPM4ttG86m6xLfD5mfjqndy/qUHZDCtOnkXaQmloQ5sW0x0NKSck
15V2R+VIJihK+fWbFVVs3VawQWuUaLn41oAXxOrEyXiyzRJPm33IHYkDiUNSQR6BsSiokfuudNvC
pG+OaqND5QIzXV9+GsLfadqx3eNh5DA9Pi8SHBMMo9t/mmcEHs/I3n1ctikga/lOgIghnvCUT7kj
YUyV4OGsZ7GmFARtEWgrlrKCpivxVzRJWSdshXMW3WO0BzH38X38YP6aF7YZ5PoqSsex0s9z/x5T
rCPJfOD3lsMEnSzVwp8wdjpYkXbaOZ237oclk2tLD6Le00p0DaJGjsaZqca54YxbeKjYNnp4P6Ow
/gIOgSz8Il8V37AGF7kd2bfw1L6xB+8dOFZ8sIRgssX9SpqMl64lcBRQ7ma8vVj7KZdYG7aEhayy
EeM3b+121tpYylZkZWTTa5rbMV2UeRu8aBF8akc/4tWYRTM6inRqwZESz2Pc6hVaI/gbn9NwoKHp
5Mg5pRByn3S4P2ykh0y5GSISU3cScF/bU/Urt/NVH7QnabDw7OYMFQ9tMCwZoK36mekVsxauBMlX
TLw57jnRVOSsLx+1Ey418w/mnfeeIU2pV2UgXJNb5lQA6oulvk48tF4uhpR15WqbbgHt5IJQcNnT
rv5OV2xB0PaXT4e2i4thgtVUv7y/0vVjTTfhJlxy937IgIVbrIhT3g+7gp5U38a1HvxbSId8tNdO
NvflfVUspD/iLe3JLN6oLP3bel14LADdkrXM4dPFXFY5qRWEVuP8cWvUTnRuJvNrdezoPQClk/4S
n+b6MiLIhX/F/wRcFj+fv7e8noCU2MXlsY9JDXDA+YNi3DAj+HwrqzyoFukcdgsWnkWUw7rrN+qa
Z2eCIJWO1RedgMTJUAE/Z5j2BGS9xYYTxoB+akUhRV6C/Iv6r0WlxoaBD/5m0MguPagWFEZhtPyA
0UOWJKx5tfxAus7nVOJPT7rwmLjC+lmzgGAxwm+APL654aawptSg+Uq+Pis+2YYL8PZLOgqLyYpz
AZA9uHIeQlqYiqLPXbeQWdxjhwYRnS4iBr94PjWaB0JQ7MeKwEhqb54sS2+56q7VRj3EjEeWciiC
mwWNAs2zn+fUb2h0TCp3sm2xJMPQSJ6/Hw4W257ilN2WFLwz9J10SmaefISNYTOvQ9DHOAOnvkmU
NiIX684H2U/31RKfCGtERdX7j93Be9ND4SDYjsUB9fUBBwGPiC2JScR3soVTs5d4IfjD/Z7Gf3v6
3OjD13yUkBYkYEZBJS2im3Kqd5sd8ToBux2fFwAJm/s6JQCNB+TyhiqZCm1431Xee9mu8lW6Ko4C
hCE6eyhlj3BbKK46h33CVhlCPCDhvABPdt/isr49vcjCOz4FZYJ08rWKv+jgczZLNv28+qrn5uKx
rtfZBrVGQOPvGuNpzpEQY+1yjQX13fTrdepRoU0c2jhPGEGJd7c3mzuYru2ndSnqD+o63eUr05b3
yQL7leI/afMJ83xn3OD+W/Ie/tkN5Mh4L/Ohkg7vkdJWUFjcubpLKbeYUq447ypT2pvP1knh0QXw
TUZeCktuaU1ufLDAJFwbGn0Sy4jhx0vUQbQVO148k1zKb8iQyZ+EpYdBzILMeF8nF6GyKUtQm53h
j+KYf4EHJtQLmhvx4455EL+5SMfHN+V4f5LXPHt+/IeLRsuXt9eDcsV8SLZYh/zmQN/QVoOn188U
f3LT725Jz+x8ZyRP0kA0DpBCzCaXJ0PnbDt+ZKIbA2P1UlvnwUZqw3UZXxn9pDZo7UtylDca5UPz
q2DWmr6+hfU75JWF1ADPDS3f6jCsx0063LGMOrxlcA/C2jeccQIpzKMN5CUOJSO0HmrJZI5u0psu
a+ZYP6zr4eQPLed0s2FcwcGYgraCTTtY19jnZq6DkPztQIdLCjFv3Z85GvzK41qSbQxyobovGsDh
MrIojA6ICB0cGjbkHPz96S61BU/w0m9mZCiNKHmbRb16sXPQYWNfdKnDmo0C5CvZUAwsHjRMWCGU
E1s7mHDKUdYyEwYNkUBzTBlOEQevzOfO/iDNso2lYbXcbJYOD/r1/WMs4MkdSD0x1+WKks7SFujB
6qU+776NML8uMhYVmFy4kwh7R+rxNjwacagsH0eQzihVmnO8n4T50RyWOpOwKVgKdOo4G5HAM1MH
SUZonXX3zZnu10fkufbLvyeODsYAKMb56/0zYVLxmud8VPvp65pPUQTwi5ff7LvdYLqyDTGv4xii
h5Fm6T79zEp0JwdxkbQexy7rtWG1RPBercoh7CJEOlwO1X/CBZ2JygZ3Hd4gA3HS1OTYnCwnd6uo
p8oVYeD4uPhBYGlVPr1Z6sfo/YsQ452jUAKspfsJRUE5CXnVHAr+emfiEPTFHj8SSV4LDY/VOChG
4kRPBgxSYHrZ8nUpuEjOEOqLz7klhgpT3nY41WCnXGh3jB9WKGyjAG6ouqQpk9w0ZPfbx+GhITUr
F8xawVl9llL3a945f1M5otyrr/JM8g38rZe2R3YW0yMiZcNbk7cL35rln3RsZKWFEfKGlVuRY+fD
7tn7HiHcoHSTW1CeGcKgq/mgaW6XWEqrny4oOMDQc0x8uo2ACGkdJsH9P/bObMdVdTvbt/JrH2+v
n76RsiPFgLHBfVcunyBXR2cwncFw9XmYWTtZK9pKcx7NKVfncmEbvm+Md7wNoENjJa1PIL26hV0Z
E1hcjjtXtdJHyoalrV+qU4PWMIWXwWMNe78H/IpvUvjFE3vhJgutgDh1c3oh/XnK5KvHaASqFBYZ
Uvge+kp77LGd/BQv7eSmL+8XIBDBJaANL0K88LiUtZ2IPUU7mUl8iM89LB4YWdUHU1DeQJvZ2Mpk
sjlFlBvVbrarnF+WzGN/6mTaOmetgEjA4sApn6quQgjQEXf8MjlXU9dcK464gX2nW9sM8aQz4qrN
AuO8+RUyGkYyt+56n+HdOyNikb/v49COobaveT1XLAqzDJqphnO6MfpZ/lwxZF5GW/2iMQ09N8tM
Q8U5laiIbfR1I1E2XqNlX3D5XBKEOXaCIZowRxj69O74Y8zFeXAMl+kSJXoaOZmwlYkSn5l4j0M+
3Oes/h3QZObmM14j+/Fwgx95eNPp+y4ZFDD10lJVVDiKLODiSv0mRGdSBB7yQG1t6k5dAqohYLMb
TilSjCREBLhmYxkmyQyjV+ToLQumxgnjkRIbxnGeByCCHP0QTPstVlvr7JhC9EEcQYEG0gX3UMlU
HKFXMCrCo0r0b5CcYGw+QTrouRPwCtJK8Cm+jm8Yk0XScaW7xVyXXhJLZ4ZnEWNygN9kdz9R+UST
KYdr4DnX2WXvTOKTFK7ESxatDBJ5RpubJ5VK8VVD+mC1EDQ/B3FsXocXus5+82C4nc578nBJUL2c
jRwzaX360X1HUCLGxUlAFdos6+422RjDhis+3z5bNC6830ZpKbeZcGI+or0nb/2wUdqQQAotWqlf
FTbIMBjY9PRD96PLVjjqxFVlGc8FbTYoVvcNjo/tZbOoWM/W99iGj9hpKOUIbEBip1jFrPpSkUIs
k20Tut25fvGY1CqYlDs7EDphj+YCYvPD0QA4NvHDRs3CdSBnmzhzO4jmlS0QbHtqXzNk7LW5lRhI
bsp6m2xb+dw+mpnBjlVgkvVU5xIrA7sxsBnZG8g/Id2Rs0pxTV+AzBn2NtUwpgomut4g+ISl1ONL
SzoPQbpNafyaxHVQBsFKTpHoCZgv4+ujw4qgIGYQg6B2Kyw9lU6MHfdNf0cg7UMtoo1r4fx5+TZk
TXth+RAyhJ5QwwmQUZ2AV+WJWofEzTBmXHG/qT3h6ppTmi+rB+emXO6xuGqLayv48cdd2cL/lw/h
eXJ4ngWrXEu3yZv6hi7fDxYGjt7BktB4qH/VvE3oWsLVN6Rt6NdTYdt3XpboTh7NRCgsFFU5Fklu
aWDMzgIJG7enMVxzHXPd1PxRMSB8OT/RY4Yz5v+UdmxcgTblUnFZUH3k68V5PyySfiZ+MiDT59UM
x20o5xm73kKpiJ6d6tvd/VubBdXR/EH8NUvTPYqDAuZY3QMLOOFHLFiKQo7RjOHQqnQSuJxkzV8m
2N54ZG/iHzLEbtHYBXNYp3p5rK1DyHvjJD02VasqpbnAX8++y7OavNh6G77WMcr07BMEnC4MxQLr
HVvzKMTVSO3CiqBGQ6CzFCMt5JvCsSPgFUioq6bkQPIfDe/zfjNI6JCzdY+oauT+2nD12AY2zGjJ
wmwgSankYQ7yYgQuiEFhUKh9FJvU+1am7zTnwCdyauv9sYXJWDrqlAIowo/508w5k1DFugjPNDS2
0LrhHL+zOvorpXJ5hXHnOyhv2vMULTSaINgzGGAR1yURDNDtpCC2WYryx/7ZzojrupJNWcEEtYDj
CYbgNm8WBXMJBtpTWicaJmnUEpr+3fhBem0u7qzSL2nidA3OiwkiGqjy5RszYw0WEssCzkX0WRrW
enyjlkL7OXHQDj+TLZx8HSY6HmCrIbhJ+WJZLhMdq00bup8JNWkdTm71h6p9vhLfoGzApQ0iJpwW
NuNL+z7Xo7mafyVeCXNQbWmv8MVExbXLEOQ3djRG9YZz/RPuQ7ui8B2N2MNNZgejQQpW3fJrIVyI
Fb+Lfqus+yB0cpQ2kyN80h+TU2TSuzKuVt801Ext59E3z//xBko52QJUmwXCd+mCSZZ8gS8GObFZ
dsXWFGcZiVYOLSLmLRp7uKXIcyXD+Hklh3Q0fHta3HBKIaTTxzdMmBuJhRfnaMcpXnjm2ol8EDek
reyWVPb0UDZJPeri8dyWuFtE0x9oW9UK2cwCwIxti8Qh80m/hMGBvgWkaycrIXefhManu3QmQFUw
p5hjwRcAHtcaL6AKZ77/evkFrD2WkshWkFDh8wuvIPLryMnX0lLOHBmEmFNt01E88q7E9hqaDM59
TrqeM4xpkrW5YFiPZnhd3lcpq6xlTvMFbh7WY/74gRz9fF2N1ZDOdFwvKFmIF7+8EidWXa+dOOEw
47XoKOibb07KYJNhCWD3nqxZ3Szb1CUnFgb61oNBL60vUB2so/yGC6Ds5rcCU78H5+4NUYyUfZs/
hURdASdI0ZgEJ4vmkkLqkr6fNCBUVQnCXsgYVarPajy8scRx1RMGac0lhE8FS7d7C4zZ/QSxHMf1
cVSrGA9bNQ/mruu+Q2Wu9riYZaYVHASc0nPVf4JHxykZR8eXyquJOY8mnVNjKpmHEOe4Uzp63rS3
CStQuoUhjUZigADfwiwKRRavicOdh/JJijqRF3inhDU0iuf9SFpbYhpORnbNsFWjPWp5g0i41zdz
HABXCGATr8BnnRoGAxYLFEGvib++UcmK8ohk6OPk77FTGMYxCL1zesRLhIX0kitCRhygHSy+TbiO
+44ZmE36NrJnVHG/7rQZRHtsoQPkMRxQi4UQ/I9ptFDht3cQP1w8hx3JbQjkuy9ZV/Ca4xFRXhaj
7jy4Pn5w6aUVgvXk+J11kTdd4OiHxi4d8vrkTe/xG8kCsjwDH1fa8QKRs7hQyKvjbp0VnyGjymNY
4lTZMTdeKoXVQ+m+Uz8tRhNfjssxrrWDLnd1bmeC5V38C38INDubXnCgwfZkiZkeT2MIHYM0X5cx
Pezl5sK5Im9Gtme4RF+Vo5KXMJIiOeQ6S52jBMvCmL7wViOXeprPNg9Pnev8m2nWEU6Vh9v97CP2
MQaBl22lzKg1J44XPqs5RlYmqK8n3n9pZhUCAc8FqdczTuIN5YR2CpWZOScpm8xpHPKsM0TX88f9
czOyiWGWzBL9NptMEVXTQSEUDs+RyVpewdHzu6l8qMAEoJbiIY/V/RMMCYOYCFChsAxkjf36o18j
92LSSl3OEIHanJMeysPjzAnQJfN7RW+IL6PPrXYdBbsTYEUuSWAAjI/plUEeUkzrHXWr7Mv5Y44+
l2XUfzqcNeaht8JbPczFT3yJATXH0ahizlp2COP6ZA6o4lzBOPNS2SYKBFc/8L7qh5wSsvPJJKg4
zdCq2ePbOp5yzBgOj4CwEg4Q7onyyfm0Skv4Svk7Boaa8K4eyDGYjafgrHQ4aOL9QP4ogfnQam/5
fTt0Tip9a8g2l3G6aXAXYz7fosMhDeN15fZVfbThCB8oxg3fHMPkqZsobYj18VvYvjwAnwGHhDTk
0dTiP6ioAejpV1DD0TEZ3jg1+gY7gzvFNygO+J/QoX2T+AKv+Dn+Op/04XK8ZULAFPKjLubFlbvf
B+9xAEcgIch94eysdk7uHbAmNHf8vXQiYsLNErxE1km8pHj/fJBuOMPMl0Wysf6qhq+6S8xcWRl4
brL7rJhhzPFuIpcMu5qZwfTpaj7oFibvXNIXXz0IO3HzwGGjooKwNRJmoF+0tjrZiQdO0fBHPrbv
HTUeHmPwEURcNRZif+kOhYddgjHHSkaMP7i1R46QvE0sdm+0xxD4S/0g1LcB+3WbyFgTs4j6aqBp
QKsCGu4i2AJ4p+0+ybhV2eop7dhiHAXspJt6uuxGEHv6LwjxsAhi44dbeBNYNSVUdswLXx/cfpJo
Ei7ea/uvYlBJWVGV6qr1dZ2zeSRx7UfjAoDAmxZuSBOeVZ/PcEpeNvXjxOeFhA2jHVFY8Uk3vDbt
njTrBJklIrExCGuq6XNmsMmauSU8NHMHcHgrfjLc28jmED3tcezru9Ow8Lxm0ub5yQU9I2bAuk8P
h3gjjOFW8kpblpdilB+N8gj/l/XK//+T90r9y4vl81H0VRxGzX/68p+Pj4z//zT+zr/f58+/8c+r
+JM96/HT/Jf3cr8f61v2Xf/nO/3pkfnrvx+dfWtuf/rC+eV+uHt+V/3+u37em797yIz3/J/+8P99
/3ceiqKg65puSKaiiALBygIRzf9uVzP+qd8fYnwuf/vLv1T3OA+bR/4nD8V/9Bjft7r5218mpv4b
DoWSIJjSaKAo6/+RAM2PJFnWRWP0uNEFWfyDh6L0myHqoiwKikR6tDI64NSPZxP97S8yHoqj06Og
y6auYKGo/G88FEVVJUz6j2Y747GTT23AhMExTtEUDvCPpnGlUBlNdddfXurDTmpkW2OKJdgm7Hnm
DDWEbCCmLCBy4Jwbm0xgykz+ypH2qVgIDhq+dSk4UgRycaQ7D2lxGfRvItyn1IVaIF5wuWYqLhv4
NpNTYuw1hKWkLIDaiUuJ7UeQqQnJOJdcIo2Jwj0q4qpmf8aL5euB9/RgBQE8/8+mgz+qymuoHtgf
sulRy6CbxGInw3lQTSDgfGJNkFP7KjU09UWT3IDKNGzYYR2SN2Fh/UWZRFcC68x+Ptyxa1fIaYWY
sMqgCqePw5MPKKvMFrXF/Kl46XxCH9yXPnxQcDNWHlzeX1ZMzwQueagOkJb6FUzufg2XA0Yi86uz
Oms3KD41yKyJ+sNEX12q5AIkI7Y5TlmVBywaP/m810wh+P3XHPOC2npe+1WaO3YbVosH2wyu+Fik
MfiULEwEwlm7ZR2CEjPnBZWXdJttjUZ1hhmFKS9fwMIQGXD/HVDZbUHjpMGJ3lsmhlQ00/z9aTJB
dcwnBvyOXC3K1ENMZlx7Cqt4EZzC89PTrrWAMQkaq9FVcQrcZJkmqmcW9PZoHBuRRhHVr01+jhrY
k8HW0JKzfdGIGXB27QYp8yjFw+g8ltkqePsJVyso+NTABTm5v/MqNk9HGShPfcnwTWn8Oxi57BuY
TEte2LSILX34HiNXyQJOLon41R562AQwBoE3xfBUSpv8fXRNBhGn/4Ash30SKA/KBsKpVax/LCzG
46lyLtjJ9RKaUY+mUYWxhFSQWQR2foVbmR4gANSZqkQDCa/HQWgby8G6Zp0fOK1iAFpOU1PB6Zv4
E3xhupyghRIikZ8is+TXYjVxnu+jbxwkfdiEcALjYM5LGOcYA9By57lFeJK8xwXibn6lCV2Qy3mb
CjeVwwEPyAFo7jxf9slrGy+TcN8SgrVhqu+Avjmpn9EIjCYZy2HRbO/yNhvlQPnoVlFnc4yq7Tv2
ptlarBwkCpLiP5Ua2380yz6uhqj/0/lrEfvoRr14Xq4f+4ZLFo8MDBrR9c9i37iVAApQ/wJeAbSF
4/FiFvcBOE85jpOSLS/Hb3CXUVRcCXTfw2I4Yn+0Z0t8YhEiim967dZonFMAH1wsZBviJZkWibWF
emwS3mPzdnHCcv/cRnJqnJuvM7rpj89NOF3sp/vJcIMgpmMFZ32rAGYDFR/SDm1pFmCN4/aLe0xw
xlGKKRbddsvyAuE3t4v6py+ma30g1h1kMFqrnOU9xnoLIzy1Lf1OcIXOOjboJnl/i1/b/zURNu25
5O2m/9ryJnRuhea7tcDOw95uVMBNB6+bZlQ8dh9Rg+aVB5ictHO3Hu1gqB3wGpyBenKuKHBn4T3C
GBcf1zs0oHcTkxL/FfnmCbk2AHb3cLJqKWJ7Yo22RZAwUl+ERTN68YREq+jfGO8ITjAcRaiZYX6O
e4oizTcBLCdJci3MUfscV5gy4IYG/g88RZDvWTlFF64wJLQn1Y9CjPGmyBJpwXDhCS0swzasLSD/
WJHtkwWpf768iL5N1Xp8VCPvZgI+Kb4/6PEZty2UhwNE70w2j3XgYWLD47SHp1uvWG4fJ7S92RUp
JG4Wx/yY3oKVvGnJ8AHHpnaBRc0gfc1vZfPMqTbdqXZjjyWiVqbPdI3Ujd83kCvwAPAh32hvOqKj
gAmfbsabQU8KzQmOtog1BlfySHDiRFZJRJWcCFkRrvI49MAox8hylgB75q/vF+eekmHDeZJXErJd
IkNJ0lRhMDeufB2E9xwKq8kvGxiqn4S+2sc44um69eI1aTtzEfEEYmpfSxV2uNtNX7iV34tyLnCW
TPCJyKR0EROZ9TLW2HWKbkdjOGjdju+7r/pJnmzp/MpgexrLoEeBozzB2niqTL1Anz8TslPFs/ra
hPnmIdqJclEhRqu8RwrnnvRW1kRUpNCxSP8diCdDIvwiQg4PAOoIbNvgD91Vlj5orZUOZa/o4EAb
+geUzmMRp15oyJcHF2WqQD+5IAGTBA7iXs4hJMpef8GmaSFsarQEoCi78Bgfm3OYQZI6TUazRNmZ
rCa82uoeHuIaJvwDcOxAb3f3IlgsTqVMI7cllgPfs/sUMJV5GkpxTi+mVcfkXfl5Yly1KGx9y8QZ
DlHGJfmmvCVX6Abwsd6AJIzVJBpcHWBaSA1XyU7dF14rLZOo+6Nz1w/6ALF30JzdEQaK9JqbfhtC
xYawXYcolN1y6KaQ2B94tTUrobk7U+2BuSlWtROIE6JGQy2p2DYHN+CIpzlswgBotVo+v0jBcEps
gmvNeXIh51FpTQiWnkr28wu4HE/KAcoelNbSNoSfWjEcM1I+cEccdGEmyxn59CBLpDQI5/bl1Hgd
BMI30gwIdsjyEgoEwiJMmCb6MQxXVbmSMj+Q5gWOq9ZjmNxg30WGw8oPCusErQuImEOIhRtEq6o/
3G7imeGqFH/acPWQlkYwn7QbiMVD6fawcHGNgPWjXp+THZP3CkBJQI4meUPmGsUxDbw8he1zTCg0
uiPW6jIWLOauSeEieXK3CwPME3LnMeE0HRDT9Edsj4lbfJSbgXkOMUuPldpenzGokGw/tGVUMyR7
MN/qMZ9Af9GgCaNPa5YcJNFi/GUoYnmwHJQj1jRVAnNoJ8iMwhyjOab5JpbOUrQ3AMMJHml5kh5H
RCNG95VApVSeR6EF4pV/JnwVTrCGWATVLqRBL8tjwgjGyK59fZTBygTzY3LHm3qVfarScSBI7n6l
jQqAG8Od2KNnTt1a2/aTVXGLj8ROq701uaaLxomP5R5FGhWqoON/YeXpAh9j0xugxOP6gOE9HILe
7pkp8yHyC/hb7ap1jbcBpnWxhC+DoDPy8gecxeF9hA0BpwpXwAWBRFlIMxF8Hi5inT0Fk9JzL23S
gmtmFipugxvIshH52wL6mxG0j3cKNP2uyRfQxbz7XrrAv30wdh8TSfJl9pRGdyGg/DuGoyA3BqFy
OIwylTu1tYc8P4nY9p9OHfGGXzJIMpEkYsqzFGVbpFf8Dsnyvb9XBCywfmoNHnvUYTsq1AjS/Utg
1Cr8tGj2caVmNMT2rSBQYLcigOAkHmjSO6YmTeUFKGxBOBLUJR/pJY22Dc+xHd7pvAlaFd/wAUBs
jUl4UhORGC9eeD9JV3PSzY3JOpcPCrGGkDtI+ro7fITVi0k5QUkSQpvpmslUST492wPzv2nHWE/7
lGBmwrAjrJ1sXyRrHW1+1c+fgAb04bixCLDeyMjlMECf3odR/z1+Ch+CEcYJAzkCAF+zLPF05DIj
lR3XKxYTrLWq/cTw8XktsG9Drl9uI/yYcSZke2W3kMONAq19smv1Ncdm7jAZBASgeBJRa43E5Bdv
SLBoWew4bTkYg5xKjmO4spdEKkTXbBEKP6cWTfFL1RZiW586snkbeV+G4CYRJ4rSrbrQtEHg5RwL
8qc2NRFVEm3S4pgFThN8aBHGcDLy3XI1weQsFt2KFD3YFUi5M2iQ9oNsiQjWKYOcpHFNyQLSqzpP
UZsNYqRrjAErNX+i4KS2TrA1ntCP9WjXMinDHupbUn7iOrRIQ6zNRZnNDIMLc46krmHoGxk/tIMH
ytrXYxXCgTunr72k7kqMo9RdweYEViJH8GyAt/PvXIcBXAHjhvglJplT4hMp8mKXLPh6xDDZ4AWI
sWv70WPkyKmxwKO0w3wVuzuTXSTGGxKQRbi0qV/qVyH7MaPvBnFXVjh8K9mpr85WgQJfE7B1meBo
tC7G6VETm6JYg/hEljCfFOmsE/YT/r5Ej/QwRYcKgfi4OoAw8GZ8MAh98NkcCI9Vzv1r3IahUMgD
o7W3Z27d3+R98st/D1MCMrCwBgqYJDyhSyRHZghDYklbhd2O/Jbnfa/mmPy9oY4qcTn4bIy3HGN7
7aYNx+i5kBzaGImCs9SO2LEI2Vz2idhBu7ZRVw2wvNVt1X3BOIIMNihYpUOfRPaJ/BnuNU+2i1l+
YA17PsmH2hYZUyd8qN/pgAq2lwBN+ZVPivdUOLZYRKQJVxf0bbCtzMQDEAh+x2Ue0rcBv8arUlF9
LHtwUiJ0bitBpECPtK3YkhFU+al+MEi0Hy0KpaKb5qbdoaCjG22wADHTd+UWZF7sIO2tseZJ52Zw
Q2ZnkJZlulE2IwmqxmIo3AiUua3QATHDSqprwF15j/3iuWZqcxnQgUhWlv48tLvLuYCtJkxtB6OU
Wtpg8VBD1FXFNxgZVdItwm6w6ABLdZcJR3Q/Y6wUowW4iPAGI0up3ut3YVw5VQU6vMd8sIvp02BN
fqbZpiX919gX0KAYHcNFVoeTJpsrNT92iNaSg8BQy/ReKN7l8NRDZoSZntIABog+HJmsK5juHVlj
diz49A7TKjoGfvgZfm4ZlevZGoetx2tWwSzSuRYYJVcbE+Mk4Ve/x8ggwNzF588bBdPT3JPjS15j
c4MMiEvkHh1Hk0TUgrOGapwin4Qv1me99F9rFif57qpnkTjyT2WJ7KPuxkzTV7Bk3c2Cz+5ryHj3
nSA7oeMqpI3afOX0TwZsjxp7Gu//0L7/Du1TdM2QZVFVBBOEVhT/a7RvFd+72zP9/v4T2vePHuN3
tM/QfzM0mTgWQVWJKtMNnK2xhB6BQMP4DZCP7BNBV6HS/xHtU+TfRJJSNFPUyW74Ben9He1TpN9M
SQCd5Ce/h6n8HQYFwkFxlf8bfht+P37/+o8JESKBLX/E+sYjJ7VFETQVqA93GvnPWJ+Ac1cuRbXq
0UthTAZwoxcXevV2m2Tg2VinPTXG5fFXjXGkDLeKzeAPcOk/OARFlP7BQciKIvEeaLoqkC7z54N4
qWCwRvVEQ4y+HqkQCFAHld9OCxcpIcYpNPtFMNmlbBoMQVG7sSqIi4zcTRfmjIz08FjYtEsAOFfo
BtsSuuJcwpfT1QYc/cDPKQOQX7jaCUAeO6eeJZTPqN4weBluhc1sa/z9aa/4fKxmOeEqO75Jv1x5
OsgNvmbcW9QWwTdGk6+pwmov6Pf1vW7RKWCsVRYrprYl4nsk7/WxGRwWgwjT+icV2oJGk0w8POV8
9D7UUnyzXXMD6EPvPGVOQdDKtiLQYRr51EuABd/GTMxtVrmX+wDo0l7OhL6twhRglgeLZ7VtK3bM
ebef1EfExV1IdNWD2EvQu9WrWciRW30917HgVF/cXw7AOWftkTvzVVdtkQwa/gsoU5FWfXhsm4V5
Z+P5NuJVO373TDqclTe7ko0jRXImjIo3Pue+ysMFdjATZsgQZaotx8JK3l9fABqmOmdpz3EEeUwH
hMlEWTTHcTTxdAT0s7nHojtunNx19PoYxyjRa11TiPLh9fqEoHFfRN0XrLs90FPHYgmM23pgO1UA
mgvqU3XMMhWH3wQQmzeGia021PEXA/RxOUWXHulTQl/fImmuUSbLV0ZwfplcZjhLQgS01dKvCfPz
c19dshGqy4gMY0XxqQZ/mU3jfWwFZ6b+u26vh2dlKSve70kBhAGY0ZIm+ImHxBTDfyZAHAhPpPkM
zqUOGiYdUfK9d7JbvMMF64ILt8rt8VwAuuraWW954h2oYg8pEcyJxg48qFN3IukQOvFhLUTK+3vx
wiN0pdXL2AuQuSAe1zdtWWGOYcvIbjkCHvYZXFD6cKUE54ZYg7L2B7iHYLkC5TP0g+8Agw6o75xJ
mJotsBrJrCf8XCxjwGnleUsc8sMm+lNElQd+CxFmGkDssCfrgag5fYqkcjLyPd1at8vE5yETzeNC
dHWn8bXG5pz7ZU4Qf4MDG+8GPr2AS4YTpoQOTYF5Bh/u4naYxx48RP/l3w/Ek8BFFGfoRRZUdq5i
Tt9kt6KkWTUfLTJYPzoQAT0gywagl+HPoMqD/LMBctPZtZMz7j4CsJB934SnFRZ1kwuSEAlT0Nnj
+4WXOlTrt+BI/LkGC4FqNLDT1w5Pk8dq6JcJEhAMVw4PVFlnnVPQhnxCdm44ABd65iZ4F/MSA7j1
g2AnxLfVLIM9+PAFId3H6pv8SBYP5bPQ3GT4AqiZNyUEnJJQYmxMxLJbl/ljN+iFW6D0dV+g37Ko
WJE9IBUdQ0pG5+F4+gyIUrRSOKWj3d+AISwDFTB2rw7hzASsUJEtQYFUhFVTHnHlZISt3FGxdHDE
EfyFeJhP+xNEgbudOpwmcLGg5BHDd2LhHkcgiC9Qw1KWb2C80QV+9j+QIaBSyBBUc05NTbdxpuKq
Z4WVIS/nH8PkqN23qczFFe+kxf1snkXWE3RwHD488Mq6fyBmP2dfdxWye5ha/RtyGCsjail0oU0l
e84lH3FHTLLWER/IY026er4gBheKioxN+UFN7U6GFmjhQ/MTBtP6qOBRNqdzAsPnBCTYAnu4lJPU
El7WRTq3y9IL3mFir/HJtDi3beUnnAfukHFNXaltJYwfDVvNrOtkynX+wHeTw4GEW33dv8AUAc7Z
x2g40cg7DRnZX9lPdaTC5RXCVJXhfzGSAxkDjR38NHTUPdp8umnojuR0L5L2TXE1qIQ+75/kIjyW
IZvzHA/luzA5jZKV/vaYxbPa15fBqnN6LADQ4a6iks2Stx81KMpFQM59f983dAnQMrNlIbxFbG34
xkB5QtAcnErZa7Wv5y19axJSIJZ5vGyQMGIzCQXhVF0AACK9n8JiMCczWNsNRqBuKazE16HX7bbx
Bsw3VABOLj12t9dWuUmLHPgw9xIaV5Kd5ARNU0M4vYnRQlTN7krllLyswoecMazqqJfJr5ka0jEd
eU5MHNJPZWIRv0w8r0TNOvLyrDYlz7oV7aZx+x03Oa1OBju1c3hhIPkILqIw8rznIWEbqDdOxU6b
62eJlspQXlP1+IRpOuZY7J878y27qmK8LzuHi5Lc+j1XPNfMBFsMxQPbmhXLAR+UYCd5wS7c5/Zr
zkTSQW/ggAJdTT96bxhw/YgMGg7iZvgyAGdG9/npZJbdgl3/0zPnkDytd+I1U0sXvMN7wYhupGl5
U+8znm/YnbIzhpnKHHdZGwaQR9vkGHxEAuDJM1IqXcKA4NxEF66fWbiHH3EhjnfX2sVSvjRLBc0A
RIqFOMNJ1X3+pLdqyYziFC3D8xgwPszux2z9Wso2CaUL7Nn26owhkq2cX4uP6lgAoL/s3jH4g0jK
15rXLgOXKHKHQITlC5XRMdomx+QIJ978VC/1OdyP4Z2GyxCBw9M8zQvc8auCDAzFGz+OXw2z8jxc
JA/3URdfL76HVJ1/6Vq8VMv0hpoUpylXYRqQMiiURj0HHvFkUW1G4OHIPW/R0djdF/dFh31l1MH+
aWbwF6xLOlcZ57HzFRQSr2WJiih0M+zeUJNNoUzOruLyRS6IvQlcXmtwRGOyVYk+eF5e9VzBuwhF
0+vtkdkPlXeqMk/DNNxndJxnXpVDzYPW2OgxTulllzGrWLuDD58P+IVKArfDVp8pW+1Lw7MXEq8X
XhMbcxlSlgiRn9bfPJ98uknsjewTlrHchM74Wex0LixWR0Zfa+eHTextnuV0U0ws0ccCYmA+gWuA
wI8yuj2kHPiETjEfHR+snXAOcK47sbNhDPSyMg9QjWber2EMT6laV/goTTOvnh6ZZ6MOZDnBE5jZ
AWMobkmwlTb9V0c9w/iJeCiTegN8l/8CBSQfIPVSmvBD7hpSE3rcQvyj5+R7//YTfDZKm9QpYABy
5BsZs4wpYQiAiqanU6za1ReDKmLBQ7w+if0gWcLlOdWnDeHT4tsGoy69XZfuRpzXXMhIizYbnmiZ
cjTTxudZr9t5tMHb6I14C+T56aqbTLXEAdcqsMBIV4aOP9y8bzYS9eA3U5x3Em8xBXhZYGsIR1g3
XcNOPnrEMB/M7grmMywiQOeH7oSH8Yc6PwbnK6YzHlFVuOHHvBfyW7yj+ti2H/FVnsv2UXKUU211
7lE8KhbUMYA2i33Uunxc1dnqA42FYrFGoL54LdvFdVjgfA8ezvshGE75tIEsctG6s+ZssT0JnZdA
eBhHb+45axb9u76+499CupSnLQqnI4Ew94Pla14tSwtkFAfXqXIg1W1LeSNtycg5MXqwtYWprKJN
8zHMST1UN6ULHCtAFnhHNNI1X9GdGmFKwVK9d9ncuH2at4RR+G1yzrDwesfnsa0OCkhEVbgvieHj
dyRAxY7hV9qK5sqO+T2imzJnDP4jM8wGixCWGP7NeD+E5Mz0l75GD/AuIPCQCerd3cEWGF5k0Zrb
RDhW2rGFx8pnQbrXhMNQaFOMQQM6mHF0yjR6HEtniweYzAu9tHnUbtk8OFOw3THg7z3qIpx9W14r
DbAYaSqAyjKbV6iWjIfDnsbAO7T19/sq2AObUJo+30rsRYrZVnggdlhvmTPX+JJ9P8DfEsNWsq1h
Oqr6HC+iYXo0MaOMysXTMnI7xPZGwlgM6BDjcjCVVQwyTXdmaygmRKv8lv0mH99VNmrlRF8IF7G8
jmP/cdibzksv84b5Rv3YUDI+XCpWlfHcvH/MJmRmCtbeDb6CJWewhIzL0shZWpCrZhzxzYOKR1FC
ihotzZpN8Zh/QUnYAjDCTn4dVsWSYnAXrO7L+keBcXrOFz6OkQsK7FFaItFTABXZjDo11Q9GdwOU
kZ9YzcfwNqa+L+0S2MGRDVn5vhxZiAc2l11lMyENyIoaM33eKOBootot+ZzlmDdizp4u1Qx7MoO9
ObL+8UWhiqO8gfzSLAIXQquHhk2cQYIJ9wjVhhkSvMkT+oLLW8o6mx8f6w1ylAHONyp9WP9TQQVT
5weCw9BuWBPXQ0gnxHzARWGmYgFAlkjpc8t6Y7J/wKNgDeo8bll7AnU5emM2DNLvOKmMYpP+gGw3
Qd79ldBc6eWcD+ndV15AaXcm3XTwHqNmXH4QbO01fp8WlryUu29iTMA/8pNgKvixpdAsCQtOUSsn
2NiR6BpBJLfdl8me83VnZcSc1il1T6oJoOeXmWMT0kLfAGwnxR/cjk+jWXGb+7BNhQU288MpCLeq
U+gzRDcQVKAbedBfCBN0mQXHy9YzcT14XJv3agaUgITiaclTP1ri/HYn9gEBznhFM00BX8VWEPeY
X6+PYvdfGr5gvCrczBEuMBTmZccyungf+0EWKUde9msG+c8934DXDbAykjWyeb8pTD9D2DJMt5+8
xqizRksjXguXvxVTMFAghP/K3pk0J6vvefy93D1VzMOiN4CA82w0G8poAk6AzPDq+0Oec7tO375V
Xb3vOjnoY4yi/Iff8B3qS51M+vEXNj2Yml6/iD9WvNqvv1I/Ns9COR5gRQcLJfVd1q4qAaHUhFj+
iySihRzITvXGzwLveGMyZjdUYzYHmICxAo8Ng6wG4iK8iztXJsPw5MJT3i2YCtQqUa0MCnLaWxuE
Dezz1hVIvwQ3KhYV/eZSXiC0pu9MGtJ6eQhvRz0sfW4w7QEskbG3Jt6L9JWvLL95llmhMGSHJ8P0
HqmTQZysHvNCBckcSPc5Uk/lffke6t0D3pIGDCmy0X71hqfnD7q02rYVSYEGiWZ63WcWLfHKrjns
ldQQeHQQqR/0fomm8aOHMnygOSSOHBNoP6xiaioFyIMr/d1qFAGyhqCCrQ2ATsFu9UHIPx7wIKLH
uBOhCLFXP95jU4ch+hoX4ujOWOQGOEyefsqW85bHvX5Q0y136Fj5Ry5FybO5AQ2mmCC+wC9Plzi4
aDMJs86OIhU3sycDkouLRUfYT/m0vGVOhZubCxKilJ5Bbg3w07xY5egxNxjX4QBDeyGOB2yLHg8h
AV8RImND+MPEMutsKsX04BcppYNFzleSJMaEYVSvvgbMSH4CHVbReNbVicEKUGjNYrh9UZkOo/5o
tkwgdLgrp1NfH0BtIvNnUEVFk76oD1Rp7sXP6xl7/RMTXR59lXevpmxFBdDtgXVxzmg1OnGkbqlC
35R+wGnoHo8/S0xLJOrjRTlXyVCS/lQTGOIPwEbUSitldK8vcjw1zqIVmDJ8NgwRwbqEfiovXiLq
l9Q0HuaS3iMtXjJJE9r+0rgFyIpL89cK2U0ZGblyZ3o6NSQZOLH0mhuDpraAyFyE2Uu8ICtjSKTS
R/g49+rk9jy/EUYNL2Xu0MlDs0EqYUZ8G+k2QT8JbkpD8tFuRBQTQhiY2nMQJfWfQQzWDYvmKbBd
ECmfsCst9k+E4ABXnawHOt+vp2dZG+DI3yEK102+LNEQoQABrjuIIVdxGhgpPTdv1MHukQT5DNHr
AF1bpPM1p14X0ke9RoGMn/u0Lr6TEQp5tD3a54kjnKg3LPxuGPWDRhtGg3ZmTTj+VjMHj8nykkOf
DNrlLVn0iPmo0HhQWUWmCo0CNOTUaSHcaUBOyWUfaCzccfLjAZqk/PAwx5xgEqo8BTQjw8JoF35j
J0tDtV4DY7buU7bYCkcKsKChFagaEDY54No00gcL6+O4Z5l9n/hDYEzSVqDtxLwPLPlTY8iW2Dkd
aIzwzD93QHUP3/SuLgidCe31EfNOOEBNREnNeRUrpgx9cnY7jNPmUvEt74CdyXM411t0FhmKAQ3w
eoVTY+tpozP6w/u353RX4mfrgByR4OO51/p7M+CtCiTrCa1GrBEmpikj8k9m+RT1cwJkfiyG0uIB
9HzAa7w6PyJmIYDt/DYfbFFxYomeLoZ4xAxnWjiUJAWfhYMA5MmQIKbHC6YL/utTip/UpsVP4WTB
ZjjdypnGn3PzIN9rAbNhRzSiJvPcsVyyAbbPZMlLIwTPEWM2hbpL3qGGvf5j9CocEMMoAZN2r1Nf
nwG1hTEKYaH7+9nMYBghyvEB2EGAKbFj5abxzX5G7ZBWl/jJte63/BqHh24Oz6OxjWr+Iq25xvO3
vIAJyDMng1piGHARmR0ttOojeu3DWoyrKJJY7GFP3o/sg2kw6Jxgd4qNCO8IIdUDhv+qxrwQynhI
+FHPjihUcomt1Vt0KR6I9Kz2nFj7DhAF9F4UW6hE1ldEnk6QrZ7zGoFrJ3TJPuDGxd6OHukUHzfi
wjkv3oKU+QZgRCIxMiapI2zifoTCGY6/xWfcjGj3Ivvw8aSS+8ES5IDapT86CSUqFSuO8tfzU/+o
97G9v+HB6woHPkgy7aCFARSCCb+l1q5RMGvp/1Mpn6DIDz31PShfz2CqIdQb498MqvSIFC1K8gtk
0GFA55QIIdyA/qesVDsNmp12qiBLYewZlshX2xczHL+JI/RTfFvchbGOBMktcp3HfXsXfyyBxJ1p
V+p7Mf4ojXMiYpgLgPWf/x+G30p0OcP6c/hB8lMfP8WfXvwenpqkmNPRBewNuDaMQ9yaDgOo44C8
JrUeTH2JMrMvbPNeuEfGn7Q+0F2WINpNB8ArMp/i0M5ILrEeJJfwm5ESogxLa3mS4YuWXO68Ce0J
jYX8dWnZCYeXTS6P4kdJPxkRQB1WBfV4egNDaIk7Lj0RUp9jCs4iGt6BFaLUT7LscKcohjv8SMqR
ZY/5kiQHjhNWBjnaM/A6NDNyQIBLVvyhwctGHc809G+IRmpoeA5KovfHzxtS/kU1KfnZ9ScwuJLm
N8gOhH/cfp8TjF3e7IUNusPplsQIZmWgs19aJMj6e4pWYU8FSN2RXxvonQ7SIxO60XxcGi5n3Yun
E8Cl3TX0Umsy8HXw5GH6s2fnE4RfDW9I2V8XzhweBpwnD8xnhbyfU5CyQch9PiGrllxGWfHV9NMM
CEiSCXtU4fls/yh6PL9bBC3ST/o8KG6JI/M8rG9IWTYrWsilAVD+fhszBBusWUAaZf4X707nhPi2
u5L4U7/rhjCoWXVX4nPhLFvgH9ALhNvnVAta/kkQBmXmlBM2aD/E2kPFrQCSkt1hbKXAyx6MEIRu
zhGYPwDCM0DX482Z9fmGhZGCwhA5Q6H2HgAhHU1j3F6/+8f8DbhZwOzMrsxvXyqysdA7D0JW+vpL
LkKJWv/PU3J1AuNkwjpcUgAJEUnE5qNfvGpyBpc2kdX/0HPB3CLjlLjJPbagdBRLMya9vs+FdRJS
9+F+6F24GjfLpm5SnKxzygAhXGK5tFimX8uKHUkC/gsEwH9LDIEJmrId2XSmu8O0xsRg2NzQV0cH
TLN7X1w+pwmLy7KcgO9RujnXRBIn0mcODyqzVjwYIw4EZ+GOnCdfzX20egl2Ju6lwTA2C1CFrQFe
wF1jyqtQyBcJEAMkQ/FO3+oZNIdPi06LRGqi+uBXZHIIpHRMT64gx0FvozB6wwlLAbk7uNNhbSeU
8yhEisSVSMX0EaAOC/DF76oL442lDzxeOQcrIbJh/hpKlyc6lh0ghTPg8eeR3meZ4KLq3QEoLlB3
T+dU8tK19IshU0Y0qpSjue+A/bB+5JSfC/B6QrSPRNU2p9WAl7pLM9KUN8vIVyJtaXvWTO3y2m/5
1+OFo4HFieWjr3TCkiqOeLNHVHicQ6S8xuA6QpaJN3qt0gena6rD0sIdXpLkhI/C1zqTqJ7M67VO
fYixX4A8AdiWgGADZIqqnEqdPBcIHEGPzzhqCH6qI4GIay6v8WbuVfi90YjfdMmCIz5GhbngSN0F
RE1+JJpPlvwVr/UoNvdZeURWDvzqBDyORkIQFSt4AjDOzPtYmALEEKYsiiUa/zSfBDTv0AylBtEB
8PbxwWh85j7B8tOa+vWahaLedMN68V83vy3HgV8v6qN64IxZ/Zoj4xPHF47k13/KfspchXBHEkBT
lMNeDT1tH9FurtasT78Rg/ypBjqLWnC7RDRDjuko0h6BaW6SgIwkI2rjZhV6K8IBGP9vw2cFQtaJ
HuZIyyeRRlfojRfWhC27QAoI+Hff4YJBl2HQ1BLy1UshRwZi+8ExCQbxDu8GPI2onhufJcigPPUn
qh8i+7vo+z29v0IZtezU6qcvmoeuXsvyINiu8HtWuMX9vqtguYcbHemGOiipFDryFJBoEg1KBmRu
dGhdeXcrKW49wN4F3Xb4gr2Ydjl+U0Q+N1gse5HoW4b8I2AtPijnM1LZbMtDeVCPtx2tZ/nSHcOt
uTXYLWDBRUjbLOVttxqWVETVoPlP6uhAnkTdCc/6VxCJEEndXj/V5R7latL+PaAlLF3Yr8xB5uEK
KwF0OfJWrrZ/Pze5scXyAe8LtynnXT4UbQWajMPeJnPqw+m3xTfGpHvN2cr2BMXOdz7Rvo0zIwXZ
a2xlG5y+7SebnvnBSqyNWLDRJqTShzrplWs/DI5qTUjA0zIwTqzqGAKyMXE1qJn8KQeTgQyvMuUz
/D7NptLNnZIaw0Ppg8uQe3GfBPXJqOCGdyapJD/8c4djd81xY7o+hwf5a468wJ+XITjjnbsrqZ/w
zbLJMC1tn49PNEoGjvJic5SxTnrAN18D1UXUbsLebAbowdUTCedqwEkNYoRphozYvUNr+7aqhTUY
rwFuicTlkE3UU3Ck3BHEGUfWgRLfPdxR/3kHfIUazjiSfTzvv7kJDr3YayE3dhwC0Ienw0HAg+vA
31e0UsBEsCQJAx6DH7NfwxwlXr2j/ly4DYY1LiK+xuKGyjyXEwWLrcYyYET7AgwLNyWX8V01WwjR
g6WXxuST11hfveGKJhAOFIqz3AVwqT8mHNMDTYl4J0wrw0GR7JsQgVAbW61fVme7jNHcQaOcnXXC
sSc/c/u5ZlSDibjyYrYWi6SZgHZv/oBGVFRGFDrr7KzsTgaY4w38Erpl9MmJl9WvL8rd5DWozwe6
g91LQNqXXJ6EXRjyWUNZ67eoQBxxUmFfJ7cFnnNwe7ULuRCVcZSflVF+0jEngUYHaoJkiTn+TTRA
BRrocVDxcQfKhUY4b+Pjk451lZQKmIC1LmB7vw5ET2pz5ChBmCFO50q0S4w0JqRuKnUPrMdALqRD
zscOqWNmWA3RPufDEPszsjgy6klT0GamTuiiZKmCzaAw80Sqd7Vv/d8lCwc9Vm06nOyOAOfrLacM
YYiv9HeIcLl/s9vnkTESflNw+U2CiVTrkM+mB6Q6+DNetD2vqu1LjDGw1IVGQ7aNdYAwSC7DWsco
jcI2fffgjXUi9ev2miirfLWMYEmdEIIisGAV1JyntCVt0vck1uUpIoOdZkQ03Rzj6377J3YuJqSN
FagNFFISzzozizG/OVEhXwFZ6hbavCIwnV2yYCWDZnS+bz6KIbnDYYR2GLqydrQqkP+kSx7hvHGI
PVUjd3Dqaf2V7ttpgz2gHbOtAe67oy1FB7uefdYzXC3DFAgDjk7GCNFoBsKCZUOQP5nUlHugddGD
QxKLL5CqEwEMYdLN5yo8B4NKwmuU8bsrKJwvwCZADqZQRjD35E8J+2B2nhk9BaWzAgtQMC8YUNXX
nD6ox0TDN5LfRrvX6HEGAz4Y1mWzNx3WmcwER1l+fHsDY6hoDc7N3Duik0l4aDpq8h1h1Gyb0SQ9
HHV/Tj8xxpi8c9IDxEHIVNmBo2GbawPCj2PQ5qcQ5fw+Y5iFTTT4llcj7sJZs6OFYR+f1NyOXBK4
jiz4zBVHth1s0M8VZC3EOoMnAaez78Z7juzs+2bJ1kf9vaVhSfKCR+5JmzWGAx08ptmsBhl4qRZh
gHTGfNeP8+SiJxfDW3r4OCuDbI65Z10qlTmF41CSx6pquJSTB3UJMOBBlz1ZbCzsNw+MSQoOJeY/
LGIuiZpsM0sQEUcaTpm3izTf5C/8FkCmUMYhWocEAgiNY0uDn8Qpey0JmVheQptwBRAemi327UWc
/81sYEVlZrw7PMZmEMusYID8PqaqU69oQrDH0gzeAHDKnBTSuUiUeVtTMiYNIwJjDoDgCLoFduiJ
Pe23EMzSLqBGMgR+YOYvyYjkHGxKQCWDccBxbyES8HTCqYzEHEJFwwbrvD2Mmp5nDE+cuueheYzv
atWRNkC3ramuQv/F6kuge28ikjnl7ZE0MZa/xYdMpC+s49G41vd6fV8XfHlvBOhwt6NevVYSUmcE
sgdfvsFVnJ2HRV2aDyYP2Dfw3i0Xl+90P+E0iMRusNuG+lk4pJMkmAC0eA0STDGHzmBBy3UnQzqI
uhLFKU5pso8BmdTrNiVa6z+Rw+8/+dMmHY4s4t0vMI8aUkf+ONzkZAAYxmBIPuNcKdGCyLY2lI7F
cXppcAtj5QCfCAwXH2cYhaH3m56xBCYByF1OfyAfErwvLij7DpGf//JD+pII5HRej7Sui4j5RrCX
LJ/arJfHLQnSAcGiwTtwJO/E8YVwpC2voXnVTWrMgJXHGsJKBmnbYCYuLrTQCxVP4fNxj6vJhspA
4Q4rJHfwKRcXHbTlQQ/kr39/3kREleQ5dSouECYBA60iGpJ3yBwglPnGbtK2lMd8b49jvSEKfp+Y
+lwpjnx7AkUEboaik35AwK0wvNgY6Hek0oxAMC0UF363PUysQT76VBV+qwuMvNhr1uE3NTfyZHYC
ftrP2re+E/1EPJgglfAKaDqOigFfV41Y3hsWvzSh+MqH+hNPIKWgPwUkxqfJBbLCARqtTLZKW+L/
sdD/KxbaNCVdVmVLlIAsi6Jk/g3K6/6r8gHinP8qe6D+mxf4CwhtiOCWFVDNpqnJmmKJqA78BYQ2
JNDOEhBsyDPWX9oGSZoP2gagnRVg0KYom5quqoCk//E3ILQsG+ZwmmgUmKpi/l9kD+QBY/wHLz2+
/sc/tOHMNUsReUlDsUxN+RfRgypty0pO4Eo2ePHm1iKTqPQAF0FOkxYkJfdRMac6Iu9Mmrb1I6By
ItTjCKLTu9pV4dJoMP1Eeg245N++1H+Dj1aMf9Fj+OvUDNGydNPQZEP87/BoWe001EdiEFWADlA6
pxgNuSCa37ZSNMoU6B2e6hf7CulZy4YxE5HdmizH1LBf1RP1UDtsP5OIotZtbCA/JUt+KXxjv6tk
o7zyFdTHRHb1vA8yBHJvysV8jaBCeikO3Y010nNP5gZwEFAiWmIPxPZh6ooZGNAySDeNaXrNYywY
ZQAyEzVOEfLmOGt2mDfDvtfKht7fobPYM9KxaFAb1F20k1ASMFDa0s66tXkJl5aU5gN8GzKht7sv
k2Asajtl0b2Piht0J4pwY55mjNKQlOm2VNAKrOj9eOVKIQdCRUVxKoMmFWpzTwR8UA8zcGYCVv3w
nndc9gI1hUoi0gGRt5hJpQFcPzZAqpw4mEUYdLRglKiJVZ1BVvkAktY8g5uCG2F0aBXSdqxlIOhY
hOplh5Sfl1jP1Qv7YhxlnzVrlF5QJLkkaueJt8P9GTqY1FqJe6ooA9aQvVxNMxBo8CrzQRNvriJO
mUqTypJxxUNmQG0tuHgL84gDkr7BrIDyKKFMj7aQTX3Czg66fXqNZygfk6+etYnkYC/hnEaSwwug
rxnaVG4bWEK9VyNwae05Jgszd6uZPjTM086rFAcN/CN4HTR/3ltTHiXrB1AK036j1A546e5AJnx8
6bnzDnIBEB+lXqJ20J/jOw+pC0x5nfU7cJGIcyubfzjcwN0nAXXM3q5PD7cSL20zktDUNTFKhO1F
g3q41eIfeYrKEDrK3sN9uFs6KIOnjfhm2/clVHYxLvuKKFCszRn407XymKIux6WpBTTkfAHpAWKk
FHGdazpaU4Vwhk799WFPg8NBuhq72Kd8tNIZIuhgWbOOqA9SnB08bE6ysg+mwzO5vRJo8x8OEra8
MTECG17J2N0Sex1nM27wgaC5cFODLgDx2AUNlLWfH0SY12skou72OpjSu3C20+GRxAl+BOoGaGxL
wLmVTZj84eX8NxGev7M0ZNUy/ufypENcVnTVUCTR1FgH/67JIob122o0JQuO87f9Oci/mhqowqN2
6dAqi8eKrW2ByMCIcG4bIJHxVfOANgYYFi/wFkOUjCCXSBocpYYknj6BguqAd9kl+say78g6D5Jm
EeqjKKoSi3cOVCuQMOXsfZYJ47UBADN7jofHrQseHChtucmYi6xr9oCQvF9R052SxC5DlYXzPUEB
jIbOVZ4U9Kn5prsJGhkImnv9ilhECFBRK13ROQJQBP1pI67pfC4L8irFpX3PyFyiNxK0X6iR4dfR
QiwNAJFVuPcCZwMFgoP8HrE59xuNSuTORXuMYO6gkqaCXcWFgzDku5hrH5hVvve9tVQuAm2F5DlH
NDfSj8iTwjrGdAJGlvMy9NnrkOLxEJ35PLdzcR8nM3N9Z63nrwwJ3KKflBNjyV1LJqJptzfN03oC
8Bt62duIqKr+LLBQ6em8Y7S+UUcFUr7tysAMbtwyV5GlrKuFIO8FREBam64XoB4nWqdNkPrRpEU+
K/Zae9C3bm1y17OMNvW4zYFd4PaHJMdIuAAdl3+eO8NWjp3zBDzMpQPtiIjdUVtKPNZNRPLKrehr
9P0IvjCmaFdM7CLQsNtjsQtUYObk5h9J6okbk/I72ndgViic4viejgYcDBCraQ9FJTDGyCEGyHpS
yQDxzFxkagwQIGBgxVQb88RAQ0Au93ImougrW23L/lOhM4hWG47pO86SITMXtrQyZk+0CX9lkckD
qLHIkxIXMJuRyYC870z/ONzkMo80aDGOgOId0gNPvY+BGByigxa5yLOW7n38wmlv+MsEyZWN4pnx
HFVrugGApHqo3IVngUmnlf4CKonlnYPXYO3ABxxJyFIbYKY+wXEN0C15rSynh+FDH9KRCW5L3jSp
qzQOY+KrPyF9MLCyPYTG+aRXcTN8SgYyk+C5A4zFmZcBSETkU0YM/9FjUvgQG9Df9jsaUy5CJ4Y6
nBXbduuR85YXZfnq7Ckdfa0aZxAo8CmoAmvWV2Nxw4qLNXDQTalOz8BiV0F9et8dWnEsZVXqph+P
EG9bphNyqQgiNK5urRCMoNg11RqgCj7tkjN0xx+uqpg5j5/GCfcNQDWWByrlB9JnPkAzMTt6tpB3
HL4CRrRym91Uvz7xQDVJLqXXJl5OXDHDI0yzrzhT8kcIAdhH0Gas5cdhNuc0nm03P5K14qbmxCpi
4y6Sty+ERVrWYZQTST/BrXusT1RsWU56rjB0AGwhneqMlDFi/i/bBUzqDws7r/DGYEP00ICQN5SE
WOH3d90JOsSClQVtpQz+gT594E12tV6jvfSt4yMf2VuSA42SDT3JaII1DlYYyiF570X8Ft5OU+9x
2dQoYlb7PllaN/ugyQ7ajhnRUhYuwxI4WjiJmdVJt7W0cUEM8cpIq+slyXXZHC0aoW9akBVAW/rr
1MwqCkBVt4zFqayvxeiUmQdduzndnZJCXgLPQVW5QZ1wfwMNpeLNqOTrG1mnQquUpEiGJv9ygZzL
qLQakEQjBF8DOdqGaISgY2cZsOcR2NzFxCPUd5LqgHsyEJkKskkW7QR9gXh3mx2TGl77+NlflfrH
QowFcu47R7IX9R2IIcrE6mdlPrKfxCzxVWWReU8iadBGb5ttcpLNbUQDiLiMtXLfLG66R2GHaNL0
39GytNZADcaU3yFNTcUvMABiIE1QNwYLa6MDFD2xqOQiOwgafmClgkb3k9L+Fetb9KdiCoHdRQGT
G6aeLmwUYVrmfhON4/IDwnC3oZINEldw3vN7/svlOiAiT2m202DgecQdmThNUNVhqXvMowJJRheL
tNR7mZTwbZOpB9D85jxw+xWheOOwN20fo8FWg8li7XAycqmURzeUgpBYcgVmFtj11EcyNZFdrSTo
2Cf5DskSwl02I1Jg/dNcZ7mbQZaGNEPNLogvY1CiMYQuOrvSTrutH/uCqs6gV0+2i1SWSFEPeZcZ
IGrF2oEcAcYg76LcBRqNLlKg1yNjg+pNOWt3RM1GMRJzu1eA4v4wPoF8FtomvxlO2AJoRlzkZV9l
xhlhezlJsQFSzMqXMZhyxQ3rgP4J8X4We9YHqHdKOz5bPTUbS7po5cfLt25ocXwYN0RD6AZ+dcgA
UQravkB2jVCPsLxhM7xDqnTlE0QuWXNeylZsgTJD2FDYPL8UqgtgoaGGYXpTe9U3cJX3JOY7R/ML
TWmUlNSBjgW1r6J8cnfhS33doFjw7dFBwU5Ex3gUaMmoOMuotiWjW+s2Lz7mKC4CsoObiTK3S4VG
o9jQIfPgR9IkShaabNmyPOanFRACmVbTsh7rm3j/+FCpF+FxM7guIiegUzOmyKTkQa9u0nSBZpmI
sduAqh2FXaB+NTbinCXlS5dG0OIFjll5beLbVCmWzLqnCGpwLbUUEZeQ8CU6DC22CU4W+lGAvh16
+c+IaQ9gV0IRboHo11259jruEPAjBnnTMP4AdsFKLN18U51T1soG0A3kVEthqnkyo5S2BLb07PhE
UEdDoMk5U6fIRTBs28RXKJvOyjUavr0vZVMyo1w9pAtAAaP0PBROfRh8I+HYHRha/RMarq1cevb6
cB6XPna/g4YbIu9PIilCqZFBI2Ed0cKOYYoJ40giPGpww6QTq8bNjqWL8EiEfaj4xifkPkLez+Ki
zxCJoSkFcQIugF0HL3RQqw8U0PBETPBxg52x1LIjAQ71rmfo15+KuTLoqFEh9gBBqpZTgEPRoFYJ
OHpApDKkiQIbc/BIdFRtg9ugQuqses0g9PxtWLgt4uxTeVqyVhpUAHfCVZ7Hkewlisy50y9fwKKg
XE/xHnwF04zSf02Qdg4J+hDjeuA2CdSmfjx8ud49iokVTku8LZ7y+UE7QXpv8w9Z+YjGaiKMXu22
lDDasMYC8XJmidjwHl7Up1KM7hE/6Vr4ICBc1eiKRZj2bFfxAC2qiqXI7hp2wrK4My7hR45NK56X
GNGweD8LcFCTO1GZRMZ2t1aRNNV5P8+/6GC93FJFIzZoexQLZ7U84TL4ZTdIuuPhVOrMA9xfwCXE
17ewRe0POIEnqp6SLeMce2BA+eyZ6YTgL6c5mywTYfd4+VKDdSN2tl6C+BtzGAARTNunqz7cLkYS
4x3ICKlDnEWxCrxvBiEo/JSf1wqE5Dl5fEmP0SO7tHT6m2mouTVpV/mSHIjeQs7XqswzupWG1xZz
CWGW1M2Xg8IJQrbi7t1chqIz5LmFRAqe0S+Beme+p894JHzFIhxZRdmUbD40FAnOKl+7zehAKcY2
u+9pbKQP02701fMxU/j6JHil9LpFVNkrtKbwXhXOVhJEmDFVXprDGCVa2Vi03PE0yykLhscnqsLk
fdKhMcY5jjJQX5PpcyOJYCWvIWQE7cj2GeqLKJuTN+vA296+yKQBxFYj0X2vDScqgpYhlxvwUEDw
Fyz/8lZVYPa6TYHr19RCDK2DZ4vWxGOjakHJri00uluXl3v9GVNZV7/VHPRJa257EcYKAdLbJFKp
SLrNCNedVYwZctyDwq7OiXEq00OEiQ1K2G/2j4fE6tonrknzBkpGBQ1T0yE8xh/VbSUqmwGAXMvg
Xkxh/ILimcL1QuInFr17UZNPrFqdUu0mzCCwkRGNTWlp4PWYb2ogSPFM5qLXuW/WoxTds8RLIloQ
xrIiWATp25ffYXXKXyARaNWpgaGdRUTYChYcgOwD/RDXq3qrR5syXT0wFGu8JPOEO01YZV8+V+UT
DuesQVClIjlu0UGvjZAJzhpqHO/EkDk7gi5f9Xwivs6PCHoGpVt6YNm8KyeFMC+6Kd3Gm7Asy682
6+wQ54IerhEAoYi9Jbt99AnqdvwdyMpWXlrgI17mT2w6EQPzUaK0mV4rk23YwMKiADW6S+Vv+KPl
QXsgc+nm2WJxzhbnfnR6yO59QfXLKDchRDTJP3UP0gTCl0mkAoEoUJUZNWQZs768JIl7TjZo4bTn
ljsvSG6fobUzGnKz3H+QGrbpRntm0CYjO4gJHOQQpM7xgQy0rI7P9ABOEk496uVDz+bs+j2bEI1C
nOi/+96/MRy1iEb1zlgJ4y50DbYH3B/KDrt1gu9PAmUL5b43xSRwLLjiDjgc8ZM1SroKDBWuJHna
bVlM73MznYjJGDxuRg6Mb2oGMil1INfeSJbnUeYeFWtJUvjbNwM/OdFpeLgAufSMZxl7Ad1tjL73
gMppSFP0iEeQEUbwTBa66MtMlMehm7OwvDEq6IPdDjF/7zaCFvD00M20bp/xmI9dHsnDGqeZILy+
bC+yHynTZDngWjPPRN3Pf4IfIO2jgPhGPYb1Ch3AhejckffXmCCzaY57iaG4Se1HFhZcLuRBtqHe
EZZvvAXLr2hxFzmHHazbA6GP/NwyY6V0mcQjzQg0XOUUJcI+SqredAv5viISovCD4geW4crTSSWf
nzvxE3TCjjKoa0FIXrwQQKTluwfp/5rG2sYMR08cRB0tOuOPHI3uXLTSETs00g1ik3TRUls5WDOq
R3dGw7Rif7mWYUDv95pgrHNVkj3FqYPmUlAiNEsmVMGeMIylbUoe9kWvpj7RKcuEMT4fkFQWZgqw
jhUPENhHe5oeqGfFPkiooVgV393XFDA02ggjaXzHsWBacSqo8Fm0afES0dxzMww4Pr7mnJXRInIo
sTrorwe57fATOYvJXnZRlcb5EJNU3WPXHazzSjZWl1mBJIDL3zGNcn8bj7b3Sa879wnAKx+DPOdB
2ZBiKUW6HzlgIc79zqb+hpI5XGVUvDSCWL8aWtiVezp1Xvvz0i/v2H2NhTXrtY8d5i47pGMBBGi/
RLdyhy5WEcTw+rAV4x70LwfjYkqyJJ4L8IwzgLXi7PyALnFmOh5UD4foGlKQ1x+EHwm3V5qSS+QD
XXBFevByPxAdtZ/2h87nIlOxKV84iBPaaAJv77bT7zsbWwsI+avmQyAcwUd2/IORKrABbApmNWfX
VL65hOH/npkgd+3HTkNX05d+bqtFMcZbl/MawU53KKuyTi9MFNhtqqsn7cfw0/FrxVN0UCObheYs
9nEwmkywDAm5CFyCxUT3FuKMRSWeokc4oSTb7MhHCfsPzQwGwKv2kcp6r5BU37xX1JpnF9Xup4mH
OcdPO7pPn9/AdElXnHyBbFB5fqz4urGMdNn0rGrG8fxaOYt0hXwdp5Gubqd3yeKle3uMTXBikF3V
GJchzctZhcnzS3XuGACSt4HmuAdZ8BgStgsFdaDw6Pa+W9yfHrFf1CwpY/Uxy/GkW4vemw4kUfCb
YHxkaF6Tr7V0Kkc+3wrGmnLuKiXMOQHfuvjmWL4grKohaGYr4G6BVwdFZ76+vtqgH0BBOqRArx+L
lyNiS6mJLjedjN78kmMCM8sjexQIx6QkG2fxPGrAIiKILq91Wxdq96UBCpDBvL134TKC/94xC+AZ
0dGw8592Ih7/tKWDEAnTZioYSMk3JMDfxv3jNQOqjTfmGPFCJOsRZr4BHd+WX7Gnw7IbGQbNzRXH
2DVP8QBEvwtTNvZfTHrobkJ3l0lO7FXCd+KlE34DobS7r5LBQB0pDuIodvWCapJnZKOIpUqvA3Nl
Ec2RBrTlpv4JlyR5TAtaSjP1UqksND3WaIAg8i/RFLymaMbkIW/sKEQ4zlqeOjkc/QjsOhhkw029
fs80ZQLmft2M8C+Eg4csTzLHK62vR8rJREtmRF2vL92nA4SUVYGCO/DgKwaIDmUVbSiXY170hnrF
gmnjhxKw2kVfKbYL1i7ETwbziACzUx24ZfDOAkEI5EHYDn+ceUpDHD1gbDujYMBh4Y5GLU8+kdsJ
9PzfX4N5iLxDn5S+8AN2S7UyJK9/0AsCluzxOt3br01ITU7fO8aPQCY/yHDieFK5Sevwq1x3IorG
wX09rELL+vuh+33r7NFkRF1sfN/cVpZv2iwxXHlp8OADAk7oBUkD3sft+BpcJAlrcRej/kqpEgT6
PoUFt4sAK1pTYgg0bgdXCcoDlJbYEQL5a1g4tDdQpXxNjXO8ljf9SVMX0h24V0gCtyBA3zb2jzX+
IfRbkVpu76CqvvDhAV3B8PHEDzTYDv0S8It29y3r8EZvhbp7tpfjU+JIJ+n0qFfRVks96jvwgJj6
1yK4GldXqedcqoEEUfXucx4t392soOFORY7g1UT5PDvkRtCgDCDhoMSEQ85Vkn9ehJPPeYM8W078
9jZ3BesCDa/+dqm2OA745td7eQdAjb+mQf8c6DEsbLcHBP6NvfDX/b1B00HIvKwEdJl5xTYFfTEv
tpN2X0KB/szWlJsy8lMepwcCgVEBdGZn6xvwxPXkvBgWSP5HF2afosJCGvOf5J3ZkqNYtqbfpa+b
Mubhom/EKDTP7n6DuXxgEAgQAgRPfz7S6tipyqrOsr5ui7SwyHAPuQTsvdf61z9I5RUnNXhh+qaN
dkJpv150aZTDx3sa3MMWMuEYMnXC9gjxkgvZVmV/LwPA5NznWeW3H6ubZ6xYqDEhv5NCpAAoE8kA
bk3Zm6M+7dWNTvTXFEDF3cGLIr/ynXL/XBvdvL2MpVfjEENLNb1k7AXw+xE1Ot/cRWf3S9nCvA+h
FSdCkNvBX89pTeXfzGhMZsj456u6ojCn+ecZjVonY34rmdEwLwNKNSRq8CFIf4GhcM+W9nFl1zpo
wlTkf/TbouG7JrmGdkUeqZPObOyST1WalUvDZJNyaHTTNwyiUnav7GJu1WqZJO+1rVy6LW0pWt4W
shUiw3IlQGoyAiX+NFfgaoIXc9NaAPkSjvES8Ld1MRWZnhtsr64lYi+o32vRJJNbMNwQPRjsC2QZ
zByh5cHM9Eh9M4mh4EhhZAPgH6grBcOKwSbD7PYLtTHzD0W2wURGCTICour71gDGg39szIQj7Sp7
DB6V5NswbxJDxr4JqCrZhylqy+JOltUdr4nm3J+px78ZfuCGzdgonqHNJJh+9jM5KoByhaCaFk4T
Su/Fs+ue6pS+cPaDLs9tPkBsnZdg54cNGaUfifNB/yPGIVuoxCglhnvvtMZc05224soqsFOQbzSs
uX1KiKw/+glnhxLCsiGhdkriqt9aInLUBVRjksiJ+abhQSvqWLpzAxYpIAOBahANNcdJEGMxXwP1
c4gcbOmbSTyc+lmaODLMfqoLqZNYJuAWfyN5p3hLy31+SBcU27hMQWwjtOeOs3Vm00bdIvn7Pnqy
GJPK2vMCIDDNAL2YgPlt3640ROtwwSGRm9vMi95N8t4OHTgd4AWEYhRVPSRulg08QD8/00ijWD51
KGHIKEqBwGcFr05EgoH9kGvt8kVyrpfwfknHfgZxPzMBOWFnW9zPkkQHMm5cUs/ZpdsGv+MZocIu
VUxcvYtvNbZMPDXk+QrMxecCUhTE4issZ+5o8dTOVe/7QV3XGO/oYYsK+lTsIEUMwLc+UzwHmAE0
St8ScBAh3s4cmvWHEvAP6UmawR9OCjZumgc0X1RQvH/l+69Vr2gkJIK+mcp2awAF6mnzpBxYAKQr
JXD+mep8cU0fBwEp+UZmbdFNUt+t0aZ1+NUwN87pxonVvRTX+JcKX3rD3MS/0lpP7kuLut/X6tFI
9wJP+GinhFzlTgkTAjK0AUwHQLTnEJEQwRiQHw6RS+RF6ZYLJgoMCxAR9ktGGL3qG9sm3aQRQtl5
x0CinFLFVJ4P071Li/5ibF+qk97nZQkwOoNbbBxe6cnapHt1Be9Z3CPPf2DqMjp1aF2ikHHXorgo
m9FL8KI4lzs0FwkITQypj3Sen870VPsMiat7Ly+D3zl4yazgclyzlrpyssmQfciRw8QwdXJQ4tiV
ZPtHOhJrAMV/WnrN7vGunrFsl/3HXlp1KzGgeNAcBntLGLwOLl8+ICaLEyO0JR5HOxKUMHRFov1F
ba82mAYhIAPSrQ0QLCdWQqlx6bo0nKqAa5nY6DjZLSftS28zeiK5jvYVi4uWKw17YQgL8W1gUWZv
phjI1UL/jUwUpkELLUAIJjP3alaq5I75EnZw2g4tE1Uu6X2gZiTlYCmUV+4AtOtzGGWlUz2ZD2BG
AGdVZjwneTWWQmecTBzD9pW1jEzDDthDJ2U6X+smuD79AVlZzEu/9tMHLGwDTVNwW0WseRnXWotU
6Qra27DqMu3ThLtCf31XSTP+MJ1q8YJnLW61wnllh6Z4R394f3y1hdc27jKK14+bUxx6+SRRvOmg
/9tSUxF9oyxUr2D5KcFpt9dCaJajie9Jf3dvyR7MpDF84faT3tY1hL2BnN3gAfE3dkrIC8iMYfKg
jUJDr3wa4neECUt721vVJUbuJLpU1rgCZ+wvnKISJLnWTlNfhO0pbVCP3xonGeF24gRRc4dHZ8Ri
rJpLma/Ly0EnbX45iYajaRwoHq0/xC7KqkvDTJ6bxhnpo6zMjREN9ozBWyRQL/mPibGRT3YVgES5
w+YTjwB0XhOzI/kpuzm80sGpCgfX57pzW1pUeET6LMPbp/FGaDsgCqnHSxh3KIdnwHMLFk/7Q+P0
vG0Vw6eDThSednOZDIei9hvt56GYdkuQX/FgwDZiDfj66jAjGirAhxCEAU6PjeHZjUTIFlMMFaY9
sYSMNJOVarCZqFsMVhACqb/GMSIvA9R+JIgZV0jDZcD4kBSnGw4Zn5PIMFurJU8/ZcwHUvEU1eVM
XVsaFgoMQ4pwUwd1sCHJBEggu0OJnMnNtkLwhgp69rh57EASVSr2wrPyk8FIg+04vuTxIuc6vekI
hcUNMx5q8h7NHlPtcjqXTbyQmaThe0aIrwvPVUHCIQbNo/SGnBj45fM0XajuuNBfX80it4ntNUif
vK8qbcsdqKikuANG9JNyiSIeuLxbwTWZlRFqYhXGT80oQvgP1DXZmEqeP7HqTF3U4aso2hRq9Cdn
z/z5SItI7qpA/oAqEu2UpWxjg0j0SEhqt3eFIf6hY62AVo0CANZI7jW7F044jnjKIPGn4UDKq92/
OPaxi0G6fd+IJ4YiyWxPGwmvZZhNgxHs+zf0iN1meAFeFWA5duZpQU2+du5dx8um/kGBg+VQubq5
vIybbfoVgjzOLAi49vX5XAhKwJ/4TwriXborNSd1k0Ptv2a3HUOuYJu6ovBzOymS28fBU4OiDtUE
fHh2M91oPmDcV/lYNsM5a738zJHBsyi46SRDrnpH2qkHOOAA4FALXXOOeXFM0iaWSnSc93E/UJly
kBbdkZNURzh8wbbwJE9oDzgBDXfIsuGBRlhlOAO2os12UkqigCZE3vTuu36GqRbFLoy0SAvVMmxM
zzjCGkg1GLtEbZT2ASgylFbabwp07ycB7dLdPgkO6tfwtMCqfBP2BMd/n4T5w76fOASE2TqnuJwy
+QpOvY+G4IjvaJ0tVEBj6BITUAlz9wc1MpSpk7Tle3Hpvgf1hTfK+NJ4Ty8WRzz1InoZHDr4k7ms
sJuiH7OR/51+sWWJ7V8RUhyTmc3pN3Pv/mflZ/UJxyP9eveB7DnMeS+15t9XtYft6JKpH7SVlwQB
A3sSW/mDx9f9RMBmf13WG382p4UYaupEb2mWDA1VEaeq/+tzT+hX83/+l/S/8+F1V8rmUQUM3yAX
ekgVHs1b052aYUOMYXrfiuoCBPd53yRwK3fdFOwSxjUANKyH1s3QHjlPqlZh3rWUcwlLuQyLFZWP
tdeeW/OokyBrOQ2Mm3fzaVNo3s84KUUboXDE4+/4wSO+2oHr3me/pyTMTJfsV4A7rhCPgqY6NKHX
cpM63Dw9kEHM7j6ZQP5fXwdZIWHsX9eyLGoW/N0/nHr/+UJ0YxpxDA4VSZPGLIeT7gDflmLQSkwl
AyaVMowezt8ePfduhO8/EjQjvTF6fmKScfjj2WBwGyGT+sBZZJ4cKcJgNKlstd0yJc0J/3/rpGAT
ynyekHPGNMCEzVxq/YiO4y2vVzEfmDxjySF/+mEbR5I0uB7CFvRAA9k60nnBfdoA5Wbb8QgxKNhr
AfGM38WezT/yiTWEbfUYHY1hFskd7sgtwZnkZv5KL9cSw4rM9epLvGGG4I0kNDYuo4X0+TZrcGay
NsSsN9s7QQaVEoKLGPkhmkAkcZtmp5HBTBytDOuiMdGGbvAm4z/G7EGjfrVxBbdjT9uqH9EusUd2
jYCM+I9OmKNyQlivLYbIfVKuY2dY2/HaWsYRsYQej30pgGKINqIy2nUcdhOv0vxsc1uQcj4RccNi
cT8NFw4qFNTtJZtMhPvEf4TmJfkwKIP7GW0GbXFzYLh7q8Fp7PvgSmGCgclRpuVIHPXtYdoyRdU1
e4t3CXTY9r1jdkAH1M2TAx5Es5s9Duxed1oFW/qCmse+tYiPj7DW5sxCBBAX4RVazqCgxQk43xiH
A7m8NpSFLIUKchtJXh/COTo+++/Cp2tyU/j7uBa7DbZ2jKK+jcxNMv+mfOIu+pS99vLXD7Gi/bse
HYq7iNu2bFii+iea9xhJIsOFtgq4VBKZXAQE/MG2KAxcVwCJ21N8g0gpSEum2v2via2i6VtYJzVU
iRgqMtonpwILkwXBDK/Yje/bCt0YBy4cofNVDjf9+Wpg2IXBIzYMWJRBGzjKZwGwlsZ1cA3uGWKr
EFc7HopA8q6JNS/Xpi8wPMIWd4NqZf/2WjJscDqK72y7IQYHDRP94hKk0Vftt/u2+UwD0u4poWbV
sV53y6k6f86z7ZUugeUJOXK9usmr11wNm5nw9Zw/ILwp3lv7mWx5f08MHcVzFOq//S2A8lCu8ROb
XqPYj/BGiXYw5xk8tP1GwrUsxPJtz5g5aRwzhFE6ux+Tzk/XPSJsWCWKLfMj8ZwM40X1Hj/sOCAt
J6f0JfV3htfj+KZEIequsDdw6WX03WEsAm8GWouKYelM+9pMXNVsa23GNwiNus+8SUwvELjDTrF5
eJQ34uChXCNeu2S0zfNHYE3xztOJ6WfX56Ll4PJjf2qT8TkmyjN2C3vc40k2r780yNZ29Tt83cuF
+iYwk88Wg9NsKaJE512z8dXx7hPyD2P6VM/pfUk3fDQeG/DLlSR/NPE5WL4k3BQ2Oo0RKM0bJLMn
m40ABR1mkN/9DiwqnMODB3yVGQ4uBMYYczCqaG/MByzynuvqkzIVhoH+pUehELkFK5E5JwMBRm8F
XO183bl6/qEmzpJwgVyf9UvcxVVvcBiKSPrM9KIZUKxkyxiaMWQIZpSXVqh9kvDjarjz+HFnI56y
RcsPL4CCiGZ82XvHswa90fLZfDUjfmd+S0+n7N7J/K6Zz+z5QY/HlwFU9hJXuQ5Uyt/TW1GT+eRJ
i0Yg8Z3vw8Jcw0b86xUpyf/+WPmfFTmpH/7hfC3u+tCmal8F+oq2t2AsPSvWzRliU3Oenqv2Ey7o
/Qi7R5hCwfhyB+cJa2BoHxK1u8myes0e8AUsaT08tka9gQhRjjuJtcIuB5+YDekADQgEVUUtBjez
DwdisjCAGNhRX+4LahOWJoaTgafFjo68F0PXFudpdzCDJMiBpjzptAM3PFWn+8p4Nyr6pRkT2u5F
SWICRiKUxXLMs+bwCF9Q8Hpbvjab8p3pSznPzppP3W9nP1XpZfgLWKf3JBhd5czbuLstBTvCBHVP
eG87m7RQlj7DZ+o16QyTybDXFTRnZzHu9OMN48PbZaIa+bBKWmgD2X8o2yWJnNF/PeoVVVEsSbVU
Sf1TzdPoei2YU80z+MaGlaoPlNYR7LqNEWDjvGMddksK+h6Cae/qPpzBG9lqN++1oS228RbjAF4j
NnDIUgMRWlvBfY5Zp0vGJPxqzriaeQ+K4ht+DbASnfsb1dUxDmBpLbDPfM2O2SH+SU99th46F0FI
2QUPkkqgIh7IS6rhxFEmsXxx1VpkgbVDns5i1x9zZme5acMcEIq1Bbihhcxnks9s32J97/XT2bfu
4Vri8X8LbvvHEoRjRyG1gQJ4581PMfIOAH7LzMelBWudyg+rH2v718/9H5fwXzojxTDIfpAh9kt/
OojUTNPUxCirwEiX5SwtDhHmxP4TowgMzlDZv3AHgSbnlhPD5yBVgXbpGQr3wTOsTG/0KVyaU3a9
G8cscvtyF2MdNXliNiWu8PhmTQZsc9KbEwupvQt6kj7DwtFTr4ZhBAkU3oDVv9+La9Kt/vqjScq/
LZk11eI/S1YV7U+fTXm8hP7WVFSKt7D47O9+/k2Peu62eC8HsHQX98l+/dnY6a67vK5dwFIyZowG
wFAhjBZYkDKrUxZQQyiUAA9xbsamt1jBqP4glkGwrzH+uz/1D/mBwjSws59XwFXsRWn1ks31tQDQ
KOzNK5gwL4YRs03ibNKEszAhyZG86teCV04OsXstTvjl/XgxJr70es0JTpAHpAcfw+cnE+5GNNpS
3Wg6Znqm3zx8HhFGSr0FvreSNcbdzg2QRtzccWO5zWNCUz1irr9vVxO5OIZfBhYeBoXmqn2uFUIK
3pUOjGXB2EiicZRdBI/jz10FP0CW5eNZQqBV23p/3JS/RyX/XUb2p+TmP/3v/49BzqaumKj5JFWT
ZUniOf2/Bzk7n3n+2fxTrguTnH95gf9Ocdb/xpCHCBZTM9ELTurD/5YzWvrfLJJZjH/80t/ljIry
N1rISeVoTUWoPK2c/0lx1gl+1i0iYv7Yc6X/FzmjpMq8gX/cw/9477qlEezCBqOb+vT1fzhXozTK
lSEjLsn8rd5bv/0hSqFcPS7VRXDx18VCdpwbHufcQG7A4DOXXI+MRpbKMVtWSOKzJzCxg88+pNgY
PgkN3dkkEvpmOtSTS424MoIYcTO1e7irEeXcuVkP9Ee/0QfBadt2xTg/MIJ8ez8+vuMAg/TvboP3
wpw8Azt5fwkntBFmOAE9vV9MTZGDgwPDlWajrNU5c4kT4opgDBrf/B29IZQOKRAH3Lgp8B39lv5h
ATjDvJ+R0oBKETY2lr1+vBcOipc5GF/jhIbjz06G5AQlR/ZfGwuqO9MNji4qorMeDucnyh9SEqh6
JdBhYkg8EqJRjCBMc5HkcGjF68nCXbWVRe3HuytiK6zRRweuA6wfat8RO7yvlTW71vYM5RUm4cqS
tmBuIMbC2GpFYgdv7DXF6xILG45vVLeTnz2Af3hfDrgr2jTKHh4JibjFqqQ/4yjhEWQ2KUgQqn2I
J3hYz0XiSDM2dMxOHgFTLsD9xLlXTAKaKZLVaGyMm6FldCUDSAeSHl4DOvAXVClbu5hIFz1xcnG3
c4falUK6Pw0r6Zi8G28tgs4Q5Hcm2K3kDICr08e4GNf+9Og5MWymF3HlsWmPi8f2tm5IIH4eih2p
AbdZGvZMizeJJ9imA762qw7kARzxpGXCRwMDbGe5o888zkDsNHssoPPvjOstLE8WGBEwUjedT+J7
/x4v0yVlt1usap95z7L3laD1G0zK0w9gMmo8jaTdOamVIdbkrcDjgdwISF/dQux3M2hcs14IsCuH
hZ+l3ghQwVPfH/kb2gZ1+wzzxYPj54H17ZVXjH+KnzLkxdfPgOTDnYmABy5oY4sntcJrAvbqWren
IGv4TJ2jLW4f1YHqB3xd/Ck/hMrBoDkuD4q6hFgoMF9pnI7B+Ge7xtAoxkhCdsuP+yYT3h8md5J0
Cw459BacPsUPDb6fw9DFNlaG9ar94WHyoEUnK0DKl2PiY4cdw1ALlGrOF0/3zS3sT8LldSDuA0ui
Co7LiM7/DRNy/PV80Re8JFRrHyxAXeesY4QMU+IATiJ+vFbm8QU6/aon54RRiE/2IBrbdXPDV1g+
WdfGx4f9Q1lg8xUoHMztCf0b92k1nZg3t2WqJPZYmgDU2kRkOLljeOUOv85lwVJHCjdTT+0q8yQs
Q1PAkOC2HnmOp9lRtn0duk2/JkKB8u6gnk2KNxCZENT6K9tKSwVIWDyrBA6zh5Tn6JeO0WevIbxb
eVND0Hs5jANMTFa4nWwhGt2Zke1aGI4g4l+Qd7+xDIk/mzW36UlRh6h03s6wnZnVbusO5zggOWnf
Y9I9fkUfNOw93hmQiQ3HPHHJeUHljfbC2iTLjF8wPrnilacQ6WCAsNEMzPlIHYbfR9rysDCdZt9Q
x6CKtDZmWIePbS6tUUC6mKORIo2xDyRoaUnp/Jyna42W/rmFzr1pfIpXN92Xa3bGebZUSWWgHwtg
ODGoq5bdMl7UE1LwoNlvP+XPevf8fs1vruCOsyvIVfBaZN6ddTxlPSjejVH4lWsmhiR6EEHBxuym
obbo2IFJl6ZRkqJJTcBVfxJ4kG9QaAdmqP4qHrpAnyIM03ucGQPuupPy5D02+cbysi1UAx1Niz9g
oWuLK4ULiIOMFFTec8p7QDJls2PaCFtgIQJvkJUpO4xpKy5efeaair8v2GxfyTGbq2iJZsJhwikK
N59AOFb4i1Y93k07fx0aXr8SoT29bxREO3eMbEthcuSZgroU2WL4VngKwoRmyUoOk12JSRA79KW9
jgdYYqz3WbGgr5BYPZwiW/NzBa42miCU0GodqIZB4fULff8gGMDHBtxRF3i+LazWoZNgQrOrb2QN
zmDiEBJjMKKAVQg371zPsw+dLvQqw5MEwTKx9LSFfkaUL0ascb579RN0BRscQtbzwyCORp5B2oOX
Dsv5ZoHQTeqLaff7UDi+DgWbeO09CIfEa6VxDGxTE7cyccDEScDO+PeJYzCzxdJ9xH3tWNVbFOYp
fscqVNenOzDrGGYl+CjCW9ZduZAkLt2sIqViT6YYVXDv5CMpv3YEHo20+yAd8Khb1cfyyMz8yDAL
ytd99n0typ+SCKJ3QNwYH7NO2FhfTGN0IEG0+TP4H+CGMVGNFZfXzAKMy8zAeDOR+I326+0mta4A
hVQZPAXRvyi/o1UhpjxJ/HuD7cCiYtiIexX2M5tK2eZtgDGNdMQXTt7k5gujV6SySscRihabT6CN
t50lMy6J83N87SGpLZh5CMvEl+bJsg21Q3qOVsWZX59Yz52T7W3/Wk442xTPwn4IK59Dh7FKtJ5S
VNSQyJQ1qPHDmTLd6fgm2nL31pfrsvtsyU/h/Aeja/ac7Z5BkEtNA1VZ/lQYjLzSE2m8/TE6g637
L8kR2ZEkj7ATIjZZvKLdLQlpOSPgA8zjh8to6pE2SszTXZUteJXC4QVFhLBGDMBZ/1U0N/vunN4t
zGmQ4Ii7djSdCJBVRbpQYg4XIryQm7ekX7ev1VeeAM5xsjY70SJlrsLmlAyFVOLM1xCE9XuVQeBI
wzrCsku+KwjiGtQQ8jyr7myhpM2GjaUtYjI3srlWXQXdixlSy65A3ny8Se5h+sAO7SbYpc4WhGJx
uBTS9iEc9PwkMpEqrDA2/IGsWQjYVFe5z6qMmEpa6byN941GgtHcTD7rDIalvMvTeSKsXwLX/Pex
rifSoJeMu1ceFtrZQvTyzFDqmfD77h/Sp3nflZ4BjjAcK3g5N15ib8W7B+1Qu7SqrUCI+LPZG7kf
IQnP1g8oiFXHpDitpmSxvn8vgKbLsxJt5eoICxBZhY7GnJTgl04Ol1eCL/NpWnS1CLQvyfD5OifC
PNEOUmk/KVwUhF/u44nzAdFddo3BRh/iI5cnF2t4OFk+N5/3T7N9ebBgO4mTRLQIwVHcNDoJkOqT
fF5JJuAIj0kMGQsrthx0k8LHwpd7nFm/FrA2z7VLFsXkdMXk9d0q3sAXKvBIg8w4FW1x65QQEJpF
y6YjzGIckybGF67P8vbxo6gHTXqzeCEj/5Jod/NAGEPTgv1ag0BVZE6J10L7vIODPcWw7BZQpnPy
xHNHgYoxk8neMSAAMKerT7eNStPLpk5cXRW55oTtQT8ZPCCkpAqBwdg0+ga7pRznL5xXQ638GdQg
C+ULvCI8XW2pm5Nb3lfYgs6F8gODu6KEXuUIBGjlMlTNlE3inrqluHzmZ2Wiut/fKuxDMokqpGsC
HZD7foiRgnanp4UE8QNGH1tnTvJTf7QygA0HWih+FzPowrdtBPELwBfiZvFmjeHTdPuD2nstz8YL
Ih3AnEoQ1kznHEMf5STDTnkxCc12gT1cmBpBzMlfpMmyt9cU4L2HolgB3vmOJ4qwFQG42rg5V6Nd
5WFLNBAO44SHuQ1sAXY3F/kXLO7MNSxHWMWA97Z+zXcaEAWPMSjgVfkZDuqy3gK3Jha8AjbypUkY
7Ixo9HU6fxAuY+2gEwgwXanOGzbhB4zU4wt4wdYffnWCsGoIgQXOpc0HxPpKjLW48zo/KsvuMGHL
70ELJIhupKZg1pi5MUXu95jdPpM5mM5D/w8AIBP6f9M84rpj0j1rsqRKf6IytnkvDXLOalLB0sBA
yP7DIXIQYTWEeK4UrfO6RKaLCviJ0ZmJaRgSnAB/g7hFdLSTsehsZK+STw9z9zR2k+tBsara7WAs
rRJ74BURyWK9HvQwS/DudG7qHDmINCzueG/iy51qHzwiEm7lA5998Xq+UQvE2a7szog54U+Z+PDe
UCYw/5f5fhlyayxe5fHK02mghLydZXX6x+owGSJaKdCgZyKzIa6m9i3cxPQtCk65DLLbYoiXfb4B
iMzkrTBgWYAzo1378wiWRmRPP8hOfYGEMqbNZBXBPqBP4my3f2C9EwM1LjAy2FlTu7Tem4gbPhlT
fAp+u4w20IZsHgT/EejbYpUdlAg0egJRTYfh2aq6yO9kLZLUBJ/Ruc1HZt31QVmPg4MKD25fhyJ+
Hz0JfvduqqOzs5eY+TsQDxQSjVDwMdsHpYLEa7pG5OB6UeyeGyTBmUOz2iCdtGMxVPsNEZpN7lO+
p/KiZ5xe5tc2+jVb6JHHuF1VmGcwSJXcKOXwhjmCZsZ9BAXOHVgO3OdK/hbrW0O0CaCKH4wyp6ZB
nKlXkOAVRmzTBCUgVkXzIVeeOKkaKr0Xdxff7ZmKtfiUDmXCg2PIQnLESn3n6maye1MpXFzQvI7x
InAfDrI3hwgnVoq8QZf5A1km/cazWoTbENsDtVflEAbWwCHuNuD/MVssYsYbcKB0oRvt992xKH3y
+/ZEiZGZ03zSidPTWzbZP6HxG38/P9P3bj2e2UXhJ1GuqTQu2plUx8/HZ70Eq8NijLhzRI/8zCO/
jwwjPumlHRps1GubbI/iINTCF6buzTdnUhT70qf1Oxwfux6jAa8J+kBflFsFMDDDs8702i1bVnlo
DvVmhO711a1FLahqZgjUazjyG8xviELVbRjisb6y3qlwny+IQdDi3fggjw5xW04LpDDYxmFCbOgv
HaJdZtYWobEYcLtma3bpT0XytXB0STZYcrHx1m8wnHvlvO10Ga8e19sJ5mh3mdroG5lW8PF9BWN7
3KPW7YJkw+SnBof9Fr4RF1hLHKoPmL5/pZ9AMPb0g+7stLdN4hbOJ85EdsnSgGS+RAu0HPBv9XoH
eY9/50NurC31srlm6uYT/0pnBKMS6QmaXnJdOH2oXhmqtnZkK3OYmtt43YQKRiXNJWfMAmMOIc3L
hZyO+5/sTWKn1BGcnPq9+uAMzz6ATaes2kt9qMKOE5eAxu1jV+1QDkRVcCKAoKVg/3n8pHDvoQLP
VejMSz6mFz5969xsX74e6NcnY9SVsE0+0kMvMbhDkU0XEBEfhAad0ned/0D25yMhCri3cPVVGJ9r
aRt9Yjvgpl7mWjzHO15jbmzhsCMNvUwSgYMYsKu5/VLYSeFtLvnmEnPIucEFg+462QLuQiyE+nBS
YfDgBCl0a/7+2M/HD6ZHmwGe/EW8VDAA4ZMvbhyewmxyKGGHeX+xP22hQSgH/VRQ4iHVsvUqlK//
AIP+HTn+R/ch/c8juj+gxMmZDXxSlqZhxT9DiUMbD/mz6/uQ/QjpnzTv7Te6bNyf2B5ITe28Gp/M
mYaDuRO5Z5zmeUgnd6WXw8icE2TJuIcIRg6Te0QbCLl3W02EFhh6NG1+Lm2fiDvkd0ZKqgg+wAmc
48zh9z5bXA4CdQL/L1mAlaOsIS/TajKMJdUNmusA/oLrKfbsxHmpG+Z8fGNzAoDZ6r9MC3lNMjNx
cxcTG4hAOyhfkT9MTDJ+0DV28ytjBsh3bE79e71q9+YwiREbye8/6RTi/CD0F5OBVqyos6EAA+jU
3xqUQcwurzrx4Gm7bU3oF7UDUOXtxdxGWvx8VS7ipKQmyW+Vn+GCLenXRhjkEgJgW2QETMYHfis4
5KrDengT4OgXGafMsmg01CvuPZvrCkaHSnyQ7qCup7o69qiH4r2YnDQNXSHFZkchl3GW3HC2ISTm
FK0QY27BMXSbj7oTPqwJmHmDPAqUtpiG8I83HCEDIRCBPiHZ3N8z0al3EX5Q8RrC3A7cgt0u2b6O
/fl2xuTlF4PlU7X8eAUQlr42I92bTa+4GU7QOw/tZPb0xHDF6X31pONwAHCHkW00TejXE556w6Op
gKygk+HJrd/gK4VPTuYVofkpLSEDqqVNFCG3NpoDOgb1T3d96qHYHyha788NS402/7l4JKEYnTJO
saOCs2tkBB02DxTNlbxRhg1lXCHtR2Qf5Nmihn6slCRs43cpXaj0oW1pq+OpsBb6UT/ST7TpOsXX
XbRTBrK13xtuKgR1Nx8obrRtWZ0k7cOUPGXi/8WDr2YLnq14HBjBju9UXgT2xf7tlFywQuKsdAZM
0GBTwgRnisxutpO+IzdbNfiE9bPM5elhdIwKBZhgNVkiIS5fElG6MADJ0Xfuy8y+XcZ3dUXJKu+t
JRzpYU84Hz69Erw8AIsDOYk+dTDVsPHOrJ4JMGPRoEBOS27Z27SJYgYUnXtUL5G9gLJBlHJWgcj2
gw/NUQtkO94XWDObzmNOR+VPzob3gxEQoQu7gqIrGD1tdsYu2sGNZlEcwDuUeM4RVJLgi19eePp+
eovD52h/Hqzt3UeXw4n0i9JqxhGEWqCH7yTZDxWnonpB+8cWoE+yExiDN0A0RCA+aQx4vxUHubHl
P3it0VVeyIsnB/u2qBwxoKqg8RsWfdBcrK0wFxdU2pCTJ9M4HSoEQlMa23JR1iuNnGe2bj2jRhOa
/QNIrbnef80/soyglMJegG5s2mRYvd2AIUy4ksjOSWyzTVg+TP4zGAfTWZEFDOpE4HoeZs4j9L6X
yJ3oiDGrlddALcbpm7tPv95UcDuIMeYoUvjbSVrKFrSJ9gBCLjJuZWZyK9AqLdINF/C3D6j2+QVN
EpXJ8/T0IV/yxEBYcVJPwC5sNgQ3lDild4pQ3tzANcHgvU95OlE4a8Fy24Uwv3k4Nc8nPS/syyAP
m03hyQHXPXPRZuVue2QY/lgPcwiS22r/Ob0tPMd5L+i8kWDlAZxOGxkbaBj3zFfX/+GYUOV/0zUY
uqFaoqbrhmRof2b7GrEx1vmzDym5VfxhhR3atSgufOGQPvfFE40lu/7gJjFxvITWaQDj9aprXE1y
7qLk4KoGj4iR0eO9Gh9nsdvHefwCLudygfR6jcsXSzpvtfhNEW0rkGESQV7klbAbzXrZnBpcLU0V
jL9GgxboeLxVDwh9jqjRrbEzox8nKBLTlHiXbeLw9VyQI65cngCya7n+Au9yxe6EjBxnNSZEdA/S
V/eYDwlO5Ds+2UxqgQ08lfFZ5WCaUrzmyg1Hr51Uu8VOyY86g4IeiK6RSaE+9ot+Yc0J3vCpKebt
IkPePstWuLCBz8Pc6Kmj7ehhj3cbZg3NCVMqI3Vk7MbI0kFfinIlnsyJ8Mt8WbOYemhenGllnqY/
4DQhl9+d9lUOLl9pIGBiWfpUXBXWlT7ixN07BtkinVcCRwlABl4nn3H3G+ENPqer7KCdaX75h0gJ
ZeAw4+tJ7k74ojorOLlRe/Fj4LtB0NZBxqUvhbhWZvHDRqQkmuMWqqG82fdu7aaXmhf4L47Oa7lx
I4iiX4Qq5PBKIjJHUeILigqLSILI4et94LK9luVdkQQGM923b8hOHLjCHmrFDQneqjqZmHAcdH+8
zQTim3JoEJmWLndQ+Ww/Xrjawf7DBQRXLbjIesrEizkIGZY1BJF1KgWZ6dOWR7DpFBtlZF5uyrc9
Ylyn3eMns8bSqf6e70DUMAZZGNouIdBFXmObEL18mcLdwK2KlcdxX+wSrJ06HInHZcXV/JxgxIXR
XogRH1YBsraYDwt/0rJDcdkgB3CACV4emwjCBue5NwoYWRThWN1IiC38PtxPwIWVtE3yTVhjhegN
uZMmhE/YjcU8oRF2Xbl7/pqKPwivI8k/1pL0FXkjg+U9GuUNvfM0Uk7ixxMlX8NSVGg782Md4Wik
r7VaObPXw5NOMwdLp80wh1ERUTYHYVZ3gGrrUGvwgfp1ClMyfcMQA4SdDI4pPHn0HZoJQUGYDZpR
vv+a/gjxCxGwiHvgARWT9PW8YXYgnoYvnbEgFxGxwQG3rXGRgAeDPZOlTui0iVwt4lUZ/6K2Es4i
xg+zc/3oyivVI9F59tlU4Imya7IqvBruhVd8CxdYoTsDGgTq8nVIBY3zYFmvZXJLmJ2WUOXAPFKn
Y0r0EA0YRFbly/+XXqOGTKL4q7AsEFZqjgaH9aCusnyVx6KvtmkwNeRjxDaAWoM9heCzLkfT8FsF
tdauFEVCSJBVgJmy/qoBWQZYfXYDi31iINdzDtY/8j9RunZP/Lz59mAh7QCr77DrArrLjyH54rDt
olVSXnmicZ7oii+r9MJiWA6Jbc2sGpAAwckjrim2qXAU04SoOFFz8B40XwMRoAJhm7pdSwyn3/Ht
GY1H9QkFqV6bpwmnGRBmHSXA27GmT4y0R4/gAWuVwV+OeMCKr/j5XQB5Zg3uWd3rOzQBMHhEa8Fp
cYstEERMg6sTXtjhcz+oA546JtUuz6t6nhK3+MnhoaLM6r3+tVR/ScPF38ZQgpnT+zqB4lT5NhOY
iSYExjOH5ebyXtrD889AdcDICpON4r2jB8YqHc8hyfUi1ZZRwHT/ugYjV75fvBmNkeFdcoTSTTe1
b4XZbNU2hP+MECNSZ94hJI3k7W9pI6K3qP2Wkh2jjyRfpQrm8Xgtmt/syxHBwE+5dIR9lsmEW+/f
UJfH7hEzxaaMSWDE7WgazHjeNMQ5rvxN041UPd1btKQ3ha1U3qYahGhP8DFWeUvIlxDTOyoe5iIW
wv8j81FmT+Ysq1mI6Fz/6cq5itn8DT5sHTMKGptk1nSAhMQScbOym8iMRi1xh+VUzoZNaYne4yUw
t1T3al5SvjGTJZjCRCDtDwHaVeYvGkJnpTm16R63K4VBfFMfFkPesM0vKjKDgm7mrmLMjwXo+73S
+yN3DPOoLt7nqtfDc1NGJsTGRx5DdHcyGEjvftGsUJ1luj/lNsTFElzrGo+LVwisgnAXzWP0V0CH
GnLSXtXlk7Sga/dS3GpA1u/HDem1+1rmSHwGJOKQoSXdExh4g3Uox0PbZ4x5jlglkVXT/2pVvXif
xoto7Ct82iUVHaPqRdYv8DLm0msZVcq7v1cgr7wt0JfxoNce6TJTKKy0kgfwI4qngOgjwEsX1NWA
oul2rMHOjwr8VdfWqblx0CyeG9pivFsHtGGv6txrB5aYyvNByR0uxdQ2UsxJv5ngAy3XJwW9DBR4
7/3GRMpaStGhIpNTvofX2DqxkQJEipz1KpwAgtEo3oFfVj9zquugEDSNEI5/VJKGKnkXY1KZK24E
ACkS+afY9C6RySKQog9qWP0yase0SQJMx3DUCwRz9trr1jGoMcd4j9PKUpN/yFr9gBIApt6jhT01
4c+AmVMl/ikp0RinPVmVE8x2bdsI6ywl9FTwE/SO6JBW5ZX+CZtaz7h1OGH0BLizmc6MBwA9hZHo
+5w4yR0jMNPR0TRlwM5+A0iQ4F3B+rgOt5aHfjZ/mtdTu3xeY0hv/LdZsWvJhl9HyDQw1Ec3m+3M
WVXPk3TgVxNTiRSfF4ipMfOU+i7s3sIaf0B4EgPrvPyz6nUXZIwCH2xajDhQ9MkMT8+v/ciiRa6T
oWREgn8cvpt2V1zL0btcxH0kbxgqZmuD9nQsP4tVq58V3uO55YgXB5wFp5c73qd5wBg3Dg9EgzMa
uatt+JNmLgIc7BG3GH4hXTRI2pB2hDozFrtkEwkWuFrAzYNwE0Nkn2frwqpkvBQdh8hjai//rqXx
ECL17iAsqaQvF0dxW1FXPwSuL3SlFmPFxeucrax1u3sf+g+s4cKjTunPBrAwIEWRD7U3RiFI5V2e
wxggr6AwI0z7SOjCGw1hMdEUQb7RGdaHHnE/egvhO94oG0Il1sIJWoklrKLGxb/zu37ZIK9ChvPf
Gbeuqvdia0UUghVhk+YM1b6oD3l86PYscvpAEpG0zjanq/RCigzNaQ4pm5BfqMnk5SRj94lfH9P4
MA2HrD4AhKZMeAlPzXjqElt6Y93LDruWCkaAbGKQnrth9cZ7R2nXenuQmhUpkB//uwwmtRu3e2Fe
KN4zvIU8WzRTr+iBsmFc8W/qP23PWayjsGb6ecdePa/35XzHlA9huJVcvmYzocYW/z0fyMMQpv3j
CFfYp5jpF2ti1KXOcjsmBfNcHiG9ngZgK9SfeAoYk7k3mPYoSPDrSF/lf+GgnVNGC+GwjhBZJybG
hfkQk8ch2nWsOOI/QTtJ3ZdS3vs+DGiHxW99wi8R6k5Kj5y5TDtxsx/UEYUpESGquq+gfkFeYht3
dCtymkJc56MbaRiRUfPg4ftZf0zu84Mq2UdbAzmAtnQWUEEHdoad7j7t2T3CxFE84fx35oZUAwgC
BsWtE4+WRb3SbMNmuL3Ot1ZA1w/0lW+6H/UuneVTuMSmzUVPhNSg3Twv6udoqy7eN3aMWSk4HjGB
T/kBa+6Jh4358Xzri9qqMFLItnkjfRWy/9ZGOhfdHUICSKZAmyOHF1QSxXTna/H9G84nqnLB0DPz
0cgnmx7V71C4loQg3iWSA9qEUXui/vWOfqh524TntvTNAf3AsqKW07ATkfE6U/EfxNFRxn4nTZQP
bYImc+umLyv5KEYGtQq5exlzQsSa8YtdA+nWWGxruFgRxLq6wHR5V8yRjPq+UhpYATst8bOBIXOd
HZPuL8q3hYabAVR3JRhPBD4D8+/EnXBpFT/DtgGA0aioPxfH6aBcyDMZQCPEI33Q0K37JHI5r7QL
eySMAOh1r4uEPirB8ivN/Bc7nB4+P3ODYOAl5hlaRQeHuuIS+8To0rO/vREXWup9GjcJy4rF+y/+
676oD14/9Uo6JJLz0X31R3U3+rV4MgoESOpcH1+RWnu9nzrNLD/8FSe8nPfZb3GoTs1p8EhZm3Hj
ErvLr95guh2AHsunCKNLxGI80z5htJ+cvAB+BuKiIxb/m+zzvSr23TU9jusWe26cw0YP+7jC/NW6
U25YuJniop3Yzy9c+5jbFw1zhUb4jCy7+21MAJPBur+T1JYxkY44K0fYzW5GnG/MzSipzFKthnjB
hKZlp74UEDnKmCttLV6QUvRHydRBgaCEGpacGHCT4Vgp3MZ8O6aXtKFhjNoZEUnAYyQszEOaTPMz
9ORodkHSQAoT/VZgfh65GIJaDtNK/L0ggtp0OFRti2gj//Y9IbUUJvEZTe3KgqcJiMrTuSymRXLK
Hsrn6/I81Y/nY56dx7zCEkd4C8VStjWOOm8C9tBe/pEY9JF0DZLyYx0R0bTuSPWLFBSyyz8CS9fP
K6cRzg8PTgV+fPsPqNZkjEwDhD7hL9/puQuJwOkP+U4wbvLnQOxev9WGw3hveHNaYaNBJ4XVjhr7
3dNFdu+J0xDHuwX0XszYE0jdAteYkC2nY5Nn5xfXUYnw16D/ciQSpSlbtGUi4X6prQqDrvOKeSXf
4iqEAfREiIpYJssEY3AyA0I58CCJZJsg6en4ck/nHOatDhsqcRg1fYe4fUDJWzGp2WLFrB+kW7vN
VgrsWUI2Sqf+a7cdkWSw5S2HgImTli75P8lR8SPMgSmOcfuC6+898TToPfGq3VqPZ9zGOp23MNx4
J9268Ix1/zd0hxdYraudOljzwgLwE44ZWmkmKYsMhgIpy4viHv/Ms8uRAvWkwynxyOFovlkO0TUG
/saS8Dsh4hZVFp0PDFVmdvyGNW4vNWjh+vUtIxE8Nev8Jh/0F6e0IwybHLavGtSc7XB5EIFAMXuy
N/FChIGg4IHcs06ZgbphkLs9xcKt9kCsv56+4mtr1QFCh6+DtJSpJysMlLv7nzoqreHCNlQ4N/Yr
eEHpRdvjcm6hH679eSw1H+PjP83ysPxusVzBgPrppr8czonyRWFQ7igdSOv+SS/FLgZqvuSXSF9s
x3+jo7ndnjqPNxuw4lTs6DoKiW4DlIS3DFsBHTNj1p+kXrVfasAQvXkFcXvgQQVYDg1ce+1kZWDi
wTM3K5TCFBdrZ7q11/HKYPONoBCVyiFc4URoUz7b8zwFDVTAR3UN7EAYrC4BhXaARJsudtDLzhq6
96W5TJcSFij9GCNL8H0ysRlbkGIFGA8IxnSb9GM3+c1+cSdHlPnCluUPFOjeezA3WDIFGfdMFpxh
WW6KQCE494V3HN47MMefwG+wCa2FfmUlLzMIuqkNTRuBJ2GZSwPyU+MW63KNH9oXDiBQZ93wAVfN
BusH9JMSNCpO37jljqSKDaMZvGWS5YiX16M6dGceyTUt93NlrCVfcLR5WujUwZujLFmSC8q0n1K5
nM30FqIrHPFUR9NjEulB3Y47M97u/4Stfo6Q2ONE4uRcM1BFGxw0YFBEzV4zwMde4v8R/vz/M0eG
o4q5UoDkEJsRlkX1E3P3/1HiY6g5IyKMeHFiAhjnwZH87lvtfNXYMCRoRDxDFL8568ZBZEC7Lbaz
Inil+HgVvdyZ5dj4iRdt8o8Xbx7u+b8JmC7gHDC8MoiRl5XMpcN9FqAqd03oBS+7PYmP9kFJFGDI
Ys/CTUjI8CbnXWF2L0BZ6iY76ad0dMd03nbppEH3OfIOSXYml9qwjfNr9uenzQVZeW2Q3yzhuzpj
PxNcSrquEfATItDcz+rFJn5/ddW5uwEtLZOgdnUIxgMc+BcuLqKXcdZndMF/GaB14sm6E2LpvrLI
jhOdsNlCKWfirBMAsCx/OgjU7dWAc/QT1naljFdB0lbKk9l4vg6NFQA8jtmAnzRRFIzIuPI4IrmR
drRlIlI+1LfmJxGT/RIuY13jqDLqmq1GIlOzAUoETcIo1naLPjqP3ZTRhmWWn+/i11A10sOspVJ+
NzeY4FgKTbO7jfEC8x1bwDsGXRQ8cDPAXQQ/AkEsihNmgWVGR57uJ/ka9QFnzATFWl6lL82pdZy9
i2Ebl9goFcdBfi8nWKPWrldEn2RkI9Fu4VfSqauxovXsjC3TxOIvPLzxG3oYaWBOyvwhY8Nw8kFY
dZxtGOI8HZziBTVIWOmxMqHtHZBD1WRkC6ENGlNbg59ja9ZKxUkdVt1a0KwbfyRmz+dpC5fVsJEx
wk1odeXYJ1wIVyrN/xvWpp1Y39VDdrMnlwoiPSyHXng5qpwedYJ4i2uyfcLCwXy/sQXp+ko5mrCR
Y7wVpixW4QR8ZHZYMG67cWNM0MSqe8yAZURR0QWov9UuEDA/z79auI7o7QhIrSi1cYAizxDYJXNL
1U3R3/qIPexIDcH5CWjIcN+vEEm13x0oMIAfVus7YBE1GZZTwf7QoVGb8gVS8wr67N+0V2ZsXiO8
Bf869JmjBW+e6/gNE6nBlt3cqA6TU8iqubwTGjhWnKScxASAluaf9dDpMWrzr+p+ptMcgdhV+7f1
Whc66oTY9IssnWGQEvU2e910ErFaJsWFQSasCdK1yejbVswLGfMkR6txpfCzAyqbTiHl7pu8ABpY
sbi3pf+eTYVqedeL2HpomHRJWMxe8MWc29r48PJ50NSW4EAiA3E/y+mNfkjpYnHjXoNL6VIM4Ost
dtnvM/ZSxhRckFU/O1Mu36pLhqCqBwQL99AZl+MemBKa4OyQnNb/nOgNSflU549cBkE7iYoeU2/B
iSjkwsN1YhhOZrOVAw1TLfbZhgv65cH3Ivvmh1Mu+RwC+UHkKE0qZK72hK8EDNFpMQQQ9ItqVthC
tccy8uk/33gruWJgAMVavyA7ACoxzY7haXw6odqZxOMseQriZ8B69McDsZH5mmBkgMgnp39uQ6XU
Sz+sVjpO0ZyQf2KArZn5rymwa/1+Zf+mXYddwE3W2CLMP7jIgDjSRcfHnhMeBKCCsw/wSE12wIN7
+CV/a0l1G8avpZmco+EEYgNJnTY7GU51JBGTaTFOfV6r+iuRUVaSgMKR2B5lqlGiG5XE63Sn+pJg
sSHH7TigHHnZPV2B2QZFLFBp4VAiptbvC1oYENsUjPVjmsEi0tF/Ejjm0wTCphz6bljeKxepP9Di
h8op9cFMlXmUVvvP0/hIv7qLtimRXEV7njl+ZUH2z4H53l6P9gPkiQ2mRJQU3QGVFTTKL45+KWgx
u2WYwHlH2HftTKNLtaULCwW4nQKKdoMzudqMj/Gux1g5XUl0Y+CwzLCy1z5b4V5GJ7kMJvXTZCkN
r48Bmmh8EHsvNb6Eh6BsD8oOx35n/KK/1EW0ScQlmG6e7J9g//i/ml8jG0Rn4Jif7sLwX6wyhwzz
IzvWmB6yPz1d6932uR3WNfD4yHiSHYsqDN/dGm4lPt/SA3gVqUnnN+lSxaVKEx8y3F2gebfCjpwr
awyLgtI5/qiowuoJN5zRNlE9ES8JO/VtRreQLYNVV2KhznML1CiwSmZgimulbyqdhkE7ZbHioZ7A
a+nJZengXIJekJsMeuhly4NwAjaLCCr/kWlECEjHzpdTiybqqXL553Ryhbk2QRFYETO0fWOOjz+A
V/Ze1AZEka7go+HJlfSLK7DoyOZgLTOocjrwLE+CGMhcZBCSTJsBYR4WZrN66PIxeHz7Zsvzr2B0
sRsPciDhElDc3pQ40p2jcnbPg08p0qQd+P0tAKVoeMNOGMDWIB5CBTBPNZcKQ657v9d96DMc3nSl
mPbKyp8wErp2AkkSVX9gK9TQGiXotXYFF6PAg5CNxxRvtKBnBmvpamxLx4g+ej4HNF2+QZYo9q2Q
JSLlruCaFq85M9XngRxRgqn5fkh0yudMpsColgjvSHxY8DzYgEkJeLnKRSHIXWGzpsImllPv7rMb
LC5IjDDHAEtopsKM0GH6FeivIOJ0Z2IWruHgRL2NQRxmQgAd+MD+8LEsp62Ek9hWHhgYzQqxzOAX
8D4eEIsA2sh1ubSYVUKorDvyy4dFdaxhVR+xyUlgi0EtdPPjaKxU1iCNoemAEjFpMbRD119q6gid
mlHofCX1MDkMaUTwHlMXIjIPlG5g0RiYXUsIe/W5PZtrc93Gux4Y+Ml1fxInJ9rhN+msSfIdQX0i
gBzSobIiJV5lnfbKdxLdMZJcmxxtEOtap2t+TTSULAz8ZsbgTflVH2pGu59cC9sA5cJMkNaZ44uY
XNHYcfEUXjK+ZMNJ3haOMcf19scnUjE5d3C6IUwVDc9q2Iv3uIptPjSMhLJxMBN2wK62r7t5a+44
TyzRvgsOk3Ffv8X5jpgcPOageCxAag4GFP+f2Q0q9iX+WPQ5wFgrDnDWvN4293ARXh/cYozr3Tag
7b/ORtzwElwca+14G3vmUupRTTACW2LfPf3rHJnuA+NyuuOBQ0WC+6Fgd4QDoAwbSQaklDNvzOg1
Kpwyob1uIsbUktl5007ZGlc2I+7XrRaAjM48XyLGz0xVSB9gjsL4hrup36yYUZmN9Uybusw+mTq9
jbNqglRsW3Pb4G0IvpAv9bW0lbaTseNrlgcRLCKnj2jH9YMYl1PZP7cNdzqfb6267laS99yMuMSf
sRkO5c3LXBYb4f7cGNuEiF9+fBJBUP6cxyw80BH9KfiTNh/1Ywnxc0HpjKrgwsmHNJdxzuUFhsOI
cJ7RDLuOiL55KyYCw04/WH9xtMWUT9+/Mr/HvzVejp8dQAeTf5Kq6EUGSfvr84FQ0sjXGzDGym/+
VRDHa4Axg4/ty+3i9XS6aavxEk/ikwTaN9N7jfuXtJowF0HQWUmrWv9mDlnVM+ZM4O9EV1Xag8EK
hLGCUeybQU1RLLkVgUZAWVkiWlNPcrLRi9e6aw+0OdpnTYA4JRDTkQL4w/j3lnfcX9LWAXoMjzhj
6/BM7gRYXYWrBtCS4cLmTL1zxVMvI4OJ8mFsts1i/OWr6Y6NwR3TK9jWg/sD3tWsVBamxwYq60Hx
Y13p5azBMSivuLIDxdn+IIdHNj1xUe5fR3g1LGjx9/XU3f9birgnVI/hQ6huMtHV60v7uj8NCeRs
OrBTafV7zSOI3Yl1N0RvOsUKLHOJa80jz1jTOGvPQ8FhA+//EVKRFQKMzG3TNfOpQKiKsHly6QtU
f4WnwkJq2209QMSTNVfnOMlD1e20qyH94DLkjZZma7SOBV6unbhrcMlA12ECPyqa5Ih9t2xMV1ag
JWG0DYsX9TB+t7SjL5e3FB1V7NdYXBKNEakMwJUMaT6eQAIN5fNgIV+mCk8gWFNGj098HGOUMDTv
2KTL7U+FxY4mixt1yAOMUgp8HNeIthp8rlv2lUAUIvvF0ZYUdLYd1oI1gR/QWmRK+dIylylSb2b+
Q82cHlqCzmE+YFXLpZIaQp8zMDD6iqfdBAhYmbi4yKc3uA3xkDKjou1AUd77WRRksEOYPGH0l3md
scKqIbXI8NrAptfYBBjYOynBmbhR4NWN6dP5Zec/7THT7RC3qJD0ikWE5risltwpkQJY8WrF4ybX
A4rR5L0k00wSbIVpTGQ/WQkMmXYf4r18rd5f1IFUg6WuMvrlSfgQHbLsUUdGq9UuO3Qflmdh6o/a
DpxRmny68xzjRFyKSbgGr1n2E5jenllu4tbTj0Kc7pw9pkTLgTHSc2VVhxcx8/F9TF2hdwbzkA9f
UM5SqmMCgS9vzEq0/Wv0UrYdaZkYKxGu8Ohx2OAXw4PxfGNf8iUFSJc6fMsX0keC1TPwHLMBSs2H
dm1OyU/PcfgNWg0HPCudd2vrzOkNB5cZE7E6MgGM1ig6zJ12yW74cG9jzCiPWtXiN2m3jJ7qpdms
ey2w/krwT9EWYJmf4Zend7x9LWr1v/Qu34pzOYsTTfxU+sBYKf9w3GzJSUFaSNrVogyvb1byh/5Z
kKko24gEQtZycnyjZa9XSR7ZAzyiCH99cFxGcUtuYPZadQqBNDcEylnusYxDmKNP+AE64uvsx7Iu
CpnLeox1cx5YAr4CSeNYlkMbY2CxDBkSI6UeXaylArjI1L7rnoSXaibTw8EO2QsMaviU6edC5mre
dIZudHAADOKZ7br8Sf+9K1J6cFilrVsqQreU9ySm5ZJHOcnH35JSIwgb3dpKbJMKHcc+fXmTuC1q
f3p5UrgbQqi54zmH7UE+CecaTDX+NKlX6YqfLZSuMCziBpmQcihJT8taH0saT9iWDG5qNLIEdinb
BA1lBz+1LbbE1un0XKafvwmUVFOnlHcJehHGMsYj7unCIN9sMx3JK2hWeyxmXQNmxRzD9NypIHvx
S2R8S1xkSFAbHFAYY9UcckejTaa7fE8Rbg5jRzsgwc3N2LTii25EzDJrAoe88Vegg22/wMAAtAfC
IF8Apy17e+HM8TR00nHpj0j6L9aX8YVbTnx9M0mO8WQ8G9kQMFvwTEfelYRCLHA0gUZDXsawgNQc
X8cjCW/q0TzCrIGBh8EXdq21YwApEykLHRsDHyBN05O9GSmcvrgU1VK7KJcCe26yL5B63F7KMsEi
6+mEwF8EFYTEDydM3VXbMD4geHE4ArPjXp5DoJo599rMpVOzrVysNORaBsZdLuMl/IalQN6KR95D
CQMcwPT7LTDBXMiAYiPoJEaqAGhl6k+/0Xf2DS8P/9lOWMBiIVuhpDYEEvHNwkdelhrLHk/8TUUk
SHNnO0DB8d7C4UZRdNeh399eK6aDaOniwIhuDcZN0+qpBzojWbz1F9m+YdryV39rQekbcLJRCqxh
7o/+G/7XLTwJGxQQ+xGmNCwru2ET+kL4Cv8xYRApOc+g3sio8xBi+vB+CUbF53Azi0NDjLImGJIm
1FNqM2eWH4k2VLRlRa3GG2UOA4F03d4g6b7+kredbp/fggsqg6x1Vsdbiy1qfcJcI0Q9fFDjL/sM
Lb/SSYpmYulanujGuyzIKIQYh8cuXOm34sObjueeKv42rgLr9IdqhifrB6vEJ3rsf91Hh0ek6beT
K32A4sItqk45caToPbcpmokjFCAp3QkRmgYpZcK9Fy5P8nHGk1o/lIt4omCcp8G4fFIt3KJ9spdv
8jcqGvM2bKuVBpvnBGkDdTWvqf4M4yyNxiBZIG4bcBisA2+8FULVi/lbfQOZGfqKEQX09KBZTRi9
c54QMDFu1M0VidiqZr+96c2CHRK95BP1F+IL1YbyA72QG96VCwbl/K7uKD3AohMoRy2WV3aJ/Jma
EZrzAykROstyKfyDr+u3qH7IL5pW4Xd/rsGXTiTfELvSmHYO35giuCeqdykLnKw8kst37JuTzevI
fkPsnvH3/GEWRYGtWt4jNu1extjNWhkfNFsshlVNBeNBrxj9/kZeBf7+fypk278ccTQ+DOR4jTYs
sfqJl6YjrEvxygjV+JVf/hOri7czFRs+F60PsV+V9Kl+l4L9QrJCpU6PMBIAcQ0htv0ji22X7tRP
4PnLvLzaADoQvGwTsyyIcdX9yWQuyT717rcHleJP6Vtj9PBHoj/gQIEFr+NhpzefAPnGatykfu4r
yUpfh+2uk9f1e6W1X5O8y4pfVdyKoWMlXk+YG6d7HoTWHPvxrt10CqSnn8UfDTezKOF+rsrqGBF6
gfbW1lbtL+2P1x2hKBEPxN1ZMD9YXrl7hdsvPqpt5xHcdUZHBEeHDM6B7IN1hSPVrESghTy3B3XD
xq1c4wpv5fAzu3Az/2EF8BiYcJKhYBtHbdu7NUV0/I9uZT2cIoRjNEGLvwN5bUvNoT/2kg0PC/yn
KOhWvdut0scsBMJwEvkPVk8O7Z47n7YMmfiaZUBX33lzVQtTfCvT2jOqFiDFi+s3QiXVn2OZSIGh
1hiW/W/uU/iioOJnJYd5JmqLXF0mOxfDez2gKjkKL5tceLEtMm6e4HKjf0JtXciusIImf5qc9EQo
TRmgDGcP46BcDM6DuQF/PUJu19u7XpHaUscjb8XDmexCh446CwHkZ/6yCpGsw+NzMILc2mtnk9mq
w0Wk+2SwcinfX5RWpBI5BAdczspqzn2CzHGZM+HLwxjQCnnVMl7Jduel62Hb7qdrdY1scDXUdaxr
/n45saMMqHh4N3gf0nzGll2cMR6ng+6g4PJmxwscH4JyXidtybOFLPNQB3UQER/I1Zk3QsEb+Mry
IBlT2PRceUjPrsjrYy+4YEjoYE7ZIyT2DTEYyf8h8GEeCdpx4ZQHvJT/2vMEIADd/M6yosz8RlMM
hRKjf9A4UIXlNHgFwyVOl8KVvtCOEUQvvVB5WL607/H6wQ+HelpefI7TXeblmO0wtNupXgf39BhR
O+AmOWKhYdg5np9kh2MU8FFelEfuv1cWqnUU3bNYwGEtw4Xq17OmrfTZggPzTl4BEw0sdmMmGD+w
8DcwKzapFyEcwRR4BfKwyn7zkxXCApbt9qJ9wENxkV68rulfedMCJZDrf5yynJvsHwItJkfxOT7O
ArvhCvTVX6SP4jB8gAUgHNSHt0OHSbsKqviPFDCowmjqmiMbO/BL788WmGjpInxOMD67yG+vI5CX
XosA7BzPlXWxJmupsxlTzWwxbiTMIMoF5UNeEWOzrVe682s6WkB0yzpddVd1TUQqggzWHuWq++Sv
zE2PCQOCQ7ku/WINAxFrRNwR7u1qPMrH8J4GIQEBnxieMgKWnR7bKliL0OKgE+Kc2n8gBXoYYEE+
TRvnqoYcZ2Ysx8dslhZOf1kM1LWhccVb/Dh+C1/UrtQelBvJDVSKlyB6YnRq8j5+uAF8En0bfcz6
NwIdfGGDJAYRCSaPW0SEwNflGYXy8AeOQSb866+lYs+9eMsCoqjh6os7aO1I6rgwOUUSLKwzKkzO
e8PWAtKt7PiI1b1b2LEc5I58422S1d4v65tMDvdWTy4D0wZiJ5fhNtrFKO7IZYZFfWo/nrtZzcnl
lu8UFX7h/CI9QPMpSw6GhwzdkjNq+fxofr/5yWybqlix8+HGapNjZs+w2B+G4BfuyaH0lSBlosRw
WbpghcsbrQve+tumvgKzhfm9JcC7Z4qIgosfW5xxPFgqD0322KUuBf3JPQeL5mfipsI9nKiqH5W6
GyIK8SDEPZ9ZZLETMMnBifQj5IbNtF44toFZ+xCWpdfs+hDCWDLp04rSlpRPomnBInDZATKCeEt3
I+9N/WFNHsWHAsSJp80yCkjw3edlkNQH9ngscYrEMS3EH0STQRujMMqHbwwkusF+hjP8q2tBmHwJ
mR1yE8vSNrIAS5Xwm7Hmd4HhCdECoMNmesErdZjudA7Py2Cs2422qj6m92+m/7BDKxPIIQzGziD+
2zN4fxpgsTQk7lv0K8I0Q0iaeGaG3eqNVFJvVnxT/+TIZ1Mi863fUATk6spScdVwuiraCFQiCfQ3
liPTbcULZ0dM6gvE+L5Cca9ciFSO+303gKm6PQhcvx2yw7vfZmKEhHtOy+t86ueDZQuBYJsnwtAO
+g4q/1I4mj/VR/URHTTJo/nAnGYo/prmuyXu+6jTEefY+dPNVbLhkn4lkecwBxA01uEQBSSF63Mk
0DLsCGf4nJjtAZlpjpDPk63Wwk8YpfJR/CSNj8w5tHOaU5AbDczOL+MTMwosRQPiUZlk7F6792s+
56SDQWxxDVROEbZrrOV4qRWcyBcCinplWzG6wgekvgjGuisP6Xutj+fiiVp4XUceJt4GiS4jTmRw
w6bjm0GStkirGbFnMmH+Emg9pRfiRlTkvnTsKqyCpfmlH5hfRNuix01o2Vv4uQBh25l2ippVaaH/
cVF5Nkj3JEQ5bN4j7rRPu+sepbQz18qfVWJZCpl+pnFNeGHIwbgRKFcxQGGZwiPyq21LuprHtADW
dokhDHVBteu5mdWyPdPtKlFAAoRF5D2U5tlpYm4igYqTZbPr5sfIrQkDHMnU5OjKTtO2bDiP8DUh
YOTxWlXH3I8x7GaOu9EwWLvkj+Sieb21HzkDkWzztIvrcY2QzWF7my2S1HU/L7mqXiSM/3/nW5Dv
aJgeFKH4BoNdmCQDOeQN4OkRQ4mSXZ7Qlth1iMGMoFIH/hoCsPFNkAsDEtQdm1m3iJKPvcUuf3ke
mwGH5dxYx+91axHUs4Bw2Z1C44TeRxKehLAtsi8intknB4a5i9c9vPHE4vM5IMH8xCYjNdwRhuN/
7J1Xcytrdp7/imqu1ePOQaVRlYEOyAAJECRx08XYOef+9X76aEbyTLlk69519uEmNxM6fd9a602W
w3JSGif6yDUpYDie7hPm8OnzqX+S7elKDpWx8Sum4m2OK9NWdhuEtrcotFWMrF6BTpleo5KQUCzC
GidGFgbD8B744+6P/cLoCapZp9wnVnAU2GIWwqMOZF3D1w5PGpc7NVz4EXEGmw3YyFyGWdTA8ach
QkZK9jLbJHW7tM5gjg5vQFgZMCRQd6UQq0eYuwr1Yjj49W8L2/msfkx1v2VKMMPIIyDvVQEmOTQW
SGiwLxLX9F0w4Xhi/xbJZoGGOp7ikQrXLgNsYePr1JoPnWH2RT5IR24TLuJw01gF5r3quxqm3sRO
okVL3yfFBgNiIICBjEIiWUbzlHlDjXKDWWzyrk3purT2X7m19wB/+QtgerKHc8xOPoLJSkg9gYCT
vcrlWAEuYkrEAKZY6hnfpUuaUbKt+aMwaGRegK5uExoSuw77/kvn2/UAKUrZiBGDCuUHZqcRuAO+
zdjZIoMgtaa8AlD76VbDbIw01JySLgZ+8Ncw7d59ZtpOu4Qs0ODWX0wxLGhV4as0GQ6JQgzrVhO4
AnQAlQV38qZr1JBHbqBX1aDiRJ6KgjW1B2pB+dFybCAVIpSWFTJjbHwaFXcY/LiYzcciCQSfw5tY
b/rBFnl0ahuXrhN8R7zEWyYKRe6q+B4Se99ibunIm7xcwEK/7mH8MjpASUWxqHiQCEdvlzs0g/Wu
sEGIsAXjepbXg/Vo7JUAkfkON+Qjvk+W7iIB2WI4QQ1PNJuNbw3dPVQaIqjaZ4PX+9K25Y19UAUj
0rfGC/ghFrwrneNDdsFQU/HfmIbp2UsSfN0n6bWOmYdjFkI+XfbNFAnz+Qse4MwE8aH40V8E9lQM
8RQH9TcZjvo9tC7zg1MUi7f5obR34nCsPedOwbppEcUBtYt3DdA5514cSaWqXCPcrqH2xIUjtpvF
RYxW1/cAhjA9KkAKNSLH0UpL78TGa8lJpJ5yoUhZrzEiv5rRv7IqKIZ7XWHLY72OrMGbYTAG4k0q
P8JHDL9C3tOldzoEDn44yD0jlvxJa16K7sI11DGqVBBkOTz8qu610jZC8iHb5lsYuJ22E9E1NhoN
v9t0MFMBsnaFetQ7Lh2LLXpNbLpmmUaQBZCBgeEgbWZpPOb9sT6qr8NrO6xFXDPYOu14h0B7rV26
TwE8iD/baUMdzMBvNfBLPJThV5i1WDykAfVsG087ms8IkQUSgfzKgoZDPGYykC+MQQEz172+uRcW
eg9mOJJvh6Kj1u+T+SzXi5i3W6stuXsSDt1dBVnQGturRnV4FSGrDHCsCQP0L4KPhLB3Q+W5l02H
aY47eXCIoOhRYfJoZvDKZaFem+EhHRkTQwlrz0WEVuuV2cfvCOOc6L0uDz0ZfmGPwR9lc9kgcFpD
YBX8W2JekL0kxaui3zuoztglWhs59bDwa4ig/FA/cIaK38uLing7Opo6NAclcjLjqkxAw2yW1vxb
v4eCN/9xD9V2KuJ/2j0nk51K11n9JCNr8AQiyZEM9OuAmOH83jLOzyn34KH9dMAjTFgJQZwxu4KY
ozC9M1ZwLCBEU+oPS1+wiMAYkmeY6RMVZs1IaZSDxRJA0Zcjj0N+Iu5yyIiwmvvBMyEJ+R/QFm/t
JY1IWikZu9I48kwVuQ0vpczdTuTOWlnznndGaYT9xlKxT7stMJlKTt+X+CJRvzO4hXwYl69xKX0a
wXm+jiE3kvg9kxH2EiefWHQysMVopceonOxwDcdKkskXz0M0MOdiYjCpHqM7MNERVTEvELVgwuPI
QYKaNy1z8NShCxcp9SrbApEIYBcR3OU0O5b0sbd9FRxKvPPv+aIPl2VUhE9K/6h3M4JNmkz1MAOI
yhvjI5+OLbVY9Y6tQpad+WksVUG1VbJLjS56ZIKtoHepmXwTqeah9B4NchG+OISB8bXv8uICfHMV
suo/J4ZkreFhdhBdo2xbWPvJQ9Ern8uJ4LAPMTx1OkxzEFyIov2j5xePT1OdHrSsGvAuY6NsbGp+
vdpTqxfgDa0FUZhvDu7j2Z+f+FeOPSPJWnEEwhj07BKLv3MhH8z5Cch8xmuTjdJSb2a0aRdm5JVL
yTs1J6rcRLgYjO6gc5WeSPHJl0PqbebBE0A74Sy0EIptUNWMxcOsTxYzOsz91hn7G0ul1XgYr+yh
5si/bbde4gKbxCEHa5vlpwk0H1adzY1d5QTFXeMRAl3piQxRjjk6YOB9XlNRPwdV4XGRdUc7xH18
6g3MKha6DAi5AeNU5KTM2Dj5Iuksxpp19yk51z+pAtjpa28ZSsBZAXfxCZbjqZfM9EAx2bSiPVcA
9Dp6UkG6h47+KfcwYKvOzbWCdmlInrL6GZ0Rt8o/170/M7sTx10NzYktYz4NF+kRB4wjlEsZv8nZ
gTPmsIsNq5G5anHUOHqq0NCrL3L5CmTuvTFc73ByG6Cmb5XiEVWfKQ8NUcXYNcFd9j1YUSHZOCAB
VE6NvD13z5xgJdzrLFk9bcRJwN4UFgn0M8+nAPHhsA6Tjj/XezYi1LumKcFmQP0kSrMk38BHGvMV
UKRdUGOqZ8ECncQJ1N/4EchG+MrOek6zffTGfGkVoj7aRskuZOTuL3PtWH7D2nCwAXPVs/ECgLOG
3WMy18upsEgz9HhmgGaATgQIffhG+Fs4bgy9WvyuIAsCZPeUKEuvw6LGzEOscNpzRSoihXCI5a0S
VoTx3XqeBTkjCzJZ/XOhzuKU9DNc+IZkhRrrem2vJw6kJvCN9t6W6/KdMhCWmuUK2QsEOjRxkfKc
bMrKFiHoDpf//G98Hp/n0/j8t38pN+YhAA2qAmiGiva0sPawgb6w0R0YybOdUhzjtr8My5NbcMtp
rHDvM230ghbTooHhhwL9KaB+wY6GDiLGOAzzyeO48bf91hd+AvXalrs02I8iIafn3MKMyj/pXocW
wBNWn7FLekj9uogRsxf8H5iLMoRe3FnNmUGi23+XBtsxrHxcmwciAM+ssuDUPiS+8joZpzg7Z+jb
bliDIpCQ4F1kzKZ+OnL8mPNMWy48qUE7Zg02stBAOfqm3eWvWv0u81xMNX4nBNAU8sMsWL23iWUb
4wURDGB5j1XfFemnfgikQ/jazOwd5Ia1gMHNUQ/wSOV35QJqA0ZMEDi6TcrJpNQZwOcQ3Y3hPuLH
EeIze9AN+/boR2/DE68u7q+1+QNBZ81oxdZNfBn6ZpvS1MLoyZZAj6TY9ihejCvFUiJduaHb0ZEJ
H1xW2P6hKa4v5HbU0KYpTmHtKJbmj9y0m4ts7wwSKKFf18wrKsIM9iU10j0eDtkXBWwxC/xOvqsF
FgwAI2MoChtLYb/XFeZayG56nk4X7ZIyOynMShiFkaO2Tod/pSZBI/nqWWmTFf6Z0JJQH0JPyDa1
uKMWVBzffM4gWbWw89L9FxV9BcWTUkpkfipuJnos2TagasuAhD9JT0jiumAQ7ntJcGJGHZs2VAe1
tssUQdnyDr1QzOSVIexNlfEQ5BBqlSt2yh0RM5vGWSxu0erXIyKL+qlvzF2vqiAUFwjaTUiOMjHD
tpX/ogwyVcJx1G8GJhXjLxHe1LEzDlp1HTrIwLEttG7or5MeYvM6exO3AFIEj2kq8+0OBA7K1KHN
PR4I/yBfmARN4v+PX/jJKTyn21T+/OVPafGFPKud/i49QTUlQ1ZpazVNVFSZDIb/zVDG/mg//unf
f8TpI+NHHH5GIvXaIv+//oy/JjCY6p9lU9YV0ZJFVRIlDTea4adp//IngU/puiipomVJsiRaSzjD
3xIYzD8vQRB8VlLIsSPg5k//9LcEBuPPpqrJuimTXCKR+Gf9dxIYONJ/SGDg+C1JwTdNMTVFNXXp
H2zTZkvSBl2ELq9br4IBOocbhCmO60ClCorKvd8asAzJQvadjol2xQN/1VIc+2gnxfw+qW5nnXxF
BYqAdBVS0ffU5wNGxswsz1VC5fteNvranytPq/qvYAzeDIUcHgPjByNbTeNA8ulOFMkung6hJeFZ
ylBiycZhPZRwcRzxjlRGquTkS+xFN4DZkkpfaXaeDbbR/hlSBiJ7Eeo5m9/CAsAspc3ek/zECUQ7
gSLgO2Ej7Yr63A7N2mD41BiUbdh0li+FED4JMFbY6mzTL+1hmPehD0nAGSQUbToomYoCDVeTEeMK
pn9LtDNkl9C6+93d0A5mfcijF9l/1Yp3mTmxzPFRDIFRFTDABmZJ6kEI9hECQ11CisQw/2OCdBJ7
MlQd2zcPEiIkTDNC14AWPDIuHGiuSPJiq8ZUg5mJrRd7BdZb687M3fpzRP6Qfhz6DTHVUHEzc8sC
lyirSdtSd/h4R4Nwj8aqF5c8gIKAmXafdeewAKp5b8cD2o36eyBQC6qGcEhbstUPsnIjKwMlmaIe
RMaBaFdMeLVOAM8OvF7qoPZ94/bjeyM2UZEjB66E4zcRwNO5YPCK9pgxKMbrGRQHVwkcMWZ8sqlJ
gAgXj8r0S6MmrVYg8LgeqE6DHErfhjVut2tFhea90xPPipfGLAvc+dbWXmq54j3DO5YVtFtXE2qc
He/T21ns1EhZCzc03zlPU7LHqaDCmULcteW1XyZV8SnTTn6/7ZEzzmt2OaOyo86N8NRV35Aem2gk
8S/DzgglLpG3fvKT4JERHPsE3YljCOsBNkG+zZXNxJAaJFwE/91o0kuJXRnUhXYjQlDMHR97P7Jx
6+00OYO8y7EmiDAG9SUPs1jdsDkVNTxeAqGRupiHmNEqtjh5DAzgVKVX+xtDMqnLHVz+IxAlNgqv
hH65htRvAhHjTq+sg9Hm3E4SxvM27rOGuLr5iP61nXmgzxEr/I5xnrWDgpwGlMlrHd8SnAmrvTLt
qWDEDhNhJtlrA3tRZUvwfKFTZTlyvxXrhywBR5GR/hJVj7iABuEo8LHuCrNHnmjoXJcKG6yBlMd1
Uh1o7eDG4MeEw9NIRGD3MqBe07Eo9hTDs8gSHXfiCIP6imMFeD7geGaswHmyeFtAVXLT2Y0xjEjt
+oozLf1haIsIDaObYrp1YZvdZvb3yzt0lpNDihbM9TDfSPFT4P+0GsquNU9QeWp+LRzpO3HL7efP
RxODsvlY4mUFsVT9lY39ZO413ZOKba57NaW5rb5UPxWcNujgi84v+2i/VLgeuMhsi/aCG1M1HKTB
62o81l01A9Vykl+IPtrg0eb6omcyJYbhrnpwgFqYp77z4MqAByoM9tDomJQzjlFv5XxPIrtAnYMV
iuAQD8qNMsxnOcOviVh1HCNJUnqIkDAwNEQ02TgTnqTaPgIVzU20Kk7c7fLmVlN9QkbEQUnemyTc
MlNeoDobt+UICJLMdcOpEFRiBc/ImgmZygME4dIp3gSmyfgtJBvEx8yXRnkbcO5NVx93uI6VstNT
lYIxIqmElj7TXRD1tDInBlUrX9nN4LqEO0xAAQybaV0hbT8bJtaVjFCrF7W1WaoZ+8bvxhe2dWJ+
qbPzMG2bedOTR5oudmH4BQ6sAjy7YOKB06M8kiEdOeCYMMOj+6w5LeAu4QLxdpqd0t8GUG5KN2Vu
U3xa9H+Kp33mVNGjU8Fheg05f5k3qc9N9OggH2Mu1e+V4pVz0eMoKd3qX4PjkelLHWWCZtagNnCK
3pHwB+5dZfylcVSCvQlpBaAejkuGi4uDfViSbqbq22KeLqNAwhlFXlfPyptkbhknpd+MZOUdT59L
nMrbjNMWqx+qatiBK+k2/ablGTnOHMGlPqQgv0z8GbKPlywF1UJVtsaAwx9xDXZMFiUIrKnH/L5T
VziNcLACmBtNBzkJ/RKAwcg3thVlO0yeQMokxuLYY/nA9iFGouFqnPHQGR2klwJw7kJgbE3osRtW
uuYZHXDqIhFqv8t3go8wIJoyB1kgUiGmu4G+7OOD9B6UoAHrHG1a/iNALbRWMu5IYIA3WHyIlkgG
uiFN18jwILKFHv49/KR55UwyjQI0qM2VVu6y9D5qG53oMlaGh8l9SNr1Xu557lT1pdf1SxhgLKr2
95y0jHUNBW0INLKIVPOBUcsMwv/NPtDDPsdTIWYws64Gh8hsHKI13+5OXbVWyVS5Q7iFPORTIl/y
6NxrO/JZN7Hq6hfxpUblDfVp5m4nKOKgJ/SmSDlWA3jR8DporgGSCYTJXqjZwXgrjV2X3qfOTjo2
/MXQ2bU+QwZT2VXoyAk9dCd+vT55bYLJ06X1F9Ui3X1HhjPZH8jYv5FMoaMWf8lYsN5MyeNEV62r
EpVK91hvuNVJyg0wmw6ciNFhgGUKCS3ss0vq+6r1j7K+J3BOb1zL3AjNJmy2AhgdKYuoxEhF0q5j
9mQOjhrcFMbrGmMCKEWKHXGpi/csPKof1qdgQH5GY4gB2FqecSpA7UjjtFZ/BKCY5lXBrQHHuezY
6w+Ohq9iB+E+hGuMOUNDL8LSuBInirV9wBol25F642FgIlF0n+qL9lnQSZ2zJ+OVg+YuXHx9EFYi
QMFWB9EjdptQeIENlF0oXQbBGdSnzHCnbNPexm/DBIDE8BLZqo2WCj8bcEoTD+I/yhKe5kJFZ+Io
y7ld466KH32mrlGIzP4RK5j4RsvLs1MgPNRsQfMQnguWnZGvXW0bfPoAPRl+D0cJDY1TVrg53vTB
4XQhjkemNqGSp6MFMWCv8hA7G/hc4HJl2TFSx+QY5tsSR2C2OmHPbdcw0WiQjW10qFnSmvXhjJFS
ANGU/c8C8VhlYAE5ZxQG29MUeUbqiCNCAQ8HXAGeN2Z95Z2rlO+lTyVcoQ6W1I2BaRHaXZ2tBmWF
j5sCOkIAx1dt+C1fF/MMvJcKIFpbRLkybFjq09fqjV5Rrm9lsg3TXT05TLKQ6SfqCsnsO2tW+hUH
bOd2NbyzKAg4Vm+C5Wk4Gpz5ci1/q9/LuX2oHz2yFayPwbPQX0Z2ZKyU3pW1tRx50gmN2TRsBWFd
EyH/VqIQNY4+qhyV07NmDaKibiCrR6tFHwyl/DssbWQuF+iLM2mG+jIV8vFgqN2sJXq284BxDO5o
6di0N1p3AU6GhhrsbDKgBDtP3oGOTEgaPPAAoIar3jhr9PtysxmBCjD68aHUnUf9TR+vIUsycDnD
AyxD+iOlC4fmW8dwcnKDXN51l9wlKIRnyr9LDI1RZMYVbWks4Hmi5svgwKLpo34D/lVssXPmk9as
sD3ql9Qrd1quzAE7DaF3J+hrkN1YRLF5e01V14cHjnG3+ImMucAzA6MeYg1ocRbmi11iGx04zAyj
BBKZrbDmicjtLRHapU0WFtZ7LWzxH6N0CIrjjtXDk2z+qMoFjZ1QH7gXWPwItIFtGCL4gqEEH4qV
B59U7BSw9IbKSAgcWhOGF4CX44FMM8Y6HRRUvMkCeyJiGRPlY9QfRURRgOHYBC2mnOeydKb4U0VG
mCzdwzwf9OoQdtw6vFiKw2072FW7M2qXS4dLv1i4GWqUD324lfk2gouHxQ0PlmU+4RNg+czKXFy7
ZIZe8AKCjYKua+h4xlBQrKj/UaJKWAplrg4TmCVadLsHpQVeSpWnfIa4AgMXQGjGf0DfESaf4mA0
erPhViEPhbYGYwRMm48GnpZUFIw/modFraVLqCFJ7lshdEygW73UnyFyViw7Bibs97S9+nf/7iW4
HJgbK37BrcWv1hNhGyOmOGuSpijVMO2EyBUVWOLBNrvXcOZbp/dZVjwy7qQDg5p2Bm+l0WUe2uP0
Irk0AChQFKowdkBMA2G9KWuBxxymVHaAj6w6+PDiXZCmDyo7Kp8cLT3Dfjjkqgm3v2GZos7finix
kJ1UOH66ApQq2XwZ/s0rf3qaUvS+1CYLkQwnR9h1jJzb777xhJLQoluV0s7ArfNQBeE3p+3ZY1ES
kiXwTNUahweDVM7ZLlGMP+rYLS13aU0jJ263/mjXAhN8V4rPNRRdBFSU7thaIcudXE05RP0BvQpx
ba1gl+JB/qm1M7qWGT9qPk86X+11tCLTOsJEfdgo7V4gzhcTHYy7UcPIDkPLGm8h7HwdbB1HQMgZ
1OkM2oZMAM81dfTk5JPUO4odrdyq/YP1XceqLbZ5vARlIxso0rZ4PJTgxdhTtmxaXtxt6XSJeKqA
kTunCdwMKwPDLqEZcjOHrjjZE4nEwlccnbBB5QIkAMsFLc4pJwJ8dvwSDPrKBtzho5l7LQmE3QHr
NuuMB6eIlhsSi6eb6/4y4a3b4TFwoMHjLAwLPsA2cLQSAGrHQAMguB2xqKMrhmcIAEnjprKdicc+
XWoJBv/tjQqx7d0SnhSTRg0dDFXQiZNcqwcFl84eI0ebuj5k0Ji68rzlW0thJ1kec2DOI+pao70Q
KWjhkNCeE+2Eo0JfcvQ8IegfLnm7TJwxm2FKgg9E1Nk8/DwvMuEmkGhMlp/lCoFtgPRxNeJbN9Co
YZRhh7wc84XUOIMYOOgv8G2rl7raDT9tf6LqpH+r+DbYgXC5R7RMzTMFrdBsS3o42CXjphy80d/y
gEdAP0DDsRctJA9bg28AoZ67b+q2MgWutIaBpMBlQ+Bh2SOmRMyeUYJlm5inmxK5X+Osll815JsQ
9r5ASwPLSX7YeuhSOibeLbWTt7BMCnfEZiDfTqwxeEyQe3O2KIyRn7Lv0Ub0myJ/5pOUDOrA61yx
aFNIt4pTYuiAfhOGO+OfYV9oi1eL8DZ8cNsHjCfgZ1EOI90C5KdocltKAJq0eCc9DX94BtGEdlBf
oEIMOQU8DjgYzFXOlnbU746mgmWPwsVca9Nammiij01yaO++ZHeqk7Yfef1cEnoovsiEOQHDd0BQ
D4bJ2FlANU1SVzW2AeKFdqdIu6HdFRhE8/gVdv7ptZPDDzmMtSuzKGPV3EGCREKhQRhYbIf4ragV
yo/B2haaQ+eFPSAMGWTb5WJ1wbNmnURrNyIwgwuDuSDLMQmHwrJxMlXi+pnmJcTUO3fR4GkCIIZv
vFty8lo27b0eWs9ndZ216UuG6aZg2jjuBpNlVFe/cqYu5rWdtyUliLTD2yLa6vgKbhnNTV9QkPra
5W0XPzhA0zqmOADBOKOhLn91P9gbM+bI/cvU4FWcN57iNZFJ0cceTClK+tIqhIY2fPHNQhjBqSxO
1lQ5PcVY7Sx8EkQxEHXsvjFW0xeSp4l+D3cg5KgxJLMrn/IDm/x3U6D4ZQnt2trRMu4GVf+UEtG3
5Tp6TZgFCuYptE4x4J7cH6dhT/tosIlaD8RRHEAbzo6BLzEAjlG8TF81rt935p/mS3xXz3G85SAO
suBOX+aVTLEUvSTlbHJtEb8Fs3psohejmyB25Ooz86UlF0sXrZtaa6sGrNV5FR681sZOx5hiXziU
yS7iVSWxHngzjFcOfPlaua+2/VQ+40mWmsgLA1dkLSEh5aAzTO36cWOk8HYrMpcKjPfEYM+XFCpm
WIV1CQrhonOPXOKFjqan1NUhJFZARsJZkdkTAjYPGMxDFdd/qlSxoKmxy7d+e++x7MuvYtjhNMAv
KhKAmtYBHSqfI+k0o6GEaCKzfYXzcMrQ9amk3uXi2eqo+P0EE4oqQzSKXfV4Ebv+iU0Q4y2cU2eR
SHQJIVRoD5hKK1gBvc8jHEhDyMH3LB6/oP8uMCqtL3XL83IwtIBejp0z/SgxLNMYrurTpyJsTXlT
+eCpTs8NfNnTJWoYIGMIMTHMYUCMpkG+4nq27ykSsO/LixxUX34UE/7dyA8nfXBLTbiUVgC0km81
rXuIuIV1IDxtw07EJmS2F4HSMdCOcXvODfmrZm6BnGeEC5ZZ9CtN0B1m8H4mZdkz9Pn5vRkBa7WL
wYzrO41PhYXlWFhS8lA8l8kJ3tdaXD3pCQlcYf68DB568i64Rhtju/gIVo8m1p2CViyGq6pHlbpu
JqjXs+HIOHH5n6BJ6l5KL7N+ihX4hfQx537aVeJzZxJ2bN2JV6iFTbNYdgFqOal+rQHnKh7W0/zS
48mSTZhvwLh2oR3hvn8dQQO5g8bVmmwaalfUiK1XPgVQ02hv7BDHyBL1KvFl8VN2jvGwc6PSSTE8
B+KEo7MOGQRxwL3/2/ikAwzNVUdoMR8082Awz4jo5FhlAJtzJJa4cuFQW2yC/tf396V6gq8P44jB
XqaeLeW1oJFWqLnSt944DKgXqMr5AGqnTK8/72SB9k235ZJywTX7C0pRRXazcxK7I7XbsdK9qUQD
1JkrBbUoIWzIqDoGuqvkjePon6wQJ316g5qlgVE7TWEXv2P5Tt+6k+Hqty/5o8W3YhWBHuLpWUIO
ParqJlM/ymOENRaUnpVwQWf0Q/RbVWJnZj7xXsanIAjrJ23eSQQ+5U9U7pHoihkkqG1zs8IjPmAi
VaSyAydJvq7IEgRIKS8EPkDvTPmLBKl47dPjk8vHGHpTFy7vVK8oJvgTcIgFm/tq3eKDhcIERQvc
d22LF2lDuBSlC7sUm+qDrwEwUT+RifIxH3FqSkSAu4FoCnlPjAXi31V9XI528YValz9xsf7tPk1i
F+A/qtuUdAqTgJGVgkm5wIK0yHf4gZ+JC5FmfkEWcFtAVPS+3UEx3ixyLbrdSL1tefy7/9Yx8y9X
H/xvwo896BFM3OYG91a7wzgUdiVjRvYCBgd25IN1rOoUp99FjSW+FueUbDX0xAwx7GtRe4RFqK/c
u2a/gqSIQyZf3x71Vw1naIh4JDGLK65K+xRTwnzE4D6cgHzV/4ykRP403+Pv8Bak6NUA13HfXhkf
UOkTa4O/lZbs9JW209a8tAlhCbzJ6mZoyyatnwekNgfjiUnDG/paF1EiMuBV8Z1jPXeqsrX+FjEF
uCKs+CMKYbH4nC/zhfTMPQwWWrhtdE0QTwv7+hBPmh0xeJM6qJ+1yeIHSpN7hrWiGJXil0AX7R4Y
eMqvEWRM/F5X9VZCPhRMHxpzhYwqSvMTb6AP1yHpsFvKsBATgISOh7BGxz9ojItYT+Lm0Y4Zo1uu
jLkukfxETCsiHAiCR6mfxHKj9/gn4EYGAbI7+zWi+PhLw8YPp/4qtXbRpHrq4lenH/1iM1k1pSZl
BpoCuI4zyqYhem9MePXhd0J52cIk6oOvP1DU//E1/gtu3n+Nb2r+7V/5+KsopzoKwvYfPvy3W5Hx
51+X7/mPr/n77/i3Y/RVF03x2/6XX+X9FAta2/zjF/3dT+a3//XVLSDv333g/IEZP3U/9fT803Rp
+8er4DiWr/x//eRfYeP/AnkWDQWbaMUQiazSLFXRrf8Keb5+5GDR/zP/+Dvk+f/0M/6KPIMN/9lU
RNBjYGTRAOL+D+R5+RS/0GIIqxuGoajqfyLPyp8NUxUlSzVEwHBz+dTfkGflz2zKOmGLqq4piiwq
/x3kWeLHEchVpFNQ5Nvvv/xJ+/fXrquabliaKCnSEtTy9fEMwN785U/SP0/TVPlBy3AkpyuRovBc
+xMELEiTk9PHKjUoVVL3ScoThXx54m15YICt0I9bLyJpPRUotId3Vbkd5oeQlJt8uloEr43FQcFI
kr/wX0MSYZsGHgEvML6YMyDceCt6Nyl3bXy3JFctncDm+aN5GyjA29AJEhJT6T3gGU1uyxNMWsEy
+QOgw/BStoNnVX4Sf62WFNeLzHSD5fxRt2+PcnoVcQEaiv3iOUFGXXeagl3I83QT433KrEp+gUZO
exNjIEXi1BDscKEitlIIXZlaQloPwsq0ze9nelIiSpjUGm+S/mV8VQJCRePNAL1a1oS2fWPPL9+J
WfBFRBnLq+shpUKgY7Kc2fyLhh6dv5Yos+hZ/X2g9wOU9Jhn7FfPwQvITxkQbbliHr2tVr/d5lc5
KEvDKNkEHmwzEXpbL52o+RimdICMnxrdnO5gLg/BtXyXb3g7MzyBlIX3/wxdZpyOCF5nj8lYP22E
4Tw+w68HoOEt9vfIrSAa6i/DM/Zi/dZE4nQNyUtCaIpMNHpq8UMAfIhxO+tInsLiY2RPxb7+JUWd
w1S622FSn5EzDQCV7BdUbk3GnfGEZm39NBpMH9ubOB0XOue4TBNEmO4WggXH/MCDFSgTr53xGaN1
w71Bg0W1gH8R5ubyMQe5esK16Ud8yEf85eGqvkA+mE7txfyZpVfVkY9QKctFRsYF5mtw5idXlh9Y
DcczZcUgncdgH/beAnbjnuCYhNPPe4im88r78r7GZ0zozEOONha/LaiCmJGoDofcM6z61tnBsMvG
Ucj6AL9naktlBWqK1wqOEkxcsDDGPCFoTiZQ3Tv9NdJllPEaoACrOjOMpwgfBli+1iRsMPLyvyr9
hm5auiZ7X3oVj/xMWEWi9Mrvw39OdMdnOnAQHawxeEe88jotev0ZD6aFhFb3++kp/wrx7/riiKdA
JXmz4gXiy0bnXq/H7xYNegUsTDH3htuA3TKdo3C/X3qAmqF+KwD88K/p0bVoL+oBwq+tyeU6i0ir
QqN58V5Urv+aENGUMnBuTzgho/6OT+YKiJp4haX/JrcMAucKP4vRwtPhWktPzR+mhKRrjC59b9B6
lJMVp6F5x8ZvnzKgxNAohiW2eFoyb7tD2vPvXDEuPm/BQ2ktUiyyUFNRW94gQiJ2gXzFvcF3oHSi
/Lxxv+jGuXkXGfr1X8IdAsD0WajXkT3xU32vDbqp5IY7bh8hiDhD5ODs4UUZGjum+ML0lVyc0WHA
v1bfnKpfHeQ3KLIQ7PslFA7ds3DspeNwKPCZLVYfOfMj8tfv+bNPnPtwEJhnrj6KWFtXeoy74jZf
5q3ByjO/T2p3JJ8xX9cb9QKGr53aDUZhl3ZD+6KWKzIze44A6ir3ONNjEB+epoY5Ff45aC8Ee0di
tpThRx7YHPz4rAi0h4qtwh/l0eYBl3g2+hqy6bgonEmI9w8jgXJEDFSsMWSUflUu/cmepIb9rsSs
dDec0XdwPOeudpDSHKlvJFwPMjTSu79+NF2bjqdnNV2xJ4JTSPnRPymwdZ/A9o8TY8QhfMg3rsFX
HDeri1JNm+WbleWVhqDEZ6UwcYM6+a3DZD9Kf2okoYDZoj2eeTQdeA6Wm+wZ/yZ7VKtvcI7uObT4
NyZpMboj3tJ+zE+8bd5ZqZr38dn6SKrt9M1T2SN3+14WtHDPW+GHj/lXHotaPvMWlnJhfGCipS68
BLoatEjZ8pU4dVv2cOmgbcsnHLaEezd4zTuItOaY8hc5JXw3t1LmK6vhmgGXIW2iqkUXRYRyvufe
q3fWx6Rvfc4ZXvice7wpp+8/Xpj1UU9bciO5OrgoLH9R6aqQgZDLfnPyuCYBli2cbnQ1XAI+N10x
w5giMoXgkOs33vIqWYV5iy08AAOCCq7ScPU4paw8Kp77W+4Mf/mpuUPzBD8+1CtyC2weDfygm/fp
e4KnwTfj45Ax7t8no8vdQ5D3cNXDw8LshwdtAFOU5iuaUa5wle27HakUWKuuxQeZQVx9Uo9Hzt1M
dPcbdHjGWEgintXDBJqNQGA8R2QUFU/w7BfGPaT9Cy14tM2xEPZ/SlsXd8FvvCxJ7AjAyLDiYYm5
4zvcoyMMDBI8N+pR4kz+NDs632bX7CD6N/+LvTNrUhRK1/Uvsg/zcMvsiHOqN0aqmSAiKIIIv34/
q6p3RHfHjrPj3J8oS01HhMVa3/AOeDi2yzcDc65tgO8yCaj4piNPhStqtqr3RzWs95jVGl4fv9BV
B5jDT2Uf9epO+MrALYARK8e3vSkcazMHPJQ6TMAdMZlTl6ZOk0f3SzVTEZ7XGUpv6pu3YYbcFWet
Ap1OKNuyt8L35xvG/jU5JS+y2rizIukR6+nUfF76ZIe9+xWRwF8D8NF13mg07oz8gHYHJk01nhpk
IonBGMUua6IjJ7//bEHGg1X75HvrTjw0ZDdn8gTYMUcEXkBXb3J4+JMEDWBAthLcFQ5Ot4JtIPN6
VtsCBIlnbNIBuSM5xPQK2+V8l9b5Z8YCXObw7Maswa8RxtMVClV9ejCKcx+zStzG1jdWI8wDP8o0
F43b1ctvCSt2HBrWKVM7qQyajmnvLf1AF2dmrpoI4h6E85xFlA0nnUHdB8lVNHGcyhurjIHWpdAQ
3Rz+GNMJwl6h9PuV1XwxPNtVZ037+wOO2JwiBGShEsIuEHtICgYaC6rj3ehBvAcL9kSKdDsMj0E6
QeRRActxn1i3HwQjy/t424WMTUS/jeOEO2+aqH6Kazr24BsSc7gM8MtX1SYdCVELoMOI4vz+/5zn
f0PbSraJQ68lsgdDlizZICn5P/+aXv0b2nb6c3+k19e/Zzz/wyf8M+Ox7H8YIp3SbOqrqgmQ959I
W1v6h2KruilrpiKTbYhM67+Rtvo/QOeKbTJ0zbR0kYT8d76j/cO2NdkmcTEkcg39/y3fMf4z3bFN
01ZlRQdprEkqf/x7utO8kqxo9Yc9fJybIy4xJQBEhDiAUmaD8G671d6AxNBi1Oe9FqALSxQLydW/
+qN3jZqtNDr1Yx07tk1KgIyBEyBIv8aBlOJGhwwwnHHiff+KTkk9FfUuovU5xJeyGLXLj+pfJYg+
xk+lAmcZ0s175WPp59H4jSE4a/nTexwDWlcyTLGDguHCiS6AtL32rvSLNiMW3hkKNNN0J4OwACDR
hYrmKISC34Yc4jq1bHn5I8Av8CVgQp5B1aYAPlD6n6NTo0Xovvh1gb6oZl/1uI4BcQ4qr9wS42su
zcDnVNVDCQSouqFfWOOk5VXG1FBX0Nx7OuPvX/kg/aGFtK3qzlAjKlTLG7yqsIb0WiSxQTQgAYiR
aR8ZVgm9CyaBNMlgjPUL8cfg+jugvicv74SZzX39ohwxWCvaRuq26mBrvb5q1EIlpHUIWUF/rq5n
am3vqSq6dTqqGmE3Ljb/Mp7/B9dqRfqPHJjRzBlhgvNWNRUI9n8Miq4xn0anVZhvwsGxLJgzVvyg
R6I9t4UGtcA+mdrmIy1LqvV0yuTXsuRhibm91ZeSyAbxerKKMrhZy/9l08j0/y09/7NpNueGrtiy
xLD99/F6LZrPKxkwXj+lBXCTyBnU6e15H6ZXHGofSBLrKRac1MG0TWvs0ysM2Y2WzttBNNCmhYzw
C7Cbik6LhPTh9YPyra7hIfny1H70f99W3ZbMf99azQLCLymWZEhUUizL/o8d2apqW8vv1hyCCS9x
p6/MEL2P60lSd7d2ArF93aA29xrQKL60BLpJtWS9oCm/eKz0McIrS16+Ir7yhYo6VPD1Y/wjfdfm
pcUuk9h4ds9W5ID5jkSsOMNKlg7iH0diQAuDvx5n6cCyaEfFzg7ibId72GP3juGX1ulBBjbHaUYp
75Me3q+9CZPkz+JJyh3Qi9X8+ParEFIrjvlTeR0MPFzEWR+V6VabPrzxa4TLjQ9e28WfzdlaG9Qj
tyyatAx5TApbiITtogqkA9a+G1Y3eJjikTEclsUW/PGGt0EpRMvOZ+PFG/k1Y+5uue1X4rv4A0ov
TGXI1fnu6Y/5cSz+pJnQEVlFD2HiBMNh8Lmo3olHeal4IvFR+IXaWAVvaZtrX2ym05lBhQD4VI7x
GK3KWOeUo/buouRlzvOQqgyivFNtVvryUMaOHhRkcFwQNXxi0jMcsIH3M/tBM05deS1qJXEFlmvH
fGV63MuH4MK7VtwVdFjgbG7ieLu7c3e2d2c3bV1P3EeVxtntaq9ztVBcc2a7qO64u2R2+97t3p5J
EgJF3hdP0dkQaHVeQiO93O7UcxpnMbIBJEUayJIQjCbNiuUjX2YQryrId8oBP5rdkVD+/KphCYKl
cm64jQGWFYBPBkonjdgRV7zZo2zIZ4kqCgNBEAGIQzjPxbWEp1uN7jrg7m4mr3lS3JzaMAYX0eM9
iHJQJA//HoiOY81RgZlZssu5GXMc6j1HQqgss5/rjR1h1bgiDDQ2JPKA2AR1FQXfDUeYy58/+5Ud
oSh2KKltEISBExNlHQYcrrbwLQD2UoNY4oMigDaK7efnA099Lu2yXd6j+Ljlh5jBI3i+PT2KAUcI
FVJkFwD7gNWUUK8x9gHlJOP7FcmozqgE3kHlKQqGedRqjiXoJvEIShj5WNmQfz7ILtkZd5jQ99u0
YV+Or186OvjTZzUGYM47xWApAZDpRVCl2yO2R4b/Tre2MnvPpMHmSp3IsTH9tCaU3Gb3PYh6KPLp
Z/eZK8nmOG5iGQQAODQYmu+FFXWZQe0maqICj3v3ffzJQBhEL3SGHB2aPE4IFA3dNGzFo9Gxw0Ct
4YEX70DF6JbvPs3+FQ3Aw5z0hzO42LRKxDu5HUCnOL9zYHFIPapDW43THsQAvnH00Dyl9v71GhAb
sJgcBNkpudboJNJ2BDrt4fXENY4hXEBbiLcjqNTTOfIR5LWe7Yj6Tj6EJ9zj1cIWU4RgQobrDlnj
hRUCjTh1zTShIhz9+GC6HOpIIWysUzkIFWBx0D9FVeDPFaheoP3bN4YYEZpnLMtUjN7/vKbP0q3b
GL0J1DnINblDjnQEMzcrscUcYOenA1hB+3JjLanNbo7Lv//NOfJKPzzXjPF7c5JdtUD0FjE9a2yM
yWnVH9GIg0gZiybOHzHBjZwMqw+cWee3miqoqLVyUIMOGwxfdTl9YJVm0dWC6Hl4ymRr1x8YWx6N
ah0ct3Wfm0zrKlqOkD8KZVbh5Qslz1fZf7W6qV8rTQKmteoOGgDx9ZokzSMpxngG0jTQMM40O4Dt
59dzqqAZXSq3uUcnlmTuPZ0TAFQnzofxfTQM4p8DXzVzfded+fheCFVr2BgXikW9MjSf46M+6Wgd
QUUelfDLbY8q79/L8ZLKa3WWf2lDqIMvJJSTP7BKpEnRuope6dwAD/RZ3ucPVgUMeRaojWxGVkRH
q8KtxEa3BUTDUwjxljiUZzERkwXCFvs7Mws6bKromMuuZE2OupueWmMDXjoFSz6px0trvqmjYlx/
3acoTCcLdM4Uc1fOKLA8KZlBOHLvsOBveuMg+DZ7YFmT+Towdd2EOUAj2xOeySoifUvMbXv7tzb9
DIQFYtLrZ0SW6SCKwg4liPRv4PhLg1INkFB4M+H8PMfBVKy0d59muduHGgKF8CcgazKOEbztUelO
hpzOCJrL4WsnL4yVsbojU0i15wAKJf6M+tHkg8IhIvXQ4gN/Mg+X4XLJfncAbgZ99Pe6H5fTPoIX
45ehsIUiLOSeuC+u8eUJxPVnTG/BpspYhFhCQsqopPnb44EdaqOlczjEhwCS1zHO1lOMIbkziJX5
UC2iwXP1oO0a4QYjKqCveRLOqbBy/F8sqH+udUpZVH0c2NFhs5/3s37ZzSnPvxwcX+bc4NoKqJSn
jckjOp+pPlL/ckecSVSQqGIPgUc9sCcBIw9XAWkVgEBVjCvqwDe88w3SiaN/Db7hPOFEkQwoSGnr
qvOo6lLx5ZrC85m6FZslzxidbKmytr+pRY/7oerlVLyEBoCsT1iFMERF/4ZwSbqgvrsVbO3XHjQw
Wuc+VaJrO+Izj8aWAImPRCxpeMsxqON+Me4u/KzB1gSObExeexxlxI/z+Km+6fO7i4jZq3JD3hvW
jtg7c+qVhj/4BnoEgYvlA1Dm2vpmm4+BKAECkKbW1uOvuNQ8cVJ+FkU2ojYePr1wzn9rRUudFd0/
rlAVPCBtsLla34hlFahKBMiYI72Ln3SQbmXdsZfVl4Xkr/M14bShodl678MT0yNc5EGfziEbQ0Gf
070QGrKDTR9OQqBm0CKiFwAxR8M1ZMpnW5VP3fmBndQ9BFqjsThXHahmth32BBYay2bJj8AMa6CR
ggGmo/g0vz24gS6PySFiH0tklMDh2xi58iJ2fIXg5EtcmIC4fs8/Q5oDf//mIZ6mlN0P/2L3WXlv
43mD7qkUzHWfSsZKUUOwt4SXtf3g3GIfc2Emp5rVz5Kwoktj5EP5ijh0kDeR7LEVr2xKNcx2TjUr
Rwc6mrOe7zppGErHfGMP+wLJFOa/peaqMwr1xVi3UVC9H2OlWTCLQiiyJZSx1tcjsDmazhfAxyqY
LmJQgZiGc9lNr+z6cTnK0b6YqDLsNJB7eTOV5wYAc8gA6JoQK1FuJ9azf5GJDJQE0MXVK8fMO6W5
v3dCZf1zn6gEFspzLAITKplLjHUg1YOhEMs+nTIRsZzYZfHnohtDSFzaAcQ7JCchK/9gWgScxU+M
xRwfAKTFwcVhV9KUAk0gAhU+jofJptnNPMEFQXA+dAA/fAzCmlOaWQFnoF9rO78bkBx4hq/AL46P
gGv/qKfiTXNDATZzwr+K1v7A+ewv6uWzT2ru3U85kP21JblUQ00//YQfysJpIKPR7hAo2l7xHhKl
11i9hE8cckIeTL4GAQI++CQR3YnXqnPdA3tUyEG/T0Piq3nHGTznMKaQo8IHPjIPv7E9y3bRPEP0
gECL8JvG2QmMmgPuBB2sk8IH7p/R+xiV0fWrIOxuggFOSHjHj6vaQ5NamYF6vnBgjo24Ni+A70Jz
iF54hDFrMeIT76WnhHiZB3+3gy1EhoiwjhB3SCDX71toPZfrFwebw6z1ZEt0/lLweosSKcv3WYIN
igwr065rVz7EghKqBjnlUhppoR7nE2XU/RKe55TLPaH2JSKsId98/Eni6Oirc4EI9DJqdyGTCRhm
dGFu0w+QVFxZofRFijat6fMmgIpcRM839yuin/kPuK6WdXSOmMMAg9gIKmYopDp/SRMj01swygDk
h0SGEQd3KEITQPRuyys3D6RpBWzGxMpxSCRoIkI61JALbiJ7eNGHWkG4OCDVquBi+U2UZmgS0Ryg
x9PwuNiNMlAypsg5oqHRYM7GENUOLR9W7NJYQjgdQv4KVEebDa7jI9JPEbY6fKg2E2dI+mMkTvfF
wLPvE0Zo9wAej5A3fNZA+unTsUrYyPldvs8GUg2MZ3qVzDnQYYcVLkEmbTGGejeDJAYUOXhhXLAX
XRMUEt8CG2wH9bybsTh0M86K95zTCsz52trqE4Y6qQsODzQvL/rkhPbVhVTDnJAtksANguJM2hFQ
yq/YAfmOPjTsjhGeqE4zR0lM6Jg59pZqLqV1+4egfIT82Zb/XNgzw2ZEoiP0WQa8gj6CSFtRYiHL
4TNRUSGWRT91SNz7uTRLUsT60q8BHFtynHP6svFpSHtbJzQDqpJPqO2CcgvYOfCnqeOvPtXsiSgc
ukj1HKU2MhqE15E47+N0SMVZmzbwNoAuCpVQeg7pAAc9xUWV6fpb42h4/CGEfkrwUDFoQaVKWcCJ
cLkNP+eX/w7etC3D1i0m+aTODm84oQip4SSExOvmfm4tmK1U/3vhfAtmDbsBxacz3s4EY4kpnWOD
SL/BjwcywF43mRuJRDu/3r1oRCjfVOeAFUDFGoJoNvA7gvz48G45VIdR/p5laIDiowTnEDHCKRj+
EtcrHW2WowueUqDtxUTJhfmM+V8IVy3FwgEWGn4VOfMMr7KefYvV1LK9RwO+n6HE9PY+njWN3J56
/PB5De1vDfmc0X0B5pa30BSuIEw7FYNWDem7oHdHBxlOKrFdelK+byo1w4UhH+DnpZBwCZGUdUsQ
gC/HN8JFdM72JCT9kjSE6ADCqogeunkCI4ZBiVGXArrgGLRYno/fSmz6BI75coAkZb0ClJ6+wgJD
PGukoOuMiWh3MV0d1XTSIoSdNe/afoKmIiMUfq8ffGWNLBS6L9C6lgmaukjyNTTVKfdDbLq6BCna
erB9yivj+72WqBlVewzUhRoqNC95QbSLOwHNfnZ/imDBP+//vSNMHOh1Cyc0t+iHxW+p+bdJ3vlG
Au9QvPRf3/D3/TwFI6L/INlEtLO1J9We8ZnOUpEaDIJnMTab1KNZC0W2d58FrcLl8+nK/bzIJs/O
yR9DbB2i2zglsCDzIG4bjBkoR3T1grsS2wHn1aMaZda0PUhT6hkSCG8qTGXnxRzeP0tf3C+LKDtR
O6W5O7SX9hIdTreiNy34e6Dg8O/hp8ElAtfy9t+QHR2TNIZERsSS6gQhNfWriK8CRZGyhIEVHOMU
Mcf+YVoFfSyv5Ng4qLH4h+zDqPY4d0SYRXmEtdppN7lnnqAkAxBHPfVMNe4WSIscqtjoBqAPINqw
g1qWu9RNUFtk+qTcAocG8KMyliJuaKIytVwBWwAWBAfvM8Y5pvT9+jUnPcdWnyjTtsJwhgoyLS4x
ZinrMYFxh5kHFSWiFSg3V8/AHRRzlj05dLekj1QH9V7gSUokqsB3WtdFYXUTJtgeTAFnINpWIAUu
xK1/uspAXzAJsb8J1hjVXBrOnwsqTJoHeKJDH4kGMS3ayjA8tk/j42OOCY4xZsTUhM1hiykPuHY3
2x/g2kC1hPvI5HsxkkC8uvHV4xD6EtV4quf1Q1AldZ35D0djun5Qu9DYgHYJUeM9vkLkfdNucIv2
twRCg/Fcd2nxetCHmXf1Y11y5Gj9oYZP3YwyWlduMzqwWwYM8zAdRY/9XZgRTP5XJw7Fq5xzkUaH
Bva6D3aqUogzIxtU0VEPJLR07t4dF42Ac5hf7Gj9QvPT3DUlpIL5weHfI3Nk7h0SdBKi4tbETFRs
jCN2O7PHLcSMop0qMqqmUE/dmzjZvZq1mbkPdM8TxUYhi8deF1XKsK8R2BvXKRgTTOWEzBudTFQr
ktwxDkQP1dQ6erdYY9LR4w5hEVRh0dS/ItqKaPKRtsVIifTPIkEeBI9koJ27EjGLAGMuyxqpPxrQ
23z2+DiPzZGpEkkTDkfPNFT5yRfa14r9R77zjdD0oto1yRTeUU4990oFfZ7cfQAwrY39RglP3JeV
Xcnc+QyQ8C9GG4j2KhXzlx688hVk4QyD4Ltv6ADBONG7Q9UFNt6z33cdIpdrZUPphRCTbyH+TLZ6
ys7pWUdRaW/v8AY6pi7vFF3ZFJWOrVmHDdOCOVRjZfTygbNxoKCjpC4aBtR05O3u+o3bUmK56WuX
ajeEzU69jMX4OJ/YtwCmeIosRYlxx3GE2Un/WAzkHxmiu3XQue7huKBW32wqDI6PGoJv4JAtfCeQ
u8/h0z2HShfJhJ5IyLzuqPlNswmC2QvwXsNs2OpUant5m7/863ZbEjQxNfR1SCKH2dY0Gz6pd9Lv
IlLsV5jQDcYlYqGEGv2KYAphf40B2seNFD4+hLDKbMA1x74O0KhKvrIBfFoqGCLApnKKJYkII+Fb
VAFCuqKIisiCY06gmRGF89KbhuxtQHxOvKqucY7li/jaDskKBA9FEZ2C+sFEuf6zb0wHUgKOIE66
YDXFHLCjW4xt0iMkGhOgZhYuokiuiSTpf1NBTAntOrFcalOOUfDYoSwBUMBkHzglBFaPYPz6BZwE
8zmYyxPLr6nA8GEzeZ69I8YisD9i3WekY61coNfDH7cTGuckfw+H1POF5025qtfttvWVkbZgBxoA
MYxqqWWrkqj5E9Q7JbQO2Em3nqlc2OkWnjxboXVGPz6EwXnz0xXMBKjbIQeGCRhjSNxecHxIhYVO
FfZnA4gJ8zdIUkeIwKsWAp/gu4f6CnudSTZtI9gBufGFPUmKlPt72nylTyR3HXl/+3rvi2JDL15C
yL6NgOuHme2N6sVnA+j48Qhuq0HrItj9YuNVqqBHN5AdaGJPp73PigINPu6mZhU/hKpve0jdWKNk
BKAg3cj6ggqcvaClgpWSvII6R+1jAFx882zWkLXSHvQz1RBUvYDC5WQA2CfJEwHccOZXCz8sNxOy
CT8KFsKEjv2dgObNHKHObWKgrNkkQNTK8w2HGFxXlFjJG9/Ur/4HZf0MczoqBdUTIBzspFrHMnCA
o/3oOmyRxq5eFnP+WUPRTM/c7LU8CumQWcG5cRPSEaj8OKhNAsXIVoCfGr4oe5JmmhLYBwTVIIt+
QN1hqklFUkGfWsgjIUbvUDJEpSQwXRpMbnIz4Z6yCJejN2aq0m9T0ZJlL1oPWFVQ/5uX7uU2sgDJ
0mK5e1PZpt9cmRCfER/YWWTb9nP8YYYlhDJSwHVAFPOxQHxK2hGU0MRMv46EBlfrFyMe2z3n49tz
h09eF9//vJ1dTvFHgwfgN2ANUVlm/huoQZqtWiZ5Cgq33xnQ81nvf6Mi/nZfwVf4BRrpikbF6gOQ
azBUmNhLivTfUHRrf65O61FXws0YivCQg1uMHaBqrUIZ1NMRbn+DdMtI+/84/J4JU0F6UU/DeNoX
JTG4AbWHTiRLsSJ/yURzGJkSJaqVm2SedNHwVAbwD0SMwti6XzKIYE1T+PABKAG5P05QCiBaJr8g
BeWlqniEahxVdHB2Ogs7eLAB0SI+0pSu+HNsf4fYpkL+llS/P6AYFFD24kh46uuHt7XHM9vUqHNL
nxxZQF5NVJ7buYSyCf5y0e2D/4w+po+K3MvzTHdgEZLcoouw4uejCt666BH0r1llIjcF7XAkgzHK
tfA1GA4Y5e2tpyMw6esfHQlYhPjmadS7KIdsim+zxZdt5nPaeqrpQSKOCrSSHKhi18EUMmEyR3aV
a8hN3mgU+hWNMUxQ/GNsUBl4XHoWeWTzDDgC0FrFdU7tX4oSC8elKS5QlTV9qpOuCeXfvqZ/89uQ
B4KDpBNwK1wZ5C2QM5JCDDNQNJ2yMcn8OH+/f3PEo7Mxn19/TSQcxhY3aK18drMUonuIFU2r46r4
xmfHHHwlaOoRvO0Rt6KQuUBKkjM3CbqVEMdqFk2+fFAs5wzXrwsyjMLGZGvev5zRHTo1FVYKQTj4
iVikinkx2pbUOzMiSUJsQERaslGGWGoLiC5Di1ItR5o78CwpRv59hGsO4gMdbRTY590cC12eY5Rz
rRKP0v+AHfN2cepmlNKkYNoBkqwBET5zmoiyrHgdw8zR/m7KS2wQm3VEAsuxmJgJr/9eyN1oEozf
F8pT9+hJ242O3UOdp7RT7DHe1Pgfrj/BburtpuPdtPaw0/APpTK63ccYUAOQJPgy3D7ZdEdU3/Oz
Cs8K8nmxEDLGuJXPiDvp/FEKoPdauWx+JK8pH1CvXGtrcjNkchh2XDcEzg3KESzqeP6i3LR8wzj2
Q9KBSzsYtiQDM9vHY5V7JQzwwRlftxR0Jl2Rmq/WTa8O7qNa28g21cce5iG/m1SYG34UtYpmaY/T
HaoubeKK0BSd6AJFpJuLIIjwmDYnaXDcIwfyQuc3RuEEECuqCwsI1zH0QDaUkm0fpqJAyPEaU1YO
KG5qPio3qJVAwIPdfsRQ25csL25KlGYCCuGS4O1nqvek9glW5djTIV2DlYFLnETHZikvsZqiyTkQ
cOE/cFCqeSA3pQ1HsohCBklBB4rBkABv1/UJ0vkeCw7HmmuRC0C9+nOfYcPQHrOz2SIT9bOoGZF4
p2vsduEx26mHepoxQyJAvfLd5cz65Q4X0lCusXFEIhW9g98PWplLBNz4w4Coypv+PMFbmrVEWUQE
gq/gqSyUkZlN+oBxEZfK4vEZK0jY5CP8VnWKM/laerrN4xcxHLSeoBTcn65OXIqgwaEc+IMfwwMp
fT2BCp1b6zqqxvfqgDpEwSFn3pRn9BWbhYH0tHlzw1IaJwHTBhMmiRCLQNss7tIYcbwv+mOaqfkY
jCxkAPM/aPj+hEuKGmtjoqyVIeKuzAwlWN0klq5eRn4u/vasCF4d+NXk/A61qBh9NlAYD3QRfRhr
XglzEe4iEIcV6133lZJJEohtEs4NNL4bD7KWLyxeNlgNO7PW3iSU5bVshDuaZg3lXyl4QZjIA8f/
chySXRMfzHpMz/4Ul5LLSVeMCCpRI/IHm2T49HB+5UCmwVUIammWD3XkhTLfwNWjuy9ENFCQWayV
LpSjPEAY2iCWnSHyQBI3v0efIaU0Tmtrex/p42xH+Zqly2TNYe4Qe6E3OOUo3q2PxyHrKwZNxLRX
VK5oxyBpxmnKsDE2FMVo57LHAEwg3ebFdBTX3YwsgH4ONWrSXwFAYfzvmYtISxl/uBVAjPBEAxir
k/2VcqmrrecK5XzY9jS0GKZUZ8Ww5Xko5Ihj4waxZtGjjlsHD1yAueHgGQwvuk+GqEWCfOD3HLdw
MFDQfV/IvDVf9mpo+jEvg2b7dk4Dp2NBzy8xqsMe8shOjJzK+B6JHgn6QyRVonjL2fP3FqOyqyt4
KqBWsdDawnB7z09CSAvqIr2L55IQgZkTYzWSe5/axVUm80a3NWWS7k24qM4AZcIrifGP9Ss8ZFUr
ajvqguNHbFOAJp71p0+HhOAYkpDQhBxKNEFH1dwELDJwSs4o571LJ9LJVT+YSbjFlIxCCWHvqgyS
LwBaPzAgsIH1IEAXVL6TEyvVTJ3gd5sG+vIzPlGouEcQeaaPMY6hCOywg/tRPSMV5hzzk58jJBmn
/zpeUIOCmgw7R2D5ZUqCl8Rh8Qla1ozz8bdZyFFxqiL69rQOSd1fnq8uQPy5cqguVDqi1yGzgKOG
WqzFYMFRJEBnGrkVdG6A1ZBBIKXL0/qCUtTzjC0cVeJbYGO551HYeA7tTZVFT8rpU4JMe2OSpNLF
htIePDDdcYAvobaj44Ntb3rUB7DaRmSECMCIbCr0WMVoCF5M9AO3vFEOMdmIeZjXGu+xZETPnLAc
rEzIZ/JhCYKQAT0LyrNhjtHClE987vgo3iDj787gedCM4uvlbqgfMIk3D7zSYb2gA4Y7/ZTiHp/5
RBqYLXlL0B/hsfiImnOhzcxs+IxujynfpcRPYTPxotTt8Q32ky8Gq8/88AzE6ypw++6xdvWPz9MY
pxYDDE/87BeLpqdH3XHTBT1IaLeAnEJuG+JnMjzG17nlDBZKYIc2VCTh2Cvu2OxxtLrPyfw+tEMk
m510iXz1XOdx/n5zRVzAsTBxx8O9BXWaJdmPczxbzr53iYbOlFS/EfcOZ1BY5snc5q51tih/EuyS
uk+RJ3Fe55JGRvHzS4eBhH4OSj3C+X3TfVVL+YAkharR+xsfqYVSpqqmj+8iH6kdAHMiRh/IHoX7
JTpLBr5W0XoNBJNpCWfUHU1KlBheLQyusPfyK2eyXEcKUQ5p8rI1x9TY2xk0/yUrvHyobr+oznzB
ZLv7CJi9kHV3zXG7YU0NAWXe/fTcO8N1O2UqRJJkauhetxmcZEcdlwdU5KhNryBnr4x5FV2pwGbo
LHLAOPIIuwRy2AR3xA9p+VL++WK9c2vyoodzBrHyjBLlwmBlxOS/OuVZgvowRV2JnXtjEV0oZxUb
TdxekaOieBseV+CQBD27RGRxlC0qA1a05Gwkx8UpMoLAfX1N8+/bzwcSeXQ74M8UFXEZ3iwsE2jZ
UtOFw78tkJmRwk/ro16BKyj6YUUAqsv7zmbpYFJ9Jq/rWCmwtkIPiJBxTSVmlTHHIWC+/smeCH6O
1k/DzYGtArCgbK9+9Ui/uoA73283qHNITjJr+ASR1sfDidM4WaTxO+JYPk4DF8gcu2Hgpkua1s/k
K1VqHKSsSGvC7n0/OuiG3Kvp/YNofrPs9Ivs7lsPlh86spxcsxcUbtRvqDkhcbP+SPS54FgjU+Xg
uDMhVDfhp7e00j0UWKavaQ1wFlkwRs4JZZDjcAC7IQ2T8WPfzWhHZf1gCISgaJzDE8dZy+0jyovy
yjYBfIA9ZMrbPyiCzKB6JqJETM8BrJixBXBm8yPOyk+mLIEe48DchE34CJjSCDiE2ohjxHUfJQRg
SejcU8/4M4vxeIGKSvDpInODAqYp+d0eWhSUyjqyLtZFnCflTg3FBzgapxU20emSH3ibQ61o8YBG
esE57uBpWCmCHfDZZV8LyjV0bERfUA94O49ZOdcCe4tzjGFFMlxdCvDIYqQ47tzwUyOWjuWKrMv6
vV2JOsjiQM96SbGxmw4wUvatY8ZiIqnLjOZas4x69dPea5TnfBWViEDY5eijOxDuP/nRrfaN3Y1v
wuP5MbOs4az1JGr/zy3PWHlwp0XEgRLHWVIZrEqo7Xgn75eScMaf4l4OevUZcfOepJcWVz1EdFFp
uOI8IwLQv8EoYcB/xKM8BTLIMTwCkL8vMybz+VxzOiIDpCkJwWgLzv/EvH/f/TeOJWZZgwbpLg3H
7OlRNSQJ93Gb1V4+ssnfDScrTcuLgJZIF+7aArMy2HLFhW/iCUoowk2LoUji4N92GSUCfJ0MLGGU
ITT+FsAK9M7chhE8CGFdlTZ6ZwPHRneR7l/UQ9QKmvkb5GusYeaEAEsTkWg+st5rrZ83Dtcah4mE
XdgdfuPiSrab03vAty28E24v7sNkDpzyV+6HyVoP0X02qsjG/62DdsyUP8N93QdRQV10etvbI0Qd
7u3MfCAl517PHSgVrMV+usdogH/O6jVux3zivkRxjEJO7Zo/LcZLyTovthjmFKw+VxdXlpTs0Zp+
Pm6JCUEadfgwN3bUADfY9n1oycv+cFS8Bxy+ZY6vIgGXTXv7rDVfNrIUIgYVUvxtGzxEnCsT6h0q
wwO8Z8M066hiM/fWT3WIOAb+0CnwlY2deWn0+S6m6QgyJJAMn43AUd4e9dP7Khdept8WTAEOCepw
cxkIVrF43Ld2hSMKPsbW/C2ztHX7wqClFtRa4xzTj1v133ekAtN13S7T/hG01E3xDoHau1Ip0UB2
wKEES1Hd/UYq3O0lwtD7ly0fONFamyAO+SDoAyr+iXe0x/FZGVXYG1CUwgWG2sdjXsw+rrlgZmPe
MrTfNvVQutUExkFVNnZ9SvqgMTLWvPV1TWWCesUNbSjkuH9nCPLrnc9xRhOW+veKekXb0OVZNv0M
qBzYipaPkzSWM+bqXIE53tqe2VISNRvfzhSKFiUNVFnIIhY9rXvpt/7EpX6q+lNPVyCxfq/PZifY
0BnVdPNtbTOkHaQ8Mu2b32dmqJHYJsjYVuSWianQH2SRJwOlgvR5/2YalStO5Ko7ZdkUKqKpj9pm
rwvOp9lvagTaXk9U0VuitASnd9Bo8uPIFt89W8HNCWWl1w0ehX5+vL8zBMJq9IQRtaVxxO4t9xpL
F6XDkgab9pO/j554jZQIUSx4rVutWsu0KnV+Jx6+PUJ45RFgTqtje/QrH2lCPdnExKsf4xYltN7a
qfm2VECoSL/IoheohyH72u6tWpgBlvpm8JmajNqknrbKsuD4DepYvW81coISzGaevceavmkJxEwC
eBtRMz5Ts14gDHE2CROeyGiII5WEg9nmuc4sBC/yN7XgWB0Yw4o4UMLrt3o/AquAJFehIWOhP77v
jV1u0bfsNprGr0ko/xoMroTwAC8Ga5ep7AXrhK2eLY3gXYR9S2GHWn5Pa7VmwFDx4g2ycf/zRknG
XshaWm0TVYyMF6l3Wp2zt4k2N/prwHTz4j60GMP23QputzKwWeJriqv4SNbFPB+07IR9JZ16fo7d
k7El8qiWqepzgF6EVxlLliw36PECOrYT2jbYnJcwJK/LHoi1eKlN/vZHP+t1ejUNKp3iB5EKI9KV
RTf7u62nubHT7Li04quuUEJlFoPiq+9MRq5mnbIUzcm4UuLS2LAHBXXkJlE77ZggrwhR3e9DGsz6
++rriMmxzxgu+WAC06S8Asj/zd7LCpz/U6VuXN7xvmu9rnmCXC44aZ5BfzxCQBiMsejIBIc/V9Bu
+/wXe2e6pKqWvvlb6Qv4U8EsfFUQcNZ0zC+GOQgIyDxeff/Y1VVxqqKiOvp7x9lbzZ15TITFWu96
3mfgEsIDAXga9grWDggT4/vnGynhhCQkVZUWHWzlUqKYBy5o6xgtMwT3dm9SkLeyB+eg3cMk6A9c
O1/5pKvDElreFz7rLFTnoYGHQypZQAtJmgcdoxKiKNfIED3wPoUGQMjetyCJ+I6iGfmGQsWYXgrz
N5B+3zLCcsg7Op4PZRQ5GqsK0lPECLgO6hhwxg9oJ0Cd8JSPSCxkQHIhzgCqha6BYpf8dKV+i1Qs
3uccpKEuCOgCifQvtIfTNWIMKoFQdGCt4DGQYE6Bj1VYD3aNU9FZP1F/mzQOo9eCk3KP9bkJVk0V
hTh1mykwvL4h6Tjj6SwXdKA5Fp/2TWyZYr0bc7Y4J8W8mPMm8rr3gwO/qmdWHqLXJr6aE2rgTFmO
0tr7L78jWJnumMz1AmajlU0GFW9YNUurXJguL1FK8kvCmBYWRzs+FwSvxQl+eHp1RpmhMEFWiC20
9zcsrt84oVHDTxJxNYDOZfCsS/bPv/nkoxOE/Rj9JZKzNzGihQpEiFa1gaGtvI+cTg6HR//5x2GA
V1qxwNyd/G8OP+pnrBpc6UI/IWsQP/lYqN8/FHQqf6whRiIDPTnePww9o4yeEqNM889DCZVJtzgr
FfL/YhuBsXN8BpRlsAey79CGhiAmvORgutyYVmKOjBSsiddgU/s71J4mMsmhmL7ep24rcruiQB3l
FO2+YdjJ4wehMY/oehQ3Mwjjq2a8EIH/9I1VhojOlXmGfZt0ErA2RZNbLgLj+Ufw2m31JnBoJ5Id
5/ARIFjTyuwPfL9FzmK6hszHSz/55WO4DplRPgVLzb5bUOc9I2ZCL6S8Y+8EvvIL4tOLKILCctOj
qHlfsEt7gQvFqAmxsWeTN34FM6ui39YK/i5YdFH/WHJ2GdzKHzHQxBmDeAircmBu9U4p44NRLjjX
1ax3OIzeMSnx2YYgqjZftR1IhCuR5/s/si/0aMICwwtP3FDfMI0BMGix8BeuLtTg9xK+iv1eqp5y
wIOI7CnST2Fi4/Q2qSj2ZxMyY8HGN/Ju/GschYBcgw7SJHZas7SdOXCf9VXovJWto22cv/+Ycvjz
P/AYX3Q00+Pmjy1g4RIgYEOgiBkvzQ7iaUMsU5/PgTxWTJsoLNGljMIbXjFBDF5MJcVkDsamLnSy
soC460PiivkSwBs6RxNsXjBBv0oqxuE0mdc8Y/arvy/KysDuG4hpYJ5ErkW/u5+qz4L5ADaICKMX
huRgepMPnIX3ZbTADn90O4zlj8lW166ZStVRse9+c7OkxE4ZTyN3dOmLDiM2Z9RxAC/NQveX5NHO
6z4HpztI+pwV/E0g4kHB2sTIcJdZUisNCRHMGCEusdJl8cmWeFniwKV40Dbt+fwzna6vuGsgfYN9
CRXStGhXbkbHABxH6URHNDzJLtdhuyKPwdFhabho9CkFq8mMx8KBmwK3hYYJne3I0sA3sXun3bsf
I95x67ILJ7IoKGeUnAilx6/Gf0XednmBs0bzBx4OfDJvBG1P2DDQcem9ama4xtg9Q3c9eSyqGWHw
i/s2Ofb1Ij3CwKXWOPjJHDMQzJent8S63V4pmSgvumxuudQPKQ5yCIi6BTZmMr5Vy4jYO9+N19A7
B3jJPyr8VxJu7bZHSbrSjphsHySvYQ2lWd7wLzMoZ4vAHc/yYI9bPglxf+COfwd9iv3hrV+RRvNQ
ZtkBj2dObHgLb+O3y2N2eJRHyaa2YQuEmn4zmX1LB51oK3bwkmkNOHDc1PcMJnO71cm84sUo7zPm
6mpkP45xqpOHeR7PwvBpzDunIGe13i20E1bCtngEdbKRekRX80wI+DW/5Te64xP6mGhugWpHUn4O
p4A2Axb4I4fTeMBtMs7ZrbgNR/0hHbPb3x+zm/R/vs5u2e1+Ns76gwbP4G19ulWgwfyhs/n3F/R0
aCSzQzQflz8HHPbr1Nqx6wsuSAhGVB4EZcnPpLhDgFu7uou13yhMWRSL/iOnDTTFRpCuEY4YwIfK
Wlv7K3ErbquFuB1f/fmbTtPrboAj9z+pqOqNXugTr7ioNwRQv/5v9lV8ja/UG3YK1dIgiIIkry+E
uBFw/p5WTocm2aqf93U/w5P1SE5FN1ffSwFeDBFw6Rpb5NyWLgDn0C/RIErfVDrSd/nMJzBSMI63
eFHS5EAxM8MICUYnYrGH/5hIVlfaf/8+r3lB3jDb+T//Az/TGLYIxibgGuHKy2pdjtFIs45tGIzD
CyPSQnPF5mpoEWrR0Zo1zzKcphxstaBxCvhrbmKnnX4E09Mjm67EanH33dtqdcTuD0aaAz0rpUFG
j8ugd4V0hXzUA132wQ7VmQmlCotfhh13OxQsmWhbhve0BhX5Ma44RGg7ed4Dx4FN/E8fC0VWJBNo
P8tYOtA5WyGGxDuchAvmDkJGqAv77ZU9YA9XJdas7CTSPNPbmY9mE7SsDg4BlmT/1PD/B82zOvp6
/cX36+9SXc0wDVUWJZWgq38VFneV9A4TX5p4gsbU8jWRoLrli2T2yY5xhuDtFO67Jaw1dfeC+SG8
3fEuEoMlJg1s6N8EabJFxG0Ksh5e61fyga0ZgQ2AqMgBLqzCrHklaTgfLHMq1BtY8RC/KJjpYGiz
Px/m/xvX/TfjOm1imrqqq+ZEnciaJHMB/zkArH+PTMO47n/hafz7ry4O/+Et/uFbJ0t/Y3BIuoo/
nmHok7/41sny30RV0w1Cy0Y/Bolv/cPHYfI3dXSnM3VJ101TltB//8PHYfI3XBc0yUBob8gGr/9f
fOtk5V9Hr/jnyBVT5y1lldS0MU/tL651WpLKKs7C1ZZChgDJPXQfpWKOYYmXvgH7GqDv31U/Xwka
1o+wrmxiO8OGsPqQCtv6y6n8D/fSv6e3/Tka/AMlnDSIg9ON8Wj/cjR1FUl5LyjlFhU2VFbo15i6
G8R09jOORdCFuW8MsN3PdUoU75Idv/46C2/PhLD5oq2BtVNlss+qbPLPppWx46iTHIIUVIlZDEft
vx/vv4XNiZrBZM7hck+rmjQxRjuEvxyumEZ1aLyjcqvS2LNonuurjj4VE6byfzkzf+wJ/jLL/P1X
yZosK5ouizz866+K9Xepxr5JBN003qGEFkmCyskrlmPqqAirqNdMUrfRWAKCiHwFdJgEGvFkL0Td
ZNdT6Mb3ehrSYR/60utgjVeiuRXAi7r6/rPIfoMFVr2sSOot2Q22mVgx3l33K8DsI9tUj+LR2cWD
XOeaKc31P7D66BqbygR9L1GaITFfdvyLSy74LxbF4JEmreU5sh4opUJj62TUvhy4/KQsvciFGk1e
a1iVJUSQfvMTxKKVYGHckSACovkSPAW/IZPoCRgZ6/f3REcpT7tw90NSZrf975dRwv/kP13KiUJg
oKibBnPBvxkuCENeSJmfQZgx4uULnk+FQgZ+AG75Jec2yuNdyja8r8LfXNBdRcdfd5BmnYbQEUMh
YZdLa3MlHsT3Qj5o1SxoLtAwJzhPu4GKafVKJOxc2VKvoWhKcXk/B8FBqtDNLCW04SpncxofRxYs
acCopN2htANlRc4WYTjEIsGPxoyEPxnX2ypu0H6go7cnn8zvhKyyu3aU5Zo05fV7gAoFsx3qkxpw
ddln9ZcJ4WjY7AcIVPRPIesXKhZT2Q+RVFKG2zRO/GzV30hUgjvd2fRL18MPXVa/65SxgFPx/dFJ
/SeBy0QNBNsyr72JsKywXFYBaIPuN+nGTdzgwjyUGBkSghWT4GWd8Hqlea86ihEKljsATM0uWk9I
8Vu2UP9pEdKOONfE8EQaXEFLNu8Qb0u2eFI/D6fH2qFHEeC16xNEC/czBPA1yq9Xa04D/sb3Bwqm
SSpMn2+ERzewvf4i7Fpoqmuami3kLmateNji+Q4JlEzkdZwfU+peaaaQrwDhqhbXQsvJO4YiVYOe
zoXuBcMlJUclsw3kreI6xvEeJdchVgG7XEnDSH+nUD7e9YUcspl4Fq1Xc50shdQVmexvEEk5lmhg
sO8Gp7kTnOOPOckyshImUX5Rgbm0YJvvxg2HOerNt/8b3M85HzAiCDA/mcXcrynlILfnUxNzOczV
Wo9jUYZ8BsU70dddPSMfigix0vZpAQI+hIp3b55muoslLMbMrZITYFGjUaRjGpNBz00o+ZBFYhpi
7nVinCLgPgKKJua0mzf5ugZq0KOFue2J6LF5f854wbcCrnHqpb9UohgDOv70CmrQEtxRRSDw/rMT
3k7hB2tDtX0us9LbjQ4n7t1+SkRv9oh8uQiVLQiuj6H2WwbAx03n6aNHcgzEUXCm75/cDx3HURIV
56TDVifyrPug1b9dt9gJtZJz5cpJ4fshKCqNVOwz6+5zwuYakwqjpU2BbGLuM9DOkW1eLmiv98Ao
MIh7xCVbrHQSzsv4kdTelq656BktlpzYbfluRvot/VjhDFdFhYPRK5s+3AUdeseYYeDiRTrhNJJo
hveHL3oKe7KLBFOUVB9AZRqK76r58QHMTXq5xF7SXcHmEWZrCm9WMzfl+30xcEabiddKm9MBH7aF
hFayfsQTxJlO0OwEZTT5WUzE7DZ8Jf5TSJjyrOY5zBJGUCJeDTVwx5d3FQNpyAjjM9GDmAg5grqB
jNybRwHvVc+fLASyuIKPO9dVKDzhxSmftnhGhwoIw2upAxMnTmgPJS1BCFjv0lZYOzCuRgxIqtd3
oG0Uc2uWhCmZJzLjxPYYAdN0S+EWWewI4JriMAnvdPojZ8WYSUqqkQnuAiFzVDaUcNOsFwl36/5Q
WfpSvTCO70RDtkJ/yPBIUuJdpn/31cHIztq3QO74vuo/1EVO87593BMnB8A3t5E42n/byeDeTxBo
d+JGPQhHbVdf2ku4jT/VL62GrAra8ZpH84Zt/OiOMf5ByZgJsECbNeY5NTyWOczriQD0TrzofrQH
73xHeu3YcJcNDCmM0seFSuUGeU03JFXM6m22j7FL66GylURHGqdGmOzSaFXQPJNm5Sv9yJA4pAHe
LzksXBVa8bkBfjIEK0cvM2DCn8m47Q4Fv5aGOg9Flc1UZRuz07/TDSTip5KRE/9UpWcig7llnYPI
1VFrhH3YhdfziaWGx+aNyposyfomY/yy97NzS7XTz6PngFEkClbLn2d+DfOwf7msHG/oDoDaswBN
eP3NXRy2J0hv3dVInOSci9iRfDTGlylBklAnpIyPu0IZFQ5Pb0NfmqT+DQS95YOrquON+tH5z5Lw
ItxpdAm7+Yr9S9pu/jwPRH3jn51BARZ5Df+1JbsR5WWAC8Ea213ieV6wbvPotcxa/EyUMZaU2MIs
8Qr45S9Exb6CLhJDCdW4YhoONyt+xD0xrI24beCoB6mxaszKyguf3JU35KJgo7+LVXeoMUJqvaSi
5wPQ+4auRdEISRb/qFGHwrd2EQnsr43SQ0jJHg2Q6pwzGwBT4GHovhYp6PKjwovmpy8sWtCoDvUr
dnvnfv4+V09iQwT7fb5/dIt7NJcJnqILjMx3kaw4HykrVGAhxvOBd4A9pvCzfPp4TmqFV9ftHKT0
09Z7iGzpUKOz2FV2voKylx7fQU88BsF64HdGO6as5GAqS6OHeZ27cW9FYFxBIv7A360lAiaMlknY
Z26qtdxK7sFPEgvLUDa2qimR/NiS1QeejHgs7Tw5kncldD35pEC3gtAzuCYqJZqxugL9pGUS4G+F
L3607JvfxLzJYuNNWiCyzWuTK2eC2mL4eHApzHMwV7TPQV6kAzC1LU16MgyWzxceLMEatwnMMByC
2k+QYcrP4vVyBfNGWBE10b3aEoCVCUuqkMBA3MKcGHmTg3BQG+xmppODhOTJ9+ibKA0umt1PR7uD
C9mNIXszbuVeRbDzw63UWsOsv3ICL53mEGoyi87MPhRn6JkrPB6edbQTqb5Bgd5kplEjsUxaJYtx
ryzyYFHryzxWXZHuDJ9VYoQDRTDND9eg/1bNpxNhg2KYtkQn/SRgVFBtmAkmu3uyaF716j6xK9qb
BHe0hgNNowE80SInDBCBC3DVES5MX6oLkBFg8oD8ZMqdLVnvH/IWia0xXg5uaTCvHLNc3lU6WE4F
F4XGmOIlSEpY3HlC/GVH6tw4URaowBk8Nf2yeM38XrADqxO/kpOBLOhJqqXO29AG7Kjlp0mHKLI8
KZf4Y1h+SZev0E726DaMaf3biFMFu5i3pwtPlRopw9yXl9ByPrMtZURm5chRAJi6r6KaHioCLzHG
+1aAMPrXN/fRmQX0dSLtSftmPea6RvqUf4LQsGElIs69pULahodgJ82TTQ0pI4cuty4lh0bJGJqs
XXt2kqGfOLJ2NUM8oWKaqhRTwfK1VoQpEvZZYYnatF1k2KKGSG6R7zeCE14EV3QCL7XJntsYYJzV
3PhEMakhqZZQSFW3hOA8HLm0DxGlPCZLYMhEO1XTUYgvfWjsiXJLdApkReZR8QSE2cb6vhYXNNSx
mumWOMGeM7aOUJot9kXEKhO+dQx2AvZesBBm4Ubfa8g6IUluqK7xFfawPbgMH+qnjsPUk6bOKM5S
DxoI4044Du2MfrfSOfkl+ZqwYjoieUdoo2M7+2ar1l1MkNFLL7yx4MuxiILE8EIdo8MFxUEo9a/j
l3eGf/jST6kzvsrTZYmE1PhqumWGTwXqxgJuHmygNuaSGfFXhFQ8Vc7lJHLi/NwaXj1pZzx1QeDF
HMDLpMUl/mDdtNUDsGXzZtaGo2i7dLAGgZIFI567HafLNzt9BzXwG8fX9iyw/Nvk+BZQNDuDINH3
s+5iu8Q3r3K7LyqgmNET/IogpFSZde9AGbikv8npIGygxrgcoijNhZpb4u2ShIVLYgt9S3AnTD0X
P7JxlR16ENfhqnLZDAbS9W4Fx4TRfmTsT9OTb/sLloj28drhX7Tsb8Ezetl0p9koEkrTru/nwaq8
Ylc61VL3hg1kKWZBmWEF+geQecsowouviTnTNv5vSP/mwm/lcCGmJtBsoLxbdfBDaKQiHlrswwKv
THGV2geEbvrcpfRo9auYGVYbM3HJ0jqKBhRGhG63bKLJFRNZKm/pMkKsY/3pMyke3TbfxT5L+bk/
VCQFCxT8BCmeSyppdnazkBTms/ARe8K2Wflwx4i0C24MwHSD4TpxFOIs87D5e4SP7nvyET3r6pEa
G6hWrOd7E/6tPcEvTJv1B+kju+qf3bf/GK4SNTnxgDU0BEBTmq0S2QAviwSUaX1x2bJvqf7rpcKp
qQzZtg1IhG47dd8AsHi8oXNGhJHcMVeYUpLr1Mp/Mv3KcI85fv6Dk6cpb9/NLtwPr7W0RxygrEVt
1sL9nQGf4xmTXkPk2bJFlJ60JJA23iKfQtn0Vr2oFT7frJ2sVyFUIzgycBSJfexFyWnqY4gmeiLT
zqquUlQgHosgJVOwP3U1vzb92qSwyUymvPSplJ5kfoVys5TKvQ8FoyxqwtwosLADa8hwJZ0TxSLS
TOi4tWg4xgDK0FKv0KVCRQ/5uAnmKiTVHwTgQNUgIUbr5ie0QvPwJMzI7a2QYCQKPIaBwINZAK3O
+CTeWhVWgEvGp4rN+h0YZhR0MgfQY6a7Cc8BEf8hUZfmsjPof881OhB4wMEDN4ZFL/M7UXjrJLLu
hoqbj4yYaK9SL4jFKWt37WTHmyeDJ0lnY2+/QdvQpdgczxRfniUSuhiZokUwMQx2yaEEUdbxcmxv
tFN4G++LCe11Cku8w35LW77T8lriGBLjOU1L3mAjsJG2JI3NDUeak8BJJ+HMIjOtWb4or9O59JVD
X91MJvD2J0uKCJuf2sgzrF3sHnF6vFI+GIOjShPDFX9wCoMBNzjDsaRte4CRILmFzdKYLrBMHd5u
TEY6T+VJlufK5ai44RQO5JEa8oTciK3HUCEEZS0woWUSYorD+6HdIBUnKm+O8vdrJNSylvyW69pJ
XLLfFvpinZ/9DVsCXBI3/uG161ZEttskXM1Ht3RiGBbcQC194sEKP6nnYC6N726l0NhLxzBX73Lx
hryO+ZW4aSob2QmVcy1dYQcQHzJ7MVjeVer0wi2mF+aAmym/Ukfw9FVT4U/2MA54kBYxEAbZ8XRK
4JH6UJcIpbuK/e5VrtrvsPBaiMHKMp9h54APAC71IHIa5Hwa9Fit5bNt6eDpZdVs+qb+590iEF2N
vwIrVr3mImNYuzRu/QBxOqBpTObh/cBwrdt94lSXX40y+6tYxl8ovoMLlu1L7q1mFR3+pIfECbmG
N8EuyFgUBQ7YvpOscfDZ+sxK3lLGhRajHoLkmGfNQ9Aw7sXXzm9Hi7m4ybHPMw+Sth5LAtJUN5gC
/SLTXptQLUAUVeA5CsF5tuoMr3+ytYyynVpMj4ciuGWm5PAEy2C2fkFYWqEIpTfcdox7rMyGL98e
IO7wst2/PqiXMP/n/K8RF83N2aGgnp8OY5YgwgF1utOn/s4TZnwxId17DpoJL9bs190ebec34QZ4
cfCXtDFL3Bk//rq4FJdc0CwC0rFzAM7EpQ3ZRR4uVDBHVXCabZd5iXnRs4pYKWTaHbdV09GTIbUD
VpKYuL0Cl6GxfVpPN1Ue00Kj5VfnwfG6wAdNF9BjQfHAAtOPz1DnjPB5Ovn7nq0Ucx8JvN9Pms5z
EB6mD+75vvJUZdUQTYf7/peSK5j6onmBU6ec2ZcFJaFJ2JqXhBO+pjUt7KRP0U+yI3HVntFWuABd
kIKb1h5AT5wAMSYN4nb5+sWt7PR2YNcllMC2iSPj7+ipq8xgY+O46PI90qUswaOD6aRzUikdlSaw
D0008UR21oV1P/CTtXvfGASo68tsVFuRZ4D6YcujHU9tKkRChrtlhEBS+a1SEnVt0mS8AwMfmv19
F/1Ga8/YsSqTRzw8uydN9lOIfd/BlN7YLFtA82/N07hUjt47nQv0oFYwfm01WuLst1ehglgFX75X
RBQr9bSAmN5P96W7x67yBGn1gMnCGHGM/xecJaS23+XLJv4UVRdardcP+wnqAqiQeUDDchGsoVXa
xTCOHI/qDlam7SSzQy9MD/cfAA2CDqBksAExOoAiykrjIPxoUAKONCNbYc0jun4z16akrmO8gbT3
A41zrpu4CG7Jxaot0B0i1pY+Y3ncBa1NQg/zPbAPiKbQbynNY3lfQlufh1yw1koeZa2NhhVtdFo8
ED/8FINdfNECzb/SY/WQ5xd9Dp46LSXMkSmftQNEOX0HwW7LTKuRWDJq1yLZRnsOyJJjXpBuS+ES
iV5JE7tb8hgEkPb7Es4fzEsAmPuauviQEZbMmxIi2V8a2qwFuzesGKbxGbbmx53N8CnDjE6QbZ5O
iv3oWCn4IQBTvfD668AW5zFhYRwOOuYDt3CtqHb97JZkaHMGiBiaQjWf+XumowfjSDV6nEFm2SlK
8biEqOIAt/bVdAWYhYqd1GKbJjIA+tcARZI6kNIxl8HUXh+xOU9PqMW3ONpw8V7b/MT5TImZdDWu
Hk/pLzFD5pT16pePYI+oG3sxlhN6yhcmlzkv/E/OedSuhyXP3X3dMHkG5pxDvrNpRWfPphWudDwb
BguARFKYheHicxWBc4Ethk3bAIDUW3PRstEBfGy/sM9CJlUT8utwwxOMojn5pLMITkXuwN7hzwdi
ylSM/QtUAbHHNo9sf4/gxMzHR/znXtEIzfM5BERdlgHkseMLR/cOAXZrR03ZtqtJAjfefsUu218m
vF0/nzjBI4zwnyO/DFSVnEdEr1f2ueTfDN+iChFHIDh0PypjU3A9zJK4mTigig8azbDgnljCH+PI
kW6wuBC/MtVcShs0ejFBaBaAGy8G8r9trd+88zVgGKjYEyz3NdmJZ5YW+usWsjEKApz/wDeov4eJ
bWz6+yxY1wmZyKKXTPZy8oFasKe6kd4u5q5d982jgYdatObx03c/i/KrYbdctVaMoXJxAaRUQhp9
UFWGdUdAc2wJn2r6SORl8J7eX86QwuVcM8bYVC8ZY/v3ecXoYrcxG5bv823FpRKvaKw5M7UlfdGF
ADMwTtgbfwX3R05kaorcFuFHeAq7y/vjNZ80c7w0nYCXJSgCbQTy6RF3MEETO/lBE1Tdq+qceQGG
BU4+I9Hin0/lU/quij//SENkJLw+K31GrByoqNtTUb+8ZHUp5XNfLcGXGkBCg+gSjJMgLp8C+96v
uKPpXXjhBiP5Tpph2/xOZ9y2A14p09rOVqXB2on3BBtlO9yYAmtQTw4mzw0UT2EBUsJWfAIHIxwz
+Fpjphlea//kL4llionzJ0JMCcvuGhqWOnoeZRdhzD2HgMJEye2SobMgx/iYAyTbzTMUFs0TSyuT
9gxXw9/6ue1/PFlmxp4vmgc1dWUmMYFFdWRo3MNDZ4Ms+wvYFd0y+SWbvvk63C1KhuICif2Ngwrr
QLol4rynuDLJRZv2yz0fFONbTJ8oziRUz8DXYDbfgNhjhc76Puenw61IAbelmoRwCtoqGQ7gpOpc
A5n+MyYOM+2jss4IQ6A5vlZYuq2DVTispZrZmPnDahdnQ7d0BjJ6bJSicypVfIQaxFSQMjytcN4T
Ni2o54jXkL8w3iU96jVXQYWos3MSudhuUaDdjzyWv0xImZuh1Nj23CRrzOh+X1aCiX554ZGfFXFz
woS8m0YKLOBp1Jy69obloeRoItYK69DmDpUkC09AKMfBSsYcBQzURB2Pi7LbUJsBFgaL4hfjHnWw
zMoJty9S02eub3E/ebmB1Th15i0ubvfWe2PWBcqGs09/REe8ppxfg5xh+2iny+QrFKeA8+lXItnm
arIS3GYufcceFHTXX5IDth3hH4IxX72jomGif6FsRttGH73KrIDlXjp+/iVDYzFYSylJ0ku5HG49
GLHPUS/OuEphmTha/I3F0I8xi8hpvrzDTQL03b12+9hY1ef84WP+CanwKipHqMLDDhI6djYrXVvI
vJGF3wudReSt+Fl4qVtwN9IAtigGdr0N4IiszDKlqYglo+KNXo2mJ1jil8oIRvYxF3bmbrITflAJ
sm3Ny5mwy06vvbwkj7RBF014mfVy4BgR3kNjBr4QMyWX0KUFsO/ZmBP7uRU3MH3nHZl4d6fyEP+t
8FCxKmvMtbYGHxPdxFEVogno3YKrlMVgGV20QFaR8VtFIozUHRHUU0qWjWig6yi1QxvFtoYJ7ECP
JlFba+JO8APx6IpGbuWlG22eb/Bjmo6DKfwsT4w5kNn2d7JEWzzuxXHR/0z3+Z59pGzTbwS0Mpxh
Pl5A5OjIDZHN/SYzQERysubxHL5yu35/vD8krlGReWQh4g3N9mNGNQ0U4mTLmnyo+qYfjZ/iq7rA
yUrXjVstE3xiUfinVwf8gSzd1WdHqUYXBMtjEX+Cijzudl4g3sU2HiqsYlq/2RJh0inHfZjV6GVt
t1/egHl5o3yWlej4EsmloB2B+J0bmgUn3cDPF2w8wTKxXmj5ywmSn0xp8Y79FgM3l9XPNjsmHYJm
yv/7T87ENEGJqt7IauY3wPTgserJ/mtIL25f4lQlF511IZV9mmYui0QkXoXIVX1HeWivxesp3Eyk
oLfMkV0J2j7hHrBFIXlmC8mGATnt7MSjFUdxtsvFDZg/smAH23KLwBH77dTLu2kFp9fJnycfgZ1O
HPbrrrlgxtyJ1+KsLZDd3a+PAB8CF4OgxcTR0O/Wc2TPTkPR71X9TP4o56qloCoGB/FMdMWLu8t+
YaUdJpsIG8N0TdUetRy3+qFECW6h3Fum9AUr1HkzH+R49c/j+BgupKXi++QiJAxerXDz/NtAHpyx
Ib+zfWJbS2sSTYenV7JTF9AA0c5gfwVOhtwfHH6JZ5oO/KFaq+79HFDERYtafg7IwiCTI/DV2Omx
6qHvos/zFO+L9roSv1e84B/4mbrE6w9hJZdh2s5jCiLDiY0Z/1zKqyByu8ROg8NKiz6QYqfyOYCX
iCgQY6/RSIO93KBNO7IAjI+VSQTWM+yy8YhJLbdzEtQ8JbaCc6VfpWdVsH8YoKOAbJgveq+jBo1W
cTwwEhZYRsemPZGa9USHBZxaSf+NB9NrrV9bq0DYCG+ZjDra8GOjR56P4qoAFxYRrZi/axLL3wE0
eIGLcZG8qlE6aEuFA0pQcuEg5w04jqBIIlYQTCeAsgGcdcpGbWu4Thx8Otp4FhkOzX9knEAtQL8E
aExGOLFKpnjs1TC3X8IVZAZ/moiSDO9G0EZtNo3xlI5m/qpWpjA0aKJu2UJkdNamsJQy5I8hZwq1
T+l0zKpPjGFGhd7Dj1Y6iMedkhe+U3iLTKdP4f1g5VvP7O4ZiO6oNsaxZl0mrn42EcKOoLODj5RC
8EtkyZikwx4NoXelp6EZjfSomplwcNJht5l+pcq84kaGFeyaeMgipsV5Dlhs6p98AITGa9WdhtoD
YhP6SkyqSbDQtuyg5Z181D+EYQ28hiUfW4S0dVlSMSkhLQfjUkVF+DuviID057WwGTRbIO0C+0so
n7eGMvQCuqPPTH2c6j3DdxFBIB3u/hSP8Uf7a154ryi2BrJKjalxMw/+L8DEuNG8lL/5id0fV0r+
wI6G5+JSR+jnKZtTtvMH8VzLTkpGcjrdGuBIzWWyMcDQgP861YmgYOybbXKgb4GcLGa/BudNv6Oy
R9WiX4F++2gB++GIVQd99quJexvsjWgxma77gaszpX3w+DSn261ATj0EAYo4hKVjdrc9TNkmh71z
v8WpF47lhLzEGhUXBlxf7oHr6xayYgTB1UzIrAJPWOSNmj1YkPBrnWzjmY4/ULwK6J8y8RWoby1N
s03CUxHkAmtCtCHodYa6EJC7/21/ya45xlsmVCOy5Q6HC+wN2YfQMIAUPMWlqHZ0CL8BUUMrMCJ0
RP1ZtH2XZpP4xCme0qvq5y117hV4sNm2p7TecrVBuUQYF7DruSXY1iPQrzzBdBB/lHtAw8pS/Ft1
AW/bhW5yKNEecfyYGxyUVR3s63yOyY0cLfNsNUpR8LJWF4gv2odw7Y4FvU/GC6375bf+mjp4rISO
aYu3mk46SJR2ST+PHISHexG4/fybtYhtny5ZB9p904N+61wvnh+Vef14/SBFEq7xD1qDY/lZAnOo
qNRn6k3eZV8R7hL4Ml/jR76SFuqRzn+2rp4wNu7Yx9BS2xp0aJAuFQ7uoYi/NXVVrVRHdoQccTZx
Rhtlq2Lmb9jMRMoLDo2FcXeeb7BIAbtO5XmGpv/QThw52xeU2jdGNX/KS3BC0taQXCVwQ6yxraTy
FVPyDKbpwuA/XVqTjlLuW5gcThHtFWIGOCWjENbKJcv3mgXgNT2SzNjX3YzbfbJj5ctPLB8V/rys
OuYDV9iKwm0TzUKkZCdjJ1aWH21UBtxPUd7kxDLo9FBY+CMiT/qSjhHe/6bpvJYb1bY1/EKLKoJI
t2ShnMMNZcs2AiGBAJGefn/0qVO7t+TlVtsSYc4x/vEHJpWbx+BlLwQBUBelhWrg8Xc0f7NuUUHP
EbdP0SmwGq8WdtGwwT3/Ocw/cQE4PMDvKWDza5Of+rUpnJMJnIC1ifUTLgkMflANvGGOM3dWhLNa
LXH8KOEb6pmv3CG8AcymDAf/ZR68hxqawkysjTnyawbRVJSxFiBQVEl+PTV3DLNVLBm6SAoEZuRc
tc9LOTlX750KPUKAlfj8ltneo5+0dkhbRoPV5fgctso/29TvFnQK1dIYMx7fvar5wSD18y3EFJ74
XOGvCYlEWRnDIWJlR/z71q6tTI2uogthDZVC6aK/pb9WnnR41vLT0wBzoby2oQlqM2R+CTa2lnKI
TiKyUKonPw2BFV/XYgFTJobQ4aAmYT7/WKLs6D7IcKea6SkGvRVoHX7YNN8t9oON08wlGj8qYUL6
esZnWLXggaI5ZfAKIAJaSthsorfLBqZT1e27xccI0edgkZVshdVYuqbzxGl8NyT82UOWvH4d2TOm
OARFwQtbsZmMrczjwDYwMLRmFj7FPuCJjowodmmK8IbiK4YMYwTjRlntn7ex/DUsHYQ4cuo+FCQv
xyzlNYfXmCFThPKJ9I/UgRRl1PR81wPIWBOIXaNd7bxJ5gLKrLeTouoR/Pixkfut/Ao4NVLqZ+nt
TR+I5/TpyQyBWu2AeO2JeZtmS/AUvzugnV9+b6stJgIckuB+p+c8co4xIbOaLiyUEwY1JBc9t9Er
xPA9Z8xZ2s9TdxkuDfwjyvh2lAZV9ZLGyMS8vkmdpsVUx47fPpbkM2nFgHifLYqRgAjq4hAcKW50
GElEC4SKZ2zKeb7FyPizlLyF6rVu6QieCaxaL17IfbSZ4Jj7VnOUKeUBsVpuc9QZagP63NLjS5pq
3tubnOBdplftu9rdYf0cH5jLY8qBLQH2Q1DFLnpnaaDVNzgvgG/VA3M6tz9Rpd4xBRcYSYP8AOhY
+qk/1IZ1vwFrG+wGnfXZPILsQt8wzAcaIyzHul17NU8MFa9sPeDsj9/ypGyNvYkgfUalEnc+aGSl
uy1hF91cRFXwmiJoy8B2FkU3R85cw52jJD1RzjKnrVMyC6yG9jBFNnM/9ZfJuobrt7xzCBVLVKAW
WsV3MaNKeMShqLvla0oQUPNNtw56le7Edvp4OKkeKnlAV0xhQsXB56LMZV/IH34Owe3hjjbWCEM8
vL+I5fEpXKMxf2HkJsP04s0MW3y38CIhjlkqbCOG8+3HmadcMV2QpxhDF7aJplRnQIlHl7JN2HYs
fFbwGIwS58XG30wl9Ur5ksNEpk58uK3svYwx8I8gwJc0enAjm+tg8dJDAKNBoa2cCkjYwAcS8x23
z/2u8UfX+J92OU42kiDOXP4xnllmf6seLmcqU6clrqLGJh/F5+4wS1eUXVKAXLD9zQxLImiIeSv+
n+NZdaQZH1jYFkB8A+5gDHbEtTYFxJg2QYx7IHbxbrvWF+PAIyH2XCOJRNq8/piuBywP3MWvwFjd
v6gsBz/G8aiaR7Q5E8w4Mgtra1sHDAFSffwWQTLvyFvhRNkDMiIATq8InjZ+DdOOk0t0iHVCz/2H
3xJrzwcSZXaM9wZbOmYTjM3Lb6orp7FJ/R7/8pfJlMe2s+isNfU2I8txmZqckYszSfaKLYya82up
edJCdtJle87nKsji1gyz4LUtj5BDlY3qt97YLsmrj/Pe440Lf+pxqe2nIwfEr4cl6B8qactP/+aT
zlOW0TRdQblxbv05WpVA97C96oMc1LbovMka9DFN8ZvN4KZLaiW3vIJ37h/zhGu321S30ftklZ5g
R+GEbgPSoJ0rrq065e6jUvZ0vANsIIUIkHPYRdf4i1gIPPXTuTTtoclvoy+KXBsNpaf/5LqF3nWy
qMAUmFNUJ3WNeVqDLT6BsRBPHcAPhksKkh0+4TY5sfRIHeRvPFdeLnMfLNRxfhZZL4rLOwaCvek0
BwmBCJg7ZkugBrHoGex2tqbTXT8UR0AA2Vr9esIwwzH2/ZpeJsHyk1di/k/Egwvnd4aUrpYDDtup
Qiug+3jdjBadFwbFkxVjxGQB4Y0dZbDX46SMLB7rRnXNpYF1FNsB7SoeRchLrRueQ/YvuCuG3Cjg
YBo4SkjwOtM1kAuPasSTPQ11WzczXeonTwifN9mZeGoIgr0gZ8VmT/CwneUn/jazrWD7nR2tMFvG
earyCIGxRz64SVpSZv3+rk/RivACOunbk7/SuM5UKHwfZgiUtKOxyn5LxpiFaJ9UyxKFv88F2Vjd
zF9jj7AaQqa3sxUdE1tntp3fxnhpAQ3lHMYKX4vxIXMjzHm4XshSA9d6M1Rp8JbTcmKWe/Sxo10g
TlrLu5mFQ8lglyGMSfMGNYCSToxQmMlehE6/q9iMhjbsx/9Lbup/gkaafeilVDzZ0uHcF24EFtUB
GhK+E4wvIGCjm8fxuLzcDSCSLf+QiSPWJQ+ZGRxAL7oBBc9mfYzZQPMcZP5GVoKhWURLzEkmi04n
0KFiLS8IqHiSUs0mKi8Qz9MxB1VbBlq3JgYYKaCnfxCU7eLXr1D7bXoq03k0LGJG2FSyRcao1ddA
xMwdlE8ZL6hUvY220LjFz3keygBTiQmEE2CDcgoc1pw7jKAldsCHB6flTuPqD1pQJdPCkbGzWNSE
LQf8ZoigsLLcx6i3vbsjSVtbqy08X0BDxphZvOOR700eSB/AFrQ1Urj7PxIvBHyKOj5SBCKdO5uN
sQy4E4FeP3/vrmf85QnPLaMIM+g5UwnmNpGd58EbNrVmF9r6LbvEVYx9EGo55JEI9BmvYl8CiPHC
gFq//0zUxfObn0904OTKFNR0ysY173OCZvBMULEMxVc1dcnSA0y6t0E9sbRTmoY9E3YUpjfu6wuJ
9zgkgnkITpPB0oGfBu6YM9+kPuSv4jcCRaeSt8xuVehTE9SWs447voafLAOLgfqmKRjuB5K3E2GY
GS/v1HXKHG0Ci4NMxZ29lyKu+Qfs3ON9cbwv5wJNW5t50Bpq4PiXL7E4zLkH9s99tuydDkuY7kim
rm7JvZfClIwW+NDpoJKij4E50IoqnGFKwBJGJrzuzV9YsUBFuNkvEX+OtRfSaA4bdRhepMApgcjy
gK8XxVC9A5h2NdHN0bSYM4wB795Rd8DTHbEj+LrKVgK1TC2fovTMG8/yDjXIKefdSI/70kT2WOEL
pYBOFdhv5PtKwFCbOJ3swGMVst0/bPTDcM0oOvCcPT1PykW96JdsQfQqwNhBPr131SqaqV/Solq9
Nqizr/drB56dflaIQDKM6xwdJxdPhTTctHY1mbYN5roEXzbew/RKTbIK2UupN6qZPgQoVMJDeO+2
tR3q8JGT9/RN0VofRk0w0hbyTF77t/zFXa+vK5klz9q0BI60vrbP18rgvhhRT5Y/XBrG5LjsAB2m
0ahRz6m6yw3nWaB1pIoh+okj4JASv9NrT9wP1+EZ6F8cr1xeJq1Vbh6Y81mTmcxiputehk75KyII
5E/SHf1AwEgoHDmseKCljsb5IS4sMBtHAGSkzklsbAJvk/j4xIEDo38Y1yUuJIrij1++IQC8P67G
cs0JsIbDgd/LHgmEBfMdzySkTO8AB0Gd5CAVUMRCzBK+L/I/QT0XL00djTkNwYFfMVoK308M4ztX
3GGagVEvDuKfTec2MJtg9mE2VtvSYfh9eHWO5wSvWAvB5OUUlC82mT0o1DARHt2Mcd0kCsVhRud8
f7YZl0C55rEfnRzyAKuR0eQCqVMfYM5Te/eIqDIHQH7+5hBj8rQa3VgIfX8+/pp+k0AwT+DoW3o/
1Q8G73o5xq+x9TExK9m8oC9h3S1fPwlWEzQCc8hZBYNH4N5umeBZUpdzaYk3Ks7JzzPPj/c0Jjzk
NxIdPmFiWsVEx7zIEY3FA6cXo/IxS5Zf+weDEWLfMXpyzXjFDxMlpCjkupBZ5jQC7DR4W8wXZbrF
TlnU+JIN9McJLrJIpuIVOBa22vdix6Li4Rbq18aJKjZ+n0sJ2hjRBTPe6qf137FD7gbu433rM7x6
LkdDAvw2rHbzuokaXtm+VvntSSN16kNNQi+G8RMNlcg3Yt2B6si6R5pRs5EW6PW1A0cP+xIMVLCH
bgAK31621ejRZ+qh9rlZMxerTYdK6gsRuYeVpxuv4zXT1Wt/A+R/baJvg37h93WlvaGrpbDqg9dV
Yt37xSssNoNiy+2h2ERFHJ7OTuTSJHPHyve0Pkeciq9j+YbqXhn90sw1/rY6+I2bnAlXMn/BqX0o
lDSyKDSwKuXsZwEyUHfANpsyUzoSWrm0XB8GxMsXHGnbr6UlAC6QrIm7uvHHCE8N4/ztQ4v3axmw
do/FqoyblNsQ2TX4b5kav/PM4aJQ4rRvEN5Z9louY9C/1gzj2q9FdnrsbPiftjvFekCNAILBPz3n
t/7nrdraNGJPzzu/gdOEgywAg+m0VGosuT2wEq4OI4MioqUN8mbfSV/cULBeytwZlJVM7Qa56Ae1
zd9J/mlvFckKK/kH7it8pRmVdbJLuFKyRYzCDU8UlorcGZObubWvauRlfWCIrM6IJDmBDBtabnAs
nN3+fuUqjMS5jIUKbTIWHbQxzNgSK4wMC5H5MFWnrU2P5yzAOLCYEWLCSLx+12xKhoQhmvUEXumY
e8XPYL/iFwnJzmAawSwUJwiuN2579XCWNw7hIIQh72AC/swoSWj9AfFP6hNn1jFkzcS0pABpQdZD
akL2OijVhdnoBDe8d+8opOdia1s5+Cwxhgr1xCErK7mv2Jifxa6Tl2Z+jdlqXjdeBPty+BGVxRPA
wSR8wK4viBHLsyktk6sDSV3F2DLyxdh7UIu73c83pGCR4AGWcsXpICP6kmBlfkpaO08G/ELHWFan
j+HdD3OwduOGSSkNxs9nj+1osR25OiwHP1gUWJdq7sI7QGax37AjUkbSmF7Ebjus9X3OTISoOwNA
Ljm9oasPFp5Yg8J/Fel3ice48nPX9h3+fzJN4aqk3fxsMkyFwpKgjveiZI4k/TxEv375GXODjoGb
mzCWH5yCtJv3GZ30uFMein7a/mjg6VhNzg4vEUNoKm0fw5LzZ8XpDWSSaePzhLUODvIuRi216a4y
jv/n7km9jKb7/IHhGb/IZ7pbDVSostk9nQc1jvQl1phEFledqckpBgZHxGP1uwLrfSgz8EGJIQe1
Y/3EE2NXmGtxR+iBLUbsNpVeW4BY4WdHfscigq5uCdK0xpzVa8Z14LMq8b/w8ePmDoOqHJhwHgtU
pB98siEx3z/2JL5IuqshNHvDdbL0HfEd0DM2lYvVeGYLO+3xB+w0mKER79yJZcX9QoTuIeawYeOt
iVXPa0GcixQDrmnX1+3NEI3AVWyDkykO5TmWjDwV+AVDysTxKQkizH1ck+3MTZH9UHyzlfY+6khW
TNk+Tq4pjDyyWYLaK886l9Om9KnAMLm4gpG5jA8oECZ2vXy5ZViOn3PMVdM2nVeaWxTMww5rJ2VP
tWJaaLnmaHpS4icsRZtyUZ9RKsAksCSm68f3jF6gJfUaK2AG5o76UzrcnfAdZllGgjQtJpzOF5x3
jOn+SOpAUYaWHxLFE68qa3xzBKqHxOU0Ot6oo47+PnLMpY///Er3WIDoq2EK/Ar1OPLKu2hlkIRx
eqdcgHx//7+nMatdO+B46opXoD6wHU/lzPLU6z6GyHhF3ZJ5PIXspS/0a8e03RIOIhY9wkZ5e0Av
3WbNS4XjJF+ggoviA1umTCBMy6U0jWFEfZXPqfClkMExY9Uhl5UttUcdc3h3y0YmPxS21JhuAtG7
8kwXdEYYjt2OmeL+3oby+hWhX6hPKI9KRrB0VKUlc8y1WYPBGV8lFJSvvwYZhQNl5f488wgQPkEZ
TWuN+hH2fP5o4Liz2JWrfhkdf6S1vMQsq3TxI/NLB6o3wWouDESSAN/ThojlsKUMCEHK4ey58cSr
Qhnpy09drmpipoiMGfZyssGx5iMglNux+lH+DAKJJEBizQ4bvKNqd0xzju8wOt5vnjrjuAfenpO3
gCj/xQ010+aTafYt/zAy6oGwd+3zeGSl5lzTtw03xr3GRrVm4hWdBrUgD6y3GM+ViU8i+gyehhN/
M1N8eznzynYrgM7MGaMi0NfoCBVpzHNHtK7mm7qExTkGLtCIlFtWbnXyzXXPJ68xjmFdRoPY9guB
G2FWrxt8tIpzHjKZcWqsuCigVmj/mtKtyf/AqFUmAz1dRBSUviTfmDGtcC7h+HE1MRe10p75MIg5
71jwkhI+BhoBiCyaSO/p39OQhaa+ojR/O8Is+sW9ixvDOCBDz5zqdePxE0aH5txvxY1QuuJm84Pc
8aJgnfqlZL4EkC8wd/L/FTdcv3a/o9/clrXX7qUFvqrSIkn88aAw4iNftgixJzaCegOwX3eBOrGa
30qdjm5RpscfulPtsQfAN1B7q0SAcQsoELDWPEabbgTv8cCFcM5gBfb7e8/jHdN+cBXjA7UFwhYN
tYmAdwwPZ+HOnX8rdT+VFpydFkLAO9CToGExG3b3ecN/kXHdWc6wQ+SvHSp9x94m1YuymTGEyM4Y
FXLpmQEGe9h7AiAfjhDlqG1n/65JRo2/bcflW0JzpV9iS6/taPZ0qPR7hiPumD4ALCfzdrplxzrM
oZcW0oK9HZ8rTKR56thhVaMK2DoKMgKhMF2Vw+Ph4a9F7ljwuHECOVGizG2GcMNKbiXCPshFQd25
/IXB64yATorfzpC7ZtaW2SU3cdhs+XUfAhB1qqptwiowhiU/DkM1mxw0htrcH7/1xijDd+dlM02d
m5mv3/16bURTMn7puVdlfrrhAh6DY6dnhaqX/vmkurRSCaC26OrZ9J07mMwW7B1PYr/ttsXZC1zC
oprOltng56vm8PSoPch/wiGM5AULZx6sCO92+oTrbJ/qv9jlYmrNBfCqcGjSoDqHqRvKeyJ50I1j
VGiGLD0SqzkmxzY2AYhpBReiPUz6B8pptvbU4U/8gCOArn/BPFJ6zju0sc/g0c4/oovYlTUN8zcC
KKG9jXsWKjaIF3BJx4S6RjhCC9bt3dPbldwHzO53PRZRUJ8YlKIr18Yv2pR69Uh2Ct0JDvUMQpiT
jDECb+48eSrmV6CJvcFQd4W3uEmzhn2sQ49B6NEBic0Yk8CfaPSwJhSJOo9zRHmSoZxDZXsWK185
cAknDT7gjMEIVBqtz/Dx8gzLYlS9MXuch99rfXDfawAXYQohxwpFgDrUr58Rf0ilBVzt/Ltppko5
/gouJAGNo5sxqte3VRlCVyZ5kF10LUVzYcY1fsmny/7u6PVcRbGMIvKFphBKYexjgfIp0czQY0u+
ZnzjOk9HiW002VG9JXrlVyEG2jlbKn/18QNMwt+2TrIuqKXWrYM1NdFd7n3JoAnuLWbIDv8suil/
/E3E3N7CvWHdLTpu0Xn0raN5lN1Xhu3/apeLTgJS5nfcVz6ku6ASnNem2vXIL+mAT1ChnjIqURv6
ScmAnu+/dwUaFAWfrwECcCE5k8wBJl/AAelsuEZAjzTlEeln4N00F6dJ6WunirrKrXba91vzC26/
HobeOfgR9kjvpYu2vC/UH8CStfQDiY4ZyY/ov25IFTM2bnweoMpASClDlnI68eb60P3mOnCDv4ip
Bt/4twiMiMCCr4gPwjYw5E6WMd63arYqdmo+SjTMeST3iOuk8RkKagGOlaw2SnzQsJfExRH3Z0Gc
c7rOlOMHYfYkZBxKH+FbyITYbphh+RRTKyRKJNqMOycWo8zbKgwrMAVwsFalCmO7AT9nBhbilckG
bn12RQhum+cblHYoLEx3nLgzXv8Vk1D7rcJ3Buxo2PHfsCZOD4fu0XYz/k7+RgOtHeO8V7ul9uw1
qpw5fU3Q30/FGXu7yC3Ob7SsDy+79Xhm+hhSIuzbVTRUu8kxVnwS0+yIgfgy6lhwseDSDqPrHQsb
F26zCbU5gesa4yi3553yJNwZzby6bUHd8AOAUG8eeM0/dad7IOqY4xMgGYuhupQ3FeT5V4TmQR4l
8+rNuM8F4vXIQp6kO9Z4cpvAQPlIH7Z76lgL95bZg3mJNuUjNpjLIBMrr7kRFiBGHHhMOpHPvBlD
ssR6FLNI6ZKdDt4jbzt2RGMJG2tgPDZB+emL5o88/Uwn8u3D+g6iYScmg3aa7OYXZ3LvuaoXAJYP
tPh2XGCs5DBCmDZHbjXJ/sybL/wzwCSx50fcPRrZIyosj6TSvgVizUgroQqBjQUaFgNN1bg52+I3
yGJvdQt5PnzFP/C1gCf7ynUn7a6N3db4ypAmwF2DMYuqIF5L3JPYBrBdf2lPu1nSiFr5Cv8LaHr9
9yhs+bsDPsDsBWeOsv3DK64vvw3+BLo5m4aVjgKyaWTTgJlz7UDBBpak/qDRXbNHrNLwDRyWBcbs
UGwms+fuE/ByJsYMicHf2eJjBOU2M++PfNBBuNsQL2wxpLymkK7P96kiWdQuFDCn50x1tC3EtApn
64rP+tgV1+6B7II3E6H/wR2p/y4PHZ1QxeEAmoYQDriMv4NR2vqP7sihhiXSFDMi4sWDVKDZl5Tf
d/OlyscXzOymQVl2nxyG1/lJ+yUXFNLbQj6S8Yj1Z1RRu+7lUB7GXeSRHxXmnizk+LRw+AHGzWTW
wDnAiCZeA+eqSOnk3RMxTGMQ+zr/kMmigSExBMgAiR/5D2ffYTV085PRUnmscTleAH/eOyZbsAJt
ZMQ6fRh6fKZJo/1mjbcGwXxLvtv2txwuRF6uOHsNlQQFR8PWwVMyDB6LUWQmoDyk3qfJazRnBcdK
WQ8/TTzCydSiFCAVt+NkBir0SqiGdGpHwPlJekfuSLzyiL9xW/KlYh2FGfgJC+v7zGMMyuLHl0e1
UJDg6Y6pzUmzwY6A04VF/6T+gvYFLWCQCM0iI0rf9SrDDoi/E3+R7gs2qK/uCWFA3d6h+Nwnf8UD
5gR+5KktEgADcMhw5r5/fL4LA5rI5/sFO/eJWz1PAJjQCt6HmtjJYvW5Q4pKF2qJkcMxJuyiepKC
MXtL3i/ybD+umTDAjjXwWgfzU1/TuzJ//FZLmPvFvv16DtZKtlcQzMhJOhrwaqBXMSv8EtH97OPt
hKBspPijTmg4o89PoH+yIoI5EeX418KhXuXUpzRFpkU6In4kzEZIk7WSK+FjSB5q00OYNdbxzwU0
9+5bm3anQguNJtDy+TBZ9UgtvxEAPmBUonspPOyt0jUV1ZME9hdZ8bhVcoO5SFGHCWxAu0Jsm3tM
6ztz9iKwBq2jxGjtwkgMymw001A50IrZaLC35tJopiR5AqOA+3zz+IZfUf0ZG7I+YT5XxZKTYa5e
c0BLIECm+bgpsIvbLZAz7raU2qMliDk/dcK8Ym8dPrCnmDFNJmClZPux646cIBiiqMvvC50vvlP0
7hgSDWdYssYLKsQ8aQOUym6hh4V+xZg6ph9cV/GUDpvSMXd6BOTf7xWOJMyHtiSn4GW7FJYcBfKW
+PyAe2vOTXZCfwNriEfgBmYioP7myLmA28dChisMvdQ6ZkKAmPavRSL3oAbsHIy3NlE61W+OBjNS
K0PZWKgHXLnsToWW8xl559jp03FhPGS/aizLI7vadGhlZSImM2a50mV08s0/jO64pa6pyzBbJcM5
CgR6utUHvQaRILYoWn/PN7d0MgTqnku8nZmXFFIL+qZ6dFJ+tA7Y+CugeuNeB6WJrDcp58vH0yY4
k54Mq4PCH1F567HkrsEP/CZAyfcFdfT/GZiLw2HwU9ybrWgREVruQGhEaVSV3gvXEzTm0QUQzVGP
I30apsLqYXjaML1HIWXdsiR1HooXJBxz3O4/LlRJTsT9ufhHqA8VYxXVGV5G0w4zhT0/L9ndQyZU
j528xLvNgd7vqiaW9aM7UhSe29C41heO4riwJ81fA7vwytTTd17RCHMk5RrP44T2Xv9RLzjh3U33
uVN4LTgWs2aXQQsMqMmWxQYdQORW33FyAd9j5vb1IIQPnHxf04dCMMpZpBeTIJGs+tdco5IysSRu
6Q68pvdkxC1fWOUdEHm8Fkbi/TGc5JQ8vlP8S+etufw8USzsBCIERs4VMGQI0TSN3WJM7LDekovz
VTltbsq0nQkfh3RO70j1wJ71OQ1CwA6jvU8Qo/lGtzb68UpgDZbgoxD8zSUI4PSJXBwsUt4zNsB/
+VHsLcQ5OiJxOiKwozD7+HgMjUbPB5w//rIpcQI5ku4IIyZhjz3aDzm3eNRCS77iPnaKfslB343V
y3zTHXb0CURTuVSvQrtjtmkmBPMSwtlbGIi3jHQ58pAKzg+dvgx96t1VFPbg4SuXHfULhzeA2Hfh
0mwSRfSCbIbhsGgpBRsuujFL2DPP4M+E7vFQFW7FgFWABaGYHVfifW2OoWdPxh3O84WaRMLZJ2Gk
JDnnAnnlJFSRJpL0wxiYOAMzUuFSMNgd3ZY+hVsj+jJ/0ABA3Gz9D7T1sFtWOTsxLt+/DHBkXMe4
Qzpy8/Qwjbk6gSYQcS67dNuZfkIT9qcmv6YYNOcsr/ymn3jYG3IjLRM9UKIOF4wMvq8K72hSAN3x
XZGjPtANjs8EklR0Ky99htwwYaIiTggGI8E6upgVCNwE2lgFgBkZU/1SIsXWisHJYYT0c0Wga8+h
JRIDDllLG7EwHKHwv7df3+wxsKhYhKFMs+Qx49R1q4QsjyYI9RJxlTsY3zrYJTaMKAHGV4gtKj+k
shYsE9BnSAnIUy80lgB6gxh2xumpbD/aQUCd9NSaYyqsVWkVTxH0jvm43UY+S+5YJUN2xRa6OTLM
Zhq31rT5u3GzExrtpHaMH4DHR3AXcYSy2ERk9hGVtCRdc9bCA15KtnleVaCWFWxmfAJggxOgzja1
qxK7fzodOzXMkx8R/gaVyS5aQ/o11ve3HfXL7MgzDH8E/lm2NsStLs/ecwpShJWDfWrYKxz+pGG8
aHHuAlVkAvItLNGUQhzh4sJtYeLgABQgnbtT7ARYFJBBjAcnu+Ak0OEhZBsS2nOTnZT4r/7w8Cfr
yRpKSsys1uZIGmtkvKPBmA3pCs0NVLb4wM0eml4dFKchgCnn1WPf1mbuOpo/Ey4mlkvIL+XXKDC9
tTgzsihFNtm/uTD9NAghsNlgZJP5D6h2NXMVnIPhL767UyL/UdOBUJdIfUdzwbRzqMbJgEvgCBFS
rc1vc5PXi8EkoNsbOmf5WMd4kFAe2oTafFaP82tTbygZ4QCE5qVigZ0ElGMyMi3oVRMEgD1JDAFj
N1dhszZsXMicxIFeYQm+6SuhgJoGVqknwt5qZ2M59wn7bbeGQsMrC2AWbJJG9s7tc5ZU6wRPxrID
pqczhSBzISAZct73lGLUscrq/1+tEoIGuHEjO570HoerxBs2TYhBw3EUKN30ZbIwLuO5A86Av+gT
jZwxCWBycg94o5t+OubTfSCavWbdNp7iCrl7zmX8vCEihQo6nmQ//guPWR1jtIyOgDmom7p3NqaX
vWPtn31B44aqdByl28TiQTG5pX/KYvCT6YP/QcCAFmV/IcazpA1i26MSmj5dVmNB7CJxKnzBs3jM
83z91C86FddOT+FSrPvyJExOLyaqzHB5IbxJRGJ/j7f5bRyenwSwFpjBDO8y55McEqIN6n9o9LOU
7fbrvqc/pCQQmHcWljmNtoQ2IopePf/6sOpXYAFtT/zEfToa/nUeYY+MA+5jGgjratZMBQ9uiouA
LP7Gx48Q90W3Tkm5ZehGYT9lCjXXACTCDwSSL/X8/gPmRAWEso35VSj+NUQmnPO3jZYg/uJnU1DQ
Mx4xEgK8GtNZvjqSkzB8Qrx7nkCPdZmzfyuLyS2KHT1yh228uFOnQMzcGMcP1YalAbMG79/KT897
IXI+JJla9R7p6Pdzka3e/pgXYBE8uhyXXcLHxgj3BEtMCNxPiw5PGcc0qrKEf0c7O1A01j6IKrt0
d0G8++zd7pyuUVuJtDNwfHA7Szf621eDbv7sHdCoNyNhMLQQI5DF/cnChxAJxYZdMCGjTWSWiHXG
+weHVLhRtG4C9g7jhjM6tV/HWPtZ9XeXneEmDwskn8MlO1Sj7DpPafQlkOfR9Z52iPQgpzpRnZhr
aIGlVzscQFqvxt3fnWRz98rK7uMwfzrKLZ+JIXA9O7/wI4zrJWUC0/LsQLkBgovuZSFicrNlU/+U
Fr4EEOrNsULgqqLZ5HOG2UY95KwM6fSFSJ1Vql7efztpVmDc80g8crbaaTtVv5otulAuCf0n+YuB
IC9tNIt3sSfDnXZa4VCCG5PKLngFbGKGS5u62ONsiEyGioF3/PaxLGrDlkHXu7vxFjZYVfCezgsW
KdDMylF6LwcdxBNKcTV1WpkXBeQdwGIYrdDLTe4ZGKhwHw4oY0+wkXblQpPsHEVYy23kC6Pp1+xl
zAUkWEk4mXfln0zSlv6eJi0p2p/uNBH/+uLaG/K0vx+0yvDLSA1fGMeqOfcY2pb4XJbltS7xKyy/
SjEotA2tS0qQ6uw1gcRO5cT4voZrEAnMwZeg9MDiOnkWH8DTTvbl7gH9fTgb995tPxlwgWAEfSN8
FXXr5AzjQNKx3Ei/6rcdFl/x034d5dvwFzv99wubRjhuti47TaOaUzFOvf+elXw3XpFYrlphewfC
F4V8rrwEjxJjInOjJdtPryPkdhQYJuOXprqTB67D4I59drUSsLkzj5V2jSo+Aw2jJ4A90KqoXvOH
N4BCHfb8+ewUvE8AVQ5qa3MpAfKa0OvZj2DNTpxnHgyyVwlhGi07ThQZfqjD8PopOybm7C6Msqf3
1vlPntSDGk3gKmjprEWi1c/puLB0dmuk6tCcH1954hU0x7helc6D/e0oqeu0D5XJ6ACQ6GFWfzMA
zvCNipb/6Y2piKlaVivoEuUsnxA0QNGSDqdPMoueW6HorsRRl80PdMfX9JPo9vPtv781CB+ruoKZ
BWb3Wicjh3ZGHdoxdQFzW0Wbc28vsG6SuiW6EVaYdvkIRNOmCGKkxP4G+9/u8StAEEjewbFOPLxF
iD30WmEDMwdQmmCqeKHCX43WeRJOVfQbrnnrHD5oMc0zyBkmXngEiXoTe4WHsOppEWZkmjfimSOw
+Tj1M6TeQOgG3qGWYToYXWP1uaVzYMKkd765n6Bcfn2JcKs+U1JklJ/kFUgilbtd3zeREZYf9Ixd
5SXs30oKc78g2W/KwMJguEbnis9l5/33aGRJmchGtRp5ScQFqxAlLRHu4DOIjt+SY5Br3BLfTLox
jBkoVCKA8TMQxQSuvM3v+Cjr9tW6GZrI3K2ybROp41O/ZIzZrJp1zwa0poyRLKYYs7tqM6IZnx6z
dssYEI7RjLVsHJiCP88ZQl/6wo9Ph5cbghvPHuJeJlfqMfoJyo6gLzBojbZwf5pAv6AL0QnCWTMA
hwEaAx2s0SWbPyLpzC4Pd1yraAT28jJqPT2bKXR+nWsG4Eq9r3Imv5UoeKBqhPYJ28yTMea9Ahq/
HBLUsxf578Zv0zLQZVimf/EaIpC61et/7J1Jj+ral+W/SinHl5Rx70FOwDY2pu+CYIKA4NoG24B7
+9Pn78T7V0qpKqVU89LjAZegcXN8zt5rr7U2LqalBxcRKBsO3waz2MGKFn8gQ1SIUbOL3pMsQ5hF
soE4xeHTwe0UBtUiw+KCAyBBSqWCqLznJBMGzpe2PMd52BjzsGSPZ4vIW3z8hbpI3466wGmCFmlV
vnnS94y3/tMZCxRQEJ8+ddCfaOAGklLPuCetbJNV3Y6Mw+A1MQ7dlkocDVYY780X96mdTXH6YXJe
UhqEwgAJg2KfDFnqk04izLLozYw5a+XU6TISIBeekBw+AWO+IcX6k7enfYKV9oYl180xIqsaLDic
7odxH8O9y6aDO3U5LoTuB4RnDYvYrjeDeNwsa9B5KkVQRvJZpCW0FZz9qbRzXD8GZbFMs8uwuRnt
phj4uXD/xHCTBbhMQMRJjMAcEFccgGe7idpINiMmnwHi464rfJq2lAOAvLs1fcZY03UKDoQ7lOD1
fZ988w/5hnj61dkwbCALtUssHeQXlc+oG4/3MNIoeWh3Cs78u1YDkhLMGVvYb4UCQK/O2G5oB8M3
AFYN7fVOpZ29ZAFpN/IOyh0XENyDTQrjedOsQPXbjbQtcLjnX7zYrNoNbKvClndQ+JTzjHtYDc96
y30B394bnkpWF9qwuWk11Uk1cue1Re+jICEQVRDBkX7eqB8VqTn+U8rAxVH7LiiYuz0NcjvRjGeF
uC77QvlBQTYcxfv8ipdqgQcH5OwGLO38AwaVI+UYCGDNQa1z130Z9i0NUPnDl4T/k+F0YHPNuOxs
Fc+smnDbQVChdf4qBS833NfDaS0744q7szbipfKkZ6UQqby36FpF2oDHxonuUXh7S41nQrWpNuxu
9Zq8TAjuhMhA9uMHBoWPcf7zxnc6pF31pqbQEkM+C57RD8yOwT15bNV8SpNV8nbhb/MMYpxLSyiC
FOPLOZ6rzSd4lgGLfLyE9eXGduc9863GpPCYyWC6z0laUfacMb3j42SFDoGVcC7+S98zzr9ZjH4I
Ac+b7LV8VYSPDrXS84XF8TOKFPgiRFqcCSrvZuOamt81qyxZGd20vA88zskU5sy6H+Kt0S7D6/Nq
P1lgkrFdkKcQYX4xG7EO/kTzIZq7ckmtwdxA+WDqgocF44r1d4jnrpfjRIvJieHJ5OCLFpjc8rVv
fEAhF2XQATbUZ8gOpHDB/Z9KroxSfvds5oViOE0TZ4MLhduf37ZMb+v73O9frN6luVcTM3ihEwjf
9Jj74Jyc7wbDizEYepF22mh0vZRI9+CZ4YeWRf2mR3KLT/fA0aMLy2+ehnYCa5RRiCXr/dPdgDPk
166qEzsH0jzSPbItSamV70+Epm+mHSOdyJagXRJ2X4MF/i1YwodO5L4m2L5D9VSX/Vczz1ZhOlp+
kFayyM0sDTXFkdD5ZU3kLWvy7JagYqqnb6dfx7OHjP1Shn1tsg21BZZMIHfdw5en2soiJHLSdoaX
IFUW5gH0fENm2X4ISIEbDELgKZaQCABeU2zjixMUIPg9K7j1SL2VEX6kFnknEhcXxrziQuWKIf0D
+r97Cm6zXoFPUfkdgqEXFBS1vg1CLlHbOkMGUO1WVIEE/58nZ4CUvjtPDfQJrAuEhEFWY1yNZTpN
3fEfk0FPnqjdAtQezaMRWWf5XnBfsbTeG9QEypQWW66aw7/ji+U5BgrGeeW/xj4WVo8zLbFcYYh1
bUdIxUY4dQkPJxztd7gyzzgX6hEiP6R9bLrsx0b5q/z9+D1s7j9RlQ3791Auln1o2XG4BYiJyplE
kwQazFfPRS+PTlnpPDcYyOWTXQLkT4W9whb0vfotDZTTFNeLZIuZUCqvB8sTocyinbW+Syt7vNvd
EuBNnxTX7B6n8FdEKwMdUAtI6dQ5EEZfl9oO20NCPZ4HFKud07ln4YHPDYYkZg9N7JrutqWD9rpH
iI3DRz6aneUZBl+YcZjou4ZTknohz5bJoqaF6Yc7uhGOZZoCXNBTYkOkR5tnOPlTDF/62Sxe5ZIK
E+gUstENhO9v1qriW7WZr2nozJK5JnerJFR/ykig1UFB8S8QxF+6Kd91ph0clqQDSy4DeJT7p/O0
9i3X8K6KveQUqpSjOFMrlmVCnYXlZnXwT+E5xJNmvuQnDA9iWhgYbv7Nlw3xrnn71GP8bprbbAV0
PmYlk0MAFL1BEWDicSgAqRGLuP9oxmQOo5IUwE+DpoPwCrl21pcuXBjd7k/NWqKew1qYu+rdoqM4
Y+rGr+LM49GrYWxeDB4bOk1Jqyobq7NitYrHdCgkBJb9x7WXPfWn+Wa6J6aNroNL+HDknXVBUDWD
UEw/agOSxTvQUh/vz425wiL+Pti0nomHuo7Bi7UxNpiUUbehJdhYoTffGOs5ANZ5m5Euz8DjmaxX
WjHBnQzHKdL/IrWxNBmgC2pIzRMMYEk5Oe7NCVkQ9EnpfOR+EJC+eVxL3B4o9YHHMkKkkbQwZkSG
zKyTfc7yjJJvJwmypNCxc1YUmzCbK3FLfCrvSMHhIjxG037zANTZEXy5nA9pflWdK4TK943kFPoS
aao+xu8Q95x+S/mQEr5zpYhCaCgv+TdUm3xo55A8BwG6fchXMh1gt7pHrzoXCgTxBxtFqLElzEW8
60onaKL0yqT0fGtz53yHvn2iCR5dPga2tB8EPEMFDj0bKrILSTN3obPpLDg8aJi+jGhkf9RIFp3B
IQSnhamGv4lg4Twwqz9BqCZQ3NGNARXhrt/wpknp+aafX6GoVeG+EWQ2Vi5t/4GIheGRA0411Wj4
4WkUbwOUBRwcpRghFCCKIWxjrW0+3g0yVcbiixTcg/SD3T6OWJM3TVIS/GJ8YiBiR7h+ebl/m1+5
RGe/5uc3rKOEr+3f0z2OJlCRt8wfaUwoj9bK5rPkRkQ/dVjaVr/+oPMTUesFzhF8dsOCbVD5+fjP
MzXq5vXKyyWOSQVVFmghY8bzAVB7RLM/KkB4MnrW4WN3P6xna9KSan2NA4jDDClM/WBejdzwLxcW
DDEg+cuyGHGT5hST75yOZsMPdj/RGFoor6jM+pItidTrQOMJU5A1p89jvTY9QCI8Hs0LWyJocnTX
gfMOFQNy7jS7FUCOc1A2eS5UKPCs22VFZPoc/QTdiEIG/0F7gztA1OcOT91WOmE9vXmJmJvd/+VQ
PY8QYRiFew5iCpOmWf8OfJqSAsTni5AC+w1yLORxZilqNKcMjseFHkp276sOEdvAKYo1Ky6RY0Rk
85hylLGcToKCXaF1sV3QO1GfEavqM5zRvN6HoZnYZJ3X9xUTUn2G9/VNn5FHEN8yTjlA5CX7BZAf
qeLZZ2QQn3bbSmK44b62ge0wQ4Ozyrw/ZZW0w1qXSB6BtjDaf2lV0EtMmom2fufYu7y9EIVLBk2t
7wJMnKnlFKlj6f3sc/vTdElUJmVRLrtuksLw02nl+VBGuMnTQqVmWvrbprWXh/csm9SkKMakFIak
mAGMKhtwhCDYihT5bWXlssDGrqwXchZQrh0by/Octf/hHyudie0i7uMcB7dthQoU7VcCbKaFm3TY
wxRdVxXGpR803BjrxT0sUaWcxdLmic+hOjJhcRYj4PZY+tHfsAQshyYdV0lHXOWmQJWZsUo2qTpW
yuW5GHkNVQCsu4tL2I/mz01Ks3WHcy46IuBnHK3p0ftcnh/LRkJaOgWuomlZRIuhYmMapvBIascJ
WHWHC5+KE1s++qOkZvqQyk+57HXcsa7W3tDo3ArbcGIExbqaLFEHjnbNJHWqCc48o9dkA4h6A2UE
zPwgOIQREY8OrXvcIBUfFd20wsGeh3D30NwXQudqRFTrneHZRQCPlLuFWRHlHE2CujWie8PecH69
AUggttFf1UZhL+/Ou3BeCGaIa+7Os1Z1KyYs1QeRiWigQl/wUT/a9YGGlhnrJJuE5BQyn28x5zGo
sxEyEXuvPuQQW8HH/0ziNSp75DcSrebEszmmi/S1xN7qS06dRlR0U+fJdKf1Lg/oXgEsKxjp9wjL
2YaiYuqaaMEb/+VC1JxY/uvafz9IB37WnJd+pWHmheYvQRfzV0ZSEDKWSkrMEByhBfEJfCcndIf0
LD+bAwB8y5j5rriypzLOvQ5t5vBRJk2Qx/RMmEJXJo/h0hO1SwLWv+qkdeeAfZNqChE+HI01juVC
d4Y+mPqMquD7iAnf0tgpNMuF6w96DEiGeRCFZVpp0xLH7fAXimkeDyuWnOW8ons5pYihA5qGAcmV
5fpLh1Rj0pFWp3ktRXGkJi9/MH/nfg8BN2xaWzdUQZ/9N9HG8P+3fvyfWj/qQ00aqopq6pKu66b5
P7Z+nF2K/3W4U7n4770f/y/fcb8U5X/822A41P5d0uWhYWm6psqWTlO55v5ff1IlXTM13VIUzVLo
R/e/ez/q/66YkmkZmjy0DFnXaPVXQNmI/uPfFJ3ej5YmPqXIiqzK8v9L70fN+D+63v1uuyTLmspP
6qpu/Peugk+DsFynqrRQL0Js2cP6TW4v3aar7qU7wYuSy59cRvo6TZkUnY+8pCm1EtN/Ln1PaFdm
gBvNeFuD2yJUbZErSGD+btlMCIZFeDrcDYy/GGXQvJSo7YHyIDrT/WWOOuFVIihVJkaMhRwzRuw0
RMflIQC9IcNF6jWANUo7cKhdyBkA9SLIJOVBxnsTk5UY/+oASYsQRyHDrG0oEqJr5MBGhVGmyyE0
9RxkbyjdKXwNvJTSF5Mez7mJZ/zVotpH5Mw/JMGRL57oZ7DgwaNoKc9BW3sa+OXJhk3ToFDwwA0G
A/AZbPdT/1NhO64GrTHhCTcD0rV4BnntfabifeMfQJ8F9jvZSD69oA0NxW5JdgXDhNhCbG8Qf668
7/E5cjOxsNAILrL9uSG5CD5QMnlo1kwrp8ZXiKySb3j23J44BV5EuJUAUJXjF3oAEA00vADCCakS
xv+iB1IByfNUljh4HNPE5lSVy8/6tVbwfSTWQsiguJ/Ol7W1hJH82vKaNfGKXp9KVoDkCKM06QWY
IbWrBDQOu00d+U3ns0MDD0r9jb4fW5RT/fbRrYisP8fG/JJHabpEaib1fwFaavjbJOtMqsq8y6aG
7nDLmU+H/jBzKys4Q2F9NTO6uKSehb6OI+1SdNvohxZc+ik57XmSsGV0RJkO07EBt5Yiuv8o6QgA
0qQO52+L8n4ALUyeQMQpRXsa0OQG8RwyJVRVIwbMoNzROpfNOIdLFCHEQrUqeuz9xGg0cP6k42U2
XD1UeK5B1rvtc19gJlZNtMLr3nfuuUX6T4WiC7PyIVzXU2uf0kUxpUgNQ+wHL9MU0cX5UiMHYfc4
0xorQFg9ET5W7ZVh3ISEW5EbadcmO4TZCvRyOFiDakYzTR5HtBYjYhfCr62KGGRN4Wmr8DfGKCo4
JB9budzrnPLyUdgqGlk5ozIpbJYyyrotfaOO7xsyECjFqNxenfe+nVNd7CoHod8CSz+LvwEP55JC
AlSLdqOj0frFUv/1wF/0PcQcXAKOOlUMqsA0fe8YyzBc0V93Mv5QDvvA3kHcZoRw8gbvo9GuCl3w
0564MCAhZlAIjJarET+A0Kb6163JXbUtZWFtRIfZVLSX/ouYw/54XG8rwu1y9XYtfSr6C0aum2Kt
YUF0Rvup8KHh0jzhYeBbyyScVLX7MsFv8twPIZYn6wEGJQMuk+RI6w4fFjap2+NmqET0V0OtDuE6
2tKbJAhRyFXQ675Dwd7tK7f1ugz4/IE5FF2A1NfMIHulbRX1YMwIS4gd21ilTSR20aoNxlkL0R1j
caEVtjarf8yhV//olyEbaYMOYBZF/MuBsp+yxxFDdcNhEZUPQswfRFOgBFw6uGQgIBPJY9puGASp
ThIrNLXYtMnjzzd5lXXg8KrZjQ5HUBgsUSzJoff6cbrszHkk7Ti0AKBkuCLnlAYQS7Mbx5YSyzO4
clKErp6ERJmgyoLi4VPrpXkJMxuaA4YICQJ5YevQGYXuDE4xFRMTCrKH7iEfP6HSYgThzy8KN9ih
jImQ5nxiQMMwm9EBC/736fnO5MvxPt+LKW+m2D2VFvRsEsmT5XFSLU/oGFF07REn6/vwLxN3+FdM
znRsaqjZIl4uxRwFhQzp9J0JGGY+94xrZnfkmNxE1kRoRaGiPqUJDaHqk5w4Yori89xQRYm3/D6v
/+vVrpvzm8A+v8m85ZljBH84BECKv3MS6jpgi+kcr5S7RFxL9gc1azblfgD1JYVXpNg6Fg24FEAQ
hHeMcw1HiuvugzlAbDf6N++tsPwfy/VJ+F2iO+HMM/2nvzUwrTmyKnKr+m/ueV+liyeAUHUinrwy
+AKAP8VHxQKLNk4bjAXQ+DesS1wxxmSS55uhsaX8gqnS+3GEHIyEJze2OktjzqcpVAzAum8GdYun
ssF6ANKohD30iJwQBSWSGpJk8dzjs2eyrVErwTAX3AVWDV7jCc4IBsAojgjNSmImHUv+JB5LW77t
dSMNcPm6s/vPG6QDb+OGzy3tvWDUUDPaAxXrPsKDB9fiZvWW3+5niARYxywSmaE9QEBiMrEXf3vJ
KTEYKla1vMSNWFRP2s2gFMANbUxH4cS6xGdP+sEr8ckU+mzQ3HP509iLfk477jGZZ67z2WgADX7v
dQtxv7hUq/Rmvo8k5MjAOhxHOkwsRI6c0HaGA06PQWhsC2RWgDdEI4/bNQQVEjl1kIl3DGGlc6wo
0+jGUnvMC4i0ngBM3tJYmEIcqQx45LpsC6WfVdLM+H2ecZU5MvsekFhxVHXhI7Eio0a4VDlchbzG
tyDUOuJQh82UP1Etp/cZAe/hj4mzgf3iXZlJLYRExxmcJ7/vO7u0J63HSZA8aGjTikz9zUGjOapK
6W5zPrwM93w4H36jMGK2mGAs/+7T2fs7byY4hP/zUlSt3Y8uqlfRg/YlSFyE88ROP7uDA1s2/PAo
BsKOZzJoU3rskKAxzSl2LU07oKn39YPQVtpqF4tAgTmCOKNZYgpSLS8fd5941P06H/yJuhuqwd+H
bvtBFkwnB3twwGKDMy/xfVw2gF79hpO2si4QBfqFQDW0pweKZ/DzVJqFGx42wWvilwcAfmaD5HY+
9gIfSiuKVDmgUwLs6Bd8eb/oFxQqh1gDHHWmPTKo7ofRwKj9tFdIEQwdng+1tZbZ7KA1xAC0sIVZ
5jO6ZwU4RkvNKR6n0R1v3IaEe4jbsrT5kDiftG6G2xMtJFoMp+f9NSkD2hWkHMqUvPfFx7L+9ttk
4rvBCjk7f6fYIKXt7m3JdEohnoVr22Gxl2s4RhEqMeO8HJQ7CJXCv7F6FMEioFMLux2nDLsrLtzX
1C6lXaPMn8FQptYxH2ATJ4+7EwfwNcee7sC8EzaAnMxHPFUdMFYLJ2DUzgKpfn9LCkOh/Qll1qUh
Kj+Xu4OYeRg06ECip1tttBlGo89xvXqkSwUdWT4y79x9kBcjREb+DZ/e580E+iGSSm32xq4K/zj9
0Pug36g1ouFWaDYws7DDHPBZgOSM99g+U9Icc4HJxQhsVQ/x8cf6f6yxfHISYnugjusX/iDjYexw
SWqzRFld6x++9f39O6bLFVZ72gxiIxJ0OARZ5vY7YOcDXFhcwLljln1GO9DfRg24iHq2ih3qL5JM
hWPO867qiATxLAY7nfKDEkbA/SgIOwJ0lpCxGnstQXJVAXwxbRZcaNGD4Joqgd2cj+3P+/vaTK5M
DjmRPc2cCU10n8VEn5Qd1AI0kRgsUo1Kg5IKDg/PwETyFc3E114pwxFp8yGa+HHt8FzGVCLy+T4i
wI0M0Hc+cDhLKOUsLCwyGS5TTASGOzA3r2KlxELcpv4uOfkYnoJ2xqulysc9x6//q2DD0W66YmRe
Km1IawzKbBiOkCm0mAqI/3sitEwQlhqZMc0k1EbBoL8YTwMlLNrCz5D6FV3uFL2YS1Xk9fr3Upu/
M3cAbJMWjMv4GL++9Ne20dYpOZ65ievbK9opqMtK2EYo+c4385A/FNhwRkR6xKUa20X/SzLBWlZm
5aSs51nsLBM6VyXCcDmdWfgl1LdW9p9DeHPMwMy5XKZcxvyxjXZR6vNRE4dA0NAUI+PiWmBAYBak
hBqssewz1VJPc1pIXwNcM84vitykkbJKEIAyHYLRuMQTqEDdK9GU71FH84+mu1n5/JKKb8N4rrQG
HTHQXqwgb4sp5zaz/PmCrd96Vtv6uW6/Po/jo7B8zJ+k1DxYcr6Sia9qZUUSG9bKXFLQzusyYWuF
1QDReWQuP4T65qvWSBOwtm3rC4tDJddLhTjlSUOQRBnHLywj2XyVXLIkE9B7ZJ/831Hqjv1hcZdf
J6M+tfr3P0+a4vuNvkVEhG56S29PAKscxBBawwnJevjAytY4FE2Iu0uzbJZVOedWlPPmJ658+tvO
dBfCiOlCIeFQWEFDJNl/s3fRABfQlhyioLw4IUUl4FmywZyqJNlciaMbwdQnIF2YiO6QPc7gv2yJ
nEp5QViVOK1awawkDTPRQPByDru8wclkUkLfUGwhCC+pBXqqNjubG27I/Lvhl/IJKFk8jwN6n2Cw
RRNe7A/2JK34qtDnj2OrF5PsPXm08c8gnkpd9NdMCg8W/+RN32DK3jkGQeU79B8kTZq6bslvPhgo
lRU+bD/5lP72TLbk38j4af6GMSVS832RXKz26Q8XabXOPGHvVWpk9w293qAzRSYiUTl4oQomqjxT
i1eiBbH587E1an1M8P18BjQbMAfeUw4sY/0YBINyoT121gKNVFp/y7BlQ482sdDpX5B2EfscY3Be
2aEDUKrZNA3pgJ6R3blw5zRI0lh2ei9sqoIYFOBWF5ReHTn2QFdcNrA+fYjt/Ox8sryM9DRjVZZB
PtJFitssOXzsdPFcglEI2xlb4RRfjmZjvPDqxmWSZFcE5R+P3P9l3vs3qwMKYJhQE44NEYD4n3Mp
zhv4yUikAFhRUF1Q+0sKW/WtU3yjTYn0mLc1xqD8u8euSioupAVkkyQ2zDJ8hHwPmi38CGeJRYRD
lkYaJP7rd6rzdpsNzZxQpjgExYGoVqaOnw3oK1NOLKDgzlbUK3+nxJM8jkNxXilCbfqfRiYRAOus
N+wB0r837F0rpUIBfKoIOUGu75r+G18AdgHST/ktai/nO5tGLNwvKUxxLmGfEdyJyZXvbRDn0vLl
UpV7xXjaGZWkXoZZcEPmgT0OnCDT1dQppSNKMRS4rLG+YywhTSnGot9VeLcW8Z2eOemtjb6ITyDS
kNLBtK7H4qfxCnApZmW37AhvhlRt/MLibYqkz/LqjQwQI9L1EXWgQUBeNG3WpE8+VzT+CzM66B3J
QgmZPK4KzRElGdknaNWc21nl6m4XqbwglJCoTYlMizfToUXGgXl04Gybe5JMDGKUI9DXgUJXgLmG
IBfTNAA6HEMZhty4Gf2NRjS8YkKo1xxHIisOGClZDN8evEFRBHiWqJjG5mQjK7Nf8/0R/s0V/ZHo
2iPNGtwgtnBG2uLCvbZvoMlvodl4QE3sH2UkZSVxWHkgQKO3NS5qPOEmCcNxwjyRFDigV6YHTXsJ
GQ7DCI7jJhza6ZE4FNKZcK4oYJ2hURZOIda9WWb6N/suQntRqKIOmXh0lRxLu3q951UZagVqAryn
XnZEqzT0jUQzuB1oaw4M4SBVDptxItvU5qJmRvXtHFASI1pV1ClfoCDdoAwJkY3c4RHwCocAS5Re
cjnLFP06jHZQUwPaiedWI3JRVD8Q4wNAS4ypZJsPMfdJEl43nDcOM8fkSXNoUfnlasGKhZWXQ7Z8
dGKD2zmUtXrcyFTHSuLtnGmcEUuU08xSr8FdEhlKBVnpZQWDs8/lCgiImYqdZYe4GWVTLgM1h1bK
0vly2q1+Ye4wJEF04PJUFKzjHUNEbcR+ZKlw2anAUbbl70C0ZEFDn59/BfWWWEPvL7yN+PPB/Igz
pzDrym64DXFgYyjzIvPn60QEC4kR/t0NUIJnuO5RVQMqYiJAiJscQQwQGTAUBOQ6sEWGzpQqz1kj
z887bVxIhyeI6qB1M0MLSHVL6ViMpfeVozdN7SmHB4cReIisIc2SInN4PvEG/PRClDmUMylY44lL
QvDPyFIhrVLrrjG6MGN7uCBVUodf6CFXpUqHGbyUpZ2O9zIUQuXIvbbHdrHbclHVt2qwJtCIpYB7
BkCMRU9nmy5DixEBpkpjgyULlDUmFdIIN3iABWv88+wc0oh7FzcY1ZMtATuOLYbNOKrcgqPi1O8J
+Y74+rECwxTLQm3KOGel8CmvFQhYA0G7WHykA6YnxTdpIK8WcHTpxqPuOFuyBFYxfg5Erh4ORd6T
F1wrkvMAnZNEVse19DBENa+naztXkebg4ZHZNzJNQ4UXBenExrLzhsvZ1nKJ2Acxi77A6EmZ2tES
vkP/DSZMhJ5UPoOCX8XoEB+7f6rYwg9GEDGMCz/TSa7ZrjCSHIC19Lgjgf4Tls9qeCqLdi0uY7+S
/R52SZZv0M5xhkmC4UZ+6PhajCZZsWIhRhJCpEsKnJHzFd/dj8wJxInHGno6wNqSp0KlRGshaY2t
i3DxfsT+6xaPuUzmXGFbHPraDVlCT2ZDgiMIHyuWnojexpS/XzcK4HiCSPgIS4N1XH8NiXncrL0q
ADl7NTrVdHFJEQeEDj5vLMeU0SfUwQtW3n7CzHH22DaSZSAYM9vBKoKpXYDM8t6kolGc/sHP3PB7
SfNLZfUYbkkaQBYexGMw01xyTPWtBJFKSflszN/Eru/ImA/5VTl6LgRVwlSxbKx+1BkONU9OHPAx
00zM1a04iexr1a1MWdU9ZuiJVs8omjyHX32X0OmQCkb9cps3nsjIEpEYgX++1ka/pqPrBDc+ZqGS
nZyRp4PAD/qdQODVwFDcR9mPeHjeuq2w0kjSAH84ojU0XnPLXPHIDucmWjhZTmmBSJcpI6PzdQjj
k6n13VnJ6KGjJm0GtKm34V0m7UzAEbL/5qtfpjWWMKU2YtBGA1W/xKxXqwppXutCaGRyGhzkkdWZ
pdNJzG6SZGPzqiv530JTc/RlJp9JnwgikWNY7ep1BojoG2OlIDlQsHxa1KR++Ux5LdvPLvNJumnw
g6qvBmUZq2CfuWdtsxkSzSGxgyU8dGQ4Oyccu7HVBEAXtRkkE6wN2YEJlbgvK2roaeH4Xar7j/6Z
hBhegYZ2koNZKRERlIsxU/2H/UuOYKZauGc5gapkLIFtiwKr5Gc3P7PLNbY3b9V55RsgxqilKaXq
Ducc/24rTKaJI+N20ZDzCwCXbHKbmF+Z+fU4w8hnNU9+Smw4E2drqLjJiJkPQLiYaMhiIVjAL0wm
6Y3PpbdHYsfWlDSFWQqTpXO15f5fpgoNxz/DebM/GQh4aHcBhM/FyhMcLw4SiS4YK5g0FscA9sQr
z3bDPTO1jBTZw2EKqlJCpESxDTtz7GpUgZEC/wa8AuYLUx98dsK+D7yhX4BMDQL2lzLLmYQgoAQC
tyXEZeWbmR7k36ZwBfaLh6PhEtWxTECDH2OSERwEMMxbs8rnnpIbOgJmBtYKVhxpgRlBYoMiV/qO
ACfA0UUQhHhKksH9r6QgdykVsWPnO7nKIXeHXGmdMJH4o0tR2L8sJVwMLihAA/V7sCARKWhtoM+a
VUVnNQWKFHiiwNh+3e+YU3GogLdMgMlwP3WL7kRALriAzGBMCCOuFWZBGFTpEbBEoWTzSz/nqDCW
OCJ6vMWxbLzUm2UxZoCAzR93Pd07ugnHVMEDDQo3fz3KaT6+Za+vwdvv/Z1VfR1sKEj0x+nmgv1O
dfGqvUB8HmBD9KFKvtEr3EVUTSIQEklzughrxNq6BB4SlDbLyyEx4vo+Sc6wrpg17yWrq+7BDduD
pg+30GvIszihgk34vPHPcIJDDWgG69kYfE7249a9eGRnTBg079wRn26te3/CVXRvBqZA+Mo1IUz8
3srzNV5xe1A+DdMftkXQoqC4IRLwyb04jsLZTmzwx29/+Duxl0hHdBtZ18uu6FRBDMTwjfwKDc7x
9c1SvsoCNEwXFjAWQxwFoSgRHGYYJxBN04lk2lGsWOMGxhmDJgW4S4yGI4+AHVldgMj3tBuFgicW
OfgyDQJJ/Cpg7a9Fr6lzj/ajhtMmKr8fGLNhTHrYP/HaD6wy+jKibxpVQh7laPgW62EgPW7YMBG1
YwdVHF/y1EJW0dyV8F7SfE5JZAimyOke9ouWntvkUByt/R/8rZsy6s7hIgSO6H5gpRK1nph2YNgv
j9rq7FAOy79pCUcGL1Yb8BmMh2hW7EYTIvaapezsrfBFFisTAgISp385DlKShronRgD2GgYrmht3
bOfvKF4CXBPkdgvmcL65EyX7XuRnh25y4AKLU7//wSkdYzaPjKogZdaj2S/IvPoT6YNuOEjZaLBh
hjVRlLwjgqwhmfb+gYKhvv9HuyRic6yfNuALuvfnXA77KlUNsbPeJ/6McfheCCs69J1blI14wea4
rlOiEi/hP7x+01GIYMlhf1/OFI85w6DrknCiW+bTlA7oEPRxw1DsDx0Rpgd9fp4/LymKNdQt6+HR
XFM3l0jC6pWk+sTN0dNurpTZRlGAhU/wu4onAQULhxJalc/QKlJH2Qp2MAsQ3nLqlfeUQJU2MQ/s
OCA+LhRE1ALynKB3GhzaCbaoXPMmeeKZ4utY3kFepXOU/yeDdi8rT+YVDJq5cvCzh6Ul+8aFlXrB
8WiLj1XwZ3A95q8eu/XM/tPWcmM8WnzpHoLzNDCwBKFZoouOTVSAc5fAmrmMeJgqh9jgMwQ4Wnr5
hj760xaSESUFHyaKJzbPf0mqsNKQMWEY3Y7+6M9OfjwTcfaYflfFHM9wAR/qF3JrLA1BC7D14JhL
jhq6OQS8yinqYEIbX4dh5L4oEw7J14FsLXdo6/APgexNQCoengEpxJOWobUYXJZ75avLlTJjilsW
C2bKEM4HbdH++QCXsXnnWkxnpNxSMYq5emlv86ZHXsDGaLMYSe0sxlOZ7+TlpxXwLjIoCA9M9mC6
wNlcKzzhRiVjQjb0os1XkY8JGnEQg6sPKxnQlmVFLElc2q6pTlnTCYRIt5qf/ThWTuRC/HY3Eb09
X5jxQOSfVPTf4muAsoGXsXwaTEQ1bU0uhmGYzTjA5JzC9keZn+820RSzWbRQiW3TW/PLQCFvQE9L
QEp1GfwQrFP4pA4lR8sXMtalEyiunE8MKNG++2J7opXirKzxCp486QGk5RPKjP6UeKJ1QD3ZQ3HW
oyCSPaap5ofco/h+3VrhR4lt4JzUsd60C+bHZsIc7DL5lnQkWQm44I2ihhUNKM2CW5veqJHQbQOD
toBzQF1FHk3+yEP5UZoPBgZVOfI+wBsOGeLCw59BFOldN+BPFOjEqWl/qMxwhhwahrgEZ/+csGvq
XVmV4d1A0KYrDGR2h+SOpgQsGDvieYDHNdODOsscFtY3OCCZ/Z9GkfvkXUIrIp/g1eEuiifD3RL4
lK9mX3EkzOzulNn/zPUE7fAeWCUCnSoD/zElk44G0MohBW2aDcQkWlxWmPUCXv2WVg039bCG67c1
xB2bI8P6En6p+oFv6LYvUX8aEpQpc04TiRKWrgmE1gaU95HEoHtJJuDoHtixlJdXLCm+koD0C/wH
5u5K3Vt0xinnQzxKaHV4TCDxjPyhiN6aGRM2N8qWIWkIvjSWPlHvtGEyglIeGx6f/6D1x14A8Ee5
PvMpsYwHFcJVzVFLIRTyy7pvabBD/4RsvOFX3xAH1DstpCehxg9FY46Z8aCMO0ldHPjetd3gmOGQ
WUZHqZ9Et9Rx3wQmy9Splyns67NXURtOfb6oQpCAQQXG5OGt+2xgP7fXM4GRwdW/18kCjiI+y6bn
y9tYqk4of1k4YGxxjKVLWXnHv7r8BoOOPTBIpozx+VK9scemxj8p6NtGle7UAMV8NYKSP8Bati/2
DJEHQTP0yhozzOBJ0QHTfrQB3oN1b249QTtk3DWImN/nzZt4W/X2Sc2ryI/vjN+eViz0w0GriO3q
Gi400a/WQvLUAz34/fif7FG2VT2gfQRVY8jexrIz+DNNTtv5tJxM+/0fTa/a1lJ4y1kJYvr7DD1i
834Kqb5csgABHxaUC3wugqwGdxhzPtEX5//J3pnttq5tZ/pVglybB+ybALkRJVF9a3W+ISTLFkmJ
jdiTT1/fdA6qUoVCgNwH29v2WsuNRHHOOcY//uYaC6JUht0GBmg5m+XHU076LvDjYKUks46DvMCq
Iyg8GTNDMBr66tcOIQW1jkHgFJOkkZxggenx14bwsByw3lMMT8rxU/g+YYHF4jk8JyxCpLLc68A3
YotmP49Ha+txTGGrU1bf5a/HiVFPN+R1MIxFfjGYDlWfOd5aLOuLtdDTU7t5nKSx7RqfFNjj/q7c
FUYkAQ9n1mMDwXSP0ZnZH4JqGrHlGAu+FUMNRnw3XnrlnkjT8iJ+/tDXPOUO1NRO3wyz2cxHNyZs
zEAu6yiEGM/PrAWhNxrhyd7bPO6/QdwVPI1T4sCmCzw1SleUQv5jKYdj2fBqPO2cGArFJeu8Di4r
utlfvRjCFsDRilk4Jxw0PqitwK2zWD31xlZNTxSkeFvgTm8vLACAFq00npU16SoOygo2Pzj7fI2y
6qotizZST3BjJzZpktv+C1rdClMUvGmAahRN2ErbE0Q/XGMiSoMNmX/gQhpljSjZ17b6lV/ImMAM
SyTY7TYOM5lqdIDmZhyABQWOCBQ2APWZMJpQZTBUHpxVHikqfoA/lszWUKL4R3XkH4vqE1Bugmaa
JohpLTDIhjMWz0hzJKzpbXo5DpfKnFZ4vrxwkmHikIHEV3ds2j+MkKIhtLnVXgI48oqO7qeH60Vu
8MezLS3oJHog4B1mY5R6xEdQ1r5nsr+gi6NXpf/gTGdrFqUxoCC+nM/BhxM4iRQ4WBUwmuU+THAN
MVzK5Y79+x3PeZj+nG1TnFJnoiLar16fN5uMvINo9lF1RRuHfh5QB1YXMc+bImOfMEUVw0/MvkQR
wMMAZOI900jokAxOZTAu4jtdMf6rOGd15ApDoQC/PTqSBQdMkpliwqGk4OBExTwUgxgBrVIj2sBh
VDf0EkAg/he3x6EF7ueg/Q8aI98N145qa81LwrRrD7MA9PAjbHL/bSolSxVbRPSmlzSDANFuCAbA
g29CpwG433of2tsMmqowuCJA3FAWYdzRuLE6mQNDhYHIAlhH1f3h+HpcB+z2qxcqEFBToANBm3oO
KLzJnmfVQbNZorf9mTX7FH+UL4q2R7jQVffDeamhljBVXclghhxSbqLao6fFXGHNEySgIMp3FIY8
OctlKwhZjZCINjzzanPg8Q4+wocSFs2LH2GH+yEicMS2UHIZnUrbG9dm9pa2BcgWBpMMTpHJOKOP
qldfWtXwPYwPLSQyAeN90Lkf4sO51c9QH60FFA0Si2jagMkdihgQ148m0du6f5gBxV1+0bgv2KSS
fJ34kfBnNGDU6GPt7Y9qJjbUBcTRUgvDEUIn8RE0QaPqBr+V0lX9lI7cnd19Q0YKpClHuokQ1QV1
3iu8PUWlRx+MafeAisGR95q9o6r/Yfzg/7wv9K7vC9AEbFfqLBuehnD7Zv0Yhxer5UhZI+amFJr/
pMdlM472oL09z5guTVksSuo77+ZV82DiKbNrQbug4CtmzhEr8Of5I9QgaoeKuEY70NYMQJsIFaIr
OCB15j+wywYzqgJ7wsKAf/LhK1lu5jb3FrU+N4eDkhm5nDxm+ASY2vtnzyg/GSl13lAZsi4E0N4s
XuCFByZLApvtoyVXuS/vB24BDiDqQyj97EI7MGsG5JR/rJG/5/g8M+ERsH4abD46pcuaVGEFOlfy
Giswf/db2NyzbtGFPk6Mx/4WwodeqV1XQx8XT7vfsZ3r+Yr3QAN4OVBA8Qm0EahKR1Ynex+ND5QS
DBv4o6MztqNED4WZONOOplMhkyw4GLXBPNNY5mNQ3u9v1hbdE788Y3yQL+rtOZ9FE6rmWXImY3Wr
UTXwT0KHSFHuw8ahJ7hyOUBYERnt4JDH9bd+QGknZlYY25LZUxUXrAtyyAs4D4xJF+lXYLLQgng8
jWCALKAuCgCAwoHCNnQfyCj98YemdKFllLyOQjlFmX8pIBS4KYWLPIZj4tBKDb6Vdmcj7/XSvBvJ
n9qqoNsbKTsKUM44mBTmVXd7c2pN6Cb0azsFulUqzPNnPbcbUD4SP4aJ3Lwm3mIZ3hj7t3x9SXjZ
jZxyCVXZWuS75l4paOTcbnekTHqcWtpYe/LA7C+ZyTlo1EpMxbCYd46IVLAJHDlucKOddLsNBpGR
NEilb0pW+RMspNtzyuSzD+cdS3Ze8fzkTU8FxuUTJodSs/uwGzlR8neD22UlHGoenq8NWRSIU1Dn
fiqfkHeUz3rDJKneFGBDBOO43SpV9u0OAg7EXuwKds85cd3Atmw8cPVRqDVnTOFtvL3BfaxFpuyZ
NjH6Cgb3zjOjM6QeC6d4xI8pUwlabcLTkBOSZAJLmSra2H6kEnC4XdMxcatkeJc0g4La785Yod6Q
er3ijLIW7br1hmG9xyD5Iw3Cd24qLWcbGMs9Rqdp0JCyvwSAsqQQ263b3+uH4n0osVPUZYzHp1i2
GHMBhgGZw40J1sENQPDE7gB3gWkJfQPlvrzBN3VPAYP4nSHE7s+kRBB0oxBfiWEtdjL0cM2aGZON
6a26fhKrqmpL2EIOQ416s7ZZT9DV/rwkhI6B80rCu2ordnJ0O2Q0fKbkA3nNmk2+3wFHNVvBgBXg
5Axsi9SkloCcxYFdij1Umur5GmLEhxr0fZu8eC5U1PQCMdlW88T05HuJM+O+BwjCTntHIaPDFCNL
9Z1AUOPugVLPzcCrGS2rSyH26Lns3Imor4LPDuI8OTOFg344o6+dt68d+DEXi7ti1OKUSFrh4uGD
EBFJQRo8G48muFiAPByTkJCmtOT2orJ/SbtnKm1dEws8leEPvSjK4SeLB43lnTpYOADm7ppvbqds
JdWOP/nmCJtpRBwakfcJ+6gLQASDZ1ltIgx7vOay0YfEMSUUFKPeGvO8oxukJEpUrYc9Ve3Mx5hB
6X1d32ndOYGYWhEXMAcLthaAVnlyEOT9DbVYt4t5CYiICsa8IqzPEF3XhWXtiOoj+faR5cOoZSdm
0M5nfFEZbNB3v2G7G9uWsK6CxrXaAmw0wYmCBBTCz38lea+XzKW0haiSzalU1+4bDKbd8Cyt8vNP
O873RMHGvrLX88tg8za79s6leJsXfKsv5jWoJv0nUy7WBMaMC6TW5dg6cHsKJhTngSnm4eIg4wNn
2T+PNH4c5wlnCzQFfu6Lfk2tiinEUpNRJBi86m4sncmIM9eFvQjydXZNcXCMuNuNEe1tlO1fcz7C
6+sJnkMMB8SVDHP/m/fiINq9nV1H6wSp0wErNNoNT8aB0GUy0ZtTj/XFtRJ6HvpW7j5KXV2/IVCh
ZsSwvEf2wRD4bxag5QJv4RAXFBF4s2KWzDDd3cKmxSr6iV66gHWDmJhanHF71q5MawX7nDcJjgoX
F/T9DOVbxVs2dZYR4yiOJFjS7BmgRvObmNibR9HHuNVWnCliN0Nyz2rW+y0sbMxx2jHLOvZRF3K5
+qn9U0NYGkORGNPcsAA68/NRjR2V32tBncHPA8SUrY7CkMqifOBKx2Xa4IzC74Slp6nfUAA5s2iG
eF9vloaAsZ4TTjXM2MrhUa6/IxJwJRCxiuCk53ejuohpw2+nnYTfcPW5CtAxJxyE27lFUHuvin0P
7Y5BeCqpIpixP9pxZuJUIgIzmIcVl0A+KHjiQRFODjwYhfLNTbI9OIweC0gFqy8mwyP53nBimMrJ
HEpcIgaYw1D+4X25pZokwWNQIpUnMiOTRQ3B7B7wivMabJ6H0N/7PR8sfhF3N+c1UR2EXYunzSwD
CmcsjkGOtuSbG0ARLTIlJ90KgfAaEZ8jrFRhtVOewcVNl3zOGUBhXsLUmR+oRSh3HszdoOQmHRJa
qinGk/QExgGETTA14Anz8HhBfWaaTNcTepClbq0ZwZMm+J7bUToN1MRjDAVT3xZjqbdgCADl8NUc
sVF05r3GU8KnK6oFD57peT57MkpgqcKM4y4H6MI4gVpaEcvNGVbhrV29jXBiwFp02cpaXnwiEh9j
3piqTglPZiru5F8KfX8yynDzptd+A3KHMjJ/xpf01Lzp2pg3WCphkE8xHmPIkhwpE7/tz6BP3Qfc
znjzgX2ro6oWxTT7mT9mOVquaJZdRAiAkckQFAIcrV0LMLCbzih6eRzwZD5Q/rRB7AThil4UbwIK
KEqoinoqOovbXIQm2qSHFvG8gFw6AmhzHlTyFMr0qkOuRLOmrISwTkUyIEOFvQMYEB+1qjWj7BGu
nP6QzO0rXUG+Yo91Vg2cuhM6l4Tj/nFs/TPQO6TBYPBhV+WrinwpWNH6GSF0bI3WlgJRW8ZouEOP
+Rq2GW8RZYSUCqkLzgosREJDeeJHwV2DWaw3ayYuQhvS7HiDYEJ5BqH0j5MMpZWtm+CpepNdFIYN
CN5jtuvDkVkRSHXp3DtT4k5lj2m2jautccpomHXDFIdas+H564tqAwz6cDmnYmaDOM0JrqSNMx8g
r2jih1wKwBiYgcEXLXi96/a4d8l4a3hkQYHFj1kpRN0UONiPaRT5oVAl+Zm+g5296h4gLTJuMmgJ
n44Wxjm8QPZtCzkDHzjSNgRgfzPgQQvwiIUygcKGvxKKA9mFFcDJwSdgcBBeknG94aRQxXJ8RNTM
bAhinYqxCPwQiVCqPzkLv65j4a//HrhwXmjxFggowuZ07h+WligPtXF4adQ1AH6zUz7BbVnp6Puk
ei7ZcxmyizP03ljSslqYXHpsc8w+KcyALD9SR3FyPLlCumm6UygkQuzJMSj0BBRsqESOzLpbLtTs
RbYLraWiK4EqfqWkIKrDAYoQgHwsymHKSI5DzhOs8MPRR5a8Sy00qJ0AvcPg+GhcmBjMww33xhhr
gthPvCQy6A/fwaJhXhYbUqb59GTUz5xhwLVI6Kig+cIPR0mtrCn41c41OMEwpiy/JhMKXupax21e
V4uM0fwCHRPvExhV5kEMZbhnsHbEyAJ2G1eGesFweB1Hf51+4QXx3boKzUfEron0CnilhOK9xTuu
WX/kQWL4ZcRKtB/HouNMc2nIvr9JjyaH4tbdWQLYSyDncSE+inOUT1Smtow/2bz4yOSRhJMNbDfk
IBgpXcrGM6/RGRhGqDQ4UzjG8ssYIjfpC+zo/YGhLksSae1C5WmtcIWu76wWXlkxlNGwEjnXmFxU
W3xW8ssNfxqi4wy3h3QMB5Gbx6Kk4IOM9ArqIx+gb1VTmm3tqz10b5o92rPnJoCeEM+5tXlj3/jj
4ApHW1iG1YZdGuIArLcvNnSQQ+gs6pp9nh2AuyjnXmDjg0HLfYgEBLeRjjlGsw9g+mGKthKFruUe
NHeErfJHVfRaE9rvcNU/jon2TZ+U+l8ffVs79jPjr1+vq6Hci/DGTO6jecdVZcP+W8nlHZahjwcy
kyTr+qGpbfqCZRyulMeRptXBYwRrIw8ZGbwJonNRHiGdwt78uc9/uvnvY+1TCw5jYhj08YfSVYHd
aPxg7Cggli2oGpxVf4qfx/SQGQBR+PWY8+TIpA+WqjP/1NA/zzXtGrbz6MoeS5POsmGzYmoEU2pU
aMuX8R4cmQHFYhQPaUL1F9ZjTU+RtrTnFrmaPs9A2Mk9sUV3PlMUI4AY5NqBc+HzNiab90PJXuHb
Sp48MRknByzgihba22uwTulsGpRgPe7/b+Kh0iFB3qTW/I/ePynDsvuv9P6Go1uwqwzDUS1NMXUE
+XgkfLf/9gBFvpbXf/n5+xGra/zz7/86uD5/8uI3/Hnd/2/F///np/xvxb/9DwvNvmk6Gup/VdP/
k+Lf+YdqGppq6YZmKpr6nxT/xj903XIsNP+aZtumpf4fxb/xD8XRHMvSeMyGJWvKf0vxrxhC0Z9i
upUm0/u//6shi8duWCpSf8OwHEf+fxT/pZ5bevSQG+b0McMYA2JSF7w+01bk66kcQcEzx8zDyfDL
EttTYZAXmUFxI6LotaPbcIjBmcaTFkK4SZHFDTq2ykkOJ0zpTBHVFNQnHdRUpTOIavzYbVW+Wv40
TYEbehxKrdHDR8ototDTcmZRVxCQiGiGogeqRCjdNTbrJgiZsNByajje+89lZ2xZoMEq4eFg1IP5
OulWIDtFlXvtPZDCDXwiuO/wGZ8JRDoY7rLw3sBFiemYbmKdAlSOvmfHMYifIwLwQ7HnjPHnMmpL
U59t5HjRhSmCbA1xY0DNqOJKwiAWuS3n6NO5ly0x1gxJ2McZuMPF+ZaNrQI5LZFrUrk5Qns2OYaN
m5oWEQ6koVZQQKqLA5TBINmw4SVGN7znoAxj+vggYzJwbzDDUFzWCGhGDnKiXrKEfq17STQ1CIto
+x4YuZO8dnzGdwJLrGgK8ti9LiHBucgD7RPMTFm0OTQUhJEjBocM48F/buAUA30KtjyBjL4+F2Nm
RiAM0a3+QLkMXi5TVAU9GfDilaM3sA6iJy2QecLuRImFIQFM+HYAY4Df2ncGdS0cUPEDSSRQpm9K
5DZfC2HhKwB8yXcy4o5nHgzV5JMbB/cpUDyVEJvoXl1ziW1ynH3ibgA9ihg8fPnRN/ClFnbJ2bwp
9IkEvML5w1+D5MsWAnvOVPbVGI7xVGIyO8CJkqaF4eWUIgAeKsg4A1MSQ5nIyqR2FUzJ3QRyqGtA
nytczk/enlgDpOIoReyP2+05qSaZugIM/ENA7XxlSbdQwi7H4+DnkNcfR4vpHgnL9hjqI5w7UfUB
g9Y5HEtMjQUp/R5liCfKKSReeSWdq2twJ+OnJIu7HoTBUp/Vgx6dKWMoyiQ8AMlFGdjDAuXZUoI6
TXEggNJiRQGxUD77AdWJ0PRCskYL9PL6VQQJnAn9DqxG1JXOldEPFsQbc0H0NxXnH6DAoWIczAWA
AK/onwkeVKrH+qWSDDhjIKWNrPGjB4U6BXv07w2MzuLX3L6wbfeQRXxbi2JOaLXuZil9XDtos1k/
GKVMJWeSP2pP0TpV5wghicMssF7HGK6cc77e8Xgkp2iiNh6TRmb4Vu1FpAcwwAZGE8uYRbcuWIdo
SwLrasOvsTJyV9dtUZ6NfqPA83ew7QBxgPJrDZEZJ/dX9olBeL1Df/0F16Cb5t1So+CjYBezQAC2
TKb9EhHIDWQiazWDIsly5TOTo5/uGryCg5nDFkkRdNsWoR1dRVTPQfSouft7jEQ7oienB4cnEG4d
ND8G8lC0jXB+/+B/+P21S/i0Dxsq8HTYKK+lXDxHPeatEakoLtPIPF9YPzSbL+52XBPqfSx/4gvE
XAkUtr9QdpNV292l40yyN6xTNKn4DERXKM7R3Jllylcwp2qAv8uCbTYxuGdcLPWIXUkhH2hCirso
0lQbM9cn91lBb0pjS/RPOngpY0WahjbmspHiit24s1YaS/eFe2w+ZmGkzU6V17jUUVBDkwPh1cY1
1HUbuZw1LnPmEyb/RnfyXtblDFjPVSbJuNxDRhhpC6cZs47UtRmKoUezVZCGql9wsvcdgTQLsA5V
OOTdIC6v2PQog/5yR9mX3/ku++YmxR4aCYTskZi2FTYhdNEH5qUAJNTm0rdFEqS8EgNCeVbizgQw
Ry+PRoAXibA1mLSQgKsC60NeaqacQ4xY+aWQIeI5Xi/Q6BrGR4zxe1y7MoBMGLLiNQ9OpEfGGzSD
47K/iJpfq7mRuMSsGNYuumEPphTNvsAXWFM+KqK8m5rD4NZ8+rCJx/wrLROfYVrS7TVppMIas4i0
IN8XTYYgwzK35NrN4Fz3XoHaEbcpMsJIERD8ROsHOL+Vf5gaEnNmB8qIrYz5Oq3gE+yNxpnPdFca
9AsM0cmF6od/zbQKida+4svyGGm02Dgfl/KRCwFfWapOTCtfDsyZYiOXgotD38oNzrh0XiCOsicM
g+36K63S5fMRYC2JvzDWpawpDLGEvigd801/bsmYxrC/vec0R/jXkKeL3R/ADn07NOYCjh3X8fWq
CfR1iQstiLmgJsfEHtRcRTJyD7CblR/BDk0zbXk8oWvT62HCN5qo4TSjI/O9/sJRxjgoJhnQy04l
eZ0G4gV2RSNiptzjcoHEEvoMcgvp+ORsWrRquTRkacyDYHSrgHLSLJ4Nupd01JOG0T+Ni/BudPvB
e9vRnwmKWBFPoIZ1cFMAPcDfGe46b2JCO/xpyqc4fOC7gZQucCywf58l4QU8eiiCwSYkSrzxZEae
SMoumjPxyQUt0FWzJaPqpY97z+iHTZefwKFfzNC48Iixv8HcApUsguo5/wRYaCxEBxqwD8hoDoWy
LBEgyCC1vSZZ9wXM+bzEzAzGxuCVw4f0nCc2P8CUF8KU+VWTXMQcAnXillQhJkEGXAGoPeQtN5q1
YBAHL/UrX0CWfNPhgjASLmYMpBaLFoxcRgLcChHPiY9gIby3EUD6rglw5j7BHOM1A49UUc+6dk64
RqKuaNeBxIYJy3ojMDzZhO7B/oeuQTBayByyR0BuoBEF2tuSfwqC1OCFVzwedO7zeyQvNF9L7dFP
uyzbca2UBbKxR6ERfBofbEwlJPrjeFNw36J9p4RzorkPNz1AUNZUbyZI3AjGFnE75WZ+URHo+lR3
7AHsKaLN18vs07yq6JDzXVsg9OtISgs6w3tRp8JsJAOYQYOTUL1yaxRwQmnCa/Tt1BmvcwkIAgqp
kKHjZATVjR1jwqOExYCR69PaczKa2msoyI5ZGa0Nii6bEWjTaYhsm6FBmSdxfpv9FrF5IbNo8Ng+
MjQWVjCUAVS0pH6Xw29shcU9NSH3nrm+PiwHG15FPG6bIWaDj3au63cDSphCSo1FuMA8SDFq/IUA
9ioWGAsrZB42+3cAn9vHgjEGJsRPY0r4KKNcJ3MLH7h2GmN7mG2SvBv0zupZjhJBVd77a6sbYaEy
ThdP2O15SeYYvGS3sol/c51bteRIN0mEUUEnxkFwUYBoRRUcI4+AvBGhTVaZ9bQCF9SHUqNvjJZq
AqUMUPTzl+ADDkpuQIN63zKYWWJ18lMWCqFN8WcGcNqs+YIM12NssE/8aK6O8vXW3FKZ1bKnyTOI
Nr62acI5A6KCCDCyo0UV+YyGGV6kAc4eZJuigRsaxra7YE3JGJ5dkxEj7ufUNHjkZW+Cn8cIHMTP
Z46KLVQ6I/RLIjq5HuX+MMcpNJi89jrDP1nbI8FNQNc4sfuh5LukvvfaNcomkjXL5WFB579yYCRQ
XWActMH/OYzJA/Qy5ve2K1z7G2OIhX0Bf7gS/JBu82YxaLKrkxNToBnsRkGHD98puRmr5kLB+NYo
nCET78p5eUvsypV24TKf+4sO3OyxaL5fx+enNfNTTtwfFcrWLstWejlTQ0rw1RMB47r5roTF3z5m
0+iRDE3kbKnu5X11QYeqhWtrJ+PQIncQdTomMLMgh3ZmEwt+AfYWpSlJSHimbWw4ojjJUBxwgzE/
SJSDSn5Z+T6lEfbMMzN6DcSLmZ141XyGk/YxzFnayrgjkdkeP1T8F8d+NGRBxI9pSmiTDz7hKoh3
ayKSAeQ5x03PJjKJGphqCkXEF7TOElvraWO+D48EL2sEeJC9mk2P2rokV4qtP4IcATcZdRoKQYa9
AGQ66lDLZexJ+9SW0LqHHQVO7uM1giYE4gWG8WyVJnCkcKvsmMPyykPBuUO5gozSMhJB1oB05TGq
ilGjoWdwjY50e6+Nh5Yxbo8VwbHmAJZHqA0J6GCoYNrcykP7JjOcnivNVGmor96Yn7yiyZsNWh/4
ZASRa08YkTHJIKY3q/eFCD3kEWFCGQDz9+3DQSbTtYI1uFRKJr+vWfXO6E7Y55VZQMQj/k+QFhzP
kL0K4rpqUNFiZBa8Zlk/jbRk8kSlpKExtqTxcxrgpp2+CI/iOVgdyWHzzrJHqXp8yJtHui40N/8t
f9tuoAjZE3MMRNXOILPd8hdyFTZJxcxXKJlJpHfpGS1G+/FKvKdu4ogjDozQom4gf+svl4pyXBMc
EhL5dsLm3YCd6pK25FXDaliOytGJDMrBPz8UQ2lJ38Ajq98vtxiKf3gNsGwg9ZcJ4gBS5GABy55/
Ev9VZxregZ5tO7xP0425d5aCPh45+hQ0WOhMY+itbyyb0stzVT6Z7hFs+hsVU1y9HkeoEDOcsnXk
uZuqScZvp3WDwwvfszc5CYeCZkGXsUHIvFc4Z36FbQax1pA4xUFM1Y1u4kj761xtk4HSsKg4yya+
82uTuiq2eh0MwkCuwH4TG98PxLMvV1ePvuiH1F+nuvb+Bs2d/H6uZxh4pHjNgNnR0H2moTV2MjhD
toeB0cwOF8UZAIMod/kN52GIbWd1LXJoAZTQuDtAvfPk6XeXXOuQpsdNlzno4LrggMCAr9KHtT+K
IQMbntPLw+BY0cUnK+mn7WAQ6yjylCGbdVh66QPY3eVli46tJY/VqXNozMl380afN+IlMaGiIvdy
ljhJwSMsJmCK+VGBWvHgrP9GPAtNNRDxMqsO6hfyrqW9F+3MLVinB/+CvfEE5/clvd+knmAC7gZD
e1rPEUxNRZqaOjWnybzf+RPmKCTHW8tTzh0gXuaS1x4/2VFdsbqTUVqhhkLJKWtcQQRx4YDD1NDw
6qiwKxjYaxskKcCbEdFbMZcpQVPio5HP9m6sDtkTB/652AA+2/NuYYps9R7R7oNcbnRry8hC1bN8
2tPksbRJiy5GVSjC3gmkJucd09X6Nz749eRHj7ysHvOW1GMZXnG1qTHXxa6f3WSpJdO4fE6icRzM
tG6hwNRB6M++qRFMTWzc08UQLkYCgBzslE2y0zfygXpEo9X7c5Hit3qkLuHcjchPpB9emhERXaiF
Lk46LPmrv7e8vT+bCQoirrtD86COXXWMT5JLrza8cAZ7DuO/CZBHSRxFDjv78MhRR2OKN83cOz5z
Q3/0e68mL/JHodR4xTxrByRTfu2TL/Nm3sjDmtu37Cv/irHDzb/6AzfK2D/5p2rf7BVofrVXb5En
0xsMyeegBoJiionlTMID5YEp0jXZQsmbxaRRUo+q7aaI2pmWPkcFTHvKNO2Ifu1F17LphlKHv1LX
eM95Ih9Fr4o9CXeZSvfTMIHHj2cdMh2yx6UMgjWu+oavtxfATDantgKPMlrmfKEovJs/mzoPFArO
4IqxSi1cZ/o5f8IvZUetEes840HIRBh/S1D+ayltG6tDslT4302+hipFk0K/302MyAOgI7ZhEQcb
nnM7YqTBJiQ8tn1hSg5jvFkzP5tDwOszNGnejJuLHrP16KSEaw2/w3KlZu2858LNrK8DD8Fx6J6E
6hgvDbca19zqJtCT2O7E/2LrE/+Vo2qozHq2zoXNJdYDiOcI7uyCz9FzWM2YFoTJ1hOlP6SleKGp
kPSuYJ0OxihHYyHyFW4V+ipIbHO12Zqvm5ONzO/6Znv1UIIFffKtRTBOIKcPiZ4QzEj8pOjNUHcK
R3pYlA+SmIRWiykb0BrHLMI+5MNCTtnv8RuVvZxxy0I/IMDxx7bPimUcZAxugDb1hgGUIxTejBxV
YaHCQFoIZP66JsbPIvYAau4FuinGU7BWKR2dKwXiXv20J+yQ0rQ5JT/JwQHWujW3BB1ryj2Hw/Iy
ISUOpmPQcu6g3y7v3SrHhZpOGguE3ZO2AIZiODePWuy+d1TXaDCQNY2FZK+fhGjY3fQnXdaTMdXZ
kmcNbdURkcDChlDYK1YQvkc3SROuFZiE5Mwh4Xm9QhtGVIqYv3KE4PeJcRDkWhXe8TkEH85gizA7
k6nvmc3KtYPyl0wt7oTn/AFqliKihanP7Vyw7ZoHqNYYPXXCi9VSvxGe0IeRhpd12bTemnQMIKvg
hYhLhFSU2Q+TY+iZzG0qyIuik6NjW4s/lktKZ8Lj4zXvuYMJBWZNGGe7oztbFsHy5a+lcNEtQ4qW
kZZGZE9saJ3qhDQxqA1YHCzKabF6TOSRNkaH+M//oEsQysCc3hP/KX8fs6kyzqYZSmnb+4/3/fuz
uOnS5i2NmhGRiXUwRPwHrcTrDUT+Cfz9V4HrdVFac1wEJ1KG2o/rehWD7BGjAmiPFgkM7h9IzBGL
VQroM28QQcbfcGS5jbgzpizIBsc81mAyN0UWEr6Ccz7wFULz72CvgLR1V1z4IO48NPITSgNmowIQ
YpsCE9oUdMMPNzhJx7CksSZylGBJ1sOGti2kmXmjYwTRXvswjljm2PBT6eLTqd6rxquFq4jE7221
JUPoZpFMujMXvHpPQPQfnYw4kJHlnyQbx0WFc2iIQwAvDDxMrqV5lF4miAJFCEXwO8yXDHxmsFug
0oruHGwBClQFqFFD6ZCLN+xGY4GdLs+SYQHCeLgwk8wCHVqW0Vmo4UvuJX4Ay1JJv3CPhFWWyUfz
WSJzhSPSchTT1Ka43fBA+hVWEyW1DE+Kccu98XCIkue9teLGElSNrBG8w2RM6S2QG25XbiSTkdb7
PX9VGq9H0jy20ASertJLU6oYAEAF1JubOX3+tiscOQCEnMdhz37aecoTx/YKrBSjAfcZ9LBw1B04
aksjLIP7V/wuAZyW8NkbtmubsKeUGWgTGx3i3DH1/zk+i1cruAU3okd07Fxdfw2TqbjES3FGQJTx
If1n56DqPB1HJphyAX0vPAPi5UiZxlGKO+RBjDXOEYnsLxsVmirCvaez6Dl+1bY5AvPEC+89boEP
kFmXvrZjPZan6LE3dHYXpCZDRH0ygKOyefMep0NHmwXdLrNISip+cx1GNtcWDXW67HhdTMZDNYzS
Z5CI8jHnSZGtG+N2SytoVqdAivACPQs5Z4vpDtFrNoqicp/vm4N1qg7xl3bSbuGXcutv6U97a2+B
Lp2jKD71N+WGBuwr/jJOxqk7NIdyX+6Lbc3op3GcrQE6Vj+LfZFGXPuU7oAtErrBM6Fm0CxgitET
funrxVyY2VuurlV8pR6yNM2yBktMfylDoySROaMMUo3ipyph2WJw1xkVSZilJiER0U9M1tE3KRMr
r6cGnP2BbaXg4Ps3iF1f0VwhBaQ5gNVF02jgYxgxTieeBz9qf2DCcouvPg7SaTXtSWs4yB3IVrR+
R2v5tUybY/0Adm49kOm++sR7KyhGYYcPFvvu2dSjkdUpIyGus38IGDNJBhGjQeTKzO8wFUK+b9CT
eN0sJug9W2TTB02A4hrTGldB4Nk/GqsxNCnQyHVLlzMMwlimAO/4UGLR9GBvRb8RLRFWg8C+RBAK
zARwLUgmcNbwIKaUEFnD2EeQyPAnsaWPBOprysfkdYBgaLgMB9UvQPZy2I6bWeZKQ9wPx4k74aqM
xf/cPK+f34rsLu5Q/txMKg6Jy/Z1sBoX96DB+yitMY6miZjZHozLMX8Ycg29fMh0DBrd0Op/VRe7
GnYlwt7P0PKn5pJIzzWhrhzsPMcRsA0oN96KgHc276l32VTxRIUY1k/V0e3PQZO6XiajEheZvzc0
ZqwyYa6XjDn8u2W1JAxrBiztIrnAYz1SaAu/j2jycSPAKQVGd2VsdZxI8Z3kNH6x+XOmdrjH9QMA
Z4ELvkGduD/CJ2UgYDR+CsR34d0TMF5oPWxr8pIu/4DdSCR/4uTBmPGtroD/wRNnMV+JSiIZwfTM
d1DgIat8hQCvYkeTjrgohOeeBjDBGUVOPmUy50IMU0zs5P4cJXCMUcCYrVUmHgLIIU3Ll/PD2qOc
NicNqxXs1GoNT3/pU7zS5SOzRCRlNWk4onaN453B4ZTMm5ftFWxAHDwgVTmAoFKRICK4crNyG0Wz
Nlr6c4zVuXFJVzRc6Ugh6o9h8IKuc5NV4XMpTMjUNWfEDI2COLCEVQFFEasWcsgbT5AKlbHnw0b6
o+TyR6KExWEnDqaN+gnFXdjXMoszLwc2Uk4mziU0hpyWJPyEbgZuDJB/ASX+M8xCVjTuV/wERuYX
3JuYFjO04KUydCS+Gxx50eAIOL1iK055ZoCkn4KZhrOqmDu/eqgrKEWcH9VaQ2gsgSPx1qvMdIIU
L+smeESjhkaymbuMmqLil3PLMAgNKkDADS4H02T8L3teGZUZUU5G5TxDCIvBKNIr4eZF4/TJqqGA
crCJP5vUCjI2BMo2YHJieMUofXopQfX2ko6f8SyiBJw32EUb8hA5UzOfTozpvJMRqPGewJfHUQJ8
hHZODJwrIU5jQg+0yCeBIwhVUJGkI6+ZMH7DgsIZUa8yiDO4k5SyGyvwDloOZpo3hUGnMHfyOD4R
4YONtTtxqUB/AxfQSRgwsn3kLJ1NEmE9ppdHixBceaixO2lQhW0midCtePJ067hBR4y3sS9jkFw9
fuJbUiqL1ntIBCBWDHrLY4YE25kzgEZ3fKn4uRYzedTKWBsJbphmdyOGIoV9qjFf4GGIAhSQm0vW
rtGa10P7sZZ4Xti4VWxtrBDopsKoLojdAiAX4lbRqhvVJoxJjqmvee4qztVnZEEU5dSZVDfJCC8F
znBeTHwEXawJ3G8hN0nm7FvUWP+LsfNabl3L1vOrnPL1Qhs5VB2fC5BgjsrUDUoROWc8vb+ptd3e
u7vdx7WiRIkiEeYc4x9/UE4D0gHkqB/EFfAwfSBHC0f9DfJCXgDVzGJc3CiWmN+5I1AdaRC8yoJ1
gZmiyU2Jlke4P6GUKbqrRHD1LGn3Jit7wESVS6NmtxQ/3tkbsDoIF0NxI53gF7pv4GU0v8hGG4Bf
e6ktND4rOmJwQBLayZHh4eagLDBnXNjktLNknztQFQTGJKSWDLOK9A3bwwNOlh4Gi3RizNC9339S
97lZik9Uy+Qg2rXfv5iSLUQLhx86jIHg4G+Mo3ib/qZlJYbQgSE1RwDDD6S8oc98sNDvKANsRlmG
gWMFDS5TpaVqJztBfGanI7NtO49VuGbWliUq/SYkCYubB4qMpJBu40LIFfNqYeMzMTzJQ/WVx4y3
CgJ1ivic7XvDZVmjXRDVCHvXyBLNlyQvGA/gCuRJ8B1iF/2LGDEY3NgxSL1Kv5sdKpE3BUcCSxn0
pEK2iMUNGz53QsslTvo2Zrfmu2CgQFTWHttQ0K+dr4Zh8uJDD3mBUKWxe30yyACMuUV/z0dzCYCG
11Bi3AS6z9oDWYTOhsWKVYIHWCggdwzpjR4c9JiyCTey4UL/XhbP8QRyzd6M7i6/6Fy05VMBicNm
EGNAGGmPlNQ+nS3cm35HNIMb0jYF5HxtiH/De4ltlXZeKQ4+PSmRugvzisJI914KcCZGstLKWM6g
GBhfNNDGGWQTD0fVZCHzP6HUkPYULlqy0sxNy53MIKu4hPIlNajFodKkkhtN1AN5vG0kL1eXdejB
0Choygle8+vMS4FgKTzUYzfnwUqaxvvZnr5T4043+5cuDyCtDwz4nGHZaiOHWt6VtvEGO1bUEqoE
xoSQLYIESLCSY+qHPKuONmvUyAz4p4CWSQiSWwgsrMeGFb4GRYuUuWgxL2umb5pao4J0HvZM7Wk9
BngTVDtYe1Hj/CgPGc/4fvSuKAgcKgo93JkqqjqjtjZTUCPi7jb4SjH77TSgeBSqZwj2lrgzka9v
xDCVwR+5e3roQaash4GCjZBjLg/WFpSINBaouzD67q+GJt/LPGcvDd9FS4qZP7+l7OyUz3nd7QlO
XcF6IGRgzVMqb/OT/+KASRMZTN4jsGeBB9g+HgkdJ1545qJRWfANSnzx5+flVZOOCKl5cPwXBtR9
jjYxwJBAxtCVS4gZIONuBDwo12oiQWAmEMDmgLWyc8tPUIUgidOENzuk7S5rNO2hsOMqub9wjxFY
Q/4xFOzs41o4MODBdBTuUAoOnR5SWlGfIASZo+awbNnguV9/m2LOFc9PudMrn0FVrPUOGyXqCNGd
RIX8ImgT3eJlxrZX3BwtT9O3R/WBlFblyAY1nWg9LRowfEuIWZFwnXlM9/B0eIka1GANZphx0B5o
X7G7oHDQ50d51lxJVsCeu0XJjg59eaT5EEcM9Dk7R1CAYhNc7MZCAKmGpo00hDGtibEm8YJpXGOt
2SjJ1JaeUEDAd7fWwoLdPvKbY597oXMHDrTqCozncPNFezPfw0lFT+sIu1g6b9pRLq8oZjp+jxxL
5JoApYG5yXjYhth90XVDJxMbgGhwGd+KSTsaangbqGgZfDIMl57e8WTHlmTG0BibNC1/gJItbgpQ
k4ywkij7fKduU7UXo3aeAjpm/Z26jXQKqhDMh5FJxCAgr2W/V4/EiMBagNkzGMWGOpZ3sBHsOJwN
2D19G2mUS62COhczblhV/po4myVO473u1snZaaEM4VxQsNCQMPwlcB/Ao9VMQajbKuWQOt44tJIK
MVcCCLPbjSVhmMPFhlAXu2GxUq0fKTdqVuGoQwdBJix3Po6HUjVtODmacP7Gw/xgzNa57CkAr0yh
C6gTuOrRPv+Kk3gy06oaTzWDcot9I59yYs/i7a/JcRIpn53hZJFSAITCAi+RtMPMEzIllZkzdwen
efbTxNWCgzouRsqXFxkffmEIgragQN0sD0RR6rZ9beSFrScbC2/BQJu/6GgYp0HVTIT7A1wUbhAn
+TI8TX+3enVDEZ0A1QCnpOyqLYIa+bXixhO0+SXwAoZz2MmQqIGvUtVXDEHNHcsWV7ddAUHSj45c
WRUlnJ3UNKd0FjARgGCwzRROoXSSbPzgqrwln52UHQdMsbTu0YQpRwAWLk2aGG57mSY1tpsNwgwW
S7a3fCD7jPaXjrHKYNP4Q3L4ZWqhmU72COGBIrRmgyxUYenmixJLDeYVjqR4lpd6/cG+NxOPITNA
TqgaAAkTlBGC2uA4Nd5hy4xtyZGmI02DYDX8CsyR6nFShVTIOa01Tkc4B6QeyptfYzg6beLk4+lj
dmFo+oyU1yUqRn/JrWEcBDnEDXbZwrx065i1B7Upt4BgK3Cp4nUQ4g+3igGe16K9YKzCKUnxqIk3
2oJq6OTsOurmVXW4ZdueUcq06iHQM43sltaaKYG+yi4xQ0bEw4tfSV34ejuE4wlGLVF5QEU7S8AE
lu6h6xF3KEzZkaM6i1fih8K5UlABqehhB0KUgcv1zmlO9qTXYFkIG33a/ogpGGCXiGCjAZdSLkaa
FVYt/GD5jbEWJSuYPGSRlb4EMEGkAJOMsd0upJ7G6s+B4zWzWeXue7J/n1gaqXAFnYACgwhR1i2P
VkosrFm8m1/nV56cwwBtnpKCSFn6bfkwneaEAucEENHd9ReaWb6XmpqJQfbWYT3PBE3tLrhrCEab
+hrCLaNJxYnc+1GZCRok62Ov73HwChakh1Bk0HSld2JUUL6g4A8PMAGhoylM6kDA2JxCEvjso1XY
h0IwNjIs3Vp0b6Lj1Yh6Wsj4UuN4sengalWkhWNRC6CkBrxKV7bvkvaBBrfedbm2A1GyaGBzVgYW
DdHi/HIyv6/auh5P8xaJUJPvfgjDiAXlo+qVtAAKoZJ8Ol+KfY6r1f7aiya1O+sGSbNEM9BNFQJU
hD04n4DmpSdGipSUSORf0eLTxNCdKkPOxca6pbofo+gIkU5gaukYXZJOJ1pNJL/QV2Jta6kbiCAZ
Y359XVdrUifVftOnR1vZ18UmabZtpjoLxg6xupTslV68FUfthVE253uZuQNRahSPHoOf4qNIZtll
3lfxoQGEMxCeNkD+TA/i7xeAP6/xOKNQlDRyrIu+XOqo1vluFVINAmJe2md9o6V8p1Hu/Q8yCCJI
yEbGMv0QUO3i0L/gXqI7AgtAOIpClbgmt1yUC3mj7tV9fZxcyKUezn7rrJyuemdelUm7j+30DAi4
KdeMrfj6CdNhoU4V/8/5bvGR+JfL15v24Y780nvxuPis+DW5XL9ARxEQEKkTS4CPPx4Jlt+TCw2P
UIvr5FaSTbyTZ0/dMU78rQqFbYYgJfBxhdCAX2XY6vxh/eCKp1KHVhElJz2GXEuCu7Wm0MG6amIz
/6lhFHTGSLLK/gOy2g8OAXJgMhXBDKq59UTiZChHN/PCUtYR7igNcSeHSb4MSwxB3OS1ncQ8f9nN
MZmcHEnudDeDgoOIEbdEMTBwkIeNqMaIs0LBh/XaVSXZ5/Eb0kP9+AOhs1yIvgck8gdIUO5LJrhM
qVBVItIdYCifE+hKYhq6hbrO3Eql72bfk4RsDnoZWiCyRMTkA9qm6HYFbCyqAD27iMoAgFNsBym0
HU4nMxSbRp72Ha01NWCGP3mF5VDxjL8oJTqD6HX1lD3LgZtAaimXe+54jn/gL+2eO1EVxFbwobB4
8+PtsK+yZTRbuN69iyKPGifOWSyYDJXqKXDuqjPWmyx/1T4Edea+0lkycFN09grbXECwBoySjMsf
OmdgZLuB4IRcItUYcy+SGFLc4sbiepRchNe04gLoVO4Z65DlA+l01QlneZRyrKm4CH5QNdi8ccPr
zNsrwcg0JnjGQVLDkswSNUUBjwU51nuJKvSnUWDwZgnrRIr5zlrjsraxhztaQigKzdusB3tmAzrb
mz7g7u+jDWwBzRl8qnyO5pixG3XxRRDU5/C53aIR5GKa1yJPWnlOtGjdulOhHmpJO4zCOQ/1IhaI
Qfo0v4J3TfegFp+/SmWU7HnoWLbiI31qd2eJNLHz+EljdiKsCmkI+Rys3ANcCv8JKyuwJtC5dGO3
XFpMPmvcHwCR6FFQIAvrdCg8uB5xJ8cv7A1C+CjNTwMu7aPnowpnd9RHSpQFi5+NCwk7t3xfQKmi
6hIm2oJTB2LxMJ+ICRJ0O05duiGACMiNLleMm2WWS/EYkyiAImrtCMCG5hW+nvAy5X0CkeIvop4N
79K6cbntILWPm+EICcm4jzSULPuYROX51N3q5qFPDxhyKWdfum/9d+kJth5mAlt6Ky5f02eaKGjb
rdtpbHxL9rdGGJvCPsYtpdo7b/WFEibfMQZ5A9bzaKv9fe2iA6OnFnytlllGjkcau7FF2Sq4UjC8
bWEh568wWOHeuvEuQ5y3Ag5vf+lvOi4JF32Rked+g7fKvABXWEH6ZCLIwSY8dx3Kp4S98mVY2BDx
v4uTQwS1R2/UPsgjfed7LbZVTLbkNdsupBKUxVhF7lmG2K3jgYeoDErBm2QHnNjnczET49Xg2mm0
qxGPfjI8IYzOr3RgcH+xiGGXBrcSL5lrCq9PbJa5jdbiX5mzHr2onDxReqF+Q9FbQQ8RPrEl5VdN
dcPXUbNEz7rsdTs2iUVzV1+k+V7n5K6M/ocrjQE9NG95Z0DoEd8wnn/yvqlvcLRl/BisSMOCWsaq
BCzLJBHSqPwKCA0RdxAkaPORUhDCHGiy/D2thUcSQslPDoIQjZKRBbvskcliiv5e9FPAKUiJMSVd
s02dzZarnLsQ88Mj19sORIWGH/kAseYcNww8eW6wPhI0yT9dQ0cnCJiAEQ8EJr1BwE5Fefzj84lw
8qcdhkn20f4Y4ccv1a2H1Qwu6tF/A+r16/kVPoLMciPcoCf8dDnY833uIRcADGXpgMhknflIuG+D
ncAExCug2l9YuAlRyQ5UbkiEqPycN8gNlXAaBMYBuQWyprVh+6I4+hV046Bovo7NNJAOTIfr+Gm/
QQsUxB+LK3kWowY1Xynygr5LuK3EPvKchXjMgzqD80zA7Ie/wAcfRrgzHVb4yRlCMmAaNUd+ULbZ
vujAcGBtVXlPUeBDZFhhE8fsyXDg8SfyqS16BKfVYtKo7d0GlgVWb0hgwlfhH4vDUL4iwMN/Q/DK
gfnqfZhjMm47tAo6emnWAVTgNqOfdENnKprTBTklnxpeCcmbcnfpcbs++XvMfNh43fiUPODl0O4k
jp56r0+XOJ0XzFLB0youpuX0oYBeGgiDn8g1D7ZR5A4fOvvYOjlUy19mJ42lGtViNVSRJFU0g/F6
XI5L3A6YoItfgzcuof+v5UW/pIBZgFTx77wy1xOf6TwxarLO5tUn2dI/Gmf/FSNrgN/HwmF6hmcn
uF2sHX4peZBMskEhl7DEEiWAERX1P1c+pRE7H9cVFzXYZPbRpLdffRnkrVFlEO7Y6MFFSP8QNyjr
Makt2t20btM3xKkIX1CU50pryVIyTKdc6FBxemPQJVwQEfuKxoEqFhlX2s07aYD0kG3lfsZUS4hJ
VpVAuZmRTmJP8w/DFexM3on5Si5HO2HhUN0nGHWZRzs+Z/Rtv8wSc4Gq7emRfAMWi9OshaptL4yF
g2/OJxEcQFK1mK/MuK8aLDbD5U8qzstvseN/5F12KaK8bf7X/1BQWv6TBtLU4bHbjq3qsqzx+Mfb
XZQH4qt/zY0lJ345Dyd+rqZeHW1m4BWvhJ5QMw4AICmtpQVu6dcRmihYoElXbliak/CQYeWQBMZJ
gmn671+Wivj0n1+WiWjUtg3FsPV/eFlNkahGLxXDyeR0wO4F8IQgNW6KTu0wcH8xEvWxpKQpQvOu
j9pHkQwEnZVRP+wlZ8FIrL6FpoLp1tzZIhuCRkQqv2O/BD/8GswJjpEmtFDWPZ4Vw/Lfv3xF/lcv
3yabWjcd3ZQNsrT/fFR9m5hHq8oGFAlWG9zoxGhsMlDwQWcXn7quxko7eakLgWcMkuP+/Pz/+Vuc
+8dpbX7Euh9FOdVRELb/8OF/YXXA7/8U3/P3r/nrd/zXMfqoi6b4bv/tV62/CqEBbv7xi/7yzPz0
P16dkA7/5QMSiFEiX7uverr7arq0/bPI+P/3wT/EyL/1zG+fWZQvo6at2RP+LEdWNdlBxPv/ljGf
vob/2LxlZRNG9de/+M4/pMuW/DdTUWxE0bKpGn+XLVvq38gbNzXHUE3NtBT7/8qWdeNvmmwqhoNs
WdFRNXPGm99B5br6NxO5sk22ucWlrHKL/Z8j8Jcziez6j4//fMMa4sr/k2hZty2LZzJt7lnZJqhc
3NB/umF1yRyDyrbmjROwXrCcaFkoPKelx+qQbiy2fBWfup2vesC/3UP7pn8ED+zXlC7wk5y1P61G
WibpuS33Hewo01XydeksjBqZ8AYL90xCveSGj4nw29qiiwa0Waqr/I0rl1wkBaccfxk+Kp+UdUtr
CwMt/n35/uXq/fN7/Mfb5/d7dGwOm6FZ/IMG/M/vsfbVSVEze8Zl03rqFOUu7OZ1ZRMwMugfXd19
S5KEOUYS3fAwvPvTBfEvDrDu/MOS+PPTdc6UZeiyJaNS/+tPLzJ/rGJww4396Ax7+bu4q8+MTcjm
XWXfTKlzLMm/rXv9rvAhnYbOIgFOto/Ovc30ijxtT78qMKQO1U59y8A6kmvSLZsT29JwJXsDQshp
erN1ptOucW/F6xnb/M34UTwhCboA4+BOa2BxLDnzU/KVDJ550W/NEhQM+Hbme47sNLPlMm13u9fq
MXtEiCppOADh7kEgj/CDU0jJIP2rgiLGDBELlZX8OTIbYhqEu+gyt5YSmrllfV+daO3ojtc2DIns
tXhkYhd+xA+8ndX4nH/Pa+lujlbR0d+YkDFgwL0FMGgP3Tn2ZHsVf02bDI78PJGX55JX8q3u0Ru3
DrGy0pYutXmnF2EsJS2z94aBNJKabf3a28tM9epHG1RUp+dj1OIGD0XhOo/k9Kbxlfx0axEcA0gK
9kNxTb4CCPWZKx2LB2M93+FMmj9nwwPqkyJmIO0Gh+klf2NOlGCW7hrfMayGo2lue2WXwBbH3TbY
9PZqwIMF+hJQAH0GFNbpRbgmasdZYXqqQLK66hD4EOZe69dhb74XF//cFif1nkGxDdRGNCIjaCq6
OwrHE/3wKdj18ya4IPYv4E3DnUeXUL6lOzF2RrR4hUf3HXvBSu1WdN0ymNF7G3tJvwppL5ipL/wX
tfHK4hI9tOHR3sPzt4ZFbi6w8PEgmaOyDD1BwIQTQgjCTflE/IR51HEW3tVYe5z9RfoaYimtBRza
plxKSN5JIEPqSCW8hgEF2yVeT3v7maFiTstaQN2pryns9hPCG/0s35DoGXfB1qIZsPDnWRRYJysL
5wE01wKlARKwDhVM10381lHhI5+7U0py9IJ389Q1eFK60bP/aF/nyOXSLslqXQKEaVvzlJ0Hsqu8
TDtY10b3pNQrN/n7sCLFBWkJGe3OkvXE2YQkch+di/M0V27RrS0QAI+RAneHm371J9zCu70aP8TF
ojoXW/PcpHBSGA8IFr2V7MgREScNa+WOGBx38JdMiN7MTbRMK1eBc7CYvUZaFCtYZrugc8NjAyEK
0AKtC3GLrvkB6128QdIxPWvbC9odB9JVEHMfp41fbnQLeKg+ZQgVtuERO2ZFZw3UWhifi773fPoB
crcCL5BxlYZF5aUb7QZVVUwOps14oQul0sVDdhs/tq/TcjNtwkcdBQ3kgGARnC3hOI6Pov/WfEsN
/gmMLPt+Oz2XO7waQOuvHaxeCt71VOM6BXwwBqBNSAi07tG59sf2Fu5i07Vu0538LNNbhror3ynn
evhvFme2v7/uP7aiGjr2HAocT00xzL+ujmo628ZgqkSYoPXLHfTDmfWMOvG/KaH+aREWP0ZYkzgy
m51qigrrT9tcXUtTJ/sKVBhleBA/wpmASIPxa24iMfgniHmu2OL/Xgv8i6VfVf95d7UVXZVF3aYz
HXLkfyjctKDSzdFBM0IGyLM2RT40xzzelGMAymxq0qtC55g66covn+LA0ZcKeIE2oI03cQOwJHOr
l9ND4SO7mJmrwW8o8OAT09FIkw9JB7AVoACo7LpZKdpEny9HuB6Mqr2qVZiJM8UosWPNqR1ZMtKZ
4L9CxxY3jc/5rFUHfZjgisTWLjFXftU0T2pJrrJpRSRbyfC707yQoNfMd7B0fBGnbEkBHbbWM2Mq
HlvD6u4Do0Gym+bMy0tQ7MSCSa0H5ZYa9TBaebSeAjYyXy5vTl9sA+OcBuTepsZHFwx0rF26qk1m
ViPTwoKwzardkVSloGyct1aX09ElMUBiXq8l08fQq64XpQNAMAwp90beX6Kct8Bpb1kObKgxzaqq
FWlXMG4ApXGe1RL1Yu3M+MzW0XdXt8lJHWoIj4V8n5i+foz6SocZhYFeoarQqA1pl9hIH6oavUCE
8HzKVmNUodw2YPZLhf0N30zxWVPzcAS7tKDepG1BAI8C4CjN+lqvAFpHFHSSynxXi2Xr2DbWMdZn
2FLywMZn6eep1qa1KenvgzPqJ6fFbRxQ3u+sdNP3Kuzq1mi2SaN44xBfNLxsHZVXlhvzg6G+Bbxe
xD3ZZ13okG5Kk/1sVs8xA/NQMrJFW5jGSo3Mpy4yZk9nujTA8HZTkyKhp/9XatCu2TTvjTm4l0ug
6kQ5yXa4kSbjotDNjsbdXEraWg+m59Esn8oROvG5k8PMa8bmbgzze9IvHtSo+YztsXJnLuBZ75KF
0TyL/yNPVPCo8uaI7s/ItGUwzsoSBTpvMdE3PVtC7nT4L5oIZHV1qasZeXZxjAwvFhEwxmOkzkdJ
kruF7nCmbZVI+oIJTapLm7qovbgfkG0maCXrbnjKCW2T7aFYjGVgr6Txa+JSxy3lASDh07em3TDl
NQsfMzA5WUtJNzGf7Wo2CvMiW4CA0G7T9tQLEhAcmZSjk85HjKKXZRmsoFGXOmhFCStDTZYl+Zn6
FK6xIl+Kcyb78EzTLycVRFYAw9DABoTA2pmwWBvk72KWkGNgzfTWvMiLalGSNmlnzHQVmLOjhXCT
IT1YCh4mvvJKo7qwatlNKLxy4ysO32boMj0E07HHlJCEci3c2ijVdBp4C9OTZp7chhKtHyNzn1k1
HltBoK8jwbcPjRiExbdUj8wdNo260w6+1NkMVq0Tg8y4mIat0erI80ujX065QjaxSQhUnHWbJvF1
mIvK2O1znCcY5PtrvRC5EEkM2mWEyi5oZmVXsvLhPWA3TA3UABy6B6ho4Dn7I+rgEtRcAbOYimhl
NZK6+/kLZYe6S6Oamk112pBhmX3x256JkGQ0y1hpkJtMGrpnwqb3oz4kOwujt8SnaP35VETGW09k
bxFlzFDFFxmhQ3yT+F+vfnBHxHtoJNgpB6BrWaX3XlBrqRu2Kcvn6KT+LuzUryqAXaSqfeSBaKdw
pc8z+YoLykVKgHKDwvFYXB2my2sE25SM/k19nDfqLS4FM+6YHsej8kbX3ewbLESdpXOZAcWbRXKb
7rn3US4QC/NdrxUPf04ESif75gIyYiB+Y3qvn8O35qCvRrAd1z8V79mekl0mNMlVXzhH5ou9b+7D
jb6MdNfC8NI+WyX4J8Q3PB+Wmc6BWsgMBoGVmoWFqTUMKIXyNAEy31HO4igMncC2tsrVhm+AahAg
Q2kWk3VQWBMYOFMgLkyQwnf7Yn/a2+or6m/hDCYiNJJ6xzf235XmGU/DAQ4N+lcSNfOEqmeRYHVx
Qmb3VDxQyAcXRK5P1hqx/DlaW2QRCIMXCg3tO32d4zXg+ztcOIDNdQV9lRAPgAv2JrY8aJL7dqNU
tCoryCnjrgh2KXpDGa/T+GQVy9pYm8p+SFBarqZhM9orjepq8LRmr+hbRIMTd1tLev1CJt2BIbNn
CJ0RomO3rEi8cEtb1OcIc8yLgaMLb+9asTbtMyHVsVeE8FgDCwL7CXbIixFlMccQSuNz2mKxYlCc
nlDPWnCntiJJ4UUt15qCBmTBkNuG7AOzGYbZGXJ6tOWvY87bgz0OTmqv7Mo1l8MLxzjh/gIgJKJa
26gcD/MwdivyraGHZ703Mf9g9uJFUGvXOdXll4FYpd7X7wU+wO88DSZ2Moa3LONnx9wlTNQCENq7
od+ODil8LGHOyTB2sI1Kr99wWWTSlkMsgueDe+ukf+IYJiceLVlb7mrme8gp8b2W7AfrhKS5iQlF
2Juf8COvkM7O9E/NrYasnt+1DyPBWjD4Xil9X3J0BP0nPVneLPQvvJNO5hESQQHdxG2fh0dkFGCc
zonbJvFawr0H1AILPAFX9T3ai5wR3Y07QHvH9EiNlyg6O8EMoN1cVI+ViA41TsmjQak6L1Vlb8Ye
1EZMCJ6xdwiGTcnr3/F65e6oMvii7OZQeyMjLNl9qBMsZhkRratHBdZ9sOVt8tR9fymUFwbDOdRX
+xAYyyjxUKhxEC0ayVNSI8BDgW/t/Z1NB2rT13CmVjxHhcKBkSEzm6cueQoY90EIT9Zpt5fe9dzD
S02BwABhel1RiJ2c85R5EIKy8Thu+0OC9gkbWo+G05fcal3vOwwdd+0uOQppP3O2zwme2IvsHNKD
DxVCTL8ImoS+sy3eEfT7dHPwFrGUdK0XrqsJPXlEztgCfoO0UVkzuvfY0zc5iOAh3DCPtexl8pKu
W5ykyPIBD/TGpwhe2RlXsQwl5jJhpNW7Ek4QKvruxYBcn56BgLMDVg098qgjSCgXO0vz7KWQjmlc
ELEvwqtIECWx/aFfU+U5DzYe5c8FFc64thfaFpOjF2WlrvFrWgPm3DLZhVRqbNNjtNIec3AFzzrs
CwW22QC99VJhoXVJr/QzNzximQLgM5qwjMFGXjos3J+QToNNdtJ53v5FX9uvvIcrna4NpXqH/hYt
i+A0p9ly9hxc8JhlIG7B01xm6Fzg2u7fIf/FKouuDq96iFdue9ecpVu1N+4F6YXUO2Zwr+G22fsA
KZQJV3/0HGZgrNo9czkmDDOL/tZZOe+qlz2J6R9W6y789FVxCk71BwTDCUe+YwIL+Iy/nU659Vi+
d0vjyAqrk44QPSJ83OjqLtB2+uT5iIHhSsibNDmU7baUL+ZVP1r3BcJfIR0FqoTT73PVGZv6k9YA
Cuu+3iovFiY5Z1q6EzsMUAg9YvTeOi6GaMLni5vVWlqIE5hgZtC5dxz3bKm/YNkeQa3z6hfEnBqc
hbN9InmkVlaWtO79TShtRmXFefLDFe+lSK7yeCh0zNkWNKlCI0Qa7RFYZcAfrDjQVSqfTfVOVeFg
Wd0e9CuTFFcjnWdlX9W1c6+EULVdgh0CotKY3qD1xWnErbGgXmqdOx4wvaIicE7VCZarrJ8qTF65
K7/7egmFBgff5/kjO/0sc8xtdyjA8MiC8vGaBWRxuvDYLhkKnOQaoGFV3kNpEdvXYDhGr9iKDGSO
wipiJN7u7RJ/N/PI4t9NuyCB7PbQKVzp0rfbV2vbwv7iwvrjTLBrnYdk19/jO/KhPEvOko6AyfUN
BEJ7Uc4AID2mJud0O6+qq8KEi3ruGryyL7EYYGjq9Kvu2J+LuwjCyke7CpoFpApYg84SlyC8v2mb
Y7Yy1seAVhCCjuKlj2P5GNhU4YsEjwL2lmLFpqKw2t3iVwbqyRkmz3QdX3z/Hge5hAJ0i+TpCnnI
qBlxzdhlvTKZxgE1V7zyvXosXgv/oD+V0V18scs9hjzGJmZaQILuKnpDPaWnbh8tiQtKdvF51jYz
G8WzsoF5tsZOkTEtgMhGxsOP9rQ7YqQY1utKXXVftrFsIR4ay6BC2et2N/teRqlwjxDC82/dFyPh
kirgoS/wPUfRsuRGCU6ylz1apGxciqu+CO7KQzYvkjcYz9U3Ws7XEnzjG2nam6pds2jR0NRhv3fs
9wMjGorwe/Y8DOSwh8Hpxoi27S7yple9W1aPrOqomnOeFWzsRODhfV/iD+JqG/vJBKZEsXUGUHrT
VvIXHyjGegi2IzgzEOu49iGuVB6WJ/6DCnq5N+5KwBL8e9Jr9qXNVLFe9mVYbp5cZ2efKCuJyNCV
Zp0Ct4QpYBICQJ8ANxS4JdXf+5nZWiy7evAym9myTtigEHc0q4JbL6KxHXRWOqR+SYdcjRIIxSuN
uof/MpuuD6ymYFBznGjQRZiQf6y176b+wPGqvvCeJvYoJBXb4IsaJj/XFAlXvBZ92KNUCTur9era
g9xR3uKOGtfVv2AQw40wEtoPt3tE38B1HD70h/7T+hheUagnEGneqy+6Rjx/obr6340J+YDSmp55
B5ZsPAciZpldaKGsrd18hF5wwLqC6nI5mO5wSigz6tLL9XUhrRTYBvu2d6tT5MFam5SV/gk7hLTG
dZ0tgr1+rDYAfiwveNycCN3dxusQQ5P3rsSWl5dW7YtmAduBneIMI+lkY7W9Hr/6L/vEVQkVJnuY
j+Ex/3AegnN7RHCmvzvb6Im4HK4CH3ngOK2m/FuZL5NBghxUecI8tnmBvm01flhotBlTMM3F9ouR
agY9fYwyDXlxgHPeOKH9VXWO81gZwW6miw0NS94PQaoQwS0eUOT22GethKPZhD1nym7biUd//vr5
up///XybNQQs5EnSsCh3yt4ZI6X6/dWFNZc7f7qkQbsZsjiEWIx7kTGSuWLLqP9YZ9oKAxNbrlXP
UjlepRaMcO9MhcRiMdK3F5YRn4Nw5MbGJ2KRlRCtDCu5Rk64Nw2b1+a0ILc6rnW9xA4yWzKhp3kF
xScphcVfkoEfwbFFrbaKVAgygYRDuw/lv7FsVKW1DBjlGLxlH6u8Nm5vSmKGXtU1w72SIRjM8nRV
qSDsskPB3TLYWlZ+PNIJ1/dNoyFc9u03NdTZuCQGzwSzWCmGgkFNlJ3qWLU3pDWguepnKy0aw6co
WhmVjgA/tpRVFGAU32s+FuiGSN7J2QqLqmjvKqojWyPqwYlttx4DmrVRp11rhr3esa+XyQyQYg9E
9qZXya/mRS8rWHo12s3UZ5xCWR/iLgnhiINkQiG8K4thZ5fW3mJzgsy77zWY2XNKDGhFhTwU/jWN
/FddS5pdq5IqVYy0zzHrXzMbKxh5Q1AgErOKbRLs6a8vbSmnS1WfgcTVLPGmKKMTmSgqslbfBoPz
GGZ4CsURplu9vWss1FLl+GImuYoYF11X1poXP35Lu7re+Y7ypZfw64zeHr1+iuO17Efsv9I67vT0
pts0Kz7+RovZLqHLzUQnSv54NwfXLM+Nl6x7aaQCroTc3vIfwuKwjGL/oTK+FanETwpOWh+KBNEq
wRGpdr6r3NorDQR8SfJBTnJeQ4a0uBp1b1BtidZ3fpZau9+0o4aQSQ6/Z7jtSk03ZAfpMhz6cOOD
5VXd/FhZuk1qpoTHpWSDfaNyprkanifxw2DkBQlKB9VBkTSOMNDq2fHMsF3piiMRCq/KbkNsq1wC
T0eas54THZJA/r/ZO5Mex7EsS/+VQq6DCc7DohYtkhI1y2SSuZk2hI2c55m/vj56RSWio1Fo1LbR
yEgLdzcLuQbyvXfvPec7IUpKed/Nv4ZK+NWTdqOzh/aWQrexL361LcXY7/82i7Uf0dwmEhricqB+
p58WGSMlf2qeU33RZU7irRVVtJSJh89dRyyHTkus2HWm2XphVQ5XnQkEojQ+URD/KrRhF2a/eWoc
UZUCdUAlIFZSFc7ag/VRj44U+R8quVQJfpK9UXBgLjMmCCoCevXNSqXXuqPjmOBmalrSxlCEHIq+
WwclJYMcMkKJq8hAHZVupBom2DXUGCoVExVdElabQoooZhqSbivjyZqMFyEeKJuMmvO0+JaUw0c8
stOYub+ZLPpBWbsl+nBXy2iKrLjXVmp8r3SsXrHCkpKKVMthkxJUF81umwFbqya59UyEpdjLIn3X
S2wARnDrRjXcGMqmpy6N2160JUF8GtmmmgZdpxDd/DB+11SJ6AjJSMA4tliRlGSjNCX7ogyIQunp
WwgBTKCmoqMXMUFkiXSVqUKb5ncggJi3BV15Nq38ibjBu1SBUOqNyVxNDSoxqb1aA/K6Shzumdou
0Bpge4kx6fiSGFv4qMGHgnGyCOyH9Cot0IV1KRVPCm8tV6ece7XKkVarVQRaSfcrLsCM+SmzGNbw
7GBVL4pJiSblMcQIvM1q7KM6yjNUm+atH2K49MAvZJXI6pyInIJaeuxD2dUEYXJi0qFxptBvFIse
4T7Qj9RQEOyDNVSTEZ00Ik0ptd6rlMq1CLP72LEj9XxWiqXUJKYAZlKT6lTSZmhb/zvUVUfpu19l
QeZfM6n4o9I4dsuJwZqojrum35kN2vyRg2zZvolktErlibkGLIyKC6Btvq2RwX3WOEAzOODnePAU
ejNZcLSvhaltM1RDomWSCFFv+kFn0taKwzar668y3VmT+B4EGdtpDtnVjGao1w2EoslI3xJh3SRM
f2sNjErRAwnGjaYGlDjT27s+WejQKw72TYg+qadPqgjyoe3oitTCUquis41MQFJJHD2JNUTgFPSC
UjH2HYsOYoT1HNQxVEnSMVddUnpNM29bvd/5cS3ui1rAEiWm17Enh66MK1I2AXsFMmpenTNRlvdP
hSC8jwBDp1A5Bz1595J2HkaygBKrw/ZF5sQSH2oKxrhOm1C3VY3f6plce+jjNqFBTZwHQcM5KkVM
b2X3Yhz4o5K2Wj30+zQM7qIxOk1BQFGjSRvSEPGHDgPd317eNKxmK91MaHdgmJRm+SXtJ30TqeT1
zulO0/KZ2KpoL4Hf2Mai9JSZnEHTtrwPY0oRrbfgMung+oPx1HGd2pPKAi9bG0VtEkA7yLtGZq2B
SlnVG/i//XKdVIrjRyXeeEihJY0+JYWXHkn5VknLfU++pcDrf4lonpPA9poYSchOHHJaZCOTciVh
2jYAS+jFvWhh+ZSVjBZyrLBO1Wq0DksKe6OpKTB9nW1f6Aoyb6k75ii3xSCO1n7e9+cEUmQfmwYR
K0HPR2I54TxIxGoAW5xoAKkglglemt7VBGzmMOKYLEocvqLkZYW5VeMW/qsgCauwS7BS44jWZ9R9
KDacgXDRZJYbjFh8/ro/r5WQukxCxGL7sXCZ1DbbaqUaY+zIKdmzYl0VRr6JB/lnqHrauPB2hlsv
iHgIdNDAU0zp0HTHRg5Rp/eA0lTANWb73GQggoSW9KHO9FIjogdRa09DxpZborKMRoigvEV2BCyq
1HFulQGbDUMr0OzP1YRRqmq0X/JY4rhKsrfEF+9DHU4bTcf+FVm/DJG0LLkfMesOvh1ZDXakQH9V
zZmuQyw4mqQkDGlyYyWpJLh16bAuJPm17cms1nV6AubSs9bk9DoLWHFLAqfgk3HSVTW04iW3caYO
NzOHIBuY0leXdTWo62ZDHx+Js1piufPba9Bsi9T40OUIRmeuE6sz/cQFseym3ptAeXRQoBDuRvpr
ksCJLVIx9+nNZFcjd7VRfRpVxc6mc0mEjZ85WIZ0J8EcllS23Oew+mXp7otdcOg7CgUVdUThw3JM
4+g5yeJuzYAGJrGJKqhilJ30SCDmdZT6FgSYkE4lfY2gNY6ywsmAhe1oiOAYO+vJ95vCbqd53kQ5
4GuFwGWZuXzYKZu5ztVdkw3q7vev/vbbMS2mbVhQuFbJR8RkyJWUStsNZvjXL7//zKwnC9l28Ahi
P9v9/lL13AEsWJKblZzafEl+E7tC2TVwuLVCbNZWYslOLwoihMKg3WlhT4cvDChKJQrZ2MRNMPaC
i6iKnibG9DooWzL+ggLUbUGPH9tfUqV/fumm8knIFGM9W4JOhPVU5ytZK4ydHCr6f37Jc/Qn7Zsl
jfCy//UlQl6gzlq1jRu93aXLl0weeTpV164NTbxmg0lXTNHyi+gP8qbvtOSQVom6+T3t/lOG9+e4
+2+qwL/99v9lkWBafL6nCA//qvLTJFFEvieRbWsh7jNkBXXdvxQCi3Lxfws9cdN/u7w3xf/1Ef4r
8ETUCSixLJR+SANVQ0caMXw37b//A86B/k9dQc6gyYTs6UjL/vFveVG34b//Q5H/KYrSIjpTSDfh
Z4hJ+VM5qEj/1GVJ0UzTkFSkhfr/KPAE8xwP9VftxvLqTQtVqiIbpoJW8m/qBjHQkTUoARk/h6CC
cN/1jKFNrDdOrusXMLrqJDuFCua1Uj+UniDSkS4XPW68hOdhoCtGP7tzCsC61pPpa5to50cmMQT6
bioPoXgU+tdiYjna68ZLW2D7e5Ii9PULn9DTTFb3ipAxLSI1iFafITxa5WMEphnvYtqHiAEZAr2F
04skOpy88Ve5BIP6HAzpX+w1xOn01PDz4o2hq6762lpqtlQcQZFeJvAY81YstqZkh4a1iu/FTFDt
ARy4iq/qTcnOhbqmpdJD2YNK7sy0zg/lDUU6CNnX1j/C2e0Vm8eJ3umKmRu6srl41SguisRJ+0se
0R/Ekjub2xQZ5eDErWmDOwHnmUrZd9TCFuDtk62TpOLpYcH70ZnWiSxKeSzaKBrWJpVQp/EEUmLq
JHIFDZ61gn5jSRHBhU3Ho69fCeLmW5OdSw5zytE6DAInu0AkhqbBS6pD+1PXDKNF64EnQj7Wn9Jv
N3q/qsPol47ObwusB6VY7jt4mkvgY6uRPBpB89phM9Nep4oi3exTQa5eQ1PBTLGw8TGft8pMByjj
6ig2tfhS9Z8ygkcs8QV22Fow79oBl5vGei8Q5JvDOqfCprClwqSHrADIXIg1JpbFBT9Y84mZdIDZ
Y1cjg89Oh+okycRnk/oEZ0XnxxBrg5Nw++BO9Ab2+Zae02KpeCz0JQnbMHPtlcY4aqplu+hmt8TN
IDKBBY3P0xAl6ygeozBYWyF82wxOVcvJzmdwb4ztXq/757lJ8LxhqUuiAZ1/42RK8yb+5rnziUsH
2rJIHWxN/1Dyc4RwajrJNSjFlpj3Xv9kOgHvHlnveyTu5pBEblJSmmyXppW32L875aK2sDcwBiTy
fCjsLT3E1QfefUtwsPK3vAaoNPpwJneejEn0oCksfbhUeevo5cSwF1sPiKoTzd78Ul8SaI1ddEAW
QJICpQ5u1ra54CxsDA5U+7pjwgdeOb+ExcsQ4xOpmVhRIDU9UY0Id2e0EoxoB6Hd6TDV8ATDLuwd
vX/Oaldu5I0PARfcDAJE/6LkJ5PBOu3a4SrCaYivMZInib69azI1eXTNdx5tO2xQX2a9xJfXFJIc
9ykdsKopsB0AghubyJ/BAh66q0IrLr/zehdwf0S4nUVpiu4NH+2qKdSvFtNeE3EP2gHqN4ugO8yG
XXqNSbzI5PhQmMEvLAkEBqu/6OQ8d6WIZ/kdt70yMN6ijbUFqOk/WjPYoNRyC86n0uJcFpngRoza
WroZp7K+cgSGqi3huxw0iLCqeGz0u2QSo1ROQH2VAKwd4OoXNBCIq5BcebN10OfvlAPI4lsbnpty
tYMhnjqfPtOJH1SiuL7psImb6NDmp8C4B4B8DdIL8MyI5z7aMuFvilvxamiNLWJnwe8dHVJyDApC
+NoNHxQYXWEX8GqkQr6HuHVZcvvnFoAVZE1rBwGvjj29J9fSzixOKWhnFzPOD48siDu4GPUEkqhZ
a8eUppB16VOHklpHNxI4PESBywS/oW8im0CMI+6MYbTNmatzjiw7YK6KApP+L/57d5y8XGOxOyhH
nrQJ2933fN5Y2rEMGp+7z+ETwYRYDBvFlOZdjMu06XhntAKQIKDXRHkNg3q09RFi1ficR/IOIcs0
jUctQMDFoXdCbm5soVRwATPQmhJeF9628GGiLp1A7ejDK2hDbpyFeGuoOxxZsUrqeQwsVaJnnFPr
+Ru44PlORzSnAV4kQd03wDcl+Y/hRcJznBrrjFI670g/petXJ4QaCfOaM9ROVOs1NepclQxjKG/S
jljP8FUH5hkyb6ifzHZYZ6k3zXjVg2BjyMMtZ0TeK/Ex7vVf3UxFiDLNek25FkINL7Ye4U+3KB+N
Hx11QERDnsEgLO0HDMxFGB5+8aVRnlKeg15rbI/E7hoCmQUaYXs0LAKdi4Y/TIoGEZAJokepthZi
bR4nrHv0w0+DIL7WQ3RXObLTpxgYQvgC63OYl16s124m0ptanvs4E9sT63Q4ffo3y984Ji+WcqhZ
YZRxeh1GZb38HM0zoluLCd//SeVJGeV0Uvh/TWa4IXZenjF2yN1cW0UstID/Sd7mg/K4dUkJS4qt
hJFRUsbQmYyZ1Q+3J30PhUkTjVq56V9K1iRsTwFRVxhtUI8644prj5ilKMo3ARAr6z0QQOIwGakp
i30vkEavJIUrE2bXZ9u4AJmiNW4jicaMXAp3GElqJaarmWaLA5ENM4JQ7QaJIg4y5t7oHxJ9oxXX
T6zEC1VzsRkrxz5p47UQmDsihoQwJW3JFD4lU3lbIkC1NJQYaRboAqyD0JQq1Z/4liGjIpOIQW4F
GAmnohADBeuAdUtsJ5Wgke+cowqig54A7UMKeKCHBbe62zQ6zRZQNiblaJS/Na9S8cLRiRMVx5AV
szpuJmjQqM5x16HE2KR7wjnW0kne4q6jGdx8y4AqGWJ4aXCuLIgXfHQ50scZMGoEWkNDoJ6UYBVW
aN6nM+M75agMh8BwiagmyhFiDX0kNkLioEoDIJeCE3UgAQnKA61alfsOyEgkJc8zn0pLrtoE8hlt
HeKgyi62ORwu7J2TbHOtoDxAQK8gygMcSiMkcfFOoW4Kx5X4QfZKQ2g8PeQSjcLW5FiAP/DTlz/r
XcrpQGOUCl4PiHRlbD51aIQFR5BkBOttdxnfALjwWrGwQmBeNWcSECZF3YZgllA5rTpqdDTb08R0
a6chFWJBbiMP7B5imBw5Oi9yyy/wbU8L/E/c0t7kLRHeeScWmogF8g84GPMRfw1cy3rXXH+ta4ey
/zRYibDYVvqdB4NfEaBpBOCFvY88S3y40xfWe4zwke5BJBResPXjCo3yO5d4K/3y6SEPrwbtp2yC
oUFHH+mRDRrVeEbYJQE46KlaxeXeFlb8/QikIFl12zTaRPsQdzORb0Q8kPoH2SJf8l/Bxs8Krtqv
2Hge2d4lsmHC5Mf0APTOtI/1b8SKARGczRGVbH16U7GDErCA2XDAWJKSuh15enWbiT1AHbT1hZ35
Kr0IP024aQKkQZypFMBp2PtbdaczNUAGb/RbKuo9NWzLVG1axqL2zyTZSbyOJXUXaO8aST0lreY2
8ZpneXaUd3NyKhj1x1q0MhunCg4CBuAAPKrsy/JQ3wALodU0MSZcjqwYEoJ7GB3UHEvkkdb1gB91
8AoH6F/+CloSjO/aG5nnhuui2atBvB7OCUiAAIkCNNITp45JfwkzfQUmXzx3wX6a11r50wJ/4o7D
HpA7Vrabtbc2IDrhFjTHDLdlddKkbSNfhpvAeEFfS66UDE/1Ohz9myjyASc/yTOZhf02VHp6yA90
++oiIgi/garDoLATuXwrE2IFvhuTUzaDZlP1itTaUXVHH8MPsFWwEVN4k+jh0dqBjkYVnwExQXvk
FsPdQvmQ7qRpXbxbq+SdNolIKYBAZEbchXoM5ZZfPkuoMSpPwPzbgrFskL8hEmoQ5zANtqZo23Tr
+eJDTZGrVfIrJ3Kkf5qbczUEq+i5Nw8TgfLkLgY00V0B6IjnRUy2LtGZ/62hwz/QJnCz1uoqfNAz
rYDbffO5e4V6ZoA7bJHikMXskhpH1Jqee4X8XnA9EC3SuwPvmgT5aE6gxtuMWXkHwtHjkueNKdGK
FZ74K3puGVUv6fGr8o73RLLZuQN0h15Eah8aMti6807eUwDU9whRiuSarnnFlWntIvMUaBv+mQZG
6NFX/S2joXSti/hRMa+6m3uMzPcnb8KT4e8bhrjdhZ74rroYmSO5grwpryi9I5cBUexlb5W+DWm3
ed0lUlb1FcEJwRWrGeUzJ7qVhnKXuLtN/gBiVs2fMHqV2J17t9M2o26LuFviC6aS7IjZraG+gpzf
yR8pAPtCdEbafmW8l+iHF/W4KmRAEShAVEfnjsUwDP7IZ4rqhOahkwDhGLxbKI0AM3dO/WB7boxq
VxWvKepXGHGw69bhEvBFQls92JSAAcYVSz+Y6KEC2POSxg+ErFxEq3ybOF51hn4NgCUBTw84QMA0
2FWaepMNOA9ca3qd1C3XQYPKjgSba6mesvFreZoDapeeC2AqkJ4vIIGC6806YEXuYrpUuxqtVmM+
zwwFB1A0C6Um+2k03dMflVpgPGdjk25MRjGiA9C/V82H5Z9934010MCt4JkJG5mKmB6pQSIy7RWY
C9fFuR+rfV35mwydqM+mxIxzhUrYe9LdEClASrO3HeyQE+sciU/KSOcrvltEtoQxRL2TASNX39Xq
yWCFbuONhsSLQTVvQ8urCZZ+90m6lMtAcgTUzWlbz/NdIxa2jJdXSWfa3tc4xB7v/yTaMQnfov5H
Eb4L5FalFu67vv+FmkpWz2XXbxKfkA801lWCUkiOtkYzYbfxEugYEENdEQNWl76OzNflCrCeFBxi
yu+iYSP8nZ3zjn0tHrlnTQJExxd95nAgTRj+oVSmIEwMTFSIpsSwJGzwrINqzumV6vqrLHOZdPV+
9NnUBB1gLOPnMtwKvCdpQNYEzKWUwkAolxfE0C09VaiQumo3++pZCsMT3SJbSJWVSK0XdMLnlIY/
RLs5oYvQ3U7YXBfAD38iEDqiaacovaXyflhlyU2b+g1lFBSg8JE+fp6fahSewfNSFo8METZ+tJ6T
i1QeqvQWDChcsyPDjOitRko0TzvQlH53auEmjd25k8Dr0jopB7cMfpgzfVvFuoTbS3mS0O4B7TkA
ciMuDDXmT4y+edjmy7n22AWQUrLXMtiq+jHgnTIQnasjAhXmxmVP+atfBIVslATG5UQg2bLGIU6S
OGBJqp1+D/s/5GyKlcBvKDgQzTGUDZUrEepMa6hOP/4AA5b1PpIJiK4hcQeiVjF/ReIcr61uz2Ir
xEx1POTGcWb71N/DR7rpvOqDq86Tr/0bZESWZnUEgOCGzLXzz1b6wgTHeQ4K381Qs1PCvTSVm3FT
zm9m+WrMN2G0/2hltQ31cND3Ekwba36HOaBSo06bAjKTuNctIlR/Ohoig+L+0U2MKUqzpzcDZLPf
0dsX9e0feRbTWJ5GXl0oOkz9Q86ZscRBkxuMZtGG+ThIrq84oscSrP4ApNoFiU9OgRl9BPoBYrCc
3waGUEGjL8eBfaYLb6H1FmDZgjkeon0t+uRYIkwNUHOJ+EvkbZBGDhNoJ8JPKfBTajuhdWOSPLDK
Fl8lR7B6l6+LEH4YcpNq3oHkRazS3kLLq1tvDPZCw1nEtayNVJ4RVpW4JWZaQMR21y+CICFXBjb3
qiCFkjaptRKQqfISODFocO8wJXlLSt5vVAjHCmGvFtqZxFt9K6t7gD/UkQvnRHpGMAPAc8Btm4KD
thV9y6OwtALW4b/Dtbj8gqKTMltZ+HvItthBkYhHXI9XbMzNr/ibbgKnovLo1exQ5Kc+irNEM9cG
tzBuaAGYAoyuPff1/JApUEYDKGZBp2MJDwRFD/qSYt2ghbfB1s/X+VgUTz65JGBeXoVwS5FP2kxU
o5RmVoIVtQEkYtNWwCWAv2k3wmm20i+atIzKthX0WX6O43UY7yAY/Q6qUTkq8/fnjvbNFQ4EltsQ
arZFq8XtpW1abBa2aJo/euVoNct0/Vah4IK8idckXCBbMgkS+RqdOt+EAox1YLgMF5p8IXSgkZ4Z
hiWEe4CS59MfRdlbSSRk5j4QFp8rVN0eRhX7wFbonpNUELeRrj0keor5a15qzIMp0DIIUEkJfw+L
BnPbDH7am+7XxxyuelhysaRzH7ud+B2ScanScQR1IyAUzKf5Oai2mNQRYTDodShXeEr9hjtAkObD
gs8B/REQDnLtYDzzvsr+muc9PhrhqVhz/zT8bSm9zBJOpEWzkze3JnIWhzgMvChZ08sxmvKmEOdD
IO6SAWp+Q65QD/K8DzS7Ui4Bc/zShp5JGq9mkTxEfwjKUGO8z/SvKjoyrOvV2lo6qFTgykN5GJYL
246a1iCbKrUcihBEBkxhi3GdJfjUdZ7VIDDK/IN5W2hGiazv29x8dOal1BNHM2lWkJW0mu5JqW+A
XNhFQeDk5JVPVI4z6HvSQeLnTF2rB7LuyQecjWeh/g4pmSTzYnEBVZzCy8y4/f+B0G/2xH9SI/6b
gRAMBWYuomKqkgi4AbP/fz8Q+l8dcp/8b/Og//MB/pwHWcY/NZAQoqipTIQWlsS/5kF8y1JMxeSb
lkEXdoFM/Nc8SPynJummDg1ZUnCi/nUeJP4TrYeuWSBREBjyvf8JSUJenLp/IUlI4CNkS1RESTZl
xk8q5Iy/Wmyz3ipkYRLLXUN34VEgqjdsGuz6TlWfAvatOnvoU+WVtNR69ZuDC9e0gA4MBv3Aqsa3
wv5DoY3V1ifOuVa+aTp3HLd/eYf/nFL+FQbBZP9vNJXliaJKUlE+GqKiGtpiSf6LFzjP5FztZ6SY
8fxsVCLVSGPHDZYDt4updhphq4teHL9nUkmryEmk7XiQxQeZLCYde4p9K94p869Ik5380tOkeytv
8uzyK5llfIi/2mxtdK/iUDPaguBveuSi09pSutcsfJ36YR3Qmfw2iBgW3pT4Y8ICmH9bW+OCmXBY
7d6N3S5ZYF72jpKGFW9XPEdkYqjmOtMIMGOulaGmRbzD895QlYWsNNUKFyN+nz2ogGk/7ONjeBdu
41vyKzxmrU+cSHYx/NERy++WKNND8Ka8tE8UYtgdjdjVyfDqv3MqON2/hPx4BzyxpXsV8NrpgwCs
oFVfdqcgfsGUpBV7HxVBv/XbEk+Ij1pFqRnKV9oZ7+YaAf2vrvkswGaxdwaTj6+dVhPWwnx2+rDb
l6za2LGP3EtbhdlDG596oi8p5IfCPM3jLr4zBBsxFVBg2mxktvZFYvhAFsgHESuutLUOnIEoHSqH
w9K5IOxa8cbVp2FfroFbHDEFON1RtXNsByt1Mx5SBiEIyez4uTiOK3Cy4RlJ9YrKa0UEGhEjaKdP
bP7rc7KnO75CU7GTVsZagPwGM2MzMkeDIe28MBUo3nWa4yuma+w0yAmccQvqnJTEck3Mx+qI0n5w
ZwdfMsv4hug117g2W07qdPbJsD2ONsz+HQmP0k6FqnfJbm/j7nPzeb2N3k22z+macBH7Q3L8HScq
9/YYHZRkzebjFSbHai053WmAzIycez071uphkKyyp9ZzAZkBPngOV16xF7wjwupr7GA+WpHQSmWx
Ks9YZvbo44kiDLCSecKVPXBd7zd8fvvZ6/DMbT7OvPaTSDVHaIjr2y85R6v9dJ2/vrzmw3DYL1zz
SGqULa2r1e36/cBYsFnejtmJ9sNJfqlOzepMo80+q7bF6DPaWyue+hLkotr9F0PDFQWCbdmIw92U
l/uh+avH4yGtsxNT4W3Gp+LJZKTla3Cx++gh7eMzfVhbcEOy04Ld6JmEJlqnkBf30R5EdzwsItx9
2jh55GZX3Kz9NvGwU4w9GS20DJOCUdvXWK4MR2YIiHGT08yeoomiEouVk/ywHaPEf97dvS95sl+e
8vsXpqbVAhbLVk8/JHVdlqPensP3Knke+HflGbfSMbEe0ciKzvG3wON5ArIxm4uegEH84K89DQCC
4xc8Dl33lS4u9p0h5tLa5eIjE4x3IQ5eheSDo6oCwztkzMcwqvDbx6KFNMfQZd4DL3rB7UTvGS3U
mMEEuPa1Qiui4LAxQHeR8ST7Uuw0gOerbT2j8rpnNZSZ5MmqgkvamxgHzmPb7EcuWsUnnmKc3Ia/
QevKNTBODrm465HUTtLLDPk1eJVTRDULs+unXyY+TYGOjZAwAoxU6rp7LQafWSUAVGWCGVq7lOHl
ZNJrEHvRGcoPjooLQCDcN8OHIJu31HwySkzRTBOD0ema0bPa/qaIH7nyLhfvkyC9CUh69YKoQZGZ
kLEraF73cnfP4hfhFKK2HcixvCJwhbXY+0y4E/ccv1nw4fLtvEfOWUnaXgyIw/VtyYlIj+aYG7m8
eQWxsIQGMNEo9qK4FaDkNh5PQmsQtuO8EWkLJAOpZI+R2YYiHEUmrVNauKlW2N6YHSXOdwEZqh1z
+gDNsJxtIkve9Wq1AlS7Izxgbndjh8dleAOs0vRrefwSynvCCXxuE4Sh95Cq2UP8ahluD2xZnK/a
suza4nu7xVgFX5v2oXhloWfCz3wRo2vVHpiAFIwhKUYb/ywM0Xpadx1xu5BSh6d02uneXOHr0zwS
GK/ig5mjxYWZgXPiVIhksAwWe2+/lU7foemxRiReylAm9w9KPzHrwP43HrIF5GNuw/jkG7dE8UpG
xekhTemcjayZb+INoUDJFM24EOI4d/vY0LdlfzaSZB3QVVOFq95p2xmdA8CnqjvFgHZy/zGYaHdj
hExpadHRTQ+Slp2D+FpV9SUFJig+ooL7ttgNw5eAhzhOf43lKZ5dM11n+pX2ycr/DO9lpnuK4WbD
lxjb5tXQD/nUvfqFgx2xZlgXcBVnN6znaACPinBtxvHQaUD1ouYbL05T0ffNZbZuIiKMpUtZuCYj
s1DGK6P/rkO7Mxp7wAYAyLdTQW4KH3/FEMw3CXnica4tOvYZsQrBtpldb4vmc5KOTChQZtnUo837
WB9lssRHeZVchekXc0KutkJGAsgwsUZQLTXac7KRVIlefvk2bfAlsucg3jjT70YaCFcHYxSrg+5J
n9Z5ya1XPZ9tAGef/LSwn+cz0xi0tM6SX0Up6NB8086YF9zlN0y+bY4QQHKK8aAvq/cCiAYMtGX/
FNbqY8KjGW60i4H5BvGFQ46mTf+Y1RyDI1W1bXndDlufaiwwUqylG+OZLh8xQCt1N7nHD2u9Zk0n
1+rBPHT1SLxjvhVATQJQto1V14O+EQO3qeoNVPsV0m9QSK1HwsNsT8GXGmQOsWxMNVlFaWEW5Gq9
0ao0WXX774AUaQaiSsLeBrJdMF3EqRHpJYaTF148HcRgp+HvFPFi++MSNbudIAp++jP+0MnFVUkn
YFprr8kVF8/BQuq6hqWOjf6lxDtFIvdT4BFOtJ6+kx1i4rNgY8OywXF4iXsjitxGH/7FV44NmRva
wx2l+sthpEHjMcrOtpVT0SPbNsQ3T69wmbhah3W/Qw1sj5i2M+yILS1+G1MZeRCrm+iKLsVq/pxj
edoxqBw97gwb8VG3Edll7ZSZ2ov+wuW/wwv3ElwH024PFqOghqQKLJ/lmYQLRuw4FoYeQ3CgiMCn
Xf8pvMzrwZVRB0f4PWtanrSWmcME9P/0+SMrPAvFziKeZcVdjJ3obhnF26wZ9HdLwdx2AgPPahOw
BdM9rln8OOA9hzJFOg3oZ/3eDS+NeRtxpMeOOXwGwmvek330EUgscnhpUbWuNKDXd4WAIIXLHj0F
iQMc3cM7LbaSjrh/Lzlr2hzRcoE0Dhw112p0S+br3FTVzPiJjKrCRcNBFLv/WWYOt89Qe9oTU1Zf
omXk6BWhNLZ1F5Jvcj5g4SJfwB530GrgTavoiPEfAe1YutOSuu4ixM+b/UJO4amA9qY7u8U3qlzV
W7qPDpZhG0/CMbrl74C+s5uFCdcR6GG7/LC/Tc9gWPkAfaf1oo3gBi4kMNr1O/U+3cvWNhlZ0Lpd
yXZ6+bj5byXszc7hH/KJpfkKkq2ns590T9KjnrZIxpHB7sgRI/uMTAsccgUqCi027yH4FTLERYO1
wRl/Nd+Gyu4lfWTAbCFLxIxI5RctvyxJSQQZ6E78g8IGBYcFw4qAdRlIu8IRfZ9iqRsC3uJOgwRx
1Zp4o3OxdCD2ZzViMB2A2X3WcM82GL4Ck2mnyjEQ/Bq9TnLFrXLb0ESFXlvL6ikCVQQYE5FWd+Wy
yjK3raujJTKNCWnu6+T7GIvonhnUqHzV82kUL12x72p4WIzglkW1SAa7Z7Qom6/Iw/z51vf+RbZc
iTOU6Tt+dq38b6GnweLjL9dYA6qH72NrS3kAq30dF7l8K35IBqwF1H4TZzWFgAHm1xVHhjRB6l9+
w+hBOn6wtK8CoUUV8SZM4ibtv5PiEKtno/oi3umCBtqRl7OTVGy6iD7V4mgLXYVK058WIvK3aQHI
7U2PXuKYcFZ60aZfDev+jDmngwtQL/yDfdR/Z1p5KtWXLOoORY2+imWUg4m1ysX0oKUBEjQgeoJ0
LISJvk297/GWRqx+WqsdRaxuYXwpivqsvY3GyGbXP8liu/ihPFqaQnQKI0K8ZiSNi7xDJPn6mjDQ
StWbJmSeGTojzUGMF43wrDao8jGVBUDccKemMnwZ5A1YZzUfJjeG9pr1wh8eYeMKyiflWwq9LpG9
US52Lb5TJHh6wUUMOA8jePeJM6JAClAaKBn/g6TzWm4by6LoDxlVyOGVSMxJpCjpBaWInIiMr5+F
nirPdNvT7pEp4N4T9l67HXeFfC7meTOypZL4WE184Jg5y3UxbCakPvRE5+QjYZMg8Sk+uTBTkeXP
YLBz5JgAcaYwLiVTDwkgM70lfLjiOjTDzVQDRbMWe+lS+OHaez19LTKyvjxIbPK1CImYwUvhZXC4
EB11LYbIW+qr4RpTd7RGV0dmFTaLLdNF01av+UMnrriF91uqh3I7yQGsC6RrLeYd86ghH33RZaBE
+GVOLBBUlxPXOxdkTKxYSZ4NF3+LuoEaCI4wOcVu6rKEhffqZCfIEUs+O33B0jht+900+qnPIJ23
6z28c10tKe7xncG7xPgC2y2hWevw8CQmjKuAC/CQvKT3cQU0ovxNvPJDEeFm0GrZ39HnOZsdvlb7
O3s9m5uwXv0uqdfojD6VreiRge1obuwvepd5daIodg00ppF9mzmZruhdfd3+yi/pljvCQUM/HSoh
9TuUZMlP9DO9xoqt7xITZwe5IQVvAAQpr/M0SDRJzXao/YmBGlLYNJdSfZnX+DkG3EgWehs2Y9aH
AiVGwc8dvObpUQyiUzTBp1Q+IVA1CZUfVGXQ3tWvUU6ol7aZzrAdUMppLneZ8p4lKFPOTQ+/GiIC
rbup/aW+5XfTC1IDY1sdn7zGAWYXrFtZWO3NuqdO3Ij9mmuzD5IXMXGm4M/csEhQChF3nYTdSuOs
gHRXdAfdtEVwKSr/drxMZXKkA3xpVTs+qn/opCizRaN2BfRRvNcW0xeiNiJNco1y3MUcUBb+BG2y
s+zQ5c7UdCdRXLfFHstOF3k1YYsx3TqY7CJIPsJ4vgZp5c88612jvLfjMwSnFh8a8aNSQUz0G4wA
Tyc0igPo31XFnAvFZA7eQZgpqkaLsIHvivDyUfdbzYvRuPWTzcrNnpb1S4NeUujXFvHOKPFQYEo1
JRi/cV5XJRuDy/CQ1fjQVhb8S3qnoMAZaxHavBoAgPa/ffNtDqiBRpzDfVndKwiB1OocafJJfZ4k
dddG9SJtIUYuES/V8DGjJ0Ua8frk9Yd01E8bXbgI5H4jUvaZ7Mf6F8+X+Oqni/EsgMbHLiU8x8u2
TqKLmjEGGo4AKJDzcoyDbS5F6yQbopX+zu8wwBw0xr6tH43aXPk7Unuowybwk821N940vm2pwHQc
EAzIT3WCsw1MIiLAHXLPaWpMf0QAk97bRtsILQIR3Ou4lcOMoVyWtqf0PBjOAIy7uVKHWKOnIWie
URwTT37A/tc4gv49KiGTHJPJty760nhMWdKGke72z1td3ZvUz6UB1DwLGPL00PBZq53AUoRNdlth
ReU/4lHkTP7QTPwwxC0F5Fv7cusp1rqKjtPzr8KY2PAZVtWlrKrd8NlIAN1YZnTLFQg+vKJThcIR
SQW62Nbvi/AwJbdikh/Yjdi+02RTqs4W3BurWNf021r20T8PUfdmTA+x/pnyFwFhSHGDHGAT60rV
V+yp6L3C+SBsZlVtinN+NP3n3nhTtx/dsWM9vJ33w2fnKQc4Ynb42z7UxEeYakMfcwiQfUTsyeEY
bCLUJmQebDdo/pguJR7Si11MuJdx7RlQPViKuXs/cPod6wGmYOn14xZxYiFQWqf2jQLI7feqzXjH
Z/OwOm+UB+m+d0roe8bvBYzhlz4Su6VXsKuGAc8TV+9q3AoH/dRvSYdcCXbwjhTBRnJ7m05Pd97O
26cbY4uta7tnp9e22i7o/EpXjsb80e3bkSlDeEnG+jTF8TueRc/Cx8hRwGnK/JL3OufSrb/7rU4t
OzKjuiwIrBLtq5uGv5TfQYEDDSwJl1hGyTutwicsCpCrA4mokRtOuBDHwG9fTI0/Mkbzjk2jIGxV
BKs54rrCHOF2oneGVreWNd9EVH4Bq1l/ooBuur2peQplyCJ80ZcVLRUo7aj+9kylm5kMb4JReZSm
saLhkMCQpLxosEGeFzjP6xE1VNa/GvkGaKxiOTxA28L4tXpfB55CdUAxq93C3cxpyZzDRNYHKU7u
hb9hmD5z1cZIYdwlAUNiNrupuZ7JAw7xYXp5ac+7DPrY/B2MN/l9vvHrqW5DZMpi76oaLoOfAVOq
Nu45hQNlpXPb3VOsbjwWyxy/WsaGIbBgVQWb2CNQ3tOQfc/X7oPHKCrXvPkxSCj2rOhKePC5EpNz
ytHGCK8+hngsjgycmATLjafSOlOG0XjF9JDpNdj2m4IZ6TKQNDfBe78zN/nh9gFEd/PKnH31tWF8
yfNUH0DhOXyQzA2/GIptZ/gNjuhakJVqX1uTmrKmDXLeDjWPbGOfEC6TJgLmwDndcvsq3r9EO9mT
KsksD+BPueXnF3F1QejHA73r7LfDFyO5r8wD3eZK66t+vn6V9s3fM6B1fx+i8/mNUolIj3HDgto+
3Uo/2Dy/LJcLnUCgfm1cg83mq+W1qv1xnb3065t3Kpx+U2/bk7Fu/NAFAXaTXVzxdr4F+rKubT6N
+lPfDi5H8nfnHqpNu5Gc2XkLDoT4EHLwhtJi94YI0a9XHg0KX27gK9xD0bcaG36hIWz8maDDKNck
PcTmzsDt24xngSdHlspbrE92xdOYll5rQNjUf4yE2W798YvVJSj/ZsbzNU557JLMTF5l4y0jWzvw
ZXMHHFBFWYHaElWKyEFgOJsQXx/XQZC6onHupevTONQAsaJXUG0o1o7RHmxtFzcXnA8TIj4D9cli
DOCpoyjsTfygin5DNr/yap4K3uByldxaYDy3aL7ObqJ79Sb8yW8pW5WviozCA4IwkTQvDJftmwV5
KZb3/D0QmyV8yanbjar8DhZhIRSLkCrI4CudqlGX9UierinrR3b7OsvPJ/QZv4FdE9NwSIZbzdQF
AcJWZmL7eXGgko/E6xCL5OPyDvcpUapFfxCawh9oEYd5X8R/oxgs5T8G0TujwfqFyYLFLpdqLOUD
ALGJ4C8Yfw04b+h14sEpb5Q2412lnxF+onvQv9b1I3CRLSs8JtD3PpEb65HPD0vk80mMrQ6fyyCb
y+KYQBTzsEpEsEweiMqMDFvtt91jMr9rlJkg9mYvaN2WNXO/xa0/8VYgxJ3ST3Bd3Xea36eQnTrr
ZpOmpGaURP1jmt8kbNhqWMDq4Gzp1//vFUOU8dc6OTZ8a8Y4usNU2Bm09jWY07F0VMbNcwFGWkCd
7/H0Pwqm6NkhYcxswK7hfjeyxvvv0v+vogs5IeoY+syYcJjsFgZ/MqwbKGfVe2byrZyfzhcdFzbu
JWpnYHj6prSXDCZPIsd+FHwHDLInrpvPLL9LQ34LQuTKWnHDPpnCM+zsSLVlJADI6Kvz07rrgyPg
4sX8UH5ivOch2GHWyU6zfsgnJpue+ItnqM9vw8GqHOrE9mRxfaFsiRQq2ckxE2pnDjx3fEDtqKzc
7xTq3n3QI4yBi/PkqJ90Pp9oiOx+4rQnZ3DIGHfllv18fa+zD8MwwdUyduQpN99mhB6actPf3JE/
aXJ9UqQW4YV6v/AlzkGme/QJ3ii/me3zFmkdkI/yFXANj5jf/pWBsQ5GporRsyXtHfkJU0Q9OFlR
uFgH3luZXVOC2lpGMd7Q6sTPe6apG+7h8vmmiL6KfR6/Sd2QbYYtA5HR6dmPK1Nq3bn46UIBedS0
LQfWZxoksqxxF9fvBFotSmX0YgbRU0i35PYjo5LLgBUkTEyiKvB7r8zdQOMPMJWTF7U1wIpVWIwd
E5nKzSaKDmqNvAdjnrp6QVPZFOYZhuRzYDNgc+ks3oylDiXICvsIFlmbH0mOKJKVsHVABIKlPM88
ie6HoeAbWA8IKkV0iHNPFI89PvF9IywDZR5QAQTga3StEeGjtMjBd9r9XwVD+ELzYCGcJdiTST/3
0b57B6xBh6cbbvaF7LAkgewz8Mw9bpjsz0QC6s3qTjyNJLVTnOShX5S/HV/ytEfDcoRgiMhypZ41
prdPT0rXfGES09nCH1+VwOW95c80845Pq/EPW54wH/QQ+qZHphWGSU/ieznPe6s8F9IFbJzlKtEt
hacKIMpm6MdjFZVbQXR1Be7UKqVYnGyRUO7Kj3Aj9l4AncHpH2BTYj/7qkGjBMEPr6B8xrEea7Zy
GEgTeg/ex0f/0K4tLyZ5mlfpiNIEJmeU8ObCxCT01J6Z7jZvUHYNbILyHtBQKr8yUjRPXfQJnjw9
m4T4UXMSt5O/MHYXcZH/RBi0f8CDDwqCXQfUD7HZyzdPfMOuR/mlAs77joiCTtdgRHjEOeQgQR7B
HUVsHDAb8tGxcPMxAoFpomUSt1if5v9+tRI3aNIpOeS38RUh5mguvoFo3e2FC8R4p/zBjTc1eBFX
5U95fm7rTbNnwKBs9RNB9A7nrcv61wMNT8dBmHl+tN7azTnYd/t4Y91Dhrn5vjkjqF6zY/Eq/16t
OMjpLJxPcfX5Uq32+2TFsMi+P4CCed/05yvVk9dQQK+YIrzIz1ev0E/3s8ca9MpC+tjsYIE1X+Y1
l2x0qMOK26E8a3+wFjB8LF+YcsBFxwPNbLOH/Vs8oebpoIBXI+M7pd6GxcEs5Uv+3MRpxET9AGY5
A5LEuwLXFgVAOA82grOWLNStSlzB7plHRIEy4bGQT0IJnA8opgJuQIgPoEx0hGjL6W4xRf0BRMse
SU77MxBtoK2YTPhu70zSAWba1Upwq/EeZvvnLNt1KW21lBeyOgrfrUEcNQUq44QDGzebSq/RJDaI
vOxEAJv7IeKNZRCkMDRES6ZsyAIOsgG+87iKrGVpWFBWIzrbWY92BNTI8gWdNHv1+LViwopvIqaG
NxGFsePuMSd80ql1IbuITQtglNWjsRqW0a9X9PeuA/LG/hGzU/g5cFBE0jtStUreTtq1l8GDYNuB
z7mQ0I/i9CjmE3kmHBspc0n2+pkTAiM6KT4DRNyGMGRNxgq8eTBLav1Nl+BLOkEJOg3StVyw30cD
nm0aghfYQKl+G/sskYt0tyxfg+kqUHsNz5eW8gHIJKafN1H/QPiaVODz7kHphSlb4TF9upkJSUeA
PWXuhXLd0mFBtR5QEB9RVUS1G5mEva1jikRezlQa3VA/BeZlcT1cEI8ClNat3UyDSuOI4BtQW2ud
suDQo72fZ6Bt5EUtQkWnM0itIsdabzCy2DlhD7hda+VNZ4ks4s6tnwd9IraIjR9qZneg3NMbFJGZ
4isJ0X93+BhroQVsqq4IF5TXVvWKC5S5w0fBlKfXxE1pweqsAPOS8bcUdYl4E0gnkoJHx0jH5IwX
cDEwJBQnpsJ3C957GQJI2UhTuh7ra8/+AC37QmM1eHJSe2ZV0q2a4YTDENXfomCn9BkQIIMHK+WN
JkZOgxynMyJv3I9oP2UMo8ylmekmAFwKJPrBe4mERAe101p3iZJbQY1IsEP0aSbhXU++u0h3mAHK
TFbwTIAB60fdyUPgylQ+ApdMxthfPOZixyD2TAAJM5sFRz8ck+InkK6Z+0z/UPBNDADyj0bD6VKu
KmSKmfkzoxOqoaJunoJkD9VfCrgX7xs5V9weCJCXI92VOA0G2RWhNaIi4Ege3Ea8ttMW83NqbSJY
5o0H6EN05/ErXNYD43OJf8tRyPSvc3VUyujWBhqTtHIjI70XWdJC6lfWRshgwNfK4xhe2EsLmL+b
6Npr7C43DRETwc5yayitMNbR/zFTaDyz4ZhdU4aozcYkBlDbjDSaFcYPkJmB/eQhjDay6XL7Izgu
nl4YubL6UzG40mdiXjbowYeu3wMdgvE2P4+SSJnCirU/FN1OHResqEwtxV8SKtnRKYR7PjhQ4nLj
8NTPT8F/mpuWjWCn+rWwe1YfE+3mBGxqZq4VZJexJGwaa8URt+Wqrw4tBZ2BcdfRJ48XafjSsSGP
iBhwNu0hzyiMdOAKSJd5XMflZjbIW3PZIC5Ld8a+RM71bpa6I1koklOWG2pwDdEsEqrF1b9GPxWO
5C8u9UlwCeYfjTERiXp1M3NMcz3jUXST9jAa9AMnXP/qk6RcwVfCYaVEXoCVlBHZtJs5b1RY96z1
jYsU0F0JQePRmAXbcK2Fu76nY/KoxPxkXJdEwNGqE3UNuxfWVDn9yMq9B5VZW5RwW+Uefyco8I3D
PPnchFoCI37gg05+lkXfhrcPDYGcHVLrXY3fx+mW1azZRVdl9tu2C+CR2feXTgtBWI4a7Pr5TVRP
3T4RaP6NGzftU3nArG2qVRxuu2mHGCBTSvaLzqi/4c4Nw+JsSum+NV/UOnJ7G1Hu5hlIWyaEHFZh
kG1ZtJlvImflS+gH5/hXPiO3fzFhgTI+4GhnF2JnV93JvOKF+qYXyOC2ww+2QPqZQM5l0SJDClql
Z/GNfamEiwxLDU5wxU4su1e3ucOiFaRzBznqq648jbUoqzqoMCc2r27uw8RkUo4doUVAYqe/6rDj
5Oe/hf6Okd9i/YZOTRc+8vg+VQeFLaaavxMAgHHdLn/kL9BsCY8UZ8dh8VlQINvGn0C3YDMyIqji
yUgLRCmRdaA7R89k9jW6GSHxG6ncR7LHGQs5GEF4jKmGGWTQwqZZ4mSCzq30DpCfbfXnuNTgNnnN
pSPM9dIba51QGf6Z/FQU5yIHgG4LhsNYXfwZ3s3v4ab9tU+vCbCNA5WHhOjQ8jGEHVpfyI85zJd8
M+Yb+qwgcWby/UYYUp7enbRy3StYrXi2AsUNJMFW9bWJc8fAlVIrF6xsDlhHsqzR6pMVPG6r5jeM
PgLl60kiNV0N92X8RG/uxJnX9TYxPu1lpPkQKdcNa6fFLxIRRbobdwsiQyawxjgBerSf8UsuE4m4
sjiDQuHQtQch/xahpE/mB+fu0Dy04YCJFBhY5OC2YIrBqC0hfuMZ3KT4hHh5kPaC6ik5hlfm5uuS
XAGsnfN2iGDaMp1/NZmgC2zdctdI5e0YHCk49cxTwn5j0kykY0GQMMVRgvrKbnPWPeCFXvToMxhf
m/7BKIGYz+wqlZyMVMzNKX1u2viQtmsjWtNiifqPqN2xiVj1PaCujfLSHwz4s9q6UMR1SAFeMvgo
eW/FpQIr5m3THjF5kcpgkFg6ZMtCqUGAIT6FbVTWhL+Lh6Q+6H5oEqJirJN03/+q7EmmboYBT8fa
PZSyJzKeu89SjiKj8OfzNcHenZmkY9xVxkHaaTb36XCeGqxx2XkckX75Q+Lp67o4qEXkaGhy+lOG
OJ1Suucla8F5sOurGYCYc+bGBIm063bhjZDVNpVUZzm2Ev1l0F/HJvfD+a+NXmpu9oG4mA5LkD7F
KyF9lXTaA2W2JRKhyPWonN6kPUGhzudenCY0DJfcHqztEF/d+1JZRYegcTsCWeRxN3EqqLpL8oQG
aJGouMp4sygolppgwHIOtIAQmNrmb9hUU96RdTA45KcAohN3yrlIzon6SEyXASwqqi6t3A5AmSCc
Q9nNIWIpwrrKuSmpNATs4se8HC9hY75rLIGNgWmC9jcRwRHjDINH+IS6H1goTfOUgx4/VHQxOCTT
YgfesUIuIvSWV2w4jcHHfLDoqij1uuqljX+T4qqHuL1QscTKQZ2E08STYvni0N2N/iI0oTexlUjI
+9wIOKD1MbmFdWQ3t+NwmytIOHF8mkc2SkClxBWaieTJ6y+vI/0X7Wv4fIccHbBcytT9zLqcZZv1
rYqfyk/R/JDCqnAMRc9sE0tHQvc4u0WVOAPY1yYyozK4t+MdAz7VP2aU9ltMrjh6aZOz6BLgz8+w
Pm6bRX4tDzQO14mCO9FjFMPVPZueEC0I9QhW8AUQt6l/TN0t4PDqYY4SL5pY54bQ/uTfhpHv4gCZ
frLApWmlaGyZd1NlsE9GbaDB6Gbuz/KIFEHUpvWu+5hwOKOTCW2iUAkwMsJtu8ggOEyrRVigMguk
oTBYl/F14NGkdu8jbzEoW8+1jr5D5mNPl0SRld6BsLpazHt05mYMF/YGOoDlRWEH30qnsvB0XsH6
yRHEwM+CNgYD/0REmEb6b/o3ly/j/FnWPekaCVV/yDzyHiWO3J6f8S6fD0FLlRbLCBjWaXDkkCa3
hwMtRuAr8UcInci5Rl4BRxK/UQG5NdMxV8rlfoKKqSSvJq8M0cFd+tny/1PcsJyU80N+bqd2F5L+
BlWAQPnpg98VNlT2BioNhRIrqspr2vL+FyOFJUOxgTFXjwii78CyMRp4Sjq3R+9oo3bXZTRgS3hg
f9arfUOq7WrCgCqTTI33xJCZ2c4A8+Dc+bp6oXzRy2umrhv1xRTfcmsfKA+drrJFTeg8tU3hhSyv
fiMcWfOvCcBErnck2pqg7fpScWRxvARt4Mk4uHVYBqsuWoqxqd9WlbGy0f1oma9o0rWKMcHVTeny
zFxbbt6+JhZEf5/iL9gCjEVESgJRgj3A0EWTQSlpogPjPqsSksp54eq3uP0IMB2PQWuHX9EAPd0R
eiSNG6LRzO53EFSnjB8a7jUrgZnavWkTDs4e5cukD8fGOFVhvZKRDdxCDJ3W25Nh0BN1DzhqGahk
N1Hr+a0MkIh9XTHeM7IQnqMnGKcIX7km/bARPY2/QeabFJFLEbLRzsExPFFSsFNSV3Cnpt0y6lph
DBpq9SDi55qMUx3RnYv7PoF8HJQ+MIC4MvfqST0Ftauu1U5ep63h8fYDtMZ2rg+eFU6kC1I0/KgB
Sgo4PW7DoJfoiQ/gsdpw06W7FvyGOoMGl1OrtSVwMbzxvGGrdp0e0nt4mdfFqTsUp+JU+pCskAGy
Fy8BBfgC/kfPkNzUb9eNsPpt1z0rLJa7lEJnOqncZ0CQ39u1cg3vPCIbxt/40r7GXU8AocM5KZ7V
H8vlAwVkcLXIXTw+H2D4VQJTcG0FLA3BGin8rivQb/JjUJvdmmGl/lANkzEogqU0o/ei7tADcpOl
rzVOzrJlSXQqgKA/uT+K8TH2w1foESrgMxRp1sZZ2AjOS+6QEOOM7p1dgLJNN+9kVXS3hVWyVpjT
pE68GESTC6DL5Gy8R2jsCCh0yt38gjLbMaApE1e2kq334ZH5PWoBqCu+yRZ9L6z5jlysF8ILVFRs
4mXycfQByed3ON16YutiOC8xqom7eYVPqFDh8+P9Uj6aHSrL9+AYHUoWPSCDYVHhXAZ15pDnwTCY
Qm2VP0iVATQuohFHCbPKcA7sO3dxM6BV38DslvmJOq1Y4Z542/fdVrkJ66Wq8YaL5qDXvGo3xsZ4
nX94EA1H/OOiYNZbbeKXiSTLmD1T3DoCgXbKd241h6iXMK7uYWvJSBnLAz8sca81PgljM2Nvwpdm
AcH+c18Wr9hbC36ACiKna2Tvbut7meFyfp6EyyC+VtPGrCgud/gGa3w5db3pzb8UJJAYw8zYzO1a
Hds9K3cgc/CB3tKGCC4oZ/CuLLyey1+fTE7a25IM1RlUgutAvRmyw/UaIeQ0+G0y3zMk3BpPerDI
mhQmPj4JSg4f56nSHBQMTLqqQ+hhxXTwXWp8vsYGW+6pOIQOnSCK/RENlDM3LkUYgYguGQIjUqGW
vHhc3BuJLYiPQD+NHaP70JkymOJeTbycHWS1ZYNShmcjfAysTDrzokmHod2k5QVpguB25/wdyz/v
uJKhRHLTWyq+LhsHVz3kO77PM/6A5PD3t32noj/hlz4N6+URsNbEWDjc8ERbPBj+YNcOIHviQQf5
eg/chVTBxFD4GXZI4FzRl/1i32oXmZWKhi6JfFw8pxELIAlyzlFK6EITlJ3NSSeSSYSNQp7YW0AG
RUw+FpWSUewYbQEZBst2Qk8kvctMyrPVjgcIlSuDoRmRi7Dpv+NkIxNvma6rzg5IYzXvAzNEkPEU
Dzy4E0FBzD3BI63XtCyriQ8zXDM9XvVe/91tazfF289kwZYvGH1u8RGh1goztVNgohD2EpMxvkOW
E9jpFx+8/WM4LWizapcVrqR5FUk3sg7HAlwTJNDG04O7pVyS+DAztlNBM2vj50hKiskBX7jab3Pq
KZkO11KFWbaSMW2/oo0LaBi1+pjTV0KKpnNhqYe0H4neOa/fTf1qgKKBHiEk9V4M7hlyxNZNwRtY
k+LW0vk8rH+iw6u2+Ud6WmEZI1YwVt7CuE8Pz/V3aiNFsDkxIS9/EdPjsaZhnYzDa1kts/4UHs1H
5uSX5ynnlzRP/wPWwHbwHV4ZGl8+QseAyIGuouP6stkgb2CeeeE+RjCmvtP0+0+SlxiokVfR3Kmk
UIuFDsvstYbQgloKZ4xLw+mUaM5SvEzoFymXEVGwLbAtd1zhceKqsC0PRuEyBkO0xBLZwi8lsTjz
1SvfdCzo7Ixsjt5VC5PFEbnCvZ4Ji49N91X6rvbFxvT1v+qGdmoiyYid556hNGJoZMve8h1iJ16d
hl/xd2K7Q0+YvT7hoLW7nK1wydfkUFXzYxgwTDjxVlqHF0FZRy+q5FkuIU58kqh6e/vbJCCCTh7Y
GJ0hWCaFn6sbwe130Qnb0UFag/bnrRhQptSHeNv4w0G+AzVRlp3jCqgKe/7A4Z1w0fUxM2wuHHOG
97yRAZJfUcvyoC/aFBA5bx/xrr0V53Ff3EjlSemTKT1QlK5G4XOINzvKOIpD/TIm+/gzOMSfUN14
MzoQaHutQ3vdPHoaZ3NY55ck/J7Kq0Qrrdwr66ZnX6lA2v11Ni5sB51Y2dYZer8dlg43BwrFtJbJ
TmB8miYCYTx3FmBMdpi+Ou3E5laILmuH9NrFCBuES13cFDhJqQ+XHMf5mTG60bDxYLf9PXBJBCuK
r4CSULFr7XWs/wwJxQI1zbPfdIBu+ss4Hhi8Rr3TMfeIp+dJ78+Dwkc92kLNdCrdVGx5aehS4b0E
O5Hmb222JamSqdibkT2y5ZWYdv9gm+pGZQgVSmrIEktRL5LOxgj365raj31FVCxZQCucLMSZWS4z
+diXRLfncDnCXDgi5WKbc4ax5lXuI+j3Y5CAn9V421GcyidyHHklLJCMAVd9scUCUE8HqQyxwG/k
anT1gak28EY2oGhyxuYbGUEm+/Lz0rZfUkauEA0/mTDJvpe30MpD6Zyqr/9aeNPJKGc1ynQaJOMl
MNexRvXD0ygP78yaqJqCp7ZumCaZASyJC3dnysJwERjuwk9JONA/HeT8ZXnXBszRtXgqaQwAaRrq
X8Tr1K1NtrX49JU23VXhuhV+EBgWt/iKFl84SOpfSs+Uy/4iUBRcpAdPZp8EA1E8fvBRA2rPjZ38
F6Oon4dfA/IT4tXe4aqa+drYXvCTZMPxurpw/d0rn1XbjvbWWS6IbE8n7SL32kyv0Xvy3lxTEFeY
7Pr9wP9Ao+8xQ9/QHru40g4Cp+FXcK0fRXNL3pGG6duaZB2er1sbOfF4F8RzhLTVqa/4vCIuWJDk
h26nbZSNeFwypobtbgItySx4ZV4oO+j16DSQ2kU0wjna55Ev73lgkZR2b333pSnvIoUk6+xZ+K7i
V3W6apkI2GgrDdvOcuIIFLsbKTb6qO/+E8oYmBoOb7jcCtakmTivePhppZ2Exv+hXuPhdWL80UuH
jG8T/WzBuC2/Mcv1Lbf4Glk4/DBF3Fof8SbczL7CtJMBoXYpXq0LDEc8/7zu225v+VDDkLfOG/VN
/2aiNXkNPENxc873ySd5YLboJOtP/uJVr+We6e12vuAgDTQecxLu6/xqCPu4LPf1LX2eIm7yf0mi
xQJWV4JcqC3V5xGDi5+5JgyhYMUsiw9hK2Y22O5XVX2YTfFliAZmy2+BeVzAx8bgdVW2xt40zxl9
L8EzK6G7w1dkX9L1L+x5q/oLCUPM00zPB1h+KI7zs32ZLnX2i8PuMQqCF2SPIsogp1hOeMTQiJLf
G0Z9QNltK9+WdZIr2FCMo9omf66Mfcn92YDmfg4XzFma6qQ/gXVnx9GaTBPtsF4XspcY0zL75O2x
1DPeQG5Qhp+qcCyXUSX/cFdDtqjDrcwBHtOp4BJ2R8CFM3s1jdyQrKUca65G/iuU3xlDVmSeZ6Mj
ksDYTJpFDvUaS0CILiDrscPG1ats3YvswUyonG56lAM/x5VEZfBPKqs6MUyx3rK0AJYa3nA7m/hM
MTwZa0Fb/bNUpQf5UdbbNGdZxJh7mdNMw15GijPwdgff8QR+9k89/YsneZpSva/BBNHCUTo/2Gto
S46TjmxPiyJHAEWFTma8D+j4hbg9NJZ0Qzf5fBl7pUKPjBpVCT7bsnNyvgiAXXaHuc6IGZbhrQgw
P4jVIzDJiyTCKyff7YfcF5UBxWYSXtB2/CTSXap0r4JiVZOnmBYMlHPVTqRfo7xI7K6qnuinF7pa
lfVGByY4tEJnOLR/ki9dlI/Qjx4WQrgHDVd4xxLpcSo+0JmTbcYI2Ez8cSc9pK/SL+9sEzMUF6Xd
/VYvMZCYFQWyHe/mPSt4e7rHlot3sY/Y/DpmtO0OIyIr/k2K14wr7avDm/wQNJ/JD79aXho//WBI
ixjhI/4IP4zsgHBozA7m2TiaP9kjH/3f3o6fG52s+L12MSlFeOz8Zs/iTgxORD/ICAXGnfo2/kXk
isN/v81E2dlMry+ix9P4xlZjQGuA+J7LuTwR2ocfhveJ97bez+kWGyTReZixUK2+6i+1w/aXjiSG
hZj76ksxUSZZ1G0p7HunvGcV6Gm2T/biwK4gUjLoqF2WjszGpV0KeoY7EG7cynobXp8atmPoI9VG
InwBi8HgsHOiQWP3I2LMCn3ZcOJjcBhbv/xrXN4y8yKV6AzLKwXNkRHMX7UPLuFVDI7pdfgsfhgY
DUdlb+2M3dKdd7+wppbArt82fzPPwrGotiYFHVvIL1M9ctOSj9Cy+fjVJVJQ8zsrkHkXbymvuru0
nh/BYOfiW4/hG2ZPcmQ1jlfkjDCtlrzwwCNBwvkeVdP/2Duv5ca1Nb+/y1wLp5CDa+wLEiSYsyhK
NyhKlJBzxtP7h+OZ8rHLNU/g2r1791ZLFEUCa33rH5nQ4u4uFQJNytOPMlAj3w05+QAio6tAymL2
aUVfSqnw7YDl3TKbW4jmKCYgPjSVAQ13PqBLKNqNuskEsORkVhtHapkn+94jFA+6MRfDtRuivTuP
hO7Jey8/aNZMq2gNAovz/oy4d5qNnpErUn31hOGyT6GpL8iu/VQVXNlzxViRcxdOd1Wt7w3lPlD3
5O1H+Tf8icEoY1nakaJNeb2c/PGmaFgnlspKSubZRccGNU5EOVBrRqxmy81i68qx2VjZbayQUiwq
grTFQ80ppsrg5RfkBOh4z0GcK4UwghnAQBDvE5ctC1HgCi+mMBwY4Th51WT9wfxNM4RxlIl46udt
sQVmN2mLPNXcNkG14ww0WaQeI5ZUVZpxMONqNG3xE8zk2M6X1nDvyR/zSHQs35Hox/Eh6kifC62P
likgbaaCYc6PhABBRyCev9hG4HA6xrPYwABchm88nb+qeHHxL2N0lZEvzHHegjZxhfKvNil3NgOa
A3VkbY9vgUAQOkxefmzcSSxP3WI/yyTodGQV7OL9xgLYVb5roNKMB+Nl0+mlSx4KU5E7N0F3ULPo
G7ASllNjqZWPIbHp8tMegB8F4Fa/IP6RfdG7KPp4DrKNIh/G9L1wF5iOApGEnGRJI4VFEkIzcGCB
USOdfdZqH5bd+tg+DzJxO+5oi90Ut1j5C+uL0y2SIOJ0RwagapWy3FCoVYGYK+z/F8hsHz5ARqNU
b9TGYbsy4rWfvCR0fPJSGNcxjmy0XmgbflriWwvuIYn12vW26BKbYi+QocH1+u3qXxqnBGktechl
ZkJvawhNqE5Z+8OSxdeSSOgCjO5zqBROliAxGa7VmXVT1iUTFhWPC2C4nesEK7BPOE3QWWT58RrV
zINI77lJEqJ74AQsHBU8MT5aUosYZuoaAfplgiMjudrpPp4b4Y/gukVaiFBWJqv8skN1Eo0Lrd5U
dwreMMhNJ1gE2luR94ji+3Ws3IE8Q7ldKNWiMOItVaImW2/ejmucyZOXbOa1BNcXy5Sk0OTD8Mmd
W8Qnj3SRiPGv0Cc7cw+dc2Rc2TJNB6TJAZohw4AXwbPFgonFKOTlmyknvCIu+RvcYbCqNLBGO1k+
Wgh/0at3GPGWkEBNc4jZVDo0tgtRObp+PgNGiWSS+lYmzl9kJ6hYnLKxCUgAAxl4DLvlpM+Rka0E
pVFuBwWQJ1plaHmbalj8veNJPnRneXKVIhCxB9xh1ZJ1iwhaeRc7tMP+FjU2Zd6tNTyQkC2tdUht
X/ledwC3mr8JdPYBBt78IHU2VhevRoFOk2F4rgpb+IJWQGDVfxUIg1fl03v520m1FR64CFHAj99+
+uy0n8Ja4bgFh1FaxVFXIUKMWiHG1tUI80J4RBxZzq1E+dHM1yDud3q1IPKl48rYMBvnvKOAI+Qh
TElic4tdV549s5e4S/9Q+OBbtwhC+9HLdbLO0TfwoWQ5YHvpbP/PVefV1aWnlcpJYQoT2HB1KiUs
4bpC92Z9BMEqC390UOcvFK5J5MjhFF+DdnLNbSXgtQ6XJHzGLpRxQNXsQe9ADDl7YGmDi459vOY7
669fEF1nOB9oB4/qNfwjbH96JlDbF54KXNxCX8krKF8WJTRjyrEinBXaaXNntZu/SJlbXxUYv8Sm
63rORcE/FqrYrfGpEHOxmhIE8zNi2NeI8Eayp0BEdAeZbb7AoUmaWWKzc4wDNdWhuwWumDniYzfY
4g4j4Of45U7qUhajNQty3dmmZCNITbRF/pysfQR9MVXQpIUYloKquFwqTsWIjyyxvOcZzjOO/h56
7pElNufrU6qsCbDWUI6bOBzajggEdeepnwaCOnlh+apN7JBKgwq+Xlg+y7JF7Zf1Wq8fNJVRVl5i
nmskaJ9fubj27F6u0K8z9NFdO2up0TGUawVhTDJD1XbzxrrJsrH6qwZoNdh8YhwasnBoyK3WfTEQ
eoQpM1NXBHs0GqIf3G7u3JXZpJC5efXGtPZexIZto0MwGE8GjbgGx2Cvx/dsLcl6K9jyflLdAXVp
iF9hK2dAbN9ddiMuMoXLvNuhtat4OwjcCwhHm0l/WuIghJVfWrbGfKVyBMNtDe3lKNFOAvW3gKDa
T4NS5E+B8FRgS972wCzP3ngFXivwHCrT9Vu/hyXeBH9VTq4W3LM7n1RlXB/TNIpy2zLs/Nvl209t
QyIE/0eDHJyi8/aDMYhN5+TtVRttDFl0d1k/Fe+aqh/pPg9JVAN+MO+JUNDUBMcoET+0pbRMHJyK
U28EVe3EOO+crF+NECdf6mS3t0qsMDP80MgvQI6AiHKQVER2rAdUHTA7mdiZmxXtH5Ytf3bydVCx
m4I8UWbvcWEXysUQ333pOxhB1wDp6mjhd59VoXOC5nwW3AaYdmIu/HvVMC4HPLa/jMAPmVjO7SHv
ajZaJ/ZuSXQeancruokjstAiWoj8o6DviMmVkR97QIZl6Lhit3W5gCsSQ7QRyah81b1+7rmXUpft
isQWcoXTCLMx6x0hxPl3/lEGiKq0jdpteolF9l2QoT0rXvHJ8BPjBw/EY3jRtMktrTnSALxAHjWw
SnhSXeFQQdFa+Uurd0MZbIKcSgHtK0/pS+gA+HaB9R0E2vtbLeU0gnQVaZfJN86wCg2khw+XbCYT
rXMGe2GTpIXAmzLjWc4ii/+hnXO3vo20wLFS8qVRv0mEX+uiMxSzBVUmibQjp7RY9ew3P3FbUdP4
tF55Vz4qDFkiEpZs5QloqPZAtuqfZM7fPN3w5CSti01FywTazgkUDB/ttTnLyAnAmfWlD+kLsaxa
AnGlRduBSq5N4cJ1J4ex/Sa5meXHUokXh03DFcZdgonrJt4BWi/G52SXQNMHqnIZ0aVBAu7RsklU
JWdTjv/+jV6znnZJngL5IaWyihyXQ/SqykllwZgyy76FU9Q5b1ZQNckYEq+q5JvkMA7XiEBnkczr
jZQ+i+9KfqqAOdUKnZn3E7ICYeSlOJhAL5yvJ/kG6JpQHTx+jPM3jr9prOtqjkiDNtYJWQoQ4jYq
1cWU32IkjUaWwH3OvuBh69URNWuA7LGxMPSVz/iXx1fqIu3wJIr+ZYK0Gr6+S8neZVcxyKOJuqOG
XNfaFzYk6CregpbZ/tU8Rc4v7sTzsCwXxh5fItEMP/FI/AUgy0w91rPfKUADhn52Et7bDRz8/EdA
dQ3mABLjHit+Z3Hm7oBtPPkgyt/uTpgnnFCrPVD7wrR1kBiFiZIiyyUtE2ysZ3eJnwn8nArLjUqw
0xpR8+zWbq2LMHdIG7jq+PnCexXJMNPW7KTT3YIoh3gnXjfQhpBcjplwk04wP1OGZ00Zfb9s/vqJ
DJpp6+LbYNOZw8jZ/YmZZ4W+AjcW6G58nTJAgI9XwLHL9MaCvpM4Kit2NpVO75OVuNhDsCAzhlzS
Sb8a5l+Ml1x78/I66drg/Oec4WbWDyUJ2Lsml5vPHLhI+HnRCNjf1ozVeEkeEOEuJRL5OaCjI260
48CzbmZ/3Ln2+Ay3JTtzOYP7nP1VQEYkcGm2taqXpU0HCM+AOuqZtuO7fSWblP4Xio2cYIFzjWwK
4+ExnLY5i2Cf2gKem7mSfgQchEOywrrvQG6xUdCsqT6D8sKYFBec7mjp/OvSe5PexWHfnY1yUyZH
hsrmaeSfBKjPmd1VoktKUAUJxjh1hg0ZgKfID3ddqRDVp0zu/AU/1VlI5YVPtC5jTGwd3b0WLKGK
9RFyirNIz/Qm/baf3UasxiWjZ97Tdx1ROcPkFp1K2cG97YT5VlK8dWtshxY5BK0YKMyq6U1fK3Ph
T5DV76n3kdJYIAyZMZn5qtMWBueWMIa5MG0JoUJwytmkVLJpDeOkCvu2MzD4EgRLbkNBCD07eVEf
PVQjjaGcXP5GsbRNdGqJCUAr0KBAnHu3/M7QgW25L0FL5gnMk8EODVk003f+h1Hne0KTGQ2Hk74j
5HA4+n8UnhDwUSP/gxFtpl9uM9vpxI6nXI+LuvcWycTcOYCJSS/LgpVvxmQ/0B45sdDjRai2egZ/
hNAJ93qlfmj5QmCMEbpX3nxizcdMl3wpK21bX6Wb6nSURwEz9f4lMrIt2uLOjB0BY15581rHX4E5
YRDzlxVvhH6rDHJk2E3aE0afS97sPKo+aJqSoLIr32KR+bYm0DVbRbeCBHqOpeVSPzKjvmWKQktY
KbMpMOsIDTpUhMheshnGYxh/6bAzwJZmh8nS/cgZ+UrhaaaT8jucl03vhFxIjMxy9yob4Fcuf9R3
xp6BK46p+MG4RiZkIhAeUi2yOL6+oeAr8pR2O2iW7xp75gCas6yoLJh4X5c/qAV6a2VXR3sLUGL3
xvk8HVF6swRLF2madG0Icl5X132KV2P+ppaCqtQxD0mtllq8iGg3h483TahV0crUYgOxF82rd/dk
nmFl5HKpuguY9+oZn1SK+ObWUXWMx3B/IQ0jTviobtQ/6wRDfSvUu7GqSYlGVACyEo9z/QiUqRt1
k5YpD20hsMJJSEsHjOU8/vyyVtGHdVMvsC3D9Q0zsjXmCZ8YdauS82OnrL3KHu/Vjj5rpJIbYnPe
8GONhR5aYJnltVM+XfFbzo5vUSsqlTTyxcqhT8tj/CPrM/y3ASsuQpSfkBDILsC+ahmOVKnrgoih
grMZRoNb8hqUGd2bMm8KtEZDXQUjXAplOqrCsVCOPhIEFb4+LNdltpPaNYWoGBEWUrokBQHamNMk
21CM1Gcc6Cetnj6cdQuUSatn0S5BAcPqp+NuLth7QhH+dhLqmphf9ZN6QtJ1lLbGAlX6i+Vqh4ky
e41/yH3pD1t45/RbOVgOXNaCQjYEc9/1uVt7oLCasgYHEk/R2n2YPgDp4C0os0Y/tespMJ+VxJ0d
hL/84N3Czsb+JNzx38AEIfoJ7+Gf8YVl6d4+27v1xZ8JC6HLE1MoEI521v7iVXrmWHNrHkR8gBxe
PPxkZrvgfnbX7UfOpfc5HKUz0ugHgjL5oV+bzxDSOCb5fi6vshvLIEAomtb4G0QaBU35wfQHe5Yj
TaynzH/hRfqW9yGey6kl0p6i7u/Dn+pgAAxOmAs48Eh3cxvmS2Ce7KQ+eOqTpOnZuAAqAKAcjeis
82fJsT8EJ2CVH23Rb8BuL8lpGkf37WHcZJLdLbudeaGm7lDui6VwgvnnUl26P+Ezf7qrN8vrtGQc
pzun7hCrWassQprZgfuStliX1zLIN6IOsZwRKiKIO2mT+XBB/iaWb/5zcq5YLCO8vuXirfS7whh9
OnYaIuld6DDyUxjOKsJ/aubmJY5eSdx2zaEqrm1Z2tyAStJYBfelSG5fYRDORPyLPfKT1QhU3tS8
rdV4WgpMnzgonUaARcsirbMjCqdRXL3RfEgjp8JnRP6Phb46InRwLQI1Euh66RB9vE2t6M0QcJPo
bv9qAOtDeeDov+3zdyVbGjVPBO96bwhSTANU9KKaYYTKwlNInk1JsTNn6DwETaNoBjQUG4xyIZhJ
vb7VUUAlfUhzOsenWF2zwkcAFbYsrGJhKxnhKq657p7F03hM5VcqL4Y6E4Pn0A302YrOW93n0jAm
0zfmyKPfIIogMGgUEYxD020jYDW9oVfgT4M/a0SiKiZ6hjiyDuFgIm0klWKonLfZPYQcKGMmd7s3
yU1HHOqO7JltuE4sMnVlaj3M5Df1ifzRz6h4IvrPe7vBl4MZl7S2+cS52yjma5+CBJrqQBSWNTU5
Fnm9tIWAjM7SwuYJyfHUACi/ozDXG8g6tjqbMxcfI7G0TXbZ+N56SIAYVIg5L1aNRFwtZlRzpOe5
pll1IVCZUyqHEiCQJAt5XaZLkT5oSURD1a6FtE5IGiWvpdzlu9oGyallOzqMuM0Q7Sysq7svqZt0
WKGg47JZyYg3ABp2HfoKDECIznZy+x6o+8L7DIcNeJTgr6ruxGUV4QCkhQBFobB2F8PWsweqI5qV
sYaEhKTZRkiI+9lcLJZmVM9b+qlRYmacYrgqUmQnEbNRy2pWDcq6ENBIVLs+/pCTnPY3zKWsAcDb
fbe2OMyZxXBwwRSCWn7JRfVbFqcMvquMr+EgrazJQJMukhG/bKpHmBToKSb9A2v71GeVxR5gWeCM
k7B9U8y1D1Vn2pRwssybHmR6FaOUwZVENDX+JI++5meHkgQ1kCHOUfzPI2Gvyn8iyYLl2hvJbCy2
fenab7LRNoZYsJsoHGZrzo+0cMyrbCmglyVqeN2wzFqdu/s0gUb8v2TyhROdFMUNfdCc0cHeUtvr
ny54qIumsUNeie7gt4JTKznuB3mPEosLWnQh43hmNdxdgcfQLRu3oAjunoSHkMkGVxTAyoite0mU
knLw1XWbE1zFROu5y9R6VK4+e5MrfTDpWGD7NvttHmFFLD7kJrCTAkA8OEogcGG5YgLuuRCiR92s
FXEp0QsnXGIZrEb+e+vTUfDK6TEGcDAN/pQiT3s/bck340HZVzJHIxDf/BPtTpkDhN08xQV7KeA8
eY/tq7nlSua8pb0ednXCinlxvVcGuIQJmZY140ayRjPu1WZiTpxw/PAB9v+yQwqYWWS8GJ/49ovq
HFW2JE545FtsdEKoRWVJ3lxCJDUCzFMs3ZX37hoUHBdXVvz7NvqmaIwj3UZGevYNxxPPBe0tN8xv
k/5Zv0KEveVy2PexyJMqPJ2KruOYk5esfo1NszSylhf5yar1MlwuSSJR16K5Gtq1NQUzR9JTUPHS
KTPJrBbWxiVGP/KJuO00ElDHi97Ge1mgZgoIDS4u9Uh8TfopuLHRUzvtic8vr6IhLwyk6ZQmz8bs
KMsbGXEDnp7Ke0xVeeTB5eJCEv2XILxKMgcJ9i+sR/5i7Zy7WN/GbInQubxoE2jtOlm5VZqNhNKU
vMgM2OXdJpgkyE4V1H5COqe0y0mwdU8i7mv5l+yhID0EP0yWwy2g9Ko+NyKlbx8WqggSPOVTpL0T
duVvvGUzKQ6Q5F0imo1Q5lEU6OTzkAxEbiJ1DZiQzrfN5q+bCSRslg5+gWN+bph3pnqU5ZWuK3WV
LbH6WvaZ9WSuLJqbsiDs4kBnFmmK20kUsGts9QcibEarlz3YaG+X+vJQrN0ZpnFZPHTZJ1ZqjWAA
oTDxx2jrKPkK2vmritSd0lAhbr0XJA6jYyduRXGILRoRzyzEftHFdmmThCQ70hUmjM4dMsFy8nMc
i/Mn0kIyOHjuYf6uiVvc3Ei0pzjITJ5KmYgp8Hq2f1RGirmgpo1TDnNQ/NOV7ooQW1dbM9ENjscG
oO7edK8O5UziugKZEyac0XNI6NjW7GtogYg33hmLk0kGDN6VhWmB291JBYZZ65NlU59o33DeVL03
FIMqsU3SYziDFg7Kr6koxJprwtlEozXk21G8j6p1fss6jkehzCfXMgI7PIr1kqZd4Fcd7I18Dc+4
vNWx4KUppYabaR2eJGmA4uoF90Qutsto+OiqVejv0QxV2iJER0xbTwsJOH8jUD/pa4ERJdqjqM5+
kndzOEfJLP0cntOdTtsfEQNsSybx0dtEPqPY1x7t40+sD5BfGVqniS7RQN0Tgkf8vVWSuzu+myh1
AAvJPQUXjxr4YRHN/tebMvZdlaq4+logBze9xi05Qr8WruoYrsXf68zHHpx8lSE0KXxBHWuNzxZM
D8PoI2fDU71XUy1jEEBj+Na9c0BIUfQuj6YdJBuTVCDW4rr4dF208he57r9EdhyOxkP8SJXrkPFp
X3Epnb1SWL8lRpvLRZbzHSTLCaFD8WRNOW+c9HK1a+U8o2CvDZOTDJiYpmR8oQQq8eDMzXyZ5v1K
ZPklxpNkDHmryvYQo46Xrxpmcusuj+HizQrDWi4SVqxRgr//rkDdLcCCkKFmOxS0LgfN/J++nOkj
Bg0r2TL2fqdEX6XtDsGL/X/15o+KEVhmz27h2vyaXr6KbUlHAcXLTfpVcio5a0NbfKnkU6VTLOFJ
8Zm6u8Wb5rukthDmvyGCgajsIjGptVuFcPGOd+kRHpZkPsUV6b7QHTRPXgYOcXSdwGF1xFkiB6nW
4Saw2wNat7fcr0mmFLx8E5NZQ+vCTmAxV3ir8+bR9AqpiF+dyOGU1XE670akHrXdl4oUN2wSzEU9
Fk2ytbovEt/sQhT2b1YnpxIWCJ5hcS2/fbh7/jAiqa9ZwZJ5wVUmu8/gvVbIHnSF65gvyG91c/Ob
CB0VkeMkLGjscbSTFtON8U3hz4OrxymAmz1ilVOuGLxXR3CSA2xjsBoO2q7l16uRjryxST5ZsEHR
SqLFu790KJHA7BIcjbMR2x5vtxwCMCg0HI2PKpDPhaV9Ci5SLWQl6MZqxnin7TedBedrVitgx3lY
fzfKnxh99fKnlSysEhfxkH2ytvc6XtaFSY1LuDUZJRthVfmXFJULZkWpcNRslRfDBlTHe0Vkg76l
hprplp/n5HHthF78brvfujVIB/H7RS8Zy27rN8cIm8sU6qlYgJA6EjDdvAo6jpUfqhpm/zYVdfz/
tvv/otxE1AzDElUiyRR8ZZIm/5flJtfnT/nkEFH/n4X3/68H+c/Ce1n6h6LLNIdIHNMAEOmT737/
V+E9f6XpVIsYsmYqomiY/7vgxPwHAQ26aFiSKGm6TJsH937t//d/U8x/kO2vmSKNH7oqa3zR//j3
n/6/eb/ZfxSFVP/X//9rcYhkiFOf/b80nPzzqWuaReG9pMqmok0NKP9SHBIQgKuLtdEdS+8iUKUp
HophXRmqTafcPmdED6yTMfhzxQKqZlfs9sOeiZOSSW8hHKegandDpzPYsC7GgCTtytMP9Wj8tgKM
ImjjuGkwnWrIeDOEOezQfV0zdyKHzkPs3dl9JD+s/sJhl4KV0zMZviriVfUTdBlRWzjF+QtCaLdi
vsx50J59LWBPG24V0lomA8RBJuoX1d9ECvV6mx+voKckPLODC0gmNl2ovwfk5ZseeneCNwE2Gw6Z
aY5NGEcrjahiR23cQQWoBqcl/YZpI1z50k37GjjXoBBAcoJlkgC/YqVSxrST3LPOT8BtaRarnJ72
gn6CKxV4snYtpYuSnJP4VDix+p7R8ah/CAy+RLeQNTPYqkIG/Wogl2CEx3ITF1MwawO4dT7e5Vuv
7IXmR7DIKJhLuSO6y77nZWsvaMSbCbsbbuV1ICIU/QwpnIb6Lsd3TX0HjAM9DwIInwzhV4/aE+hc
fTe1q0HKUW5uFLo+xAENrMCrIJrXjhiB8qdPIT8IghIDfP1TZo2s2DoJSrjCkQ6lBwEGVmrOKrXz
V21LvBRhU/CeBLsjHbi24i/tYlrnFB/NxxTbcAaTH9RjaX4oJXq5H3oUhKVk0PtAV9/G/erLFUqm
WAFBwp60MZOD+yt+DRhvVbp3631Hpy8kYO9vNZ2zcIeQaWIGxJhUCawBFEnEKRW7Fl7POYWNFrzb
j4caRg9WzBZLPsThRPQxqiSnOjt7nGXF38kON2LaC8SfBCHRLdSu8rbiwqo19CvfMqMjMtJQ2aKz
QN4hb828dcr6V1DkeWQQuefXJ0KpGwxjMlKfbZXttQJiCnYGmt9HcI75pFwSizXyQ4eK04t3fiyK
fF/4QlTzMjWPNcK3TP+N945TsqJ7HoAlOfXCGd+ShoIcI079rsYEdz8C/VwBhiuRrX63mh0IBDfu
NKhvb/h16W0oaXDEjYvuhcZUEjd9zgXWM+bcn6wx4xEehDsasmONIpY+z5rBGiKkfh+vEQTN1KkW
VHCMM5c/YkHSB2zZwW+A/Ac6LPsx+xNMANxAiXbwKYC1K4tOWVDOFlI4ro7ga9WauKgcMy9pekP4
Mq5DsvV31GhivPU+o3StNkvzEH24v/q+hyOSzqr2gLy6v7o5/4mACq2NdFXW/dHHbmPdM46DSJmd
F1KMJTKi7ireuE3BovHzuu/EjKyBMG48W9nduU+f3HG3/TIqJ1QuvJKGiWgO/Qxa92JDJV2JarKM
JkbXwlGQElde702sfcFA7SIEb91uI7fc+hYTt20AAN36OTZdGyKdnHPiWkKt26LvYx8XjD++OALB
aLxDd3S1nCj40FYwnVjee5DQuvdr9KfCuOIuMyUSBlSqGglVMHH0z3QEz8kcgV+Ai1qtnYpvbm7c
PyLHOCrQfAPibNV2VP15jWxnI7F1OaxTLa66kbylGDfO4D4MgBpLhOGyXtXYcwU/FPMCVYNmPnZ/
Mv+Utz8WbtuwI90SfLMm3TU5+H5yN38LOVlrF5AjI0CcNu7yhBCz0XAposYWrFrP3i/3sAGSNYtA
8KONFs+TGP8ZkjPCfFDyo/G0moM17KredCT81MBHmgQJMSs5axXWAGuKCtVAAtdQNmFbU4/TXNuK
v9ZHdWZFt8xZBzgbT4LjWS4GrKB9dGzwT/d8R6f6qr4IZ5Dzi46IekR1HsVrpXWI7iCiIMONQnIL
eUNJvfQYar1lIpCGhJQzakgI4YGJ2ygg1Xtv2Ra/RInJZKAwapZbmcvRl/cBaUICuEoyt+q7/4GX
M18R3HmFZu02GZKgGpHAHIufp8xJm2aFZ25kZ/DIwGwWA3+ykJY0BtRKZSfA0f3Gj84Vid71leIL
Lpadgtuo/vrnKoXgba1rrDHFclpb0ylBBgl8sjL0+0hyNuwQgWJ3g7DA0Hql/gnvSE4ikkIKMwM6
CQaLMn4O4X6UPjqclS9QLcnf6txoe/NJt3bU7SSSB0gK7cHT2AP7TyUneJP+nUZc0VuZ+5wFlmOw
MPIH1KZozAqWZ6AjrTSdliwWh4dSMHaHGTFt3bUIWewblp5NupM3+Q4D50+3mCJ6C2jO4q8OhIXo
nqalO653AOrzWGR/1PXtoD3U1NxkA0uFHF3Nca9AXwqQNGaE1GmSj4arauEG6ryOqOfh3FhgZ8SV
JLhsKLVt3BDmaS/knAiEtBOW9SCl2W8t4v1EZQp58yR6RsdEZpwHKi/EkGbMY9c4Y7S6hGhME6LW
yGYSLhGW/mWOpIeVtrj5srgefjwUR5N8j4LsSf+FfBzwsNjRxpNNn4ejKXmor+FTweKEZid0mG9M
8q2//OZSxQ7XLZhv7x/YmzOTqh5iYUnGmemfeYmeAMlS/i1/Gt1P+C2/hKcWnk0yYOXhh2AhHcJn
2jIgOyJ4Ng+ttsCjIFv97PAdIfEGyfQhBFCnI0/AC4b7LncU8Cux+pSzzo7MP7oyoD1Pwz6rTi23
SM+/yjSLGfEhR0bPSOF7rF8LnMk6401CTYXhFM25T/SlwjXTT6B2OPVEoJuiSqS4CoA2gTNQtCnR
TsZl2c+MecpJY1mE+4L4Jnc5KoSKVyShETxlcABr5t/hw//pSOWaaathz2uStT8Ul104fbE2qrG7
KvSbn74nKVxh5ayrz4g+nhwXcULKjQ6HiAGT4OHcpXRZBFAXSQgvFFyOFoT4MqXUvfP0W1Ow9KkH
+sYPYsOug3ePD5b//HF1oTloXMmtOEfdJW5DIvAWxkfjRJsYRcu8+i1+cQ2glzLJQZwydaN3MDy/
FZ7ZMqBkxsMbnGm/+pIclIBzJfxB8mnci6X3cL81P7+ExUAAfVoS743MIBb/OBgWhLqnknRx0Q/R
LD5R8wWRj7P86yr9jnu0i6uhQ42PFrY5lZfuJt3He/AyH8qfjzGyvlSUcew0yoRhIgjYpAMC6GXt
Q7K+qtPIJIrUfVksdcvCx4WdMj8LbCT41LVhLRRLUSaj6zeG1Uqs40D+EmfUZ2G+a/SANk6j/Uj5
w6x4Y8MixzeAOKBkjEXpnIF9oQ5vCYyZ9sqwc1ibWv8r0rVz15NpEKLzr8LlSAt5nn2pWWIQjfRZ
hNV32nooJl2yQmKnv7RNvrGimrxPJ6YwIMbeJjIWouZatU3pgD64aIGE8uCZf4z4Xb1n+CT/geQ+
KK7v6aOIuq1JZ6qNPwyOZySvMFbsXAhV2bKH4eTNea5K+uNixhmqc1mQnoDp7CDrDq8vPYOJQYOM
9YPWP4WQ8fy71yXPEV7TYAVQN4pB7pUx5TTtylWwD94Vc0mmPPlo64rv9/K/x0tHErL754XHocUi
TOZwrr+HeNlbxfypxl1GV6zhEV7NCHSF0vKSRcmAnr1b7iuggN0DasCKVuKjPJZkbovBbQwcrX8U
EAzY5vOp/l02DGyGk+n2XOe7IicACyt4tyKkRsoZOL6bW98SKFnhF8+dcrqBS8AuF7dKVHNdrtsh
coRWX4waPjpc8Mj6y5BwKviNGfCoz9JW7SSz2fsyE4i0RH5MItGly+tF3LOt1dY1pish1baoRetw
bZYryOL2b1qdjVUfrQJSEjs7sZAZLtJ0UQh7wZECH+0vP7kKqZvSgkwMZrGqiQZ45tbMYwKm56Bb
Z8wFlNQSGtjMzlTqapdYPAnFWUbQSbXlogSssgoZyyMMDbFcQ2cj4aBMgFojKhlcFbkeC//SiJjJ
dlq0jHiJcaCjQKE5QL9mye/EOm2LWp6P1p6fFUayWCBOJhsUTVNo55M4YoY6/8RAy3pFPG83N2KC
tV1xW6EkVZp1o5/l5p4yU+L8m7z14kWzq22X8Zu/P1crwHGY0wtNc6mxy3Gs+Uu2SAttPRwIyhq8
YKRy1lvxGwC+jpjrkplnnbnz3WFXsp0kP70I/w1ubW74XYgWFrga2HHwl0E1SmRSFNFnsowXtSN5
yIcPyvxAbIC/Ev7GJ95VwgRRrgjiEVaeDEeVxKoUjHhcNDRYjguxWsssOj0xxvjeQIY5jzXoF1/B
a+HOFrwXTrbefXYQOBQMuE9Df8QUIY3QhOkkKXoQAV8/NGVw+A/g4YHFdOk3uyR4RsGzi3bMrc51
mMXFcyR7xlfmWADhCEdE7+r7ippF9UP+iLR1IDIjouiMhbsRAM+3RGOTY8jEP+V7/tY9ERjjYZC/
Ozb3g7gbvEPFz9mnhMIVn2205pf5yCikh8s/1y24YBsRQ1yjPw60ndqZuwGahnv9A7hL4NhKLTsi
4cdhflj8kTqQOn8F9tfkf7J3XsuNY1m6fiJOwJtbwtI7kaJ0gxAlCiAs4QE+/XzInohTXdOnO879
icrKUEqig9l7rX/9JoyZL5XkRPiB4dbyV37PORso1G5BflUUKETKRwxqupgthbUw7e3dcuC/ol8N
zC9FDe/TwTiNIIf5rv9WH4sObdWcUo46paJX6iPqEgnsA5ITsGmzZDZxhaicuBhzI5bkC/NBW3CS
jRNf4L66BTuo8PqBbtVjQTk80TnmeHtR+XgdjiUcgz7yZtDDcfXNXL4gtEa+GIVPq/pS38UQXQYc
NwYOSX59Jl5P7T0wF2fW/FwySXVVBXHwHWv+QIfsNf6owhVbvVbH6CB3pOCjZl4UHXL61x18C5Q/
6eap8GHjVTauh3j/yLj3q08J472cqbrxei5MZWZ3D9w+2Q8eoW0jyF6Fkcg7CHwpJCycDzXgfZTl
+TLF3O4lW3mLvTLqTvwQkOPSj6Fld32i9iYTElYfLV/UDFkqHCGi0WtrFgpGrW8apa+LK2bwHn7L
XC8lyRBQxLBhZoGhA5hSuvuTCMdfZGCNbmLTZR/A7gRCCcRFwxeuIFZwbCArJrbRXFrSF8e9eZZa
zCKMz+rQeTyFASREidTjPiW86YIJ1x0mGyfgLR6V87NQtzkd7oWFGhJdj2A32o3tZXIjemIRlxu3
QWysBlg4jP0xMnFh5tDtZuLgj0QmYW2SMvSI3FnUE4V6GDX7dRpAis56gMK5uOgTs60cv9VyP0jb
VH4dOlrtFJu0QcR4NZK/WmW4CA3GjuZyVhwkSO/c+stC+Ahucp45Jc6gDnZuLyRNLhskhk76VjE/
ew2Xw3PR+qm5giowNxkQzhWyyRm4kv4qWIpiBZBeF42yZN+vZt/pQDrVDH8hchKJSzHqO0BImHkg
1o2ueZKSLR51ZyvPU450TE2/hEZ0/z94/J+SsRUTwFTUCFwWJAWwViYe+v+ejL38+k7qIu8eaXr/
p3zsf/U0/wMfG6DHpiwTda0IhiTIIvD0/8DHhvRfgmJS84rg1qL8B1n+Sz62oQE3GxowsWwayv/B
j4X/EgVZVwxZwm5W5in/X/BjbYqV/gt6rJg6lrqkcxuGKOuark/o8l/R417qtTDDEhtiRMvcPVmK
9bJXVzPNp11U43VIIoG0fkXkQsPidjsG8LILEtgTWjpCy7R0yA6J+5TWUzEwWv3L71I3WOJMqswm
rUoTYCYOt9OpTFLHrH7mwt9sK5y7nQE7coINcZNZZI1D7CdullWzRrddt1Y8c/BYx0NZwXBTh8Xj
PRY8km9HqQ++wheS4clftJ5/Oan/IoxbN//FMZkiyDlxgqCoCrD+X49J86wfDanisW+ktpE5IjO9
p4cJveTFoZdBelSogzDcxDIRE5w5KFGJF9U0nPOGxmI/o3lvEB6b6K9paOxwpCy2SB+n3YCoRNkZ
zCdbfMFqTplgkSQ3SGjdbJJ4BYDeU7CX0RMhtkJln1kBFsE21AUV4rWF7k5FBb15EaiDQ7IKK99l
fscwdUKTsSf4UjEXoZUYbNnCL589MYMkgAM2dYfmmndBwfmdlYfF+t8fNfFvSet/vweUKeD8L1eS
iZWAmJta7LfyDLOlmiGl9pL3mdhuxu4aqd0B/hrDNmJwE9GrYGg3CFFb4a2NtaM0yp8mI7N//55k
8W+p6n/e1DQVUTRJEARN+VuquhoLhi5IvCkJeSEVHYacXvf8qMI1bTtWwn21jbRFYq6bdlXyc4Ak
cw2JyHhA11sO8S6od2npiepBgzKT+zlxlaB9mNaaS1XfRqTjvBZABbRbs2qtzta0VVG+pYAPADFj
nsF/Pr0OvbW6KhQHVpk52uRfYT0gZn4dkmDlx9jqq0tZXQoY1GyNh1egG9SWBlGPJYEd+C8t2nAR
hosZFpNwPbVlYTgplXVgNbhz0OQnDuKD4lxIrtbYYufGSmHJ1YmHoEmS1V0RXLQG1fBWy4/VuC6Y
SiZbkzC76M4Dx5kvzlaavub3Ee2LhV8n2xntsHEY9fX0d7Kd8k71pRoSQriScbEY3rry/R+PDT95
X+OTWnxpzI5tfOG5eRAyIbLQwu4gkxYQxhNIS1OUYif79Dgq/eiGxqIwsJj2OiCA2uX2NyBGEraD
ATN4Eb5ZTMGx3BxsQ7Al8oKQIElMZ90Y4SBjDEKrsk2Sk/ax7fXljPdvkkEGf21jQsueHcvnuxmt
48c2NY9ZvW0Cv4kuOGXpA57gvkyL5FJsmNAgADMgE1a7JF5OhsyJO0TLeKQNtBkg60BaMmQ5PCX4
Y6PSM8UVj2oQ4NWexj1bezg38I5iII983Ra+Gvk4IY7NXv2heiLVpD8VKhaAtqC4ZI+avQfw3dXO
iMgCR1byaKHEzMi6d7lMVbjFJPpA68GX6eHWoiOROvSyY8L9SFwgRoP4F7o+EbrrQRwOY+lJ0hm2
aAlLHVhKdSmKFNOW9yEWT+Ga45R/G/mSJ20qH4ojLdIguaGyoISY7PAKn7csxlt8mBNtmYtu/l3e
0nDJ23zBWQP+nFUOTtcyagKqwO6NPlx5vjMJo2sWY+TpbvlwxdB/Ku8kGCvaqpNstD8GrVK8qEcs
IadqE06jjGUxDNuNIK9jDA1L5z/c7tPA9Z93M7bzv97uf5uF1ok4yxXG/X4+asvgBQVtFMbv1zmF
q1J7ZImz0JqJCydjDJxWxXnYz8U7WikNIAOLM+wDvyus1wO7N+0MrzGUOH++GEqbtZzv8LtcJT2h
iLDGUQiimFf47LaIW5NOjWsRaKB2DoMdfhkLuAR9aIyngqOXC14ZiAJ0xIASRfvswfIlmYSaU4N+
TuACWW8kk4EF/ADRBpfi/NqqAfkmlhQuBVSWLV7vkzAI9Kv+wI4cCdO8u2FgiuvLJEAkhqJf9MBe
SGsqbQn5EkkmZXjYO6KBEzWVO1bvYLBzUZ90l+TcvQZAdHKCE78eJau+YHgQHEEiCY7ABZRwBwMQ
EB4Q7/DZv6GYxlBHyemBaVY1HXjOUjB0wI0NzOrP73OOE6RLOD+fOFaMRl6dU4vWQRAJzEBc4yY4
powkfthoz9XJqBWl/JzkU7ya6FmuYUMjZtHiAG8jGqFL0s4aSSlQNcEAmJeZKLLpSIA359icYsr5
wIpMIV3WNpGIoxjA1wD37cEXp1zhiUFS4wmNey8ZJvha7FFylvgLMjS9C73DjHVEuwdqMLPwwmFb
hkgkP23+zvS9gYd2QyIDvr5220MMduXANgbv0e5kUunJ2szJGrOr1xFCIg602GMEnU/+Li5shPZg
RbIIUfNwzWO3p6I1Xg2iY0wGoTbURkAKlO7HZoWXz+NO7N4z3dTY+syIT38nvyssOVXeq14xPl4W
BQMOWyUWm+6N0Q7IUWAVIhxuigbwaPcBX4XXDn1Bn14iqldF7D1iD9t8Etxq1cKClWumx72JCB1E
bNV8OICX1x8K9hJ0ryB6yD/x9sbSTbvyY7QRV4BK0ECkzC90RsjJHnir4yCwkEycSI+gHOhpAAkW
8Ee3HRlw3PlEXzZOAUUg8hhkR+VWBQtELy/go0DXnCBttsiPLfAemwJ0RtXp0SzOuKjzwi5nDcAd
Bn8dzWj3hdk0JSFJAKOyVpFikiol7HqMeINzV+4rmqgSElGNSd8jPWfNAmAmDLdxdACYliV60E0D
EEPPxfiR94IlxYKnCX/ETYb5/jVYRf7LSZfmQbiNDIuiM9ciQF26/A8r078qjijZqdl1Q1So2/+5
OBLjVijGuov5WAAEZ2AHbuwGaD+f4zvasfDj9dvx9ql/J8M5fIZBzwfckAkhsmBiGhWx0K9PgseQ
XooDPGMXvQJ3BWpxwHG598zHysxdfTIS+Q/rqkm38b+X1b+8++nnfyntapHgTV3t2bUNdsX69MD9
M5w48XmLhNpitpoGENaQHcDnsgABlZ74DVuBwl7YiLUTZuCqLXSQQTufjFLdcGX0mk8HLj02gW9Y
m12NVXdUvwxlzZRWvjSveU2a7lU9h8VGjnwTyza/X2WXnMDzAeuQ3bgJltIv/gHDm7HUF8YtPoAn
bSdQWVn0JOAmNvYV5jq5VqOnKD5rRRejDpuLqdsvK7dwcXkb8ft6K0RwyWEdbcrRRvHMmteVnyKM
2BHNIoZfLvbuEO///RWhyP/qksBMWFUpTnXF/HuX8UhSUzTSPPZxe9rIp+pbqu8QHnR1Pe3bgkeA
yEywn8weCqh/wiVlDBDRQA3pR42RXoQ58VPEPN/XWCdiZRoab8vPZ8OgEMcV8Iv0IsI5l8yLQAMi
SMM81IH/KmlXwtV8h4jBHEidHsfKSEYzPgZPS5TQUjgGldE6xBpjW8RMh5yigN4Ijs1OJYB6jWW3
ibSvXPgJkwSlF+7a9D2q6mtquhdJyEnkEX6hW4r+EBAlIQ94atYoIdl+kuS3H1yQvdYEloIe9Ccu
6Kepbunz22RxehDqNhMOlNVV4KRfzbleIk0kSKMPz5ThMkoNKLDUEqxHzLXdikl1jXzitXlAcVHw
KeJxYn0XmuatFVCRrOQH8FyO7AUPi0H+ijz0xQKSzQhjg2lL/3PjOzPZjqnsRyuC8DFYCTRHfL1U
uHsu7esTBnrpEYNJpc6CyiAxMtxWdGXCU7mkATjJ74hcutwxJ9MeFyEL1x1sVsmFn2cU5U8vI4mZ
aSHRHThxfb2Q12D7hlczQglArKf10B2xsvAmxk+BuyjA8h3ACuQPzA0WyZzg2/FHCB1GOrznn/K7
uXSX2W96SVguQsT3QP1Mp2ydpTyZJz+MKI0/4WUms5zR4m9sN4hLkSliJF7ZLsA9IQdAP6fOVufx
YOPoOdsUP+Nbi60vswT8O6FdZRau7Lj9o2nAUx13QBeKDxMQEQeRDalXs9odPkUyTjWkVgQozatz
uYf5333h5kxWROzFho17JeKT3pevVLPYE0HlHs7BSvyVTlIOW3la9whZwWKL6DKNaUy6VJdYqBwb
bPumvCOuXcwaUkSA7PIYaCiTqj/9ZX+Ccc9nnXGCJj0sCFrD+2aWQSGGfX9mE7WUJj4thWTuCFYW
8W3pbYF4MKofciyQRarrvIcBsH8WaH0uensOGFuhoTU3pWhnjAFGP1dcvXSZ1OYYydZkBjpxC2WV
1s5+4q6L7bRFY/jonBATgsWLYi5gHjfBqRqXBSmkPywkz3Ap7lJlX2jIsY5GsA7FZU4CKGvAYyHj
FiD54bB78uLVLWyOJmI5guONW4b+A/YgqurU7jpnwEShWqY6liFETRBwSkTiZxJu29lXUh508fCM
/Ri5qvanywp8HBDIVcbf+9F5uk6XxYw1f3vl+1exVUffRMI4HrIpMRqGEuAVdV08pvAH2/lYv4sJ
lj67hiOqNp8Zl1SU4nIz3MuA1YDyrCa9i4VfnV0ewUEw8FY4VN1nG54bGF3mXiG9PMUR4KSy+4bT
z6i8uq2ywiHUKHddvxNwNs/fqTTlqwm5qpRXJiZoVIAZ3vj/ftU1BeN/gTsAcbJuqoYCOABp9G+A
V9hXaaCG8oOel2ySSwkXK86F5Sv6ZHUjxJ5mBf7ksNPO6bWt1qaPbb+AJPaFi0dGh3gaHpixgHmP
OFaGTv7NAxQ1/37qX8Hd4Pr4jo2O2gKCmFUKXmYyCFzoEoknbsl0f7KMJo0Z7Twn+lvPyg08Lh3S
WWWvwLhJV0Kp6MrVUi1i5xGfYC0wrNlVk1mToSzDGKqXQhlesiT3vGz+zQqWdiedqEBohg//RTpS
cJ/+Vg4U0tD25J1+EkIXrGVwxLeHhNveW/MkkGT0UcgGFxycNIOOIRq2ZsBcN5gMkDTDY2Q+Sf2j
RWfCjLrtbvzhvyRbZUnF3jiriH7PSHEvRIPJui9sRhw5xdJE4IiTXSa8nF7lgAz4Br1wuCZ9pLRh
dwt4wbEy8l/m5Oo0PQhstWMawntqL9UHY4YpqITdqZ67ZJmoqPw6/FIyQpbYn9zI2vUlKY8olARc
QE0f3vZu4PQQa2aeXvUhw1ALonVEN4QlYPH6bp+NH6lo5cyZJTDXNqCJ559KtyYVszymIZ0sDC/C
lNX+Bdk/RfCxMd/D4kUqSq0tVbH+TbRkI6WFN8qrtk6O6vgt6lSeWvTa6pUXwqVMh53ORAKC2luC
fjgNsQDk0vBHMqxIaZqwHwW5rMKcmGBsBjxLBcXqojlnCwOZjOzL+Bjgmjy7hSsjcDSWaQyYqNYv
6Yd4M87VCbbYc61cQvQ1gUushUR23l32G3xLJa8n+hcXADaAaEtaKh9H2BKcsIylTXxkhX/+9p7y
NQRnAjDijx4vi/PEhAHG+kX/NfS2fGi/dVKzT/1eW+CWjCHOQvzOsJ0sDtqh2Cr32sNayAiX/LDH
Uj/CVNctj0RkMLUGmG2WpfSWrwO2kqVyTLAsvmuaV0PaORMBh9MPpDBIG5UEpZ+YcBWextenCko4
wCGbEapHdNen2uD9D2+tojzBnRLyYJVZzTpWrSdWDMJ3uEiPsJGrgwgwYz0W8FsChP2r53V2igPG
ZFa7xRQCQ+xkhZP6VuP8cl9hapnjKuXWB8ytS1zScAWdIsejXTJQrW6w8gFUE98fNHlguY09cXyY
mem2xESGvfItzqhyWB634K/kP7JDFmtkRY+SkmYl4qsp08bB2cGzKriSCkTCrDSfJJ/W64qyUWBW
x1CxcrszUnB60pWpzBsPPSmBMrxTdHzKORzgw3GP9uyXX7MdyHrQfsVr41zDAHvZ0HMbXMtgPt9F
dfvS9vnG/NAXr12N8dpXwfDvVMhsNl/AfypiZFv6wDOidrudhFv7ogVU3g4MrWH+gF/ck09iU44o
mICjbsUmfUfsioFJQ63wJcC4JOmUCfYXtoYB5wMzr9XIXXkh8nQnLAAfxW3sEx5TbaEnefRN2FTA
YIBI/plPIVUm9JwO0e6mXz/WeEIu2EGQVgU+pzo9CXAJPYXiv/DHE8EWp2Q44HhEv9PBB4BU+cV2
YS6x/7o8T5xBBeKCVWOi6cdv+BMTjnIOsMvAbnGdtV/tr0E+GqS0k3QGnoxNt9y2v8Ln89w/IUNb
461E/gwnVuR2GhkdrhnqocaECylescy5y61LhmQ3OeJPeMtEyvtCogUmz7qLrgUyxalZQA+YkQk2
BbAhObLLzOu+hYMgeJj1qdfs2OybaN2dOPfV7E2NPyame4K17WJYFVNKKxyAkMEuSj43AeO3zDMO
mWAGsupBd1E3wtogHWNLG87hiV52tQItNiiE7Wj3ANJ5x7qINmv8Acd8b0kBW8NFaAwr+8lOM5ze
5uWu+KC+AoG7vHBcCFzzIn6ZF9zvfYIQZovB6w7CSVsEi3T1AhOel0RHFNCDVchra0KeXWC+BVFw
+3bFdojlyoXkKoO3Me8XswJ3xlX+nm2w2is+hXPvQcwtkCFrbvFczbDQuDA3hYNxB02HMMq8Y1Bw
NoV479B4YfV+5zTMfoZ9XjuPKQebGjHd8inAyXacSzKHzEUG1LnQDgkRssyY+5u8Fz4f22wL2Vb5
DTZMpwifP8+6hYAqd43/5zVcjVtE4KUMN7Ii53M5QWhv2EZoy6cyWdcjtGFDKD45v1hqAX+RF0Kg
OuN4r8GFc1HXc+zyM1v6zYE1ir1ISJzfrEiifZxrHIVku7viw8WJV3D6ABnC+6E9y5siddVDMHMl
HR1A4mbDKYDj+14rNghNBJUG9z4uPpwi79UPh2JY8xSE8GC4TSeAMtk1Fq9VeXwQmj2J9iR45l5F
RMpa/qhcE8LQp3GFubN4rMt8rX/COxLv+eZ5NSnGrtpGQOcpI236JsNXXuZHRviyYuvxXoX69CGe
jE8NBVksrQ0dguy8u3bGYja5AUEYp1nCd8OAw0Gmy8AesEQWHd3qdYps+JZArggmrxCSDVAmYvzK
vamv8sh77tmbnyYOh36+Yu+4jmd8y7HB2tCElOsQ/5q16qQ7SIMbRmEZg3jYMNj2/NbsRkD64gVB
aXwWTwKdJPSv1m7O+XnmGgfuKu23WeNOFVwidSEshG9l353YOR6YTCwrxY8CG6gTpYmCArSEoIbg
hLOo7QFFx8iP0QAOH8B18cxmuQidjlKWNNFmgFcg3V5PXwBHiKitKMpOebwTHxjX2CXxaqVXoutv
9sByJLIDbQyoa7FgdtUnChgXw3wo98wjw/IgSDDvw3M/XAv5nRoBJ8xj1i3C2aJMyT+lKPE0OAkE
wpJ13iDwcMM3ppco4tHKYZio2Ua9fF6eqtsivJYohmAOja0XJQsGOGXPQAA7UVC+ZiK9qRXMDDw4
UNtPIS7FjTLP2PS/VbCRye+8c8/gAA6rS9zn12kVvGgkYSwh25HFBTUa8Tfej+WmTXz8g0kgLQ2k
QDyFKk7KjwTgMMXadY59d7E1VUc645M9OZrTYzeocRckACKPoZ8lmNUGoBL/YFT6MUQM1GP8NY8S
a0APgAnKTxivkOTNde6ZdgvsyXX2dLELbrf07TN92QlrmmYD1hfnvsWUnNkTzKBuV8LYn1xOJ8z6
2e3rDcYm9Tn5DC7UlmYzj2mRS4d9jYRFMllxghBeUOdss17os41KCCguvqZX6ihAGDJZEgZzmIet
WYozP+8A4xFfOogfH70vDN7xVcKwxqxyG8hb7DASih0s4cFAWkcS3EGg9HYIum44bRqwxloq7Tpx
A2PTCR4nEK/CJFhqpJamNuHGMPdhgwTDZPaokeyG8wjHKcbiADUzGkOwPD8bgOdWqicoTm/Og3op
EPfKUiXiWz41m3HmaWQCgPR4Aub8OXReJ8aJEmc+AneYJiFMhPq2jQhp93WTlEu7qi3K9vAOjZqu
80Xvfa1z8HVHZAsAQ6X9rDkfF+JTabCNHx4PfzmQWY+5oytuDebXzDAkhkZWSJC6jvbBpk6VCXuj
o0N8+pyT2QQP+I/HCHgk3KzqF0CY8oi3VaFLH6enYC3DIQ43tuln07wvsql9YQPBZeHRoM37lFYD
xOUYX4aD9DN+F62V/tZUCHNjDeSsn+VPLHchV8NSpIIkUv1X/MSBd3o2T77XkEwVTML77ayZYyrq
zi7jd0ZgDMln6XyvkBYNz4+VhsYEoES2gEGK0GnlqaRR0J1j3/3nd6jq+B0eU1zR8/Klhu3un+/x
9vhdEBfWfVxBqaTBmITvkngdMG5CdAhwQQ4HgkJCOUUvuwNRGMTGgKbg54TU9mHh/Ak0whcj+w2j
9t8JreCGQEUyFa3AmfL89VlBmkzmzefkd3rrqANJyYC+dSpxn0R78Rm/cBrKt3iWf0UrheZqmANi
Vsx+xRVYQh9AD11ACXo2ntp6ZuMp6ko2l6a50cMj3zTqtfFYYJMrG3ANiFjyjSf27VaKAKP1RXT2
4QKCoIkgTVvI4vVV3HJt+2w+NX0z6yEOv6PCMegShov0+EhsIVxnr1Wbkim6yQsvp/ELIFJjU+0E
lU2NSZzf08AlCKWIJZAlIk2GszIm/qqjStBJnGB0RbJj8gkKavHiw5ma6DuDFYqljakndKg1Vwxa
DK49LkiaNL6PBg6QIZEtTgpuRVy8jC4wU+IWRbsRi1QVEwhH3c3kIIYxOo3abbF1I7C6p4dUWRmW
jEbwKqWGYpF6MRbF5nVBx1lhIqJPgmUMyQX4kx3Z0HORHo2JKPeO4VQq0bYuhAxcKJnT9PfMcCan
v9IpE6du7ejaKJyQaZNnYkNCLO+B0QteyLziNLdhKk4Bjy8vjlSEzgyYWeORaEP0EFcZFZSXxqzE
k7OIqeBnsOL5GUwximKX41dBHcsYYG4DGTpWFiN3uOLxAf7xmSPZ559l6PexDWIKspiLjn6cQTBg
YBmSczyNfHDP5IcS5DTGRSYNhMd3FGzUGaVNpQMjYIfn4BVGcYU9CK888sp/XmdaFjgQrNUEGgML
Q3aG2Rcy33F4No4agGYxY0cKWacsjYaB4QRSiSG1+dwRkDMOZxbsH16A7Zm6lfOE4pI3jAuPkYYo
cbCYnALKF5FKnJgjzPxHBGfOLSVWTJspwXQkGrcpbKZpfW7xbtFn84k46bwHwg5CHhVjE+QxWOhn
Pmc57lxGcy/ZN7WlqJJs6og35p8jro8Kp9WrESLJvsYo9QkSy3LMlcvbdnniAqY3w3IelEwXRtLB
41629Q57TegQcswuxTIO9/E4Q6cm403Js9/RZrIP4pNfbDLKBpxu4T1+RFv12J26PTF2xH5ph+Aw
vA1vaEYf9BhsXUeBcHZwOBqLI9Og+JaCN8z1A2xl/kl//bhD0i8nEz/AZtZJfeqKuIQ5e3QV/C48
QHQmP+YXa1+6Uj8rajHGhN9goBxUxIbR13BUTjhBbYU9BHKWRWZ6wMA5R05acJ8lvRXX0xBZyDE/
cFDIlleeFeGD/MuKBoZQKkzu7A/+B2/ldm1e/HHy1E8iT6AsxAYOMwpshO8NzQdw4QlP5U/x3O8y
5qrvmq/e+eeAWSyOXyJ4b7ujBdmQyCvsgYvDDwil3R24OkwYAJKpTiiRa6hIqBaKviwQpHGj9v5E
6TAIn4YkgVQV4va8MpwWpIBErBLBGXljgLu2TilGhc9PB6u8EVqq8QSMdQHQzjSq4lm+w3zG+ce8
a++stRNzFbky63/PO8dRH54Jy3gNh5dMUWGC0WF2vlCRgCawE+L/9i5DNKcZR92JCg9PFRbHFSMM
vtEaIGgWX/B6Aj+HflrA6oaX7fJ9fp0Xyr7F0RvBedBO6VibuJjci68l7HOoHQALKpNijcQNu8fj
JnBlZvr5JkXIdIcDxngVxKl5uuJGuRJTXK9hfjG80ArSebR39S7fZ9GCudwSc0MwN2QJ7B3iRntn
BnZIrjyYd5f8TNA8ho+Ub4SuPqajwIeasIVkLjK5HhidOULlcbgTWLvQbTrM4IFQnI4EzUuFgewU
eAEQSf2DczMQn0ppOM+/6Sf73QMlDeoMBlQk07swCZQbFALTmDJcZqArkYffZHJtG8jEwOjYQ7lp
bjNXLiV7SBaQsrPvJ3742ZIBYJiun7z7CdyDBuhwzAr+yYFgUJQ7crYeCSahleHbnLUeOk7t0eaT
TS4zNiZjqrMYUECNZgflMyg3ErRwz3/d+W3empCdxxoVnm0w0onm4peUWUSD1z8w3nFoT7vJb5zh
8yPA38bm2pEMEjYtMVjDzkM0LqBQ707S5nnmClLIQXh5ce+TBwM3Bt4IHHHx2zxhjVPSxg9Aozbk
HuSz5Q3iQ4RD+1s4OsY5H/fquBWbpRx6hvhRPPeNKTkhFh96cm+hBqpOU+N/DTHMmSo13WlL+wnV
koNAtCT23dG03yq6bwoeQ38MRiPFw1RkWvRMQpPcgRENhuOMkJoXqKhP/zawjxlOz/Zm/Nl/ktXI
I0M/FbwYHrziShiCVnaNhtz0JNAdoDAwL3IWoBS6kDmAPABcUJ38SX1ofrkUGo4ZMVY4x+BMfdUW
0BxeFVfOPEWkapUzeFUWziO4R+r6xP9UdasljXqBCRAprDovi+P3zH1to9vsGG0HjymB2++r9+Ct
bH31M/4FF6FolbHY7Pd4ITp15QuhBycdWZZ6Rt6h3TpWtXlziQ/pGUMeGZ4lNwGeZ1zOAUk+zEWt
F1UKtGuIKF8GuDPG1wCnt+g64disxR/yCjhmoKtiYPz0VOju/Zz5FDoOL+C5f0yFFAVlz0HOHtsW
fuNjW8pb4c7EMPPBZUjeYW2XGPvR5i9bKgqm9wD31MoYklCtU5mviJ2xQ8eACUCjcK4PGJ6DFi2I
KfglGe0FNx9x2fuIMOD2p3rP3+ko2Gy+xSNQlfIz/fZSYIC3it4aFqt38Zbump/ggq53Klw62Ff2
cBxCAhUeO22dPlzy2PE7fS0ZGJuz/CgJu5e5UBfIMhNvRGK06b6zU7EicSP1xpOxan/61yp7Y3i+
GD6amTd7bCXlQxNlrAla3E6Jc1vXODBeMCaaPd7Cpfxye3JNSCUkznTP+ljp+0fVW8jwjdzGUZQp
z1L8oUeuf2HUye0Bwg4Yb5FSYiyiWWNVa51r85ppXlFsu9cep+iKpmNMOzsyfuoq82bSw4J1O9sO
D7vUYEo4z8Z6Za521hsrPxvMOUZWCk/LllmFVRpGfhLFdfhWikDqsJlMstwYEzpw8NQTecIwE9OZ
E++oUHpUt2uQdcxriPmDxobFKh7pWP2xngk2Ws0o2yH3DXDCSCufNvTF9HtMF3nr6HhOJcew/4TX
K4jv0QctfIzQlAjDTV+5qeHX8rKLbOnl8wci8IhwgAsKcZjo19V+wJ6aqK/MivaQPwdHE/vXlGSt
Mio2VbLdn57xVolc3TfjC5AamHLsnW7yUwCVnNwVGIU/DAcEGRYn7NWn4ucg3h7kTpidcE0xt9dO
IVoFci9rgmzp7xSqSnVTj9fgEtJXi9Xoa9HPaK6JhYfkHQYwZ4BCPNNcJkZtR6U/mo4UcqoOHIw6
XyLaSLv9+Jj08eR3mtUiyCc1mZTAp/Ve3DIDOTxWy56IW9Nb27gPxopUQEXtzC5gn084DsjL76AF
yRPuxpx1kHCjMiM7dA5eBZuEylWA1kQxioEIdvk0vyj78fj5xsU/ZdVAiQEUgAOAgXzWpk2gRKTO
gg9Hfd1SxgnccrYguSRHASNokGVJaQGRYHJLD93aydtztupKB5BVWOg4Cb71zVKEn0KBqm6fT5p8
rCwsJvMVyk6ijog9gjvG8ebGaXesY0O6jLE7rxeRtiKatSNjhYyaaYBuk7DBcscyyRd9d41/W8k9
MuvWH67JlFBxKj4uvCppXrPWyxbZ8JKM2JHYDIf3D5UAg7y2IA4Gzju59ctcOOrDutv3UDXhp+JL
Srch+3rrsuCyVnCApmMAn8skUQJF1rwu6QUwHuc2xeyJOM98CceBlYg7AXOlkiC8GNooqTwWUANr
o0oSQzMdadafLrDzmY2WnodgyNlkFmr3f+Srm1/yJy00x4XVaCprsaAsnCl4rIMsB42BOCwLbKfE
kw/ONBxBEgYLlI8Td4NVrHpnKcruPTQ4Joccpy0arNKLIgaBmf/yVcfYURoYhIWF2w49YLId3jt/
WLYsCUCQc8EBD8Qke6Avphefj3f1mJzl7Vz7YcADMELRzMorfFBEd8xgcGLDUR3bl21PsWweYCuI
XGkJnNBf6Tf+MUGK6VzXhDwc1OMUIqa9aevgByLmEZO+VboWTypM+x3MoAbZ4Y+Kpw6Fx/z5k350
PykNH4UUOn6+01ko5WuKNuyODTv4ad7kn+JL+ZWL+Q6XF/VKzBcv1pye+2LZ7597A5QdmRxjkjfh
AszxuLM7VDcsepkymVzPn+2nRDVKPQsfZ6mdyN3CgyG6JEtUBsOVqQ4ZyNhwm5jReX3vCPfXrSa0
jRODau2dOwhcmhuteU8wdz9rH8FH0M+5sGlGVCK2Y0iqwIzZtvClA7Bg9CYcmBopG3Uv46/AVslY
lT78F6ElVU16lb+z30aah1/pFSkVUCiehWcoxjgtjKTiaJvwBuBK3zA7Ktd+zT2yfmwRPX/oH1Po
sD8u6Eg2yknYy5vXUThVv/3V/B1PwTuQSMyHBq6CqQp5kjKXA+AbR/kj99B/efBTbw9KfXKvM07z
DzuhcEh+9R3BXCdjg2MxVo/EpWWX107dc45pNNWpcGUwla5y53l/3VNmIwXsWmqiqdXgwnegkcqk
C/coWq36RrOhIVfV3hEsVufhTqVPkbSjnBBW6V0D42HpgDRJ9hxRpLI325Of5nJR9esP4T3djL/j
b/9r0FQejWu+xR56gbz8DfPXXbrSN+jb0TbGJ7jqNjtKRqqDus021D+W9iEeoc9tRf4drHHwUPby
MbqoB/Ms7LB7PgWnaNts8XD8zr+KfXDrCNKdepWUlmEuvCNz7yde7Dz8hktnTrmZU2ad+Cv+vpiR
Qi9+p1wHe5qB4apgS5CTvCl0DdYC2GU/h22rDt5zyqebnunVO0/ZTZ8ubUFPoE5Dd+SZ/dRR0LtF
s3lLxAU8dTzpucshw2BmAFctt/6bpPNaTh2JougXUaWEwqskMphk4ovKYKOEIspfP6vvVN254/HY
BKHuPmefHYYbH2V/xHjGKOxgzDTZGe7CZzmacfZDom9YM40L1RciRdZPEn2Fb1EauHzkJsbNgHI0
PV/6g2dqv5NctIRB7fJbpIdoBLcUMz42qDZSOOVHGJCGFS68y1qm/DLWKSivoCPPOrixD5WNsplo
mLnxR54QP07/hOYJoXM2gsCFny93ueAa95MUFNlbsdhref8egTSL/U9thOVyLsjeAKBiNzV/wn6C
agBtFOxvPLXkf6RvqN2syaB2UMVDui1n8DWgmEEr52WPwYs4jIQ18Zq3rNMEoHOAzgQCA8MPXn9T
TFF4lo3bmOJV8oc3BmyYxtyhVNhTci5Za5JwGbTZ1nk6Fmb5SxsnUQhwi1+ZrtFqWNoEZB+5AtMk
COpovLlmOIngx8IPGr8F7BGyIwa010BvS1Z1SDofRgqUVSUYqAMVRHDdDXjqyZQ9DWHTiNBEfBMT
tDIOSce96bDzJOlETwmytxl9ZOcOQstTfjsQ6LG0gXmn3OuSSaqTvFLmgRBBGbnb3VXZ8OPxq2GC
ZetnuHoVaOEUCoFl2Qbv4t9LYFzhJ+7Yn0DBp/IPC+et2ND01CcEPkrA4kvCJYrUQ+Tq+IIA7UJh
3rKReSdlgzicd5xfvXuArhlwF4QKEYDqMBq0ptRjfM5MSFSOXvZpdOoJprj42WygukZ75lQ36lOu
pYwMy6mwP+Ht9bw5Bpq8CnZHOC8SAi8I6xCb9vybzXHMkI0rCTeOq0rAFC45PR5njvTCjodJMSkc
Cv6cIrGRK0WLhVBhSS8Y4jrBxznBapOSOXzwhgum9gxocht0w9sA0nMIPxrcAUhs+uOBSMOjqC1+
OFX4RHK4ID/UecWfhTfRX7Vt7zmi30N3lDbSiYAODF3O2k+za7btweBkPWt4n4N4E6nNb2jf9XUM
cncFFC+eBZHBwHwacx58hWzpp91QpPDH4CQg0/4lE3fPB86eGtg+ij0mCmJQISYPDIUom6DWDzGE
YOG+zVkW/oGxBkzvqFh99j31ks/VLyCn5Lu/KsfhC0TCOw579mrwq/6ZH3lh0ZECot9ADOF3fHj8
sGCE06ajQPVFtU2XBAsAr1fwF+AN4oqY/LH6UhiVGNrb6qP5MKAgw5LSCLeU7peZ5IgulJsac1aq
UvrVD4nQ4o/1nuqGKwndN4olO2Z6CjbU2m/O4E48corom/EtlFfcX66MpcT/ASdiJ0evZdrRkzKG
90xJg82PgYIPq4BreqNVYJZPK/lmag2/Dp+lCeAbmCTWoSZIqrCGdpAAgyXSmCrgguqM+oXi5b16
g1DizYIAAHQdm0xMoqipmHSAm1NlITR5O1g9eL1Yb6xfpoEKHS2PCpT1p2HJS+5Jg2KCrEn6H8yf
sPgRws2ObJpr8wW4lTw/CizUaYpcm90bkBwyNAQbXsqAtoJJELCjYyDBgrQk4z4HnYJjHb4EpqEC
lMNFhQBfkoeQkiPQ4O9enM/BHrdTKCsYYKnw04DSTbC2Bs4DszHObUSUYAVb/NPY5k386+Bsq8Lt
R9IXTKDJAJCd5i++gj2UMJ7WyPDHe4YrESFJRBuzkCxHxjr6H7hUMguH0wCn/g4gg/VhStSsQd4E
W68gnUJD4szh2nF86SfSMhHMM29S92Cm5AmdO4oKwxGlDqoHl3JiT1VRiptZ5FV2LdsGMJeaOmyz
MMUiSMShIPR9gAPIs3F9os+I5zJE2DYGvCnvjCtgMB6ZZFT35MH9dj+dOK8smQw3m9fDlfs8eN2M
/tfKV3IpLtnjczEP9cWjct0pl36lfRUP7QAbkegNiDGAnCesg2W7ucE9KaaUocO2vrAZXNTfFqdY
KvEbxL2YkThoqAjyBK7g13hRfMFnNv6llkLdww+Bg8UywhdX5Sh/cFJCVJJ4HvGLPjfPnVdJu8+9
pn4jCSJ0jhfMps0bfrQ5XGISMt2cAQeHLX5TGXx11pqL7m7ciKKzQ83w7ePbAEnbzoxJZ+w/8oo5
hCeAe+5LFheNMO6w4sbPqLlaJyhnGse576DDZIjL0Ua+Cbu0/uYCM5KfqL5b3WBq9yTxwmFmHrTB
WhiGJLQH71FQOMvCyj9+QKlYwfKJXxq6LG6VX9HxsDaJBrRTa0Uvp36o1vnGh5gbKg26TyyjHhq2
IBJLuftli6QlsHhIX5CU2cOgPbNcAWY6e7yG7gKvTKNkyGzOucCaDg82jJwXi+btWa1DTIQMsb1C
swqB9hmHsqOZdnE3RGWeZMCvtM7OBxenB3sGu1l6Cw+cEj7miT/K+fNH4R9dPtE/QkM8YcOQif2M
IRpMR6yJW98xR3E+MKI7hlyoJuwe2CB0vBcQw/sXUhI1OxO6XYkrciC6PbZy8SKePFf1nQAC/PTM
I0kve+rEFxFswOy8xOPM0ZIJQTVI1qhk+AhGvst3ZOCy2PoOGPGzOZJ2QRgIQkyHBYmcxycKjDSN
V4SWe2CzhCZl1+MF6DdWKmO66xWLnr2B5Slqz19qTfYCeGXdH3m/tvlgk/Cv0d0448zMnsRE6Rqs
1LOCcli4zUHHtxMuKPUwlRiVBSTCxmGQiV4SuQePCRENkxJ00rAE2QkoadmoTLp8qBQnNhi2GT2c
wj2JMoc9ayCbC0XbP2qacbY0l7GCHLkyajJOP138MjmaOmuEa4N9EYurIA9AaKHYOcmvi0U5zNLg
N0YQ94HowEY9dk24emLPYckNxUF+ZWuGwGDlTBx4cXCbeOb0pwHk5BU3X7T+jI7YHUCeaeP2wBvv
B0oDjgANspa2Y0Ydn0yIxbv6CmseyaXt8yXcngHDyPc8PzB02SqrYhvsFchdyK1n0vZ9rC7VaN0W
33jnY0vRqNahTlfhcbQzbkBX7Iu8dtAlilSqecR7XBaB3gJSKnjGYWJm57xzTs4X/7OWxJXlw0Pw
2T4SyRZuPPlJK7DasOtje2Hr8m1+CqtqmHNsJqxGnkBhDAAngbEhUhWmzixDPiluRU5muoc78yHt
gtUVv2MyqYRMi1HPKUshQFG/+du8gHHDeAWrE1tXTu+RTqWPj/Y8P7MPK1f6HeyG2oV0zU/y9S2+
6C/jp5cuhpe/zc6bMZ44/L/+hbQzRNCwkZHHI5v7Hi+UQwYNZ31Ag3f09rItX+kDRrfRLp3VD4Wa
iCvzax6q29CKt8sRIM6CkT1acfDCqjJpeaDPvOm6XRY+aeOvapi+G6d7tBuPuhVur8Lx60DIkZh5
pfTsNovSAnqAosIUzXQ17NM1h7VYfDW/9BUMSKUzfzVHCja0PP2dR1bEYM9phPkl/YmtvEBi2Ks7
BZcklu0B4CAnC3hVLYp5Im0T5gCk/4KlUenCfMI05ruDKirq05jVm+N+IziqmcWSFT0E+1PAzkbO
AnXhaPLe6T/YHKTfRkYGirlJ2fs0ByZt0bm8FYMCNp3gbUM3EIWuRj4Z+ovQ1dmGQrdi48Ezvocl
Zb+PqMAGNHscPjcc468j5k6qU2N42FDmuiasALJ8yV2+Zl+jz+RjuDGbNYBQt4LErXymED5x7FfO
ACS8DdLPxzW94XJQ1wPpbibuls74qNHdUJpaCGaEhidC12K44yMya2LBo8DlFlrCCYzxzecngSpR
w7SuwSJlKnKFZDZQ1nxlFxF3dOXe4C4utkDKmECkgixvD0/rG6Vv2NsfAIhnCeZmo+kOEQ1ziLOJ
kG8L+J3uGQuZj+rUnT8XcbdwOmJ+kU0xHeW2CeIJx3JIKibjBwT9nEEpnzzDQHG0ynwNVINcnvKV
gylzjZ26076MG8UBS4mH467FAYp6xhBSV7oCvuB0Z+zB8YcN0xiGo8ewER8fW5zPoDselhVYlDrR
H9m4+EmCdLCHtuI5SWheA6aqyBHmxONGbvTHgFSMxxJ7fKsv7PmH+mHseGYyj4BJKBoMMRaxoz+2
CnUnaoYHy5pv/r9vsF7AFMTiFgCrWM+0rrDc439V4oUV0/lMQ8TF1zrC5Jk9IstEr0O/prCpMirs
oQA0X5jlovwz+iW+vr6xYSSZ9t8BXw+/b/R/BWp8krexTnTZAyoFevU0IjYNTXo2bdW5xgwOyGiM
js/FYId6w1VW8aN+Nb6ojlPYWkzgdsOOd0qLN1qVlHMrmPggGW7D/SGsPOwxGyQGJ5jPuRTLIIkJ
wtUJP4Kwu7oqSIzI5BUqb5TgsIDhJ6fvKTss765GnYMwnGfLQZYcoBGTqK/CLWWYw0zbJ2S1I7PR
dJcbEhsvmiVwZTRycK+gn9W7/IC0iYmV9QMK0gKWUIBQcGDyN+k5u5mudoKAVvuTDx+7xIRC8IbN
J4dw/oJel79gLmalGyBMh70BOgp2h7OT5gTcRJ7wti1viqiz6GopzCmoRDJdHy6k3lGZuVK14S6F
rqKchsEUEilLhFlsD75ML2s4gAfJMNdoQXSX5dT2aPodH9IO5XMtOliuPvU34kkqsYQ7EsLGAwME
GpUOdjFML9mldcFXDnQCDqL/4nH5LCipqWp9Ub+NW7YcuhL88RwiuVN6Lz4OemvKjiMriqKW/iNU
HKpzQDpOE04cYpN8m6KWX+bD5dvUDuCI/KBk4hbnWhzwCLNYN7A/OFeJl6YYgW5BgDHzKLynI3yV
HY5/Ipi24S/6LDzM/1h045RjA9IZTAB9z2lQITxnQXHmIQcXVJkJS0jkp4GpROIs5U/z1+x5Uay6
0a9OG33n3OhfnADwFEEJwCmi35BK3k5pB1Zs+AhyjGf8U7xgMbLv0eIxDfkAs1ODsUchuTLwoCBo
iQYW7IniznQ4w6BfwT1TIKhTh21MqFPzdpFnJ6gZ6NIs6jmqJY1UxfdJ/2qDK5Xj+KbqtuJKX4YK
mR8UyB9vYg8vPPdD2iYbYYZvFWwMseppbqBU8G5pcXTg6xO5Gv7Dv/AJGCihxB7GVkfFQ7/AYU9D
wS7Cx4j69qCfxr8G8Le8Je903s6bEUcB12S40Z14f+FjOHqn4gJa81uuyylc5COIBxYxMJhPMsNn
tp6XtRBADlpnCllkDS/ugoGDl9ke7cF7Ss3Koc75hmRFL6ecBTmSRVQIujgxODBVLhR3Jb/CajJF
5/xWUCe79Qi6kGNgltbY4O/oTT4ovExRUAfJ1KB7QSA3TIOPG5Efz7qWFoU0lxAWUufOEOHwuKBg
HO2WAxU6RnCBXh1MbvaG2xDCv4WUxPmGEZ5T/UqfaUKtDUbB+QLmwEla4urmeoWYFXDC1e2PBfl0
xjJlPdJAmGNiHlHZkHDKGzSuqMuiD84k4hTUh3k4TCq6Azpm8cOjmi4KpqWjci1M8R3+4FnE0R1z
H3xsb98ukwtvj/QyDnqKAUA2Dkv8Q7kobAKYVvB3ibyBhwS6hwWEByynabqITHGTw7QJLNF2Ye0x
YAUNBIaAWhc7YDPCjQjiGYiYo8NiQY0aUqBjuD2jX8MUIrxwVppYwLK6oEXwztBbjERL7r/YeoEk
2JfZJrjlMHZECjCUfIJsIfD7gErgvFbcmsBxxDfxGOz3tJ2cqgNwpjaTmwXbEzYbHAUGx0i/5n4u
/SXY76faYYv71uh/dApZRoCBv842MYA5d2C9SFobNL7dTD/tlglq322gKIdMkuCfNm935+H/glGi
XXr7ujigjua9pzZymxTsSsOLwX0fh4ixArolYoB2BqUS2ys4O1g+916OWWG+zMfcNee2YuXrI0WZ
Km1/KeOqWqUx78lsSfWCUKqjjB9aLrnXzooeVuw4Lk59tta9+TgLlglyiZTvWDhHdNmcDKqUoeuh
Hu9kSCx+vyxJjMZMJrOJfDxCnMP0VlswcJP1ja4AMoJuQAAh8trJSWjBDc9p0kWy0W4VgcKVtgbc
lc7S50usbAxD6fVXhjIRctF/6+PbpOW0HKtZMvPFnRSKm2mHE7WEvQr3LYeyOcbRULYwoLKcsNCW
iZWJYLT5qPUmeW9RkzQuY20enRgisgN/K3b8d3tWyjtBqSj00VDzSFZ/KEEEe5CMNzOViI3Ho438
DGi++KcFnyzimpP4FiMN46fkDHJO5Z1r5Ch6pEPZ9ifjQn0Z3VPDoCPU4cxgDJtmwYLjDJpAripL
vRtNrALuaQD4aDxkmdXJO5eKvclMoOnHyySI5yN6a0u3cbBVAMdyZioqhNYCae2IFq2q7urbm6io
YAoS0minSMAiCSZm0in+s0lnVQJ7FTvxDILC6C1PGyDtEMNclfo7sdCQ9CrZxOyhgOqfETsJbsGJ
R0Q8EscxCBef1mgEFKtG+wzaVILWoQ/DyXiEtIOJekJZSuCp29Pfqj6EDNCIgoaAKjuhcAk/Lybg
OvPDhCXNQyoUaBmYTEz0ZhriTnyS4BvVbDO1hW0oEIWgDCqarUlI4zg1PAUABzQyAQb0IuY9PuhR
z7bPVmIkYJOImhqFEjXkdMswlOeTO4DGlsDiI0EBas/vrJzIHTVUTB3UMmlVDsJEPae1lehF8jdO
cQy/Y1xhLZBvi10/gnDkqbeaxpjhFWBzxz/30pupyJXLO40admmMxdp1oe3C6K7k3612UFVet2jz
yHsqHKOCl80b8vlO8bmSFYwAnsvxUIwToYPBQNzyKW0eFuhQjBq3Ks9DczCz7Xu0C405DHMv/Vb1
7y6YwjuQkG+VDuRSg6nBe1iX5SyXDyNjw0ag1w+AHMu71e0tMu6EnBjet2ns+mZdxqd8tEx+mGvE
xVNOYdEsGQhkPs0HdfsYTckYjBNNTz9Xk60E8wk9qXrAp8iTZnp7SqtNGPksBsKKx1++EDjGT9n8
HmXLutp+BljnBd7DIOeglrQD9kzdGBv5oxM3dpPxmj40/THUr5XxCLM/4SpG/zk+DP0FSFgGhPJo
QKxHVGw9ZkzjRV/emxQlPrPzP2zK55rrkQ/1VWffn5SQpQt4QkSA/Iei2HzI5bMBbm68Yzg+9Nay
0NcIvwcGe/uMw3Ac78chJSdAPkGhOvCa3P+OZEJloE9jYUPdYc4ItacLIBM+zXcilvqdQorGPvQY
Nac8f46yp1qf3vJNaY8Ww463+s1WORodpfcpsx5ZeCoy7uGD1n3I0UX/vsxqHD12qaiqMNB8fT7f
ZXP4FFvL39fdsZ9OoHf9jZWF6b2s4THOL6V55LmBaQcMsaH6R8lXhM+fBNZyUOX9WLrJ5VrqdzxX
6P1U5Lsa17SiQU+OtbTTpJ2nnmPQGZ0CFvebXRrOmXbq3l59XwoLexrqyhlRdYG/t/YDLrBI8oJF
WpzUYp33h9TYKwnE/XWqrop4/47Per4Y3gv9fXqP8a3dZfxMvZHqc29+h2gjPxPtM/cYQHy0w7i9
p+YxwoNZmXfqNh79Ds3ZKI8f/fKBcKomZLCr2r1PDmVx9OubDgMCPKfbd93F/xwsYysszTAgrxeK
jmUCydiiZkpvCnANXA1jM8DSYehDzUpZ5a8EWvBkP0MHfFG+icga/eFYi8cdjo4kPrIv9wSvyEJG
qt6LJ0OT4o+tNeSC+lOk4TJQBQIJKmgRD1cQeP8GIxQeWJ60FEQwmkx6SCpgUM7vYtmeoNXjrDGE
2/AUN5uw3efIJgHdsXOHyQgPRKN/RmzCMf4szwBqMU5Fv2Iyb4IgT3QYs2NhXIEvM3b2JMPxfa92
ZPRQpA4g5QBrwN2A6pE9gIYQCkwrGDE4esDHgTTCRg88zfdHeN5EqxhuL3175kKQwQoqmoZ3SChV
OYuOtQaE4ygMvrsFKxXZtM6JMsK2A1opNxgvTnAQASUwGyldDCuif+YZFooI4EXTldzuJ9YhOU3a
b94GIzZeV4XwkY6fCw8s6pNaSfwdjBeWUzwpj8pfAnBPjafhVWtTjo6tebHx9+YO/xHrPbGSeQFv
p3RqEPvoG08o2ImCs6NNx5wd7JYIbjGqnSTGbKTTRjk+U0wIdj+TGMZQ4tCMtsgv0ImpDoyn0BKS
GxBx4OsEDFdDfswE3xeAOcIzSl5qzr4QJSWw1f/4kkp1RG9nCp+tntILcBErBG0xxvwOjjR/YIFl
8Olt9uISjgGj1yuXTK9t5QlxgxfCC+USjeQNy0wCPPPEWUvhlYxJIJpQVCDTwQmkAGAjhfpjGz+j
MXnNQljT9UvCMY98k9FlieMaoYKzGoVQcIYTTwUYgG0gyAVmnORH62FdYKTBJLi39x4oHhyMEbGJ
IRmkVy4+s4ngN/8OV8ky2jarcIPv0K54ijrg3nD8MhH+6dFw0qkaX+mLZl3rpsqWbCXDbV7eUTvi
qWUMc15K/Rz9lBfz1oTT7iE/UkaeWCbY3EYJpGOmIn9UBowZi7/u0V3Uh3zJ/nBd9Pw/1gC6B6VZ
lB/SuJfYvJFQ2xqT8QFAAGowao3/X0OI4eJ7GuNtYPRCVMXODv0NOzNyCXuKqRiPbsFazVf19f1D
/jZgZDMDZR+Rv0hcgAXs6HKA6x/XxNzHcrKPi6tX308N8A98zkLqpvgyAg3dJ+zTBIi4UUdJ8G9I
u1UQgPdX9YWoQBYTa+ejruXWDXBTxc/+PU3AAQPSjoSJqclZTRVzK15caR9s8l9TRp/sX0KN9GSB
Xmm080gkMXVqaWycmjpLd1wdu21A6Q50c5Z4C1yIUgtQEvMNqoA1Y8PiF7wJ81RqnRGTeLY5Cp5I
DI6RfLPDScwQuB6C6AZei4GpAwIJxcCaJicxfoZegXV2JlxgUAsmaH4hNZMrQJlAcIbiwjbnoCsF
k3/+IRRMO8b6zCS4lT9YaAolAjz9c37AgowO8Wo+KY0IV9GvxbpZmmtzDch/Q1oZxzO4nIICzKQA
os6D+jX3XGkXMSkDF39ED/hzVDXR04LRuPDm+tajtWXQa7rj98UAYy9HX94l31u7etXtxkf/BwYE
PTF8LDpdJmcQpJKVtcPBI5RZDahg9l02eSMFRzj+z0S/gs3OHYVOQXbCqzl9H5SrdVe+9V0OIEAK
dzNhno0OB+N1RmljE06eK91wWvupfpo3XdfCDx5tNeGl+cBrd2nd3UNhNwc1wIGmr+BZCS7Zzego
e8OBMqQEUw0nPD5YRvZgXzf16N2T1/tEzOLag74CiVIR+ybVrU8FZhBGIWiFsNfRdEP8ZJpoANkj
IIOhAVXEBHNz0HH0DGfpIiPs5QDfyGJeUMmq4FXkaOorqVwYJdAIbcFsjNBvmh3rRzAD/6f1LJl5
A4bI0OdA+Nhe7GpPwqcQ/2HBM/YmJrHjGOZwCSkeXt6Tjcn442as8nVKzYNPlc6G6KbYawRYMfJx
k3RwZJjBYEr+YVfLX3JOxDketQ6WPEIviBRkpEyrDVsxkI7dsvmEwvaJyptZK/jKhj0m+WfPBPdU
VF6czCexm8Hd+s1fgW7D8hp/pgh2ONy4z9kHOEFADi0I7QT/wmCknvx9B0SrOGM2BZ9JpkuxPB5o
+hyq8gqaA6Msjm5wSUC/f4zQPEf/lT61yL8GZG4mpgmLCuKZ0/52wQg+pAQBlsTumYWKkgwPPFqN
DGp0wExXiQ6cZk1j7fUMqkA3zr2ZMRjfxbrz+20n6a1NUll0H4J+W54NCWkh1k5RHezGxmcZ4dJC
VDbzZXS7U+CAWnuyb5BxhEFiHM4snPtG0niiFoo3ocEA4inP3ZiB+vqzltSzX7XPT1hnizaQ5qgl
SLxw8LF3PUP+0pVc3d+MGcPMPN/1ebzytv47hq8GZtRwwg8vKK0LDGKQBYyWsHlTqJCjr+E1Iu2o
fjPHnBTj5tYGPwr7T+VjhJpDaQ+iY5LSFGj9NDabU1MXWykNrY2iVCT/ZmlLw7qGsJ3PDZi87AgF
ayBSvz8GVW/h3PCpSuh8qoGIEjhy6Q/Vw00r9phfWR8SeDDOJUW4Ei+LpyjLz+ad+Rf9mcxnlW1/
VY7jKYfEootQDlK5bOpg89HZybyYsmlo/H21x9ZE5b5NdZeKHAPkYJdR7oxxzsXvy4BgtNYyRrOS
q5Xk58GgSbqphY0cCcAs/fCaW/0NtobsjZbeSgEY1GnqRuP3ZmAuKw+nsY6oOJ8Nw0mlkszSs4hF
kbHIl85YqeoKmtpE5WqiqQyhiykUVw2CBY0DCpRW2QRLkdtFFXoAEGwYJg5AYbiBFdPVajQHYbaH
I+A6wXx7/gXZvZ6Sf0YUUIcEawGrUSWiuq+MdZ9B3eOUn+W4ybjgSLAUApt/F5NzbK9q5wwQTWJf
mULg2PuwLiBNetDpRZakm0sv/kbFC0BFr8Z5SFIBjXCAfJvuAGvcxntaDYQTh6wpJvoi73aeRBj7
ixjKRTg23YJRxMctg13SHYglQhi9y7sp0eio0sSj4sT0RrlqAJh9KaDodYlCEQHySHvwtIQbPXOX
0ddJIJkgBxv+5jIoI4wTToCjqAyKxQd5Lt6BxaSCAFNDK829aCW+jtqlzsiKUHSyBdRvvKokdiaj
XMIgnJ11b52CDQxHvsCkY35On0oyB6yufovyoDN5TtVqAwsQt8lGhzsXR3cMsVKw7/Pq7Kr2NbLi
pVljayJVyRLPnX2JbHNJDI4mwfCKlh4+y11aHc04WoivwdFPcD7g0wVCC8Hrt+bnDPZMKxFJMzHZ
OOVf6Q5k3qTpQThawcPn82s7RtnYOY5WhkwpV8xL3hwfRms4MGPWTbbPC2WWvAPOJzBMzUPMgOsz
pXI3qUUGBCLm5rjCN2oPwIQewcY9I/gaEHj06saamwBXnIce1rV4T9r8ILZdkFNL4VW1l9VJS3g7
4YfCocswttzQ/D02tiJ1KqOftvCx0jZMBkcrhkriX28+4E+ufhV8GqU0wg8GnPMJyRrziw8CFLLb
8fnLzxuimjG+VG6VhWiBgqrCL8yyE86jdMYXTUxYGOw6eZYNyjaaceci2DDLhqy8idTj9EQ3TvoI
Lc/IxRVr1237GXUDyNNkHO1aVLg7Ru4jwEBOzsyReV3l03fHlNarbELHt/xMqJ0dDLQuOY7bF9/m
gJz49j2zN9OSrZVqyL+O3tNZZkc7+oN1irJgJR99eosWVQHNEak+3InSF1MsEJNJdeNL1VU2I2zo
0HdXG+8HyRxEDvB612KvsPxzJs2ZI/dfyqk4WE8AU3AreWd6X+RppJNQcmDVMQJn6Nx80GiCOOG4
RzHjkurO6B0InXqGATlNJC5QYNbArkxJcO8PB2YwdsTBXkyb64cP+zV+wmeCnRH3E5+U6qtqYDrD
nQ+SbbwRi9vNLjlA6+c4qRn7+rN/0wk4HxSEbIkeaBkiPMf7x3tVOLphCPmzvF+N45Psr4ZmCeAD
7Oknu3D4Jso9wU2mX+Gf8iY2R54XjUtTjMxp5MrSGgVSh+HWexv5qPjowubRkw7h88wRm7oYa1af
2ZAtsB8GWWNqxzWQscxtReXbPXnz7H4ipAAJxoxVwNAO/J0hcPMXyVNG0e8YRxhh4sJcVwxwOHE6
RzftjqksG4M/B5GHOLbXIhIRp5jgptPIn7yr2ciYVaNpZSzwJ6zMmTGaosvott4+uDEG8+oTesZh
zBXFg653w4Lz4zsXJJJg1UtzA0Y9Qm1GB8wKgPrR5TBCLd03TsCy+FvM+/59DMJAmynM4ICEfiTq
DidXBNUSQhjtLvVvyy7lLYIaLwFEMygsyMmlHYfwCYYlVGA069CxiWDNEZWgN2eKSbWD15z+0n+S
WXnRdyrtH0PtHR5Tn1P7o/0CGtM5wBJ8WT/UOdlJ+casIuPW5XBkl2SceOHepAml7BZ1E1Mn/Ipw
zLh8rnhk6DeqTJ4Wz0Woy+v6CmN1vHm+b6MfEAJvhbJWZyb3oM2FL5Y/MHXy98HH4aSF2oSf072b
e4uO9GPIeTDDcHe5abLwHYMzR3kGohDDeIIpxwjtj6JORcR0f/+2P5/T58ZcgiEG3wQu4Xjj/Ljw
aw0T/0f/E0InpP9a6794RcPFLfHLhmgTLAPCfGx2Oth/6D5DNO8ugZTPCCyxYwiJ1x2mmBhpUgkq
1LMSs/p4dGgkWPbwWrWFGn+3yqr1FzgHYOsrBPfmtEAj4Zo69q7szoTDgjW49Z/2njP6qlG2+VMl
nTCtYqlVKnR1Oki2DXpyJLObGHJTvFISnGv+hnilf45xu6MMgYZa/aMdsd9DwOCO6bjBsfvgfoKr
i/ZYdwaFABCiJSdVtujbRdCQI7L9xF+kjvYzRK6+IkT9wjeBxqWZiuYEedPxXTJUmZFBjA8fIhvs
l63BReOzqyGExXa0hSFY4BiLw8N4PkbyIOi8JB9wE34u1VJ3qgXb+LAY5gaktPFCazd6v8yR0/ZL
+b33sjWaqQF+xzxdvBWMyOlMMej4UrHIlqGca50LQsJwYPwPJHlXOPJcKQbNyejqwYLF72f6Hqas
ZmaNeYWwb15ZgiEDNxmSTJjNIAzhc9f/DABZwilxKwHL0+1DJCim2hin+pl4aQiaBxdEitfl9zMc
jpBg6esInQyVFURckB6mZlfKS7h7NeFNMOphPe/bYNIME4BzKXEG6IRIMWjO8M5HyvvkLq+Yqb1G
M5in6jGn7vqRFBtze2XplXudLpghMxNNNkoymdz3pRJ6pQNcS/KQaGrK9lAbD+JaBU7HgHetrrJ2
CXv8fQiQWOEKTF+8Y3lbP9kVd5j6jmk569QjMdJWjid1b/3Ep+hl3SOyasopECO+trUFbUN08iDK
wXhKVqZd/rHlst6O1l//nf3m8lafKuUyYKeAi0kSE04HLPUrwujoRxGNBG7lnrSu7vWx20DZhamM
pt/QELXnH5JvJzioYnsKFIX2Av4FhLv4qa2yEIEQTwwWxm6CSgT+TTdrM6Qlq5h4qGKC/w6OHGOC
P+DukuNma9fs5sMoIK8lnYUMUNIptxTyrBoXDkpthMH39o/ZJDItIAfKdYAZ8nwhhpvE72EMjfHX
ew3utcxP1hrF3SHddLfgn7gj2HRXpsHpd7DuGcWUos0Xsg+GDef2BVeVQoLzD1EBhxu2g/whpA02
WvCbzJO9+OIGmCdtPqmb/0K3ba6chaB4aCZGTBwA65DQfGXGimge9Ps//l7LfwFgqhoZI94dS8h7
cTqzOIjm6jZfvBFFZgtjWuU3eFR7Gua18IRb9LhEKof65/0gNHllXMwfjl6LdRHa1VF6tb3tCtbX
FydMPosvzPTf6wxTP++AscHMnIWJYBUiUXLKzd47hD8BE4QDTln62S8d5cwsC2KYBs3/wxZhv9f9
iwkml8K8M3+FJcb7z6C7AuiNhbJteDJx+YbaQEXwG6wTyGYzeIBH5YtyEGJA2p6LYdb/IjeWFpHQ
AKEnjl+0Lsw1hsdwgZtbmXySExSl+Jd84l1EhHW8NZuN6WNAOsOYpGxm2edL18gysyN5pd+xmmC6
B/fRY/uy0yX8yXGLWNMeM9SDEoVNzm+K/QM/4sQPWC4AEDDpsoN3q9juKdUxU9kzsLTgoELOOPLA
lXU2M+Zs/p7hS0D8HIdp/gvfoueWgww88jbUDS3ubnBP6qUX4834ikfi3l2noKtZ8ZdTTFkG5GAY
rz2ilk0CMSUANzIhiHyFwMKMHSjZvH0CUgzZvXym+FapDK3PpIh6x89yQHpVyLPiU8KhI1Td7vEw
p8NMb2kMU8k8Do3qxlZ3iz6UGxNQNjolioMvBeckWV2XMB2p3IYLT0/yqIoLp9cBcWMSku412I5c
NAi1nXrVlGcT+nTBGwIFSZ2s4rPJMD0ofmJmCD4T9AA6iaqsJH1ZYdGMybs/741lbeDxHMw4WThr
TtBrqJ8FnZ4R24POF2QEI/HMe4bVQvn+eLO+Wbbb9jt6sGHCLYQlQiKmNcPa650jVp8P0kwzsPyl
b6MWwWWc+c8rT5iTu3ie42IDIsTZHNrSQodpyaRGnuWjSWbNvGyb5FtVvXEwvwEeE6rTbYrZNcYl
+DZLx1Kd5dhvkBTsY0YmHEOydtfQw1efe+UTdQixFnkcBjLNd/3iS/lP/Hc2z+pd1DLlmeky0TL3
tN7ipkJeDimZpBly+Aby1ay/+mbXxecuIGT0a2CfigmFJigV/1SC+haqyJbYEbdT+QuAgKCa1sNU
g5BjLQJlEWvoNkjMIfWG9+jBx5jr1S6PVv7zXw6IXx6hbUTBEuaOcAcmTNFzeGmRdOUZSravDGVm
dWzbXWLcZXNdBnw0y8Cc8M4MEoKLGQ9JzAw8l3H4NQonZiI8YVpMeSAZdv3VQA+cDmQ51ruRQTDq
IytnvJ2op0/mUBS9ZGdMkD7U+Tx2UeOZ5DhJvKR5be0VYoNyQXgCZ192TKyXWbUK/AVWNHjSkAjw
giD25s1BPzCn8BjR5BVUDZqd/4H0SvAEcdrVj4Bz+sLaCQ90+sWMzOcZDi9YsEgjErjWEN/7dhpj
uKuu0uTLoPzjcxRztV2AiF4nSHrCTQfex4ePj0mQuqR2QoMQw0RoZ53rKXQFY5Ye/Athg55dTFp9
uJ4duc4cIUSiPgEVWGMDNvHFoQU+Zfej22BDQYnJOqSLTyDjrbF4ig40CeWSxsA6GVDh4NpR0PZu
h3fEjh9EoF/SdRqugW2gPFO6VZN/+d7285n/R9qZNTluXVv6rzj8bNzGPNy49gNJTJyTySSZ+YLI
qQAQIOb51/cH2d0hldxS922rpHBWVSYn4Jx99l7rW5noD48VFjC6U5oEEfMJQ7ewTtM14BSIKjU7
AXZI5kUcM2OKd5uxAH0eCB/d3ecwXiGhRPBYc0U6deVHCHSF+WkVyVoN1lPC2rFrU4e0W6gnhgSE
yW5Vu8k2RrIu80NY4tc/atYeXggTLJmAcppAL4j+aKXOfSOofPRih402Qt9D+zHfT6SnJTdd3/XA
jL74rOVulgKiPAengxntm25stgv2GgsFoj56yk+Qm67atXwpX6SzcIN+RgP2iQFK/64c6CHclFvy
LjxXmBi1s3IOWNrY6PDMzJLHZta8z5YYRhX4P5Fpcz5mtkRVz7QCz5jJ/IiRC4dBR36KmBRCA0Ap
nDvsrvNyyoy/wIpFmey1wpLrrBRXtUC3nIkVDBm7mvWmnNxxbCwbduoTrfWJ8+yKcdiIKrpFL74y
YMaAW+boCpSN5haNFpyDj5VSzF6yAsp0uJro/HbL8cg0kHMQUzAMfiLaE4Q17JK11zJEiekCop2Y
gQaj5Qe1z6JGVx3JLrOUcZ6oqY1tkbfS+Flugw7pbpS9qLvW/XPhNu7wza0YUQJQQaGhOvXP9UYL
PCCejuQXOxQiOwrsy4RNmXSAweXjLKtdIl7xSQQUv9EttLBuPUGPIwJGaWYmUQTPTEcZ6o+xLVqu
0p7CcUMrHKUQxJoGa2KPug+clwMeB5hfiZZvOXwpJ7ZgTXqaXYe0gG3YhIq0jkVquO0D1vIXfXHO
biiX+Yr6csg2/NL7TY+PU9oOKlflYSbk3NeJvIX9LyZ29EG1zF3Zgd/JDonuDdleg4s7ONx8yujz
6L0xX/dw77gXQZ3x+3wS3KB8GGScRdQgDLQu9acBUpHKnaFETpQOYnZlZuQ9fJXi68KkNTjA5NIp
BZEPmG4LHFhyKSWlC/sQeL9i9E15BhHyeYx3RyZEsF5ljTPJbvdYm8WBDy6w/BSfQepPMi1a+wHh
aVzGuk/AmKl6OV48t1c9HaMEeYPBSsENUrncLZO5ba9cukTPjIqHJRkfDYDnurRxMgP94XdKKNPk
TtF3GLa6cmAtjih8+JU7RbNCOEizjXc2wGxLeA2DmsGlAYEno9TR6flc5QKlE713psK9XWKBR/Ir
O20M72+BUYgfiFFlflxQbeQFoW9NXAYJqbTJ0JEILl1Y0CkqxKrAzsgLvq/RcgpQB0TClZyePyLv
oL1KrU39o6LcAQmyCcYTz7rPfD18baRNqHjS4N4NLGx2RLiHsbeq+UfmH8DeFU5Lwnr2pE0eUV/Q
Z0raF3Pe4ewFQDeBJ5P+C6dVXN00PTCy82VApYgdihUQQXg6q6oJEQgvfHcOPw3DMmcQXLiYx1Ns
jUvY1jmiThofdgXhxPBCwiseLnohXgSBnCPtI4Y1xhKRJgtA5vJVT7QcrFdhrbRunXjJ5EGoZmKA
BZ3mIgL1e+mHj2e0Rq3xyWdQGR5UGlIJ8g/wX8jPKUsfe9qcrE/9gQ2axYuQrtraDDFVGCVa4sx9
tekDRS7KbcQGWgfcfld1vt5d2v5idLuBukM4hWSvDadJPVbCKXOTx02MD7kCI+FkWSdBpF3qS+ZH
pl409ZSjHZl2+v1gljtCrtkVa3Ndwp3kyGegbKgh3Yjam8IBsQDjKVsmVeCR6YEWX0YanXV7EZRj
PdJNLaRngQ8fKZ9UsqfgrwWcxoASdSbHx2W02whnIdvSNvOi3nseKM8JFlqF9EGgT3Rkq+072dF/
WaqnI51+uuvZjcEApngqboESG2g0PHB3s9NBZS4RPTPaxXDQIMCqNyZ1l/CDSMWF4nev5vLGgrKY
/+EJT/VrwNGXwmdDAy5hSplRB5x422WD/r/L8+JTMG2KUeYTsx2B2SAkLjoeyAM/nlZfgApolYvI
jymfhK2qOvwVwdvIkgKHYdYK2tVAVoG1lu8UqEhr2faSdqLz/S3tBvdviiXfRWEC3tfQEKkSXA+C
AcaIDW+S8ZzQ0qaBbUjaesS7xv6Z41vojur00gTMPUrrWgeMK5L0syyhS3BIojcTZKQMaCMx5Mtg
KJ6CgN0Klbmmj3SFmnMRStgvQqCiiFPXKKUNxLbeL5ke/+Nz+M/wm1STdAzzrP7Hf/H1Z16MVRxG
zU9f/mMXf1Z5nf9o/mv+tv/91377Tf9AEMavP/wr/8cf9Jufy8P/6+mtmGP/5gtWlbgZn9rvajx9
123a/PIceCHz3/y//cO/fP9ZcLEkGoauiZIsqoqkzBGmvwpCmR/qXz9i//74/vtfMXk0f7nyn+g3
scX/7of8K7bYMv5DVBSSiWVLVRVFs4j8+ldsMX+kWbJiWZplSLph6SSs/K/YYuWXRGNSc2VLtnTT
IG61ztsm+vtfFfk/NE3ULFGTNEnRUf/+P8UW//U3gWTzE9cMApMlURZFVVZ+ilMTUqFX8klgToTn
DHlEheBM9WR6Yb96m/51af0lax9I9rKm/vtffwo++93j/BR8Ft5bIy4TUnpE3PHhfIwb/yQZjnfk
19Fqv3uE+c8/309xFvJ0pL/p9yq66zWvpJyDVJDCl8y5u/P/38uYo8h+9SCtGTa5JfMgYivglvg0
8//OAygE6siSaoqW/tOrEJOyVeTeEtcQn8ZmXRj2f+MF/Orn//QCurzvp7Ll57OViZEX63/y8y1S
uH//MeiyqluWYhqWSA74b98hM2hzQyEH6Lm45WSD9uA1ZgeT9Nw0rtJAUyIDzKavFmQbOlPplhj4
DYOvwxS/5K28TNGehXD+SLbmD3sOQsvhUNr0WO18F87+dlrQiGayjx4PFbkybr9tTliI34012sH3
kV5tqUDBrNdSRsMJjfLjtSWRSOBkvGvjvdrayg4CtMu8jdjWVbGuvzi5bJig70cXr4kPOX/Tf99N
1GuGZ67b2Vw2HFmkOXTEllOje2gW7UbY/vFnM7/3v0oQ/+cVbMiGYZi6qIjST4FK/RTGQWia3ItI
FMMvVK4UD3r0+seP8lNs0z8fxVKI5DZYmGT5pzs+qrOgZVMS17Jyu+ckuKjvSfXeU1CP0lHIxZVA
z++PH1Kbn/nvXtmvHvPnu3+SozpOpXkoOjjIZ7f1CW5XjCjmWu7M1+qD0QfnaohpkM1IE3h8G4Q5
IL6kh9pfZDt1Gk/2uzVA4XN1aZMtkdiJb7xRy3ASu5+KU3dK1zROdtIrYzvG7Ya4MYAr0ltLgSb7
f/x6JHl+wn/0gn66TYc0Ma27qXKbuhh0rOf4nTrVWvQ/MD9hAep/xCeRWcHcIN2qO30HSoSkgWQf
7zsn2jL79suNtugc48Yw0tPm+dXHg1igGOMdbWsE4EjS0icmUfnOsnUmVEe6k9mVgdYWAyopVS/W
y/3CUdG9e4Obv2o/RC55f3TGFX61hegEzyWxCyR0WPuBpjApRfZjDVjZ1fbZBpP0Rj6SSPBhIpaz
ENVwK3EK4/ukNfWQqzu1T2ee+WbjBqf5RNXRn+IQZiPZktikP+B1WNuWOaqHAwXKJSQk48xhn372
nywpkjS/m79/t3WTndCgbDJ/XlOmKDGLh8i7rULk+pJkH9cNCs8eoRxelUPqp6vAV3DiFnZCI4ep
17hF0UuTlXTuRcH1kj0L4l4WfYEi1kTZCLrhNdsjuVlLuZt/qVu6fB5czqf7SXgqz7Rg1sw/nXQP
G/6dgzt6OdTOVe0gLdJDMgsWYIzPxfv0Q8NFuCIxyK72stPZ42qyH89EXQenaDdhOU53gl/s21W7
Jc2CKeyAQnlZbujo0xnhp8Dkd6U3yJxMprelEzZLZvWY4o/Bnjbrtds1O4YTkAiYXi1zn0XhMDFR
Hv5kg/5ldfn5TTZliiBD1Q1TU35afcRRVIuiMtjaeDGRI0hotOkhzIFcIDBh9iiPY1SAeTHjf9ad
vyk7f10bKP9uz7AUVdZNXRH59dPna5hipEVZJq0pWu0+Ot+naZUMpzYR9vdzNZYyrXeaeYyOTQJk
FkDKSPhgYIrAMZ/V4AzHWoNzyq4NaztPT2UzXPsK6RGfP4LDfBcjZwra5weZ6KXhDuhT/nhBoFL8
/SWKiE7iJYiqJf1u7a7MSOgTjgUk5pT7h3iuZ4kHrkCrUDa0U0mj1nfBdypMKBwJE6aTZbaCOxah
31v1dsTb/1HhGGbGibdjj6QC954ssJgUd47EzLRKiPcYkRAOby2kcjpSM86e5uxDxMySpScxtRvO
lzkzEEvcSsaCeXmA/FsihwtBcYxkN0VwLEE4BDASvvTwCO7JyUTH+pAdlan6w1XPtMk8lNEknMzo
28dL7hbPw5dsl/vClz7j9/CCBkY7Jwy/kMpamCNXsoj8bh6BsfYZXNazzSDurtnDlxkjSvfdpNYb
iRg8IjWoF1jdBBQlj1VTb8L0o2xfW31bGejRnoG9Wo99DezcuioDbDwGTwIKa2k8Eb+cG5zsbCIj
u2ydx650x9mTaR+ROvmhzixGaoxN/h6KvjqSpP7Onad79fAFkw9B1B3J++ji3ptNDgnt4FYHjAFw
IXUmmD2vGJH7DwBNOk1ESD6V22PWSs6zsxbS/BVQTmb6evv+uNQXios89Yctsp0DfXFnOhhbgob8
HB/qLygCg6wEpNBrdCII4Gz00bWvbsNbh5x6sUbhCf0Q11jNDz+mN8yf8t2jk9GVPpooOuwhwMjU
QWNMFw3MmE2n/5tDcwFQBMGs4NHz/6Aa0d/M3biUPudaCqEK7ZJf8Ge42elCQcy5PHB5wTqr0d+c
iVgvfwQo6hkEQq9itGysGI5Di2M6VEx7/X6V1/wkcHVSterb0zw+17AJehlNj/JpQqTxyJk6C2zV
6qeBqS0JTyUjmGb0LQJkdLNdpyrOo/oj2CrI51uM36QwMmtBODvA88Vti6KOzryGcA5p3iOoXhLr
K1doCWmYSxuSlvDRpSdzgprahp+leCkQ/3UKrzo617TkKouDNgIli97zQ5/W9LO6xIstfCy8q9Y8
E3N1E1z2OkJ1D9UjUA6WcQsRu7QI8FsPr76Dkh0XR85Mjj5nPz5r4p/UB+a/Ww0MUzZlWdNUtq2f
1tIgVRvxbgFc0LySTRwJoz3p4L1uKj2IIXHCgswk5m8kbwF6m7Nl3cQ8PV714QivlpkRozZ0wjr9
LSQejll8qNAheoYXKHSyXzKkDBYXPX/WZi91vBUUAPFAxiActU8BiHLAbDD1n0K4Zpt42NdkNaMa
yEE7KS00o36L/ucJ6WnOipq0TykyUCE8WO9dtTRMpOsyUsZo3zKDg066QYf1XPZuRVsDJC8SYb/K
oQJJIhJ28t/+VumxHAayxQtuviTtaWBT1EtczKflg4f848VWUiTr35TKhqmyUYmiqZjWLxXDr85h
csteVejKuI4wcOvSQRUDuI4LkfiWXp5zYHeMFRAWSrKdB6xhI66gSyPv72O263BKi2+X3FutNpf5
f9knejupOmht5PVP0zOKZOOdKaZoz0LQx6amD7tAovYEWNRaadEeHSzWegFlo6cqbiJ7FgKd2Nro
L8MRvd5bGB3YcHqYSxqOdQZJY27SBY9BkqBENbmJ4j3Nbqum2dN2h0o3SYG2SMe21aOFKX20qEmq
cBsnuWdVKjb3aRNCuKq4oqtXUwQSwxKukrz6S5GzafuD0Dt644waoxazP8X9FhcvZis62bsSzV/F
cC/a5KIdZU4oH8T4yQihUVlf+juKF6+oNuUNTMajJRZcfE4CBcw7FqN7aOzLWnWGF5TYI4EuBYt7
WnNryXtCEToyrUWgo1TpppfRoRL606jYdzCUnLAA89P305A505TvH1tg//pMtlE3GWg4Cl2c+QqB
UrG0fWhYFKYtE5r4oF5jBesqBY5WMUkyaN1PMiZKmFGJ+WM4xQArWuyzhpejr0x2VLAgy5Akrmku
OI8jyZsTDbQ7Y51ekPwuSZ0xgmaZnvM9riPEjpBvMp95fr7PGydFXOl1W+p1rGt4sMJZNckCue38
lFt0x7Demmmd0nbEbQcB4TSHVCY7ZW/hk2ROSnYgkYcoaphIKEt24Pp1Nps8pyvi0s4RqivAEBf5
guTORDLOQGGykVYwpwfueevX6pu8o+fN5IxhVfkhnKdjztHgZj499uqP/p1lqsXjQOb1iepIAzAt
rRk5qc8MG5nZ864ntA31gMoMRcakQHBL17VKzHdr98En4iD8ZZy4UFKzSzQrp5xdN68fHWFYTOi3
3RbCQtC913oH0gCFR+WbzBaUZeh1PiNwZp1g2ofV7aO8UE17JSNMarR+LbrDarxE0MuDJ8eU3wYf
5Hp/of1e5j+gPipOsK5P3XnWf1IIHbpVbZtvneGij8WsaA+dCyeUlSoAhtgrbix7DGqx3S07yH+U
e6/TuFPrYNHSjeKKBhfb7y2E2VzU5zn0Nr7fUHFKIXHJqA4apz+h3SKRF7Q6l3RDFOhw0tcJcFne
0GzWNc08jVkxruJfrByNnvCazz/q1zDgirLcmAqTzN1ctiQbgaRi/3774IKn0IwcZjmv0p5ANmRm
3+dpoXnWRqYAiu2mtQfe/u4Q25HDZJ+E4yUo/MBhtL3PX8BRPGnbmRIzvYeU0gprQo20TjNWRNAE
02bs2gPYe437ixqXZXx8vQM2JO2T3AYfn4opuEHg5dIGsCUiRQ2mYL7taciP26kFxXJ3kVjrfHfo
heCaM/GivqT6S1fZkQLg/DjCxn8q75IXFB+VeJEKdj8bPfV07pQj8P6QY+djJIL0M4WIVePhQkQp
Xx4puVh+L/nB4wqXA9FuPXISfDgDp3ErvDE4z0hS5ta2tHonREzbut6dok2brROwxZXgIGF5ZcuK
Uk6yVtTYYd3NPEo9n1WnM9yw6jZSyyp2D+svPkJJug4p0ziPXrrQvircW9Oq0o/JY1cXK5a0ArRP
x0CcKK6FYqO6fszMhmCyMVrkNqaHS0g8xDZ8LwG3jEtGye0EVYF8AiRcDZaUVbUK3zNR3of1Xtz3
Dy/9tLycqNlvSScpCrUtktVojy0tuj7k50TZz+Hz5xjEHUBIY8eyLwupb3SIQYEE+/24C4l0hM9f
s95P0T5mmS+bZJZWqnaM8TV4nNq8tdsHhzprhra3HUGDtqD4U71BmYpIjejK3mcmib1HxlrJwKZE
Kloi7KzM65xUbTTy6oU1TvabxTea2WKE2sYJVSWII9rOU0eUI9zg7Mz5iskAtbFCbjRrLF0VPoq6
9dINgssSjXu5kOF3UDCqa1O6VrOUoJ3sOyc82AYy1zK+EYHHsyg5eCpHA4HK4/pgWjoir5IOdQmM
sPVqYu6H4ENK2410XzfnhhrrTm3IYhowYFvUe5pJB6AFV/3SUQ8IeXpQIn1tBSCjkmaT4mwsGXcG
/FG9yneDN7ANjxzmBgBS78J4K+v7pib17K48q8x++Jzt/KNE8biLG2pW3Kg1mhr0Oj0EwI53OmJR
5yjJjc5RiN9SCexqSFjDkQmj2jJMvwa9FO2EreSbKo4Uhp8a6jp++mgUjpV8CFnlgzsq7u78AwKO
wfxGa57vIZ1B+Fs8IM+jx2zPsto5XCQEBHODusYnKyf6H4UlTLDNiZB4qC6zRq7ONhaXjvjERK0Z
nHb0jOzMtWoFfqitjWgTa9gsVhKjWxen2U34Fl+FPUKzeN2DPCKUs9iK0dq69m6/wzQw70S2uoZW
jOh+w6vIzQ2qMMUZkDMhbPRFrM/GAevAVDrlsbwMDs3YTxTDUeuWF3a3Yl8XG4g4ioM9ACEfpB2k
xcv0qDnqUo7XhrEb2zeIFA1SqmW4CT2WcK0Bh47aPl0la7qG1p47GHl21c5JZOpzvwNfNdDfpShd
qt9geuduySre9Pty8UG8w5w8Ny05vC3OPMx6fm8wg1Q3tEgcHnH43oJ19sWdhAQ3/Qy0Vdu+IXDc
5G5C15f/2u03x2TFCyF7E7p4CncqkwQfhwYi2sklytFOiFpagIhfAcNaNavSlquTMvuXRHpzUbeB
7gHGOKJjTKe3OzCAiwpfDbEgLCryuTJb6xBtSD4KekbJK0w8DO6k7orhofisswvWSnxW2a37NKmJ
ohPgERBmIScZNJ2Hedf8jMujVZ674KDKZ3DonTmbaXB2pHPe3YJEJfOKbvfxWR7uw6K/tp6wZTCd
IJun4mYOKaPNrHai8toYnxi/MxQZ1R6h87gz0Chew6c7/m/eaNbo+A1OTDWjAcc33UQQgDRpNUxO
nfhkGcIPq0A8CS2ubodXw8gfXYxEBbdQX4uN/CyWKyX2434TCm9D7LO0RNmxu3sSMq5FAYTwxgWw
FD1klNnLfS29KO9oHh/HBprJUl2hp0c1Gb61iIXQYseb6pgdG2UFSpVw3jVbKtkxxL7cwvfus37Y
My2LGASobTBm0TFbiGvb8QANda6HZVsjAYg2yW4al8JL9Zj5AEWwLDjQNMeegfEDPvly8HDI9sf0
A3h0+CRd2x34jzWhxswRETgbiDzBabDi0oVYJj8ajD7YVVxCaKxbhmlmq30WwY4nMke6rspfyuGH
BxbmDpDNRnyIk2/x8Zb6+HEQyq+goS7GV5hxRueOTzir3M4JT9khWJ05l3FMQzJ2ZTj9Y7pFxwHv
2JJoxkPjBUc+rbRY5Xg2EYdKoUvDYRM+G8f7bJlDzLC8a6sLn/iikYhBwpYzvvMXw1Pqy67mU5rb
UBUQILuwtXb6PvlgXB4COdxcUJxSDtEY3rTisrmhCj7ejxSXY2Z3pD+dkatOCaXDqo7xSqGK3lfR
ylp84EXi/Vkh1FpBfMJ6piC8swM3P6kEhQAMZrKCQQOQEV6j1fQEDw8zro47btfQO5izHh3RDvXF
/UyvRyj9YBfuUb/4Geq/hXBq4JUN9nhU9t0VjRB/DXWPD6vUjTe7D8pofAAo5l5Y2FqKlU2EnK8/
16zedJTxQL/peDEyj/pj1S0ZRG4CH4E+a/yS48Yp36OgXEdHma+IvFk2GxXyECMa+b4i1wGQ9IcM
hcPAYYWpZTFi4oJTsdQWT31y1gy7xnoCmc6vP3QbQ9/KfBM26CbdcaFpdKMWtFNQqAAkagY3jhap
K6KPBbKbvaU7leTFDV2U1Ae/QBXEKSAed9TToI/84cncEr+2pkUXr8P1fY42KtejDdoTT9kCvDIB
vRBx7Ids9xvco9/TJyVya999Y4UhBV3RMT+Ce3MGN1uTf0flx6ff7I0fxZ7PfAXpc8k/toEwEs9A
N4M39MOwBn3sKMNK9SoM2jHFUO7A3ktNOzwIHGNwttM6Io+DcyWVIfMyRPHcRLbpAu4vL41+up+R
O98M4Mp4vNqLdQMhiiFrJD0geap7j3pu3OVP2SF6vh+yVQM5n0kCyZrqd+xBdDnT7XTo/WMPmOb0
vp5e3Myz1HkJSegCACLYym3wVTGFwG3KsRDvs6F/ZGud4gohSQUrtMuWCqMFaFKFrH8wUrRNdoHS
RqMhsK8RDEHqCgJ1gpn4y+sJ5VxAsLUYOiNPFug+lgDqlG0fBbZMK4CkBckIPypLdzQWTgPDuonY
MparG56QB3LJHYcAOi4PxCxF7NbcshioruAHjmp0qCTHutWiHyH0bQnImrgM6Q1OL2Jr4XWxlvdK
dJNticL8WtDOPyRvGtrGDFOTPoNEzKPBSPKBDO9LuYzPirIBSFQfYyS1DGhAFCBWg/Th1rxVdlyc
HuuoXXTPHAqoudPjY2+mz4a1MA4xmkKX4mN46WtHu5WX/CI8s6IBNBIhz939+L3aCtKxGirUwgBm
TF99u6vCKiP0Niz1mzSm68GIz4JhfJhFj6LdwA4hck+NoDDgxN81xkPZI3XjITq0oFAhBhR8OXeo
YvrEMm3PT5XDl0QPR0hfYVOqw0EyD2p87Yqnxw9rPI4FBoECglvPKWGkxRxsww6uCjZKCVJvYOHC
NcanEDJD5Cu6l2aHEp5jcH/4d3wYIg3WQaw8C5VNo+M3DE/IrHSgwi1JKoKfVjizIMM2YAql5tQY
LzKbFCEVU+IobICfreg20jYVnCTbtyYpeYfsFrznNo4+2REpgkileQzfMbGFnBuis+nS9OXgV2Y2
1rq43ULzZ2Cnkq+jn2ZOrDcbRku2aeNdHI5x4nA4pW9b7bijIFNjxaAMxIYGiJaTF+tVzzOjmDth
36XRn3K1qzZ0wXz/OMUWoSasfCRQYbGzrmDcoxuH0OZYnyZ5Lg7BPgK+QNG7D+9OpMysvXzaIp0W
wQ8GQFuKbxqbHesd/iw6+TUEZVxf+CvhXSb5ptQcpFs095Az0bzFs8t40diyWVhHWK7J8+PQsUtt
gp4mCIbrpfB6f2FFgvKec//1SxCunIz1F4RUKQjPu83Bq+LK/5Cvw0sorIxojbWZnrlKynEPGwhm
g2N8I12fzM3EM1EWD0STmD9Tv511/UuL/1+gsLILfQXp4gOZ6izR5S09UV1ha6Ubz7CQw0n9gaLw
9fGMOhKmjFp4RBYIMbsICsV9xQII3IG+LbwGX/56dDOSgpIAwEz2g04PnecHkBOqN2FFlA4aX7Rv
qB9zc/7MRxO71aJa3zeCm/s0g3tAHaf6OLjpE+/B7nEVqyVWBj7Ny1f31SHp4Ain3gnckfRxO9Yq
PXIdbw6EJWBut2xFwBrtN/O9on1o6ZcgH32NC5xagYhd663H7IYXbNyPoCns4jUXl/R/jmroWDRw
cA9CNS9cUX4mawxvyx1DGcPU5BzkD+JP7En6mH2WD9LlYfDssnZzmHgJ8A8UuxNI5yx13NxXEOU5
E2XMu4k/lV99jUnMBlCB9h7+muZAsgATZepeWTwNoydiZvYbXjWcijOpZpw/4/JNLxrHKK4yFlFt
J+R20u6MAa2dcFPUHdOpQnP10CvVhVasMZ9yBDEqljxjR0Lc9AREKOSkx7gHuXMATq86YOiQ8ImP
G2M6mOaLWa8VBhr5vuFHg7Nb1OBUUjvwaC6rEYaVL5p71rdCBs3rtEcyPe2HU42LFPvlfSVygu3G
XX9QsfuasLmWfXdMmmeMGnQJBQBN+A4Axfv6taJXQcDaCwSUNN2IEDDKUzHg76PRdacxVjpVUBwo
h1N49g7p6ul9vWALkuhpYYZtbbNam0hoA9qjAR2c4ZQDroV7Bu8W6b+yy8PP0PxRISgalN0QzlUh
jjc6OzqIBRkPtsq/JS10+dyIeF7mT9Tp8icwP0J2zmrMshcQay8aMvFIYGebNgG8yGRV3QnTiE6l
9l4CJqemReNejIcEzbP5ruZPTXVS3+fePsOAScrXZUiEHFc6Kk4mbCP1gEVoIP2BFslmegoCP/5l
5b/J+ZsQ85lVbFx2oBNiyLZSMrepgzWysqUhRTtrV88ZJnBbLJblDuvES9tvhpJbFcNpXS+NkkMp
RKNtM9t1adnIZ/ohPHpnABtnQ853anNmoNrS1ni9d8Y20LHFmD/CijlrUAB2zh1GOCLfqmXrScTT
8PkQN3p10JXVI1M8lVOFLjrh/WOsuSBab4rOReEy+tTzp1jiFEhlEF8ntoeu+Byk9bZg/lT1pAoo
RBt+Bs+S9Go+J/5VVr5kaVURvynUpwALSSTTo6ztiI4sge00xMuNwqdJp8Tgwxtk3woPEw5bEW8B
/SPy/Rh0SEiT34OERBH6OOmJNyDSXyxydRPrlIibEIxsbMdb7S01VjGNXDq8QOPuF/Eg+tJJ21sn
vCcOc2jWHAqzgquCfxVZhbBM4ajRfn+AdH7i2x+jI4bHBnMbT7adSCykLh72wpxoIHEH7Et42TkN
E412GHT5iBQ0AKSBx58+clJcRQeWeUV35VnAKpPvKvrxMXfUI+9cI55cIfmWsMwmPwQCFABTZjKu
y2MqF46snMbW1s/Epc9lq06HUn4Toze9v431K46ZkATNZ8nCegGRpCUbA1DDvSfkAxYdb8XGsDw8
6dKZbuwHS6r+ypRKvIx7Wrd0LntIOg/aEq2tAiUakTrsh/yN/6rgpjZzh3QeC71o6kfMYABnz3UY
9c0dDAbHyRVrasuBbMXaxDZW2UZznidasscylTFDk878nyB6qlloJW5fgb1giLY55Ra3b2q8x+xC
GsFM9KZzu2RQ0Z90PvESjW5Y/+h5VW0AZbgswGun8JIW8078xdPKG5Z4OnYjb4bkPepL2q0f2YWa
ch6gYBg6Vq9SWPmTn1iwG5/7U3/f0SqkpftgaTAjRFTbJvgs8yv0jbL7zKvTcJya3aM6zbSL1hM5
Oj68uXWY2wRPQo6DGyIvE6a35HrCG9e95hXF/TwykrWnJkP8th3E79GljkKFfcbKd6aXGi4Wg/7K
pKkm8gp8DlVxao+n4bDSCehSbbrj1tpK3unYl92E0QUfVhOb+MN+ICcW10MBEiZbYlzgtxg4rOIr
ruy+YmjCaU/yYzqDFN96Xm5VFP3ZA+VzdQf8raHNMxGvR5ve3IRwY0JIBC1eXkbVWeDzPdVXyLk6
xTQtNuwNMm4nJu93yAEXQbuIaPAtXr+Ky8VqcBXbKhZHluiovQQAN0evh2GjYWR6LWGQWHPG3nhU
37EOxtQUaslYj7OkfM+9oNpr5kkK1t3RoGyobgY/BScwnV76okBCHtuHjLzeouHBocurcTPPjPrw
/jz1tDRaQF/atgBvmL7yQpKNRYrR/daVJn12Ysslmqn0YgoRyfx6UFbscOLyQ1lNfnARFZdmv/lO
TcBxYKkxzrKckMBxSnzcne7otmsCX8alZXzHoCoC9y7tA+hduLPM9R36aTRAgUwn4oapXTQ+P7+C
COtNaezT7lHDmwQTstopc7vuHj3L5mP9QfVuLaMme0/o45h8I0EJQyXtmJ039wDNwh0TBkQML6D+
9emDyLCwyKtdM0vmGNjMMKDCeFd0m0utHgfyeduVRaA3tT6TTfTrTQ3pOvEi41MKXjhZsa03ffb0
mSTMkHpX/mLFUCCrP3NgKGhHa5SFBf2CoZacInhGwIMugPdggwitU5oX0K5jOEGUpjxmdcCtZdPJ
GqHX1FyWgvGtwdMf3x7e3Vr3zEcNrvs4qm0vsK3Y40F0ttYvc8tSoghbeooH5CvRe3KWfhjza1np
cDDyhfSk7KIrK3udsz2ByAsXwxnjyOJYGU65rl/N8DK/hIjqZoQR1HLiogyX360Htkvalz8EZVeQ
feOe8sKJrA+z+uzxwk6YwQj3BBRHKVoSGD46d3IdBVIJjFX5TvOZTA0tdTikjFhGWnKojtV4zUwv
yZDJAAkpoQr8MG4DLS3LDTlACk2Erd0V6cnAWqnb00SCaoxoMJZ2zZbjjXnsw3STy88qac7dirBj
eTsFVxEAFW2dnFFd3O1KyelhTQdLAGKS4VTjCtyhOZ8j9K04yZiWqDtWxGQXEpHlnMp88LpCcja4
2qWlLG00vCYQaGO3FFxOfLW1iySXTamRXq2sd6wmsdWkehmbnSRQIkhYK+8DEyv8OZzzzqanTHY1
AV7B4lSqoKPSF+7o/8nReS25bWVR9IeEKuTwSiIw59R8QXVEIHIGvt6LrpHHHlkjdZPEvefsOBDE
0xXv/WddGaUDzjRiadQwePbRTUDGOXQ3uTuaNJm8Rlt9AxSP3n/IaBWraW0h5oTFf5qrCXGewQNS
GdoROVMf4xMdu4XKKc5x3Xe2q4NNModE/gICRnV6ltOBxgTL0UZg+n1psQafheazzvYqcyf2q5Ms
uL2rpN5QucShYVfzqvpL/q4RVZoAW5VJHeuy3JDvor5JHP271L9b/ESC2E2zoguAvel/ZG9JQ2p0
2ejW0jZKtO/IALfNZMyj+X3gLUi/BTwZcppugm9jWg17TiTN0G4xVcfu0H918laMPzse4V4hF1MA
XZwIp0GQxCDHh2/ewBNDeKtCfw/LZqGTypiol+FmTHQ2lEBWxCwIO6U33ukMLBWG+CkYH8b4VTKx
09uCS6tRVn46HQwsVVrOWJn7j4mWvywA8EMrRg3Rd4e8jtYhBTfsWzlxn+oteBakHlz1h9E+Imxt
ycqIhR9GVBnYIk8JtMAKKMAPKNuIQQ8yCbii4oAc02I1tIILIloF7QxylDdHmT5btGcjDVHvJxsc
XsfM3MDIMwb+8A1T6kCRu+bROkIZ+Vkqyk1ahcTuafNNzDX9p9bDPX2dRgJJSuHrxU/F0FtBQV8n
n8jaTL+M5tYTrFb11qEsl+1xYGZapgv1+kpYs9hsOSD38jt0jDuT713SSwLWqyWpztq+pInkt82Y
rlpiPXHTkfSrhmuBjxmXzUlops+pGb1ao1HqoGAUN32nrhxTwKhuj2LEFr9SxZ6GZsUZSzet9aXx
zSdk0/uyZ5ls0jKLbURGGAUcZNeyjCBc4OqF3WxRpIwkEEvZd0s01oiTFrFA1205OSPri+QQba4a
+6a5XpE7oaGwwiV+ajtN9yXiP/I5mq0RLTLrJ6NQCa0IfmBC1RvDRb4ReYh+PphmekjR5JH8lplr
biZWW5igkqVgg6BHxkBmLqIe0EViB0coUAsnWTsk4eH/LfgC8W0ma0IPfibRAavCqtc48L+j7hI3
xJI82AHCMoZU5RFQzrO0YKHsaZe3yxdnecEYxtHyjkZPFnwc0oVwm9ck7THctssatdpnTNGJrsAp
wTBO+YpOEbannDAsz7r2B/45DPem7zLwepLoFOkSIpzFQWhuxhz+94vH7BySw1u4Rs/bMtd+Y0JG
IHqs5gPFIYD0TCHYEVbFYpC0JrzUWpwuGHrq5NCagOc4Rf1f5pVxGt4tywOVP7TnfQGg6qbqIe2+
i+HOMMYNpY/4FVm0hGT9TqHjTauM7Kz1Chb/O4RQ1ROENbLatuuOYR5ZF7fayyWGHEMkhFkFzc18
OtT8G+a6Kcc3GPSkDR40BCUDp6zWPcEJSZdD5QF3/LIQe9G6uJe27/i/qFyKl2GXAbKZi1o5IBEz
GtckNwohDUobc9FnvSMLwjFlNexBcvUIy6lbqmteDtYlHghE0wRu8eGM1XafDGRrQwu/84JDadcD
+7zhATsgZ4T+KUSjtIKr+/bBBUvWpWjN7uXo9t/qV1/fw+HDXCAXgDkk+b7y/IVYDlu5O/vRuFFD
8Ba4LkTGTBAPuVyzVrHXC54J10l51+AEyyZeyNGmrVcG0fXXNtrodEd0Z1lfjvFrQVAGJ/vTmq4D
Yzt/63sRCCN/k1AMZd+Mbbl0TvmYQYLn4cFgs2vI+yRfTLonOpH1zAZc/i36y6u5MDXapUMSfBlD
04OpeMK6QOqF8c9sbh2jf2Juawl4P5jmVYx6pzjrFE+pYBaY+IHddP33pRAXMLOKtQgNRP4o4dyO
GTzxRCefsktg6Bt/YbLJwm04OakLhRZSdJUhhOGoujditHoNxY/KPKUvVL5HkfdrDA1H7h8tmXWi
Zm7ZjSvVy4koHFYIPIidIquK+SpAF4yIJF/UJeV3q3bbYINFxvDs0ke4J2igy8HVUT1QYkZXF0U4
yScJYuoh2j4rHJcnRfcy1LbzbE8CWncIW3LlnoXwSSiITNsJvXeKJ5qksR4myNSCuVX3CgN9xRdr
cymueZCDWvjIfK7oRHErEI5+33ke3lcivoQ57tcnETrvxyIyV92vIa1ldRnRGVfGLuQmRfPjirQp
Yd//wbw6jE0eOQmTo7siZAMqHPRQhB4dzEXnUWlIuyBouIfc3TX303yHHtW597ZGQ4sNCMnuJn6N
kEUEdr8chWK53C73eT0n7uM0fOtP8HGeR9K2kLlml25DU0t+q6mOc3X8oPwdCo9V86Bvle/xT46X
wt5cZYf+BLPpfD0Zmb7JSpsHdvV8g57xCqMPhz/pjdM+XKIxhppjFJ5xpB9IpF0mSI9ndEu7PGnO
VnK/hoe25/wk4YWyHmIDZpBbEFbTOt/qFuAcviFgvjXYpUOy3QrJ3Oyd3U4MzOQGjJ6AuKgvvZ5J
mG9S/EpWeJS86mYd4Q4Uz/Ao15mPa2tZv1Ui6m68I93AVs0k5jpEFYjRaXQnBxePHdgEYW3yBYdU
veB9WDDcjWs80//TmDFUZrgkItXa+J/9ImbsZ0ObiR4hdnTAgDT32nb8mhxM4y5WYUj4ckuz91pb
KQ6URrcVDswBB4IiCZJ76sf8r72Nn82mvkWn+Kc5BGtUWeonmhHUXzJ6EGLbdvjOUO+thHWLAaJf
mw7pGZsHgIFHNcOuXNMu7uIev8qncc3HYCd+YwP4AHq9E5VWzF+bguAFCB4kyWgO99kO0TtQob6u
VsaN/AZiDaTb/16YeJduXhtxaV3lA93L8MZTbusfJozrZJPSwU+Q4O5HNjdcsCR5jtEHOd/3VLk6
VfDRBWnPhr5f23Ash2ftNNwb8ia20Uo4aadiESy1rb+QPOR56YP63W32p6z46LnI47mkSpfeMYYm
L7+Qs255A4Iq1/BwVy/DxbSd8JtlKwRvv4E94tcx+ZXWNlr2ruwqHCKmSx8A8aaIyl7rYg+r6IKq
bXCm81XFJ+PtOQF8tnnpb+aKmVL9Y+Xw/zI3ggFtFpHX8WJJGJCI4SW7gRF3Su1N9Wcd2Z5MMsJg
ye9UAHNwFTeTntTJZYAnqKsn0LzBVI84gW55Fmx0l8lR/WK8Q3yOSrG/+3PqRTasLB7xBH+44+aI
J5z+k55DDy39rJ/z8pKxWjs6jwD5EhSmL9I345EtcUXtGptWuzuG6XniCcvIxec3+2bbcH5r945Y
cAU/PIMbsqs55xqqEW5YF6hzNvCbxr9kwMyvqctpzE5kx87u40DMyTpwDvGNsHfIUfVcOckfXzr2
mnNkf+4I95kdTN6Yvx946NkftnwMO6SU2qLdHppjaqPOm3ULlhrgK/RDhDIxswyrxhGOOHpWrftN
K5vbrHxe2skjRFC99Ac+kxgJEVYx/Uyr11JZRYfR5v11woWwEi/XXHeInJkTbn4eF8F+/BoXvjjL
jsUzhrcgusNagLg7+Jc2xFu49Q6YwS4uxea1p2DgTJjLIThJboeAxeBzUs0JQuO5Dr16gSuITgbT
vWarahseORQRtzvGD/CZ/WOyckDr2cVW5gyW19FeWMZXYUkcAu/a+7SSHvUNdYTNuL5GMeMW53z+
hZ7Avv1x59/HRTu7qXxs+CW00NqR/QNYtpFXbPCzr3peuDUCTGi4Zbf0V5BqyBboofNU17hNT32R
f3yQlvF++QnGm32ip3ERfKzQqNpvVltdBPaNwEZ+AYjG+Z6cSCKPfvIf2gf4s1iLFv2Mld6NXIwZ
JFYELqOituTAWcKQOdqMOLhL+gmwPIOA4hAlKHAWu9Ki32UuQvWPt/6H9u09rRZ8XfP3ayN6aCNl
z9+SWEyG5oI4XGY+OsdCB0B++z4uX7Nbi3QM11i2IWti/hfOPj/g/+b6DGUI7yQrzJ7nlRtAKBfa
mVxTTvqlcB5XXABzArNGqC9Hs8s1goI+dNkVlEP6xcE2hy2cy3PxmnN53ErOYYq7PJzK9ngenNfy
g3OcgwCeziUf0aFf45n+WjvCa7acuaid8n5GmrvvpBs+lO8gkwAFM8pLWI76MZw4xoANSKDuu52C
YLJ31a/pWqNB4m4O+3r1AgeEzpyqvcpm8UrMk5LFd5KdwTBXSrVSmA/tCW0FUUZpYuy741D/ljHS
GwKoIyQ6VES8YGaD69ByTgRkpOT6tZR+ECDWWUuGoxvLrkWSZUrEvltQrSS2ux7FCd+Dge+7cxAG
CD8NDz/mRny3yk5o4VrfQawFta6mC2xn/bECySEFzLvgtdE4wLjwkKrxieZJQhzCCjdPMlt97yOO
vIlbGmHtyBGkwp3qRf5a6phr1OEzzVFMi3NvIuRlWYhO+5OsLeCCCV5GoGV36BwfIRnBHDp2ou67
q9ahwms6EtxztUihKRk6gD9HDkSwhhCJSk6kM2hikI27IBeWEyPbEN2Lam8ODwNCOa2IqVw09L+V
Pg8FcO5IEh44hbmRcAdZ+cXX88srx35QbTWSzfS2XowtZB2rMShx7qePnqYjkk7oTVBhmHANoi9E
6QIBxar0lV6bL7UnKR5rgJcehztbM4QY0A7LRbSngA3qBPo9yHhhiNeZdZwLIR8V8JVI3yTNb1Dt
u8Ib423MKR7Z/LMYHtr4S+yJtVnWkSfjB9E3muFqxRk8Y/yFjDqz71UfFe2m4QU8XJ+/1pi0NzQH
I8FtyHhm4zN/Fe0IQxaIfwhajXrdkNLHV2BV9FKwFNFh9Fl7vMl1QQegVz7Sb2IotcR7h1GOL88P
uawRcuJcet+pI60ORKbMIq6ZDRdvXJ+VU+uO4D8RMkZX3oBbrSETrVgn+mWFHR8doqY8xkMarQPJ
bRF/flTDhmhpXooiDf50bBPhmj9HRajx+ivelCdPjDE3z/km+eS2Rlt/IuPPXPin9wEErt8mWx/q
o6iijb8zFWXmn4xDKQE+vuZcPw1xOahrMrrwNGMz6quhPwrKOS8RS1qXsCdemfxogfEMQQPz0L6N
9xiw2WXWLXK6OfalsVhZKJPa9r2MYPhGLdjawdmK17G5qWONuq+CfMUNpQv9OpbXvf7kKYz2hUn7
2lylE4xeCQXf2wDOfgCTSnT22or3FSfIRha7Q/qNNcMLmP0rFJOSb+zKxNoQr6ghPUYcAUkGJYL+
KF30GhHFe9VYlfIXUwCIcW0pH2bqxuK8Q7lXoICCi2JFloVxyXRy1Krd4D98KmOBN7ZcnMJnm5y6
I4eOgU/FylQvggXskIzXmcGqX175/k3iWqabUpguiXPM8OKC+iXqSeCQ1pXXbTNnsOY5KlkaoWzj
r7PmnDYf6XJkAh/3U29T8IBcsLgZfz35akvKTzgNs12zU9pvQ1rmmyZkqeNYTTi5dwTsRvhvrXFO
nhrRWANKoitRTNJvdeK4QdhDvmr8SZZayMCRbcIzSrTP0VxIKxCiiANr8DTgFg7oj8lL/uAgQRcp
WINd0y/hfTglfzRbMrOA5aCSB0dqFtlNYlZ98PvgpU74zkS3vRCghU5lmZLKdai2qYnQod8YT+wO
jBf2oWHeTMHNuJP4QpYJPLYKzKZL+MWBuGHlaQUxkJuQVIn4nipUFrA1YPlbWvDRgq8as19d8LQK
SuUU+UyqZXTIlKUoriNUrlG7VcR5gKCRx1L+SIWFoSwVzqZ4DSws8QOwNjI2EWC+2h0JL6Fd6QML
qQEoorhdzYHcvzFNjm+8xCRzriZzq4DSXwbyFEhTphhhVOaJAfQrkl0085sbcUdalWywTomcD1w4
a8xT7GnQEe/nNzrTkxLAAoPpmeawIl8BNwPmHSPb4PGakZ0bpfHd6M2VhABnQmFTmQdhao7S2J/e
f5JBkKV1giWXIJbzzbDgrIRaye6sSCrJW6VtbAO+qNx+6zxJBr4G4NomLe402rg+g3p3GXmtjNlU
c+zbBn2YGHF1nEhP6igl4SNf5atOW6gv+9JecSsMd63AXHOiKA7AJDqWRwq5pEWuH9i2u7tEFef9
APR3FpO50l0b5Fm17QOAPdLGQwFm4UnhvS3Muxbw2VYEcMHZ1JSfBRhzwvYpgqkurPQQKETbyYlb
GaZ3SNulAS8OCVl3FNMv5cQDyoyLMyQpVk0mRIp882MoU/wzh2cfbbbfepVKtw3Qy8u8mzSYvgiM
R8gWuQZZq13pqdmpmUYqXtJvX31rlWiKUBGBtAF2JPBOuU5XnUq4lgiChsdpoEghUcRfI/mSNFSe
/rQsgh9Aabp6TUCvCLwjrtlcSp1l3BrBOYx9nHBFNXOFuzQQ2FEEHgewzPylYag59ke/pkoYQylg
I7j2r3Q11JlECjkEOaWhiGD4IN2D7+kZvIG4mXIj+HvInApEq4Y7mIXmw/Kp9Xbw1Bgk1RELDk8h
OPwzGEODZr4kIL2iTg7vl4QDjAqzOCd4j76OmXItP8iA44r1hsJgsDslAtoRRqDBX71S3RUE3PnJ
I5euRUgrDDh6IZRu35G4yJRXmJm6oAjEoGdg8lofMC7gbBIvfuol06HL9pP025h7XVzF7wYG5ZvI
hMPLau7wHzlyx9dM3/KcKx5GYLx2df/UDK9ichQgvWBK2uJsQe9npIDJ/NLGXownxpYcFUtJzCDS
NdpnShHbEUl800eD/wxkMVfYLsTwCzLyhdschnL9CO4yNyffo/97I5yrcjpQYE2OvNAibhDZi8L1
2gK3q7zyFamQcb+CrFYqH2c+pBXn9vrtxyvG4jjuhkG6FARa4RHQGALecnKEA2K7TFBxwBjVQJYy
R22r7ft0ZmzCpa+6IskJTM3RXT7JBEwf5a/iN/k132lsZ26BQ0uExQBS39sK6l1zXuO8eyslZrAG
eujSOxTCS0ub0BhJvlvyKr3TJpl6y1WARpkTkSOlW5YL7sjbmxijM4ygMvDfmWI4eDf4TQT6NbO5
FVxjkjAVkKw5Na9sfeEcK4LVzlUSNP/wbGAAVU9C5NHmbJDKjqItgNRe1CSPdceSnriMTAzxE6UJ
YzOfCqiERjXBxx2tXEx79YnnmouOHzpnAYne88qaSbyKr7fSnx+8KfwoQNIW/X3gE0JqGUIg1Hvs
6BjebA1vcFXaQ+/p1yawu25NJwpmU4p7RshueD7Uh7mdEepFI7CITNVfCqq1eU9+8OXtEvxdh5Bo
3pkyG9TG4VMDxvOLh3bV0t1LQtRH9KMfiDd0MC+VUG8tPZPYzZtMHRCpZci/bSyATVOfkrHw+FqD
aMkYHSLWkseTiE8wYrohWUcFivVvMbxiW3k1S9ToP3BL8JCY7PoE+6GNGMM7uT7ZrOr2+UZepyaX
6h0px7g6x2ifF2nvhglne+kh+KLyqSUSgSQ5PkEvQmHMY+a1YDBvfxPdtTYlYP8rI6+YO/hUsXLM
kq1VO+IchXOPh5nzbauUDp8kC5CfszowbZw2XlIsOPwSBeQt/iif/VV77fOS8VRMKaMoNqG+76tr
NFGpwyNO2OHlhYl1CGfh+DOtC/6h3oYxrlCyZ2I3IfaRyjAII9JS3nYdl1z/3hAXqX5/6T3nzSVF
5zssWwOB8UJsnq9phRKhf9nDi/4ol5T5/vUTdTB88+ZcT17HnigTPAIjUy7KcYlrmHbwg4/pkHAb
VvgdLtEPrP3GZvqBwUcRas7B0nbkYFPebP1IIXH8IFzWxtIdkjR4IgX5u0lOr/hc1gdzOsZ07Yho
UfLmWlHAnZjWuiUbkw75QN0SLo0iDU6ncUUMuh8mSeZMHKC10vKVqrOge7yEa5gsyx8EluNFMNc5
YupO12zkFTXm++JvRM4wNFcZmzpUDnazMbuM+kDg8JWZcTJ2erhBl4Ba5oXlgDqBLTtimZNt/kdc
gDoCWk5uz2+Fxhunu0UOPJsz1aq+6MgpDs/NYP1/fMfiRfczAm3ywa0/0uSzfPOc6P9mSJJp0WxJ
1kRbZdR0GCz0Y/TJx6SWL+GlXY3F9yTZFmGRtWMJLFgPGYYAN5jRVFdTc0eB6Pq59nixVa6mkDLX
H4sdD7b2IP+BMJvo+zfha9P/TTy2g1uxvrzonVFzQizWFnGVHbGEKJtZi27SuXJxpejodREFifwt
wtQiQ1SIBUkaT0NxOXSjMzY5mXVOp/G7tLPEaRHs84TBdcnHWl0gh2UVMClUmLwKGRvyAYAB6B1E
/YUjt/we7XPQEPhjStLkubFQEXJ+4cIOnvHeSoi1dqWvwBkJI4WGLt08vUl0zLvYeFB7ZczRCVFd
XJIsNflqlFypWGL5oBrrIHGhM3ijZ6F5uXG+XjfObYLfwT2yh8VRAa60FPN7QZ3Oa5FRcnYm1dff
Qp5nqP8axs50w/ZcWvIpe00z629qN8Vgc346kgAnYN38zxvCKD53HmJxWkz9K5LSaPF65NYKFc0M
GjNifsa4PF2BL6OLuafHiyK45jcT0bHMaggl4PRFzhQupbpXiq5JDbO+LDvxwjwTgmNwYnfDVyu6
jOUS7pIP8YLMrjjWcJofr4/sFBysY8QdvgciTnHMQCh/RcyJPHH1TDLmTGEBBSzsJqQ1fkPcV4Cn
xOtqxH1MTqZeqB9F1UAXwoZBXnoycDP9yf2aoygl1kNHVbI0H/kPXC05nHwZxgqEONsRVZuAc/w0
n8pnL9g1vQjp4UWg1GbYTvl8Xu6ZBDDyhpjcR0pMESfxZVa0anm+QJYrJoI5cSPFCRLaAQgR72G/
7aMPQHIT4HsVaAt90S/rJYm+qJS2JGZIpRvFFDTZ/o944L6YaP7SbY62pMQ0SORn/iMQMp0S0kmr
KQFM/FySYygTSDdNf1ineBGSG+fBXwdP3XJsuT1S0a9s3x65JkbtMvwwo64y38azjDil1uYsp+ze
vCzdX/FJVqyF6tqtsVLzDV3qpYEBH8FhAP9eneCeqsYlcGk33Ea2T+olhnVcs6+i2JtxOPCFkW8C
MPPIjule1fpVQx0dpQuyyPs8l4iVm5lIt2Vq0LbRh1YeCvbEjX562xoO+iLLvU9eYhydIMvpPnSK
39Rtf6RrueclpPWE50TmX3ReqWKSZtyYv/hV+tUk5hv5YAQ0yJ0/h+Em2DBeD9vqV1Uevdnxpgj7
JBYJR9mYw2l4a1IoSDKfqE/sJGn2hozPllqWQSD+lCNh5MwQIH5inVgFn4gX1P9Nbh7FkY+VPlO5
w1Ec4ubhmTBHHn3JNpo5OgQmE1tyOg6kEOsxCTVBvEGHFy6kdA++zweEw7LGkiexXkFzOW1eX4YB
BSO4i38p0nNJ7XAmw99rjpxAHD4z2mNUvvE2Pxk9OkAmSSEcaRL6qgci6l0jWkr1RtEftUXesBMa
90i9iiTnsD71vJpJTy6Gjza/+86iCBRkwwvSGydFQ03lkvVWLHrQY5zsMqaUDMlBA+jXEEzM+tUv
s+hDAbwTqnOqniPyiIz2EK0wXPl0yKCSnFNt15AFwAv3w3WHLeCAemgL50Ef5dPo0WI9OrSB6j1W
KA8jXJsoATadGHjuu8XnqTC7syEW+JB97RDJb02+cNPR73XolgjHsLm1SlgHcBFppxIUTxKhCvHI
DGfrOE2ZVt58fW2nqKipHUOD1ewFeoaIoUCPg/KTSO96mzcXqYWOtUVlg0ACf8iDZ+7VOPKEnfdi
+NGB0a2u7WasyYN2IpCngV4GOq/EzzINf2Bpi7eIDPkeXekHQUXF0lJ0RDi3yENh0ovBDMaNVF7M
5qSoP0VMbSyhbuQgwbIO2gn6rVA2VIPVkNT0sw5MxEX7aGlZ/xTKi0ouRSN56oRN8mU+THITkRUP
t7YYVyZVAxRga1U5Z18mRvUk1H8i/1IXEYrnGoZ4nh0z2VUcx63hmnPe/gp9FqBdaVwU4but1pGS
AWNe/GD9AgVJN8rUOm+Nv2KzVAaKPQw23lL5VOlXX8fanSyM9uQHXq/9tuaWwbFDCiYDTWMW4Oj4
Rqkw0KnYhfFeUD70vv7M6TlNCH/WuYJzSoHq90eeoK3IWBsyCP47Uk/8nQTJjWjZFHdoKF7GZ5Ld
hs6W5XAZdZItIuYXbm+1da1fp+OwersnWoYa4eqfwZxszLGohoXiL2JPe313TwKepJirBafHtbsC
KAYM/4lTFipaxGhRjSgQY5u3ImRsR0/KIlY69drUjtqoQVBgQuyoCE7JnUxbf6C/G5uS5ag9J8bc
cIU1YkcOqTxdEy+dCCTz6TckndHLWKLykKXpTII7BN0UkFJZLhgFc0nYIQh+p31R7MfFwvjv6A76
v05w6rcUWpsTQUNFGP1jazzoJVdQIcX0NRt/jTQdX3Jw7b61pbwbiVwSK/utlnhPdm+kRWW90To8
sNGSr0Qbw7mxeflOLLjgkDpv0+CimO3CnWKeaqwPw7A2emnOl6wrj044yoo0H5SLLIUuYcvvBszp
2XVkAHCTKyfWj/6nEZGAPtQJPSt2yf6AloKZBhVMwDpi1jZhh6JP9gcJMzF1KnOBDCgnF8lBB5uS
Gt+VQ8D16bMjvechTJWtxL9FensU3wl/ic9Cv9ar0eNLEp/Zd/CX8XOcn8QFffNzvII1kaKbnD/V
mP///wls8clUy+qOoO/9nG0FdOmdp8TjDA1S/KtfjWzYGlAFnvgcPTY6oOAzOXOjwHXSrfuzgQjg
ZYdceNZR+pXx9YSzq/GrXNPvINvpiaMjkgJsx7Z2/Ev4uie0w/JSu5Je1+8t+ZmpkaP9Jo5CJRU6
xTsC00O/HJfJwlwg+UpGDBDVPHM4cX9zMFqv+/8/6iIhxzDdx8f4+DqHx/LlL83p+s8MSbKLrXqi
aILm3kmYk17fMFR1Ij/DQHH+l4m6OqQBvwTTPD4nsnDUOUEBi+6HhEVMsP5fj4AEWQgttPXCGtYD
9waoDLk5UT5e3mGBOGSriepE6mQvPQsiRrF/qlFNQWe8/+gyfrz4wxTesxq+sU0p59tySYe5ByIr
+3s6tNLOixs3wmZyEMEnIoxU/8hPffVTU03M77QbkvNJEiDqk5gxU/xhtvMZjq/o+0DGqu47HnOU
qxbyP8lfVgAczCQxcsFR8WRCa9iolDrYocAnKyVWThEMECJ912Awp2pT4klS60+gBjbYdE1HaCP9
ZLiE+DRq+TPEAUmU0q3MbgSoNOySaH0puuZVwadf7mJ0zLAkNrJXSsVyHEj6Io2WebQkEbCqV3qB
CWraNhjM0jXr1rikm8ZPXZ1YXJ8teila743bCYRr33lCXhyz5rtGy4wVcKujXnpFV/QQyBfq0SXM
IAjPWnYTortWfXkvZFusK5hjvcSyrc9/lixLSqMr0wpjCTc8vjNeVawArSvXfIWTdOWjbYXDVcE+
PZLfMoSN9+7GCYT5eI/c739+ZFiG1Y/iKq9MCMjw4Ac34Xc0p22MxSgKKa18vILWq8XhYBILB97L
c0U3KjFZBkdHwdE5WuuCwk65cliWUuUgBJcX4D5bHMscGBfNHMkpViv0jyGtUqyCYBj/5CQ2Ij02
uASF8u3Mb9Yo96/NuiHrJJ4brxdmIUry/r0C0ZpQzYqrKF6JCGzoEUM+G95i6mLp18bUVy1fp0Ah
QPRWrmKa55baqaFbLl4y/USsfzQUekCFfXIO60UXfujFNRXRH3mWRgmVo1NptzRfu7D0FDgeNkEa
GYtLY7kdeSPPwlqVwLrkunFlO8hPX+A507YNsQUdRM7kU0UhNfgn94FcIPVu3XMFYEHcmCcTdEvC
zjZHffo2dfi/VeTED405gUTGJSpCQVtIF10454iGZJlUsHAk8Q9Lr3AnlYSgVoip/g2R9OZRi8k7
obKkVyn3cMfhJ3K763SFJghPCbRuDXyDzo/JG8tQfqnjD99YjSKLNNSG0YAgzr6VyJWe/E+UtKQy
IRzsaLsZiVslbORAChiMvf8k5g+yNEb5vRsRtSGW5CoD1O5J8/knDL1QlUourvB8IZZAxBfbKg9v
jr5vJhLdwwtDUNZGpe0LbfIMr8FU/wnAFNXst4yQGfYHrSA/RWoOxRRQJbTWIK2yNQpVg2yRmksy
AYkvkxPRdhpjdoXKnWevZ+mam5Ir7ED3YaBLKgP6OXhpLW1eBafNfPzRM3oVIRjnBboXXNkgHbBo
litMdo+eBGBfBuaZmSxoHcKCbuXfdEpkniIZaS8nMu8UZ/rCrtU+fAuDWTDM22DYZOEXibNB4Kps
aOlObbg8TiXfumDyHMyoXSUbBWHYBW61pPYxp5RxzacHDTqRUnCtReZiHkWTbO2tMx5ovsaXJ+wo
FLVJbFr//+VIuzq4TBwXIf1kc3Owp3JvFeKsqG0iy/RpLt7I5GqjOT7K4TMhoaewloV6Iz8NZTQz
AQDFRvzzxa34N7ReYS4V1SF6e+rX6WtVVcsI4Rzo2V5svuQcv+8CmjvXZyHzo8p2QfpWA1fIZg5O
Rs1lWyAx4C4r1hZxEzdxI29yEgoiiIS5cVmHHjLG6juhaXbBfTl88LaFW3lHHyoSb6Y2zNPWu64N
kFQG/yC7ZHxjecLaCgPnVr1GTKos4ObvJP4GzW+IB1hTHGs4NDSsWhRufxn4D1AIGH/mA90V6ybo
SPdHKY0wLQ3QS4mdLZOPbzsbYoPXgmbR9NBeZLqk5WXNJcWECWCpqV/5hNedVC7Gnze4JftI2vlM
j2fqbd/SYnw1BuVK07NEsWnywsDRyfsB5SQlT3f/Ew4HwTca595m1Hr9+p/SxTKYeLNrzyEEptca
2BmJPFLodZ9ZzQUiAPklRqccbbyBj97NzUsefCjhjdzOD5zmAyQDJxmUX4ODkIlwAe+3gKcOplPW
13NNckkezuApFk0P8EP6nVN57Ck42iNC1560qb7NqX7IvEn5FHuOw/hIHp9JWMm5ucZPRT035uY1
/Cbh6pUvlQAi7R3/+wtJncsOcWXos2Pcp4a6wkvgywAyfJtvcT6BA0TpcCY7CoHeeOLt13Ok4Svn
53pYQV5a5CrBL0uX/KimefIZXGBYXW2HcRsxQ/6ZYWb6UMlT+mgDxkPHZKsn5owAz+Rp0qfzFlAi
dNLoRu/t4EC7ez+s5VgF7CT/gvw6BSiAQGXt3WbEf3eZY2W8luvsZFCpVR6wyBDhEXr5oQfgQjK0
bk4WiqXxnKEC+UH2QVXlpvgE0iDmwF/97+QkLQBiBX3trQ2cf1ErSpkYcrsg9sA1afx9RW/2kW7l
dUJkZwj2QbpHGVEVa705OiyJ5u/bVDnxFzjAD3fWl3B6qTNZ3XWAVuYRsbrFXrhWLzxAlGi5TBFt
hP2SDLHIHpmTO4Tsr2Bu2uOBEy5UnpB8fvSVmKSOGHecf9Z/HJ3ZcqtIFkV/6BIBYn4Vo0DzbL0Q
smUDQoCYJX19LSqiuuN2ta8tS0lmnnP2Xhs3Vr7HsmnS+n3/Cn3D3GrMBcedBt7g+aPyIQ12fzZX
Ue7oZ5BLJFgal8nYaKPG0y5MPD4QfpnciNUxkrx2ZPkGguGVEOzKUDbGw5GHH3Zsd6QE7eefOfUA
As/nXrGeN5Qu/LnkRGfJoMXQA4FOeRfP4s2DpSDvhCjU4X8JoUF7c/ZbCeXyKW0jNn2uviPaqQUp
+Zz1kHEBAiKvFaxYtfni3udzTUv8q8ihsX3Rxe19wk2m8WGk1fDyvNyJeqJcAjTdypXmZSMy1mdT
EcBDTGWcoqAeYNJGSOqy+esExnkVP12NNgszXzJ96TmMRrTY66ccbYwYoQPIF1LP3oiNBkzbWMxR
Wb+palM6FCpa076Z2CJESVUUr3RxBoctXi8C2btz87PxHqNt6whIK08mYulRqT7WOQ0HHXf1qjhI
DFeQqgswiqmj0n4tfijV6ul9I8W7p2pPFuArqDmiAyiUD4Jwems/DzTDXHs+6oI1M0mXae8Ye5Vh
3jOIyAjaJfev5vHzKPYfBPcjQoRBDI7B8drAsIkGFQj+LlqbJxHNTh5wN4mxV5g2zRClnUxfCC0x
3YItJa/ah2YYZMH7dyC47fX+SaAWb1A1cRZ+FbtuQaOaQgQFwuf7jicGsRDv5mZsh002RN/S4XR7
r35NjWLGWk4O91999vSKDXUDyz23sl8+1njx/E52r1N/ImkvxHu6xvBl092ng7pHKg415W0X1wGB
rl3OYTm7RMICVC+u4lnfPB11oW8Lf+DYWLBzBcMX7FCPIa9VePWm9RpSJsvbfQsG5fB26yUodzqG
9+Xg0lkbGMEj3os2abHU7WzVm+jCsGXaALOf22b9vEBdrnbKKXZHhUptRwt1d1/Uh2hbLyZhaYMe
Y/JSu4wbUWJzT56EscuJRqgs4fahftNYhkgPq9zr5hBQvXhW/Hn05XQPpouj3VBh3b/rkLBb4/ba
ipyS23GR4yTHnr3SGLdb8oVcQOdxAUd/e89QNwuMNKzPVY03xcu+f5zsprgoXMj4NKxMRkiSzaQg
+pnQPc2502wxMyi7902AdWqupY2yopb4UQD+b+SNYkvbZ6guwUGjLtd2yixbSFvd+gTmIvZqH6M8
TVrmyt1Z/OnOGOnoc9GIOivYf8/ChbZXPKNjXJ4NlteGzOFrum+Pk3mzHq3MktXVJzMOWAwSoYh4
BKb3AwkC5mCZXzlWlP0oihUR8CwS3LNhsWkv7aF82t1O/E53nCn1JXmBlZ2mO0Wc5ivkQYvSxSuD
vr31WIj0Nsow2/GBocoSuU4DdVSWGkQEq/pOPGAoN3lWn42LuTNXw0adyevn00ViZWyH/0XoCJB3
2inRaUBMZZS6D0dYo3f2Ga9u8XbjsjY2WCH8JsScKH0JKFBN/kcX0qZi2DAgnOEnCTdEnr65JsRZ
mMarCkO614T3hbrGhOfIK8YEM3UZzXBghpNDSpqvvGI5/QpofJmIhjmK0XegbfnNneyqbaRzdX2d
BXoPb/+9oafGfRkUmqXfGrr+uEapcn/v9HFBj0OuxMMdPjwyw0HqFXPUjbeS0ItM9lUgU0SpbiSM
R/CrhCkOJHucr5D1m8wAsYbvKU4BdLZGmKK6rXwR4t2sCaIF8xzRe2+4mkj5VVuaSGTv/MXxbxkO
DgEyIpWtuoeMpVNR2WOuR7MVk5kp7mLkHQiI6AaLkEzmj9+CkQH3AptHQbBZjvX0bQ3Oc9446RLI
3twkhjN2SWwLwemiGh8CPGtuvo0CyQXH6Q1OsW8h1bL5Y/Hzuyu/TT4N/14ovkQ7Pr/31RrpMdEV
+vGxIYxC8KS1fgO55qokt6gr+gzp0cCFv+AoRCqIjx9dw74Q8Gno885H135HVE3ZT6Mb3OIY4oEq
m6vn//N5ac1SWuBaTMiIkdbmXPCTURZdgHR6O/U8XT4ZB80ox/9MX3Na9+Xmd99YhC1w0Qnvv8nn
XbGWhiDlOvhzJ3F6CNSdAcjJWEir+1wIgYWZO/1n4hBe4uNfhCvTz/CvjIg11Ee7NFRdPWx35Mo5
ZG5eZT7rzhFxdkAKYoCaumSMonl+8GcE5yiie3T2BgrpgvkdOQrYVcbwZjTQGMNp2gWkQzI15lq4
0I9ck4pl4qAKc9N9vE6W96Uy77evheG3ngZUD9NJ8ot21yhsuIosBe1QOZp33yskSpvrx4GMvwoy
PX6TGe/gX75VzxgAeE07bqn2m4+CR9YqtsPeOHW4GHAL2sBSxrzjgeWmeRMPnxPqjVv/NQSJhxXc
T8dupzT77N6WuEzkZQ1xk9/Qy1cp2Lxy16BxBN8S1hwOtIz87lRsJdFXSEWhpkDkcX+mdoUBmBGS
NsVAyyh02WPoX47GDDlQfggMXhnnat6tMbShEz2+AiQA85EmKTjGuqNpy1NyEJa1PwxWeRBOaKRA
46DFpdt7wdnX/cbcP7+f35pC7jlESn1Tb6WFnPrmUdJGPSA/Yf+BWFdZql+vAAPd6Ya7Quvr4X3H
kAfOzDzeN+eOFdyMRgEXz8968OkuBh+nmQsjGhFDtcJD+gjSHVCU5rs7vU85cSCjiPBN8LuLJ4/L
LD+uWH6OE87G7gyPI6iPz6uwmOyEIxxSKzm9V5TSDsfxkW9Kr+t+RNyUn7mhMFvnHu6RdckyJRnA
fc2Qh6EAZLQNIHPcB5CJzXBDc/y8rYq891lEOSoQE+wlho1g4Q9eDG/gosT2Ua6RmTHgNzns+gAh
nCFvH7nXfmbVA/fnNCLOYXKl8v9kzKSPozsHVT0WhMgSv6jdE54WwJ+5RRP77UaopZnzwmDhxgmk
aMFVs9g/SaxxMPr/Ys7BkWMePh6J9qvo6b7xMR5NRHKpQ75QOHwN7CP7EpgH3UsagPoUO9HjWM7M
P9Xq7C1lNiPTU+cyZ+BjYLUQ1doetR/xpx4tKc8jycybux/QhVsPJ5Vd3qbv5h6Uc0XL6iCSf4i5
Ksh2TOxneCSt1ro7RNIW3nuKvSAABfIlB7h8+Y3u1zWWfrgiCf7d3cQS8IihODvkh5Sri8ETWU/p
D0wxxV7RIDmdF2/QsE3TEDWL2NnvwX81Vv4LR3gWuRT6OxyVLvPuaQPM9bFvGrc7trOn23nlYnS1
NPlW2ho3xHj6ErCiC5kfWno1q6+PdPGQcdvx5n6c3vnBuQil8Q6M1XSxd4Qf9pG44Ht2V5xTq+EC
bpE7cmPjRPMoG+3exxHlML9d4rUivmambhogLg41VJD49ZL4mGJJknM+w5dDDTh9z1+Mv7NtRmFj
E6uThC8HAs68miG4DxCIuPV2fO/aX2rO2Op2PW+7/tdQPCOR5XZt1yuK0qcLXRUkfIBUvlkgH+M1
9AHXJVjzJPNiHJze/XKtB0Qg0Ifq1jWi8j3gXr89YMEJ+u34ERW4p0eIp81MzIM/h7xfAkW/Y/f3
2aC+ELOhFb6m59xGfT3FZueKLpqOca5MQLw/Uhmsx8tGB7+grOZIQNvmPn+Z8lm8O/vJGkD9Wlg+
VtmmDOS5SXMRGUvI8ow36UZiP+ApvDVsEoKjuiwCa/xVXv7vqAj+bNLZ6Dy58+G/pyTz8oOxs/DI
WGs6TdNcs+RT4ZKuTC8DuoTi8ZBCBMXc40g8BVbnSMDIKBVFFEJHPA1US9lv5iGHoW+GNKF2yC2G
asfW0MXB+Ax2i7ifGXYbFuGzc1HuUBNNvpiuotVFfeshVc48BZ8KMuoAlicGR64h7uDES85MY0EP
26p/3h4joSkbifXeTAJ9unJptjIktTRa67UtEqUwxppE17aaCZBprD5ja/9Ld53ffatfgktQmG1O
xZHlKUCOF6Zw2EefErjsoNibP8YmXX4/7PHNyjx2ndR7QQaueD0TC4WM9cZnVsxzSsM3LEDVJrph
ih/2sU/WyQ3agezmy87hJToyZszz6yc80wbl7cdRZ/9oyXRNkcUDJfMq+H7e40wGl4es7JpYhb3d
Ez9i1T6pqefaJ3e+moprwNU+U2/7m/vF0ZzmV24Hoze25746OoZoY0/3s+0PeOswP9x38L5r2upc
MbH0MuozpszCqwM1FSITyG00Ktlx77uhmpaX7MKX0xmJDxAowU6WdgO4PoGHNvqfjflYJZiXO+ea
VDjLDATtuT6qfN6x+znS4pmbCNum2o3qM53LoEhsBHA2rBR74r3W8bX7K0i0eYLUISjCw/BCW7LE
xrjpDvglS9X+H9ta8gmMJLzPTLKjYDjy0SiOQFjRuORUeDk0EjpshPBOuAKBEedEQav+QaZK1/Vh
q5fXBqzPV7xpfTR4PyqHLABIC7ehi71gFv/mv6R3GdV4T+V9lbYdNTLVr0Va60z9Fe2XQ33Z2B3U
BUdcRa4yU+z73ydoXI7n1NK+iEpZfzxEm/jCPDnsQ/BCKGL3snQVLD6nzIoBoNMa3nOi1e10W3Nw
fCwokUijM7Y0RHx/mk0OkmR5zxMU8GHx+MxRAso43HUHeP2Ie4uYws6NnU6KootHgW6LFOBrAEs3
Gt5EW7LkAL7bfPKDjggxTRtAQxzF4gY2wjcnMxlmUAHCwu1vDzsPiCHitZJ672R3u/wZ1p2r7PSL
von87kWsrqMfYu811Zc0z+iZ7AXnc7fwuFSQyWxOc6ZNaWlFNyyhiwG6xprAaMbFvyCDXUKz0znb
tey9zOXvL2vVQgPXn6MNPVwSjtX/kcgKz6S0Gp+Jj51f7rsYMfXUdCbjG3yszjGSWzLeA/1C567g
zEeby/XdQgXU+72l/hkJ1xU1AJuwkOvtg5s+8kxnTT7Q3gy/0WFcqiNDEw+DHUYSy8D8g6Xzvoi2
8vQdFHP6V1ggueFX29dN+x1w2qLOT35UyJnhneQLrDv+YyefpDD3BmC5EpAv23TGkxQ9Hfdc+jej
0P5vrHNwhOGEYjSUO0zPDF4HOwFrTOceFtmPHVHjhD98+mnnIeF8X2gZ8YBJwGsKFFnT9zGlQ8zj
/Wf8qfMeUZH9OSGkI8WH4ibHWMoqpGtzI69k230jE3aRY1b+fUFIk3hiH/vY8Qri9+RuYaF7oHja
mDsAqYI5lXCjw58u1k+gujz1zW9+qTbK1fgjrw5BXW4ujUV8JLZhk4dV+OpWJucjLE9GgdlJY0vw
+EFzisRbsmA+z/M4XEXTeg5kai8jaiETugpHq2V+x5dk1/tEaAFMeqHy/6loyMfu3dP3qIz553HA
6ktZTr1250zUueaQIsiFWAqMOWvuZm5osYG1ZviPbdpS+eQgsJ/Mg7Kjw0RGjVd6si86Bb2GJ8iV
NQFS6VI6Y4SngATcDqp7MhMOwgUsj5byPdWtsr//sSgRVZzxyJCe4pvLYUsS+kHeEnfNXaUNmXQE
sDa+WLsHXC5MrPLffJOGrxODcUY0X/cVuqqH/Zxzf6KTkgV0EevdKve/+/3jxslhjICRKVzj1SQw
Lt0RQP/n/P5jx5K4LKyeM/hMNGXLKRMOKj66e+kREfZB+iLIWtkylgjVLwht0AvoLk01EkPe+OKB
9DZHkSHxdfhDYoypk8pFgi8AQOGa7FFd8m9B/9iEd6EAnxYUi0U3k25dgNZgi1CUof70szLnFdfZ
3r3/ViEbpjrqUUEkgcTC+cvaQpGuBaCZL4zHrB4B6usM7Q6nPNlBQX2mVg9pmQSTgDv2ZQU99kv0
iEWf1Ysa39q05uBS7dG0q2DXe1FGU8FbhHpDDxwJBr2dXokxEqbqjEn3k9JR/uHsRokIIvU3GTbD
t44TZE5JMh8bCy86b3Rgw2qHb12k0UVzJ85WH+54JOR49MSWlNui3R+y1Tg650YFzXWNbdegqbfN
v02o1vhi5jXHv24nCccyZPYrBeQfzuepzn3usXuuJP990GavUDqVARzVWbmUiAuo5xE19CR4zJHT
0jpxKRKm/l/pV5htecxy/LQpxlxsQ9zReNQGzv/yaCyKeah4tBKCYQuW00rsxqrDeD6s+7FmrK+I
AGbcaKivyenzuwvzkpCCh/pvYXqkzbkv9jg27cQd6ecDMbR4ahYN33Jgx9F36bKdq/MyADO60U/D
oltSsgM8+JwVaHBlKPgU/7SYRB947QEnIf+ONHKaKBoR8TiTE4SDFHYUDJ0lr+JjgsLxu/Mny+Eb
/72Iz5vLcDCESWxNQmEtzPTSrX9r722nLmsJF9gcFcbbEXbaQrz0X+r6fUoWKHI/7iSoxiJa2lXO
0+QD1w7psXejxWfF2cn7kx5TxAHHj8uTShC9sml/FO7MNL9XxSxeahs2wIz3MP8jt13CtoK8JeC0
Z34AxeFZTluXbtWy1316Tn/lX99ZMWQPggTH6NYWlrWyUS68gFtyKEMUgcwfCEM9TC73Ge4nGRwz
zBXQbNA0ahvlDBF4rrDLlzxvfK/uT3uD5bcHblw0YkC+zIDmOgADSVQ3rMqwOjQdJnv08Ncca/rc
NZ2+ySY/2sMfv8XnJ6FJfx7/dMb4pAFlb+cmB206NWmTGtabK85RGWyU3g34Wu7gBAPIXnWJA1Wc
1miwnq5kTKVQp4+pcigm7ueEh3Ul++km2Y1XQAM/UOx/tsnfvVwyJTqhq5xSMGor9SKMnW8QOiNr
1iRRY/rg50l2aU4FHj5L1GcqB1l/Kv5a+tD1VL48wYdmrYfAGMJu83NHpLuABWYVSz58sAF3mo6F
9/Roa8/En/v1EUrbhms1nQX2C25kCkm5Y2QGpevysSQADEur6CoMUHjZPhNk6mpMfhuUy9FOprkg
B8/c7s6TFfELs3SNO3dWzZAn3583egPqBjkxAmubkRDF2og4ANW1lzfQAn18d1y4gDtbykzf6tv+
lB6SlXwCPbbFkJvc91kLeDR8fouMJMnsHPGNaHMs40tZZ4fPd7HLLXxdAGy4VcEGQK5WObRWQOQ9
+HEH8fAE4mZT1DIYJaykn+tnTSN3qR5h9LMsJJeEjcHYtK6yGX39bL3pNb+yqavngRnMsbqaZ2aF
WfimLsazci5WSF7SS7HrV7AW3MhLt4BJqWAWAHI49ZdK+T0wiZqLR5l20LW6kniF1fknOvRfn116
Uhb3GWLBo/wDfmAJCIE5IXsB+iEeGCwFvDHH2K/n6goB+5ew59dnKk2HDSfbnkrXqxddqAOR4ZPx
6JIzhNzG9DocGKGesXmAazFghpJ+4YKBSWwWr0HLUtwQy2V40aaeP8bu5OTPXOFseiyMb/pbCOZQ
GMAlPDen5jvbCTN+pIkwZGOctLBfwDagDVrMsgHAU3xotatcbEz6PODAJ05H7BB6FzKfSvdp7l8c
5nevzhfqd+lJ3y9iB+9HjeapQGXEThNHfwpKhAMO79xLhwWCVkH6Voc/vQFKkh3FOHiTCWG4fFVx
KpU1xYawxemAoo6f912XfNLwcKBJgjoY7tDHOMx54pbvFUZWo2LoZhvwDyN/gniczvbXZK/NMy8+
iODgKRQK37CNPUIRbZ7Omx+ZQQUTCIRY+CbpLz0tRCPckpHZauQcsYVsaW6h8AGZQAEdJhB12L18
0uho88WL+7e+xI3yRXPkDVePud//CzX9hTguq+wbyjLDyEo5iBm7zpiUcqjSPkINn/MLo1GEmwvi
3Wonh1fvdvGOJKXytzkQ0gzpF2/c6KTgDyIyZFxmpcN8tJ1R4rK340cHG7lG1AcSJOAe1jAK9ZUl
w/nLa6GdevjlNirT5zhWZbY/1W/mPPHoYbHxZwAR3Ee/uMd/d+rvzMIm1wGUj7YPlLpMlkvkSbTx
0p8Xbq3vJrLeW7jn7MNucdZnTA3QMCBrI841cgpzIdKL1FdjFs+Orfizyo7RhahqJkU0qD8rFAvy
njQHjMUnqvrc/+zwbING07ndbs3bg8kM+XhUK/PBnthdqLBl3HpcZ+0SvbzHDedtWvqarovTnlPo
QnSLEajPomU0cZRvFi2Emdj1+ZY9aae42+7Om44GjoHw1a5qZXq/MIR58rz6+hoR0ZSQLOHENZqJ
8eDojCck3HErY11KrrqAy8KFmWfKWIoghMkr0dfvrb5vvxCKDVg6fm/1Qf5KgvdMCSO+XQOpYFp9
VyedFEfuDH4BbIQccT5gqmZknbbpP36hu9nNM2h/1cyWYkuTLCZTBVetjmgLBNJudRJomrKq+ZbM
rEIAIO7ga5SskmOgct6gbpFXgJJL5z5/zIY/UlUcGoD0NHAuuMwG3AnxlepNXz3nAKIsapzFCIaR
XRRfVA8nNnmXNtKDrYgrW5AeUbQW3iObP5pZzfWbIw3r+ZHnjRDDmUi5wJI5aN/0qBbDLF9LB40G
4jS7RavXUVQcg0/7r73irB1uZW91a2JHLS55FBwS7wgFALiVgVjr8sRvWWUWKxK4J1HVeKtGTYwB
9DEAzYior9at5objpkSV/Avp7OELhsV3bhqP+eh74hSMZ1BqZRiCoXSN/03HTTkVAXdkL9pHXyZ9
SFnydQQKfK6zxxKP6ObN+JT5py+tkTl77fVNhcyA5A7eDFm1W5F2NAo1kRfaRfU1XkNyD7upKeM/
haLKP/dT0swUVrdAigmdKtWNRkR1mFK9UbYdhM4WBYbA6Q+Gu5liTlPRxUG2ei7yb3Un7V7rjIUx
znyhEOS37Kb/Dgx89QuegOF7IIbFi8CX7ZgL71iqD9rICP9Q6058+SZeBAh0Uw1wL0RE7OmwH/Jp
jODsZECh2pIGxK7Pc48Og409R5DFVJlcRk6oz868fdaUAzyAvckCpcjeGjvNltWQQBhMUdiAFFhX
XKlpkV/bS0WrmDwvZOcBoqARw8ok83uogwa9GwMVqOerz0HmaiDEt37Crmg66XhV/V/YRAHCFd1S
Rs0vlQfLNOXWViHgIsq3shPSKV71sqWZT1VZBI+cYkObC90i+lyLfhebJ7RMIBGVhyOioVJR0Pbs
DhWADZgAqCLNhwFPZf6UAdHXDrbiDgdGqI/w5fY4qgi7r7IMkMpT/eZgr6Kwm95qnRPwaIqhmV+F
0bKbnV/dQtPoYdAKmw3yKsW4F1OPo+5LPrGVR/DmIYw9SpbJ/yZbHsYUJdZCvjsEqwIWEkXIru3Z
fDsZFkpeX07uO3FNgIkeTjLdaYb7Ip6hITVa+X2IsyYmG4V7AU0W+nuIzyLRZi4jfHxJYbbEWBYp
Hk1k2a5gpXCFvxXILPRjrK7FmNuSPhfS/UeOQOl7wwNeavPb9j9PM5yswQaEiY08sjSBOE5HcJf0
PETIOxVaOyIzgYRw1IzkPEqvZgfnJ5psIUdm0UX/XFvMbnpCV47oT2CvsYr7rk98vsLGZtfO0fRI
ZEeK/V9U4iYW4a588/vzT+HF3Htcp+o8QWf4gsh1QDLntDrm34KDCgMJX5aRRkp2c5WHgoEFny3t
o05TxkTygiesL4JncTQSygXGiy2sgW6DcmASHwljxz6Tdpvyfsbt2bIxfvVfeMofeB9AqpRrJDEk
C2PnlMfFh0tRPxYl4eFBavrdXpvYPc6nrUi8j6eiPVpK/ZxkrNLDmCq2s4foREwr+Ya4xORroOXF
9F+VVeKgvlP0vx/OuGcgKvSz5aW0fTx36MKHeK83wOf6Q5+hZcrQd2lrufIENSgajnKku0pki9JJ
KFvCCxwJNnxKLMJ4rwgbBIj501P5/WOtXT0yJTBxz0faV0u/A2c02pmicrLMLuhI5uqS62xyfCOg
KfsVOcRhFs9SCW7gk8EM1iNVVHeKmvj/f6XVTULqKqGgqZNFbGbJrNf2kqkvJb5/wIDxZ73OTahF
05/GHYNSMa16sWR7cPvNhzK7i564Sy0AoyaLZbiZqhEcPwRd0zmeI/pm+sWXdOWGEKCppgTQNUkw
QTRVoxz7AMlFggR99DUGDyNYUj/Q3NYRD/8LzZIOxKUQYy8zP0HLnFPZ9ZqVP/aTb6zaz4Gu0EDm
GV/bUjF9N7npy6LiMULlfP6sHvjrxeyoPa9dAi7VO2GsVImfpVRC+b4T3/tnsTC/c+0xUx7H6Oi2
xuJOpjnnx/SB5RPN/QQh1zNCrQke9FZyAQs1XE5onNyB6ZPa/MrPp1Up1PPcll6FnSFVQKGG5QHM
vuL0owUGl4NCFWSK8zsPDd9Yrrh05LNcdJBBPSfLnDY1B1UEnZFm96pZyCdz0KZagSJUxA8GmK/l
mdAxcOPK+ODXHe9QQjhgSMrKnFMT2WRror0cEbvJTIGBKszxHqurWkZS/AbZ4OHeV6R3IOa3mkoc
TwIEs6x1P8lFafFu4TgNNOCG6BGV5FRWgaxx+UoCbGyvXxWpzm9moht1cKR9xkOoDmJ5m+tXEeYl
pwbXnnNyD+AEk6JSAjKjZgoKUHTDrmsXT96CPFlD7pqwU93DwjH8Z5DwLHvvBlfiLOtxXXPpSzEL
mj4ZBLfPDvQBwlQsQTGdEIGINAuAfEYEcJ9gLtiaKTR0jpzsr6nkoBSPAv5r84qS/BORjLetmQQb
LDNMdXAHYA41dGPoU8mH7CxheOGkN7kho8fMzmrqdzDpNQ70pDwRlchqb/EhDErtmTj4s5LEMdQp
QzluiADGsAvm5EgMjlCxdcJUJoaaPAMeAvxC5u8/vSw67QG0hCyE2rlLhz5xG+7sDYFABrD1W49I
TmtIBfEiaUaJKenbKqauoRVDlcGga658uXnpwstJqOgq75fOexZZMfAc6fQYAhTvmEE4xInIujMy
oCtm9tvcggvx1B1Rg3lOxzisJB8nPp91A0f0s2kJZuDq3FzJVAkz6YRogL96ecrnhK7Ty80YggUp
por8wj9Z74H10XVexeX+2A0rTEJKJk7/5dA6lMpUxOD93r95ruPqoPDJIZWIfBMblDCFo98GyFex
eTiI8yR8wjK0OsssAGThBTf7HxGXY1dYlE9ToyWyV5ZJOwsNI2z1yn/xmTSLFDrCC3vALyUy5aOk
Qb8GbAHLLp0Pb3uyTLWNpm4KBM71qFCqicITxLnAuUAWu3EABFSh6ubTNMfhIu9Rmi0IZWc9CdLY
TObTFEIkd/c3CBlkyXw4KDcI+xna6QO+AiB7LLGV13FpRA41Ifa17R0TYG4T1ki4cpkx5eJZXGsG
IynGKZb78oEiFxpNxRlD3lG/vcNaYxJCHzelZYgMkDgqrcCFS0TOY/pPbeHWaHUsBS1vN/vJU7sI
FQlVih3dw16ZCXRtSYfWAgPTnMr/Y9x/ckir3broYv8VqhQluuzH94lFgfiOX6uCKk312hqMywYT
dHPn0JsQ77BqAaarOCraEyLXmGKCWVkKAYgnzcTtpAnacmRIG6OT4vr60vc119J8lKWexWbcknxD
DYi//gNfnOzTpd54WVNvOyx9UepmEEYm/bq9x8FD0//nMhX9yTgYNbxcSmII1092dVEHpMP45GeM
cf+Xf8h+lw0uahKYGFsSR/fDa4dFDAZqBNvEajyJnq4tI5JAmyGs6JC7z5WY+M9VSpQenb63Rnuw
x+9gvfK1yGWU0J1Ef6yN8F/aaI8y1XkUeyB80XDuaMCSWMA8nv4e/amrglqh8wFGjxJieNKlYFcT
Lna4D4t6++/evSVBFlSAJpTZldJQfLvEAXBGuYnGnRhnFyHMGEG4nWShMX+yxjCf3c3afsUwyp7X
p8xDSVcJcfJHs5px0VnMq9knxej87GbcgnEbjLbHmBbYToNVrj9B3Tu0IONja+KI8wv9ahDBoh3u
TEuS5btdvOSFSgyKmH6z7coCCDCdeTm0PHQsn6VOaNA2gQnBfXQce5HDZWNmcKDDgUIobJnOR0fY
MDePafF7f5E8GUlWI9rZ+YkJtQGzAwReZad+49AS9/9k1Rzub5U3cvS35fJklumcvDEwSq3yh1Je
lu/3KT6ZilVxmN+74jCBHUsjbFKcNcA3sdBZb1ZI85nHgxvpjNAzmi0oTxBuSvWhXfx7v8R3mSBv
DrjjxRMamdjYKj4IQqcfNzTnqt/VY54DcY6oPLK9lLnaIn4TsBnRscq9US+om4F8p23EinDhC2sW
akrjQD9aVb/N/qTL27r1Ouy0UsDJgJ2oAjgIJpj7iAhx+9+kvXeTpJpgOEOsrfFGQNqB45B26YzY
D6d/FdApYV3FLRjd1MdWJclOJPntumi+koy2c22cRqQNN7g3cS40lXbSgpOhAVX+uST19J+ev1RF
BRARQOJ3O6aTQpm6RDHd0V9E7r93PinKPi5EXqIvjvbrV1O4KmaN1xhcEvmV7rKqkP0/XXAtElIJ
jTvG+B9Mx2Vv+gVjiXoMeGkYeav7GtWS+0+Pnor8EZ/8tj622WGbcZIke/ZVxP6y/VY3BBnVJKrX
gYQJDo9hCW2RMA7vhSoIs6yw+Rdn0ltJX5UYjOz9BO5+qfr4iszP9Qn+yIhXoM8PiDi7tR6j+pxp
sZtpGUKViHtS3LkV+kD0g6L/SjfEeaGHeXDLFOsAX2n+w7uDr1jZK2D2asYECYZ3eCs///BK60Kf
NYScfg46GEEcDP6HUq/gr8mHELgURSJX6UR82/+asv6okfkRgwmMfB77Nzq1F2zKCtFt7uP2G1+9
MsZD4Sk2O9NSHw40CaBE5Y8wST2Oz6e2wuc6hq696lUNqiShdBhv4txTnziC4AwXn1DFpfYIx/CB
vurCTKhRjJBIb7abyOXQ0IzFiiSv+DCdjPkWSBIQ9vCSSGM59JMewT4bC+QsQpgyflXISGQ8c7Ru
hz7ZqHOzJzL96bJPSCjUiXJIHzT9UUs8YwDL0gn4/pUXJm9Vdj0ds7gMW0dcck+6yz9wdc7GoXRe
/KZgl+Xovkdu9OIcjFkcuoLWjTxH4hBFxolnXf6l/QQO+yJXi8FRXztIzfMBtflctOSzSf+xpkDA
oUXHHDQtY6khtR5EiowpQTmUEZF6hSUnQGS8FjlHrx9FTCuhCHUvmuKqcVCb2H4zwviI7b4SkJmm
bFPB6+PR0InRhkQ/XXv4UJM61KOsxCnW/rRZRleoZMWPmYTvDRM3ojgV1THFVYP26knX4UV0lGg+
8X3SFUGbQ1U/vDvPrNKwx6tUkAyUwyWaNBuFOwyavALv72gQ0tm6GneEIOrB3efN4X7b16S+ixWw
nFun9nYuHvV4BaIfKvoXNwmnQf9GZDoseEXc8VyINfp2yIyejJasmSFJYAqSMoPMsTr/vwdIJ5a0
Gs3/6b38ek161jCdDh2Btjon1+Szg3z0utOx54Bsg/W/vo/bsiCnLoD2qAR5qCGL8/6plda1k4JN
I1Xgb3BGaSbEg13LlSgJH4jriiDCAYcJfDRI/SsF0WyFCV9fcSPW9qYGkzG/qfFx8kjmmKqG9b+H
OKSGbHL60sAuJOjW2HE/h4pcQMwfyoTzjdd2KycrxeGCVeJP42shBljmkedXkvyGCzt7hdhasfjH
9uJY/16GFH9yiW08+o+xM1tOXcvW9KvsWNeLc9Q3FSfzAglE34OxbxQYY3VIQg1qePr6pveurMys
ilMVsbaxvby9QEzNOcY//gYZbUXXI5XNNOCEMU6g6HXF0uH6+Kdu2oO/xP6UQyLagk76HwitnV6Z
ylQhXXDtH2QktoR6OVgHPBmB2zMbs9EEa177Pu04ENPCrUzvdzAYNFHbcL9juopkLHzssWyw4RYB
OZHyivsVGln7KZAimW24y0l8dVUtHpVxsuPe70E2euSK5DiM1WeJRmmoK0vZ4EmRVoUxwbvJ76tP
Mp5ddBr3HtrjHBfIH7G1fLAc6xTQakQjIfVFBgSvYE1V5d8eronBfFmuOcqsCxE4NY5SkRMjfyHa
54KCqGIUYOEYg0qkjbeqqIXvmLN3vtdxg8eXRKYnD8bKpejUlf5IHbI1CHLTaddhmZ0ggmyyK72Q
RaRguAiLM1CXHq4oGnixBbgtWc75u/otwcsZSviw4p7beXjh7bR+rM7iVTGV3HpFrgwWE/48fzcw
o5nWu2IjqNjQfbCOgw/FUYrGRfagDtczOe2okgwh67Y0PKzaQ6hj799RkhXMgTFuBG5G4p4xnWWz
0+bRCxNpRFbS2GcE05n6hX/J7VQRCiWSH1q2b0ABRL9kxkgnAxcv+8J9xDHWZgfKARyWOPQGbe3U
vctYJnwbcGsLN8vacB37IiEGJ9OR4BkAsd+JQrhv19OiWLzIR5COqR0T9qdncA6Nr2c2KrAGZ7AL
B4+eaaB/yXSALC9ibyzj9BAjtPuORd2v2QOUNUKVKzIebZESYYY/QhOKUiFsrUFp19RENilYvB9s
Gwlmo4H6IT02xM+OqaSpM9mXabnBHV/V5XdeFK/yLirSaKQF39OCPGkoYMRqs7tvU17EMHsO+3JF
PUfg0BTTYwitHI/G8Drkeis80ZCJUh+PQAJKP3vDGvL+3kPlutE9AG3++W+xqZgX0m3tdqcFTBfR
/E2ISQOYoUku3N8R6zh6BZk8494TMJq+ZTTboI4AVlRcCv9uhnGDafjpI5RniTagk0YfxfZZvbMh
DPBV0xcPzrJ2CzQCzFor1ii9vvYVcc492kLU5WR38iSrfgqqiRhW57mbl9DeJSFj/PT2WwqtOpAy
n/cJ9zY2hkG5wt6xxv7D5zaVJB3xLLwMcXljbYb2seHkVRpIUcS3QAiJESzeoQ8+kTGN/HKmV8DI
MMYj8pt4nb+NIH8laUDabkqUCWMEE1YS4ZX01U496TV9XghDKTf28vEg2rMN/86aLlFkDGBmGapS
fH4nd/Gmo6VRXROpaTGv1A35dC3eSoU1/B01iv4iHlWeYSGsDib3RwyGCsWagr7EBJna73Guu8+U
Pe8F0lNBpiKy9MGXA0IlHjnozAp7b2KEfhv3yvKL1OhnQDLkoD9UKI1EMmIGAjmLmfsRvLSirK1j
8q0dw579+uM///5f/3nt/kdwyzf5vQ/yrPr7f/H1NX/0ZYRo8d++/PshT/nz8//842f+9f/4+zK6
lnmVf9f/7U95t3x1SW/Vv/+QeDb/+M386389O/dSX/7li1FWR3W/fd7Kfnernvf651nwOsRP/v/+
5R+3n99y6B+3v/2651cI5nX/66/vTr/+9gu809IVTVYs09I1Q1c1/eea/XnJxD/11w+L1/K3X3Bd
qiz/f/6C26Wq//ZrIMv2fxjE3GJeIlmGLWvyrz/a2z/+ylY1jXPQ1hVZs7Rff2R5WYd/+6Ua/2HL
sq6asinx97Ju/Pqjyp9//ZVhKP/4vqL/+l8X5V/e3P/9Zv9BLbPJo6yu/vaL1/jrj8efi+AfL102
DUnSVF02dU0x+fvrZRdlgfjx342RRo0d2LawI6Flc1J6oyjedyVs/BeV8UN6bp4GM7aLpEwlDdpO
/kFJEvn6iG5B9sf2WPlImMjp2UEDDqURKarNC13OraE2T+lYVMqOxmfwiXYWyb6IRe01GZ8T90Vp
LfMf9n8ZZz3BQwlFTeauUa+xu4ibfYCJgkF87LnsPmvjkOZvensmJJlQUh8sMYz3lN/ZRMJfKFDJ
e1ehZmjW+UEHWgcYqgbBRjxqLj9WuHW5CAiiIvxW6pRNhtr4S6b2NmIUUKN4ziSofr2/OtzoaaQi
0EIdX2I9ud2BOMgOfoseaJ46nMTwSpe+W0pnkXU6K4eYUr6irW6Dp4xx5J438ZI/CjA2hTa3fPuV
iLtdjhcMHBIA/QCCU2xrXqrREJS7otzlbJ6RgeWNpLwLE2OZEJh+8k8r9a/3/5/fb5Ml9e9vtyLZ
qqoqeKaYsiL+/p/e7kSN/ZAEJ3uFYz0OXw8vJmlqjIUK/VrV7cyFdGACu2QMN6QXRd0+lsAgeICt
uDMc/5RFXvlOP/MC9OUBqIE5AB+zCahSNnnhwzt6rR7pkJOGjxgKRZ5+xCYF7g61BWeSPz/m7uxY
jGeWcBKyEB01W9SLo8tdGHpw+DmoZRztk6Kv4Tz976+Awv32f1wB1bIsxTAV2zBN8ff/dAWYobVS
GtzJuRim1e4JMl0p6zshZoRzU2VIcFYE+MCrQYVwyCNvcFIUR2vPoLzRPjv+90/HkE31//KENAYq
uqTZmiJZ4u//6QlhIpMkcRPaK9yqfFJrdNrMCR7n6b2Zv/b4k2HH29RLvds84VKy/sMVKu0gXPMx
sUYY4SIzg3IxZkymy7WrNUttAK2kRWVLoxoAqlEnYfjRr96ktWV68Tdce86fJzY4TDNUSvScirCh
eef3Pe5bIwYdHTWwSJ4rCBow4MJpPO2dswkB4FyTPUWExxAeXP6N07Db79TD62urAz1g+ljgyYWp
xUiBQjJudwTTyQcJSp49qWYAdMAbR6WFrW4t4VBOPhXAiQl9bFUfw3b2hGiXYij+oOrD1QquBYPY
J/UFAzOTQBasWkya6teuHnqGSyzOCxsjM54+/at8COkKj2iO2xfzQmSjQu3EqsXVhPL8RECxfGh3
XMNmA5jzwHFMOFrvxXTtyUuPmj0j5ZMY1j1xbXYUsOYfTxplg7R3kn2yRa6TWet93q8lyzJlojR6
TektihnvWu926YIv6OtUf9p9XfFxYxJIkfLF4ysWQQX8AbZjcVH3Iq5u17TsuEwN2zUInaYvuBX0
Yfd6z70uJo9gYuIvbWuoyJz6i15lZbnQ2ZIbsy1mSzd24QcdrBzOAYKIUuQjwys1Y17iAK1jhAzM
aZkQT+olDvfk+Tj3ebvJkTSDarFCKjWZi8fm0Abj5hCyPQIgt5tx0rifSNwYEWHo5L74ET5bduMl
zkoKwx+QFnaEDECFB9/fAoqbFMm2ucbJTQ+OWt2PE+mAsw2aMXVSfGAVVIJe6Qu8KSJ5Rte9pz/C
EJgKV3Zxbea5qy6138BtU3wDBiRDYyfXzHPwfB7ATYwFl47elK/wrSIFdMiDvMrAucQ+w6XFpOLP
T+Sfi51DhTjH8Qw12B3Ca02M3nNtzXFAwPOLTpY/3EAMCJgO8Idytffo2NB+0e37c+pmqmis+qJr
s6u3M98fMuDp99hR0mHoRzzk4G0t8Vx7fTDBZV3jlg16e8fHZoDriLX2IUICN7xzQ2OsKG5rBFOv
rbJUD5G9USTm9TwsgXNNEwsdbl7EvMNwcYLcPDnlo4STY4xbFU7CAc1w3C4sbabayDxoBaIZE7aa
PZiqf8YssEJKBkdV8lj2iN5gPV9l5eq/sACHXaNuKrRX4JuPYlqn68yYSI2LL9hD3VFX4giGY9QO
U7g+5yu84e4jivmXhER3+PoKMBkM6T2EM58PiD8gB8y/Mr/AcvfhVDM6HD2cq/kHSYNYgRwymp22
PnL+AzklnPI+6MkCWLqYvaBZQ5CGjDflaxUdOa8+u7JUeTe4NpK5ejpGumoQhX+Y68J0A77Bu2OR
9lR5PssfG2L2wwqNHTz3bkyLUVNmGGx24J5PzirYT24l/uV+cufI5d/rOdLvI+s58Holncac6iYk
Cp4Y7+6sxLPwM8TzfLDl/wi7lQ37LSdWZmOhd0Z8oaPThBxGcmr1TXbMHWZHC67jjwXEIodvPCub
5Armu5daWQcy2dEdrS+rEYrMgYFPdnyxkvDABCE9DjaBG+1BWjwywYI1a6eYJNeQ5qtjsOUnqNIA
szDjokl3LvcVtKC1vsyIY4Kyt8EdA9cGGUicW/LUIiVwqmu3BZkEfuJd+oSTQVQ2dpCs7DfbQUzD
9Ai9CkLFie8arr1roKGzA2KA+aVwdmBq/t7trQthDnX4gRSgRQDxML1Pew6UKLAfG/kVGzqZcA+J
818q5q03AH2FA5PN+HFMxvOtndywImUwW4X23ETfeLM4eriPn2w6/gcdMJYD3C/CW8Z6eTnrBkrj
kAkG/ay+CNDRYczEE7cwKydyrDPhy5K+PGCejPq7X1q3ZC7yIvGAzT/+8iAEz3nhdqw73FjowMIV
j8K3afgwJus6wtnX7T2+1xMzOnSlfMTnrDNCiqlJGvyKLf3hEk7Vli5Ovhvvkc9NluGVvRctQseg
nRT3M4mKyCHlBbejf6OPJZ51wehMR6igi4IBHBI4iMXHSNwaW3Xm5CzwprpUrNAXK8WyLU+BZo2q
u70DQeJUwAPHEJEUJ7yk+FPojyEPXLg2nePVH8VEciDLmhA7oBbCuOrP77+WA3nCztP3ypJ7pBL8
RZBqZYJJYGrja1ZguDEH4TRQiUf44m/gxoFotmQpkgmNvSQJaOWC2Rufi321d6ht+q+kmNqs9v4D
XQ+7Ot8D+4NwVGezwaXlcJySqCoG6iAIunMUhKne4T7IPzAoRuEETVBHLaoiKmi26bV3bTqHQbgo
2NdDgoIzcPOXOiItOE++fasfVR16gCdBX6Bh0o2PdnCyaKuVx5iJmYRVcc9ZxJ0HLsj5h8bMdoLh
9Jp6wRGrwzXswTeVFU0GSkx1BD4FD04oQz1Y7MdiCSt8nh/l4SE/xjDOODTBnHfkKofDfg34PHr5
DlMljrwUcCw5JAy0ntMB4m7qPt+f9pvy4QCa+Lh/SqON5m6q7LouIagPamQ+0ew1tRAgW8uyJ3Pe
WrK2VaaivcNuSzHDAkjmuIWaTBuoBzjYTpTItC/UFdxCKiU028zgMa0fikdlFhbkbTmkSyH+YIa3
Yd7lAk/cbiliN/HKBw737pj088e4CVxWCBkiPBWHI3/azsh8mCoze43jPah5PQ5YCvduHNExIa57
vcbYSWIAwKCnfO9XNkryF4HCNe8nNQRP1zZOfKIuC5ImsrGwDeI2ZQMzMtiwBAOEC0V+ixR0AOSO
Iw4dd/snABXbH6laIrQC8z38Lim5QFdF+URzxjeT4jm+08/RCeRuVMdowKUv1HASiTjnRHf6Fc5z
zUbgPnD68HJTHK53ZH3zkTEOqc02+xYEBBgpoq3g22DUoO2CVfQFtAsEo3wF/aS/ezB2wvPP9dGZ
5xVjsgXEuQGHpOpQtbhpNqYQYJeuTc+8MWPCY7v17HBFpcQmooZzC6QpTef2JeZ2+pKW7D6AW+Mg
m/T116kPgGvrEyWqnC/p0CiNaXesZdi9XB4+P0Pn02A4W445nSDn4PXbO2z5fMRpup8g5PK4OznQ
1+mog/9j5OHqyVWE7bRFdcuEgFFfOFfIoH+937G2f3sBWYsZTcwUkbG0ai05Gcnw5nYs0YLTR2bM
rJ9MO4DvehuKsmexE4UcS+nzNWOPjaQDC5NwbfnwBK6tlGmziZs9p6wPcK5R7IcdrL5bzysai77e
dvp8BPrMJyFhtJSASv2ly71YJ3QKgfeG2sCFZ5ROJeTPwjEMm2B0veGnULMahLNw0xoHZnJv8Vuw
7IYealmUo4F3f3vMB6iGLVdeJV78uUEvvJCwsVtAgec3Iep8v/EYwa2nFf/EpGlSIjbBlACl7GPu
1XDwYT/0QgLj8ptchKXW1Jr2DSAe30iWO74e0Iwk+CojMkuHsEAnSjziLrohdWeTnrALGFhzDoYb
lKvuYCSU1LwQ4TYxcKBGINC1Itfwr4WNDhiP8d0DAW1l+J4C0OfXh2AR6NModB1AwNJYGcxIkXw6
5gWW7qktJk8aeMrrDqN0PCsZVTgaIw2mLXaDwIQBbb3kI7BD1z+mPLDJwjHgo4EQFZVENOL+fY9X
78Lp54HSlxNJGivDTTUewiO+Q7JxrOdB9ttJHcmjrDBBVX9A+G5ToGqlj5WfFLEE4XLGDfXK02EZ
8MAa6UgbK5WVCYtPgstkrREIJQNIY4QdZjO2ae564PQhNERK6HYDKYKCWmZfUMn6xSKi2iSkXT53
eBg6NptAgpIEYZ8LKsqLWzUb7ud+5TNd8gAK8KUnpNemA2O8rBxD7Me42yW6/Q2iIbZF/j/qB23E
bqm6QmZ/E99i+bHJbdgfe7JJjYsBxIurqQoy0M7wXOPv6EwocA/5CqLSpJsyRBLhU9YN780AwSxC
EIrpQnRdKMkVT0redOLTPmzGyh94z285T0ljxtR+gqX1TzVKARjM+xUin42KOBVPUZhpq6wFV0aC
l4+kpXI0wBmJt+DuHRFo0cifquw8Bk7ROXSl3I9vsPIm+QeKMkgwzBxp8Dy6NOQYC1X7ZNZK1jUN
Kji4gqHkoY4qz2rXIYA4DR1aUX/bYSxpcVBSmh/76pIQXwYZ7HWMFO4tjgHiE8ZgSTAp0mlu7kOY
zwhMXF4B1StPmpNE7TbphNracLj+1GhwWxTBDWBi/oILR8nh35RRRQOePzyWmgKDE5IcP4xpHQeE
iX2VPxVtM9TZIUAziVUcxBjgSguNYPe8XECabik8eGBlWUCPJCMLEZuielrzEeDgBGkbbgENDgc7
bbcYipgAfx3cTS3itZcznixPUsB/jL9gRDIQET0r12fUfMFKmDdrrs2zX/pJTwXgmTUqoREwIb8b
Amk92FZCJhcc6SgAGvSJPSdMpXIwjxVmhApV+xiZ0LOdQm+FPITgGeC/QnVJTBhPh1g1i5VSE4Q2
rHayKy+KHW9Z40Q27DIHA4eTgfYc9ovcOfa1uAzWNS7BsidlqPbE6Ls9JWxl9hQSQEY+mcie4WBL
88brOfJ97ruRDgdaybHhH1NGN2vl8oLQ8zHQzw8ZszrmygYSB979EKEPZyTkuLwltiWJZnYBmUQe
eOEdu9OewFzj3KYkc+Le3wKLtMmxsCbdYAR7wIJKn6+ZyqgVVYofAzWqyWJwR3LzWlnKdxky6H7O
Hh1O4J5uziX2Z0GYxoKDE6z/ukPG49BnwwKj6DeAomgkNE97RwpVv9k7TABja5gG+zSYVjdzLnyg
0tJpV+UeaKGxx307DYSTYjqhisHOgmrmmmwx7ov3Bgrt+r4tjAkhIKSBKM83EE1iFx5RMNIy/CZK
r5bOj+hbmfj6MQ9OmBlVj4nRcj6q3xVPtEAuX+KRDy3D37M1WwuNdSMfySLFytvptonlyd8hRk7T
bpSWywEiD7wvCvDG+zeNjlMytpdmg7uXXy3rYrXzhgT3hsv2ndhT/qSMfEN5Gq9kRkArszxV1TYn
LtyrH6simCOX88vpc+E/KYOoQCYJs39PHSUqzkDJuzHWvdcsTl24e98wGdonVg5yOcT1IICBhGOK
vWLcxPAMYd2CfPl+ZG4HH5tKdqEo3r8rdyHy+jAEwBCiTfn5epHYXrqpyy929xLP0BZVxdEa1sWt
u/TsKXjcoWlxnutQ34ZwGR7WkHqc8qmpF2CnWLIhFlpYQuiGcAkyjPNgdq6wPKvhBfMbOuBTyxG0
ws2BSfYwWWLuEQ0X9dxDhjaABuVF78WXL4wBhhYg9QUZ0RRLieoquA/IUxQUmkBNVN6O3iLRfDmD
j/bqoVfLhunCXDaPfZpywCAJKS3Bba91zy7nz/yoaBtLdSVr1Ir40WVLqIe2fgDD4xFDxCt+OGjM
NDou/KQIufDLg4nip6eafYyy+f1TeidhqgfiJFoHf4+ljZK6WvXv8ZvnSdPr4MJsMxoMpa8S0196
f1LEBPKPiRSDAuHBXD88Ge1T7XY7kkrTxX3O2bYhBXZjLAh9P8Rv6upKEb5FRjtt34lOhNgygbHB
0euF0CzbHTtQt/fpSl4sT12N3gLpI5IMUtzCtTXjTe3WFsZuhN7Hk0d+6u/jmtqHxVSPNJyQMV/X
ps8C69hxcI6Nc4WfjLJRta0wuHitAfSMwbHujv7Tdl+KRu0B16huHd0asw1jDPT6jCD6lx4ti47B
WIPl4hJSHSllqrJEtMuFR60UnsmeTEIvwhBTH3ffKE0yaWqGzuj1jdjW1udyvnmWk8KSv6qyH8sa
SyryABoQ2D3qpYLl4dFEO3Rf8of9BjuAP9+be7w2WicphiWChXgeJGRjJeNHmUCgxYB8KWeyk9dr
LRL+WkxPWnnew0/emVtw6/ueqbK2y98qfAJfgBgUd+WyHoxULHtqHKyXMhlYEU14PtVnuJ9gXEJf
v8LGwrCvkbTvD3ecMYnLrkZZDwYS4WqHr+DqydTq8dGwvonzdRpKeOa5zKzyXdivTQjvKpMtbdQP
xhFa3WzV1BB0oWg0mstSxOFIs6AqaiPT3yvl9oUknHfXriwX69UG//ZwlDy2LTe/AY3hbqWccFCM
JfR4Mfpqwnyf46qDh5YvYt+lHmUVKpQk7VscLCXEc+zxPEQ4VhQna2icexfvSKRT+CcTAVEvXmjj
HshPx6VIm6Qgw9rlnbxsCFBas8i19SuYwUSuB7uBifv0rMonfJmk56qEGT1FHVhEY/tdKomccY37
soxpDYsh3E57SjcY8GxNdW/6mddQgBDvk8CPVmlnt31LnqWB3zCWX/jeaPqyAbW1Jc7teQM0E177
L+uuTto6m2YjOicM84k1RWmOcwC9xtOkbyWLF+4tcWiAlRB+5K871a8F0mTET3ifjFggVpNERmWE
VKCAUmlQGov8h7YndMKgxui0eZ6dMhqexibau+CgoMpoPIDkAUAfD0/4AJTdcrQFJn9ABZFJOIJ6
ntNOU+cAaOG3VV0AFEDvIMekyTfIKh1Y7mtzQWfkYPAhDQpKwey57veSRCAATHrPmigo5mUAiZYy
XwpwEVzYwXpApwwvRUhZyi7aF4A59g3lgHIF9ABBUZsPoBKOfMEJ4R60674b/jneCKgJKLkZeVKr
FGCML3458PwziaeyMTWVghyaOX2eiIVAkltvNfMbWMowELknqGqwu8ZAtVwJsofo1EF8xRjqR3kB
WVW1R/0eyHfENCgccJooysgErOSnTZ4MkSNBvFeWdMT0xyadpJaCm05Sc28Eayot6P/Sh6A0PlyB
ItX5Fqy419pRk2+/exyrCX1NzX54BPeW6xO4UQecDeref8GhgQnV+mJ+Qnd+Z3mFJYMDnHYo8Hhr
QnvDiYTnxxAsPRr90Ctw+1/S59G/mrfug3MsIwUQEpKJk+QcDUJMkIi/szcwqN4Hi3Z7vxXa9H7z
x3RVG4inNP53wWAEN2LmjCEl22IpbS2i5UlPAZG3zO/0uU1ZkFl85jMqY3pXViAgzEAdv1Y5byQc
bXo0mhrKCcjaf36E3O0w5nutVGa+Njx6Ye/46Kdi/MuUwi7w81xLH1As4fyIht6kXg9QQOUjmiUy
ZROMSG348qAqK8mYQvHJgR18KktlVXak+zFiBVairqbY5WaCFSJzBAlRjAXoe8c2R1wuiGsjoyjm
NjofkzBupiwQ+1hjaeAyDjiF4o5BMkT/z6QaehQjkXwER5AamPsUz9XkhrlzATgBQf2aEYnAvEyE
bUMNBy2oYd49q3e4tBgqv94f75byAfTBpgjqz1PneXdrZkfVrFvzRGke0snjigqGKLPXEHFICA/x
KAY/55oOESK9cTCebyhvRN4yrDPuUhN7LByNmQAw96Nijxk28SSUD8kpnoT4ART54xhgVGJWUHOJ
QmLipY/ZQIYmtCzKWUEgFX6pbbe3lStyTr8uCNNFZQhCMNcHB2CWCOomyc4YKCtPxTWtpUn/bVYT
3gM2CSWOJvG5OwA5q5o1YR8WLSrACpNQmsZuBWGbG1Cq6MzISZs1pmNSirVoiE2hcbzzIieAWmL0
CMzWO8Sq8ZG0JNA1j0EXji2EqE3qNQZR1dZ6PFxATijN2KneMdAGqQFtLojZgLZvON0XBbMAdGf0
tZH6ge8cCFTzauHLTgcsMH2YFYsauYVzh+A6YH/ifX+ZHfAqfTg8Pd99KouokrycdAZ46NjbyEsm
FzKhQEhrD8C7sJ5Mc3WXtjVGoztMuKheCJ3nowzSOxNjIlju+qUCFcNeChJH9tza/lhnqfh3L8Pi
mylMvwOaJni2+uw9rl6PZQxDGH/Mksiusdd9+SFzTbi5TH8gG/JuwzW1pIXgzNs3YOXWWm5s7iHh
Ka74w5bVRPEnH/EGYc9ASQjCX8w1Fx11vpyR5IclRXtQoDAKhyDIAYCa9SkbPTf1bgYydqLc2m/E
sO3FRaPyFbst1HctXbTRZ2BMINU2xrukzRllccuhSoWAgSaSFslmCYI4t2z8otO8s3XzOUNQMQvn
AUQEJgOzA0ZzOnIUHmychABw4NyCtUquzh3GZ4CSz3Jk2RMfuhVgTbrGqFEsBY4e/GMiF4ciDi8Z
VtwYvI8DDd8wEdvoj4m2KqsLW6Twcqwf10w/29Q7GD7nb402V1PcPM/HckaP+IREJ1c3PpOWUH5r
dcp2dIdIwTUDhL/yoASvKebcHvOkrj4G9nOcx+VSH7GbYeu9UAqdhLpFDbAHYi3eBh4Q7IblzrY2
9QNgCylj3K1ABHu2bONnOv5ah7L747NQUTp1Zb5LqBTx0zOOxMm5xIciY3JV9DFDUjjcFhr8TAYf
hroJT/5OlAsRIBuTVv9RbUS6kyXOM3XEZJcrzt6TY1KATz5k1k3FAITLLA/oKHV2AO46pkPMWZ7l
ou9GmiqOYQVBS1+o6wBcHYquhry/75eloFGWYC5fSq+PrUst5vVkEtR4pCOHKDdKikVshPEpSx15
l8WlvaNoKjcqx/4d6gYB7V9PrGW4/yX3uWE2IvE8iFVm32OCK6M6VTntIUA7Be5pg9DYvdhT2jib
J1aGYrXGxf9b5RIyKEaY4bLqePZG81HirILsnH+Ym8YYSR47RCm8DAHWAW1Ul3rrwSQbOxKhR45s
tzWisQ6Bn/IXrY4j+FBNVi4E/0LlhOna1zoXflfsfiJSbsE2CAGw4bDmW5zPssHwKCfDnH/wh78C
Petdrbz4/HgHyPVPqJHMCckgrHi7CEkMXbCnaC3OQLyXvG0uWiIwcfBonzE7DxzXiEI5hmEqQs0g
5swhKJ5JnH5kqMNXvJP6UT/y0O9jaLtcv+SsLnn7NjCw5FUKVedBmgra80eDBA2Srt1rcHni0R5Z
H/OlPMZCv7m+yeq5UF9eXR/VUbcjlVA54HyFUpOTvtsWdC9rdHl2scsAElh0lICF+9XZO1Q28NCi
xz5mksAD+3jGGnPZThF6XhgEI2bgIyedDXQEDLftCp5ucq5anmwGD4VoCHZ7Uo4oxCR/EZ8pJeJz
hSTZET4b7CzhQTH2mTFlcxMDZn4d1xhejhDR8ACw74PsDwfQxmG5MYdEQsVezJXi6EnldowejiuY
0XG+4ClQ6TJXGhujLVlXHKIWamcKlGCkwDbYsU0F/qjf0ldxRgb3cFxnFkkViTN4gJ88tfQnAE7l
whrGe6Eo04yjhlKNfnTEA8GML5b3bz8p/NKSckz80LBZHRdzKj0YAiwriFQUkhXHDQihf1L9cf8R
n6U7a8U/sQfG5x8CgsJtxnWUp3gU3KAXlGOcksuZWODcGLxk9pYVlxQxk8qapSZMnlNYQyheCzFd
EQxp6ZuPvxWdjnJgZbCZ2PeomxmBzLkfknkocj5pwAlpn+Ilat6onJgAMJSH6mAPmU9lpDia9PHd
zggnH08SfSbQKhSAT+Y8sJfhooCH3qVjZX2T1IIwyubWAcvIis+q2RM4JqZtPFBIaRTCPMRDWO0c
O8ciYylIUwojAw+rfOCJowA/Z4wQDsxuKCteB1JTwMM9iy3n9tdo1/rEo0ML5xsm1LwKbt+5fwI2
9VGLo73CkpRPfihx/gkMGUmScfn5hn9itp5kJxBsh7ZEAKqWgLLzN84cY0HTp1uzeXaltmFRpMqm
7yf4bSC/sydijD2BsFQDda9FoMYSa3EpXOsAiTxF4FJq+/tZND53qI3Mz2hk9A/MewVLgXbF5iai
VCDHL4D53+F2i1ddQTgm8SWuzdDU0acGmRqaDf8e+4cPjT2RTTtzTeVKWCG1FiQIAWMC7B26qTaC
dSVeKQuHRcT3WLKqW2P1vWmERig/dT0APnyJKRNkadb2y4iNHF4HeHl7tECPfGvEpCp4kpY+PObj
I/PBkHEqD80XeyNzU+vC7ZXb80QfMumXPlQhCIrbGTch+mVO5JgikGBOqHEBuan8G/208eje2IlE
bGG/7/fRnw/c+PqRr870LUJe5Pk4KdccfADsKn8VneW7N2ODKEc55G9KBph2vjUsCSJjtCvwf4IV
ucUo+thzhZxY7Ma3xvTwAbxRt9k3uC/6EcHQwz0R8eiyOUaefbJPCO3sKa135/Tnpxug20dImUxM
+VAwxUDG4E/ETdHO4HBk9KbFGcMoEhivtSP/GfhYrQZskN2It1LKl3xUYygQVz6mV+gvKdSySIfL
1ax7zoN1ynGFnNMecYMaix9GhUHurRhos7whLZFAjAIHM0DMofb0srRTOlwVdl2amHKGDQ3hOPM7
tr8YTgZoE22/SqtaFg6ZCbf4Nr8ZB43B8MhwTUZ53L3BQbsmo2w8jse5Msbycz3I3XQZEO6LUzeF
OJaxMe5OhAo0oB5MrqwxrD/gzaF1aVVPl/Zpd6RpzGdLOGUza3tmyPiezp4Es4CPCOEA46McB9Up
SXQVHX6744Zj8LxDYtNsfr5qd4iS1hVKdprx0p4pIrdVxDmUs9yFZPrcqNBMO9wQnqP7CKUfVFM4
dhNp2O8VFwUJIVpHBjxwU/ifKM2VJUq4AYMSHpDtwCTh9J7btLVwTXJ6bXIaqdWrdqxPcZiCc+bY
B46cBV0RVBMyOJG3iJX3sxwLddNkY4IX0adqhdeu5GhzJy3CPOkLZED9aly+Z0/iLW3MWYeJWBbU
esaCHKobxMHBrfuiU79fqeOxHHua02TRzDx2Ewh9LCTDic/gNsjFw02zZpZRiQ275Hgq92BwGhL0
ajDMzVENuQTqHUsPATt70XMqZufkqZD2R0IpoMPxr76ukJyIAxHN8oqYGLR98/Kd/7snCoR2JKcS
PkK04FZ47VXcSF77U1dMivecSfqJFogwGMSFI9xLx9Rczv3MjGhAz2hPuJMplgUX2D6xtxiUkPwW
+5QhpqSu+HkoRjx9cavxA7wbRHxwa/JT5TvzRPIs58xBsI8G41npYtw4roZrtObPEY4gk/KdF9ds
nlvrwv8S4jLJb/FP5C4SnecQXsgUjmpMX/y1s/EA6VjU0+0aXMI7RiR2RjRLcBnlPXlRE4h+YhnR
pLPcq1VLsCQbpIVdxdmGbXf8EfRCABxTG1PFDGk9RflUcbvJSw5KmZw2EhlIVv2gWire2YpAzujW
uDVJsFOxAHiHiCKxj4I7M8btXU+hlTIRkPKOPzjH+6/+ixXBuuAPEQIALnd0gM2W3yJ2O4vQ0Xu1
4b7/qdP0Y+dBW0SzRV8BBYH9iQ01weCYqF17VIwp8PBB4wc4IYo1DjNuJAolyltpwWPkeCq8s5zc
zgzQCN4Fn0z6DVxbwYoWHEv2lG4nwAyev3LAKKZdiQHn/LlMtq83H5NFc6dtpHcZS11/ggcETGYU
jV54SgkXyjCN3CWbdPPDA2+U6dNdqFv2wQAb7LqgBcYOBTCCzgeKh/8z0f5t220gGWHor+RPrBSx
xI5f12DmB5PcC8dcl1uATdPWj1fK/ROHA7nMFnY56qNZvdGKOTvEJ89Xr0+4cmMJrg7OfNxtdo+X
iytB1W79aYM5+tZ0t0W6aT31wNp47U3tk+6vvciv8RVT/BqimKOaayZ5vHRKWt4xpvY2rV60JAUV
5Ey6fJr2hO1tBwRif8KRq6t37qV2BxDS7n4mB2xbf/Lv2h15i80GxzeKm2bTr0SFQHInRyF/mIOi
EKCs7RgUQ7yAFPkB+fKGBIk9yBq/PpCvCe4j2zN7VjRlXD34JNQZKjWeXnePdpnuF75IEM94NtwO
hTzj4/9k77yWIze2KPtDwg148zhkWZalbZIvCDZJwXuPr5+VyZZIUbq6Me8TIWUDiQRYVQAyj9ln
b5Z2sMfHPLjDaaVmjJVMB4WJuDKTHfYkV/+ZbZqLxn+07Aegd6eZoCvxknrE+7qYs/uW8sMweh5U
aF/wB/dpvQz4nZ5nYUxCb9a8qOmmaAD3zcdXZ8IuUS3KL+MNJtW7hwkMww3Ehc6F+AGNG38FJAuB
341zx3ex36c3stliyrnha7MJY8J1A38W6+wTden1Uw8rjXoNbisgD04OH7ODK41vHuNxfsTv7YsZ
rHzqwbTc+e9Ux/vvqnXdUY+WHflxZ/uJ1wkUk2M/QCR1Nu10TbTZ2HPHWGLAKfDL1yscU91HwBxi
sviQbPhM3goYYEHdBtltgwn1AIjWPEh7TbD1Y6HoB4hmhaYQloy3AaDc4NcTssaS4Jf94/5Bi5Nd
ANoFswj+8orqQ1YNoM28YgZzFhiKNwBRvBYmim7Y38yO9Ojbj3kAy4GNV/C8aDNdQsaGwzbzfdZN
DN3l6oIqvaj/QVQgozh/QI97meV7lmwb4Wasdo+fWADc3s7+5rXEBBhXerVBYgGVSeEuNQglzQda
HgiDQDWJfiFUEai/UwoPz0QpLE6sKTi2ihbKk2OdLks8ICiNyQQQXgyP3gOkPTE5HqrdKGPY9Gd4
kTYR+AqqAu4wwilgXZvPLpYya7n7wvtW8NYTKsbNbXFzWcUfplsCmNOtNKtYIEAx8OTy2XzyKPfa
0pkvyVhN6RNJ9+QR06t6+pjByydimpp1AbDIgQkJAPNazCWrhnprDAOZFxQTPvMdhO6Swnm6G3kO
iBNB/UTaHLahR+4WgEmf2nsFqD52nr3gJSC2hy8ujTTdOfJyEqYbow0HuenVqjt10NmCOsN7HN6Y
bMFZ9ogiAGjkoxLyrve40s1JVxfzgVTEBZ4jBoJ+0QF8W/EUIyJANLnatCrQHZLdODgYVJsaBmfi
FeUjYdpS/s3TA8ZqOx1+NAsJ/DX3tlh30keWY5WPK2turHuMXBaIR6xW9RnaO9RUzxRr11B5wtd6
GcGvdEtM5w0L2XsBuKceBPZGcFG98iiSFF1jXgi+A+4TkGKwI/xjHGwm19P4FumbURAagP6lJYIg
KDRESIW5x2f9LBY8vswytL9CBxSMP0vz24XQZTbBjPDYJPAKMIBnEzQCUS/M3fm5pRScW0AjQg7C
oNIhAOGSYDswmjdU5rC6EWfrL17NC4fFm5UcFWuFnIN4OCvWN8wljVJZQuaXQ/OEwfxbnAZ6nvSs
JCrFNaD76hWWf72C76laYHL9/puWmU6QlLkvvFfyCCzVgv4Ct5CXjcwB1hNqFdNRWBSY3JAV9yTY
ieKmNywExbXyzgI5vYm0SiYiZMORKcl8cdqN+cIiwFTfXcYn5qAOyTPEzwiYLL3VKSSTt+H7VuTu
wfjAMYDiyqJEQGhdPhl7ph5nNQP06d9IKT4wr2HTvJRiNox48bUNLf+lPQxsF/znTDtazhJ3Z1jz
DUBF8CmjcIVkwHYAL+/2JyEHrC6NGMlfAb1BWOnhZF/+5BtftxfhRPj2SH0rM9ULlRQ4CiKmjOg6
wAp1i0r6a7oTcLHla08hwLzDP+Ynzpc89YT3SILf4Ce8+mTVPAJ0cXzNvTrztk9H9wUTdLjiCeKv
xt21DtiBiuWYVeYu6e56nEIYXhpy0TB9ezsVU3Fm3Q33ybIF54Ag2Ykym3k7HEEXWTChm6ShTh70
B4v2NN8JgNAN7BEUMYop+BUPjp8Vm5C4Hc81EeZLy0GWjxl6OPHAEGyGkoVM9RPTH9lN0OqiFNpU
7mqMFl7gtzj8I/JFaPOWVM64gt4FCx/Ys4USAAohlJVgmj3C/OEt00diQOJOUrc+P7HNfwnhPAj6
1LX/jpdB2QmR/h2TP4sHpUkG6xTBA/RkqWBiQxYpSdfLuPOZ/7nY/BaiSw5cCi68dNoQIzNuSLyQ
bYUUg3Ig5pc1MnD3LGUk9K7se6z6/JHvgfCFs+qftGpBXWfrb8J4oT/jrQijfGfcS3+ZDAGUXd0G
dt4quC+qjfwKBBgemxNT+73yRGRUDy+vYKOB8yhh7SEBiM4m01e6homRB4HJeD7WwM+7lQBQQuol
gBisYTFyKDxg+DfaAhIGqtN2v+LTQ8frLV/++RmHF3LNtZgT17C8KYINRQTb3qFpYvXmXtXLmjAn
jECszSia4UHneOrEJsgeyLgfG4SsaHmRuOnEpvAiQdzy+heHhGj5giIQlrk3ACFAbaONdSyfwahM
QOegHwWbfEv+eryZ3nSbd5hx4h+WWlZLgRwhCUalOCTwvVjd1fAHrXAOYTdo0Qa/Tz9cGZxs7yF9
JP1sfzw2ZC8gKNuQbiRxzXIwERb2V2CXmAUxdCnwUbdkNGxytDrZTN4vocVXXEVIXF6hPMaMBmwy
fmSS6M+/PBr/gYBM/cRLlye/I2abLkkxiImS5PTHdPs561r3v2WuGw1KWvpHLOGcurVLeDiY27Q7
sGneKhM4PZKltKJmbqUAuQJACKZTuxNVMqSwoIAjdsdMD1CVZ45UqguY3qOuynfeDEoK2zWxFC18
djNQKSt8agOcKv/1V9AyV1g0YYRDi0sLnec7AbWO+YgFo+el3PxWu3UYFgqfb8Ifg8Lq6C0hyDqh
MDahgTQ9UuffV+u5+MH6TRo1N9eVcgjRooddHf8seG1EJhEI/gkiHpZbhAyJInkrWCJ890CbZtsa
arngxEOZQPN9G/tL/fYcrM/8vqfc2ucUIt+BVQSseicNR8W9gWxq3BJDR0pjCn8weURkyVjemUlo
Ze0SL56I1u30Ay+pXLMyYl6wfGHxQ8oJ4R8aIQeR9HsNtylqTkI76YJrihZk6U1HGbMoTaTcgNoK
QPSCYf+ZGEC7oBrxYzk5Kw9kV8CvQX84UGZUC0vYfiGWme7UNyHYTCDlRSdQpzF7b1P9jIvfwjcC
q89t/tq/lbCbvZAELilzKddQNfkYvgKY+cT1sJuBy8GxwrTUEuShXqu64fuR0+Vc5MEgY2DFwDrj
naT2BItoeLsCs5BusDhktr++yDl3hctuNy82oPFiCVMCdWJT9dTaqyZbNchb1cTxcEWY/Mq1oFkG
c4NVwS/CP7z6Li9rKSigpCnQUCpEDQkZPnglVSaHakVGL/9jxsDTxQEntiXBA7ySrFMke3GLt+5O
vcMFB2+jXNaHZIED1F4sm8USgmlkEgL/5TejiYLJGkf/uLXJDJMpDI+0gwCgujVUtcaaH5g8AhMz
b4h2NyrXSmmiRH7tv1Oc67//qgSCfiW+IgTOb1T3O7hXsAMRW6ftqQUHoUE2ubSw09e1iO4oDwWh
GhgNeT2MNbPRuwhA8BvCWP1QE2kT4VBrCYdNcJecqzu9XlR8QuH675mCdEzra+oKV2BOf1Nyq9EC
TfOP7zf2OQPNjujbDbAtXONFcJUdQM73SErMiyZgOWOSsK+UnBitfYWCq8iqbPzyJ48qYaIezCy1
0PljGG1SwAHOYcpWersszibA4/Se9re4VfUi1iAKoIqNaYSKEICivbfGnerBzlw0ol6ifsKE5IGj
OMW9AUEAiJga3AooOm4DCHPMtkZ9oEVjg3JyLCEey3EC5YTGHZUQSMbABUTog3lf+lf6wXuPqE56
147DSYUqXrvYlYudfuE9cKlpO2LdkBmi1ihUf+dyzRXTsrf5aV+eEsh3tBNkR/jD1BmoIksDyUEI
9JhEwvaVCUMFR7hTAkiUCAHkl7+ZZEBreGr9ozL4Py0TAY3mSHh/eiZz4j8I0qelzXPIzKBHG/WA
fjLg/Lure4GdcwAKkk8Z1pB+dpflvq+uc+vGB8LLVmGt8DwB9+WkDRELcSB+XpKTJQ/qH0lRvhva
rkdXA5E8CD9Y3fAeuDc/Miym8AmW8dri8XtO7yCDfkwe+KXgsM8P5fVI1tTht/AegIVu3dV0F+PM
8A7CWQxxUXoTkDK6Kd8VZW0pVF8SRSfsu/JIyZY/tOqojQuGEg+sIDbYqtf2s0Xh80hMtHyVSVfU
iuDAgjzhIkIGxIOyE7W0ZEtVUYs8gLVW3kxjSyMW3h1BQGehUXy+yKq19xZS65DGay+6isFC8w8J
fywoIkzvOB4GSC/4WL3lb11clEU1dv4x0srLn521C8HGUaXqn4vi3M7w6lEowP0krVqPP6bk5P60
mytTWVlUsDWwV7Lkv05Qldu3zkH30otiPz260T3lKjAfTqcKnkmzoQ7Tywz/CFAZ2xNYRgpXFzP5
AzdzRrtyvAUvxHMZoIR06yXC9s/sRQW59M4fL8GDnUF/F2Th9hMuajU++MbSYPLkn4yQIWUhiSJo
/dVGtL/7x9+ZrrfDBdilA9E7QGDhm01IcesQe86XjX4xC2xwu0QX9Ufz+orfEOfG8jd9KPSk81gP
IR4sqcMyf4rl09vAjiHKeWTgQ9RLi3RQ220gEAD2sBn9V5cCV+AZ0g4H/4nRU4D73jgv3jv/DG/Z
KzNq9voDiMZUn0SQGSpLWHbCZ6Yl/BwAZ7TN02+92c1xUiAMhqYBxWC7JjxjCBlEwdgiJBsRci2Z
10hA4kvVT4l63dX4sYhQX7XGzclYPDfMdOEzKx0U1vJ/UXRKCACVA+clyrZutIHsLYHku4H/uX24
1xf3VER12UkBXbhpef1gVVkGA+F3sHLe+d+pF3T9H4gXLMO2HAhITNtWxfEvxAu15WeK4sUeqlsk
8Zur/o1KA1Fdwl4O+wVVFN4lXhxs6bTeCjfFI5y/dgCvzQQp1//+eTRYZv7GTPH183wjgojs0C01
jc9D6MkInzGb8RmZZLnHxLNK2ChQ171mhRRF6vJv/3/Wnw/Wn5e3LIKfs2nr6LX9ytyjqab65S79
jevn/6QvTfLy9zPef5H76N5/PEeH18eFrgsqR9h1Psh9NEf/j2mqmurplu5BNOL9ye3jaP8BecZw
x3QtWHe+cPtYHLJUj6OG4Ziqbpj/L+Q+hsN3+fJEic+j6Zplarbm8kVdAxahr0+46/QTSHzVfJ+b
9vd6nFBUnK3o2HeUC3i1hsosWPBEa+O3Ku9AGYSacV3HDRBVx+nXRY3sQjiM10EII37XZSP8qxZS
E3XfXHdUO/gu7PayCboWTeM0s9ZhMJW3QVWah85yz9CvxNiPwsBoErWHDpAzAsWdrjqToNs8I5Xr
lmlJhUwfHIhu+U1aHD4bp+yLgxu2IWCrSKEmdKjQkfqHMbKv7x0Y/puPi8hTc91/qB0gGGagDIsm
rLTH1NGOVlV371oy7iat69AGgLi9Hy37mAYJesqqQZmx1Ua3ptoLwhHQFs6cUySlFvUh0/3qYLY+
aj6Ff//ZJftl89lXuemyqSw45cRJSmQ3+6G7VozCRlG8KpHiFE2TBCPRC7Z40tKNV2d/63d18PZD
USJWI0fL5mO/GBOOyQtF7rCt0wHwtBxvfZyVs6znloH0Q00WGFKv5joYAgDBkxJCpW/ikPUdLHhh
0pNInQL775t+RGGsWSrpFjyTg15d7g4HinvGg9yah4IqLbdp4p04Kg+0VRGsc6t1V2qMhVnDvP4U
zT7Z8L4PSEkEgqLpMsi88snzS3RGCw3QazcewxGs/zA55ZOmRR4xU7MBEtOZ4CmKS2coq6dRh4Xa
MWqcNTFsiNTrojCNGye2hy+nV0FvXipGEK5Lp7Mo5lK06Mp1q/PHrh8l5tH2SYBkvt2v7VxV9AvT
PcG9RfSvI+7RjxWlxCZMHo5WUFwtGs/WdmGnmbvP/i6EOd/Rg2vZJZtunr2TmUKjEmXDr2uEXjDj
qY74QjlUHp1oetXq93PWgzAYeb6+HZBDPvuaCLk4IwREVzqxs2sMM1xrTfVD7nWz2cKEKg583w+V
lENwqzm7NM0coJ+mARTgj5F5nekhAB7915nyCARqS78KQD+1UXsjGzVt17WjOIQQuvamK7V2V+cR
KTMvfuu15jipYfZilBFh9NILKF/MID4uHB19znDGmdKynR/D0uFEwUhNqieUG0tluA/bzodORs+U
Y9hAbadUk7YZ+yk6fzRpnuzzVLv60iUOKm6FdncSAPv/cyxEZtH5TR9HyE7/7Mzixl/GeWpexjr+
QdVWqB9rHk5+yjcTjalznzs7pPDgz77In/derBiHrBvbm9pMu73qKh8n+VGMEkWUEQgodHPvdXO+
TzJgTOxEsSAk/rIZTo25n7zSXQa18esI1h0UEroSIh8UwhIzGZoD8SWZE3cKUHOozEPcMe91aQUd
rOi3Ao1+3zUDot+Juf4Y1yF08HE8a9Q3I9OQQQOurbSQBzd1Ot04C7n90Qw6fF/NBO9DlWg3sm92
mB0Tv94XomsMSBS1TvL4eVIb1pTp//Wi/scFiqA/VYFmcBvD/OymLW6rLgR52PvoSrpmFQ8Ae+Ru
qjX52YOA5XPsZ7815c0KY6y/NHinr7IZHevZ7H10hYF/haMF8IUCayWdf6qtjbvXZYicTykDrF+r
wv8egP1dlFSBf7EHzh9MeV8Z1TT1+yLrwaema7bL/5Zp6N8X2aKxtaJtZuvd9pxu0/Lr70ej1pAN
BTgC46plr6usvVd0jarrzIRsp43mYl2K37wjmjKNunUKOm6a1lvFVp1yE/QLB2VfGFC+6ow5YhkD
AmZaFm8zs07cbR7HP9PZojJErdflHLwkOk9o2lfjdTnBdiD2ZDOgyGV32a+dMkK1aY7ObTgod1Zr
QQjred1ejiyzYACFh6il3FUrojQ24pFO7BJoSy3lypgnBYYwlK3mtDoHYRa/aWr0mCSddl/YEbUB
UULaTnP3WShQM0OsnqPYxE9IDSiLml47mNlcLm1fpRw8JyAVwhW6ntKoW0C6nlxBL0X2oe/NG6Wj
cQQPFLMWCcsxFrs9lDhzAF6YPTnMbQj8pyV/emoc8+Zj2LbTKDkLdYPqZLcx16Mdw6fbRs695agn
pBZ6tIhID/F0IXNV1fOu8wIiKFCP/fSPgwPJsZY1DhHjEvOnTezjvz80uo759xfLzHMcT7McE+ZJ
23A97Ztl5sT6mBVNHbwNjqot0r5ObgiRzBQMQfuiw9RU9eRa5rY62y7BmMlvWnI1Y3anllm7d9B9
uBgCpMSMKuUJmE0QFUpIhYTuIdWTURBUFT0kVn8ekFuyT46Tu9/6Ps/9duCfBn/2YWHqF/3obFMY
QqB4oYCsNKEV0CzXXye92Z8zBeXT0FTMx8nBrzYG8/cajvyyMYLXLswAbFwE5NOHMDGuLKcxroZa
RclO7oeYCMQURO/Hpuy1WyBhehjtP4aLE2W/pw+wK0Zduh9iOwYCrTbbEvbakxdTu54lhvfoUps4
aYX/Hin5WuurcgsxeHapwYB9TPVuXg5xDyykz9hts1knrsXmmFanuLSTKzlOdk0+1NBWFrPMJU7G
0mD9HKvE27cG79pcZOGyKUjp+LGaXAcJjVqSZmkKrILaLJJro1eSa9ekPDuJ0FGQfXKcqVTKJnOh
35O7shncSrnq4unxs8sc++zgzMbW4Cdf6PWgb/grECqUCXBI4snZaNs72ZhGNQBh14jTinX/84Dc
kn1N1NX/fLirE7gg9VBZfDuv1QNgAnZjvMwpQBDbC97NdNSOo9tZD04KbNcIojuwCQOkaUhQxpZy
U6pKsS9hkr/U2lD7aTsmomiu/sOZMws8aIA2YRCSiAn6VzlAT9L30rKaW88iCmhC57wq0eL4UXfu
2iwH7afnkzmE7HI42Ylb7ll95oU8kK6DHAXPmYhJbhqEGv0ZlNFEhelk6wWZw1DfDo0eHDGNw9vK
b89REZIBN+3wVisIssQOdZ/yoGx6pT5PtaYe5N7niMqIOF2c9ec15Ag9z/2Pa6CGglyfnunLyq/Q
encT30UmWWzGheZeKYb7101g3cOkrJ3OCGGG6hSQSyEyxKppUSjtKg+qAUeF6bIayKN2PS4Ux1Vu
wyRXbuAJWFtiVJ/P1f+IUHyLmJiOykJnmZ4HF47m2fi1f/Un/TAZIyVJ8/dE9/pzoZOQHGK/+Qlb
9q5P6gnGRkCOGZHLPuj3cevo925XmFdtrOzD1J1JORujuvBLFPLk6uYmqXHVTGF6FfV5AcCmHabV
7KACbScoOf77rCu88a+TLh/fMCzT9GxLc5l0XbGSfwn4TGlWebM9+m/KEB8qLxewZVQRU9d4bAyE
KvIBrSfbMMzHGOL8i76vcChwmO+qItvOSGc8Gi6Qvgi1Ggik2PW74i01GspMXEW5dqzg9uPsEuyK
2YbhWl678orrRj2YEXLsw3M0zrDXZWWzU0lnkpERmx/7LQq3ciuBvSRbWeXUAB3qlGUx5YgiFkXc
n0Kvu2wscl9xR6bAN7tt4lo9jAN94u6i1HE+mnhsBjgOxf4Qu0DDS51ChkwBZStWP9MnX9+27qOp
hc1q1Itx6xVlfcs79CYH1LzdoBOI4s9z6mz9ok4ocPaap9RyIfHwkhcKb5JVMjLFWXOr388eofC8
KZF47O2vu+ZkUxZlUFHtmEjfalF4kFuyCUvcTchaO6BVfzkAL3n2wWz9wdL8D5aa/VfuW/H0Gvi8
BmzKruHYnjz+5fZrRjCp3hjbb33jwt1jRd1F0Nv1YcwQkogimIMo4L0xHA+2gEgPV5bYlQdSpV3G
uj19DAuaAYqUAEYcG90LT0MkGC4u3b2OlcRHYwwKPLXLHvrC9eF/HPzrSSuTtRVA3dinhUPaIR8Q
IbfjaC3PkAPnIPjBhG3t5BmynzJ9cVXZkQcmiS2uKvfkGfKqmRbql59XQZYQlS2LhIscFyUFdYfN
yjAq60pL2sS8/NgU+3JLNoMbWleDjf0PKxCbHfB6tTbQ2kmSfPXvL6EmKYY/GafFbSDwZWowXxPP
MAif/fUt1KM8TcrI0t/SsqFGxK+SU1anVKlF6ZVTBslJNv2kJac4gskShotyJfvkWLlVtw4ZVg2o
wLcDYzW02z6cHr/1T2OdHMvh9lt3Iv66HsT7tiCj+Xl9OaxRYlCuqaF8/HXZ99EYfUJJXAtl1J+f
99cZ+bzRW7Il3w4g8pgcAvybz/7PP6ZoUPHkmrKTB2V/ZLbZVejW6TrLqx7TP6RpExIbH/vfN+UA
39YY8H3zy2mhUVQa8n3fLib2W6UEll0q3qKrR+dgq6kgtWMLmJBuduPBijtUpoNbI6jdfVU01YU7
dAXEBu3Uk/AN3b08YhOG3MvdifjUqh0iBBFiCOs8JRzuG7KGs9cEN0SgxqNTOCpw51l9SjOvQT46
0fZz4OZ3ZarvZD/OdLwaWrfcZGGkPen2zaT39aNNlGpbarWykKP+4apaXs2Lf39wjb8SR/PcEpt3
LU2QsqsO68i31QO9OMUpkG14DQxA7XWRugjsJf0myVx4veS+F4XhuakA745xW8DCKAa5lVseELNc
Ou2UQFMXGuF5Vmf4mCfsdHlKm2j+ZV3MJhCQIT5VZiZYhfRpYSh2fJJ9srFTz143kQp9izhgicap
9WDdu7NPFvXfv7Fu/33B9DQDSmrb0lk1mcH/+qrGRaElQ69nb4R5eKYR1KCEvNPhqR3Azvk1pV1i
r4jhmIKCICORP0HYIju/HBliclNpdZBd7aRGKngh0CGaZw6Lz8Ej+bmPMU2ZZPDCgRsO/W6tDszU
JMSgDh7bozYP7rVnQw8Fufel5+TetezK25yMoAXLn5m77rUumnK2gffFSraQfXJc0rpw+dh2BwiB
IXC57jIskK1b54gba4O1k1ufjewDgJ6vWJSCC3kA/gZQJd/GfO5+OWwlw7RRPNz3CBaKb9f/tisv
8K2vajACJnvxrVsO9drWuUr5jXazOir7wsmVvdyKouahTyxl/a1/FMM++4wam98rTGGMETn/PP/b
uMEMADgMSHJ8O1AUFTxB8oJNkHcLl097+aVTXtEmKLjxiByGnYXqeQL6haAcfPneLmiSulkpLf3y
oDsmELRmRmR9jPs8g3jjNVpSFNn8eZHP0+Q1Q3Md+bfEsylK57MsVaUdHlrdejJEsD8Z7UVLZOXF
7mHqImxSrX1itecxoMDEdqtnd3LnRTrV+FRd5ezDxrEWionGrkdoSgY67BStMyVU09tRHwCsV3EL
eRyMXGkFJ5I/b0rXKR+UpglOZdo+ZX5RPcSgSfddBaZR7nZR6GyzhDzpx9is09c1idZlIgYP9VZx
9llUUCaRd8PZGON6O6n2vC4tlElQ2AOP6aTOm+o9xS4kLWmlkYRRovnGBZm27WMXOGtiCBumm29K
03GQ/66Vjeyz4mY+TxEshuIE2UV6o1vlYUWZGhV1N/KAHxjXXlmEBzmiHwu+IEG9ZeBXQLG8mLj4
VAf14mOOH60RaJBP3GvSKoIXrA2ykUc/14LPAwmrqaUTif/sGuRFPpeQz7/02SdHa39e3t9oW2mp
BPOM5dJ6CRhIYdN87AsbZtIssjiaf/js+jR4tH+wf+S4T3Po2+U+z+UnSH/9NVMbwv9hHhnC+vmL
dWThXNniPx1REldOyV+MVKNOm9qLk+bVrIOtbkflHtyevuqq+H2sPdgXrKopqecWm+iet6WCPGrs
q6+B4t8VzOIPWmhQ+T9aMDh7TnPApDdRmCgoeEuqcOd0Gri5xu4P82h4d3amr6JQdR9zLQcZ6Jj2
cnRC75Hk+0vpN/YZfrgUNuzgibD+R9L5vxvk34JgrKiuZnmm42IOqpr9PXKqeYmrj7qav9rxaF7W
8Wjf+AnY3iS0z3JPVV19nRO5QPVzqtDtsIvrQGM5lUezwa6vUp3Sf99zkHOsYnhh/NnfjVMFmYTY
Ko3h1KszgSixR8bThv9ZbMrGmpqFPVPyOQSWT1LC9q8qpa93bSIQ+EXbnsJoxMggCnHnhlVwCSYD
tihBhBw2CD+hchxBCGrTEElVdnJL9s2mjiiB468/uz6HybFd0sMiKDuVWlwrivpjMEXVPWantXLc
KF/NcaU8tEJEFnVwCkXEron8L6gF6yT3kEqvxrl98Ebk6Lpqvm6UPP4fmiHa9zQy9wlOJBvzQMWa
17XvwUpf0dSxrC3lZ6RY5brLlWcj7fNr2fjWmJKgic98TMqN8f5ViijzTTfZ+XVkxfl13QXZKbEg
IVcqMA2tH9jnyL1EHSaayCq/WIPin+S1NHFV6ElIJZgAUf78G1bEPXUxMeX1ZL8S1fcBekltos/X
XYmqJEXw0Jv4lgZYo51XqW/rN2mMYhKqcMPL0GqbLC3M3910oOzDpkxwgLw1sLzgFmVISq213N+p
idMu+7p2UVUujp/pIHOu+KiGlnxNEdX2jedZxl6miCYv7w4peKp/OinqWlj+Ik5wxAlyiOKO3UH8
lTZMtfSynJKvf8FSqnNkDQN0YUV7k2VVd6gjBMESFSyX6OKlQPQ0NGDuF7ta7xUrwijBCJJ9cuy9
6dfveVIW58GIPIhF3Vs4O+3H2m7mVTey+uV+Zz9WYXfoew+5nyxMT/Ug6g5Ff5+NlNBPbrrNfSil
YxDxkOYWxc6Ezs5uB+Xw2YSq/Wu3FrR1SU+M/TbUe2NHHPtXo/umsUs7C7iXH8B/l1rUrYk+OWRq
M2MXNqG2TlRiBXVcdD/01xqtRCgo4H7PKkgr5a6ilIDvjcle2XVk/KhZIC+GPg+Ov84pgsq80YLQ
XodDWB1do0ILjK/x2tiHWS0h6ssgDLCVHrKNrri1J8Ibapw/V2hYL6xIQV9saCd0h3qYssb82SD7
slSMBLrVLooeY2AIcnwWalRkxKWJgcXpHgy7nPyUG8yhBHK7y383xP9mh/PKuarheQZwEsfSvrse
7li4g++lw89UA+1GMmg8yMZys6OnK802KOrxoKBsNSy0QhsPWhEfGy9vt59jZb9a6vdlIqiQERlb
alZF4Zk1OneVn6XQHDaoKYvdTrP0XZ3a0DiJ3WboeUP9eC/3hsZ37m4mpaZsVR41+DnD2D3JA4Uu
arwr0vmVS/WSSXK7a43yMXAjd+vOabuQu37awPbgZvF+NMuSQnnFM2D0hF1in868D3KQmoA39lzo
0Mw8us/d/Di3Y33WTNAXXgCLp2YUnUeWhM68cgVDvb+Xe83g1udaU6Zl3nhwvVZZfS6cHqQPWmn/
dQHTNF397hVyaxxL+oOeq7sf2cEv67UVDGWdwcn9023wrY3StU+aaKo5HCG4UxGTFLtDV8ItXav6
pnZZvz/HgfkadoBE99VgtGAI2xaSklFbB1Pn/eiDYRn3+vwSe1kDo64b7M3Cn66MKd8Gis63tmwM
BQhLnDBqzrKrNWNv3QMOpoLvjz55wELMYlbT/uD7nFnV1AjVWaGtYIHCSc8M4DCkcYadFromgADw
PXI3CErYDOx6GijyEZuy17YbHa5vMf5Lb1mSi4vjcSsPtOLox2hxtlfX80XsJ/auNyHLMxW/vDVH
IMdN4uJFT7l6E9Q29V0zhF5W7EyruCmAVIvGZ+B+KikgJsGEFsqffXLLFUf/a5+RDOA37bvPUXIo
ucvp0lV7bxGW0G4UZeegjV2pkE2nTnXR2b6+tYSH6AsX0y7bFZLYQIdE1+SkBfKH88IQe7Kr6fP0
ioRRehHpfnzWnQFzDHfZKJrpqarTYGMGBjWCpT09hRGoc8zcOz9NTNKxRnUph3FjrIvcTaLjkPvQ
zdXmjewHpTQs68kJtnJXx/OM5+zJil1EJcC3xkWyi60G3O8UhnetaHoNYITX3n70hBklXOlYXoV2
bZ2SPCt3odXu9LGruQU0ism9ScMhRg7AhkMyDNSrOgbpLI+Gcw/qRIWxXMGgoyQliI7Ah6BOHNNi
3eZJd6PPKsThru3/HKr2MmpN/922qx9gDeofQzNYFNFyUhVCH2AHdrxKg6gTXIYJDqzcdHJ82Y9G
AR9BhRH7hur76zKG4pLcQmUsdMt0yQ7CJ2C2VDeUQU4dg5JtZM4t78kEW+DP1jIhp2b5sAWYdOWC
lvqBcQf50+ylBz9051tC68dchJQCRCaXSauMC3N2Kd0YZ+ccmq1HCamylXtVWThnuQXFDryYhX10
04hskStIKSe0jeVa6EYQ0bd69CTXQytHevrjgNzP5nExT6W++7ZuRpZxM3QjoldxVGI7ZP4y9Irh
2imo2A1qPbpPPRLw/5evM2tuVFmi9S8iAor51bJlzbI8td0vRI8MxTzDr78fpT5b+/Q9975UkFkJ
6pYRVGWuXKuVGSDwwvnpSr38MRbTrveyAEGZ4aLJGYEfieG0fXBSg1c50EkHkFG5vb0w3jOhaXZw
KnLjI55NQAZqQut8cSoroOC5rx+CaWbwMuOgTK9NIaRRdt04zaZyy6dr3BJynVU2Pw/9eoqK4xZ7
Upcam/Qc19DQGlFireZE71/UYJD0Ao737BRUBoME1rzBgQhazYVFVBxLo39TVhfk/UtVJ9/tFBpj
wyQZXXp2cFaDX0Ed6AEPerj5OkdqZ96U6zBrnMPN70p32Vv3v/gkjf7bip0xz/JsNY22sVZOFazn
fbKtk/wk3aLdAtBJPybT37R2Rk2SZP9T1yXflTuJLfkos7ZbK7PnRr9LeJidnTzwkMJA3WM5u/Xc
Yge6Qd4Lw0s/5BgZq0nGw9ozQrbjTmF8pe8JlHHJgyAfJ/+pzDOgfoZffwsk8AhgVeEFTBpwEnOA
fGzsh7U19XRlBVq7V4MUDu3xN3vUZrTrhipEpomYTE2HSYk2uSPavVG66bZLhfYA0Vn+5Pq0Yze1
Fv9sZzQl2vEHtfeRrt24OxdJg8Cv3/EOk7CWjNl4UZGx0N+TwffebGOa1loapDs/0v+6VuhZkiJH
+eQOs7EfUsOl4345tEZpQgi/HI5W/FiWXYiwpGfsnf5H5/KXaXyn37qhU71VGXp2TjrEm54E6pse
xCh18wahuyur34rJ44uMGqTqllk/G1iPBfTDq1nXq+W2cXJrpcwm45FmGSP9X8u5Ua/nh65n/ajM
nD+Ym1rOczhXECjkffTL90HNBQMd4frCc+h57tckQGo+Nrz8ZW4aFCUCIzgAqix2mheFm8GAfHll
pNI9VVMZPcDrJqDNATXeuuUEoFiHCMvUvkphbSmShK9OE3lIJkAO4+pwJxea/AycJjsKLYleCz3u
H+yO5twit/ItpfFpX9i8YabsoAaDOuz1SJmd4UKLuAy3EC2AKc6wc1J0bQjHM3IuOrDbvRqoSLQI
XiaUIFvPodCYedqjVlvdxiStcVZD4Wfxts/bbzeXOpq12oCMsjA2WoaqLmrk09dM+GcAUvK1deNq
r/zh4k907azJ6WXsa3M/AKVCiVMGq2iKihOJ/uKkjnS3Lk5pP/2ZnRZT+dSsnwJRGoJ6/rCaiG7e
SbdPpjM2x5pSJGxpTfW9r7XVXDrZ5xR29boRWb+1y0q8lGb4TbAmfAPGC7NWW5+KKamRiuJIkJW8
J/kBTadgg0jPEk4148FbvGpCu+ZxjO82oU6eGpu+FXfKkZ35zwWvV7BFDHNIETxaojn4vMZATsdn
cI9gCSqo+pU5NeFwNQNKKEjxlYehHoNdMdcTjYFDRd7KlU9z2Q/kyXX+6aQx7pxu7J6a1k3u0VSD
/zhOTJbEEGpGHb2Z9X+bLM6HdTCRfMy+BV7BTVxl5isdXPFnb1rjKstBeltt6qzHqoXQMNWbRV49
fkw9vbwAozHh1HVI08dR8cgvNz33vgXRWa5vzcVSLjRk03PqdsnK6ZJ6ndtAFPhamM4iWSGdsHyx
dYX4sRM9G2izP7aOq6+BmnefUZYC83M6Gkx791DqabESWdV/tm6qwSEUj8dYOPNLKyDYyLzuU+RF
hsalANSznA6uis6xPFmolR8VoILEkbdTeAo1uFHuX001USi4xS3GQvATeQe2QFpnvQgrWfcwVn9J
+X3uM2Bwq8CK2i+JOSBhGcFdpWb5U9LmVg3QPS2zet6scjPzXq22Cth/gLdMJv1Y6EECRK4IniiX
J8fCAVewWMqlhjz/nEbHPNNiEzzNml9uJc0tuszhlhH0FwVV07yLzLbu2qx298pMxfitnQb7pKw8
gOBcr5JnZXno67hj96LDWb5K4DIwS8c5NNPgHJbaKUKKy6Gy1RAPI6KVdQOZwz+BauIvs3MLE8xe
+a/r3S7yV+z/umZbUZvWhy5iHZLa506E8cas43aRBdDkQ8q6eRVbSfaAQMvkdM7PtudnZZlwGZDk
pGcr1T4b367hWzHD52G5W/tBn/ZTWlIfKAZjbUy63AQj2fjRgG3FLoFJ1DxFvoZ2cq5DrXxV/jiK
//hzIz3bLIeeRf+tzeLoqRpJh5blWH9v7erkJmP4DgM+i/WcPVgzedN7TV5IBWgOdJOxYY3nGOHx
gzN3Jb+PsPme26j3gRn8mmm0K9WJV+yMKKWPbExoHlqu7SXJz1Bk5csYNubW6twU1qh4/JwLaECX
ALPWAtrN5pIiseWeShOwO1rl9fchtTZRQdMsJWekFxMw+gqorwaFy1cQfnV0m/gr7i9TBVdxJFee
M4b3t0upo7+ud/sMwYIexORc3seOLtd2MY2bppraT69eF30nvzYOwiFeyp8pMTz5leQb9CfuRI7a
nMHWVIvoAWFZ0R58kluvgZPGu9zUoI5vp3o/Dm69j3XZ7G9mv/ikp0E9paaVfQ3855SbryzG4a6Q
CBP8r+CI7qBNbcPBbxTQx0qTu0D4xmvXJD+i0s6P1mLVk2fTZm3Pm1aDn1qLeWXBRNJmLoR6I7m4
FLSd7UDLeMv0eWO8r2jfuib/PJ+MaNLEX66ZvdsJVzvRwn2zBOtzCY0Zei47rYekIA27iL0jMiDq
aPFBM1r9tkyEvOLJP5iOy7ZkGZR5G4qQhoTW+HXz/BU1W6O9mtt0AH4Is0hdNM9ywSxOYLyAWbbd
TplGq1ksLpEd8oc8f3VqLwcPp30mA1VsSFv9VVykxlEzJLRuhZ9/phB2RzJwfk6j+2464YDok2M/
WHUj9knm6scurvR7dBABq5aZthMuIjJuALFybjra2bH6P8OIZDeMTE726Bhp+KQmWm1ozzrkqUvU
lFiBC7FJPaxJpu4aH8HpNoQZMdTlL6PdlZGf/u7j6Fese9TgNMmuIJrnY0TJcFfPQ/Y4e0P5DGQ0
Ws28oL+nI7RFy0mskWBH9p0PvbGSez+3p3PnAPA3R+vBiGukvhdaBG1uv1f9WiHR48qjsTGD+shZ
0JYG7VJTMRcXS6ODXli5+N7O2jlqZfBmtLH1aOsW61dp1G+WFzw3uVN+HV1YIfSseHZlnz/rrsdC
oaKhUJlqQqubTUavzEm5NDcDVUG5sjW/sFsGj2KUPw3ZwIcQ0ITkNu3a9MNxp89yPrM1hD08HvMf
VrH3Zln9zPqKUrpvyEsaaNWWf3oDy4bIXqM2QWtjCWkmdNpbY/ikxcaB1dUlkeYL7zDwurvv+rn9
tHs00pfPpVDBjcoa9bm0awfxoACaG2f+MxTA7vZZ2NPm8h+/740JyaSEzouKbdPqFnyLmQbKOMVk
BHedtC9xgHxHMlbRO0s9/b4cEbq5ml7jrdKI/4QyZ4MmzSRIkeBZgm1p6vQ+6/6eZBpmC+6kMhAY
UbNxi84whe4Tj9L4nW3wqRzd7ul6IeAAYRbKZ3WiYdI3PLTZpZvG1fW9nQHnGKQGK8Hy0la+bkio
7dbO8eZSfsCLQ0WWv3XCLRu+hA6TuosegdFCcNoD660m+NaLdIbRc5whHG+yc1HxQ6kKs3rvJtqn
pWz8nxOlcDEVS+u12Zw6Mvxf49zO4VKpOhSpl42gBgTaCYZ875O8eCyNvL1Q7YAAAyDwfTp7SIEE
ExirCgx86dvJsxr8Lt3qYMlOVytuyJ872taZU3kN8DR7fjSTHgnFtoCzVew0Wy75ZYZAtBAjq8PJ
/+jnZD03IbQkgRvth4ZmP0vO/nssJn8tcjdai8X0h4D24tbwt2q2NtOfZW55SA5wqp2i8aSTLiPx
UT6bqX0NcrxSHEpTzrAwc4kidFIY1eBO1tvwIbBYmsyDBel8MfnGeird6mHk6QRXauMZ7Arj5qAn
Bd2CaqrwC9jrlnhT/QmyqTTuwzSDf42F0NnovH6XmNlFWYUdtuf/9utimGzWfsSKNB1UrBmJ5hoG
lvhf11B+5RrjaTiQqnor9OxBbYaoLoqHvqPS74os/jJCSaP8mT6KB6co6q2/+P87Xvn7uihe65At
h2MG+67vQPcvRyID9i9Seqg0SRFjnLR5U1QQPl/v22XlaVsUneah2iuX53rocyx3cR3sWiqv26qs
NPjF6+HL/3N5pyZEa/8qGwOR3/9eT96Wgp0cDHLPHUSDzgdJk+GTDDjKw3biP7iLGcXDmfwoC6E0
EcewoQSn/Kb0ubHrmXeb7uSvPev8mv1GKMw3Lcpimg8tun4yXfuUQvtaB719MX1TnmIfhSnldzwW
cmzNSxJafv8git7ZDbof7Lj1SHT/00/TGC7c8HJqN+HScsN6Q3sKRMVdjqV6cspEr9fzIMZ75ctc
OIznpEN4pOofgMyIp3qs7ZckdWH99evqka/XfiFpru8rB/6rsNSsFxXyzwkjMFu2ygnQWV/PXim0
PMzCjS9isWTNM7HIktdEg5qladxd78yk7fIWgpLMzQLav7Kn0RbFDjTGLk/Tdt+Hzh3rB8QkF5ik
GsSy8ZK2+xEMfbNVrmTZoEXL4JDUWoHElRTOLPazc4AGrBZO/n1edMbODMbj1VS5QkuWx7h0xE5Z
9Sx4oHpeRW9e8MgiKHhRA1DbL+boVLR7+MHLLI35gcW7+1AvZhewYrFK7aslWxc6/LJcs7qanlRs
Efv+KkER53o1M17yzi5SGJS/tRdT9OJl/jEOuoN46VSgXmjF/W5sB3vt176ztZL3HBTRbz2gh8i3
248wgoPczZ2fTowInkgyttexbCliWM5JN5LmUqMqdjGi7urK8579+BLRjq17UpMqbHF5gbGj56aE
DH6BNtKm7R1c1Frr+9iIX/RaLzYsaGZAjwscRU1fIytjRrPANJvVv85UQXYY/pRDp61G0mrPdWNe
MsuaPmadrT7po36tTPo4vqY8vJ6aeL5GGS05Na+lHSBmo7gMrGm4GWeoN2++PMyjLZXrivbS1kL9
LEUeF6rsZExYlg4NlOUjNDfKVMNchDllpbS4q6DdQE1mCTRSLYrW6lCCFIJVc/GqM9s1dedy0zYO
1GBR3zyHVURftOX2PwFwcSD673qqA9KozebcBt2wCw1eT8HgAPnsta+UJuBWSMQukMYlS3WIAsOs
Cx+73gbaEIPC8PI6OpKrY0HVd/OTOejDg6hz862nsyRLbf3JznXzbcSSi6XmBjqh1Jy+RC5zZS2N
69z/fZ6aMxZs+j/nWX4Kyj+SkArLEv20EcG9fAq6Lej/4ZHXQPlSmPCVFwvoyoGVxSInmDjtQ5fF
1vcB9Nbd1MHdrs11sR9kBe0R2NCvFWuzcja/IyvGn1wnl9H3sTwB/xUrNWGYKC8bbIXqgR9N3UTm
LrZbbtDK5VW4XDtNhvMYajEKW6RNxGAUG6OVGtqcLjRnoWXvkiqzd03a/zkaHaj7tSHamEW2wJOW
kNusOrqdFlmlTp8flLks1+/GynQ+QldMj6VEgm/00+BjzCAPza3sG6+p9kEYmdw5PJ5f+ZqeHB58
sGQGcMomc/8a1BEQOtnpa3/S+lctkSOZc6q7arbXG/pESUeYuRu05MCa1dCZ8tmm7fkV/gISwTpS
CbcrNS59BMVyYeLvaBus93Ugu0NGdXwV9om2KpXZIBdHi1576D3HXOiLOLwGLkdSS94N7qRH5b8N
1RxewARCgVDW7zz2m9/1knOg4+QnS170gmM/fS0dNwTY3JWHZox1aA7hZi218QTL+Hjp3Wy6jGnN
kggAh3KpwR6rlYia7qwsMtjj5TqrTkAgqwGIBDHzP9eofR7faTXubteILQ/qxqh+V66MR8nJKAfA
W0uLNo0D7r5f2rjbZbiZmRZ+ifUWHXjV6a0m6LfQ27W1dHUrWw2NDCTY/gpNTi7w91X/ZSdx+FwJ
y4MoAJEFA3D3veFq+rslgMc4rdE/BmFrvPdGVQGJGu1dRcl+Oy3J9VCAIIvyuFineZS9Ra4/P6ad
g0CZk6dvSV4JCK3gXZ4GaFx7W0aIjJvQuiozontM+MWbsioNjLFf1dAz+hKx5QQeXXV0G7TYo0Si
7IRalneNbMKu2idti8RX2RkPjta9Br4NH27YDm9xkzS7evSQq17MxLEX8bockkgdQvoigiIjsCCe
UbPuqHmHfkwRdXTs4W2IPRtyIedHvlg56Y5Tkkzvag6NJfPsx+WTOlGGgfk0hXCkLZGpFduXytXW
aq4oS/c5CGGAWOb8nDdem/9SU6MVyTeDp1GYICWfSHhyMutVxeVTh7QDGVH12S4keZTZvfuoa+DO
6Jz8LUBIT9qUKuniKN7miPxk4TcnNeclgJVFMsqDmuRnnq0yv052alZz44Wr1So2yix68gT5uBCX
JggK1KW3z4MyPpb/PUzTfa8PxkG5564uyVBb85+wxKCvDWqN+y6MRXOvYuCBIGZu53mTivryx1Qn
qnl1dtIlsJtGVnZHRsbflc6g71gOkHPilQ3Uyk7Ng9nBD6ZRTL9HQMznT7U4h6qG6eka5MXgvfWZ
5OIg5uNtmMcQHefESncgL7fGYqlJ5ZcT+W869/36cZhhs1XO3IBIAKUhLnM9uYjjh6aGHpFF3u++
BHVIyRc88WDI+2J00oMaohD4en/tA1Cj17XZdSqr8ud4gjbrXzHqUNMStFP5sgt3Gs/SnXo0T0Jk
Ha2keY8r3u6jb4fkYzBrUT3PUk+elGV16f1s9ov4RctWozjIsIJCo66gfhIUyONZM5cnlnWJKjmt
pxg9ucRPoD9jqQOLbV+g9Wlxz60yl0p7qFM3u9poJsIR5c2HzBLWRV3HK3mB5+bTvFyvSOL2BFsa
wHg+QrlohJt3k0QMd3Fd/XMKl0xkNSv1j1C+3itot+5D6LZ7o1gb/mCxauIZKeewOYczXbxWYB7b
ZcNVL4Pya1CDRIZuHlWoVQ0D0tOIFCrfLUyd9U+s8mfeVB0MwX3flfH0NQggmjAK/WOM4eYdO8iP
E3oulT8MnPnDq+d2Y+tVt/YtuMNYqEQHq0oGuOYq67HL+v55cjNEso1N5LXWRXlYoYgNeU7tzp19
tKaSXNepKdkNLFtu/2wBrnwy2P9fZwEE0RQWR/5KnRxl8lcP4Pne6Sb53o0V0K1MXMwulTR8OjQU
8aAwsth7i74pZxN73UsNbZc6IR9JVxROu1dzDuv9s69NX9RcSLr2KESDSGwbi2evt9/Duf4pgqJ/
TarQeSnhaNRalLu43JvmB9rRWuacFAYvTxbtRoX2HrpNkMg0PCyYzebAP/xzHTE16jqJZL06xLR0
N4Y4m8vOqFp2S2VuvhjJgJb8YoV6Sy6oHYcHrWCz5MdBfVri1WSxROiN/Xc8+dvhQU0G0JCd3MmC
wzgCtJQGCUTjo7dzyoV5eSitZ15S1jM0EvZdMvnFtq0j+zk3RHhG2nKjJlVYZIwW/Iik429n2ZBi
00R4UeeI0uweZzmh2bNcUUWNRv3sBSJBpZBPCrTC23nLB1tLxF8frMwwSQ6yhozO6Y1zbdcoHsoI
0jkn/+3X5vwrMl8LzUSxu6Qj3PDE/NnGYQdaxQR8xGtmXdX2vJdFQGJNYxNUgFxF7h1G8cH17Peg
REQA6fKqGrOXZhnqEDlDXwMhkxdp9uJ7LCREDMnpYqkIt2rcO9+32q06y+8B4tWT/921XLvgsgVb
Zll1ILXcYUuXdnknZCRPvTeKbeb2ZxARI+SSaowDPzwa+qeKuLpoiZUol3JGRZUJZJy+NxaX8jsz
m5M8qcZ7vej6c2E2bEFSCQFzY0J4qRvTrmnM4MtQv3qZgM990IPN0CP0YceyIgeZ0roj0RuIQg1Z
Sb8sn4tlsIJWv4vmqNwqn2kYJHzZBnVe+ExjZvEckIQF3QFuUM2pqBICDtpHqqM99ObZXAY7R5xt
sFEZU77GkOYZkg8T1kz3wsZF7G6uyuwsOAsvomFdcKdOL4Hw84NHJSGTNP78nB1pH9SgeT6pLnVY
9BWHhRVO9xm7o9UtqBm7P+HUe1Gk+seMQrQ3qMxurSD5wXPj1wiJEnnPeT4YQRTzCy76FxqxXcr5
evAtd9DzEqaGKpe/1kK9+j45jnmXtZn9MkXSf5g11zkkZoMuBDxXC9w9vECFsUvsEJyWfW+OjfsZ
pZm3NoB5PhqLqVG8g73K/oKWoLtNeiN8KCRF9iKCKiSdA3Njp5r5xQ/zN1o/7Scx5snrTHVVuRGa
TfZalI8rZYZmAE1kn1n/35PMEmJ4e65Bb5GcLo3ouxPZ4r5sW5NfwxSeQ1h2McoP9pWflg6qprds
+7mqgoNy1wY9elNdNyh1pBU6cBC7luPgUGAe43cqMdezRyFII7pZ94S6826kGPNJKgZmFXBC67Sc
wk9zggJxAJOn8Rg9k8ZHXnnxw0IEO/ooluRmGH1WM8rrdvkR5YbDQmNO7qNiDNi6WMYDeMuDHpBA
6dkxHntDxCttqW7XAymgqTeTI4hm+crrZa/K3HUc9evZQz9dFcfpwlsNVHneW7oR9lMJT6EKM+lR
ojuvzhHD7Y3LNNkf6rKQ62YPUFMBZVo+pXvwuqD6bFJ4wlynTR5UZb2fg08q2wO5z6bhiTpXd+qi
c6nB7w46YNtM3+1eT6CqNFH/k5G5KalNor6CaPImpzPrMNvUEWTX+o96G8E1m7V9e2p7WkvGZNiT
XDUM7jzlK+JjG8LPuVi21fdr1sNyqzkTJIxwgN41Q+a/xtWknW0/PShLmtb8unDRLFNeP3T7osja
JW1BzxONhIeipk4fd/SVBmCnubuK6CPz/B9lb2uIXTQrihXxInJcrL2hnn7QAZ9CEzLY73D6wFae
DqiZ62MPZ/NYv8zaOEFxVkEFspg9HeNPvh7dT4aBep1lgtbMaSR5iMwgOJXC619CoFU8yJ/jccAY
MkQcTMgn1JwWleMxsiqaZ5mMGkmENH5Kf5IHSavHms+lqCXhpS979hdzlVnnstONKwhMjNXvXJ8y
eB0oqrkscO8VOMzoR/haneKLUTflxrRsMG+jibJJQcq1ab7xKx4f0og2fx6tv0UQoenqoVEJx0YN
cyjK33kiYxZBo7tTA201ADLVIYEcFpPj7qpl+Hv+X6G388226/+cr5zq9Ot0DQVoWOXi4nXkjcZS
9t9cHViIqxcLYYRXwfkBgD46x74WfRNhLu6q3vJf64pOfJAw+pn0uPHo08kMM17d7LUETQFTd9Id
ZL3BBSqw/jHyI1bMYxtclG+gS2XFvWyu+1wnMZz23IcpvEh5OVePHZDnj6l2vnkwXz3VtJa85Jn5
GPGAYLfazSs5OyCRee45D91IkggUQ3cIBLDy41QCY/BRVrEnCpA52I/nFpDERo9EsQF3oz1HA7+h
knXTmykNj19Nk1FbC+ovczmOd8Kx5dFeTM2HId8r4jeomICY9u6zcrf56G9lmUX3AWuFL7zjA5ol
zH6jZj3f/k27tH9Sk8qlzLYY9hZMDG8j+qEbf5Aeip+d8UlG7Nj1gf0iciM8ulHzKkfPvSv0PllA
Dny4MJJ1V4z+g1hMMHZwVQe5pGUWk4YRbacFVMIhHovfzLgMT0ZEXl+zP/Mi+qLbk/3aNLlARjBD
jXrpCjCDBUnr1pDJN5r96lGcOFll8pYOKMOJdhjXWm0eOhsyoH5BeOYQBwHwTeR+WkCisHyF2znV
JegBZlVc0qLNxQLwoqxhEvB0ZEAuvcq/ABIud+DsnKcIKAD3bTP+MOCc9/o8+xpYSfTA2p7ljfD0
U1ei2KAiStj+tCL50ZK1WjUe9fhgBtXh1q64n33otJrOvRu0+eRU8SGom/zDTYwItJjsdrYZZB+D
5a0GXkNvnev0p6GMqCHwRXz0qY1kI5/zaNYTPL8h+RHI2NDCMYC4FH30kFbc5rGg5du1TO2UgOzc
jSWvGX7/9qsIjfDOrMryYqVRsslMTTv6g/Fn0NPq2YYrZXvztyAvU2tst1M+CDoQxvFTm4tzB8b5
d5DJ+9rR0x95TEbPqQE70Rsq133HPlEf9WHvzHywLjLnuS2hgRYQ6nx3S7FOhD39NsNgN5GN+dqI
ol7pU+gfbDuByFzWcPPSBP4em3mygzJpWimzjhznEcwKVbplVkiYUqIssNfg0+p3CrcIfxqut5mW
WUeQMHIsJM/VLIshuqtb/hIayYn3WRjw0pXyoq5UdvQgFM3wCkxnep3MYkG88QGmyOExL5xzN47f
AHR1vwNva+lt84tiMFra0ijfHNqcHprJyo+ZQXLfjjKEgsnzXnTgkqspsotv0qs39E62v7PK3g4k
Wr4mUYgETFzPFyliWs+1rN3lZTQdLV0WEK904s1cSrUeLbW/nG7F+q/9zSPgZ+ZI/b1NUxcwgV9w
x8FVkNIijEACKyLbBwEsEndtN3yPwPh7WNlfAY0a8bZy23oPixCikvPkJpRILFnv1aCmbqYjYkBV
Hnxy/zonT+mqMCpf2/D6KE71MjRgTu6NekCflfT0ifwSEDY1bTSe/NdMzJ6OFTsxapauljefnUQ7
bguPd/F1sIuQ1dHQrqshBa+6TAxVADAjb8QnRGbBtlNmnSQe7JAAVpcQ3Ubrh9wj/PC9Ee+piCN0
rA6n0FgO57x5LIL+dJ2p+iDe931QRWt1+K/4yDtPJFguPnzoMdmRL7Nu5kdqikDKFjNuw2Zjmjwc
jKAPv+idMO9JmswbNcubukKbvBuOapaiOoxqmv5iT1X1slxybA3tXV0y7uYWrUpMdcmB6te9MkOW
N9dLKhPWjkfbqlwUm9BGaVqyVSFtcpDH6Uiv/ONTR4MbzDt7qMfsOqOcf8X8Lx8Llk3jt0cqPBaU
B28IsNG2bvbeUxe63pNHj13qFPPh5rfGET70FMyEimB/6z2lCyqxJRNLheo/p4qar0Y4Pcp+S8i4
s0yKsjyf5eMQdd6xXo4ML/lzpHxslf7M/hX3v2YBJXjX6xVpeAxg2ZVSuLt2pLMThig6lz3fslBd
Ww4ta2bVoQ6vASqWYp64i7y+uZ6qfLU6Xx3+6yTKJe6uNOz2forcjEYBrd7EPUDdLK3DpzkLQ3o2
DJaVNTCdKvcpPv4zMUk3PNHkv1JhN78v4f7leQHcnlS1d6emW0scQRUP+1ucloh418TTx2jb7rYN
fB0haH3cCemPu962UKdQ9uyl0y7Wi8B6uM1bZc68ClXOa/zVFlaIuDzZerpZ0UjWzzTBzd/CAg0u
Pc3bXRTHw4sw2g/lD2qUPqdpbFAlyVnmpSIML1ljwFvvwWzHzd7e142jseyIzGZD6VGHRXCEDHiu
WmcPyvIarU5hcemfZfmqDGp/nDXY2tqnxHVUPjWYKdhiILw8VfQIpQOvWZKnS/fy3dDkCAfDVMMv
K9d2/SBpGQ6nt8DM2kupi+qSlvKd7r/pA2YHWCPXVVTqb+1bHbj9WxP0JseCFkDEjMA6/zl2EJaJ
snA+0z7vrRIH+dnBLAX7Kwi8gCz9qs3OPYg4HV/jGoRmpLN7ipNgfGWpG246VuD3alZrivTYzP53
NZlWpsESaQ8uIe1W8VyvDTM8m1MPotGq/KMaso4i950dTO1jr/kJapiLfZtXR27VbXQrFbuuk3r3
2GpxcF/mZFf9BBl4uydXgaSQ1u2V7S5OdfSXz0sFtDJkJlmImRCdCAu8j2fGh7Z3w3PnDX8G24XG
eUwQr/prgoYB+McqT7+7TZDfC8+ZlSdH7pfVX351zSAqXiYYRbbKGh0xUFUjkbz0Bqlun9kYiq1t
FfRq/aftR/ltNmm0ot0aiYjZmsTdXNcjj+6h2+WUT13zn1jl+uvqIgr3hlM1G2ucpUaXOZQidtBt
fJklJZ0I3USZbiiKbe/J5RBbHeUw2MLUHx9EVPL0cQPzBLWadbLEjC4GBDtGr5UnZwogiDbi3LhP
tCQHdL/MWqwfBiQlmpkbBawy/7t6ir9Mgtsot3pUkxYzD+xFJBZEGrjh5ItpJL/EAm1Sk9J+5lfi
vhETPFFgfKoMLf4CltHfOT00kyooHCvENrxKgG7ggvys0xV4yGavgscoONaUoy+e41BP455Q7iaz
a+iCHQTflpOExV5O+3qFPpT5ZyUd+aQgDaxRmgseOnjSpxvSAQz6X57C+ExkL58ACzdXvMT/+zrX
z2nsj9s1hpFmMdrId10+gSkg0Rztaz2Y0AOPNKBhy0BnY3ufz4siSl52tCtqXXLIaFg9qKNWOefZ
YXMu2v/D2XnsSK5ra/qJBMibaXhv0lbWRCgr70W5p7+fGHUq99190Gj0hBCNFFYiudZvQnZu8yDZ
HzV6+2f8Y5Q8IcnIqCNBBzT3XxeR3Y+TYidMTuJQsCM6Jp5otp3wXgjwKsfQHKz6LA+jPg9gWNE4
ckPy0IDUANrP6cDYQXTkfxD5RENiXzlGREcWRX4ZvJ+t6+PMTeyxxFiVpKPMRP73pKTsAhBQHeVI
xQg3bV9jneYNyLhAUK30GU1asz9/yOM96n+7G7VX+svf6hChH76QmnkaKk2YEifDsq+s5DhocRts
PxX2WgN38fkFYossy+Vv9XEFdJYGRH2yHlLnhCneh21Zxl0Wta2Lc4xV15iGPL26sFH2kYMBV5cL
4543qXlPqgDGiOLjkve3zeMZvGoSh8TrfCnZUTg1rok6GcbPNlW1v3jJ1B7llWQ7z9VVA34cGhFn
GnDYb4pTP15PNtWumZOeFU/ynNiBcNu1+j5ij4WoQjkA7uN51flexwoV77kcIRXBC/cxpVpjnywH
jH6wUsp4OATziaUcJA/9gMSjFrvN+nMhVs+ruM/q/8OC7f8+pEmadgGgS2yGjo3PBL4hEEF99YEz
owI9F3Z/m+2pDoJp3gKYRltVOG9EYM29rDkJFni5oVVXx6t+DlYFqvpvkxwx6kYKkmQqd6OFRHTS
lcoZ9dto4Yfd+J5O0Clx22mfhj6z12mp+Gev7bSdqTXpQUdY+9S4U7A1ira+KabV4yQUZa/TVLFp
7iz3LRUDvklCBR9FgsQFpkkRZEN2KqujlkcejkIBnUg4/+mUI3R9jE8mTq4qG2M1teJbMScW4yjG
TdXu1rImC4WnwCE12p/dGCT4Z7VRvy29qoGx4Nurxk7NQxNANg+iUNma4+S+dErNpjXXj60FppCU
9s2LLo5lJchyUiTMxvcWSeXMddqrrD3aA+/AXlA5kYCYZq5d89W3I+sgR6hpmt5dRLEXpK6tHd6g
arCEoAEkoanD7efV1QyB1j4ncf7ZVjSpsp6MNFvJy8gLikqMW9LqfKL5TVlzMeRJuy/xv8NxbX4L
nmqwNrC1F/yKxmBpoxhyDttu+/mehW3kt4Lw6f/+dP0wIuyTAZqf37Ycjj7+49N9Nv39hJ/vIDZd
UiJxYO8eL4lkwgxUYfnw+Zqxg5ezkZOB+3zVLlL8NVS4P59QXrCO8j+f8PFtRaGLBPP86R7X1q2A
9Q6fTo6W15efsEHe7fNN9vMnzNrH7/f4WvoSEngy/Pl08mzVsQ5K4IKKmr8IeXaR5V9jvbYOn5d3
SDsuhlqJV8DwqmdwRzPfVS3PpS3cJ1Jlz43ueB+Qb9A+zH0AlppfvRdavixtBcNo3TPX3oTFQ+sU
Vx5M1nOuE5ELJ5+nTJSQ9UxN/aRoxjfZKYsKMIZh4Tsla3UHab4lALqR+dA+DsXJLZOfn+M9jfgh
cz4LTlddCUNhrVfN8vnZMKya2NWewqDQnxDuOrlDq5zjuTZWTn8IY75a2SmH2T5WAqy2Q/RJGeK3
IXIULlLU8zVkobflsM46p/xHm580G892muvjVca4Iebv6wv5MvKs1oxwa7HL7CCrgzY2F8DNj5o8
a2iRmarsCpnYv+831HvQB5p7k00xgg87FCSK5ef7Rcv9d6GmzVGOSNs4PDt683insgnNfeKgQxKS
7eMDyTbjIwk68fhKAPuXWzXOgPEbXwfvbPh5fmkUDQLrGERXeWSl+BKDJip3supYKQr7lQ4CITLb
ePWv0V6iDvsatuPnBeQIWfAKfj7+eYXPZjspMYj6+wqfHWkl/rxKAQkFXX/WQ2qHdrUaZmugzIS2
WXRsdEsxoNQHyZ7lPCLjkzccyTq7pNvr6uJ5WFgMatjeDdAFK/I59osSugGOsfnwxWp67PcGY/we
F+25djv/tzfbiiESw5qwI6vM0gx3YFdnfaKGPxxT+9U6gfIlzDwX1TSRv+rwelYZurd3qEtsTQ1D
vfB2ta0dds7RUTp37+VuvR8U/rlG4Uh7HFZemv+Dm2s8AdUqxaKRpcaSvzW6bC97BsObGUc5ueSF
3mXj6dHqGN5iYCJYg6jI+QlafuV8iX8T8X5FSzdCY3myrPI5Wa3d86Qxnyp0obZRU+6jWouImXrB
VfXAg4AvVhAG7dIl5mjteWps9SlWm1fZ7gaJsYqnuj3waNXgVBqrvHSUD/CsWODpvk0imdOH/lzo
AjHk3gz33BraWjazQzz21aC+4F48hS40MDttEeX14FluWCYShCTjmx77wcQfrSlbOMrz4aSjWuFa
2qHXgoL4YriK3K5cT2OevXo26TMxYFrhOjgrlgp2F3YBvkNWOwHlKi7U37I2Ka2Lcr13lmei+WI9
oV6/RLOauXgu3HwHsqR9kZU+Kbco6rd3eW4WT69mEKkXWeOToBDth/FJDk17QICCUP2e8IHykrH/
3HMrlOrCLJuIWD2FMWjRUnWwo5ui6E/blMHnQnm8AShsEfaTA+NB/0/3PNAWU3nwxwK88d/20poD
DZ2a8CCd3hJccIBVV+l7p4w6tgzM/LJqlMQ8jdgMDgEgrXfWAG+qVcU36OrTm7BWcpCWe+nVKDv+
x1zB1WP4TLbGSmA+JXUt0vmKD0pg7h01Ho69M7ln2TuR/waHFLyOoKvultFe6jbN3k3NjY5TG9WE
4zmp6KZiY4Ox2MiTrFJVQPlGbB5wvjniquBvggQapixi6ZfkRfgjpbOVkmw0wBISHUUKZgrq+jkm
rDUmQr+LxKhRwY6SdcE3vJGd/ej6V/KMj5psqgVWwHk6cgvNp3uktI9ai1OnMZQkIJFrfVVEELNN
4EoEgr19DLkABPNvzWq+o+wA7CeaaeKmU94Ss7K2tj/NnLkBcUaFKdsTdjMzq70Fkuvlt8aBPqXN
aXRNYOIFdOmH7Ve49mWF+lqGNqkWU9cJZJs4CKLctfeUacaTlLh5s+V+bVK2Zvwp+x/E11aPK1V5
si/7zvyWmDAVbKGaz6Il6tWmUXY21ILMXTIEu0h1/GvoGMXK1ZLsPbKVn5njWL/S4f64DmZkdwUL
nA9h9bPRZ6fcPVQfVv404Z41pK8TdmMvET4dL12DQ1fi5E+yKW7MaQFrA2T13FmJrNoUhNPXspdn
Y3LqzB6I6NxbonP90h4/r0U+bo5qJe1J9jtelq2Fw59M+cg90b2MXbaqENZ+x+NMA34RYdI9V43S
cjZ2KCok1dvmnZ0YFlvJAH1C9mb+hsRH96z5Wf0EterRPNhZeMyLGR09j0oL7jnoI8N2VIV17JU2
XZiW0p9nfYqV2oT90rSn4SzbZAEUYTinczHFrb3Caosh8xk9ksoj2FV6ZF1XEZL97JZtsheZPtBT
uX1UmxSP+n7yL40dOOe2cIblaEzuN0Jwh2Dwp7dywlij8JtqCycz+hKYE54fKfbCEJpXuT7hgdRp
8S0nfQOtV3e+5fH4rmEKEpDZWIR+3oNr7KPbZ+G0/rlhoXOEzFi5i8T1cBdVsL2VQ9LI+TM4iFDD
NtX8nNiwmhY2obpFZbUN97+ss7vYVBlfT2Tl461BaO4w9UB5JDugG9Mf9YSykmQOtNSA9ISoOcEq
GL3oh2qL6CLZAXNfO4/8/zhPXsW0hr2r1dFVnaAKKA2JeN9KvKfQ6r0ntwE+4tp32TKqBH2QyWlX
sk+22W67Gbx2uspaaiXJrulRlAsx58OQ0m9uiAkP53i+WOHr7mbC3SvSLfspxPsGOemMjYnR2lgB
T+49dYC50CdbGttS1j589lVaNKhpxkm8NiCAnDVQ2W5dx8s4Tuo3rcj/HMk2aFbieRzKJRiK6KvX
/zbsov7ilHa+dyC4rWWzH0RHzxEmyV6eVlj6IGWQ9dHXeFJ/QNnv7mEiistojM5Cjm9yA6mIwukv
aN5ld183f8l2C9NT1gGVjWwN95nnVifZzrO1RdM0E/vYyoIvMZbOsl3B1hzj6rLeyirvzvr77vre
HdbF/C5QmDlWwvnz7jqWUste9zcNUipx1Re/Kke7EpEtvkxxYa3sZFDPfutVx6pAhLPvo+R16oAo
EEYpfsEGXybtYF6FoWcrYRo+EqQB5izz0WeRCWXc2l1y8mzxz3Y51lTNt8B0w9euMyHe2PoXf6jQ
IcuT8FxpAnq86hdrPfOd90FPr37kaj9jo3gCFZe9GwEfq68L5RgbU39GnQLmqBk2H2Dl9wFr75+a
X37FMs18VWsl37glwXcjatVLH0zRLGbqf02UYC2HIoeE05ZXNi8F7O8Nrq/BQYXKfkU9aljq2shN
PJodovCjD6ptMp29EXs7NhiJFAt6n/K6XfTTmH61yuh7mTX+dyIJlwKBjl+VPq1VHvvhwuvOiJ5g
oips5G9gjCygfmzMIqt/eaF6w+ROfDe66NfUhdZOsb1+o+II8+wD3ivKZ+QiiueurtiAjr62kW3d
ZNZXiGO7vOiLxwhkJNk9pyZhDJz/xiJ6CvPYu5aRBYp5PoKJ36xEWkTr1kVOZB2iMMYv4B1rnaQ0
0yv7RqtKnh69rQ8vKXbbaJ04iBeR7hZc5z+nPNr4Vh+nyOuHSCyu4yFqN6nbKYtYSZWr7/b6MR0B
yiVoNH7r4jfwx873tBY+XrmVduYHs88mctDLeu4Q448MHvK32O7jdVCzD7BHICql2iOvlsTO98ks
YWSI8EvZJ90mcmN1r5SW+uTGIVZe84ihs18MOJivUW4GO3RbXcB7dv0qMu1ZDkCSKFug5AfkrGnq
ra5EiD3q5IuAYgKva744YLJ3SpqVmxqDHkck4RtODPo+Nb1+7Q6q9dUexSpy8vHdrwdz5+r4ucj2
Wv3eDlH6IbDZ2wrgR1vNi+yvaZZZXw2XiMKQqs62En36MabfZV8Cx3nDttrYYaUzvY9Gs5LtmsVG
NW4ynZjXEL4RUN7JlyC+46wiJdoadorDuxViQcde4iiPyrn62SY7zLD+P4b0pmfCpxDm6l/nDiDt
D/gL4DSKxJ8s6hicchWVxj/a8qwvrryJeEumAI+ov4PTuQPfCBc1cOvnv9r1FsptGLTnf7X7QZGf
BYj/LrHHZQNredn3/TsO7/W9mpmLLho+x79NsN6bO6ZBjyaybDVBJFixCtva0By1VYnT4T0oLNyD
zQHBk87zNqVhlmePnd4OVuxwVFt+T9Li/j6wvfKYFWG3a1BfPVs+ijptUpLBwBh9naBRfQvjBk0A
vw6eM61DuTdmMRrr6gUYQHGtbUPd2FrnL/Lc8tlYP74LddyhkcDO1Lbzq2yTR37qWQeYQRdZM7w4
QMooC6tzQ0IqSvv8+miL6wxrx0xNV+E4qs+QwYNDO9UAWH1zrNjrhUsA0P1d9lopFvBOhG2rrBqJ
25/KsfiOl7v63Ji1uCC2eEoDHzVlPY7I6FrJTlZNU+sXeRn7j96on7aml/hPZE+Dl1YXKznKnVi/
1CbreBW2IsAvtGZGayJP2COKGtZm+xaZ9TIZDWSyHSKFk9mJtayKNvkJN368uVmX3HP2nlabAhL1
TGNd2lWL7iUnZbiIFWRMdioipVvHtpqn2iUKbKbRWah4VCatFZ07Jn/ZJ4ugb+u10MN6bdvalAKE
FjfTstVtAIJkn0d+dpWFZlbJSq1sjAaNIn+0Re2UwVYKQtxZbeCM82DZJo9gcNY7VZDg/GzzldBf
ofaiLUAeltO6SwdyI7MGT+aJ7BBDatqm1G+ch5xdJwQPKO/V0w3/d5QemDDcX3Hl/9bFoL5ltTIB
S2rCa1s07g7d+gitRdu89Br83dIoqzctLiPyG1X3CyyvZRjeb6OOX+KXvFZNZqjRfhRt5qBQ12X3
Kimwmv3f7d3c+a82Yhs44YhFaoW/Kyto9IsHnhlKhjqtTYAF52IyNLCR8S/MPkZUXcbxKI8+CwR6
s62WCFjU2O55cxGyDoH1OB/GRv3S6WSIPw34ZLuuwNOXbY/Bf8fJ3s/BQ61V61Q1/Z0CG22LCe4I
2sgmxacpCtqBqrWPmyB6D5PsW2R7zZWJO3o35yx42rwFvjMQGs6e5SlT1egHUob9Ug5K2cGC/ILt
QRSWOWVk2ph6mEWo+BqvdmxqqywZmysiw+lOU6sM/IJhn6o4TTdhPWhPDiSxZQ+d5KOfnCeC7DOQ
n+UXSauFD5M98lmGhKZRL6E7tk9mwwySVZp60tCqPeSuEuymSp2uZZiPqxGD2be+Z5dcfuGZk51M
qyQFEDf9ggCXmqyAt6anYKZSeQIq5ELWZQEkLwbhICa8M5P/9MhryOFyzOMcWdcVFFv77mNszOwe
zpLk2tAXpyGvrrIpnptAIFjnuG+3skkWvamLK7GChTzns10e6bM6+aONEY+hf6+PNNj2cUE1I06X
Jc3VDfPiJMerU6RsfGtqAGIZ3tYisHWcqrg6tEXvEYIX4dltDGMDvi254RHjrti4jM/FaLUkjI1q
nnNLTLOMYOUKeGdmYmpHFFsQMchmtRCtbpONbIy13K0eh26AcrZPNG08qqMOBE1jP10Eonnu+hQk
uOkTrM7UbKuKHmHEoTT3Y1ZX+3yOTMYoMm4mr05vpSJD2XrwYqpFtrTVpvqCv3OITiihxQ5hUtic
OUvlcevPm6gFwMJ111dIjfmFs3XccWHNgI+uUqIDG3B8+OaqEwp/AV9COcVp1r39HSYc0IXuAGOm
CI0/w/zG9jGTY5jH1WS7vJo9DwPX8s9hrEJscAJTekratt4qqUtyPxn158i263vIE9xuQ6ta+jqk
gA5FgkPtpfqzY+f6rggsmPzzYBfToeccas881CyzYqmBddvJoZrapgehANeWVdNpMSL1Kn3XO6SE
kA1Sn7MQZU3Ls5K3MmDXIybd/tLGLIb5+bVvyYSURNhqP5W8Y82VIoBOrGLhEuaKF0G9ZZuBGS54
mnWTZNVdURpz2Qio5nXcodEkMkKHJAG+QSI/F6EgbhG7u6Au3N/k5179Ia4+yswql45SmU8GKLlN
i47q2Y4TYy/GzNhhR9Rd5BWR+skR5fJRM++G8FtdsDpl7ppjx48rVhnonfmKZueVy3EWKTSBRe3l
Hue/7YL+1UZGrDqEGaHtydqFkBTjwhxyfIDGbJ2hP4R6umKU2T1qy+K1EtVr0Rv6ZfS7/JV3WQBu
tIjIzJ2TUiB15xr1QfY6oonR77S6newl61Gh7uTb+KZyLmFYa9MQ6x4acQFDU4F/N9IPN1JP1uwN
YztsTwLf+5Kb9iw3GomLFzcAMzvNZ3veQghLqm7RGE77a9r4gVL+qtN0ACCCJJZa9h9QO7yTr9R/
ilY04zotUmPxr45/Ve26YbcFOVK2T1GBdoiHtWM2md4pbAlDI4rPpjW22OFX0fCTFRmCzEP/G+XD
N4zewy9ehk4wvKL+GqeDtWvg5cB1cctrRkJ4hcy2vbXN0VsyvfG1z4WAYHC0NRcducHA9l02FrjV
Yvg9JmSmLZ/5a4oWkRmYp75p/Bc/6OcbRW8xzKSadV69roWFFck8GPcGezsZJnIbczUUHjrOmFQ/
LuWUnriEiniVp07sip8QPFo681C7Ff2SpU+0SdlPwIsMpmRVpmw8C0MZjHeR8fhpVuwbhnABJHnA
kSNCdMBalcnY/1JL7Tkny/jN7xCq1x3be8NZblzihZw9q0KN1ghPH73MQScwHNFsjadiP4DEQflE
U4plW3cHlhoueHZ6NcdMt4rlpqsi8fPnbC5GMgtkGu6yRfWDk+dMe5Wucxja3lnXCmvCTx36tGr7
2QqIUK+uZH89EhEuOvSKG+GfY+Lyy8oc3EUeqi+JA/vKbvjdR9JPG9vP66VUFpLCQfFMgG2LcpFX
JbBWdWrwGkv1N8fk47mJfpU1lRA6yOsXvG6bm4bm8KEu8noV5I71MXbFTyezsnvpNcoFeWiS3lbP
fYT/xhyNvJNNbr5nofhp8Z19MLkIPEmBBcSGiJYoNt+SMegvBSSmdeS6IIk9BytTrW/2dQDd2kdv
csTTCBskdTpxt3zVJh6Q+LPgRNh2wcbGqYBFPZLCHj+MUSvaLtFiZUcA8PtYI2yemQiQV+ih/+Gy
oBCZ66Xzbo6mv8WCJt/aVSnuoV2eU3/UsYcz2PrX2Q+1RdmFoHN4c+Lq3ithvB+GyD4i4o0i5FxY
6TUovxVV2AaLoIcvWkTd717fqIa6HaLK+xIWfr9uDbU+umwgrgFvcRkLFlkGCg4b3NDNaz2JYNkT
i4QtVMUoRXthsmhF4kD7VK+GJqZv2mx9i3hKvvCdsuQfNW4K1X0P0dr97roRyio9hDMmlHhr1yij
+KrVv3s2cK3aDLsfgTVu66AicSeMly43PVh6yj2w811rIrYwOoiOjIm+bFvMv/ssdLcJmuTHYmiG
ne0qB38q8rU2escpbbqFStCDQIwYNl1k2JvCF19CJ2+veulGiyYfo+/oMt1cq3J+ldw8SDnjzYsM
+sZT2vaA9OvBg998YcBsMg9D4ZKP4NITYCBDEMZ3WSBQph2VBFX6uSlRFGTFMtdak9vRzr0zame1
L78Mbnmr7JxofFG/QB9Prwg7q6+FoiHgpTkXPS6b82jVtz4GylNmcXyMvF+xKvKTiuiEFw/jPnBQ
QAHeX5gn5eILmIqhnX30oDK2YNORZpqrymhf58jWk613/UXYLcR1BVCbqcTRqlZFeNQ9cdZa4aJZ
PyMOZ2Bi6HHEEuFnUoZgpEbkC2S7LCBjgaeXQ2TdC5uvLPpzVLTH1wHPp2uVxq+tVjQXAq3cSVNP
hq9vujfVzeMFJItsW0fdT5dMyB37ZuM8DA7URjOMlqw2ihNHd9mJaHx/xxcBuPKUfCesz4hes8a9
FyXl4lGPdGdYjI2eAqrLu3U5uNVbZcRijT1puZVV27CZfjwNfdlggv/mleOyb6GBEmUz8uPj0GHX
evRNmH7LGVRxTALziVSwsgx77DBD75A3460aY+vqZqBa+3ZtesZP9nXVQo3b771pdbepzUg7Fch8
1tHHVHMfxoq+HEXc/O7N5951UPlJQu9UkWZaoELVrYYE8oyIsYiPFOHvMPAj4MTtfMtQ8rzl8xFp
6FumpxUkTppkZ1dAlOp7npWyqupmdlG0+nsCqqfAj+2lTtSOOQhZKFl1omA6jy7BMua5FzCf/VMm
iiU0CPulLNRsEQETIHE+/NPzbpqraWIw64b2t/9meSdHyA6P6WFvjLz6X2c9B6XsMUp/V37pHoYK
7UdX4DsE6ybbRSYMK/iZMJNrtMnYco8bozSq6+TWDmRLVRDDCW5eWxW7gqX6MXfJy4Xc/jvmEJJz
BVIKCB5OV0SZi7UfReqTmBIH96defSnTe12zAJ1tlO9dF8e7zqzrfRx47XWM5uSLl9Yfup+f1Yo7
PUmHvdCAMxHlMpa2Y2Q3Q1jmTviTugMrjcN8oadrzXKqvWZzNcDd85TRV2SmWZfCWl7ram3/csvs
WRuxb2oKVcVOSFn3Vlz+Zpd3CXkWfgQd77APkwKJpkjs6rG9uNxK20R3++1gueNNddxghQa0/q6S
oNTtLP6d22cyWUDHuZlv9tA6H06IzmnVac0TCSaxqdK2AOtSg40mjMWaq7kVjSmWeeMk36tiWIZF
nf5SwxoThDxKX22ggZsO6ZPjNBmotFhgeUOv18jpj2e9Nd0X1/M0HtkbolzVtyi0oHe6anXwzd4B
T9j/0oKEB6XrAMW3GhsgvIiPSBHHayI34yXz7HLRWdb3WCuDF6iI405DOHWL6Kn3yh4dqcg8+IGM
BQDCPBufxszsof3U6qbOO/GOLupBjojsFsR4RXxO75tiK4ZmpzpBukcTwt5r5B9O/JYJqb/WviI9
4a0ihPzXYiDoPurReMoJ+y6GyPNfLNMkHFQPhxl70hsoBFcDaMGhTc8RQD0YNXW7ri3swwO+y5WN
E+ueyUV5E/EULtzOJf099zbCxXHGMl9UddYi9QsWRS0TaQ2kwjC7fi8E0evJ1fIPL3V+9SBNb5UX
m7fCCH9G8zOX5NaiBEe9hMeHwoKn2nvMvcbt0CX5U6DPketCND9sxLOySGi/2OX8qtTIea2Qflpr
WvLhjnW5Iu/p3bK5ALOMkiq5o51vK7qCvkejraYazFLo195NDvQ8G2h+TBL7s61UBpvoLw+W+Spy
WEpc6eY+rv24WGpjriOuQ9cTbFaCcO0WZX5WggYDgilF+Kkz0hOoi68OgMlzZFjrImyekaCOlvqk
n6bGO5oZcVzHc7VzWSYopY+htrLadth5aaPv8SEZr+VcRLt8JOQCyiDalYEXrUxb6O/2iJ5+PQy/
IcNNYc+OHVmr15p4+6JpvWLdI5DE4zINpgMZhGVoKhYGXqWxU0dAbGlla8RqAmfnJ0q+5C/P/aql
X0JPRwbGxQTGUMvxNEFWXWYG6ejYNoZVbyVE6NXRgVInRLdIWvGMWFC2k22fBayw/wxpXL1f905v
LFiNnE1SBe9u0xOGcczobVajXHWZZdwSL/Q2IeRsP7O2ZKSmEwSjfBdYON70eoXiT9Se+9rInlFU
YF2N+yHYK3PYyzYtA/qCuixwUMW9sRVwfmk6YahptolznwKDVTJuE99URRkPoVlMB/DYfDs+GYwI
Uv9JgD1iIZh8URrSDj0k3HWHAPMuqwb3rmK7qjp6x6bHsAGKu8RKI/Y4YSSWaZBFJzDD+T6aCFi4
wDxWlTPpKyP0fMRd+qeAaLhn2aTwp1ixzy0IRR++2l0pguLOWnpmO2MbMdmsmgLQu6825gAY/YYs
8tK2fsV9jSB6Yr7w/7HB6CxReM9vrpgdrsWrAxn5RuQzexQVeelVhULYepxHyY64avxLW/6QFQxo
1TUJ02TlOPV0Q2HKWxhaO5BlMabbo0217K2euib4V4bIDnYL5tUCIjm3lH2cLFUrZwGsiPo0eE51
EiL9c5QitYBCNzKMiF4DUpZjHoc8ifhfpWq3SZkJz7WFz7SiWuU20zwfViUFfwNvL1qH+H0+na3a
ZgLI4ntbKQm3P49FVrAOTr0odGNsAoWktpy7bGvdgkBjg2xp7OpskxqfJB1RXVB/20nN81VRjReB
HNBNRdlgafhhcA9511tCcynZwh7V/GC6uYCJTtx0Ta+t0BU0maZ98+iVerZtY/OjC7vkHHY/CYLX
l1SM5cZzfdRiIhyIGh/RTXmEpjIyOfLws2idy1ANI6FT7EcGW7UxmnDQq1bSDx+Nk68W9hYLy1Ta
N5732rKN/eC5cmsc9OLav9oqf4ooQbQnSo62wDNZFxZTy1yVRY+oByxIrxiKhezSB+LWeb9S+lS/
Gc1TZM7iTNDdsefhC35oN6mE4/awwkhfTJBK2PXqc6gPYz0psCSLKtRYFoS22GiB+keNqW4FJrGD
jr7QLOEkx/X4WqEXbZ+SAh2BMg7SlXA089BG8PU9wFwvWmg3T2ynF+qQFS8oP66BSSr3eaHui0Z7
N1KvOtVZ5D+qVplly3js4w0CLnis5N2grDGVVbYpMN2nxix+QJ0AI5b3/YF7LVr0ZKruVpGAl/PS
aWt5PoCrWnkL8bZ66sdsaYq6eQnGsX4pMvdWIiZ8KQOlfvGM3lp24yh4wlJ1Xc3fkqKIV37rX6yi
7M9dOfqXPLZ/os8ZvwdZXO8jNSwhbgTJu50QmyQOGe1kbwKPGow8qTLZ6ysYV+WJ8qy6pvrE/LGT
zYPTYVMXFiCb2GgCkJxCxBvIYFoGDnrwIexXK00Q8NbRDodRZb9mDbFvgGbqyp2r1qhq27JgelcS
x3rNYCkBCdXStTxX97pgi9K2WD/OFSCHme0NFH4ZzAqv2RSTH6CTxqWSbogQbYf/Jas65qFrlPnV
jRyc92DSTWRHH71qkOSEbsJy+zh3GPwVgj/qVg42IFOs6tD1H73Y/4mVA81+JwerUQ/oqZvTsPJ1
p1BZmm2bbMGN7izH665dMDqbLJrKk5scCyJ0L7h9dZrav8xMmpesHt7Iz3nnAmWBHQoPqOsbQ38V
bbqH0u4dHUNBjUW2tdq3aoKZ9WjqjD65mCAVfLXUI6RLc/NIduTg9m5/lePzOkpX7J+jrYu8TObk
PUu8iDyxGqcY1JG7yLThR15a3beyDHUM6w3rCi893kXoRrWkw27CSl6FilWY7eX6gZh6t4y9IXiv
CR1vDHQONrJXa7D9aKsUd5G5tzD/h7XzWJKbV6L0EzGC3mzLu/Ytu2FIuvrpvefTzwdUq9nqka6J
GS0QQGYiWaquYhHAyXOA9DVFfx9ErvGx+9ZUWXDQwwLS8oFtuziz602jVPUe5DK/W24wTycPmQpr
G1vOr24quqaWVfr6TcCbrplp5S4R1V6B9YjQe/DR5r9H0fK0UaAB+mjwaXvwU4SIxEixBvMuDqZH
OYrnvLitQOfJERgr62Kg0LOKBGP6XEPy5I4jfOciK8Kpxk6wa21iWzHuJl99aUzl6CiUHC5mHvjL
U+oDphRBiz014VwMp8hev3MUQayu0Jmc9kuwDGE/grWODdf86+X8ngWjVWvaB4QJdtR3T1/c2fY3
c+sNl0nL1RtVZ7ur0wEOxqyRwwmyiUgoCsmmErJCspcaluDBQLB3dlAUkjbttZcW4pC5Rzb4nUMG
Sy+svYh+iMxyGlrMATwKEFlsZ0DU16wNe8vAnjiU6lYgmTfJNOenooleGmoD8xM73/lJ9hbHErc4
3sX9FyFLeuBmEN7L/Ms8OVxiliv9FyHvUi1z//oq/3q15RUsIe/SN4Hy6+X/9UpLmiXkXZol5H97
P/6a5t9fSU6T74fWT+g7htGjNC0vYxn+9RJ/DVkc797y/z3V8t94l+pPr/RdyJ+u9s72//GV/jXV
v3+lbhDWPB0aBWLKE492kfgayubfjN+4kiZkVs4Z4XXWddyZSfF2fJ3wZtofryCNMtU1y3+KX666
vGp1QIVmu3jeZvpP+f7T9VnMsPQezJin8+WK16zv34e31v/X616v+PZ/Iq/eTvO9VQ39bvnfLq/q
nW0Zvn+hf50iHW9e+pJCelLxJ39nk47/wvZfhPzvqVyvhjq3Nr5NihWdO6UXDImAzc7payM9yTRV
J924l2Zpkb1GTlhibb+Oz9Jdc4B09FJk2YwheCyMzlwHjUVtVWspD0WUQqDWjs+sgiGyFaO0pJKw
B98i/HLOHJn2idP3f6Rf2n14onZzDSOWtMmmGWHLsE1AYC1k+xfoou8g9UjvKldJj4PrIcQ9UOfr
2sm1gaEyvSlzGEhFlJEkKMlJb+QowNkC9XK1SbeemD97AFTsnHVQy8hUZThS51zq6vYa6MMquWms
yIUn2aK+pJiR2GFlDw4TMdVdmKDl6sJ3Y1E/P1R3JpsGnNvHVPeI4RQ51V2lpdWdpnXGPjAroOty
dm8008GvQDa8me2MHsDkvPsCuSAZ5cTGLpElstqHJZdMHQ5Gw6ZmcL7mi7Kqu8R5Ci3vr0vKsHwc
xhudB4trmDmzRHP0g6fWI0XM6AUFdhRcuqQPOPqcS0rUr/2rWaX+ap6GvcXf7QwoN7iEDXwoK99i
kjTKuMVdgRPxFM88ZUMHqsItK4pOc5g+CudYVk54HXha5IGGEfYSOC4EV2xeXWdI4zJNceZkzaFH
u30z5xrZTPV2SLP8/H7irE3hsYuVh3e55NAq7Bt2uq2j1lgBBOYIrc3qENxGXRbcyh5grwDd1jrY
+0BmOdfGuzhk3ODNyc1MZakIXWZeExn9o+smKfumkXmSzczW2QllZPMkewimTcdMyVbSmb2GyaFv
mkFOwQkzCoqjEZtVVr2nAi9DbSyEeKyr9NteUbRbae0Rk9uCqTXW0nH1inDZG2aVLW89uMjYJYIT
J3unlFB6gNd4iV28iRY+ITKks2H7m9OYC/Ng6u63xW6DJ9Th08oLTnl8dS89y8U8NAxB1Q1QmIhX
/fq6rsOcUj1KDd2tfBGWE+i8I3UGw5brn2RjFYWbr67tYh0SG2tBTQi7hSI2A9mC8PWE8t2cDsqb
BGZVsmGQDqlyTXid9CZhPcL1qsDQsNFhRj+boonjsjvLoewtzTsbdXrQxrIQWy+O/ynBMu16DX30
dgXUdjkLn3q8ZCwRUUDWs/tQDfP72MpZXcUISkgH+20JGtSI1BZwpMNL654oBZjzlRyDPX0xOlb4
jNCCupN20GPeaZmxxNZS2FKmkXOXmHfDMhipxvDa46wmX5Qu5ySjtGByM+PkKQKgdnQdNg1UPmGf
qt44yAgKuDzW3F547wgYe15QXVfaaQ2kyoHCX8BJegEn6SZAPeVc2hw9iq40tsIje0uMnNKMO2dE
vmkJleY/DSMJUVkypep86/ft9DB71r3ZZsNzxYL7VJp6vZ3qNP8WmBZHSgCs2DqbIHkTR1Bq4n+u
LICrSQX9Wty2/kppp6MEG0sUsmzaxvXXluVl28UmYcs5VXXbDPzWWjqu8GTf8+O94fLRfwN6Dto+
OcK8+P0a2FHF3UQw5iJw5Z+8yvNOrFzNfCW7soGL3QJC0KBpf7XWlGmPlW7tjCUSslMfGU4Rw7kR
MrGikdPdqo0AWLItUNrNCGNoDqG6OgctsjlRc1uX8D7LnmzKKaPaNjdBdfjNiyN57aUBIAeYnM29
DFYNAznoJIQTtXWauzFPP8a+50A+nAI5VdIJ3ZBftpijrDvpCEXvb/ZszD+mrzmS/plty/LSemVy
A/d/ctPVzqbx2PqE1OvFJJ1zNczgSRqtPEJCe1FndxpWMqYZQFBz7okyfO4l1AeKXFnfNtFedtPO
+ulGerF/Y5OXiv8p4QW/yL7Cluk4GhlEd6Z3ykQz2hqMlMtY9tAJRpfEbg7v7Urvnf5kG63QPymI
PqHpLmKuWaVVjuUc2fQTpSdr6amqST1wqtxbtnZvmmH5sWW/OVQBsttpaH5g16O1u/JjEOQqCuoD
uH61+KghIX9nDfaTnBGXbnpTlzw0lia7tXbHjcak5Poc5qF/lr1sKL9OgWvv5GiYKv8cNECS+XH/
FRK/9hbbAMwUNRwf9QnhXRzXyTKPzPjuci3VOpu8zQQn/m/zluCXuZGKCoUT7dQwKvbVbAYPilrD
Ql956Wd2775Yo6n9g7i2Z5kc/bpB/JQ6SfvF6xOOdOI+fAxjl3umFStnu7XT87s8HaRf53Co4bvh
Q3zR1MY5DkrJ/hO0A6sW8ZxLhLzEdNPBCrjrY6CXYBHs+lOcKN42ha1r5bBRzoFplmwHo+wunWg4
rHvbLDYZoqnaNqld5bjY5YRlKMOkLS8N+zAnHlptv6W0yvntFZb5RsxxRJtl975lUQiVIu7gwEq+
l8NULbNbL0tvAdgm5brLUbMIQtS2QqOF52tEgUszonEFqdbAwflvTYFeL3qvFtzeK+mKBw0ea9kt
gwwV2IpttTdGvyrsrTHEoNy8pttFWqKJkoPwSTadCYEEWvcPchRUEOAsEYMIG4iInPlXBE9N4B81
5L21Km82HDsGN7UkSaralMd2vxi30gh1ZngzSUKkVARJ499jljlLTCNol6Qjjo3goILVg0GoND7A
FZL4Wvmhb1Ci+zX45amUStnlVEdRDCPue0ZQbGOoHNbyNrjcFYsJZtxQOBbb9T4qHObks5Eubquy
WVItjmXakmoJLhBsYr82y7mvt/MTtf7jyuXE/TQn6MXomRNw1kpJUer4XbVu4CoJO/1xFE6IMdx1
p4HMlrGjYlvnqBF6t4XRVxyrRGe31qM76Y1K/iJ5Bo25HDqczN+awSiEhNSnetr21Mc0IOmALAi5
c7cwNn5nh8ccoYtL5sDCxZqoTDayC7H41KzcAmQnZaj1rp3ysVlVhvoSevUvU2VviAQHw8RaRQ7Z
ZaeaaQSElyjFo0u18a3fGtrzxKHn2kgc8whqSnsOa8eF7T7wUZwuoQpTzWFti9NXC8nXo2VUP6pZ
dVmuChuYxgAQWFcfZ3EOKxsz0Mxj1LY/5KgTZ7YyNqJ054+xIucyXfZkXq1Q6iMsXel5TIaK+nWe
pzTehzuzBjAjbb1GtWbr+d5+rgrltqROdzu1PWpzY1CuxybTTrNs0gaAUyHkBFfS8MYl/AVcH6cg
6196MuRNtJFEn/NCrQ+gd+qTrkIs+ao2KCUH5bCIijPHIuFZmlqpSthkHJ3Zai4o+H/pE8rg2qZy
Thl1oMdIFr6ZMWrl2bKd4HxNID1LljmH7nrz+jKmvuGgfA7StRWVPzlKLZ84gaqeFCX9yll/fzHF
SFOt8QBkEikrEVFWevVURN0G6vP5XsZr1YwQ8UiJlHQqlt086C1b92K6nOT7qQbgCK3v6wXcNLvJ
covafqMs1wNbJSs78YqzDAZFMB/1iUoheX0UItTj5HIsCXG10xufuqY2bhwFeKwcOgGkynNLVY4c
Vp7TrFQzcW7yQFE/vczpe824UTJ4xv3KMz4tc3iIje91HbW/EE7LyEm/Z2Bw7grRcISp3YV6Zm1H
oV662KQjMwt0EhJUfuRQNjIkNKOnEXTiaTHJHjWjo83mzJKHs0P35OdQ/r5e7hqpU2vujx5YV/ES
ZDM6JgzqebgffKU9W6w9S9gG9Pasj/XBHoLp4GptCz0tplS3DapW5Fh2pfU6R063Gw4RgeJWzTac
wT93bfGHCYVKzWcSKQetYwkhm7QPfFBXYtyoin41Uu7y4l4C39lmMaOzO+9lsnSbRqrvNXD571Nb
qedmaHv+lrak9OVgTPA3wguSbhIUZz5rnTfwS2si0mkHxWfN/QApsvMRorP6pomRDHTGNP+c+1O5
dQPKy1liQ/RcqyunULWNJ5D5SEHnZ0sgN2VP2maA6MCKhUc2xWtPDqFJw+1ZKbQ8g/jhLYajyjPz
BV7q7l4Ls/5e1yx/Mwwo3iw2W62Cm6b099I0UHQJy6ygdDUmdzxKo2xiiCH2NoAOwXPd3S+N/RS3
fnEPOtNhqWhRxFk0tQfgngtWsa3eZBZoNkpMNzH0moeS0+qPXcM71MQWksNCiZn6X6qr/a49m2I4
tCBYqRD2L9Jru+G3YfKmWzkVBOxdVuvVvfS5ZrnvTDt9lL5IaVcgcNJnzdO8DwPywzC8eLbyHMGU
dw9gszkXPohUMcqgNrj2Oi9FhEDrm6N0jFZQ33u12x1g0uJ5RAQvji5UjqpmdgheECZjwbEFuy4A
mLLEyuyIyFVJGF5nX31hDRxDMbStEgT+zhtCeAjSoLiTjWohDTW3COjKIYLGL46mbKCmUdVgtwTn
wovkxLAJkxLqudcsyagVd0Goe9uhKxEIenXIGdbArl2sOJAxmcrOhmn7yHXsY66hGiPIKVUhtYcs
F1rBktZyGS9uhAshvJTjqW2rQ2NSvBwm877g/B+Wp6C/9w2dz5voGclNjAbgHWfKL5bYLwax68Mf
SAYIR1+2NRUMgEnZLd76SkqdfuzBEwgB7XHwWud+Eg1VuagA1+yOpVrk3IeZ5dxbmu/s2zFxVovN
1BTtQoXTWZrkVBkLjc2qzfUQjCLZpFMLguh6mcW2XMbrqTju4aY5e6HTHynMpjg9LedPNo/cm8zs
2I8UQxc2Ksr2zYexV5qnxHT2garPYE364JyCMF1Hcmg6yTbtguYgvVE1fot9cVQPOudDxadXRsGt
AvE9C0JEK0hdNVq+g5Yj2svhHFegKLXQu5FDrQbxqeSfciPsbvmlSq+T0GeBeRimhq2MKg1LWdU1
eH45zB0IO3UEt82Kj61dFigtQAd0bEon33PTNZ44bOBODpHAvyIb+m0I8b/DETiuHfS6797FmvAE
oMVCbJ6i8s7j44biXW/TqrNx7kUje7KJkKI6O1XoV3Cg41GAW616I2kh3GSY1M2j4bXxpyFpvfi5
zLv2U6l2P7Uu2rlOVT2Ug6o/U5YOPLJueFKMQuN5BO2xCazB30tvZLLeR7XEAIBB8ITy9znxgUkl
IrhmD/GeEvCTdMr5cfUjdVkNSUtYxl+CWoHhWkQrJcT+M8TyqmWpm5Sv2qNsKL5SrfBxsPrykWLO
mb0kFbLL2U/StZuyXM1NE2LU1/i2L/ZGaFm3uqP/9DMEycZBS++Ggjslj5Ow44NGvOtEIx1jntvH
YMw+tHb1yyQm5Llb3tR2vL7Gd3ZwisP5ppMUpYJ8XvaWpv2Dbcqs/xS3TItjPv+F0o4bMw0SsNI+
jDuTScWwqDnVm1CHMYhG9vqSc5KVHL9zgwWNDmHkX6T9mkFOeRe32N7ElHB17Pg+/NTUSuchgwu/
udIyRfbev5rcZG9o5LFu9ddAmXHJLeOMULG2FXcVmLrRCFgPLqzSfGqTcmcJbmk5htokAjwMoHGx
DaOBhtGbsZjYSaOcszS168SnshyUB4CD1lPf5D+UwhoucsSWq75jbWZtej43TwiHHKKkGC9552qo
5FCpMdmxjr5prt9Jm2z63ILk0tWLrRyWygx2t+rnI3u2fP67OvwIGjqiQk3r0Aos8p3pTd1NkjQe
dSpRcFIE8ytJ2bgGIBTOdQAGPQjvZM/S+bUptA525N8dqIyxe+xbn6TdnrMYGgoRoqX/NAMHSTJH
Vrgh5BCjzm1OsVGQpTb0mljG1hMHBv6PFGGSc9amxdkZ44fItLJ9/GqS9squw3L1vjtS0Y6VN/o6
W/rfBL1mk7a/pyx971f2tgz2gJzcrTZ4+U2TRj1EC1QalNSYrCK7D3/mwDwpIvqHv8xnA26sT7NW
tBtfc9O7ooBJEHI//TDZlXZn84y2sfuuXFO673H40M6X0ASevatDSomcxhk3b4yyKxsjAKDet4YP
XAvMNthufb4s7gmK+27V+bxN6CZ/WxwR9LAosaF5qWbFI7+23I6hI5UjKiXMc1PMX+RINkNpig/N
UG/1ZioepU2NIIKpZ5cvNyYf0WyOaqOt9JnCBP2Jvp8Vo1svtixr3dXUA1ZfEo3Jd19Du/yalXKw
E2Vy8UrmkLbcg1vWT8d4J208HEXrSo/aAzwjd0U5IfGBzNJj79njDbyZN7EYUSZfPU6w8O8gTZs3
cigb9vB/ApSP2Z0kLG0s787nxFtOkqaWaus9zAb9uoYYmjrhcQJJ5iPNOJb6XQo63izn6LYVI2nX
Q9s88+xwkiNXnU1QivpU7R0kt1bSeG0aVb/zdaTCjA6mOWkLB9W4Nad41WR1vLU9pbqNSovTWah5
D6mjGbf8v10Az472obc5QFF7M/zXVGrrDDIUirl785SbUfEtrChcdWGlguxIUbbJXDkXE4aSk9eo
5t5hU+S+px5yAwWL+skqou+ccNX/OPEeRY1gx32m3jtUz913nm6viyrAZnedtyp4Nr90rXeSXltJ
YLxPJz7iaI3aBxUs5DFF4mZj6LV9oWz+J5QKIQUUGpLewrQ0i82Go/1QqB315kRIuzJOZQ+X9a9p
1G7+v6T701WlTbxC1l36NgApX4vjy1Y0nTh5lQ3FRpsYwO9lMcmIQJ+0Xaer/EFFrLTJ+XJIIegj
eHfrKEdLXqpkcrhA9gXlUqcOWLmQWc6eqz6lWNT5CpW9d9dwwjY1eXUodDW6zYeW6l/LsB/YDUJ5
yvMhV0KHdIUshvV1tLqnIeETrIzN2ho442SVf77yq76hWpXdycv0bV2ZlMoIZlXdsGhkTzQyZBbs
rJ3YtY7m7J9ZL6c77mjQXI9h/51ilVNFWeWnAHKjPfXl/aGK/BgZG/W7xWfskLsO9DuFU3wcKUDa
e+48beWwGdt+i1BTvpdDfx7ijWoZ8VEOPV2QXyF0cZ64VX4MYLKi3AjqrUpVlRv0n8E159CvVaqr
fxi1/GVYi/1WOfQSz4eKrH/xymF2X5rbKVB/9vPswfxqq6gOpSZY3zZPQEcPrGBsDcUS/jObTOnV
GzmSTRZmgshC/xkPRp5tR+eo22z0s21gUA6jGteeeFinMKYaOASi0Ew6TKQcrl6+aiYlSiI6rS19
W+oD3LOvbq+yjHIjM17TUlm7mnJf2bZIxaz7tC9OVpKhE4hc7GYGf/5dtSBh0L2vyjxY21kLo1NX
u/mTkRjfEfHM9mUQgNPpguJGNq4/tpfBvZODqamqbrM4DSXQ1laNxNLYVcMBQsOPfl5RTOjV+srT
HeW2FYIhnAYEd3kK25KlGW/sZZUH5mpwIZ+M2o59A8LkLBho++Pco3TJ8UX8pdPhqLQt91s7BPzQ
JSU88T11Gd3Q9nBGFN43aIK+aWVfP5nGlJx4VNK2UDwP3xIej1PD+2ayU8dJbamChdW1R3N2f8p5
rAP4+abs5GGk4pHziM7kdzeyrpRk6vhkarb2lYpStDuBiBzl0lE2GUuh0Cn5mRKrSdlEFWWfalsh
EJ47LkzD5ezclJ69kYtQNxZybXmw1vxWvWuSWL0rGv9LHQXaUY5kI51x4q8GauNuFruh6+alK425
QqpSbbyP9mzMN7YfTateRVRwhmRu6+mju5fDTLE+oOq8Ro0VTQxBW2Nqcci7pocX2UvmMGtWshsE
btKsFpfqtixaag1kOFPeBL50kf1bma3tweY4j5dYNAG7MPmmNobPTmF3e+lAfctH+iQqPtlmTsVh
WYcNf+sB9JDshoJ2JxaiFuIH53JtBJPPdXwN6jhy09D6ghBLYKYlKrqBz01j+Rk6aIzCS62wVYye
66wfWqHd0wCX51c9Ng5tpusf1N5/8UJ9F5+mAWU4nhPcFbV0wffZSfZ1bJr/wLB/bOKOTT5IGlg+
+ke7cYp7uZGf6tW8UoM8PMthoIXhtlKhJnMT50MzzugjJfNX23fLXdqObD56Tv1Z2ItKn75SMgst
Kx9hjnfWFQipU6GO0WfTTSAz9prnboIFMov6n9LsZkO4L41xZWUHmzXaCeZumJpFz/x9OCnjIOQL
cV+71/AQuBXS4ZDnvs55l+carSEvkK+WnIHnPDjUQezr3BkuSlAMCN4jZWUN2l2HlrmJmC826U3U
cbjIpqjzZ2UMnH3SxLZ/I21Qg4Ch0ct6JWcAMonYnhZZq3xODhrnPyXir2h9U5NUpsMueS3m4g/o
zCvptaL4S9Go3WFuNZ2qBjEjCltOgko7okrvNVBWgUHpYwMw+8YyNkmgtux5oCl5CKlbDjH2Sp3Y
uxI+M9iudU3dBEH7T1myla+kFTqB1L1QWfFL7J3/K7Lv3fDikALwV5tgyHjncHOH4tcljYyWKvFX
4fjf8/8pzWK7yse/zsgtmFX47vJqIvFqIiEPLaOX12qF+mNg5sZKU5pqwx5DcY/CWH7viB74AgqY
7Dtpkc0coiJXD7bzJtRL24n10OE65TXDWE0ZtzG/28qZMrXpqv3txF6WNJlZH6J4YZlsI0dhvJtj
K/BWGr+rN6U7bDU5lPOyMi04zlTNnRpQNk6ZX99dIhChyyuTV6fe1+GGP/f7xeG1XX9u2HS8vgxT
FSJgygYhZ+chY9up89go1a3KfUgbz7wB93KSPlWYisGBqMOYeDoSQ+loy27Y1prnbfSY5/A1Kzh/
1eAXatDONYY/6p0Nec9FZuGu0D2gZrP4wf61R1hdbhw3ObhRZ922VpHy+5pxBKo1KhAdmA1u49m0
bmXPDWrjGLTt0zVOTgmG9F+5n8+HjH8GG9/McPhKHNrGiFa2yCrjllQCFzo5ZXG6XlKDKyOiKmsz
iNPGoe8CSvDK8iCHaJ0jBGxRiiSHbgbVR909IRjgntGXcK7Nu6F0SFvvxdGunMIY5kGwf0Y8pCv0
beoHNObqhyjmzMssdSq+hqnmbaahzuStTQbzK9hu0gG2DjmUcXJuG/PsYbLBfJ37Ll/ThO2+bKjF
1lA9P5tF/9J4nXMeeGigBB6mJYqpfjmEZHmFEAJ0nFbcFPUO7nI4J6AZrLQq2MgMb7oyrYyWHh8G
Eb5oSCPNKuJRiG8iiVlmaMK3sXehZJpNtsFCLb0cMnVzHVOF6l6uUZMXwGBhh9/feCw5qRDzYT1n
+U2dII/hKc8rZu0r55mqQp6vaKykVJBh5tQPQh9dOyVjGV0i6lxhnzdOcZbuAvY4D7FDWdVcVtaJ
M1v7EJjDo2IMVFnDirwy5r7dsYCavibsIlB/On3WAzgR+IS0uzrtr/bcruerfcj0N3YZPwMnucab
aafcoKoIJcsIfdJQVbe1UNdNE5bHbTlFp1lo7w4O0gIaAnq7RojtGixcDnyjwo30BlCzXnw74QdK
zK3yyb5XlejQiVikD9yTG/gfoTCdHxq7N1ZNDWsPXHArGLuNb4bWIY8R9BF05iYlrnqjr9LYS277
qEyfUFy6q2AT/wLMKt/ZQaNAsOaVXzwqmdk/Kin2Q6OdA39UE7MbSjTrG6irERCqEAEa3PpqCuwQ
giJO8usbrVbYS8uAZ8tgGSMdciib0qGO3Q9Q5AlCwfmyBMqeIiidi+HHkl6aZZLFNoTR1875ko7F
vKuNJtB21WxTtKiwXNsgRFqtuY82PEYJlxUn1WXsDO7imRenOzaQstX/NQssVXwyPGNzTSLzXYPM
pP+kKUZ9iI04ul0auwBFPUzrxQI9UnQLjyVaCXNkPbMlGRylbQmRvaZ057WvacpmcWiTyzR2TYO9
1WfUHYqLXY2yW9QgO2Bv2hip+fZVGA5bcV3ZfXPrZDgF/tSfPNV5aaRNDqVjGb4JiSslXb0Zv6ZR
Zt9c+8hqIWhEwmXyX3M5Ik5py/CAZvMRao95H41OuKoFhVYLsz9UAG65KRXPOOehB/WWpNpKII26
STjfWU9WxGavX08qKpfMUQv+KNOsn2UI9AMRzEoIMAVBaR3G1HF4eqyVL8OgHamcg41bDUcOvwR3
ubBXc/XTSGDqiOJQvy1b89SE3W5Q+lPcWMX3MHMbfiUN5UMUm9VmbJTh3lataO/ArXF2kZ5Yd+lU
Im2nQ37ftt+yxok/GKXi3BcUEufQvX3wOY95LoKTdMkG6gcgzWqDbiDRPFc8NI25QnP3R4VW8HOC
uC3KFcpajizEjJ6dkS+Zm3SbiWftjWOsbCVKnoKw65+SMYs3bua3+zSz+ye1KOIb7oAfpVM2Y+B/
dXlavMgRdBzOvjGp3YxVtoXWJHNFMs8JX5LNTdrt2Qi+mbqWA7+54BlGkPj0MGSDORFDmE+2Tqvv
qxQ2oChSBn6EfynxSGEcLW0gdrbAly6Oqim/IfPiQLHMLoCShZwyjcm9RFqBMryr2iy5lyAs4WvE
SPqCOL5r1FRdTS1PHY7VlhwXJuoKrH756BRm8cizNMUS+Zzv5VA6jII64Th2bqWpsfr6orfO8zVe
TAoUIZcasOhJpz5O14PZfo+9oDvLEE4y3Lt2ttfLBE1t1yo3yUujmavE4SE4KaPegio49Y9eptzF
daCwWAL4eYtkWX+bDQ3n/2pK0YoPlefecKhZQKOo3vu+ZvAm+s26skKOyMSPaaoncBvHyP6IkWyk
sxARS9i/t009KnxjQ3FvomwL24WdkDW1C93Idooz9zyOYXWHRkm1RqU1+/GfIzJyjL/n6LQKTRKj
CA5VkrZPzaR89nmNl0KM6rwLD/MwamtFMZsnoxjbpyT9rJtp8igtFhojKBlaw076oslzbs0RnqSg
aR/SWAfWXJm3rE1R5s76/vvAT3ZoKfHn1vGMXeMZ0bFIVPu242ZgD65/rvmZqynXpTvOnrJ1SwCQ
qL670GHOiC3Nrf5hgnrpOtR7W//Q9b7zZrh4ZfCf5ubs/R3gvM1mvb3IxlNhPuBHt4DK8ZdN9tQO
xgu2gn1OQXIB8JwyZHVVmCU3V2Mn0KRx5xwy25hPcwk7tiRl71BA4jfJee61WTlMfQdUP9ejL2pl
rCH9DL8DnAQOFrkfdCdGIrEEg5P0ELsa0a01KPptAoMMxU18TS5ZUG6vTjtunaMdqJ9CSho46vE/
Fg23CM+eu32PgM2m8GbjuQrN5szxR7+SQx1y8PuoSRDpqZVubRifNL3snqSvhmAhUarwVo60cirX
7u0ccSu/hwPHPU+JkqwBACAvMtnTTV/Nxhq5pfC7Yzg7npSsT31bwiqiw5BlT0r4sRSCYCJAzkyE
MEk9wugkZ/JoHX2fK2uXT471aRiGct8n2zCA+nsGMVz/K6rQOZxaTflo98P32qqTOzlS9Y9N16of
gNR1Dxyu3aRpgfJ353OSqafBWg71fMj2QIHtLTi9zxn18ceqtvMZlL0yH0pQ13rK1pAqGisc4Zx6
7Y0ZTBksBoaddMhGK1P7GudA+HGGNGy9zE8bDlGQP+oaGCD8cOfkqGiNbsfKuJ6SW69Tde6YqfYI
U/OwTsrG5U2fg1Xj1CZ0XMa4Lt2gONtdVbnXbuaXxVlzLbagnRJGRuVHZ8DOzYZbgdTQCAx84leq
MAZkcbp2eNJ9oRmemfGP1PfXbD12/2Rxf29CRvVlnvjCmEZV3rdeUh76wWaPUMv0WyOu1E2ocWAP
Z/c3OWlyjyUsRD8da8hWoZrXH/IeofXa8ftVHaAAzvlgD6Mo37lmMutDm9jdM3sSQmsMbLv01kUY
cMhj/pBOpwi8J94Y6ZINcucf0e/2buTIsBt3bbgDiDORGuriP+aSzkqZ3d9zRQiemIbm3ZhisswV
689Bmpkbue3WW12KulHUvuzXvRn3o+Kusw7GoUY8W7c63B8zfDAHuCKs51SLnV3V58m2Fc/afVxD
fatwB+7FUB2N+ZZda859GSlaqT+NyYOcKJM5VnlEwWPgNw8/AkEV1VqZd5a5VGP885WCD2UQ8dNj
BP61CfTWAjoaJtGu65tuJT1eX7245fAao2aNdgTncVwmxyUriwD+oJU2GdxGazBuZ91G2wwYK2eB
KfdXYfIF7bkaalOELBPda3QWAa5VtPg0Q5GnutoXSw2BGbedvxuCYvpqzHBP/TJ3FUy70qw6fzT/
Fi2T5GJP77doaQ7j+F9eAbfxqLr9gZWTtU9go382p+BHb9fTD0hCHhUIiD6aemxRXGWpVG7WLH+6
eV7JCGgWd0PvUc3phyWA9u6TEWvj2uAE/oanSZhXVaUtbuS4Azc+CF4ob/jBozWyXYX5Tx6Ut+jK
uF8GvUbtqGJX22E/dV/Ds3Nymk659L2nb+diaJ4hNh/glWvGH0VtiBuP+Q8bQ3tYh1dd7s3PPcAW
+ElUMF7iXbNq4B5/sKOhdtOapfocuHDBDpb1Eh8hFLXEL3YR34t43yFe5pdv6O/xy3UD8ryLl6/n
9/g/5Jev//8Qdl5NcuNYm/4rE3O9jCVBv7HfXqR3lZllVVU3DLmm956/fh8iu1WSeqLnhiIOAGYp
DQmc85pq/vvtMV8PFFCedNf8Huht/7VFBXqKE/xhnAVMuhDBfzPbkTIQX/FP/zZEhn1A5LZjwWma
O9SDoo3neOM7em1IsVXKJ1ugeVzOccyLx3cUeZbGj3gG0e4Wn8dPjtHtyJ40ixTDlWNtxFW1SFLF
Opa9bmPg0YmV7JEH2fHRlGdVrTPlt+48ag9tMAy7j/io9SaZskB9xHUZXaY0Fm9FVz87VFX/QG83
VWz0xtqp3w141CwHZFg2SeFWSPtxwE+rOsmmPJMHpadc7htNjRIKjyQFilYxNXfyEBducxfOB9n0
zMFcIvHSrD5ildGSx5ZtX5mijW7400LOk1Nkx1igKguns0Le31bfuknH6q3yn3PHDE9db2u3+Bgh
cTIkFnaaKo4k7A2Mc9cj/xIn6aG0W1zUE9BcWzfDuBvtduVEohfenA0VedJn/btsehxCtjduznbL
Hh9xB5keHbwLoJR2mC/OMWg3I8auLDhCC5qfJa6Q28bHZnCRwAWWgfKxW5VLf3BgFCTiLHutcOZZ
gRJba3owPbYIcc27YRaTzVJXdfc1CsZPGrqEfyTx1UbJ0F9YFviIaeYJIqu/bhPWLSIHdtCp7buA
4dZvcZ4LzkhAzVtMvcfKFyWuYafaAcgADWE3tSwOsjWQGrnIs/JSd+VwO1d4xq5MkfCeDQCB4PDD
Gkp9qOclzMS7KiuGfFt1I0tmBPWWFCeHOxPaVoYWFEo/evfFq/PlUIwGereFsvbVNDzEWj891GaE
5CzCcrtBNd210wT1xhlwjNUUf3hp4lnwscmCvYja4WV0Im3BBjDDh4HeqYx5omCAZ6ThgEtJyRPj
xwETyD+b7I+ig+KW6NGjBXSGBtU913a7ZC1C1STSuG3EPp44cxOePaJ3XbaKBp3/km7P6po5WGJS
8GurqMVrocwe4nXsXii4VUcDdAneUEoHXzIINly8WZQN7IjMccS9PLC4v+iqhpShj3bZLY7sgKEU
1xrk9n2eQEwJxYTs9l9TjLDsyRsGrx+hCZHOnaqT0P64DHVSjG14Mt6m1ghTLpOpzVaahxFyBRjn
Lp6E/gkp/tJXm0+5Kfyzg5jnQobVWOCgYVivGqqW1PudDRbs4KZiEoorRcxwZTXbV3HlKqs2qtgj
5ZmxmTotvTixn90OKVYnGEMjgW0BRTnnICu3qo4Pm1m34yX1Owv2jWa/I9G8KQw//573zWteacOL
Yav9WhFRfcLhrT/lTV6uetE2T12ZeitK5OGu1sLphfwCMBq/gnzRa+NL4LTvClgTaIK0VN9kfZP2
j0bWGE8q2Ck+3uklw5nnGkzugxxUzl8ZOA/awg5RWhZZu1XUId6UBvp9cF+GZ71zTwrP3c+Wgw6m
PgDOCUNcJ6Fkoks39M3ncoRCl9uJcz+gLHbsNXAAI0jtzyXJN921i08o7yc73/bDbd2YzdtcMpID
cOlFA3fMukPVCfEowvKlJe+69ckF7KpZ+LVxNe1pRhxt4soOD5j+QoJEzGqJ2Zf4Mih/lEIZvwEo
5e4HX/whcO1wpxehvnNqT71vfLS9ER6bvoEfQkBL+Vr5TgLuphZX38a2uu5sLGeBOmR5HR3dWUFa
HrxxUk9gf9LNOEMrPmK3MweRaafhC3XrMeeBgcZbbOsGQfvHdXhvLIxQsVcri2w4+JNNavH3U9mW
B2EYw0GFRvL3QWqjqJSd/X44mFHJVQAwBmCEkEpQAZnpodad/So074tq6K6R+zkydGzVkzTITv7o
Pcg+223M+6Do1F2VgUntoRREy9gMjHWXWxo1rLntozK75NacI/vGcNdA47FwtmmJyt9YCG03VZSk
IbPbrIM1Kj71BP4bA8uuvdZ1COxf7c+yheBtey0shwxzFou1jMnDrKeAV4F2xsiES8lY44nXVFOa
w22E+SpS/0CGYkJLtIO7lYO1wDtmxj+Wwr6neh9dEtXFZCZw7lO9tO+z1GwOeGqHC9n07UFccFMk
hdc50+da6w+DAOmiuPG0axTD2LDoUN8AICJ/quzrQbkn89TdD3YZHxxTuAvf8/8winhe8s0e1uaj
VbI2aaibLQYUlJ9FHCWr2itrXj/BCACU4J1ds2CxbSjralo5xzZQayq2eXfxZrsCJGLHx7YFJTga
Svrq+9g22zZCdZaFugA87/vCq+MvuPj5iy41MPbokVSLnVpgBhEBzbC79Am5WLyw2si+b0n8rccB
+CG0cW3TlDVsDIAHOysT+rFj0bv3O95GR53vEarV7Iypj++gf3Mrsob4gtUij0V2AffjbGZS+sX0
iL2ZSnoEQ7bBdky0VwbtFf+EGMYhP2obIdsmsMtvhjrui2wW4fdMGMPthMVBGowLq9Ps58nCHjds
KzbVfgVDWsQrt/arVxBIOEPoOeLDul29FsmCvZD/OqpWfkJKJFnKUYkN51tPHGxH5klIvqycJEMW
VdTd2ay9it+0VWGFWiovTuBCinTJTuSiezR9ZamOp8A8d0kR4lkzZAeBhdJXvci+maoZvaka8MUw
cvCV1SzqrkkyAZS1kLpI/eos7XoEov225ZSFvlD7urs4M41MMmkl4xYsZoccfvfgzHRcGepjH3WW
pBMH10mKxwnu4gGT6W5RVnG3G8DEbbBHUi9xE4boV2hn2QIpCzBlPqBc2Gxj9Il5QvpGtC71XiyU
IrUekGMRi3GwvPeuLS+4QDj+gketNQva8qp3YRbDHCmzcJPpOU/KXo8VwFEJnq4isiFmNPYdaSp9
WvkQrlgntqdbs+w8sWlMBJkcytJ8DFG0cWJNVQ9qXOOzhczoIhFeeScP6Vy8qXjnh1swznao1xgn
2ammBuoj5MjWpYmZR+KACmkMPzonerqxFKTvR3Bg/Ixz4xp1rn4N8q48QzBE1fWvUD2fNShMesNo
Hz/iQ6wYS6vuio0Wxj460Rh27m6X444Idmc0b5eSF8ZytD3VVf+HVk9o6w9B/j09173TfFdis10Y
Tjk+OtXk8j81+gM7W3fVN/kXVgAWLhqUkDs1C6iEQbGTzY+OW5PiVezW2d1v8cFo1VWErvZKDvs4
5DkpDCO7yojhpIWzGkatXQrDzdaDd1CF3z3IQ+Dw1nqiU/eyiVK5huIvSjxD3T0ofAsfkLnMtr7j
4C4/z5Ix1DRhr2uRe5Dj+gbiSzx5m9uEeVgugmxTT964krP6yugeqkp9wZI0P8nQ4OA129XRWU4C
u5fjNhLsCioUZ60nETdqOFfqVU8yFll+7p7iTfFTf2NYun8graw9aBPyrnLEYNdfyG6pj7XqVPvK
rPuN1+AVrObRvs4LU8fkRXjnsoHv37rmCVUSJFzxEliZxixShTXhChnYak/e0nm1eLiEhW28BKEW
nXowaMvCs5xXPai5FapVxC47N19MD/uT1AmWTQ5iXtOceF+nunYCnxZuoyjqL3nTFGvURtUHsvXW
0qjr6KUsQw19mRRdemt8VzCE+Fp30b6IdZ1nmzNuQ2/y4JVwaANuzm42CnY3ZOMtD2H9ZHzzzMRZ
NpM7Hcu4s5/DxFoHxUQc/ZWtNqGbamb68JYJstIdsq4emQhcyHVKIPP0MQcWFhRDcWmLqbr3gv6z
nF44wlqlJrLsgup1HKZ3JJv1vesCNW+LoTvrtp2tA9x2n8xSM6GwZuHn2sI9Wm55qn4fdr31ByIH
z6YV529hnpdLtdbEQzaM/kZesWfrcbuijW7rWUl7zKcGK38qh8EE2q+Fn82guxOxYBPFFTNQFd80
Kl7j19l7RheB82aFOp9Hb+knPQ2Mx6AHhtEn9luvA2VRUB/YG6hIP6p+wi4SgYKpUDMMvbIbis7P
jPbInaNdShQdqNZ2OWZfPKcMMaDynGWlVWLnuzT7LkEsqe9xTSZfA4a6MbahgkW47B1idmgBkOyl
7NVLSO021EK8/cyj4gpnhWax/yUJ1jz8tS9lqzWYdqXqyQzr5DIqRjZT1YanGWFW5GJf1db4zF6/
OPgiCtYSWPZrPJzjEoj2a7xgvfCf4nK8MhQVFcnU3KlJ5G9SVwuwoNej56DTlW0bo39ge1H83Aul
OFgC80vZm2uJwr5j5Ik097quwE19SO4mbS7iNPUXCfcwlC459D0yBR/oDxmj3kk5/gf6QxmM5CBj
EiAiO2qTukANONTWETp2cWi7cyadMrISibfS4c5eCwvLk+KtwfH6pZoF9EkConA2D02+m/GmzUE1
ykyBMbbGWZ6J+QxB/8ugTMlBhj7ieWY12/7HLNlBQfzPqV5j/jRLBNO3aqqNndC06NKmsb3Kofus
zAKVdRmTBx9qw04ULq5WkHguddW1LHDh/sHzMpbdFHf8D39MwR1s65atc7yNk9fyPEiTzUxc+Smo
qJ61sifwDq1Zh8qqM/JqVyF0u0jcOsBwc36FmFeQ15bXuc2eX8EoOnuVehp5J711761Jg2mnDdU3
V/9e5NHwxSwyfcnbkF4oLZuHAIOwjcBu9xJosYlHWm2vldRlZ6l12YuldrBzStHuhrmZmRXSy7FT
HWQvYg4dUKagP41qmL2YbfruRr11htOdvRgRW3l+VYcm4GujJrxqPanFGxg+5I0CIzpHips+why6
yLjp5DkIDUjDE45Kb3ZfrEbXyl6wfTeORR/+Od1LkRgLUVE/61byH6f7gFrerCm/TUeE3Tj6tiuW
dqqDxtBDbxm7ZHtifWQv4LTRp7p9dRE1em6qWrn6CYX01Ik+tXrgHEjxNHjaFPGngV3rRrVr0FJ8
JgtXseqtGD0c5vQqOA8N7uwD+tC7esQiSfHHbtUEhfkyhdYfRYI7RZncQ01miT2TMOBrLCIrPzu6
MZyk0670451DfN+x4zD/suj9EapKPAv7NPKAsFbtvkrKhwh1anULJ6D5qYl3TLvHKuqhbNX8HMQV
DEPPTVe6YaCAOB/StH1PkEvZj12JceDYROlFQ3F8Gdl2u5FNOU6dO9JRUESs9Ox2gWqoVq6egMLr
9PFp8MgiRHr9igNhSYV8NFegkeaEAoLbaHIndwMPtRezSRaxGTevhm6pB29wlKWc5fuiXaYmNtGy
V30dkfd7JdESntIEJzU43g2r9yhdjbVXHOpQtVakNYNNl/AER2Ogs+AxsgOzjdtpjlB3DSD3BH6I
LElH9T8O6nSvzzI5K9bezqLpK57vaJQtyT5Gz04Tg8zCK/V7WoPU86xvETAE0sb29Khn2NAOg+Ef
DRM+G1IR4Vqx4dybVY5f0US6mWo6+ojml567MKVBH2lLbBO2g1fYe7jb1rkO3XLljol4rYR5kS9k
hMEuhguJNRwP0kKdgBrkXnSRZ1ZdflOUwKYQ+Eu8rBoXA3vcxVNSn7tBYcPZqWZ36qy6P8mzNov+
PLN7UzmqIVBxBnyEfxuKO3p/6227WVfFKkhMxpTN4jZIdy5WVreyWc8HdFeK6FV2FjNcJA8XY+Ik
T7L4ZSvGZ5ZK2Z3swj8gWwn8LbaykyVIcrtWGbrKIR0oJwex8K+Y2JkrjJqANoWw2WXMm8/Iu68V
VVAuxqXwFi89Ue86qrcLOeJjQhIiLeXaQwlK86+LhCl/ihMi8jO/jIzLWXHnGCs3xo5cdvx0dV7Q
uISRWtyzlWif68y5C8cOJMjccrT0WVFD9yxbdp1/89JZk2NMu2cbR3e8JovpZM7NAjzzojScHugE
M1VEa5bCd7tDW0/dc9wF4zLFJ28v55LxxloyMqadnDuo3LDHPjC2t79BQ2HE63BNkHMdilybVleT
jeztY88E+jj765VYcFaphYVi1xcvnhXtJlXY75ahWKsE8APkoaB4gj94vcVR5VjF7OdP6pA1D44h
Psu4vE441qhzus10tTK4110zOe9Da2jcbZvqEoSxe7aEaZGG0NAQbNJhVQ/YSpZO0F9hYfZXZabn
VzwmJ9UFcvYjbgozWFG4NFmhMUJ2+KaGWUWGAssc8gtVcRF2HS8ZZiVHGUuNOFpwxzRX5b6JAH9r
rOLXpSvGfUxh86nPp/um6vEJasgFjnbdPVk2ZEQcAk793LqFAtRMKjRnZSuCr4aXedIfZXP0omzt
J8G48WIwiE7bWptMMnfUwGsXxXyKefzGqLpgXsIQa2d2jwaut1g1UQAIZ8bhalO8Td3pkBW28tZw
SzVTVuRsrXeIjPLtAhH51qTuDhO1/JmHRH1EIXZ22CWORtDXEdcbVXs0+ywPVuM1KEvtGLLMPurw
ZJyWDLngpr0w+6F6yJTM3QVjNGyHKBmfUjF8JfVvfY0s7iPoJXzKCyPZOCAvDiTTwysSuMjJWLH1
1ckeLHVovzQCi1/bs5KzqwEKqGtQr4qdGke0EeqFx7qH2xxNefDi3jjOiRng/nPwp1NXRvW2TDfU
h9F8nPsbU4uX7rzVZHm/xJDAO5G/NpxVb6vhKlQUe9WmjX3GwbtlzxPxawmKctfpug2+hg7frAGM
duYASZGb9U4GqWg5t24zCCCbuFa3GFDqWrUaeieqbk0PeOea29lYCguvsUm5Gw/fMXepsGmIpgff
ZcOJyMpZtuQEqofqapi3qqpStCkL23ZZJnV1lUM8nmH7KdeshY4a8IM5H3yB+Iafxe5eNvXOT86B
uoPxfIVyT1q/ejFRX/AXEOcfVP7kt8CPY+ySwvxRhbuyVlMsBgpUWfa2NwV7dkv+OXFD/JDIvTwG
fqks+OE3712Z/HlFQQ3kryvW6GZt3SlT11iFip2hxWhaVJX3ihDz98rSq2sAkwC7R/dFhkddJb2S
Tu7WmUcVtr41Rag9sdueMH0XJp818Q593NUAlvuAM1X9mqUr+W+YnPrB0tnyQqez8wIudjL83MTd
UllQhLKW6ThhtNQb1SlSIJxuxvm0m62A5KHWShvvEMYUCKA0Cxn8GKOj3Ls1i1RdhhlpR+kMrIlx
lzUUqiJ+kwsTjObzaCeCOtAED9jP/XVfNc5LY83foPwTxmLu2e/DP24tQJu7mtXeKjDa/NNYpg23
Vi/b+54SrhzP6zZKCe5auDh1pR1PKq/vtnxl89cM0ZN2TtwaUGBWcRFj/4kQ7b3p2/ECa7PpcwuS
lCdYmtyLOE4on/qwFX9INcozKbh4U2W89bDRZpXrbT7GdVGfLkMr1ZcZ3nx9m/XXcT4kpUMe3S++
tykaILIl47ofwiItR9ai6C/fhrlJVV4K81WO+gg3IwscU+Tp7qOjLEhgRTYARnk1+Xq12mngXfUs
/lz0/trg1nBO6gGfq3YMHzKwPEthgUIdKwAMfZCX75rWvGB6GX7PdKqhouWu62rbrNUKtoCGfxBO
jamUYn7Xx0B/dcsxIIOTDk+ij4dVVpTGtUMCZiPqqL5rBYwS0RszobPvVh94+S4Y2qVTuFD0KJhR
YemD+k521/BBcYbpv9dsELcl6WCkePIYm7j8fmotfHQ0YFyZUpB7jwXmbxhN8mmHzaEFj/cKM08O
j8iz7OOuDpZV3ec77lLILtaRsQrmG648NE1UBLd2bFZZtdBrmOT//tf//n//9+vwf/zv+ZVUip9n
/8ra9JqHWVP/z78N9d//Km7h/TeatsZq00FO0nEMTTi2Lej/+vkhBHT4P//W/tdYoLpBCrD50qDQ
AnYrvy/GqrvvlfxZmo/rGdiVbDKtjbQyjzr1RY5i1ZqwaWPl6WvZ92LmZsiD2Wkt3jHxdyBg1X0/
H4oobg8/RpnzjvxHSPUtA/VXtV0WfjS8JOgjTB5padkCgwrpIXwJmqR9yCYH0ihjfMWrz5FpsPu+
/vObYdl/ezNszRHC1R1NaI6uOr++GQJw3dSxJfkyVXWz0Yw23RisQfaky5LnqM8vjhGpnzMnJZHf
miF50yC6BG6iLGRH4RjPaLh6j9Bao0OXuuM6Hkrs3KrmEZNLrBGnJHjomijZ35rBnKKWeWqVxN+2
VSIMToKkhev3o0fmskd0w+MeS6yPzLY8E4pu333MlbM+LvrTYObL15UjPuLeAGwSiTooa0AGjkU2
+kcbRnN+awc6dom8W1vZa81DPsYhxBbcZrhyxkd3EqWZtcTc3P8v31Yh/v51dXVb001hz5s0R7d+
/YRqVavRzYZE3ClhuelT1cWlBp0Zx4W4x3aW/Q8WXOfIq7pT0biQwbu8ebVrER71pMvuQzPK7rUE
l8mkd429jN0OHQwDPygwvpzHyRgiqil75K7dymY7Wtl9XwiHZF3SbEb54p5XUDzMy24N9cBDbgE6
bGzoWbMYKgX9X9zoqf2D3CYV59TL2NaKk5sU8C1+Om0Qtt1Fk3f11BpUdZTxjveJueO3aZ2moYy3
Q6+HlzxKxBp4Yn8f8YtYYfgXP/kdqRB2g96LUvRQmYZJeUuC4IuiAnJWhHNC13h6gvPzUBlas5sA
4JBOa+OrIKd2lWdwMr5xARQAf4TyBjG9qElfDHcanNuEovRhAKbgDz/mNx30NY90T6jwa8xnYbHJ
ysv4M9t3CLA2Yj6+WtpLw+zxkxUm9NL5LLYnJMHlaT2F7i0omwCajUPzhxlTY/SXYILjOe2UrN0m
ACorD368M5xR2VNEi1FKVmp9qTkBUvOQtU9IrXunRGm6I3lNiNa0ZNzyK9ZqP50Cnl2j+j0dPsbk
LouDlWxbwvoSGX699fJmH6pF8ByobbEyyfGe8slwzi51yKU+J1XbdDYuTMxXQFb5hiqVscf4mTqc
11IXq6zxBgeXCPDB87GCc6AMzoDxsXPJ59XAWmQnIM/o0lfwyk1vKpZGlY6LUY2wWZoH641LOS8L
38ESN6fJ7dUzqLw/D1mG0Ql7KnvLfmgSi7pL1XOkAf9CHnwjx1nad3VsgovdxM7dmGEBPnhW8O72
sAvi0WRZ29Xm1R7QC3NzPXyvuhyCi+ck4DAM5ZFyxtnoPO+ZvX+3cKMDtYjxrHiV6q87PAopnwFX
csvioivg05E+xaI5ncqjjGVgBtFU1IoLO+LnvkCjoGKn46/ZSpBAAEO4GxHD9deFyeJAyai/y3ly
ijxzgwjCRsL/5uNak4PweMKPZZ0ECW9sBIZpbUxesLJZlq21RnTJGnXyM2j6/Gh6lXWpbWFdxgjU
1j8/OQz99yeHrgtVM1xN1Q0NprDx631pqLy08Xvb/Dx43lqf9fq1+UCGp2V7yZmJiJoHBuqvYOkM
waqiDPtTTI5uQSEd41wxULWYZ8u2PAsG5MvVKaXIMelI2DXthixrwlbFis9VwG1PHrohi/BlkOfQ
91UVwRdGybZfubBX/O4o58j4bQhQlWd0k3yUW2pNXeRmBm9Kx1D5n98nuZz4ZbmhW7buOqbluJow
HOu3J6xZRrjoKlbxWTGibGmTfdjmZYGHJYCZt85EKQ39tJfccdojeUt48nPciVDkUwtzuiST4l19
0/jWF9aIHyrrZJYT9cEUg/opKouFjAeeHu7IuhUb2dQyrChBCjyRHdJPRjBUt8uWWsHCr1HT82QG
6SYRWo/AfxJuhOM73Htj+1OPjE48gy9/i6f+0ija/N0fY2fdY0CzT9D3+xSq+Q3IGqGJeYvjmt1+
SshbSkDpb+Mz4hKY6oZKhF7AMayc/HGuf62KLDQ2sqmMTX6B/biLyasUCPwKmMRBl++jNi8eMWIm
k9/U38dR0db//Gk5f1sP8ay1KbiYfF6mIF3+67e6KmtMAEw9+NwFLY7DWv5psmrvPkpL+9znVb9o
zLZ/G9qAOrXvWrBiHe0ZLZYN1sv9m9kNydZpRbg1jbRZ1wGICh0cw1GbDw4VnKNsyjMZC0xBTQDn
+EjE2ZX1DtIhKj+bEs/dK6J02JIO3Fz6Ui1Onjb2pwJThudmNC9BFU0XxG/yZ1eY38mrN3eyFczJ
sKYI6qNspm3YLyvX7vfVPLP02RL4k25vZW8IPnmtp1W98V2RHoIZ2gTWrj11M2/FmjXK22VT9/UJ
dBiQPhmRfR+jyl4gV+0Ur35Wo2jURv03bvrWXEdKhUUdhhzaA8+xYhdHNZv2RGWrHKsM1eNuHlo3
/s72IAHW7mjf2UiGTbiv5vZdXhnnKjfHfTl3yF4Z1xrL/i8fvPxgf/6ZCnJhpqbaumrYpqb9vhDu
kTzuetfX30fhV6vcKkBumkp/O8R84VG9cF/yKrI2bCmiO6t0rPt0QuDVRshPtqi3JhezM4AdstWa
zYu6de4Z4SKrwW+MPZJZ8oAmUXZ2bO79fmMoLEbxtnZQN2JLP5w7lsT7f/5S/+1WLUxd5eusqzAu
dV3XfltCxoZZOroWae+25n3C9T2/a7jL/HQYelTg4NVpLOQme5EiYnwHOqFfGZnnXstU5JuYbSSG
PWhdmlnuHUontA4qUI1dl0zTndcN1abAAvgKzalf9PrYHItQI+drFPUOcC9olGRaO17q7Q1wYgd5
VqgRRNI5lv04+0+9H7GPcRRw4v/ySPvbj1+YriUczXB002WT+PsjjQXclDvs696jNP2eZRfSwN7d
EEXWOZwxIxIHYoo0XqGsY64+YvIsbh1x0jByuk0o0UJZyNNomsGqejlu5AXkYNmBYsq8y/aOI8XR
8U9IcQeTvQzGAE0Pp7+7wYzlqTrUsyTQmODy1vXUtyEmCoAjcJBEfbGlXsYcs3Fkv7sNAV10a+rz
EB9tjwWapiNyo3V2rer0STimcZCmNjjeZldfNZudiVgrRB+a8iDH5ml8G5uCK3cWZhm0O18ZNn0k
amilTqst2qG8A5HtvAdqgg26A+iLnbjNJtZ8NRrffbd6u1mCkEfFQuuda5Ug+inmDkRtSDvmQXYB
weFfislD3HHuyEbWeI03YjptBvldO6hzGoKOaCo+GQDv/vlnYsvfwS/3AIs1jQuA0rYdwG7675kB
pBETDc3Ud2sAoVzWIUkWVOzXkdLbL6Xh9Suzrq1dMDeVHqywqjfZnezl0Y1LLNnHsTDNp4wlpgyP
FhgdHm5fUJ20X1oNnIGTG+pSdroCuw+PnwqHudfJ74O+f8IFpzybpWnfmX4oli0Kvl+AU8Pc0cfX
qS5Al+HOsc9Cv3iqlOqTHNApWb2w2rG5R1YwPgb+lKwTb1A+N+FCDshF5q4KNxiPXpG5+JF7PPrn
S+Pb9sQ+wHpiFaPvBl3B9UoS/JzUIr3k93y+yOlsVS2q78f5AM3kz1iVGdW9PCDJ8XNMDv6Yq0Rd
fRv3ERMRijysKX651u/XL23QJ2wnBVXaR9tWzwHcg7dEx8YmLrF6z2vFfu0j9Mlr+61r4GolnVqh
CuRZb3aJ7TTUOBbwHfgFjCwQ0yIOjQ8IfJ1Z1y4b0FZOoCC6brnvCgpMCFIk/Ex0H1tiaOURNK1q
7I8sPPrgxc2bR0eAsRB5/eICRL+bjMZ5BDalr3sXEbEQ19vH0a867NTw14mQSFiycAHJPLQXORY3
ecrCleLBjmSsr1F0qfIpWcje2yFvloYbTfcJG8eTOWj6VvwQ5JC6Gr/JbHyIeWDYPG2x/L1+hOSE
3+b/1vztci3MsVVpCmsh50o5j4/rpVhbHdQC65zcbtZdn+tXs9AaEum8rD6fDXNM9qqFK25n/zwu
R5t646rUcrwZS21JWLU89XPvWW8t49ZBDlQ7uRKJLXudebQ8KwYfEATjYmoRkw7YfmItBlpXje7l
IfcaSPNemC5n1MYt1pjGtLezGZY6j2vng9q08ChicfmYGtmtchZTu+yjUaxR0Xk2HHe8t9WpXmp9
V29lUx6GTGsXfeek+64ppnsZ01JgqArkGtmS8WJ0MScqxruPEA7y6LS30TXTzeZqZt89jZJkneCc
YxTF+Ip91HfqWv7VVTTjYdCCczPaw6tZWjqoDVSCcOL4eVQfc6eBwnce0wL8N8w07Nv1tFwm/tlD
QuvBVZXhERt6sg2UprZ+Nw2Pohz108xzc9wuK8lP4jUEngJEGmO7XHEgPfBw0uJHwTMC/ffxnu1y
8YiHfLu2tF6sZXN04/A+G8ulbN1GjKW2NHyBX3w9pxh9cgkISNnVRvcM/RiKjtVfn+2wI7R3pmH1
9V52yEPSAy/cuKY+ayb11UKOlj2Nrd4FSVE+aC4izWVj9nex7WhnrwX4Alix/JIgdJUiH/gpT9Ns
m6HbtzPVvHjGYupeDngPhW8fArtWQlTP4A+4jXE3OM5A7mkcLlAt0zOg88VthMZK5qjExuljhBzm
FxluXVYDAtZQHRbLlUMWIcACezCH+T1LqqPmI1YepDQTq2HJk/X6GlWAEgVHEjr24KVfdIRaytga
vmGIA4AV68aHbvKRYUkba+dF6si917FvQxJ+c65lf7UoXkoU/zXL0nHP8zhFGeFTC6MIM7gBobk6
//Pgzs2PWJEafIwzoW8Dksr9/5yd147cWpZtf6Vx3llNt2mArn4gw9u0SqVeCJlMeu/59XeQqSod
pQrSRR8cBGgjUmHIvdeac0wnoGf4kUg4d3Gop5UJ301G8BeVuXkNZG7LizN9GpM7My3VU9HzLk9F
D1kYOuCnyZqtMYo0XFKZkp5OaIWqM0lFYewWjVJ+wp+CyiWwczwbbfuMBdRIsvLThJh869VTsV1W
E/VQDB4ypGEsd9Oo15vlZNCDbo6f6qmXJDBCXjyul+1BHe6aSBGPxSR3h6TXxWp5GqUyL3JCudDL
eizqLXzDRBg6rjRveNaJy3VKcwnCmcZbAsM/LdsVH40wOuIFoD98jIdjMB+uNpK8swmGWy9HFbK4
6rVBaxGl7VkzCgkyZD88j6LBal46Mblebh9b4tGQW9MZmnr62Ph1TKpQOH4WkY8/ulK/aVG2Q5ns
I/aTXnM8eBEFnWvJjD1waKdu+jytXmI/vZWGTrud/DDDmSuGmwx5tosw39vEsTozZKXW241qkzPW
G4J67UWJU8Hpu9pCyjxHU3CiVbylmzjzobFHz2og28ywyko6e70inQcT3lSslsdl04/ty5Lcez3/
KAac73bogSatJ15sW5E2T2czvlpJCB5Gl7zHMdMSlLO2dGPnhX/LDMdyNKwCdPzYZvh9dhFqcEsr
7BTJWn/UBkW/yo0vruRSxDP+a71sWh5SBB3EgQztgZYXFeyWIYMtK8FjHyPsRGIRo1Zow0eIEOY1
7kquV+w0vHi497WXvAzDx0JWqxXxLmTr2ENzHuaHQo3ACGTVTvay5ixbJg/z0rJzOazUtcIVmMXW
y7Z3x5XJQLyi8YA5RDlVqjwdezstCWqpo4dpoN3q0+R/CclnaHTvpRNB6Hggjujr+dPaR5n0dhJG
sXITJYojkOQeTRVAqYLzqQOMqHU7SW9u3lahl+unsYZC4phrHV/XY5MByq8KfiaRSKvHEkPamgCq
YGv5RvmYaWATuaqbpJKwqpY6gZVWDlxxXg1N09wFMIvdZdVqu/LAADN6W4XcZx/xv6FzmQ9OJ0M+
q4X/LVEfvHiSPyM5/hohBXwe6tJz/EqYD0ml1qvcMoJbXGb5JuoH+TxI5UCRf5QPyciHlBgFKA9y
Y1xDVtsbnJzxTua/vaGMzQXzl1j51agwye6+KUrQv/LTkKokeY0Y2TkxCP4PZTgG66pAivpqZWq6
io2EX4AcGfapL9UdcX78AArd+JCVmXYovHG8mdfKpuCd8oPsEbVp4kiKNgHLlNNH09eR3vpSdVj2
2koG2w9+OtJr9qrd0ENTs6fNskp3Mtr2FPTW05ilj3CPdCdtpfhk53VwVVXllYth9xQGab4r8HOs
DQCIT35uK5T9Chn6B3vtLjipQZPfNRlXEOEDUJk3m6VeHXHNLhfU7qmBq7ouhlreLnv5skBTT6oE
HRBP2ferCjnMBx1c29Xs9b+9LuazdL2co7XDRiUG0JC7+o5kqxwJbEk0VGyEFx+k38qq0voJLPcT
Dhi+n1Hv0lm1v1iThyBoPkngcdgOgSCSej4psFAEacTnPk1B8naSYfWuVRXWF79PASGYUX3nz6+U
qsHfXwmxVf2UVf6TIfnSS1p2f3sl3KO7STIcrqUCNeLc9F1awctDlTabP0zy5lpHvjSF37q/tNFU
XTYonCF0+bXO02ZeEUgyun0zCjQAk218VKtM/ZCq0fPkR/UVwJz6IdBilJJ19TCUDH360VstB+H5
JT4XSe/bKUEzHiId9cqyOgvzttDOND44nsIapH4FA0PbLc8IipBufhHTpJv3jmF0jYk6uVGYlR+o
/oSXPPeyXZDA82e0BmBCTOHJt5PcCSKmlHk44GJMBxKYEuNhOcIfnmCLdffL/oB4C167uSxrocKt
KB3l5DDawQertg3AHBqzcdnYepUmzYI164SHERvKvFpLWbSL4yhC18KqnZQDGEfb3C2remPgQCwa
9RhY4z0X4g+qZWR3ZtxldzFTDhR/dDK6gt+C60f8eMMsPS57USa0599/gor2vvMwd0JtWxbUagzc
KOJdOSsyuZqUtdUzwxvGLQXCSaN7O3Fh9FIgTA2hzdG5FbJ+NKqMLxX/VgxdHo1mYxQ3XvZFla3o
rqjy+K4kLHlvxaKhjRhhYLZhVsoAcLe1HErrMS+6j3LHjblNtebq1xZUj2LaJ5LafZy6ftpNArlg
AITsY6lBeJgogV0MnSQWdMhvp2NDaPZWzU+nn5+taHFi2pZRnntiMD6MyICX0+tiyg8FXXSCnjis
nJSE0JG0OqWoHJ+s769p23V8tOxMd5ejfAE4TuHqeFyeA/YOTc1xJVnR4A5UAm9USGY3BZB/n8vb
5ccmW6C90AbgYMu25cEj8mWjQ3F9OxVssHLSS+NJJqz15JPjt8u1FK7YvPRj239a+v1xZmR/fz77
30vvniUObbFFokuvVb6tO8nbRkEYukzQpnmWNt0qaZBsRNvlqx/bfKWdVl2raOvltGVHp6ulq6dm
t/2xzRQWYK5RLTein76hNwbDWCuCX54v74VGGWsSPUTkOrTu4IznrpEF7bPaiQd0SgFGTWnNBowy
slVetLKrP/3++/1Lw1/TmCPQVjNwO1O2Xfb/TZ+SGUxyQrUJngGihPHBMHe1lj1gJGpeDKvdirFW
Psm+JdxANbVrCbt9XwWTscVUnp9yKOtOjkDNQcnDl3x+kMDHr4wYxeGyqtbN5fd/sva+a6KZtjA1
ipuGZumWLt4VzgxF9sOArtSnaRxWkT3VSER40JOCbGHTbHZMk2Onl73v2+TBJEqa3DRHTfXu2czq
IxYyZM0KVh7aCJh00rR/9tGFO6lI5XMPm+peGtOrkcr9c1HxAalEl+zSYIU9t/Az9Tw2FaXNQSfH
OU+4yRu2pRDPx55laXlYDkSp0JOPFOZ/kGpo1rsLE/9wyzSA9RqmTleUPuPPzSPc2igxshlzb3DB
FEmZn+jP+HNgNIvm/JCqfn7yCrzNFLD377Yvq8sRP45dtiUihwma6GTKzU/y7rgfqz/OzW0MIrhn
Itijen+nAdE+BsJ+RqBODaTWR4IATF9sLL1m73wIjkN3wKF9s2zSvWLYcyWdYKCyc3mSXiYuqLZC
fQf2bLiTi7IH2nAjopynlDq+m37VQgeZT1ieRPLKwEE+4R+XJ8HJNF5iIsqWnaJu47VX9PrSKDkm
1AgZciJjiOeHZamp9dwB59uu3+3IUpjgznKgwU/FVRWApVVbmGDb4skNtLB7MBNjvPCG3LVpB0Vq
fiiHZ5w58f3bfoPSKIPk+rTsQ8SiZllzyhOyVYyygRnqBwrZAJp8SpTy+9KybXmI573vDl62LXvr
Rjf3woeC0k9+cZTtluLDmNwKpSioi//rYdk5WYDVN7k+Fsdl/cduOQKdS9NgoElrk+sqTdJGm++8
yvwgo1+JlDa9WPN9GBlNfJ6a7Nq/3YYRY28IBW3RKcx759QYUI8ZnURUFcuTdGUq34p2s+xbjgrT
qdpD9xwZqMz38v/0qkpH0rqnf3/VKB1k1xoEko10miC1EgSYgHZ7rlH84H4q7CsGQeu6rPbqKD2r
PVV8DaP/qRvU7JpmzWdybLUL9HL9siwZns4MkDQGoyx0pokTIpxlR8Q8n7iCulwvqz8eljMq+KE/
Nsk0H5xWicFxNL10RggE9EvNrE0gG9J52fbjITD8wPWLMDlQPY6PsKJImpuXloda8sbcWRbpVSUb
GJzXqA2SU+RnkJasIltbfAyrKiqqdQrOAXoB3GGKXAMGq/bVL3M4DX2X3dfNHL8+qvL6bbVu21ub
eBpV073cFVlF6aUsOnLPODiw+/aSRdOJ4k9y9unhgdcUluM1uvY0DKqxbkU9bZfVnBA6R5/G+FoG
tf+hYsSi2In+lExjhzH2p7OM7ibFjMFws4moC6j1F37NhxFx35Nn5NU275n+5HlQQE4M75YDIIqN
jhl4xs0Q2t1RFDmo2sEuvmRvT2AVkrXKEE4dAdioN+2oT85yIlKxWyolzWPn+QUUE8ClcYZKOrTU
w3KAKGEfSxRdOovczsKNU0/vHnqbSasHC4yZc7WZzR6fhxWAPkRWMUYphszazgtV/YNeI82ad0dW
jGrYYL6S9pWxtgIxHGYRK/4iEGdSIB3LhWw2yKvMBNK0GAD8It4HdZHi/7Sb45D7340B6tB9o59Q
3JK1NV6qsqQ9hQTzudantRI20hVf/3g32tSVCjSkuzhThzsVmt9tq5+WfcuWSjEL1EmB4S6r1C5u
dV03DmT3Bfs61LRNLCv5xzGrN8t7YQxt5wbNVF/SpKSFNwrx9vYC/F1lWZ49Kxo/atJf5P0QDOW9
IFhoOTNTYlBbhUD7XiNUknTfXtvDGHzCE/D2QageMLfeggWpkQlxlZMyc40KA77UgVbMdBiadYkf
CxNlab8tjMsCiTVvC//eNcr/l2N+fQmeJ6vbah4W/HgJyVfFH27L6q93ZRKQNBmRq25qhv3+riyE
39ip0Q6Puj5Z1zhpr8RElM9KSw5jBwtku6xm4CGMSqVgVtEZdPuWEuTYr7zcl7qYt8cs3AzwGmY0
KUJ6/a8lSTdtRhljtF2W3vaWxh9ak+Awfp62ziMr2pKGSRArEiLt/ZyHuUNdFopOxGPVA3iE7ipX
mrIzdaCPy9KPbfZ/2LYcZ+dX0imdUUrpSsEmSfYhxelDN5VUHhPbO3RqsR+zKdK2BMObm7HlzvO2
TgrKBm4u7I0hee7aJllpdWUeShtwpajvI1NKGJUZ2T4MwpTLM6vR2H0j5U+5wTKjYS4Lvy1HUQFI
15pFYtayWnkPJpKWpwJZ5aarrcq4JENWwjQLiye1ZfxRBw05g/NqWOQrX/OqBz+d9Ft+f4z5ZoHO
aJLwk9skOwbM9KzYS7YBxKBrT5f3ZHrDZlkb49a+LktVa8nQrMhti00wx86yUTLSZ0hN3v7Hwcv5
VKk28nzq27HLuUnL3XjZ2A2kW4e+hhtTU7ytH8olY5W+eKIEbKIEKJLD8i+JbPuOzqVO8TbsHrsm
o8LLv8iAi+/iXR4gO2WmeC7S8HMQTenXcIqe9SrXGfYPHl9QCwUoIYQP8wEh94nHUJRc6nobydw8
XHpbXMZQ6hjzySpjW7u6xh/xY2BVKW3huT+GUpAwYfvjwtpOrZ5urHAq94zHrQfaxLeaFmqfC+HF
kPl87aJpQXHxy5qb0LyjDaZLwQ/r0ZYzf2+GVbcpey44dfR12U/rOVhPCdHneiPPGQBev9YY/l+S
hHFFr9jFZ9WOnnATdeDjVHGgkSutlu28625EDO3Hmdm57Vuz3pqFLX0MgKQsByTkFK3VXqsOcLyj
hyykQDM/oezrlWuNk3XGpapd66KjJTPvaD0avhCTpFvVq73jlKblykiFfRP1OCngX36oq7wGk1X4
j4K5QeEr41NnmsVprHQ4PWM2PtmwiDdNqGUo8tkbFgA8JSKGLsveCm+NqWdP0HyGSwWenykJR8Xh
NG1HXwK604bTUxO1sSsTs3JcTjJtf92CCHuQ6l66MTMSS5cXxl+xN+2gWy0nEe6XrBrPMvags+pz
FcEAmcYJYUc9z5rCSHv8sUoe0ffVsvCqI6Wlv68ue8OKksNybjOn+ISlT0k3pfdo6zT+ReAdQr8T
3xe59XVzDnLpHRTswtL6l33LGZIn1lpsyGhC9nHmeeJjOdQVaAjAZghVKdnHNGg61dgn+YxA8wqZ
/CIzOhajJ+7jybp7257YBlU3lMQWSfS3jKZflu01QxI3rTGeY45JbtKmaJxglppII7EgaWDpV2Mq
+ws6WXIHIvCtXYuwBgjs2swa8/C2SC6KeVjWPZoxW+IdYbFwkwW6op+zEVxiXRIJ87atLI1zKE/S
4W/imnmbr9yOSNo9LhYMX1G5dVH4per9OzPywpeuL7ck4uaBU6RfUoKoI6dor8yMReDkcQQ5wZ9e
6tG7GpXVfyHl5dtU5cqzOukD9ClAagNlbwcaOThXzzRB1yXMIDBK2dyHZA9uY2dR5JoXl4OWpVpr
yCSyrNRdtklVzolSwHOky3PQQQi3cCJfl90/zrN6Iq4CktnXnZcOjg1OG09j7K8lo9QvzHFlXJOK
ss/sqD2j0QJHJoL6XgoYK1tT1X2CSHb1fNSKjrTys647DxlWvzCvhrM/Pyyrvp8qx2BC+TPvbEYi
EAwtzZ2uGkwEaDxQ7MMmUpCNZvsRAxFMkypPfwOpqzv4Qf1RmXPAlgd7dqy2fnomiFw6LpuWQ40A
+KAHT3P141gzIOFOEcEuiSqxUtXRv6ppM5GSZIwkoCX6uYnkbk0Ge/ZA/pKKx1Pzv2gDEpiaMbTT
xcUqBh/zNR/imfSm6I92CGRveabKV74/Uz4HgWqGpG4NqRJnSlu5CIOzNa8kDEPPaT8lAMT6MtzU
pjTz99ljJnqE340cSBclJFWTqNmxkJ6GeSlSyvTkF1Wzy0m6e1sK/r3t3d7cr/u1jGUcdYB8sKmN
4r6ZFwNDlg+S4GFZXR6EZmXG+u0gCHpCJdCBQ63YUNxcKcKbDsRjYmnJE5If9WDpbb1SDSy1cBkg
UAVUB4SmpzdWopH3Oe+Au1Wseru1DqUf2B+qpHUTQx/I4sAikfXduFlW0X3tSSwTD2TIRLSLW14G
ynNLbihvNaPvPKy9T4SDh26azyAsSas2WRJmJ/CvaJnBu27Lye9uFXsa3SDAJS0nNB+0ucLkz7Wm
pg/1vZVVTz82LUtW2eurcE7NkwmWUeLUOpF8bTHph+4M0Uy46ry6bFsepoKRi4O3jShCCwgcZJrb
igKYq9APA9haYNlf1qd5fah9VEzLOnfxf637afWkyxlsqUz+KKMfTis5e2WCCBwyE1+sAqFBEOvG
HVphYxNYRXg0zNQ/t9bccJKa6rHNMygLEGRf2i9JEuevmYqGtKpU61HisodwIGnOfl+ph9xM421S
tuUds05QEmmZfOkIdlzOUrri6o9crRDueS6X1u3vK3+q+NmeRJdQt01VpixsC6HJfJ1+rnlRoww6
Sy68ryKfbfaT5h9Tan14YF7V2q+/pPG0/ihacMoRQd5uHJ5HlQg2pca+KgklvLbqsCdxh2i50tMY
keWXMKrqfWuvNLMIt2mRB3dBdpfEzTXXfP0gS0I7UC0gOCQvEjfsWhQwOqYMZk36KpdH6FJDInPp
4OlwasKS3LRPii7pq2aEE0bdrtliP6GcrFVYapqA+ATlYMziG1PGPQW4+KOqAHHKtI/RC8pZ7WbK
Hwk9s1H6QMpV6W+SUGRlJ1nxlG1atY+SPRGI49PAxNMtdnRTU7eviSMyo3uKHtCj1b6+ipHEJ6/D
jhRCKz5KsknLHRKnk5EHuklRpq56jxwkK0hcTyj5BqubvOm9RNtM4murq9m+o9SyNqmPuwJg5oYK
OBnuVcHYW7R7bwqTHZ5PtDITuqFY5A4oWMv2yOqSQv7kOqfHEwtYwWnpDHI43ffAiSOJlMAx4J6P
jRR2hRqba3RM0hrhXbEZNUt14qCndR835UoG/EXCAMwSqVc/xzlouM7IynXme5kjSWW6Sn21uItQ
AyIpUM/AktVzgxcsVsIW8n/gQlIZDgiO7SNJeQC2a4xk9AyD+xjTpJsMKiVH8sMQIZbVHt7bCu4i
zfyo2U/w0oECFI4xUDGIpvZrKpfaCfnMFz/QtmbAmMko8yhzvG4sD1TD/cZPT6mmfxgiQzv4jWyu
YgEmllGL70aK3ZBRaNT0WB6Y1aUnTOPpqeQiPQbARVscGVXkFfeBXjwI0aQHEdKq9vQj5esr+CXj
I9fefWARIk6+tRVk51wzoqdKSraK2feEJ4W1m9OOvNUR03WV7iSBifqhCAgaI6lNjrvI6bquObfG
YUIGsZ6pkRvCY89tYk3nIEegIpl0xbGwnQqPNFMZ59rGHHRxKMroQ556/dkbKcrGsBkspfJ27aje
WsxHHS7J1h48JvBhdbhXoqq9LA+qCaFvKDOi3oIK0RWkhaM21kjlNPNU0I299ihRVqMRgIk3iTtF
bOv23uQ08tkvLfEBm6ZjBcGxpIp9kFJp2I9295ziUz7r6oA2WuNjJGMdULpGgC0zesSN6CdXXYUR
35ssdTswkl2lqumGkvZV7su1GqrcXsZhOMtZetPgXSQFHX0tZmwwDKPWrOKsJXA7DdYULOxt4pv5
Cljvyhj8z4aqdX+4rCk/1wy4qmEF0IQiEINjUfjFdEllzc5j/GjfUjBOB0hzxhH9yIr07IgomgQK
EBEVnpPhUnUoHnrkPScEOasWfkFhub+/yNrKT5P/5a8hjRowqG0rtD4XR/PfOkIDknO14+v9zWZM
DO2hrYgtzl86K5gtNGOzmnQ7dowIPoU1WK+aFH9tm2Y4tb097XPd2payyQiaItaOkcpwINQV+VMT
mhslKKFpTzD02i74iCJJvtRTcIlrU0Fq0IXntFWTbUv+gFgvk3EC+p6kPPQctYgewra855pqr/2i
T8lxSsS2krWnMCHeLtJhVelGDCtrLndHrd3ydoFeaUtDXit+t0/TWnUDIXfu6CsVCUUmppZ5tTKM
ZF335tHHiATtPnXSgQw88ISvdhMGWxE2z2o2AZQr8rvc0u2D6iuHPpTuISJFH2K+Q45i2V/SHESa
NrbyEZWIvst8Lme5lERb4anVMfLX1ayybdtXMepXvp14sqpkPfZQMysvbk+q3DQoPG1Q9XJxbMq2
OScpIbSGn7culNbYiWUrpGqh3ICMl+gmhOQz1uP0+vvP/13Dm8/fpKnGtd6ShYo0xn7XXpvSFqPl
EEcvVqrWazs2/H1WeLjEautWC4v4aAyKsUZaTU46+QXtcJDGWhzToVojdoaL1wdnbZCrk0iDAuyi
8tEkT/VGs6Q9QTqd1Ogf8AYRUoS2c4XYIXTKOulcxmBYpSO/vEyZ96mVW3UjeVyDscU8esiAj1UL
IvP3/1bll/EEv7r5t4cSX1dN03o3nshhYZql8LNvmSkPN11lFwQoeXrv0lG5rwOVCUlBPVudf4lF
mQe3wor+4AVSfi62Lb83YQpM8dQMCRp67wOAd5eZdmVn3xAdqk/5iJqShCKzk7DjNaZEySVgdsXr
Fh7fIr0TxSvpLOY2YDxLGk98UuQ4PsRobNqwG2EGcGf//duk/nJJmBvDCFi4Lmj0W983iRXJrAc8
wdM3JU++Ei3WnJB2JCDOUh8JK7iSpXOtxtUZFciW6Zm/D0ZlWFPvRhvd59YmFOoX6PjteSCxFT7J
KB0TgAPRmMmrvu/U09STTfn7P1t5V8dcvsqw7nXbUhV7bpS+024oMXNNRE/mt7DiWiDH4rPd9uqK
9DtIFZ5f7jPTQD8zNR9EsKayv4fgrX3KrWHPfR3HL2F4jFCK/iJ1hUNp1j7U5pg4kQUgH6K+q/C1
YpxsKQ9hqcjrMch3QIrkVVP7R8XqVgyGwotRpytCPIz94E/1irKqte0tCoF9kwD7SAmtJCFoZk0n
T540ZBuzBwkc0Mg+lmhL16XngQPxw+5kGiPNHnrM+Jn5PbR5VDtlNH7JdBqfAXZJN5bGdj36g7nJ
hRUwSc27VR11JVbJ0d74rbYJclHdan2TAiBIzPVAeNTG0/WI4YrNUFb4PaW/qcEMp5WrSvcb1ysY
1drRZ1yDQV1+kXRdnMuEwackkSGrWKRXlnj9HTMKRwpl3gM+Onvf6+Fry6AQS9MysB7GPRzYYlfU
DVJjSjJbhhMKuX77EHLtV1kjW9aLSOnsCHfKm2BvzI04nbk4EYwhMYeBvq97f1j3cLRc2xDZvQ0a
fGd37YuA55cy4lGVnYJb7qaoGcZeUScx+ZMR1R688WSrRbwLyl5xxk4PJ0opmSvKxB3J377RTIls
0xKgYi/bQebQ1pBuw+xjpqNuIA5BSY+EPjJwzJSV379CvE7v61w3dnpXT25DfVoWyg2U9TlrB6th
PjX1H+7K79xCb19lHXaGSW3ehv32zgDdyp7N79L0vhlVGDDU6jInNiV7EyNP2ihy2NKR7rqLYYju
ovsKIZORf8wT+ABcWzaD3t13c+odtsaHlA/l97809Wed2/LX0SzAzaSoCBW4gfw8L1NkNanSsohe
BgIKSZYg+raX81u+JznR6WO/U03CvAraRG5BaXmTKLWj9QixF5p9MQGHikayLbRkoylGvUGPQVUz
bNLbXM7stTwF6maap2JZ3Id8/Im21lNBFF0ePDVccv7wz/nlemfSSBE24grFUE3l/RBIU/tpioc+
funD9opEWrlXbKT9FWpq12NUsBrbKrlpIIyhCelcRR1x3ymW4jaCC7akkZRd10r+abBa1MKxqSH4
jLp7s3+wc+vL6I/Fg4++4U/CGPv9yI03XlPpOmmaZetcSH7+FAwlrNOaGIAXye9XygSmsM/NxyaJ
GBaBBN0Ygzo4geTle/xJtMKQAN9D8L0xE/uQKYbYLxPHTtbOUj2gTcz2ak8CVd4yt1PIfHB8lKRm
09dnTSn2EUXSrWL5M5wFExEUMvtQ9ZPsaF69JW7n64gq7lmLLUQ6TXWOUq/aUgePH9KuokTIxbRp
h6fff3K8p7+8B+h/uJGrFh+coRjvfidVn4ra8rPsJRFCXqGk7S+4gW0CnTvf3IcMM0lpj1foZLKz
Pfn3ehO8euWkurGsik2i2/55echtSruQe4A9CJSV2K2ito1vuRp5+8Kqn4n6HU4S5V6rSdehVF0I
7h0AVVAexd140fnbbvTS2oa83ztb98lOTySdJHqhXeLsOTT3RDckpCaSFwDVILM1RxQWdldZeyyN
du3Ro9diXTkSfo2Wv+lkiK6kUbXoZjLs8YXJ7YK6187zo8BtCadwaj+bmx9MsaY7kWbOqBsS4Rkp
qBQMOlewD9mpITkXYaddEpUOeBotDX+YaKUP0piUK1oUV/SL+UUdHppmCndMOX3q9Aam7jQrSLPt
EhchuOpO2iPDJCSedf/SGu3RLisyY7ggA512aCrG14RhtDMhaF1HJGs46cx7N0RFJG6ZXRiz20fL
yMMjTazcaWJd7JTAGw6jNb4OYavSdciUgzcnh3pq9hK0JagL6pgOcPrhVJAG4ZXkHzYw5AaudhvB
SASLHAUPGbjPXArVxVyB6zrTIeLkOHQV8Koo+WDoFdmJc9KralFzQzOEN0Y51sFYn/XulQZ9c00Y
IDhgRPYwxfrtHHD/AaH/wauoEefjFyuR/BNXtXIz+NCjK6R1TjTCjqA2Lh/F/IBD2iEJtDj5XvEF
RtFLhQ98p+TiAkBYv9PbdtiZUDt7+KdXNURSOYj0a9ZWZ92Aft5Y/k1PntMNUE63VtI7EgryV9Pn
dmdcqO2bT5kyGc5I6+GYyeplEIp6PyrBdrSK+KZnjglba2x2/FSpb/dBT1RNgJMWvd7OCCn9g8Hk
fluk9jribn1E8T6e/ZZS1WTZ9Y1PztYfRrnmLyNt01CEJrhBmLaC3vDdtakjAZFvnd6+GMSUuHEw
MrJJ8WVZdst1hVHB1bJKvpD1RiUzvHAiH+AJ6e2rgADArRFOX9MhFNskBmweCQDXn6h6mA6YLHsf
R3OFipkTt7gTSYSYQUCuMWfxz3gznNjIelJGPMNRNWzSfj9aK8UfwcSn/XiS609xku00RJ93IAJy
guqy9gyDRGyiXHldqDm4RrZkZGh7MdADUocmfk7rLllhHePK2gYMzXmtPg3FBk+MusU8gDfUD/Nj
D1QrnnMls7pq79tIVdype0jpfO2HbIjWcgZCKZiyl8FCaWQMXbP1PRpK8fwV9qrw0kXdeA4NcdNM
RfU2rv/vn+hk9UIr+5qDFUMM1rxb/d+HPOX//5nP+fcxP5/xv+fwKx3J/LX57VHbl/zyOX2p3x/0
0zPz6t//utXn5vNPK+usCZvxtn2pxruXuk2af1HW5iP/f3f+18vyLA9j8fLPv5L86+eE5/zr+9ZZ
ki+Y29rUjQ1NlbW51CK4gfwb6Da/1PeD53/LP/9yg89VkjfNyx+f4+Vz3fzzL8mS/8FTCsWmqKPZ
MqDUv/4LVN2yS/mHPNetbUNTaIUbs6oiy6sm+OdfmviHLjPBknXZZLhh6dy1aoIz33bJCjNx2ebH
I2iE6H/96435jp97+0T/M46OQrn583yTN0AoVHXg0QHSkQ1d4y/8O5FuSGK+KXIo77AoRipGlS3F
EmIY6nXznIQOZZGb8dB8BOuX5fQOHe+22huHjLyvFVIVxO8akGNENG70MNBaoxCxH5INvW390O29
lbfqnGiFHm94GFaWm52DM2iVD0A8xelBPLXbbFNemtO5umnv8k+boVyXB23Vr4tV+QUG5CpNnGGF
MPA6fUTUfmZW5Wr3+pYb9IEWlZvuVNfY9geIdzQ+XTC3Tuz8P5bOrDlxplnCv0gRQivcdmsBsS/G
DDcK40UbAi2g7defR+93wh7P2GNjkLq7qrKyMiuc3ETvJl/vOa4bS9uZrum4XZalO93cV8hCSoQv
tov3IK+Q1S66iH1d6Fu9Ec3iFfKTXIHuIdP9VMJKX6eVkybirsto03yjMjXZvpl1qkTNU3uCHIrJ
5cGArpxt3268Q3sZOdUgOlh7w7fW1j7b2B46J/NSEJMr0XmNN1uFEtUWv1jPHBst3TnYGKNzsMWJ
zWKyOD+F6kJ3Xw7iKdEoEcz1gYasGC/6fq1q/9pxhV5O5bUyOWOrsm68Ncrjq87x0P1ypr4q0X4R
OBE7jAQLACPh8HsdaurGGX9WkyaXveFKIHdwPV86zxRvcZc/vU8l6l4RuloUTsX/p6cnRU8u3i5B
3+G7XCYupe2t643ybV+4APVZk4aciLtzum2x8xGV94MGrCQ14Od7aQRaMDlS4MvEKSTJvqTkW2s+
rnzHYtU4T3Fr18gNi+12Js78qob7rXuluE1E7W8XDye+5HO017l+ePp9G/t0YQtV3vJ16uQ8HQSi
/WIxE9WCiyZuV56SuA3exfIZHBG4DUuubDBxtgk/NRM1S6iXE0dzt6fdKll0ElkQeDTieo3lCULk
IpMsLN7sQ7WMvYl4OOPva7wXfyNVIizUnkSxreX1eikcNL+dkNekzJE1v3OBqkU0V8eNwrU7m0fF
Q1hMwIATP7oYPM1nGCReGFfFCz/eAc2MspdUkkAKjcON6Lls9BZF5KBa+nk8/p0rT/F+EKPgBmJa
zXbgXj/FuZfjq+GSXc6zFWJpgpkFr2Cth2vELfw3t7Zx4t3gZV/J5tGI6b4+szedx+LlvJwzGjG+
vngHrAp3vLmZOOvi+RJO6N79VHIfVHm15LYUSCmfgd19Lg+WB2IiJs5lfJYxW8nkk/GLcHkEL54f
ub4c2KESoWQHHepxu4qUGzBzFK4S/eHebyVan7KcUwtRfweGz5o6v12V33qXH3f3SAdK2qtU/n0A
hoiv4O8uGdvdYfLLfn7OK+ftZpuJN3gdMVkoR5pKvPR4pV5b2e9zoSDJ4M7mxrpwlKWxri7Tax+E
6+keq4vnned6SZ2rJotVhwK0mM1JGp2HE7mhE3s3e24F6U6/TF1V4KzJ5nm71Eq+5qcLNbCPrXy6
JlsjXPPqJzSiHZwqnJf38mq3c67dyvIZtiRjrFhqiIgiKO1waHCuudP19Kr1suLQwEHG4S6dZ1zd
8/knFpH8+OvF0hRqcAZlXtRzZZF47Xx5HndrtmndXCSfPzh43/87CDKemrLYcw0Fhwbbd7zMZ8aM
xHV7irknCIRItmaAGipHUMn1Wpf87/iG/bELV02+A7qTgjOCKzATiIuzCB6y8FHeF38s1vEUuqIp
w2rrA2Sb/zsi/nIPm2b+qeJlqW2e89mK7Z6Kr/yUnT7u0vx35z5NXRpZXOGeh6S05GFjN+Lc+0Gb
RExchIPHc0ncF/896JofE5ecK8UcoDdjVfUuFCTxt1/y1GqXmyw8fH/mNS+LAtNvvJQ1wr0T7/N4
1uGzMh9XD37srLPEucszonisbXPLVO6GU+rNEzJPxno2Tz5ZLZxMln/e32kWO+8lSnGC+8rDWfI6
E0gb8CktA1n5ijM9cKXEGDfixbh077wRmRY6S+O+gkLEC4RqL/7Gl/YV82+du0dAEfEpPXHmn1v5
k2zHH3qK7JBvVFaUKc5jvPphGMQbb0kp2GjcxN1zmbF5TVa1KjXJIUjk8WJnIm61CwS5HZeNzYH3
PFwvPOmglxeNM3C6t3n2nArOw7fYdJwz8slvsrkLmdj/3f12fEILlirPW4RScbjvBHnCvDPGgd5V
ti0mfxKFwPrhEyk4MjCBmBHjL8Ui+0KMxJ+Jq71V6bTbnCJ0zXEsm1X+FFdRdH0BygZWjNW7wwOr
IChqll/efYPSJvVQDpqiDlK5773BNGxjudByHgme9v1CH/60mfuGPzcpJFaeonoTYiqM52r/Hgza
qh7m0XoUuW8/LVvaNS7lOOopq6HYZ5Mjfn9w8P7h1CGK7n6YNn/MT7zve5scKdTkvRH4c7zf5Tbu
oRHhA5JsM0Uq9NKO7edsgaz3ztpMdpUicn2RMt6KlICcdfa5VkuJbOXdErl13XR/xea5mEjNK8SK
yQZxF6AqsncYghefjTsV8bxzB3jy4rEBQQ76RNgB3mq+4aGSKrq1Jr6eC82z5l+pwLZMTueb8cHM
4B5U4h/OLbv3wvJwA3WeHnxH2S42EPqEEqTzUHT+5t+X7kIRmGYyNnamlbr6s5EWlj4mNzEFqMiV
uf544EfrprQH55kMwcuuT3UbKu5s5muK7cah/4iRN20Z0aJ6bgQDlIMCGLsdLDrWAumwInVz5r6t
1WT2G01cTPgGL9mM8yqFRvd9fQ+3EHVAFuUEbcrIErNq0dYVS878xp3x9Jp0ojy/OnMzfjX/srvP
WbqalOv49CBwY56VDJI2uIdX1IyEwTQB/7ojG8X0jOar4WjdN8OGdRTx4qcgue5rti4RlrCkyVR9
yHSCz6MM6HrxFw+f4FR7mfoK/IhJd0RnBDN7oc+WXbVkHkQ0JGRj3a9HHqTHZzdvpxnTkufmb6Kd
Jv3VqC7DdBOHO6xWEtwAbQ8zHPUfg+Cq4qc3JOqTYl/DlDkOLTac7dV/fzfBxKD5dihQ67870GVM
TCBk/dvUn9FslbhtKR7H9reNZHW0l9v4kl6GEyiKesRbanLSMmEvOxSOkGbr6Dn6nfqtWbKLVnpI
lrR9dziMcIgXD/H+TTKR7KFNiOFWf2R7hKMzt/WHhfVV/OurnZUHL5ylrMnivqsWE47Jel5/zYBR
QmGyqcvNNAj91h28dYefMFbKhKfaeR94lFJ8vjLm3XxlWHfDwkC2o2o+iq+HiAYv1ZHSJagPy1q5
NukcFTxvto43s/179Tg8PYjci3+mLIjuY645cyIndeHJOitDZLILskXr6LLxn6pjfbaL8LuZyiFg
gswHkaemNaX6E9nV2jZz2esa3C8ZoQPzU7AUdtApy+iaDceyX+qxrFfdX/9dXijku9D9TBbQ+Lqg
/Z4crAWGx27pd59lKSbLdDt9SOa4fP56zasl7KqjcTKO2hHvw8vDFpHf/ytu1RwCAEerSKR1gpOw
R+3L2BrHF4aPfr3SLvofXium//y2cWspJWoc6ZfizEjUm7/ezsXs/kK5fuVr7fx5Z9YdkVAOtNzP
19aZ7qC5Sn9SOkKNTGPBi/pAkJV2phg05+4A1iu3Gud3fOBR+yYClQI/a/47m1ANZI7+2Ty0ubJB
MIh0eI5YGZaxkxcZ+IsxiW2KtG4Wfda283oKjZYgTJmejctDwoHRIfVE7UesBJlGih1tHrAHqMcK
81vXfl/6j0HObwo7cgCqEKfNfYwhxnOVhq2JdjIZGmxs+SLCG7XECMkqPeOK4i90GOvKqAs0O36+
GiNHls2b0e945pRY/6iCm9HMtXJMjk3n3QqyztNUp2cJ+2TMEgkZa9zHLKdCfWuyakhaH5t3HSgI
gk1s0tmG8PYz5h2mWNau7qwvjXMtpfLdfrG2V2Fge3hAn0Fxd/GlODaUgAMPbJGZRvvTgy1zCJ3T
3bl796nI9vjlrVsfKqy9bHYPz/qlXpCWHAuq8QTiDCJq3vq1uXx4d6fatp1oPxgMC2oRUXLU0pyj
WuTUchwok7BqRLacOJC4xSv6kYNKZgAPt/cLBCz6k/oGSJZ1yUrm2UTukygjZ6l8DA4nbZScpjXp
sgp7e9oesN8USFAOk6kMs4BaMtnEpxm5c+0+FnXpI8vVN77afk8tugdiWOn2YfqvfQJKy6mxy9dw
wKDd6mJrRFJnVSEIRqXyDLqjhamuSabE2YdS6kpnogS1CuLqCqq/KtEZMxg2I/m6L6x98lVw/fb3
dMW80UDTr/dNxXs8+1V2pmc4ODGsv9jCM8E1XxP8Yfxkn8Zkc+ROZe6+B+hX7/WUSYRAX3LFPyNx
h1VGhogxaIWm9A3/E590HgHekiOp7oO7IlvjOODC0j83NpbiUMqa+CNv3QQ4Te8WWf43ecMX05b2
E+tqbMm0dGk1rprujInf6JZrdvBNDTd+HU07YPukzOL2ctZnZOjJeczNASyoc95SQTxKtH+kgMAV
FWuSeWsXNG94+3doS75iHopcwex9DhBpUapx4PG6e8sv7O86o4TKPftiNcT317IxD9M9Fb9CHDjm
mPAAuxaDIaMgT60/U39KvAIRbYDAMVMwuF62OBUdjWBwdMdcvo7ZEoeur2KhBfaWRL7ACWJVw5d6
CG2vexDWd+o59Ke5w8Q5vK8LAt5Beb6WwVhfjcUytqvndIdF8gZ8oxYzUjON/1TE4NCVmV0UTA5X
5eZxGryxtBgopV+aE/+059vgTDwYjBQFwCkXgJv+nBzeX6Fveu05/mEwrVmdx8ryKdbsC/LgNao+
42e8X/iT8+9crJtLuiBhJF1HrJNtxNfHLJOvXMYv8HXGj/kzliakvjW15f+AgPuCjU3u+3bt8btg
DnljXQ1oRAk6/kdDJkpt+186yqP1ZAk9GSyVgBttBu++4BeMT2R8iuOvhC6+6TydhHxVUqON3zuG
uXBti2zzPN8Xw2WgqBlL9+Gi3KWyvROe+rFcupTnsWgCzwg4CkX6Q/J8/t9xcN81TkihCCyRiWu4
b0mvyTjXqMlurxcWVA2OpYsz2wZ9aDm5WPuKWtgIsBQBQUPghQecffOrkg0AWsZEyaKmuipW1QrO
Mxk7j4+a41MguBXV4n7SL6TbmryCtCmcT88hgO7oJLMjjcN7Mh8+GByGAWXjySqfPWp9aEI80kXp
9skiVNDm8oF6xczYZvunnMy3p0Mn0u1w624cqynVQyfqdTeP6V2K2JttmlsMTtDK4aL+Wf79hPcG
fGs/2ySbfEzNKPUvmaiD5f7nos8ot8YbOqIJI9AzAgBrqifOqZo71ruPU7Uq/7Iv7l1F35wFBBOS
MXgBHrVqEVfhzOGeR1+NLhNAQ0qYN9uMldhx2J/JWWkkImhwpEruvg00M1Bif043z/7M6TN90OU4
6WiDGD6TdHNzV3+WHI39Vu83CSOwS9sG0NCZGt0R/0iOkvRHe/wN6s6unTIXTAw87rL4hk1w7CIH
GgZgC7anRnqclAtU1mrKrs5L7uJJX4QYRZLyhsksC6YduEGDIEUhgaYygC8pAA09TgkOVM1akqNq
+LiGXxwgoPvkyBHklmoYC84ecRrcZgKGrLIAY1xSnGXuKlocGPGxwKWGgl0XJXBh5GGqFfqhT+94
6iP5LGxoJPXDbVYYSPOinhSsD6GWUC1B2exPskZSCHrJ2i855P/ejd/0O/22fvtr4Q2LWN6/q3/V
vzuJ2Xl6fvxDlOif9sWc3I/Kx2HVgJURilwOpkZwJm3if0iwziP6h+hNq3P9jgx0seyR/onm1l+L
F+obnEHdE6Vh47//qTtosupDvnHcejlRumTIFgWMCJ0xKl3DCQuG595Q7FByJJeLTbcjAEzCLzwC
FYgUCVuAf04xer+L8Xwan8BwXz0PccETejYHMtgwp1NF3JpIvV5WN81wLPrpqWQBI6s2JSHO47ka
sGXWxXNBa5LVPoZdJlr4OK78XPLlBCrMR2LJ1+2zE6RQeXtqo/l1TKawd0KCvy8+DCq4VDy+cggc
QjnEW+XAOJ6T+7HHGLyb//eYi07QMecLyoGHRAK3Eo6uffCVY/7bLXlm8fZ3NvU6egC9/zQEhSvo
dxSkW9SvDZFch8/yd4JWC1+f3BjjQPtFHeNlQbX46J1+oAVmfj/ffkaC+59IHdggnEG3fCr7Lne5
uBMwN8OLz5O9SiGP56opo9dWbUm0jmq7f6YwIhLys8Trhl7oUvHr2I/n4crwjOH4PimBtoqXUy9e
dj6lpoMwIEl651dSfpj3JRqzWR3gGX3OylM6KKLQ/iU8mXwGjlrcItwhumQeYxTGsbjSVqacghgs
Hur1ZdGzjsV3v6WcMi1n8Cv7qKNRd1JHUfKK+5Ms1GSF7S9pfMwhCjjMXgTY3SvANQbpgJgAleIY
19P8ip0GrKAYJFx6eK0h83yxmzQSca03S7X+HS2JtfRWMf9uGovZu3OSaeNpmOPl+wnzmnXyOzNy
JjOpmqmZDLfKW8G8x2nGdCKCaE8/bX3ztVDYAqqboKsta1YjLRuBFM/bn/zkXHF2tR19VAkmpwQe
9vRk/0w01j5pExUqKfjjKevQYf3fP5Td+zYJP4rT+6vKpQoxFd607Em5o7bcwt8WuDfk4cx7PeaQ
QJzZe1NrF61HLB8w0z5VhLv46aQGMSkCxnm8XIrZ9lur4AW0c7N09Wj1RIAE6v1S+70P58HSxWvY
vdBqolZ7Xodh2RRJUNXzgrKKNEK7lTllNxMPt3SXj5oajD4eQnR84uqEo+Yl1c9h+9GyYyM21ms+
u3v0FtVkkZYLAzVRE/ojmM8zyD8n4IDPg2mWAg03UfjYKz060fw2HwSpjxKX11uh+8XT7TbTObpm
e9yEDept0XzkqcfEvJwo56Y4TG/llsnmsPWgcD9DML4d9qcHG9+hwwiX3N3HHkvmHE0C6/wTAEhO
r/YT807S/U686fkoieSxH/uQ7XPVBlhdg5OOeN7dBBHCw9J5Aa5Y8n1Lf63ys1AOli3i/HhvE5eh
gkf597wl5rp/G8jzLKD0GwezEGEtXqmIPgkaSA8D4rab56HY9V9TQg7APjxba5DVbnROWPTurdW3
4Chzbdr7xjtx2SLoRngJg5orHa2mhPyI5FXZxXtqO2/qjmF2Sg+kkDSk1w9fO8wWChDQj77DqXQ3
24W/5EdA1DJ0MtfyJ1uCAy9zfV/3y87VPP7eqwdE9xbp4nmebSfkNz8jtEqNR1I4HEFPfE+ZA4Fv
Eg9vhTlyeIG9UK/lfHZS5n1AqHMVOdvgp+cjY+mccwotfB2I1555TDatNKErBRZJlPFH36sOWDo9
XWm6J35aBYWbK16bBGyP0a6YIUNYhE7D4Ff8HZ7gfs7c0JKldoGM8NQ9PjXg1wQ2vr4d5CcJYUwg
rBASH0M3zLxwIobQRTayH0JuMDkCxrLK8iku/59wjjD/mDO9xq7D/97GfBKBWnBO0O11/qf5KF7N
/1qw7LHZM+IRmUDGsbwWR4PqUWc2Sqb1rTXcTmbmd24Q53116iaIYVxi/22LpFxlLiaGWNIwzK3+
kZHdVw3Al+bzi59nwvwq9Ncm/imLaWAFRPjnV/vH5+ztWgvuixTh2WwTzRlJJ4LoH48YacWj+faT
waXkUv/06a0tNgCqfE1XgnyTHCwgL1APckGVhtxzSVXGUHHs9n+YI4v+N3O5ft0Uwg95F6O4aIVp
4/i3UWwROp/Jji6NN5yBXN6rEqO8DSHHZx4YDFKsskXlNmcOCmlwxGfeCNX0t3tQBFXQ+MhvnfsL
AOJiungJYtPucejMNTE2vpUvpy4YqwCkebk4YZYATT2CHrAiZblQPTN4LI3FMHFnzyD6rW5Exd/D
7/hhSq75C6FDHg4L1eoAYKwHjOSXmEGUcXqo+aoITx3o/WkCUT4S05/i0zzY9EH78V0DgFrOGL/K
RQvcsaTHyyjSnfo+8h+ml739jhbzjEjZjt9g7OwNQlzJOooC80o8ZAqSE6ujHqI4e3/05mES6Oki
hzSVUBVbJo4HlwxKFKOtD/yll3fj0L8/su46DuOSv6Hd9PqKmQ9wp/38VazTqR/3m6nFc5/bJcPQ
QZsd9Tpo2s/JbN2h6wxcELp0oFW/xc1q26unMgReKB3jimWnTpHnqHgJhaHH3FcYb6bhd3XfFhqy
cJyicvixV8rKBPTs/6jUE+JBYNPMLE8TcOh1iZJz5ryvJfKTNOmqb4q6lNmV+Tv6GfRF+KNNlzYC
AA4+GvSbkAf/gvZ1MuN/5tidJszBZX6fmYPJ549tvAXTSz0TUdytYUD1mqeXbBNes5mgWudcTApB
JmSmuoNOgVQjCvgjYnf9hizGxbfsNFuCanBjFJfeF13fZFkikAbYADfTZ5ptefe2mlxvI7HL5Wlb
jCUfWthst4eDX8WFbFLyTc5sacgroneSdp04DWJ7Q1pYbPuCeVf6ORM/W9ReTdEWokibZ99dvi7C
U9qfo/t3i0FXfqmATPSPibZMAO0S48NOfqrMVZQDikku448kXsK8MYNC69f2zLk+T/bw56ikvfGX
eDNvESkBrylq18hKIxh04z0CQ1tptWscI5aDoVL2Obxnlox6vyJrCknlwf50ov1LvuBOHt+tE2Vz
RBo28Y6K4bXSL2N9H64pDwOVCj7foJVysv7eZ/sfou4vFmNIdvKcv7MT8+NGBDQeXbveq7DVAkih
jZJrS8pXr3PoAHVgdw6nGv1RelxrmqDzVoRjoesjFMVVo8osXdsxqZzpJzk/0QyV/nk0zvaN79FU
PPxo+6A7Fos0UJfxnpF/6q5pyNzOclYvEckQMwhG/2I1c/jc1j4MUAYWmQGAu2CsbG79aP96RURc
voPBeJXhpO/NOz0zeyQYscP1ylEZy90JilPrH6nbJ6yPB/SF7ON146dey2TN5gbVBazZau3xzc1X
SmdSH6fbcDtmfn/3jZatMLiPO8e6ZKTcf7QaTHE/V3/G1oI1cIwWNUAkCknvqTBu1hK3rY+HLSdl
6BhTqHdMJD0Z4xMdbmaI/pQKCSZTNIzfyPsUOoHzngmj2E+mR2Nb9OLeu1hx2fQwokVIRumA97v2
26ltXagNTaJ1GlW+Cna3mA0+08L56b14epunN3GDeM6sH8PZpHZHA1UIfIekzanEG4SAw1/8pA5y
W29V0y6tOtlwKARR6RINSywbcZMQDBUYr6U6T5cVFpE0fGhplD/6+eMDVr5rn1Wn3qmniZsDoV6m
c8z3QN0PCJS4GXyCk1Ea+yeNNoaw328RBQWp1mTV3f8UomUhUVZp7GCyLCkere6kmpuyBzRL1ln2
jZFlYBNzMFfEAOzSAWg1xdz2EhQiK910ip3nhbBFAgBBX73Em0GWKz0It+km6vxJT9kzn/rRYUIx
RKgEPXuReZjCsB1lS7R7fv2vocwZv70orwB4bgdSna9JJTk3Em0xacRrgagRVJxdMp8GVH+ACSPv
YyaAYBpRf9UgZfkGj0HrS6Uz7aA4ZW+qY3XMcX6v/Hodb0H9EUNEnEGRdfLT2n9GwXTmp1qImbbF
4GnP/obauMC1L/9VX064s+cdsUs5Q1YG3PrNgN6xLFJk7D3XysZ04y/GA+HQdo6RkGr2N0btmA2h
+yUmKz090XdrX1uzvWBLfkNrnMzZ+nyC7z4e3jZCZ9VQelzTZq4Zf1d9AzMXOhHsvhWJnVVILrRZ
zTvtD7gS3kdCTX2D2ERuCcy1adGagqGzSubjJRkvwgZhs81NdW10a5dPaADgMVBP6bA15Hxa8Dh1
K1L57NDDJQCEfx5Q0afjMzgFjwhGzwVVlibNha31OPDRtIvlEP8bK9kFtfEvlS7KFWOjYrpnd3a1
nP67PxdUq+92npaZZMO2wEvT6OmjOZr8yzK/mtzQpiw7FZ3oWJzw3pMGMhO94uuVTHBJgKLvVnbQ
qAez8WqEnTaYtoCac/CSJGW+nZ34mHTfoXqpUYqu/LJ1Uw4DiBhVc1LvmKu//5S318ztx7IG0YPQ
21SV1Dmf3zbtXBlhKLi1vmPkv5uS0QvFUWehGKZS2U9nIrxLTo4Cmgn8DWfg1Ow9E7sCRtPEizr6
/fz3osVd7MKs2hkPZYFGUxBpTjvsoth565IrCZ9jEjTZ8TllCPGHI2toNNnSd+rGud6/6EkcKyXS
JKJAoEmxOZwht6XzGcgkM6ZTmhVq5LymkjheGUBaY6WsVtEy7fb2joPFVg5TK4i2AygK7mwQpO9o
M87WNts3s2WDTiItnFe5rk3q1/vRHkgXSIViOvPze9mscTR/m8tC+2XwmFYOIhcWkXV2hymhghLU
QewytEpXDv2P3Hg5M0LU88HkExXmb/3Z/uVfJTOYVumX6BeQzt0DC5DGzXduPxytlUnT3hRuPEBy
pVfEW72aBNr39EjWfK5opkCDe8CH36JTNBPKWr2QbvVu98eNSZAqEdOL4s/+9HP+r3y76dyU+S4/
dW5yik7mJKhJosm5hk3rAf950Upd6BvCCHozRGiabGDJH+H9hpKg8cSE4Tp2wpRDlB8jhtxJxTon
i7ywAF96MPMtJjpWwC2ECBN4uOVy5ttiR7vznX9m2vpJWShonlJbxV7ojFs+5mMmJ5sMgADQKPhd
/f4iZrebyZcY4Z/pgtoUlvYuWU8ZwcWDTOwyqTzd2SaR+rqYf3MSYSwkEwkFoPYMEmmLVKqR4Zyv
yxg0Yf2KZROQdt0SeecSsrbGJqmrekXnwH6QcEY+JhK5L6E5vdOc7+KTBqK/icW/lXBRNSdPzuQL
BmA0o83odQdbMtJBwwy+zL/2gYMPbTpiK+euBtG/2XSRN4X59dgMsBd5xWOHaH4aiOoJQSeUpIuG
OzSRHBLXQMjLy+Z9tXkf3j167dJk+KA7mqpTBgyi1catBwQGkI4eq+nlpdOrnoKIGQyTx/tsX5dQ
yeCxudEZ957HN731fMm/sGT71BqHGjr6zM9QCeF9YRy0oi0ASVMZeTIGY/NQWhgtM51zL+sA0tmL
ngCKQJBWnn+9DNc8OEB+7SZnc9vdpUbVpwbJZlLRM2hm7Gm6j0TW5wudRpwo+9UgpiYRd+Kr8JCc
1Fx+9/GHX1W3kqHyyL69aFeoro/JBgJ9EMb3Teu03ofxk2grpIZay30iHyYRJELBdd5o2ySchx7J
pjsJ7K8s8Sk34h1kArc/qoVr2fv35PDoFobm0oFXzmW/uuc/iX4ILbRz5Wzd5OCK8/jTlDqKL0gf
T9Acf/oGqR8DSx+1IeWk+7B4Dllye1hOEeSMDHYuV9x2Q+W7VJeZZBTUp8bmeJ1ViI8e+vI8IdeM
lY8CkKEajpxCh/ZtQIEBuTqUzurfpw/YuTScTtISTdbjkm6k7e7Glf6ryO9Efjd46rEfcgllwucb
+A7x/XZKp24lvDaU0gVMl2PNYSpLBw+91Ut8vlmkSN68XN3Px88/of15j3Pt3AW0iB5OzFS83MKd
nhrpDzI/bT4z+PgjbhktplvVq9yMjpxn4RtGuaLL/j+KZXzhZFvqK9US4d9zkx04GyyaI3CmvtSe
ecJVby0TDuxWgnnMKCvW1Bn0gq5jD9f4W6s8j3Kkb9FFXl3/I7tZIEp+uzZ25ea+w3Xs9NgBLR8e
u+K/t8mKv79f4CHiCat1y3kWFJ69fIIoI+C57n8rJixlAddni0pRSvOa8ol4NZnDcKZLnLmcLX7h
5W7hFfb2ffef5/cfmQyWnvAm24W9VKDOUjqlx+4z/wpTJ4Rg9wVNwI/GA4fjbRgTlEF4J29bi+tI
0aMFNu4BZ+mH82//G/EMx4dSwV25dAEUv+WP7ez/R6lLtsXH3+Pj8THbRQ4n4cZOxeyf8q//zLa9
UJfap/WJZdBcFcEjIWpi4tYL7UZPwkaJcMkY1vXRjQlzBlKkLQ3mb0SIk85nzjrvJ2J24vY42Q+5
uwbSs4o1P4aUuVnJbsQCGN46GXTE9tmpOicnpiRPyem5Jv4ay/uXDrLxY/ybcsiWMloowZtL4qjE
F91FacRFOtdJx86UTglBexUNtt/XsHpU/zSoP5vmlORzy/LuOtuEMpRJTBKO37IVw6GJxIujCZOZ
L/7pA6S2NHurpZ6j8hWE90OEbOVr2Bq9p2BJYC0nePXYzfqtZvKOKMzA8VCuiVRx+2HU7hSVAhDP
dFVBeDNF+oXGFDJaTr7IlaBHuRDcKPtsih+9ddImcjWIT8UDSBulJsqGeZmIWAuMmdCZw8WybSqt
l//IAqgq1Kag4RAdFJXIuKgnK1sNmBXRZkG3zy+2hAbQ0gq6ZcD/bUjTB54nXPKveyWy5BozTbbq
UBgUCJSGb2EZ8Dq/lWt6nl3jMw4h9xzVfBD5T2asJ4GaXDUoq98US/13QvzasvHG28HrRicZbpoN
7Y9j/Hl6LTebQhRCvpflZ5c6scs0Y8YYKUf3b5t6irmJ6U4O8DjNoFJ4pSA3loMOPSqm6CYPpp/n
PjoafU+EwczgK4ftGl8VNrCZYO4N+QcJErs9Ah6XZE429sDgFqpyF8Y9lvCc8A56vS46IAheGaIG
JKJkrN0YtWCaWlM6X41ynrABaeDYE0d/GWTNWwvdQTLMpt+37dQ1i//j6cyWE4W2MPxEVMkgyC3z
5KzR5MYyRhEBZUZ8+vPRp86ppNNJOh2VYe+1/mlFKeLcQ0+drOy7at8L0UOx65ockGWM7A74SbaQ
CigjeWJBLSpoGMF2Pvr8dQIZqc+gb4/Vj4yMPn/aLShV5hcNJFQe6JG0GDbsaOJSWpfKmbFt4AvC
I/w8fHF0Hr1tpXceNIZ6GWVcwEr7PaWI1sZJGptUMuOlyoxKO06dz7x0AhMITnZLcdiqNDnpQfll
ynUtmDk06WBULu0sgRbelJlt4Mkuk1GzRV7NwRc+Dhh6FvQjcWZonEYQPgJkJcKEiFi3Abql2pQO
QOGlLdyDtKFJdts7LAXV7HeJZ7xvkeqEw/RWAhzU7v116bRtQaQZkVjTJpjmNoNE7LbYURvScE9E
ysaKV04SSxrmS+nQ8dVnxOEoZz+gf4zV7j2RSmHQbZVESqN39YczmU/ZpPCVUcV1fuqmSm8Mqkk0
NOGfwPHXmUYCp0M/1oWzb+i8FZkL6C6WfQvyYLx15nR/Pz72Is1+9KduErJervC9p34ecf1Lmtf8
FtzEzoNMF8Qbbv+InqdFUlkKEN2bJEuj8CokxOSePX1s/qc4QEMCvPKx4jVrCCv2PGeBn53Fg3IK
VBlkEEG0GCHAlI2nnbFgr8S59iXOH+H4Gd+/vBcPA38feszgFPZbyXi8rGmxpRC8c7tWIGWFcZ4g
Oafww14PgL+v1ZOlFm56CrVJmNUTs3wFeERlwX+zRu/y34aRgILRgqdncyX+VkDQa8U/SbIhzb6n
kOReTh4P3b1I/uDdnCJQfjGAo/OF9alEQF1ta/i9vF0MoknkgS0LXj9cmND1ubMupr862KOg4UMz
fpDydnfNjImKEW0FMBzN77M1cqZ/xsbAXZdvTvLP/WFBtnZjAIFTrRtdgb87j4E68WkHnyKnX88x
N3fke97X02/nwhQeE17MsH9K3N+iDJpiiWf6j3ZXaDRKz+1kGMy+c7PGkVWEUrwaYoZDEVUA1S7T
e3oWO6NuYeANBT6X4vNlNm8jC+B1BhmrQYcfRw4IERhVXtdu2bv4NBMkWbTJ2pJZ6za5zkVpTgSv
OwBMtdXTaIbLfUIZCGsMcxG8Cuw8n035Ore0upPYg/jl8mxkT4CUZ9+JRw5yOpBk5/Y8rOKPY9Jz
hvP0FYu89N3ZqozyoV/0JAU8l6Pa030D/Ta2xiNn2yGmZMqzMNFtbIQqMAhDMKNhPccl+nkEQ+nX
sb06sUVGk7/ETc3zeaUjLPqdkF0gLdUa4WVsxN+SaBmUagDq8TW5bvLYGV99T3kYVecyp0tkOYbt
I4ZrED3ssW0yV4dfavr3KWi4o+jdwYiZuJVwuG9TR7QQF4iN9ykhkKbUL7XJSqjFgQZqR95heqzA
R7cqvoaxw0JPq0vmmyNYdVYZTlwKdXTtg7Hf/p1edum97OTw8tgj+Ycs4oJdtAY1O1i9HZ74ElWI
hm/rZKMGxb/BhWX2nkrKuxpOL2jLswpobaHs39vsMvyMb48jQAIZcvLdknI81fDeFhoajuB6gtz3
tyQcsjYBbWvq6HVXWPeJhUcMRUT7PD9HwSH0NzM6430j2o86bOkLmuB9KyPiG6r3BR6BVpKPA8sO
+MMvQx2UVfX0JuVSzaIT1agnMvyNVdjnvH8/DgzhlGKfYrIfqXjnAyqPsIcyWsqZXuMVUyf/LIjQ
xeADOK3YZevS8MO4HFqu3lBC9ziXPfoPJn30RAmNK6Mgn9E/Ehphl/Mk0JgSCaTtvtxJfZ49L0kf
aYCHIO+qIT491Vd9oULBSmA8nl3NincsusIJ6pv91ZRY7yB4fkSmdgdiQJFWln55aWOL+QaUEIvV
yZlorsR6JaGfh2lEysMPoViTTM55LJnSZCO/BrBcwRgnwBGZ+tDXdeV/VH+nRkUenryMOHIEY3eT
3lq4j7UD3b9zByAUCQxfCOsngwE786ObPW4LrApWRn/aFcx3JGlsBq8L/tBucqzYWaC3mxniOpSe
Jg3f6xEwZdN8ntWLerm9b8qlfRkRlSOKRGTLzsQryIwxsIx7e6hPO0cOb5rB1jS35t4LApO34DP3
FnzTDPiYrh4bBkRZXdKaZ3MxvgW2ubADO1jYPBD79AfPyXuJFj7DEVR3b4h16xGyRdWWDIu2mGJg
acwP8sy5Pguf9pTvKeXJRHsZuXRMioXAd5dEIJ3WC7VJusa+/Xt3PodRYjIKT1Kb7nNThJfET/1s
AWZoIHd+263VwDnq8w8HcBp8v3x4RUPapfMRKugBDPQ9ghTzHaI+ie27g/7EAHah03XuXhvRnLnU
YoUt2DMasMqO+mO8Iwo0RaXbGxuO9V/yiGJqsFn/RfCWNUrKtYWg/8y+Pn6vgdRDh4JDkM7YeifV
aDllgL3DxFLkTb8SMlq1RBTMaCXETv2dTM0T9YHFUh/FiD8a/ACACQHweo0onWsaRJjN4EOYncVg
oQ/CB8JfZC/tepuBaxWCxwIbOZfgM1ftFN7ppk7WEMnvqTV7XwfUh/dvXHTLEkXvh29XFqRvulCC
KVrfdDHCoj/pRjfiBYsygFmAmeFttTjEejtmvsauiBDqnScoO19f8hJ1p+LO1jhO1qIzGv+QRAft
DTFXfD5+loKX0F18q/NQZp1C3BxAkbw/rpyCvbGcWp1/743UE08stk4/Q+a2rTfVKt3EG1YkrAgR
EtfyjHbQP815OdJanQ/B008XgNOecJjs2/cozzoBxMdv8JkgY7Y1sBCUZk3j34tGfpQ1EyiVLc7q
5N6r6tTUD4VgwezSnRqPflGu+e8siPlKoL5DMK8EhfzvEwTFUMDcpbg66GxJZUidhHGU2nZeBoDS
bPxRC5dPL8rbx0vsh8MZswobnPYgfet7wU7NypZ89AOYSSTsWwzNChEFWz0XJ6pvqwK6Ang4wKt5
NfIGOkDVqFYQXehWqfVXTyvb1i5WMF81IdQppbx6QSdyRmC6k7ionqw+tRsHXViECOp93UWW65c+
Rd2ac7bgb5cIS7wt5VI2J46M/1UNZ8seAVLjdvvKxEPs1/7pSGjuprd0gIQnHpjBwuNCD+qfDDEA
IXThyrbAlW63zW3Uziyigq2y/SqxPXUHp7Fr67RtoF3iHbwShFEHNjfePCd+OLEzJ1mXHCtG/npv
6DX0tG65pjk0kSosKq4scvefPiu+e/fxcYUP7JQJ/wDZ/xVDeYwUBcP1zIf18IXlazGM/mQoaXwX
VXQabAQZHFJpW0eae7poLkmLDm1XzzFv/WnwWFC51z5GogDJQ+y333Dcv0C7h8z6+B8M0x+34xcU
duzH/ieIV/HqYw8WC6sxkVhUxC/dBT+ssSBlH3PqqlvRld3embqtI3FYYwe7szm479GtauFyyugq
snkGElOCFsobKiOIMQvzRkj3hOzlPseOfFVtacHPMxrYeF8rl7I/xeBBoetJTuorVuN14dt77cnQ
U6A6DGRsh7f3CaVvMF+X5zBPXK5TDyOYJ3ojIPJaqyCtvfPv+aZ/7e6BqN5EecGCvk2du/1GYzZK
fYqxaTnl8/eVUO4NaiNT9QRr8OC4QMGceNlc38BX1G6NaH483OFnJuJYYnhaiYfR+is6PYzH2wMe
SAKkj8yzsUjL3cXjCbdUvL6yIztoNccizp2GzD427yadNeutYMeBamIqaHxo9M6Ek+IiIYUlnKzE
hWBrZus8vhSguPHmyPBewf/q3tRikOschgA3d2GJ/tsZryAE5UG2Qg6O3Tv+d3mOdyXWEeuBnCex
U54OGt31eI9mYKjVEt2oT4bLsIwEQGRf+wEvAE5uAmk3PqYq+Mi/iP8Nm2XpkvNCBeGm8+KANBNx
0qpfMbJQ3fZOy73MimeWzstJl+iFXOL1bNm/z9UTfkWuCRttk7JAaTPvCRF36m03V0KGfXNb8Jt/
4p8cg/qClQDU4/WXeYPThXkw2fdzpBULeZO40LcnH8AqPNEyWvoCdNSU17D1s+XzS+FmYx8f15PY
l1albKiRXGOvOSX21IZatItfafU4SLvekb9IeZynwcyf2ogV5yL1kzlZkm1yfFcO6LkN7LYi5iwQ
AXtgNhYPXtAoZ8q3+MddmoEX0Hc4hKlVcLHMftNj7qTWEOqWKBinDcG+v32o+6L/sr9UTlN7q/CF
MkCN5FWjMlMruw4n0gIEnKupRQ007Y3JZsCvjJreOy2ya7KVvAbcwqwoavXYqiziA6Z+7iR/VKiu
4PC8ygMRvejP9smy9/hvV246NPrJObcmjhRJRvfV4dEhDdk4vCJm3Qa9Ux5rZ0Bp5/fcrkIAo/td
OrRSB7p/67NPjs0mPU5NxcuCmj5TstIdMgM3X5YogF8+3jyQmqf7N9vQbf7c/RYdwH1X4y5+ukQO
L15IOn1wtbC3qEnB+4ho4B5DMYaVVSS5eqHMB5e4BEfkytbn6jKjLakAc8Vb7ct25/agBneEMOb0
ql0x+4YN/hZXZr1xh/VY4EvemkXlb2IFHzvHPs+oZdZ1ySOdWDcGthclGlknKuhDSW2DePebNe+X
SPRSNNUXHTnqBSG60wUivps8/bxTGPpBpYweAUV+fnzUyI4Z1fAr3c8ngCRi2wZKV1lagxswCtw2
RGFV3y0IO3j5aYCHZtKaMG1cgYVmjfzezNV/RGqnbq/hBoJ3YbgvczeM4ku9iDIO5qfdSAEWFIIl
+9TWEcz134hMhhlR8y4JxhPSsCtUuWpWodGKmuEvv5PoyZyiiS0f4uYni6fepwnbGOg/nLVLrYF2
e/1MPUpDdPbHNCRAaiWD3Gm00GjNXuOMKEZy+JPeH/o5Y0nTJ7+7tdDfwG5oSymQncTTnRpHp1ki
LgpBTBjgmmYLrEUg0DUWwXH8gOF/1ujmZrFF9HR3e4aJ34x7OVovd7Cm5msr2jX7fX/JE+PFtqoH
U9QFKBZsKXwE1PbUuBhNHTnoL9o6Xj0XaGqtzi4jRsW5jLG0lSPpz1YZlRGiLGOsyWdOy2+aBv+U
AO4rYpN25S+xdiaIBPG1Ml0K/QSbFQA/7C83WerkbF946YIpZQcXC5dugr1b/NYiIjYeEeFELPEv
K2c30HwinULuIi6d6YqJZUjYJqsifK95PtRrCNY+5ofK/IOryZAM1kmKJ/Hw2L7c2R+OMpsmJSb6
CpVkyv/ngLOHjL+LQIM5Sjhqnu4HexybWs5Lxw/hvNxxe3haOStzzd8Z6/TdSXwuYgfHFEuKQLhD
y4vPbDUstw/7xZUOdk2/8/yp5oQ1heNLEr4LhCPpdrZIt7nzdp+ubt2Ds40Eit6U0MjwHYoIkFJY
rTnyg4cd20mAK+6U2hTTuIfWfMnm8HTiAoOz9fZRv0+ddkF/yXNkVJ57IjAvehKMAaCL5MdhvzQw
GP6ChFHt5W6PCPma/Lw92lTcoJYIPIGY+m3j3vNoD+IlatCQjtmTv4Zo3Cl0slfebNbCb7dqOIqg
JzwTHnDmI41j5/snkWgYJ0PzwD7pAm4d0VECHXy9g6f3wccpciEoF9pgqACKvcaGvZ4z4dVJoJrG
AnRmJS5Ekq/Ne2fgGuBBPyacAenbxPOmO2E+3sRUhuhadulqess2ok0Q7iFeAvCH1SW2bggOf+pL
jLXpnzvTYe6ofeIKbs5c2W6dUF1x9S8Gr7giSb62B1CcAkX7e1E6Txe4Qp0Y+koVCc+0ZNaCXm6M
CnkO26T/Mj79yD6ML5KYTHRpEoi49Nu4ADdhvKyuHdeZYHZX4PHJIXU4d1y6thbNsVPBVWWAPaM8
tlswUpCNnXPYWK+T9dy/iGPEEYSJE2qcpIsc5NSdoyqbroZNaStucu4cVTPvSNeBwSxpXoa9IVH0
IsZ9oHAiIGjZCDhVtb3G5sEx/9JcOaC7PJIoGidWenczgqF5Fi3d9YStiJuOXIErH3hnn+Sd5629
w7eFzvghuSpc+TW7Yv7+/3sxr5fNOj5y7xjV+jN/0uLvYn2hbQFCmK07BBJ5KZzCbX7Lb3d/cKWf
7GjFv9Y6/HyDIN5Rl9Gx9wep2egkPVxPaO4wamCR60wJsDbMKE6PcCXiHvl2QpwDcY65S3OMBUEy
J2y05GpjqTa2vXc3GncCyQU/YGz3Mq6EikwKNj3bg+4gRCZ2tqIZLYK7sW69zN2uHy4FNpzxxB3x
Krhz1gGC2o1vGp5xu7/dNH+LYQckucaka4xk5ZPoXBP5xn2x82GXHGWbsUkdtR82aN7Koyoa0pIv
QfztD8wXHU57rE7mXQ8zpO1vLBU8ytMisLgixYCcruBz38nDMvXRSgZcAGF8na3k39Nff844uyth
rQMaGX304XkVQWazxfvEEHxDcSBB2ithuUytag4DA6RLaYNyZ8VmOXh6XNiv3YybNSN36YCyWUf9
i8us5gWSU+EABagyyOEJT3XngY/D3s+mFhqM7uuD7oJCwpDC4FyfjCtGmdXdU6LP14zdOvevCJRs
KpTPTWMBn1MIuKUl/Wn2wHOb097bLFtg1d4o6+W7SzwnExAnNTp5jwH6WLWyEAEHwgaFOIO3eYGo
Q0ZrfPcWSigu2TrS3QGS2ddoVGjVLKq9S46OePzOK7ov4tWbbYNN57IvjNXbOIxnrzFWXFPA9awq
RNTx4BcsvSCm6xydjkV4IvJXBhso8yTHqttzOEjGu9Om96NjCA6L1hD3h8iYE7vDF6YYb9qoWe2U
k8WiFt5W3kNJcxv0SgQSOyZP58e4WGi1jTARj1q+6ZFfxV/ylvSWluSR2VEH229YMKhLBb/lIVtP
IPEHGRsbbxu9P+A2M5Dvr+RPcBHz7e4Gih0RG5ZdhuSMTC8FKblHMnhoGY/iEam3wRknWN1Hj8Q7
Jcp/36Vj8VV8jR/HPyxyL9Jn7zaamrQNtKBntqUlJdRaeKa2+VY5PH8Q0y+AYduD/h1bq9EhJLpJ
BBKnoYxHnHnY1l72I/4dX7fu2B2JjuLj//4+/SR0CZO5fMzP8rGZrh5iKCYL9IGPD/VfQVoOZQua
YucxT2lTg471TshdFXFAbsccP92AFkWLAk/1kXewv/kX1N/7Ii7TmzJHb1E5kw1H7iR5Wp2blUS9
prgxrRJJqSBsB2HHqqFjKNo89gI1MEqLdgEDMq5UL4ewUYw8VWsVBZpFBTkK9IatFHZFf/YmXXiI
TrNdqX9P38H07aogv08vxkBfh5M7uTk03UDrGNvFdivDOx8AxjQYIlTSGlH28eGZ2Q/UYVwIrAyk
+WXw4Bp6WLR9n5ndze+dVeWXe7lp3gpC9XBgK1GEh13H12JKJsvbTa/qd7w//WUHcQOv2/HdJnEG
9L5NI5hxxg9puPYaDA2lACrHACkkfjEeM2I7mGHBeNNOyk1qq29wOV2IaK6qWx4N1NWXWePeg+3M
K4KZ93bHj9W63eJ4kQ6Tw309vjFddl3si/34mVI597VGv7eu9ul2/JkW8sZEOEAQFQfUWJeH2ea+
10g+Xql8om7k7/yXsun3eYlBKX1tmViTQ7KFYaAfWE4aY/gVj2puT+iDoWhmDuH3DCdd5HPp5cwu
n9vsQnTEeXZRjt9INOvSei7lk1246GAqVGLgnb2TPXw+78ktdT8Y4emBZl65jY99xGmmTnkBeRaW
jgMhykUsf/5MxxKmu+8bOr435BBDm0gTtpoac43bzVYPoIAx1MJkChX3MF3F+ywtcN3yppE5dTL/
1nDiaKa9v1GaeyukwwB1az5wVpLjmhqT32IOU/c0+JyPjWpiPBo/v9XDKMgujiJGXOJi+W+dEcpo
LbaLiiUVGaw5RMEWkiR4btDA8qJefG9/CydB40DX2TecP+u/1vz7WxOq1LmgsyOjooTrdShzP+GI
sN/uzMuBwW4ETADehJg6ArAZpCAkKfhglmZpt8bf7W9m/t22Ab/g64vziImWl0MTi6YqZ8Mcz+zA
Dmr03sAeCAeH2iz6PoOKWByBfz+0PQ/E/9xdcaVxkcyuwD1ciTQHCnkq++3PePSdjy5Sme7f6AHY
g97c1yxdWPef7/CkOiUWWDwFU5D81vlAsy6UqCLXHSCC3R5kRXOyF8qdCVjU35rjb8OT2LcnuTsA
0Bse3/t3UjLY8fFTmSckROvbet2b5JDbtUfK5/xfqtpGt/7aAH/3mJOHTYoenpQRB9q0f8Lczolr
H9+Jzpg6E2RE/gdhCxuzorOWL3MIxWxbMMy+A9G/DVTuSoK86sOk1wiyS+rcuFkDpskAvJ2pk5ND
DNCbGmKyVTwhRwKKz9GSBksBjFTGd1YqhguyhKA2VH4lbPt12LGf5Z4cL1/V8qUqplpsyvf81YeS
6mWim8/2+jyPhJ/hUtyg7PCwmNqP6B5asABhL76XBKi3lvCqoHh/pvOZvImfTjGzzg8CwmqKVyOF
29m2K9lmz3oI3tR/1FdEZQUdAYkAOnE9pn735HGdus4OXZbaGp+nINpJQMarleD9Gb7fVR48s7/i
FLWNyX9HzFYtp2fVqQGDE857tZQ8MplJJnpZIyZRElVUcXeewipQInH+Xox/mnW7YvPhLSMla9mu
TMbF8hXSr5Vc3UQiBqYMuIqKZ4BHT2ZXSCe10U/PhWb2234ZH6uABweI8WZO7X++mrPEXctSyugC
+vQjdA6yky9om/yP+xmdENcYNzhowcngedP8JTZ3/CSxIN7rFomNSS1Xc32Q+wpsRaZk7VWQiHgE
rnJrig78N7prVE93EPAt7vUZSkSgldohou/clpgkrYECsRrT1WS0ZYFC+jh3H4p1Ep2OCESYcUvT
oll97qaDTQRKc+y+4xNcms0glAfPQienxUGM9yKGVkKQ7o8RwL68i58e8+YF504xlDoNGL6DCmW0
a/aiOVEL69lFjIo+NVzO0/DdXO/VWFK+z6/V9KvbUJlfmHC95YrbvlicGPQ3Z4WisKdIZA/Ue8Ar
87HXHwhnzNOCrwFPf6HPfl5gfKr3/nkvusVM++t0OPof5vy2uxYg9LO1Wxh4Fuq8Ye4cSPHTKmtW
5qgnbcEeEPHvXsRDMciEIb2Wel/GjM7CxCouikI2NWWTdNB+6LFaHIaNy15PNYGSilgs7niaWWS7
0mlVpoEkBkIxh6Q+Pbwa0yEUzWj5c/iSthYDP7oDmYG43wUDH38xkSeHyQZ/PlalAoEMN5PdSTYG
eBqtxK6vTGp0hkU/Z5jroVmKRv0zELBTu/8M2PJBDnfOW7GneAE1b0auU8tvwiGojo5vJrWWVlw5
jVtuC8Kh0MY+GKTw5u8+jqS0MxJ1ef94wnOBzZqZSojzxJD4zuqozM4Iq4R9GlH3spKYGncazQMg
dbWuMUFtuTZX1wyIRvYecITEVIH6w+Pt2hVIEwNdZNCB6Zd4rncadpdsQcVXY5xQbFF08cDM/hUE
UUPLkVHdWM2EBO1xoQ36Qxe7TEAdlbCcIQYCH0mHoPjYjv0p9NNe5ZYvjA99PGoR5q0wCHQGavrw
useHAXneJI3eNOzBje31PhHHwqzB/HAPHvKtzLbS1J92S6BQ3MwPaV1k2zL94Z0BWExmVYMS2HsF
2imjPOxI8QfajKZPLM6GuJoshLCw5K1U4pOouNP4xSyO7VaFY40x+eyx7CoQoNRv5p5PlIdTqjq2
85Ss2fq5kZBgzJZR/EB53IziEMjU/u+erQeo/3b0IY6782YqRtM9kMvjMNveX38MntYxRbIzyF7x
+WoJD9IcgpRemiPoBGp7KOrVgsKQNAba7tGSz+iBRjEQi9RxoBROz379drOE2cQBU57ISPoY0/Yr
kfB0lj89PffTfxTBQ/Hq3sde0+D6YrgXYPrD5Zdo6AgorPOpDexKawJbQ3+XGDN5ZHuFw1hz5kwy
qKHolKsy89+srrw+LZ/n9z+w4fh01pQMGbajYyV/IzFWl5RQXyOJjHJPudzPT2pulOSxH81ohZTt
KjW5ECz41SlSalvaoTqH7LtwNJGI4v4MdBODhY0W3Fe/30TIwgsav4CgCFYRnMKY4WFFGUxWkzuL
4kh0KcyskV3DBmodFs8FwVgR2UKgSuY1ASXmdyu+aqn+RfEjNMSmi3ILyOmyagD73+Zq1LPSmDE7
0+xRslFjIzIGo5EXgvat1Es0TbPdHeYE4Ix0CMg/eXSLsl+h6kG7w1UD9EDbKP0jMAHj9g9HPuAY
5P7kwrUJvkhGetwChuI/yZFo3b97Nxet6QY+qv1GBdqiUMbs5T2tjzdbjVFNIJIVoObdK3ekVi1e
OLHKS2VDmQXCGs0mrBkS79hVfGSvCq2rN1x1VI40nLhFUIBmRiWhx9AX+b7yeOifh/PcJuHTAqQh
zcNNydTDzjc6MnEt0C/ro0waJgiF68PLV4hhCZcAGQVv3iS7wUndT8A2sJgGySq99NtZSMNuvVH2
g9GfDsrhRRwYtRuOC2rkiOUDebgiWfJND6BkfESaHmqiMQzNYWyadXI0W16ATvOEQWPNz5xUPtQs
qoXtevm0ZyGwpPWYTxZslkAnQDQYwsEdPAkq6K1CngCoAtwyjBRM9HnA6KQwRuyAQo4pPjj1Rp/Q
C2ZP9YlMsysPP8TH67xy5PZOWCKIFLxN+VfYuQpEFbAgIEgV5xk4JPyVT/ADTf94xXI2nMPINI/K
B0rIOYwX0iBf3U3pEByW1Dg6TMmXO5/Y9JHhSVFFfqLYWmrYzIlLBnSlhIuQpv2w4DHolmxGd+JJ
Hnj2b7amfXv+gBWRE3meRA/cSshpzv3yGShhEaSUtAcZdTcQ+lUK460o+FOLlGkb/VIoOHipCHi9
u8IutgqXqImETjC1tO8ehFd2kTGvGo8unLEvnBg16jykYzPuiQ6mD5r8N91Dcv2MXsZ4lW1ef5qb
gGpMPD1QjwsYLXxIUbZJ/zi1E6s4K073pbufm37HWLqlSmLleNtsB9n5waUSy1+9VSBQsPvd4D/X
gHhs+uDQgPcPrzLFVb5A3e4TEmu9lgQAzEgTpTXm6uXCdxGZzfEjNbDxCIqWQLb3c3dj8DHxoOMx
AynYIDgEDJySOCoI7t1VGOL20zjJQeNozn6beWz1pFGb0lxagzoFwvGJ5vJkPWpy9QosCTg67RyX
2mk9hg2r856QHVbZB7ZV0VED0NGb+DJU7PNkGSEkugghvjXMCgSJG6O47mt2q7+mqAHMwj8FMvb6
bqdfZnR3roQS/45IB3tx578W7Hv9bXIrz6QVrUrcVIDjy9KGgfcUDqer/ox+En7rWvphkQ8FGi82
T06u4DxceSksVW7KpX7BuHF8oyJdT36mW2aWYHEZ06XKW1sZJEERBUrlyGEGzgfyf9EscL/4o/6f
VYaq8/cOP5BjlSjCGsod9ZhJVhq53EQeh09CVUkiMTmJYnBfQL2wtOOcJAgRHPFCD7CmNZYM9ciM
ixHVwhzo6cTUlORpn6yJn+Pg0w3xRwaETMyKRD9P8pUlJrQzd2ekeo37Wurob3ygLYcbNxDmYySp
EIBq2ki9+iYkACbUI+BgFxUucN1k3BOIXUGJd4mpfueAFlN2N4txjVb1hXQYskq/tTvFeQBoPueA
WuzpUxKNyRqhSRL3+Z8MVz/lGrp71Jz5iNFetdXUJ5MFHi+hfCYRnpbVbGDARYduA9XPH/mDx27R
bGgTUkv6HbuxbzKgN2MQQQf0C1c3OU7Bsztqbpa/pztyTtmcPjBE3WxOOBMEJtrVQsUDgrXPVrzY
wSVrPK749ueA/H0YO3Sod/BJcA9K4pILR3ce68mh2FPi0OHjfxa+n1eKGh3pQm3CAkDa/mJxkp9m
jnISbn5PetxbX/KIELdWtulsxEs45xAiu61XewQE58Y4rt4iLQoR5Mum4OHwHJFXNPt6q3r7YiFy
Dp/EGsSvSCfStbAVUhVJ2CX5Afj1BeCM+e1PcerdLETzYmaIzQi5RcLBlmB1rhTiliwwDJ7emqPV
sq3TPxTqjDCoQ39C9Hh5IVotd6/Vc2IuRltGshqsYM0RAHVoFqmjnav1hPV8Asvzmc8OpJmi5Jxz
gFK0No3ZrpB2G2cwgfzlVym1sJsyvVTaFdIXn9TcbvF0eaoY2InBjAwCHF4ZQ1rmj9SelaMmL9kW
e4Tg1yx4ruPKziE1ZgHC4g+2XYnSrhRYjLJ19nO3J7U55uu2v2Xn9GEPhVa572td6LQ2SFlImZDZ
woiycXNlmdfmfQ8/kUj704fyEdvmRDAeHM9M1ZySkJ06SCQwp4pqu1gkk81EIgNE1tj0ubFn9OXo
6fXEk9vf2Z+2wOgL76bxOxpxrddsaPXMHhRc6KSngQOQnaF19SLpqJIxsi96YiVAvwGellrAIFFc
ia4I4s1QOybTVo9dtaFXZZqOZtZ0nnDjqjc835Ycy7YoEVSLw0tndX09rOThqLFM+2OOnURiaYi5
6K/iJ/VR8GguFcH6C27Oa9Ox0GHYbk7RRwRRk9ptMjuhTQM3kYJ06qA+U8hwOJIVnpCjxwpXHO8C
LB8scIae5vOHR+J3hmBEz+xKnpgv1eP9LjDI249f6+azVvvFtJWXJFuIt5bsEFlF6kaqdBuK189c
ANtxZfv5shlbI0UAfsbxOaX3roD+Mr87zdVCwP/1+itL8QH7/gVSStZj01XE+gGtdc1XxRApg6i7
5+s7/iwZ6xIqBTKRytGMIZECR3oyXalOPaHypBkx/CndqQ+5e23YC6oS5QS+3dn6/maH84eTNRye
+wm79XQpocEe/0zaZFUzOLzE4yDmb78XB7+QwlQLPOXrJGylgjkKdJTPvyRH9Rsvnq/Ev6u3BGo8
gyzCNBfl3sd/HJut1P68tMNQRkKIt8WsUueVu8TB3U9e+mSC3SVtrzFzF2YOoM+IR5fi+aMzA5ez
74kyCd0dOsdbovpMlgGTHHhOqr5ThDA+T7ck6HOwddbi4+u3DPMQPIGjE8eG5pWbhPs9c4aKrA5z
YDPjbvuEwFMSIbHGiSCHmVWfXwudvJhzCOs23c5yW6TiPXIVPv7qMcnJyv4SQrSMEu2/LyNk5wKJ
K4b+bmSW3VUtCptp+h/2zqxLVeXb8l/ljnou/wMEAR/qhV5Axd7MF0dqmvaKdDafvn6BZu7MffY9
+9Z7jXO2kQTRQABBsNaac84PrLFXcCsP9mUJmQbhF4Rh3Ob57uTUMOxqoB5hZisM95Ljh4I1Y49l
Rg+awIV7B+xAsCi3ea1qmWlsuYDm/o5lLhvouQUgOT28HDFEw9wyqwul0w8pxQrh19yVtrG3MkE7
72mcE/a7Mfelr+ArmiFXwUvv6BWC0Q5GaQim7wBhiG9CmPeAP0ni09e+djaLi+YZTEvgTIixzwCR
7hKf90adsBERL3Ad7qCbhzLu1EBDB8aO16yMdw3cRrfp/e7vVh7gLUzmO6Zu2ROocVhWA1626Vjb
EMzRIrRZhrN0UzP5PzeBkG0RJgc2EAAFva/d5rZ3aGC42XoAIDMMGwTDRvrevzbxArC+zTt7nmRX
4I0F9MuUl7gsj7s4NYiaJpwPr2tXh4Y0aCRugZ8fTje40rbwWWyUiXdbhVcZSYLzxZPHh/pmYqgH
G0nFu2rW8Kkic3xdHnv3HQ+ECWGMAaOjCY8FZfg63rpsIXzHQTvSAQ4C3rkdkCSM5Anw8BzTEFY6
7Kuabq5Z2MLQRUi2KRFX7hpzcvjGzRv23slxvWJKQiOyPklHfAzXp8Up8dTS3ZXgkcPyVPrbKx/U
xDg2QFM7vEQlYoKSi1+LE6JjrsPBPmjUcMWvg839/bQFiK+9DpqtoqZbZ7wYeAvWawIbCqxnSI9g
nWq28xoRB4zHtrd+O+xdvSfvgi3R3h18RwdlnNy72WU9Sc75UN0N69A/5RuIPxqdASeyqtUtv7Hm
ZSateMFsXvJLK1/zOdDwOKRNF3P6XlOhofBlwgdw9hVZCqxOsRjsQvrIAVA3jTdsd/vXmlJap9lE
ulpyOlVmspNPT7Ca3Kx9jWgGDa7eC7yzmWbEN2xBm6sLPquJ20aGOHe78WGJqUVHEAyGqa31/y+/
9Ff5JamhG5qqNRuKipAs4tJoGP738kuDt+N/uekbiIhscfohwfSndp4STHK9/h+loQktXV2SZV2m
C+gXhQQT6pT/QXpMqquNJuqAehNtpE8JJv0/hhCFMng/o8fNAf6SYNL/g6SipDXVhiGhLSjX/58k
mH7TXxJHrjSbKNLqSFlqkiFUHBdv0L2ssv/zv+T/fTFUKU0PDWINDt1NHql3SxofEX9vunyIbyFk
AI8Jx+sEsxJhj81ufW0n6l+kcYXa2mkPx8uxEsH6/Riav+ke61lyU24I/Qp9p3ujdb31iykr7rr2
ulm7367YU4Lqv47FIT5tjrk4g5+KjIhW/TzfSm/82/ne0Z9VpQN9ZalLpMnm4wxeFD4qaZRCzjUm
1IbV4L/3+bfT+03CepMoBmr3Sr1bnyEJ7xhXb3uE8MDfA8M5PZ7iHxpqP87vp7JddX6aglIocumK
IiOd/fN6Ni9rba83N5wf4knxtW7XWObD9omPnNVIF/P8v5+cghjY7xdP4wau17WGIqvcRD87VMtt
kuVJQ+7KiywFtWJBj3tOiFO0z/VAJVyo6Z6a43QW7olq5717aK2uvdOtU6wIMt4dXLjkbreIxU3z
6NTw4+ruIevzMakSwQoanCOf38tWXfrLReEx+ffjFg/G9xthdih2cqLIMNKwXI3xsLBAuGjW+uN2
npZS+4pQFYQEx7/0+4fn7cdw/aY8OMvq6/o5ZbgkqYW8QgINLXEabib95br84ab70c9vz/WtJh9W
+zX9AIsuxsbbGdcFn+WYjGZ/OaM/PVLfu6r/9vgmqwKe0A1dQYl8ult4tjCCQ7TX6N9ZiO98CTxE
/S8KjtpPjd/Hff5t5q4u77fLdzrdtMttzeW7bNuHw4CYRL6x+OWCaWdPAQ8Kfy8xdtelsQOUhJay
c4BIEqdES12W883JhTE/0Xunc/t487Fl30tXeClcVW4Vo1Lp1pujNAkbDfCAbtrmWb3BokyMEJbE
S4QlLtP7DGhevGczD2hyDXZ+VghKd536B9nZ1OcGa9TX4z3EN7XGzr95SSUH6q29HAKBzXAQHvW/
DMofHkVd1iWVqVxuaOgJ/rylz0YDCciCxczlCr8MIcZZov5l/hS3zW9TNa8wnZBF5AQVVOp/dpHU
DOVw2W/v3XpdNY0NJKHoHQso6JWv5AI35B5n1Onwl5tZFm/Jf/RbR1Iawc4670Xpt1NL64mS7OrS
rcua1SCqHwY5PO18DB9xEW+sI+jyIayo3HjyOsrvnV1zIGnTHOKC2m1xGrE0XO3TQMneWImXx7BO
LKjU4ilPtXB2I9Yo2OesLlnEGj35sgSXpa8i3MK3DOvzqdZ09D0SNRjhcXuDIJHa0nVkSFBaORcl
IDTBkHxt16rLLS09otKhtPfN3ulKlNi1JXdVzLxjBRBUYWE94xOokeA2Nw+H3uFDx4YB+RufQEDy
L9cPWJ8g27x3DKhn+dYCCeUX3d0CL8xsE2QlLD1H8E2n1fsKgG36Xk9KU07CAyqe+9UKZbLZsIZI
3Qo4e2br0IKisMUrwHBq6esG4xBWpBuOkRSP7rwkl0X6Pb7XQJHoii0fR0W2MiEGlFEA+tvE96dp
QmeZpTRkqV6HxOe3F8W9qaerzSa7d5uDExECQoYE2QOI8SyIU7xM/9s984cJ/kd/v92qK2mWnu83
+lPHB9jC+BgBGvpxeL8BU+aF2JZfzuG/vwv/MCf96PG3ub2hrFEHnqX3LsF7q4uDJcar3/9yWn+Y
13/08du8bpyOt3pzxVkV412YDLDyanzmtev9fz+Vv3Sj/janz3Y7o9xs6YYAYQLHEay2VqWJ7e0v
3ajNPz3ZalNRmZsamiI1f3uy1TS/KYUs37rA/pm2T6p7SiHJACoLcBj+czXe5vi9Dt2Z4s42fu0e
ouUOqAGrLQQXk/v7EevJuls/uzJhdcoQ0nfZ3k+hUOYjEYLeot4l7kEjTAVolmyjuKfm8KV4ijxZ
EXILGThYLNHWmpj9jOiWmSe7rNRklEGRxZQ693fAGQDUS9lUIDOHwGkjB6fjWMDcmplHdq1mK6fe
vQwRlN0O6EGBpq9NvMbkevFOvgBo3bxZ0zoeYQk8E9YjGkmxPmyaMTqJqcNJYxM3JhmkgRCbuTtp
SOQ5NxFSH4hzGk2rAEnbTvf9w3baWIeS0k5rENO7qbu5I38+qPljyctdG5KGrV9coS3XHWG3XOyj
zU4fMinfB1JHjxAk2ANYn/lYU+Dc3L02dq913G9ICKHcgpDDnM9pODsIV7kQ80uwEoTCDWsHznLh
SowmES+wIu5br4Vz6AC5JnpRsE73Nhjn5kPixSLVm7Xvi804mWLQAYigv/Tg6cCRg2FgacDmI5nv
PBUK9LHmiRG7xvfEhCH8HsNGHcmDU7j2irDAD7T2hIAiQhN4Fc6IMoHz791jOT5NIM3EV3aa42io
94ki9KRXrY2FshZewXaobcGfjbKXuD+IjJ7DTorDrmnXofSAIhKPl5ku1lG5KD6uNhfeuiyBZvVg
BGlpaGCY+ZywzdKH3h8sQj3mv9a1R0i22dnZ55mJ7aEZgIJnIN8I5oryj01LG6zxmp8iIgRN3dkA
uehj/K+4lWCoPQR6eADaCg+Rs4RRxJvxT/GL0TLuY+kC57oJVoERlyG8TSWswzTgA9UwiWWOwY62
8CYiapS4kCzE9+FF6HmkLQPlSiGByW+UQgeu4PgCljxF6358jQxOEn01pzZtAmxeD/VujTeMg8SC
B3MmsBmC9BYILSWRvjA8AkNgx0XywoPcDPcQvBKtOcd26pzftsMyWse1rhDUWPmqM8QPJ4jpBIBF
uMThmDJiqcQNSZgOMYBlq0zg0nebsHqw3IL/AYe/4NIDCQZa5ACQEehm5c69wjMATLIthJKaoPyg
MvNXEdbY+ezlvCxGsr8d3EPlZKeTdcPbjZodNa4BkQkakWAAJjLBTABPZuAvNQP1iitKmWBVvJTv
BmDzjmqBvocrSwTE45LsNAGyz1p5eGjPBM0BKg3iEs9eAPG+1KwZMh+Ef6+Ax6STHDgy4AYuxq4K
LwDh3sonfW4UghfuIBBXI/0arV28Iip2MPPgvOoIIk6biKzuW/m05tfbwkOFRwVnIFwUntYhCjTs
CflVoUC6hYodGKG1EwGZhLqGNXv8XgEMKLsHxFMDgAJ+hPsfW2jvAxSeCwQIqPl70MMLFRDSiI8J
ao0CKK0QOOWK4mzPJisXGhGTcM0xn3y2kNrMiBrF8GZnwSnUOgQmE+as2xp+w3WrjhDRfnh4A/WR
gT9UA+4suDIAXaP50zrysANMDAAxAoCH/XmYQGWWDHGfAnu/T9UeJLCp8H7y/xbaUh7DazcF3ywc
pHdXaUxeeHfg1Lz4RiebF/PVAKsgHCs9wniqqIIzwVCXQRPekKDs1IIONOHmygUvuXewRt78Y1uP
tc4WWc/1aDua9Y/tBG4PNFqJxST4ya5BXA9c1z242xCAlM9ItrZt/IMOc0sXwzgTHN7YlNjWxF6N
heyogus2dUEoRKmrcYnwFCGnifyYs8b1CnaTsidYtbPgEJ4YO6Ovx4Qg+6fBsSeFl8mMEHG1r3UA
LUMkyNwqpmfeGM1IgRGxdUrxC+Doa8KEJk3gzWm+nOZ3wiitq2uA4ZbRQjq28EyJGOHWeQ6WZFuH
PIj5DbpgjkSSRdwEbAfOrf4G0g2mLDS88AmSh55D4xXOneSz3CmHp27GI0KM6AzpMV4xAJWp5yQi
pAZn197d0ZZN3tUWIRa2QVyGA98euJCyxVQEEL0odXOM+ie0pU3oCUEHMLWr2vRMcBSxqMX6Ol31
80i7F1PkkoCgCxTxdYfMEyusQIge34nqhh8OsE4taJw3iEwLWdPcvm4JVAX7vIW7YrlvEJleL/CJ
3epR8+YWKy3aye1iVQt1NF8sWPA5GDz4nuqdHXSCoNR+3zRlyH5n1+jwccNItQdWV27C/epkrqR1
Oy+8PAMxNJUOk/U4e81WWJUJdKwP5M6RRxWdKvPwZvQAEukXB6tEDgMnPGew/zcVlIEyZ+ZiQQ+b
nWEmDjQ4oeDV3ERlikAvc30f27qutEpjmL2cFwk3+wfOE2gBRDjZRjza4+scsFk4i44+7C89qTWD
R9rEe0RARL30+SNPwZS8rJb6DvLNvKs3CPsFATxElsOEzXN2g34F4F6Dj1QTGuAboWB8ujgAeNx1
fD594CqZBevuZSp/NOu9CwE0FzwbaESfhzdIgqarcDPSe5ILubs+3bVPsBuHGqOctDJ9Ose0by6I
7ZDb0HeBIkQgDu5ikcWzqQQwp1gRFCzgcPkyJVpGxGahmwriHTYQ4nv4ngERgyFJQBfxhBNn5YLQ
4z23I9oHgoM+s6Dgbri3jnhqiRTJTUJ0UKCBFw+5tbzhAV3nf5rczjH7QA0H9iezT3yyIOt9sQ91
kz/0NkSyvICbfNfBY8VlA8Q8z+EcLbz6KdQhIcbDMicCvIwJtpSH9NPoJMRaXKDWtjRoJwxfvrlo
puF728N1SDAxUaCyiyMoe5HE8ogDyKsFTjaGVKiU3WIGS6gI6r7B+Fq2anKY+Wpf7Yv10n7KR31z
jfIW6N2AQG8WNCJsh8/8KIOfrUu0O6Sgt2DVgfUDTa+ri9Gfp1qoeq06ak8f4HNF/Jyb+aNcMDfK
g8KEjdRqmnq30WX2bCtsC1/TzcSZvEbkOY0wZsDKeCKkrq+d/QQNXeInuIHshoNiT2cV5cGRa4Gu
FPCY8crRR7Xl7Z0gtCbRTI461IbSSzLfjHajcr4idu1119MnjUm2XOHaJDJWbxFRj1ex6F0w04GU
2aXuNsVnhgNrmfoNB+Jt4ksORgskI5PElbgyeGqINGSKJIIK0PXVmpV4j218VPhskYuUoOqQXOns
QyLc5EgJ38Y5JbM4mVm5dO9gFKiN8btjIHSlQe0Ot9FuejRe6puwILDwCoOcmUM/cwDrR0wysBrv
il9yx8krB2s/E+xPKxb2REoFCIlYKVB3FEEiVvDraM87TmjFbXyVkRX/hHZbyrsPKeZpjYvBpUeF
BiSD1gvJ9aAfIxerI79CWl1F1PnkEDQO0aaZX2+48dDxSW5gzPbh4erMhNA7JqX2gZQHyiDELUGW
bBYZyGbBioVYR+lAbisTwglUrYkRDGyNNQRmu3ZZWBLAdgxnAP2wRWCDujLT8FrPXULBb7G0Xwpi
2vOkwUv5EsB0237QO8AQ72IRdTLAPSyhCBw18XJZ9z4rVr1mIz2FHAIgHkvIsSM7AXbbnEuteTk4
ttZTHHhQqadDQc59YU2482fpG7GZVgot7ocKJ0MCG/w24F4T4LbmxSfgm6jVGxMJc+K1LcEisQdO
yFwBmHMNME8C4N0AjhzpE/gVsuGeEMLSumSw1q/sa+947W6SwrrEG44zaxtrs2hBJY1LEYny9nEq
jw6bSJ6lSJ7mMh8TMBsQ21y+3r17GzN10z03g1IDTmcpOG2BRiLH4W1GB9ynVtFeE7ntiUWKPN29
tc+8ca5C54GAbX9bmvOV6RG00JujDLlicltAKwxrGgFGfAz1caHth/V1O3srPAnuH4OVEGMLZgSw
SGmVAxzW2EEyNPUE6t2UIH3EzEOPI0Fgv2cp0/RqOaTBrzXz3MfQXW77jD2xRrE2vMsdzd5upgQ1
EHDkRH1lrr7t8J5CrqSZZzggxLEir+LGgAGIjd2E47k337E+XaCShqpD7zbSJ7HMIRNdFoIBQkRi
G+lmd3P1jXPB0oUP1ByY8RYGmJXaVyAdWee2ZrGCRJPNHvZ5He6UiyD8kmFfOoIEZn0OOBvrFbF5
BBxtiPPBBsKXC4q2kN5twGq/rNb+AVGRiazwXtam21p711AY5ONgaGsjCLmbYiXESoSI3D3k0ct5
Yh/sMQodBE2R8Ib3QtUp0AYYI3EFW9YYNtpH8tzCTOpNVV7m1T5R8sDa/GeNn1ugEpzP1p4lL3wN
ntxnT1CpVX2wWfXxLJMQFUUf2+niBNAzceMTQHCS8yM5QvfBVgkinIRwAOhYCHn92qoyq62TS3Cc
KPKsoLNFTFaVPBsTPVD9UYR9VYWTK4rQLSgHj8yquqig2EQ/YUqxaVO3hknBDE8wtxjAr0F6DmDp
fY3OxfsaltIbN91qKyFYlK3HeDDW1dZzn+pAL/WrPlIjv8bst/pfrZ0h3Qi/6ovWRP98nLtVDdXn
0omOf5ZhkKtTqcZlw93KVs5VIfk2dJ/j8hyJx1V5jsvka+iw34rRfV4HceGqrWoERWO/9n0NMv09
L5xIqt6f16ja+udFPThA40pRUlyHDaFmzOO5W91m1Y0pxqoaCF4R/ljHanMWAyC2MDxw8zHmB59I
UzYf2VWh6rqk9qMQ6wlxYZ5XpKoiGqoyc+BMnzUgffrZ7LNM1bXopKrxL2WMJff02db9CTgpkvjq
EUTjgZmqtjR/w9avImLfP4pUmSXsFlUr1ZYmwP7+BPQVSaz5Knc4jwvskp89kFmVfHTk/ez2yoP1
rFC18rz7n49Ewgc7ow6p22MeEPfd5z2Jj/BxF4qR/BylJrf2Mfga/OdIfo09og8+g/0YJXH/0tzX
aD9H8vu4in2qjx2myvxq5lmk6vi5T5T8cdWrMpoY8+egiUefgfkatIb/Oas8M8X4fBXhTq+2njOH
SBp+da2+itC0alatMFeLpr8u4K8i4kJU9US3XPg/HMvPbkUR9KZXLAwIUhbjmrtJMD7zAczWwZe4
fijBV7ksWFlhfW5Xu0/VParzoVzV/Sz9yD6Q/Sj9bFqUYklFI/CyVo1WtcSmaPtfSnNczzYeTdd3
ZkwwEcHRcRIAlxfJzy2RuXhkLgw45qsiiQM1AsQG34sCVyaUOza4k/UwfhZ9ZiZBo9pHffYlKMtV
JRkyUeG59ez+q2TVE7zIgHys129H/esckGgXI/153iKtBp7kUOV+jr8Y92NQFT0GUzGeVclno19t
HwNu2efk8VWBkvfWzwrV3PN1saoKYiDFmTTFqVen8HWWInMiRkAPPTHWJF/DUm19uwDPfVQw+DSo
RoBJ41uF5+j83MdM8q3p5zhmbtVtdYlEf8NEcbAtdcd44txr+zNpEkKfdZlnIYF97jRCdsIr1x6L
nXeW4Y903MCEw06RVDtFDciPRBlcPm3uadHszaPMrmruq+YjVxT6qvrVQkj8V3xvYyZtL0RSdtHl
bkNt2o6Lrkiq3LxLmbvHVvbILLpQ1T0yqyRzq+Rbvc8KotFnybI7IW71Ue8r81k9600A1TiPVvza
xZ2VKzt8LXrZze9h1rXxOZ/9ctA3tqAJINxzAUv0ZOnuImEoseLsIpcFuV4rDTFm+tKRb9F2PoVT
vMDyd21tFWe9SBX7tdHFgi7XWJmBigcMgjSPdN47OtgriP1fJfGNzi6tYbeW59kdw0OA3gPLT918
bao+cCq1VGxlotaxDEAwfyvs5WUJG8TyDAANHCBkAt3bx2ortbAGzJIR5sa8Ft5uQK6uaB/hGIU9
6QPgEcZQIFOQ4ElIH2O63HVSgPdwOwpLwsVdISYUoVrQ8IAtG0Tia20ZqVOwZQaRdciQgei4+8fo
9RWP/rIhwUxGtB1kdTA7twgVplk2pRY6AYGyLd2uTLFVPXUEQVoe7FCbs05LYtF7BYCvwnlFKUH3
sToRvjoA8IVdvcfy1EKg3V310vDmbpBO+bjDaIscR1d20nRn9r2rJa7NoTG5Z07SUjxDhuluFUTo
Ds28Y6sxu3vt88Un/Dz1lW13TwLJfbOwvGR98PYmlK2eDFcXTOg3r6s0vOUG+cjjob06yQ76djdP
C7CqZ4rLYIN7PCUwHZyhEypir9DAQqUTbQuNMt9I69LtT04ScKzjW/NWsxHHI6J078Yvmw2GErWr
n1VXiHZn5xZfOuvMVg/9zXvNMuApB8yDSfAO1ZMHbSLtl+ZSucPHJL6ZzHRjRXpfclS0ukwg09A2
whdlfPTPQxSsh8tnAqYBNpPlgW+ffbxMOmIr/j3pX6N+0oF+orO8Rctzh42+ESybwfLUibPW0gj6
/H2NPP5OW0vVLZGiWkLB5GQNm2+/kw9rrQ1g533rj8vWeOu/l62w+psc8seX1iO/V+3lb1FyxyLi
D/mi/JZH7Nfvs/z3nJ3/6OvxS1/0KPpdhY+Wf8unhd7n8YzlqGmtQm/rLzf+0nAXZcvT+DZpxYa7
1N1+lc+vyKnynyUf5be+9z1/53/tfeSL363f/2zn2cKj/X/kg+wXvXzr8Xkk5JD/eTyU8SQO2rCH
a0IUQDu1VxYAkOe5EiAtBvlx4mPDfQ4yQ2S4z8FnqP/H+ShEixaqX/6mBXiPxMUy3PfPdkT+jsUG
1+971udB/L6DQuLoZFiNS24nN975nLrHL6f4OWAin78195nPxakG7JnPUH0bbAb4D/mfA0YLDOT3
dkTdx0Wo8rloj0v01aO4jI8hr/p9tCAGHqaS5VfH67BAavYeGHVkdhFUMXtiFBj+jRgehuQ55NyJ
def1MXq/XxfdFUU/h+oxzty6Y/KrW5RaYpxpovoVt67himF+5DzqVjnPm/yfV/arLodFm4/R/7xQ
Igf64OU6jOUoXofEsUTxpRVnncU69IpOLEXseOx+FmJvVfSRjypi+Gv3JvQurUXWoaXlt0LLqgz5
i6oy9++y6iCmg6rnpRR5lJeiPr8mlX/bXRUq2eHRQ1VKHJ6OvgiOBRTxcHnlHTE4mvt49sNVOF6H
43sU8svfl9a7HL1XvyJ/Fdqh5o7EHrY+93zf/yg1lmBVkaMeFbPOYze/VKPZHR0/S11aPH/iPn90
Quc47lskrGqicVWzKlALKPDcBYVAQEOYJcOw6BBa0FnWowW/eYdhefzGOXN0wnRdok2WxMszf34l
IldsUkjsfJZ9Jot6BE98FG+5ogzyo50qYavOo5fEVZGf9ap9zwrL6tqI+4FLytPARQZazoJEDDfa
jaRT2SbWQHPKTpjE4CmjcYJ7s+y8Y+b7TOw3BicUGVk8PvfhHO9UyZmSX5tb6xyPT5Q504wo+yt9
z4efm8+6ovCj7q90rI6xoPeXxZBjfCRpvEz7TDHD+BwTQDpcnOMFG0n/8SvKkcW781GOWqI4CSWy
PpUev2b8qFplif2fY3mOgYwLtTm7uMDid+hOi/Z02xuXw61FS9Vp/ErH+XDsMxQhQ8Epcpqi3Dl+
r4/fHycLAc5QoVbIOIlz/qz7HLZHFTEEn1XKYbV17uO5+Oov3L7I+fKU22/px2zYtIZGYtUTGG4+
EAcUH4bNvV8juszgi93AaQSNDepke3vGNQUGWbzFqmROD8RntuVReB2A2BSofPwma3N6W+JFZDF5
4x/Aa6x/7OnxF85KIjqE7jpxPOKHv6bsPEYKpMEeDUwodcXBYU7YheQiOdUfIoddmqj244+vMhCT
7MwXyuDGoNbh98LRbMaSWJnoZn2uk+KKecXcyz+RKhNQHdV247mNp/jbtij3qPd7uRtCOmNlXvca
t+AQKZMJujo0h7hOleSjiTKBiEUk0MFPYMUfTYDST1EEA99yQLoC3wV/H7vcFSLhoLp0Ag4v5bNJ
bO9fp4dXOri0lJPXr7MwRUgGVDUUzM4bnlGRjvZ1ZyLdMZatPHx5kySFXXO3xdjeyDdWS1pswMVA
3sqgbl08L1egpGBeQcJ5qWDijeMThkS0b27uTWTf/DeImsPGeQK/TtbaDfEkAPa9zRYwl11TVvb5
HH5caHhdjNiv7y9F2OgZLyoGTYeMk9kDLGypw+IIt2COLDahFwtJg9IcYJ/klpOVZ0Cz4+Jjhb0Y
F44FuxHOSCihIQeAyo91rrlG+lstl0ciViBMaULaZY2k7sEqs3hrEimWDbCPO6k6XS8a7RsBN5I3
xD9pXvpCxZyAXuhPoWRa4kG3u1CfOddov4K5wampLFFL3TWgAYLIMhYcjbP7aMY0qzp1vRNisF9e
T4vEvfdySDJKFP0qgiAcH4CqFHPlG3aRmOhnWqCdiC9GxH2euQewywN9tnLgLwNFBfgaamXIKtD9
JEoFvCe36CqYHNsT8LEza+NCA0LEPV8eTbdzM1o4VY9nrP+1e2vfcFGlIuAc+YleJvy3I0YT3p15
+aCQgLqakBIcSlvcFkTxI3Fkb9zo6E1X9rRqFDQzguy8mFKCZDIPWgzkHo4YutC+axNnrS0B0Ybl
OyLg7xI+Jz4LcGMrEMuk2P0yR0bJnvhZ4JLlQntNpgLL/H5BFhrehBqhKjML1xEcM3dXxAvIfLvA
kW638HPXY3Cqfa8+aI4ItCIElxC+t+0bWPcXydW9My4wnCuZeYsQBvk4v+d9RB1suT0qMR5v916j
V/obaYoDFm74FH/ZFTvBIKlBXTkG1gz3ylUHYGuVm5aK84dPMOMOcMy7aBDPN/gTX9/dQ8Rug1DK
qYXY+9kuw4MES9HWjAhOOaGK2iSSC3oDmnnZOu8p7vIXHtHCnmxMKAVSW65ZHmoNUU70i7mSzV0E
hLaNTxiRteNbD3K79mDmp1Bm4s629e2AqGB7hw9ni354uDbHcziL7XCNYzO1xoStcYrwCzJoj1Rs
P7M/CyF5ReZ0jeOzqlLVzAfxAftkZQsXCZEBGN93TrzHdn90n8nkgL18J8zmCKw99lU1mBdhFrbj
zIKsa3G0I6wEFqH2TL5OiAkAgv3KO1QlgJoxKQgn1dbBqSUSdoIs+kyQXYQDQ9R4ZqbQMYsaOG+d
UBrBgwCPn8tRiCQSNvyvI/w8UHH0R3cijv55hM8iB2cijr7aR2Jz2EzvyMEn3aFsj3G/HJwLbqzP
I8RpJroltwD3yDGluGiYMh+5j4RTxMHvfB43pFUOB6qQ7J1pOfh1TPrniGYeR89LxK0OhqF8bJEQ
cSW8RNURfg2zKFkV4Vz2fG44xevaGqMGKJ40DhaYUnVczPLcUxztDvZ1jvZx0NDskftZSgylOMJq
d+W3g2DZ+ZYrjapb4egu9o7oGMcZEpMeY1ld9MchPs/pedzVWWA9eN4sjwsjbiGkLqgq+11i/KBL
vfbgXUPyTvgDRZ8cJ28eMbhjBkz4rXKc1eICfKapR1FGnmBYkV1n2fA4XLKhM+RcilfcPmdb8bGe
c7EDvHdQpT5M8YVwxiEJ4FdFqkxR8tcWAHT/s8KjZNUKJYW/jpLC6q74Edy8lOS6iKTa97TIVz18
20f1Z5uielWBkrkXazyHBzcUV4IEgm/iZqYi4Ql5nPjXmT3KPM9b5Iph+dzLbSVaqAbwVy4jKG42
4vmqMXwUTj1aTuwqyQmFqwpVVb9vXddmrPqr1inAf4D0WxAfsbBXfofEIXluqZhmq33EAIuSTBIB
DoRqS0W9g32iSFUBn0Q4eWYeAx3PBj6is13VK8UWLJmPTLCvor/JdVC0H97wI+9XnDgNPF65cJwJ
l5Bw7Z4dfMqPhJ05DOJceuKbq9wqubAlyhZeDUYhComGpuI2oSGxVXnQiIn2QoA5/o+iRSA29TDJ
dGte1ImEfH9lHr/a11n/7T1v9d8u5VBdO4R5bppW0mMdQDiwNWOy5jG+BuIVVAYzQr1OeiuDdlBH
eduCyaoHtTRxORpcF4hJC34s1hBXK54c/TlwlVPAVJk4ibsQg1fdKWKLOwwmdO/kLoSPEl6lxuMu
raay5ywtJj2eSaY54Ueukq/ZTkx6zNWJAyvUGS44VoCPeeHI7cH08Ej4DGJ4q02RiEIQAVbTA+Ev
PIiEYTjiifuVlsRSjgviYkS2GH5R/BDIdh/7LEF6S5lwMcmJVZ7B51bDZR+LAWepuZOGy6/sNVz4
ngknErtk7x71j329nXW8U7w4d5anmElQbKhckbpsjoiDuqAZTrTE2eJ2nfMytpfMkJDTdQa4AyHx
j9dm7+5EivCHvUaJe13hMoaxxhIyU8zxvJSYcRkzm0lKvNiqrWo6PduU4DUv9okks2JBVMO7LLc8
Nh7vNaLO0BkiLmgtpixk7HmeRbJ2plAQcAQiN/9KIW5hdFMhOMCwZg4sliasg44nOykhyMu6XaCF
V21pVpXIdvyVWY3h19YZ/ve9Fdy94XwNAmnVgvcZ7WwPJanHb5ddNf/rd06+xLBpbdYdQbBmSbGJ
LLU9qja4S9kDI4YfqCw0RozcAX7zVZTizzh30QJpx1q4wFNDKK7J43nFLXFpkwgv/AJppM95kblP
zJINPzrYEbcr9OFMVkx2Yv5lizzeJLxd3Wcez301NR8ICXC58WNKy0vmRF5l4h3AmyBxxe8Ri5Mj
8qu/q1fE42bj3hOzfjX7VYmYGslkseUyWYzZOEFzewxwN+LZKdvjW1viRFA54F81HfD2C/gICcbV
dCC2qDKuphwUu3w2WMKKZmCf8qmO2yzEP1e5SZHqoRGmD1FZD0XeDqfTyUEhmyZRmPmq3+AGEB01
fNqmBusJch5bj5rCiy26+tp5Ci7W8Ki6R1c/+yjJzNx8vIfGzhG2+PgiAi5DwifbOCYJUxFXCRdy
OzoGcTWJVheLAGrhh9P8Cd76Y3UB2YjxvR+DhXDghwsKa+Gjishn7ylgiD4bqepVmIWQOsxQombV
AXSnjCqtUpTMR4XJs++qGuUeO0Qd7qOsK36v7Un1uzerhDOJz13IQjmRHuyA3UnJqd3aEw1fbVWC
m49Kz99nVVpWfdWktKh77kVXKp17NCEySfi+69LhM4lTkbeofuNzj0oIKXUn2QBv2gB34HM/jZ+p
wpO/dV761eQwCc5bn2i2Q3fv8lBlLlgRfuEYc7tne66+dpXXrvo6zxb8ze/G3H0MlVc073dmd/1R
eKuPufIKX+qie15kBCLOpS4vtd78hpr37oMi880HbWQ8kV2lffE0EdxuyOZAAvDDRHELtiM+nvG5
tQ9IhJkz4mUjYscJO0NQNtgp/quCUsMYyCgfx4YL5+QSqfNQabZvZvP1trW6h57RNjI+2VCqLN07
kAYRu1b3Pv/SB3tPQwZEGE0Qde2OM2/bviVWd30zZWJPu43XGaH+mw8xjwCJYL7pxhIDcjQ8HS7k
AIqfQenODuYUYr1GFwyh+AOLAn8QXcq6nz9g67tYRW62+SO1my/t0wjDEgAYE3jIxVrBImrOXtat
VXd6ao9XGCHWXRK46sNxM4aNFscuySzeWFMYRW25p/j5AvuOuzGhINoyr2UugZ8sV0aXYFT9Pbp7
IJ8ev8yYAwiyuzO/ewlgAwbOHbDB9MjvsPqbT8ZouIroWh+cmabXgAD49g5AN0AT45MwXX5uNP1B
HgyKYHT0R/JgpprzrXVjAGFop/KdBQrveoS9zoNp1mPBch+xRhgoAzhHYfq5Jlawag0V9+5mAt21
R5ItqL0cTBQboxt2ju1gHdVepvcJoaxYj1Y9+GrAoTnJ5hUeowWxdYjAXVa9Zj8h0BDeVeKzje4J
1bxzq2agtr1pZfDOKAupcDJw8vf+hZdw73KdpLp9itiLEP2rNkwnJxw2G0uLMlfxahA/Jz4Ci2e/
qLmJHKwgWznZF76Nt/Yt95wMSbF+ycc6yxn9htFEtuERK28WdCZlQsTjwLi6qyzIj51tLdLk6A41
jeQ1WNuqjlbA2Db5v+ydR5Pj2HaE/4pC68EI3kRIb0EYelcky20QVSwWAILwHr9eH3pmpDcdo/ek
vaK6y5KwF/eekydP5uDjnIQGmDCjk5S20uV9xETPDT/Ns/RkWE50Q300nucmfNIZ8vQ5JlH4zW/j
G2R5OgUe1meYbQhkngpb8qlaN44CydJ0CNQGWtEwVp+FL4nkCaJb+Qs13EV3F8vy6DYAPaB9OssZ
7Ns6tiXRmdwokZDZCziLFehn31EwbVeTw0RFKwuWZzifIJuJpW80F3qE4DEZpbv4BEt5hNaOAOIW
nXhXdspVuM5LO/syF8rH3UWYDoey+zp50y64e7a6h66iCrX/bMXLkiYY5GnQpT435wR12Of2HWlc
3KTLp/IDyGDSNXjFjnQjOtEXHulH1GkQXMPCoVxZSPepe6j4yOSgUok2W7iYOg2MFZdmxhW6QedJ
Zi/lbCNu/LcrXmLg/xDDI3QCozc8M7wEDLl9smjMEtweJeVgF6CrDCla9zJ/3tyf6nhppfOOCi0a
ZOiX4a/qtYI7PPD/xqZzIzG1zHf0RO+qpf4KQ2BXfqjXqWoOlZ0JdBfJCG8WdrKpwMTg9Jub4XrH
e8WJyiVCpsmlSSHuPtbBF62aA8ws19zvgjMyk7hfAYvgL5o+IxvkaUfkxbnePYmbiIsc0lGT90bl
KMeOqBKECjgTtRtMFE1E7BjHsx3dLjSiAuq+UXTmFyqWHfZBebfsG34MBIr67BAdH95T5OYsMk83
GQNKnMdmO4ycQOMQfHVDAFRAtPFZA+N5IAVrf4zo0G5gOVce6jz2BlVX5+WtdN+ULdYgs4PGn+E3
zkp6P6BvbaeIVF+GRDyQLKiEB/SSWSTNSCevaVCzr9PLY+jZyYqmVmhYtN7RelY5/A5rJAAizIjA
0BqMWvxlupeXeAF46L7ZLxak69FJ6aajccl9Cb16Gbt0AjIp0jh459KjFu9G22Le8B+fB/A92aMb
boa5Ju1ImF/i4YDQiHO5fWaI9yJlyeV6MI7okdjvbq27E+xr470FHOPm8BTPVUbbS42/K/KM+eKt
5Xjh+HMJInv+IsHuAGVerq6fuAouPiQCZp0zoXTkVB5gnMpJPU5PLzx3y9K17CtwOZtCHhjLMT7j
+TgcsICaKfMMNf0ZNuNeT1gPqKqfhV20FZfYTc417lPl4RXPzdmhNo/pDoYkzuYN262VtPKvAQq6
D6c7xEuqBmzvKznE52KDg9939CUvhDndkpd8Jn0X2Nvpzi1e0i+PBuYCxbXtYz0mtMFTF2u89rt+
Dr66TXzm4nxYl3iuHHEJKmfxWb2S6aHOOMes5ySf08/xKLM1dMhx/JMugKnAo3qL0ZS6SHfdGsPz
6ozAaXRGRnoTEtyqaxzJ7mtlXn6iqrNCY4xEgX0ts310ejwB7WJkxvh9xm1C3yc1d1mCtTy8ocB5
1lYx549VLW1Lp5Lb1s/Gd1BOnOJySjseJw5zKHLAggdxpiK+Sd+KPk/uSEUt7rmNMFgP7EIjj+5W
JS1el1GZK7XXh8tcdLVLhGNkgcmoV4dLX3Dy3hUjd9BdQX+J6D5FDFhdpdEpEr+0McGe/DMztsCV
qYsJAHL+yLSkuOTi7ycT9d2Rvh23ImDk1AfF/IQQ6OQWiJ/g4u5e0ARd0XhMoIJc4UKcvRUnWmYR
1Ux5Fe05q2KvuMWytr87aDOZhwLt9oW8zuQxE5GtnABU3FDfG8Eu3wXNyd40awLrvHKOZeUCbaz0
yJ5xfFo9jvXWxCcgXE/+hcoNiNz8vB8nwfrMjs3JWePx3t6KkwzYDLZlm4hiDvHTsDTX/TbH2dsD
UHr3P/GgojAQwqPMZxXNE7hqMNfTWTlNS+GO55+y1cfKB+X3wXmRCZ19YHrBRO7cV6fazknDcvt0
CjHDQOxykj3+nn6DjvNCRVdUnhFrTIh3bn/kR2ZxXOLo1bzPvrGUs7+n9io6wzgrGsdmH6wdNiuY
I07CmUgCcoliT3TePmh0n64h2ptUDiAjIbphI6bHI5uCP6OyQ9/LoiBhZ7FwNLu8UdSY4Qv5sWL6
xdGKHTJDc1LaR/lkEYkvy9VjFVAg9FgSc1oZgExoDPB0EqL8KF1qlPyRh8Z4/Fa+c4VxXWCz9u6w
w9XFZauoQcZvKYLDiXcJZ6d07mNZU29L21/77Os+9U5/1PM+41lOOG5U9DySfCBkmcyexxKpn8n7
YVIWRZnebS9TQyfClBhvichIl8cI8dV2C5oPSDRdJcRSZyGuj5M0c4ejXLaZXH3ZHqtotu95ZUb2
SOswstTTfrBJwHnmmFHkaS/9NnrNj0ir84GUEor50RvaTzrA2jt+WAzy+thiBdcwCyj9TOupYtj4
JOW0B1EBAwTUkW+1ZWCJmqAd/f7Zo98yenoq77LLJjT0beMvij79LA+mdgvsZiRaqBjy3FLskXGW
uLDR/hl2m4zsFFsTHXTfyiPSfmib9ginopFvF5K0FqEH01lZRmu9j76CaFkgogcCKL7TM5YwrJRX
w6AXovNPRaNgO4o9CtMF+gUl1lwurS5Kuazvs3X0Ij6l2m8KQP/2J9Wp6m//zs/XLGcvQVj/9OPf
zlnCv3+f3vNfr/nzO/62ja5lVtGr+A9fNYfO9ZHcqp9f9Kcts/ffj45B8/GnH1y0hmqEFm7l8HSr
mkf94yiCWza98n/7x3/5p9JxqmGqumRoCFaosirJJvIj/7N03BL5T6yHkLSJqj8px/3VZn5XjjO1
X9GMUwzDki3dNLT/0o0z9V8VGd03fvOHXJz1qyUbimXqpqSroj79qcqaOvyPf1WsX3VFltiILsqa
gmrP/0Uu7ieFoR9Hq1iIeGiGykEp7OfvRbOyoeoFTcmCVbhMF99/d0UOv4kI/Um67Cdpth8bV0XJ
1A3k8hTNmP5+/W8puqiVVCFT2XiuX5TScur2FJA3jkWNg2DgGIjgXOruqYyu/3jHimL+xa4NWTXQ
55N1SZbEn3adG4FQWP4QrMreQ4dE1QhGVxHNsojTPvx53cym8lS0EUTHT3aG7wkYbj9o1qfU/W4F
F/0iv4dYzch4CpRuKgY8844h0U5c4hRO49V9IsWnr3VGw2cyLIbWSa+PYmn2M6NifbYL41Shmi9f
VayyT32xUPQlohUtkia+NXQcRyYF77Sj0z0hyFdpr7OK0dvf2cU63NIz/t1oBOx6e83xZxePbDgQ
4q3IrodR/WDbaM5umE3udwK3av5cAWBxxJBax2ZepM8tq3/WUWEy7Gchb4kjX81k10tfmgp7Hi1W
mqd3fJWpcpnj4GDK6zRY4wwoUK+Cft+g21rTH3aHhNnHXETsQeP7rs+OGGMd1iUtzQlIwdqg7I7A
e3rNe2/6S3fcJvdVORAeNbLzGiMS0SRrdKTwoaxpRNrqj3mL96r0VWSBi6wZRnpe+6MxasAE5rMt
FtyE98YueccqMQN7zdXjV9Ww7PethCHvB0deIHyHekwULVf+jcnRMvZIwqhdOqPt0JG3Yuvk1+rh
fPJOiuTXjO5RihOeZNKSPPWjy/Dw4cZQl2ftrZHUc4r+ySIQtpGmYW6+uzpXwzok4jET55kb7NGD
yZJlBq/fZOFAgoX7zdUbereOoEiVq0q4O7GGSUw/i8WpjgH851iKOyRrZHp7j0MBxrSQbOL9rAB6
6mjZex2l80ybOZxUi4SMYew5luEpZgnlZS1L+ECl+6jwt0anVbkQz2zorlx5hZ8cckcL37GNo4hp
Xu7ti6yujeASiYSrAgoNgmKjfgrsEjjIp5iXvnS19Iz4wL5awb4vFty/38a9nhwo1Ynzh5B6KmyB
VKRUwCbk96j45Ampu3KWQj13LB4VZBdt9YG+H5fpx7M1DR8rtrBaQA+6YgB4Td+jPeWr6yxtblXR
bVCrSJ+LQD3JeLRGxDbz6U1F+SSENQ0tJhc9aLJtreBuCklEm9R/2Fzrrv1b3TPSEcQ3n3DnmbVS
7zQ7xGlST46OZnnQ1lAXpKatZ7JRLV7NOX4xH8OuYMB5iNFWGJd89V+lcOwN7TlHKIfj3IQYuft0
l+EuH9p7b79HCBmjps/+FOIySuWh/FIip6CuT/epiT1UX+7j/rN8YHhGSy8twodz9+6NPjAB10vw
yUVVhGIr15SoF8j7uL3yKsvTKWJFn1lAzy5N7aJ2DDWaePZ8FmaInRTExdGnYnzjMxOloe1LC01/
1tUVRrBis5QYIsVC614zhoM0oSOr8o6mjXLontLwYHCtBLpxcRa8C3Oz29MB25X0Zdvitj00jLZ4
wG0mOo3nKEptxCLccammQCeIouNK53W4v5K1Ic+pzMNk3yUHo6vt/X0A08mOd+NDqeYPrZ3eEIOx
Nw19xU4Ye7yD26EYVEwzc1OJNgfrsuGRI+GAROXVQg8ATWffs8Z1/5VGc6gVmttY6jwDVMirg4L2
dwA5XboqIoZvwzzSl52evBjykzweh9yYldx+VUJ2OtzoRLEP48PwlxhVutUqpUFi4LqHoCfB44Zm
R/Xh89LG12YyPdzM0MySz8/cCiDNaiVwpMWw7I7DXACVpbPyKfTf790sb9fIeTPAaKAiv2VkDzuZ
sE6rit2n3k9gxV3ZVMNW7vaMi5bhb5qHmBD7rWxmAfIRV5kYUmhXWlx7A3PpPcMSKgw8rqtWaEA1
64qixroQScWmBWVVJqgCCJClSFGEiqYLSf2sxFXCeA0GFHksrteYbMTIXHS9sFV5YpHPGvTPiAfw
UTD5W+W6s3xXUjtXM0nxrLWEpGbBg1GZoBKgD7XiCAgLh+K28EO7JwtK768Pun9xRinKuSkiIK44
9fbRLwXFk+WMSRsCQwiIBieqP4SMIFSWsLoSZmZzCsD/EFZEFL9lUyVjsayQfcO7Dg0F86vCQ6Qg
YzFmPQvHnXGaVvWsaWwFwpZIHdX6MOx26uVyXsZj6aINO1NPJYw04GpatDDFzmehGrjJaIFGPuuS
Y0C0g4QmvWnI1mdfdw1dc1RdJlkamFY6B0XuOMa2UgAJaF7aTf52mE0oLgMU7J7fsoSklG0ZiKbi
GflrhPSy+umjqsKjqheekH9q9XP1eIqU0AP0hF3T5xtfQc4JRiMtJJrIagZekiIUPWxTzoxEq5V4
GE7D06ceLcTMdOp8FmfUY6GpxU4TvfZnM8gWckBOviuw8os/DNbw53AZLuNJkweofHlHhEfFIabA
SYgfqu9H/0KDD7S4ySWO9qRJVQI1G2cavPDVwP/vy+k72ITIRPXgk8W6iRcZMPzooYLC18FNqyNt
Mo4ArVZgAvtEf4LC6CdwMxPOMgmwRVtgZ0cpULf3jDoHNyDQM8kpl6I7UCqYNkMQwf/ObUBpVRO7
O6ipHk07G+oaOx01D58C+ibajYDh0wcOs64Jej4gWzWwlXZDyTPHvLrv2BDKU6zcA3YGDywMWYPL
2RavBbsaF5rktMgApN2LHmXLxgqckRsWPt6EvFxJReGYeCK0AlIZ1Vc6UKGzlikCkGUbOmpZ0scE
qJUQU2Wtp+qOeP9WaL2eTQcxHQzL7I//gG3I3aGFoeeIt7FqxE/o2OsrKXR7AgfT38nIS6DhgwLX
SKUm3IK4OSbk1Nnj8i04J8ERkAh9+x7W6fb7m8gMQZ/Pyf8TptuPT+H26wsu9gx7E74+N8igod0f
z76qVWmtmHNypxafFdNYDpK+sJiHKkILIroii1yT8WpQTR4dWnuoP/xxDzp3ug/IqHGFkfSi3GNA
nqVezxh4bKZJTUR5Cs4ITC1iSwkPAZnCDFqpobRp8aMiQIoQr7uJ780KmTT5vbzi8UZqyTd84afk
DXMBGWxg4xe0p+JBVqGkp/XaPDJ7BobOf3TfF6NTLwmZiGGTcOOPx3aaK0MUusChEgRmdGQ2/cUY
zR8FGqKBp15iC2fPaBJjQPeEY150hGOPj6D6ls5BshxrW3UxEUutlR947RfiBm/Q8OqzAZYGzoq3
xXSXUEcKroa1eNxPwUjUDQiSOjUzjbLKS55nmQAmZ4VuXzoMwiyVHcmengmze70u/OdG7maJefBh
/apIvhiA8gZE78gZO9S9qtd25HmFmjfcXW1c3SVMj+ZF4FH4GIfngSfQKGxUM3ym63vtKHVky1Lp
9oi63/Mbns/WMIslQO+vql0Z7TrACGAXWnPyNoiLlmsxdXQHJUB8a0QqFL9qJMIAQ40eNAzsT60P
JdBHgy+4fBU0pDx8Lx5j3AKcwHArMJTJ41qFmdmyXj5LXWQX5xo1PuALoW1sP3YV851IhHmQVQi0
2lqyGPkVIGMK/uFG1eAkG1NGDxuHneSEjC9Eswhdxo2qaDPJUl7ilxGBX62TwdP9O0ZahDYGoL+r
ScUmEUJHbxO7S1Z1+NH1H3eOVdOZirKbkbf2QwSnQiTYHz2RZsr8LdRu+TI0vq1InJvZvOFijwzw
70f+1vDstoCKsC8lQi47vqhv+Yu+HCfEGuz0ST7XLU2Bgau5YonkGqBkcxx3OCw8LCctn9RwrbLw
SsauoR9/WPKZPwhI5kgNMimSOZMS85kpXIW43IfoMFEISRY+vW/ZeyMSD56rZnEdnwzUo6CtS08Z
1iEfAvHK07gbd/RFslAI8c1UP1PxjMZ/ZXxEHMj4lqS2HO7Ex1tDCD6qaw6yjL81irDlis8pc7J4
69XK9vVnodz5Hvo5Wge60xlz0YoOCOk0yiFMlkjVsq0sPHSNiyNMoV+G6LPgYeJMIoph0adw66q3
mlihPUnaEXUqZWa07woPERan4+UuL0i4LMpor51wxPuk793S8HRjz7UdRI/vuU7TvgM6P9lCd5jO
bdzJOv6kdOLdZyazD/vuCb2w67oUj6deN+cxRcjA6w59jSDio593BxhSYX7SCriyIJLmN3vPC1hQ
EdA1yLz8ni44VB9ZJkSZqoPq+OGGe8Lb5Ox9pBo24HLyzSFwNiXlWYWiwnSnZGoHYUs9KthLAg+t
XS6uuqOfp+MSiN5aeNkhrhqekUyFoXVEa4HpKE+8xuHJNmwim6WAhAkNmwTevYLcIqdcrIdQdIpo
HpF8EQB15k0vpBl36I6perQY8m6GvUo3XUXd9+73E2rdD6c1X7jwY/jCva+NEze7kncFWW+W7NEW
no6d1T/CpHza0RQmMWGak8B0Y8xrEXcHtwOopmBjzHX1Uxy16QS4e0FNVZOB0ok3FdVS7lDF4Jni
IF3b8HbOEfEkUiUBQyrjxHDrRXckms3VqSDSPxlw3SHkUHdrRDBuZsD2JXmNKYlAF9VmxEsMVNVp
wRg+zGo+CIwWzAAmtaICABkRyWbGATJAGMQcoFZ9YKu3Ybw2IN/gHQHK7NOw4XsuROK/JzKJRCHb
XNwe1UY03e8zYsCQPIELkrKcsGHl4XKXW3HF28Jo+Vgjvby8EvVdsa48SURBXThsNOLYyK4n+na7
vuNvnKyH/TWo50qiePWgwpUS8G56r7jsAXhrPSzv2PfEARPqRuldBjwxHT0EnGZMaYXhMO2YhNDg
VChoi6sK817rYx6KRz09o/9h4w7e+O885SnFugdXtxhBWWBwR92qRUDVoJbXj28FZRYv4KTwabIO
KDdjT0ZJiR0pymtoDa4/rrP29LgTqlZDPq85JZ6emnhXDt81wm2FlMoCNRbn3HpuCAJHZUC64ygD
+BEoPqrTSq7sXB0l5ELbtLtxa0SnoN8F7KjB2jjgtNOHI4Zr+haUmODWpZaHhXG5EmU7oWIsnv2p
PKrD7ACGntRf7cGHBkKFAgzq0X9qlyxw4iug+fVB7l/S1HHHltS6ZUw68VB5ckts3TgSE/vuUu8i
rp2MfCpxnU963+oQAJ5Uxg1xPksBt+0kAlaTgpu5hN/wwxmjxYFtMfX68rUHrjao2QuOOR1GOIX8
B1aDJnxvSjfHUTBHPowaeXTKpC8TsAV5WGp9FKyOPQbR+2J69Lr9wOPD71c4XtXhC9F0r29McbMK
KAOtetrf428EHznOB4vS3lVIq7r0THwxlKvI+LhrM1PDEfwBL7lYWPfvlsyKx2ukETkS9tZk03gU
u/0IyY50dd6w4kCJoZTqEYAQWq29rac1LzmN9SavYJszEjy/ydyhPrWvOPycOnjvfJzyV/B2Fxxs
iuRgoK2/4tnCso59KKCRjtzd7//8wSHuyl5q1WGu90MvliYJyHu/WuXWulKieXo/yeNUnSK2ZY3z
/aUcnxMsxQN1W2L1aU2qwIYnyIuABcHNG+ool5WgzlY2LpoF9sWi+okm7w6BSiQqtYOxVGrH3IUX
44Bt3gG/ua3xVlBwCWAToDmpJjkGe2aNsBxay88hjTkECxrasIrv7SsmTCqN0zwMupmKq/5dw9qL
spLCmJSvhoQR3qnwMOq23vPcDnC1kr6SKwM1SvYGhCXGKy8XfY/bxMig7JgUTqk71CpT48Qgkat5
h3f5hVHBTwxl60aR8gHjUjhaNPcL45mHyETRwYgW9mBueQk6Hxt1Q3PaUqfgQ2GuOifMq+f8qX6S
B7Aa5VUXnRWD417mjqEg9egl136+6sJ3m31xpOy8MbexfmHSWg1ACXst2Vn5p22u02EZvdbDNnNM
xK898nMjiRxOqTDmpLnn4VRS62web6E4R1Sx38WvGd0miA8+XB4aXkj0OL2EH/WFYrkmwzhlmpsO
fgpi7JIAoJC+6vEt5xpQxrqXTzX3luVsFr+yZZXSUrhJ7tHcYlivEng3DTyXaSbo9hy9THiTNHew
PmTTopNmucinKkBl7d668YAnVy4W1uvowftrgbqt2x5Z7JTHPKHRRnB4mi/toHlWDDLL454wy4zp
NayB4vYV7UMrmcO8lKHwJY0fHNozvukIrDqUDUEOsvfHomOYTpWtTHzmOmeOFS5VY88BYqHqjmp2
SPCjJ/bnIvIoimnhNdWboaHTOqsoPV60S/E2HSn4JSQTqJvpKkQKGTG/pHupQgFQacEZJ9eCY+Op
rt/Hwgt8pOXk9zspUeZwb5pioXavZAjGnvHFhTEXXPv2yJ2QAR1wgWzOGKrRAyeHa2ZBpg3rNpwY
a4w/XhS1J775hexwjANfFpbmINpSXqLCpo3rvPNEzRFYn5XMBV2mj9H1Q5rehLNefDzMVYty48r4
HG7xaijo/utuIqVAR0C84qWGL9YTJKtOVDAlCB4m08Z9pRCkql4MTlbKV/OxrsuNoszFcDcYc6wV
bEPxd0BBNSt0dUvibz29khJHDzwAeJpqACfqBAiQk7gxAQvcqrTfAc+myTEaSdk5vBJSEhS/EG3V
lyF1hvi+zNqD1L5Z2oZEohberUxAY00hENKXDBEtWtTi9BAwRTJugmJZsPqU9aUztz2LHsNGRhFQ
cDrF1YtwWgyn2Dqj0HAIok0DZaKe/VJqcZQZhY4tLJDKLoUEcl+JHwowe34kIk5ym2KVXSZ7Mm+8
46Klhh/ds0l2o50z0W3yT5YWuoQm4djfvutWf6AZkAjlBYgNAZWlhkhSIafTbcRhiewnjmo057Xn
XIRTZhwVmFrdrIWVjemluacpjxY3OuPKZ7VaET2YIt2nzuPaPeYBxqPFq1+QvXP/hEgD40VLoluM
sHGAbFMZ+ZCz6G+m8IazFIJ9Txou1fUn8RiIMtjwgAJvxsOtjh/ZwFoSq2uTKcjSn8MxtOOnfcrz
pdttvUUpk1KRAh9Txp9+jinJnnqAEG6oZMhK58TJF6k/qvvptZW+FGMfpaXNsNxYbb4ooZ4DCMgs
2DNgSDxWJ+oAKPchhYgwORsKHWktVAT+up0+IkdeK3jZtdVXVyHwnaHm6KfzRHnYlUBeLXwBni7E
C+YU2qIIKyRF6UvAEg0GEr2PWx+AEj5nr9/3ZvlOVpdLd2/MxW8EokUBNedc9lcaF9ks6UZblMK3
iGOnytWHWXNHAN/RSp4P/b3NPprwrcVSvtO2kYVmd98tHgq1ae6LFFcgKB1Ehof9bS19t0wQVBUl
LxG/gwLCpX4kBtTfNOS7TUdrPAPdRdhtfAS3dhFv5X5l3O0NFlX8a6IZYdlvn03ojN98myyVlYYM
DTcUPtLgGghqQtrFXxuaNYywH98LOFKjoA2JCFXa+hsFmPMYr8Rr/W0Gbm445TeOHL5B52v5/Zh+
HK4Yy+Ffebij7/0uE71fX6TBzr+lI89pd02/FXOXfs/NYkkgX1LN2fC1yLewU8HGNkK5sUrcMheE
sHjvltosquegAT7+qcO2jRb9Pfckf4kSKNXBHMCUIH49KDsxuBJ1TymOPPmiT2bbqKDoTh2Drlmr
8V0sV0V2jF+Z5lk78Wy65Cqs+d4jDSQXlcIXgnkZQFlnEXmkOgY1+3TxS3RPBzMFVV1V8Ava2ti0
0otA5EF9wSq3Y8CBjbeYIN+Y99ZROj/EZwoNpbxLH/XOt+b5etKghWV2rZFNRqhduKMgk27u6tx8
CLM+CEFpUbJ3w8JYtoQU2Vi7j05csn8C5Gg6RF/97KB/5K+vr1vR9t7fw2KJ6fcyJbdJCQNkGoLg
umSu9HiLZHPW7bJOpFnS08djUm7KVnhq2uZUm7HLZC4eKh/hm2dw+2Gc/YDTZaysl52xy4xTDzvz
cZ2ATfp3ytme4uLsjEodXzLkqpEcmD0hhMRnFGtsVJHt+eF2uFuhbSQhUJzpjLY+u3/QUYsbcuN0
r/rUbL5pUF6FWQY3EKoclPXBRlaWr2Q51odl19B1p88x8f/jpVxM9+5muaS3bv5yiIkAz/i+hiWL
tvicMw84/al72jdEZAbxtCE6X3qDny2rawHBMhuhnxXZ3LRcDdPwWfsgqqQQ2DUvsbzrVKjid+M9
6N4LYnHQdom8z4wWU12OUl1Di2kE0fsZ6G/AqcncsmxqJubTXPBMXkx1Bia8Fvw3GZwR9JGO+Mc8
ftwI5UMCCD9FFha57nAmkEel57RZyiMq6LT0Ni9WfWY5CJga0Y+mtE21AyoS+SA/A9qY2sJwvo/T
PAZjmtCs2U8f2k1f051LpzQcvIX5acWuOtHBbLISkogpr7nIU4IQyAfy7phic4qcMXARqeCPDJGS
h9EDGoNHb4nqdPmqXXx2dsuNA2jzksJlfD/1Vr9KHm91EF9+gRoQVWEmCBMYkIujvQxm57O339Lp
exeB64dXgPsxPUvBxfyYqmrkKFQKKsT4JpHcmDkzGo7klUAIQAoFxMh8IHE4yOcywwbYeSAPDc0/
fR4YxvSeTUjnBOwm+hzDD24Y9Xg6+Ka1Ir2qyqsGIuGPz+QyrJ8ZDhjZp04YKcAiLDC+UD8N0u/u
MOFcU4rThgctl2dOHCNILG4InLjgA5gN4Ra3itCHGJFA+JcuijotUc1g1VDpAWUSKYFodjuWtqnh
LW+mG5ZtQhLVOQyodSyhvn7yeDTsTkK5l3ROY59U5YdhUVOb12BBKK8U2rfrNV0Cq91qlVJVI3pT
2tgec2ZeKgx41dqq5RbjwsyxWfekyJz1Gh2txkKIE4xBnZoKd5Prq0Dr19p0gQBdTUrlhb2QF/Vw
/qVlTPaJaAQrayg+oxaLAlhVuQoc1eCUDhUZkn4ckwwhyo/5dbfSI8wHNNSy6TDI58lzjwfTw04Q
oX4Oz/dzCGQK1bt0qufgKYrs6OlxvltLEfRCIEOqph450jqswdw/PhCJvkJ94LcIj9Tf8afJN6bd
IN+sLHX3OVvnzldPnZ1O97l+qYnE4mTZKpSQ8O+gW3saKiRz01SDhAyhBlL8Ef/3sfuJaC+lqGIC
+PefBs11U7llpDsjrM6TAPVemO0ZZtM7+ZfB632CUmbDncCFGwKw78D7QI9h2vC0jzMNKy7vQLJ6
T7GyUbYC1aiLCEOjCNaPagCeq+W1FI9rK/VpMLEFaX6nTz1UzlA21v1w/3xjOQ18n8Jpu/BBRmMS
jqB4Bf8AFALIAtRC0bqa7+zW2JFohDObZ5V0kUYzmpLcgOB8em7lDSmRLV3U9LH8pS4fWqeajMEu
BNHwVeemLw+321xuCPntkAUjctTzUG+FG+hUSbrY19QPqRDo5z76VM3B1aHKDqJBJZ1oTXoJeIJ8
QqO6m1NArh8NpWuK50blBAC4llw4tXBsD5G80CLXCq7wJJj78maJja0O9gT9QgNVpAE5Ckh9MARO
BNsg61AOXqcjHk/ZwlpNnJdwOZAQJGsReKcRbWy2usJ2y9kOliZLbvzK0ZJ/TifNbEunHMOpofoa
Jl8lS/oQVfPApK+Gcq2MllqetQ5gn/i8ObwcdPAJIFvsYL3YmlnjByAUV3tknm/rCzrR9JFxA8JJ
SqWeYC5uAiTt+dMhlMVZC9K7j2ECDuf4FRIut+AHlRRPjBzKLTTcYR1Qn8Khmf88fI26r9vt/aZR
A6zWUggl81HOf/Cr/p8eeB7y23/86yO7fjygHP6Z12dJGjQ2y8LAFT6eqWJ79T/TA58jrM/S6ONf
ZrePa/hPN/Q7QdDQMIk1RE2UDKBarD4x8frdWtbQf5Vlw9BFLDktVYIS+N9cQf1XXqtqpiUrCpRB
FY7fH1xB/VdNE1XcuAzMQw0Tc9Q/yJO/8/d+Y31CpvwrPt9EBvw7r0DVElVFNGVjokmaiiT+ZMCW
d5pWqOMAAwrbbltsNs29W91foWjQKSIZsDHemjxnajd4UkCt/qlr4F8dgCwruqLrpqbjovtnQmER
jaORCWO2aF8n9fdQ3qjP6T6t7OgSvozPWSTvyBdj31mPv1Ni/8SI/ROZ8Scf1unkVVXRsbuDLChK
4k8GarGWN5GlJNliKGz5AXyzqJVNpu0gk2FxOFO7b/OfuM9NnsA/X29ImZYkSVA0uYM/WcM1ulgO
1qBTxYJW41eHSlupvg9clTOr3L3MpEIcfAdUh/29BptILTuvo7TbjCQSoASJhsY/QcmDdb5JVCZF
6nJ67ZxizbdJ0JNWJTehK6BoPvUwQ4eGeBL5eDViyjSQL24tOwSH9ItskwQouIi+LUewyHpzYemG
F9apIxrxKtAvWoVMTclq367iHHPNlZhf1fRaqK+Fojl/9yj9xTj8i1GgWoasqYbCMNB+Hoa+ZcpW
K6uwdWD4kdNqBxko4B/v4ycTux932zI0y1RgAyum+dNIazBRqNOMffh4P3QViJrZuHr/n6Sd13Lb
2LaunwhVyOGWBMCcJEqidIOSKAs5Zzz9/uBzah+37LIvzip3r7atIkBgzjFH+AOS+Wp70YxzxKMQ
KIj/ftU/v/FfLvvNUrEN+6LMcHpdt0A19A4rszLBhtQddEapMXao6BwR2X2J8XnkiMBjdP2WomRl
xmufVMhsrvlw0MN0CZoCAxqmceOtrwDwJLxahnOevI0HzfEssr/xHPq6nfKlUunmUzanEkTB6O7X
1xGYbjls5emM+UER6HZNm3xkT2tRsW11FXGFg85ls/HaVFCsNPgTEZ+lt2vLk/7xVKRvxo+/vYxv
cSfG9ZTAxzR3/kJie+dL5OFaRsmLGw8V3AWtj7i8ytrcxqv+4c/4zQPyt4vPxoq/gJjNvKvaRuDi
ccO8PwRf5a/DNodTd/v7y//Xhb7t9lCjbpiY0q5D5ZbCTw1p3/gpXKKudf5+pfl5fYvjbKD/Xdzf
7bnjug1yv2Zxp5W0CqdzbH3g+Jq2W17n368k//lLcWJZNCWwkP326kyfGrfz+VJ+e+evQZcREGCP
6+fUvwzibVS2rXHzpdjBn9LN0841UbftgzuthYUf9Lbsq4uWP8BfUV8nUJFSFnF7w7gxYzP8/W6l
72j4Ocbjhfu/d/vtXYey6AsqMJq1Kl7r/C4WmpP3D34IoxEtXDK5Ra+QigH6iHKnqj+HFjK79q/1
bvzroX1fCZZRi5HAbeRD7Ah4xPZGiFsmHfkCqG+DVBUoOJBuobcWQdjF3XWUmb4w/unTuyiYhzrp
wf6h88GO8CR/UYLiGCmN5ggQhxDMEvDH9VUtzHVJamvFqr0GOxRyjOmrUbrn+dWbbvFESODx18S5
3GfG1dCuk2rb61897aXsyeCH29Bvp/4wnxYhEBfj0NFrS1rj2PQ4U3PuZJjmisJHZSBRUsGUKiCN
3loauBR3w0FSzybAwhzGSz1qIBvnq81Njezsx9a6UpDxqn7onq1H4z+iiv6HYwTXaZIt0SCdUtRv
FAFx9CSps0ZirbjtQwGUO8X3cLjix8opCEYSPAzopL69sjkY9epFvfCojUY5tcPwUk63cfg/Tz32
jT1xVgVYGcO9Kkd1IerSbHpz9fUPNWRKBKdWZ9igSzcRuJFHL7oFRYkxecwI2JiJ+121yUMaxio1
kEarmrvJZRx9zO6xFNujxwC6bG8eHWtasDYI1mVFD0prqeEmOpH+rrY2I4W7MV77HnhwyMerIHqs
3tZ4D5zEWiL/4xlK/3qGc+T+JTjmvuCrUsYzzP3Bno/KGGiX4omPSeGINHGm4ZpHuMBNNFSiY1HS
feYp0hyRCG5/37zaH+9Fl0wATaapiMa3UFNrYzaJepuux7rc+xOPQNw2kl2I1Tqxmh3+UYs2PrGt
Le3MEVd1B0J4o2q21qxVDtcwQmmluc1vkIDIScrpx5svzcbxmbP1MVBp/hkniIvJvUVCMh6DtSh7
ML3Iq3DFmh//HNOAOHYBe2a85uVdwmasSJfheKty66DLZx9ns1eTWYYS3k0D0qGWPeedgH9e/o8E
UlJ+D/QaK+1/H8m3eKYOoqmoIo9EZNYkVHaHUhLuWPGB7ykOV+6JdZ2x+nz5yqv6+wv58+IwMYYm
YdYkMuf/Lo5Qzz3N6ADA5t09F8HuJO9VtBDp42gNlP8HmfRRH6TlmPJ4pnM3HjgdjDD+x2knzd/y
23Gnib/cxxz1f1mkbSpryVBVbHSQFHLFyAbAtkSfEHtexvHDVtB2Bei+VGwcWT2Twlb9dQ6seXOd
oyddtr8/GfkP5wx3RFUmqoYlivK3J5PLGdvd58nEfbiew7dAM7q6meNV9y/5OCxCc05qEO1n4c1x
iJcz5z6JdDMJxGLeE9oBAXP8cGo3Pdu8OHAqEk7/fqd/XkG/3Om3Z6dPppkYfUGqwOHnS4c5MWyH
mww90qMLzBaZD2oS4hEJTKb68b/W8B939S83MP/9Ly/P84qxzTRuIB7zlWgiYMkxN8T/jGS/bxVT
1kQKCkszDQt63X+vI8fMT+tOZJEYN0KDzlk1n/myeZtjg9j39hyVY3ijnniev6/+r2Nf+s5Zs6it
f7kF81uFWWtdmnvd9HO/BJRZrWq4OUV0Cw60Lg9k4iHneUGrL/KGf0TP31OO/17722E4mkoy1gaB
vB4ZskZ3vd0KOEX/a+X//jb/e5lv58VoRopZlTzlWLuO0GZDCO//DDy/767/XuTb7qoLUa4Sge+S
Wo5oroph+49N8Xv+zAUkkQ4E3QCN+vzbWgmSTu3K+UXh1OCxdaXbKJwh7ITmbXZ2yyi2ag7nvrqb
4PRK6AEi+zjObMaq64C98/cb+r1Y/e/9fHuqsTb93y8sNMi+3ajsS6SBxNiutQ+lim1Lvfz/XfD7
E/ZpQwjVwGYJLlTgPGczwF2Ck743OdDkfwci/Y/P3OSJw50V+d+3ONB6udWA8v65P+eETb02wMTn
cAkUeq6Lc/lQVuRQnGYibriUF+0En4qjdz6Luzx2ei1ejbAmSG3H0nRHCBiK/uAZSCFgN9/1xy4D
SVdt0mmrSgt1PMuM13PKbR7j/JHqRCo7eEuyY3RjOUFgoG7r6ppbXC6BQY6foXITZSigLIA5mRNg
d7QD6pnymdCssgjISUSg+iXZXAKxU50OiZzC+CKmEcwNnzHQDNLuUZcp3iohW/39xUnSH9fKL89x
DgS/xNNYi7w8LdkcFrG08LY5l5xzTTLarr2ygDPmujxdw7/X3odsnXnEc4MhNSghChJbSgh/uOrT
dj7S9Sl25Zp2QAmy17zNzSExWPNkR+9WQYakW0WrEqdOiLc8SJ6ZNZ8aFm+O88QzqRqoHOZuRAh/
zEQSk4kRF02N85woEojGSV7OiUJYFbscTCJ59ihGbsnHeAVdMZEAUqCupEPDMs4BGhc9VpwV4A3Q
/Bzlc5Uo0APLVZiKCk3JJnL6oXPjGohJIDoxeboJFcOTUnu+p7nQKUICP+1+UnNdYtPOVSnpnah/
8IFChK1Li7CxRDWL4pTwLFP45MaHj52LP9PoUuDfxrmP1qySKrqn+q2NDbdp8ucxZBAES07vUPsI
ATZnvV1LV9yQl0nK7IsvZCR3AglNP6bN6mWIVuQEzfrvq0D+40ljKaJMd8PQje9VuddqslqlNbSM
8dBL7bLF6dRr5yc/e0Lec+WaF+9lvlRbc+2znj0eSDc3Fq3UJnkie55P4TkV+VmD0EH6+w0qfwzh
v9zgt8RVDsY0CsyGG4SrYp2nGdTNPp9TVeMxMOZDem7GsQrZzK18y3nL82uiIPl5pqTVjRWoW7Fb
o1YUque6z+B24Cwat/BWeZe+wbS+sxx+cdzD/5AiZnW+5vz9m/wxbP3yRb6lFbQLkkSI+SJzuZeq
W72/zUvWYDnNndm/X+z3RJdz4P9dTPuWQKh9WSUU6PPFsNdmoxLJdHp65GbUPBYv8e/X+8db0r6f
g00StrXAlzPLu07pPmCu/fcr/CH/pJyTFF0VUWbQESr4b7gyC1PLJPbveu5wpJXpqmm4Luk95432
MA7iqmoYdFFhz5u1mapNzWCzqLt/7Jg/Rc1fbuP7kzWFvPf9mNtgWGmyCOuY4y6/mvWhrW/zLUhp
7P79q/8pVdLRgECVQtVFWlLfvnnZp1VmxFySWEa7EwoJmeffr/GnBUPnQ9Z0lo0h/SypfzkM5Lwx
TAl7qrkFkvrZDCIhl+lBt8dS5CRB8I/XqSJPwW3/pxiDhiopqsrrVP/QvE9lrwizec30cfFuNjNq
v/xKACIJ7WeEygr4MKB+/DZmbhxgcGs1dkTzR/EFBsboBlaS3QAgGHpookBU/NCAYq3L61BwGqFG
wwu5PTMFdlADUh6XvaC8o8Wx1IoZ8xxfZF9xBw21Fo/cbSqWLXg2Mzw241sI3SkFQ8+wfEpw5jIn
RB7alR7BFNBg56HFlr104i0uUCUGllo3+UbX5X1fp6toiAj46JnNTUqc9uboOG0nqOwRqPgR9i3q
QXCorShyO6CzVe1dDPlF1SvWUpA7SnOLTL5Ue5908D4KyjItbDGjcEbRdybAQ5LFCLuWnTE4BvTh
fRNO0gBuFMjRINshCP5JfxFhUIgFFauBYiNykWb/2tYfWRtBFksd0GdwZtuFJDcLKN6oVgYLpUfo
VDgPKuAlECGHWIGCk14sTYbtgZc7z6MgQwCksVRCxJis9NBa0ND99xFucVk+zFqFlPR22yKZkOKF
Mj6UHop8BfiOH95YbubsSKWn0pKupUBvFcpdCv68tA6mEJ7mg7vnJhRB21gRyH+4QQhcLEQBDJSK
dziVcCyT4tFgoqGitoe85QRP7yE7bh4BzD9caRz3kDLGTZqIy7TmLYfobZYLTrL5gBhuHAGp0jpp
g7mLdqYAmRMItb4PpDRKixcDQBtBQUuJ3qrRg0OcfEeSPhrr1tT5MswARNAr13Ikc6FddbwMOa6W
LfKGRn1ug+ix78OtFA+wKJVjDjreUiCNNgcNyGzZS87Asu0TaGuqtRAGYNWNeYkRMBxRwPMygGx1
4BqzFmV5zfNdMCKin4BN5k9MqVm1fmr3PetwBk82ia0Jip2pYAuhkwmVuUk4UuQWNBqLmo6creG/
HTSLHt2yGQHgRfxxn7qZjIyq8tXRwUXqYAJGmWP7hojRwNW4kojeW7kSS2kZpJiZd28R531toZLg
71npS6WawfdgvfOLAIl/7ORVCa/Ve67whpDhMebIMfKPGaLZ1l1ND5TwALc3WlTw56t9W66mYi+B
upyU16rbBO3Kq/ZCvm+DkyiAnpeWcfImWtEiP+sG/Cl4Nyy2cXhT5OcqAgfan1S5s6Ua7ATej9Aa
EKCrXL93K7TeRERY9CpiVUQuq8znQG+zyEVDadk3HuM0oImwZ5NNzjJahpozhwdQf8NL3PHWEYvx
JTSrWnCGsL+Tiecd3gNVhwAAuF17CE18BqoJfRCg/z/yadclm/o5xo5cb1JUOOhuj/7S8x/gKJP6
MV/LoHNo1riSVXGXNfEl6t4MId0bFW1vxV9nkWyL5utAK7F4BqQd7Qdpn3jNO90ci5xYY8jbB9p2
Hv/SQx+lcxGvXsyTfGsBs18GfmKVbwYHqazX/pF+JEhhRbWzQ0IcLUDCQDij4Wqnj+pH8bYEyklg
+pnQ0ZaWs3yboQ4tzqGOFE/e0o+kJa8xT/aHbBUyQKai0dkxPWXrYhIaNu2dloBGMABh52aG90wq
yKERKST9tEei9iBwGEKKUuc2Nts86miLCueJoTL9K9Hw2Mh0NPRyQxM4iRBL0ZBMJnujTTqfN/Po
cp7h0ZcsqJHI46aU9zFD3olS4i0kuc4yD8EYh274XDONMQMiqXHU7poS98lofUIHVd2c7WveTtGA
T5vEH3Z3oJ55MZE5rBQEClNgi/OdzxcSW/jyRBSmIhqXn+j/h7HqwG4RdApbCHyLgZp6bnbJAnjH
+JqJ1oGsv8iLvRV2617u17FiLdNUPIHs2M6X5H7p6s0jL73aREEPenZORiPOWRUoZtEatmEVTB2m
GYteUoGVoDTFwqAnyJAsrbvxMpWOqce4GlmGirBZeBNTgZ1VSA6zwpurjOD2SvTFJLP2bKVaiUl4
8plbJaeh1JeD1qDGCv1X0I21ImSLVoP7PiIwU8f5ykvCT0ll5/TqeBjy8lKMPQEiS5bKZJQrL95p
lsumRwLZ3FZsZ5udoEDMfUtS7KDc1BwArisIlRRAaUsDhCqs9FqHxbBmSlpCM8it/ZDfovYRRW5o
Usxrxad2fEVmo9aXGzn80R6I5S2kizE6+DSqMT5heanJs4gx5TXmL6rkVMWCDXSSCqX3lz5wfmXn
Jc0CKRgd1FxjvqU6F/CCr2EXhRBtqPVTiBh3yDZolLx9TOYblGhSm2mhiPf2UFQZUkNPqsyBSJN+
OARsfCl6ncuIXjkoKgGzgfMjSQ9l0y6U8YeV38b0HscRfYEcXOcbF+WPQ1NbWNKDNu1r1pX+ZCKG
y4dOqMNG0w/A9Qt9vkb4w+TbzL/N+X9+2xNxmfA3EOw8kma5BXFPPVg36CmGpAejt+gqgc1R2R6A
tJFQlNQ3PengkQD3T0cImfolgHZ9roU3v4mWxXoSnQrWYmkuEvF1ZDtpHPuCujf9Yi3kzT6ckJys
3s0ELCaIPKsBcdbpvJRM2zX5J6Lh2WcUPyIBWtnEB6/cWEJz7ecjR3Uppbi7Vad1X52grH1/VYgH
lIlxQQ2CDhA4x63TfBmXVvzyaogQgVOSnSH8T/6Wtmsv2+ZAAPNtKOxKyx21gwmtOwePviC/kkWn
GRne0wH/IUbLnl8olhROBljPfzPfivxD/kDTJi4cE0gGqBR/K0nUAwvUlQqLr7qMkKgASuvbjbXI
VDvXt7WHSPUywxGIWa3K0MUOoTwDsyeKe/ugsVEKN6R9AJHVb8FB7zyg1EsUPPTahq4cIeOPXnAp
7wsDlweD9GkhP0zkCz0I90XvL4RdzQFyQa4Siuixe+0v0zm799vxEr/IR/8j/OBS0qv3A1QSXqs/
ZaokBCfv1pUPyKsdwB3roQRhLrOQ51/BZ3PNzvVzc0ufJ5S0yIvAK4IOTG7qRb0IO2nTw9Y8Kdmy
jpYah78b1kfvx0CcWXjbyEVd6BOYMqx35QsnKDbse3BWn5lsdesgWOXBUntNVVQX+0WyylNHuRbR
wv/KUdfaegg51u7EDkaSI3F1ZK3sUjrE/dLD3WLYBdCQA0cNlvWXZ7lDtQn2yUU9Nq/egboWyPsb
ymcShHXWPlYLdiotJdjRi+k1uVWggm/KqbqVz96qOiFz+6P+KuKdhamTDg6Z9tOSPAPGc2JuhNJO
TRIpRyRTAeys4vfkNqDqETNtHXiWMGwkn1wb8DZ40SWbRkG+AEB+jJKXXag2ugpG5urQnxu789d6
4FLODJENj1u14OQ4aeqI6F5solfxKT9k52lv7bRd4iFXjg3Ih44WxS6kW/chkrs0C4auw0u9iE7p
U/HIdn/oz9pbejPeWtJ69AtoMb0LQHRVWmMQdJcBslaX6rF+6FNbuXlv4bF9U5WFt4czIhBW3pDz
flVf+7P8Kb9KmHVBNysgTXX37h5/CRxHF76mJKHPvGTRKpEtQFRCFbuwFRYiFx3gG9K/QvtkWfnL
ibwLOOh7jRQyHDgID5x36YKOTfiBSJvyCYMHyyu4OeVHCZENd0D+DS9LXMSPxdOwSt7htqyGL/MW
IQQi20iBPUI88owFsdQgmWYYUJoXU9iZxbaJnXEV5csEZaOPOZleBLGdw+B8Qju3wVHsLUBC+Uf1
Qztz1ilc7MMUl/GpQiYVettO28QvJjNx5FQYmD/SoDZfwOzJH4i/iB/w8A7+Ry5R4c0gQn4QsC23
237EHxEiw/mSLWh86oRyAccLBEJMZ0Il+z79YFfBrYicEikBeNPlQkOGm72Jmg/6J5h+Imry0CJt
/IMgGVJToZP62YYAmusPHs80S7h/DthKX/DkfDW+dChabHYEgSZA+Esjd8nkPdPNhZ1sugViWsWy
aSi+HJagP+sJj7iUIABvug1JSXhqGxjtCCXQnMIwpFv78TXPBJxIPNRE90mKVnZ+CDEeG8F40Lak
t9YHDErBTKhxb8/NNStKEUp81cPeMcSTVS61JDhPsQBbHsvvZJ3CUZ6Oeh7YHkWWHl1472p3llkP
EzPNpj/I7StjWGZHX4EU0Ax/LKxPdn2ocoy2iPCdRlyg48pZ5zhTCO7kf4WQ51JId+cepFcX3gbl
3hi3zIOF5viMoDgSC32pnJK98Sjw0KYbPCJHvZOSIuscrPuT+dK/QCBcUsfZaOjOXgbIEe0al10P
+uyCK9yi3WdYvByji7GxIL2u1a2AICzx/BndIf/cXutTempx/uFBC+vwmXOyr9CO4Ag/txxPiEQn
2wJJgb2+LttNgpoWwj3FskDHPLR1JMIv3k7cB0iFdbfu1n9F2GPDS8PBlJP3om0kttWnB194oUI3
WwTrWZb5wTcX6PqLC+3TOMXH8AHdhMf6awhhTLplhuaHG11D/xR9KosESdr07EM5QqkgW9Rr8QFa
QgXVuli1GOftVTd0k4NwZX1KyGS8KwbDZETQ4/AB6cBF+6KD6scgoUAx5mXlBw5Jv8qNo+riWK++
W0KPfEi//BcyNzSE7OzqRRtxm7hov68t21+mG9mVbWD0e1hmLqoRFwvbpGylnMudskL/wcsP0kW7
ROYSfhzCztvwE2F7a5ttrdxlLCIBTUEVEAFEsr4AuwaE26Gav7ThfsTNV7POL72LaDxEu2cm4gKi
eMtiNb54x3l7nYczLnqIwthUaZtuBVaR7wv9wMHYQLhAXpe2OkyfzFyqp1mwaQHFJnyx4FYMu/h9
zs62lDISYWsvbGhTDJkrIYP8TF2KElFR2QKQ97KyMavnbTvlDiEeSDUN516zr8gxODxYXtMz+QZ5
mWwtiGROeApt0fU2IRSEXnARsVAs6i+AJ97a7xnrY0Ggn3RUmZOtpB0TWDQ4MVL8RicLcIcMOwKc
fw/jB1YhuBCgO2yc7BARWI2X/tAfCiirJvWZ7XmHUtgaKE5NC6OhotxZEeJEH4GM8rmKumI+a4Mx
WToaeLfXJfphD/QhOMYGN6lt6a75WzzsrW4NhjcRXUzdo0/JhoYMoXBtOCPJ5JrEzkUbVFizKo7+
U770VoSljf4WPpAtHPGW36LGGTwzmD4G0E38h+xKh2I8IiCMi7ebX/o39IixmNCO5bgyHiS3ZYcj
DrkID+nW+MixDvvpwhi94+2o7KSjRRqwiY71vsQ0nknqauIk2kcPFRnRvkH/xY4+p333ginAs4JU
RX8t0XOI1yUQoBwNrgH5s60lrYZmxp4cGwP9qOFlGl0/0oF3revACZO3n6hDzmoO0HzUbYWRFKjT
WL3J77J8qLEZ1cqr77uyf/Dyo6asSGxCc+XL8iIUjuZXHz8bfeIWJpO8Y9ltKLmLa6YHS44r6kVg
Oh4A5OlW+kzcVmb0hO5CdVN5tml7YgQN7IWfEWMq00KAyfuZqMtx2JfGJWucLsMU+tC2ItaiJ6m5
eZxAhF06jeo9k5a1uNOjL3gEdIK2LcOSwnTS8DUdnlXWd/YEWzvE/K0k/s5wo3mGFgBVZTxmYkJ5
UxVEy7Trz+uCMEqCHT0xrkWlDJSVNlftgSRrb1oFDQgLyUA6+ODspjOCl3F+59NLx5aQ0pRO0b5z
wfqtkr34NpzqL/+9nmBNLdKLrizyA1U1PhALw80+s7O5Nbc4k26zvYcsWOWqh+GEmoNjXMs1jPB8
43lnkRnJPLEzk5YBK4rowZoG9Xw4FTTNgCJDR+mbB1U7j3P5Y8wF7EtADtAYnMjdY8ecsw03fYBa
ATKaQbvgfsqcOR7C1VDR2eFSobg6sdLX93p+a7x1bdmy4CqxB0LwFqPyhwg4px8wBK4uhuee4SHZ
NdpdyJlPFk91eGmjp4QhoSV/NNAkNToHEX1XDvIARfOBVmTPDex6BnE99S7UGZo/IZkpFC2SxboB
bOd9BaTdZRu5zQwIcicrW6oaqgMrJXsEAlYsoJnqb0y00/6WolqorbklHkGrOSndNeDai3qu8Jo3
wSCu9s86kiKTePb999Yj4yATUQBhawhjoi3+EMLstOIlA1RkvlUIceHaFJn5WmeWK3OoGTro+zPQ
Rdug6erEZLLtrDSLmHiB/qkZaQ+iSFkUJ7DQUEEJnoPSf4+xO2XxUJ5Bl0veR4Q9DSdpXWtgMlHi
LZ9f0NkcNFs6yc17XKyH4Q2Lg2ralMZ2HogWL7K6h0CedussRQrtvR52/XQUdYR7JgLj8GSi7yOd
zXQn0TwhoAmbsWaJjWTroN30fRocvPQ2+oexW+fWUh2okmOXH5OCdR1v87p3TaldS+dujsHMm71V
hpVQuRnGLUgKK7/7m6lgWLqKhUOczWSwQ4f6YHA182MxXiM/3Wo02XV7hCOsGrYSvA8FUnhQubFZ
6WFevxiFtajr7dB+WeNXlB4Y+C28YIsSJynLq6L98LPHBrGOTIDCYa5M80oJUgh7rz5YOa1bULHm
bPz3KAkPSv1kJR/+qd9L1XNh7KndPWMb4tXgcQrAZSuilaUrqJD+EPEHJA+Xij3IgLn5RBOJFliC
KP3Si7iSOuMkRPkachq2W4NuG/sYRA8tvzzFf4w229wvpJ/HB0SZgNXMbZ5JAxsAOB3fCWu0qul+
T9U+yY6yJb0EgMJnwO/YM/AeF8JI5sQ522HI0mBgQWRXWh8iyFtsvY5IgWUP6Et6ZmKPxh3a3SRV
LsutERn/3lMMfhi49zBEErj3EAGKuFlo1PQm6hOWqCxrjyzKZDZMxT18Bpm8pBgm1JCeo0ZEk/nR
uMOHzTbGDaVUHY8CDPyiXUiP2H9U2MOCE7ZHsd61TjeSCO+Udq+gWteJG4Wt2IevUN2Y6ar0XuPs
3mCZCGtkhnLQlgT0Ns92EPJj3hKfGK0X6WNH15WnxBOE4I4i2SpmToB0nZE/s2jh2+7V6iabCKk5
Zryv05unbPps3ZERI5XUyguaIsNoW/pWB0BLr5q7ZeKFUQ9uz4WbUHrRWELmu19hpqSnrkJPWx92
VroqpE02rPPoFKBxU6yVaWVIH377ZrRuUDp+T5CYRbOG6iWoPyVxY4GMTdyQPh6Rpx8cRJG0yk3a
B7O81nAZG1QKgJ3AVdxW+EtaD5O2DftNz5xTckOWfOuwJSaMqZs9dEl05Goac/S2xTNSVrV3EKJd
3LttvB+rF/67yx5UF8uirjw2LdOOg/aqmkeo3jpkTWOPGvrQbsKJb7TJm+WQv6DjNCiuomxRKMCs
zkQ6qN9P/ro24GwuBro70TFAb4Gzf2QsNNBoRsgOV+/iGGEJNO4pHgxcmsEQKHvazTqf7T9qka2w
/slyGWJIje119gSkRnqtSwef8pxjFnS/6vqd2zZP4rAXe2kRm6suc3BayBhGZdWLFz4NODYYqLSe
NfO1YQdijVM8wb/o8h1JhJZuoHNW+Fa5XbuqmQfRqhzMbeCtht4t8NAU1p7NEx11N+eIxEam34zN
HqEOqT5PFTTw0vGks0FvrHBqDGObDUwf2diPKAdCZjJX8EwDPpcUrsENx1sZwVPbP/UswKbZtP4l
4TxP1oDiA+VhEF2hIZ1rXwwDw6ZtFezqyUH0bB76qUA85AG1wOEq9xaEri1QHJ7nQRwxjOi3fv7Z
FjsGT1nt1ME2p8HKmSbGd+HQ6c1DMT4Oyt5/QKJyDh8dhSO5Bx0/zCjiR8q6zqWB2hqUScBT6Myi
fwFZBka8BWeiyvEVEw9EW1o1VBo4Nml0JFTU0K8mbnwT6ru4GgHhLn1UnTSc+BgQMXGmk86dkrLl
zEIJM7RcSaqKfCN59NU3hHtuiM+Uabr7zIVo3kz0to+dnqxrFV80A4l3UUb4Ds8Wr9zl8ixDdRqr
HVoNIXB6UkjModSDRsVnbkpxL3ZfpRc+YrPBbol6ijX1qcP7Hfm9+kke632BBPQ+YjfNEwNgPjPe
SDrHDB8sQsih91YE11G8lfIWsbNJYRYIyghOR6cPlzgwXmbAQDeupvjYKqRdHBNzsuGT3oEMdccB
3BgxDuG4+QcL7TxPJfqFGZ0mei0zko9xCBMCn5FIDDO9H+/JGNt9einDc7nJmmRpTCd6HzHa/hvv
SA+DqUgQbAsscmro5eFz75XLCNPyq/ccoduj47iGoWT9IGFkOrnMDhDdZB6N/QYP69JNe1ViRFYg
/EkzJI/tId5H4rFv3srSzfuNpaznmXa8I94poVt3TrcG8NR2UCpWY7Rr4itjHf5DUDZeuNKOKpoO
4S7QIdK7cbMiXvXZ0uretCpcfhb+NhM2FT0rcyOj6wGB2XMKH++3HRGDtq40PAXS2ihcq9lOLYPA
p0Q4/hzGu3l8KPAPZ+kx8iq2wO4yhJRQronRElvl2UlFsFXcdZ6jzEUNKVT1mAanON9adI2rRxRF
yu6AiJ8lOKIPCNUVvkIU1fHzRf8e3JbizIqpw6VF8R47c1QAi+0IjgdO+ujqT8wtYFtXUL9R0jLW
GiK53qFXn0U6eXVyoIfYibaKgxFUcJB9HFn+us93IAyG2PbocHeuaJIEkYU7aXkUAqRdNmG9NPU1
z45Hwd6BqdKjMz656eRyMg7+EjU4UXga2y1YrUjmJteR96ODrm7aI93nbuXHG/k5RjYkdCJr7ZN1
kZnpa5qcprmJSSaLa+07NTZ98lM5ugVTMxpSA0UT3aDlJG9NBLsmxCOdUtu07XFUnvh3qDFW4oC5
Wu2hxam5QpluzTYr9B3aeWverYm/hbdLmE+1rlnvEa4LO9fKEJqlw4QYxQnR5WJYc6U6uWjhM5Nc
uXNDYcsbYLkAX9XKlZy5OS31juiB/o/Lu+4GJ5E3cb2RngNKkNJRgt3gbRJaYo2L6l7f2AZVGMc7
pYkMxn4FC6MIGLou62QZEaJxQzAZ9tvoVXrzeMAdsnXZO5yDSIPEnIquPzmw8DucgJhORiz3DYev
QuvwXrDmcVDCWAK3NO0gHRqsvUm9M2bJqxGPQo6agTmSCzdf9ba+cRYxC4ufPHNJgstan8f4EwJa
CKBvpwGBbhaCmyP/3D2U1Vpq9xxQwUCCyggABxF22yXj6Ok2FHACXubWE3ejCLRKPsrhK9Pn2q9l
ACWu9fqohQ+9tESXegZ3kqBOMyM2l23/Z4QyHxGLwt2LfpDaM1OBPaLfvGRVJj+AHDbJflAfwA2Y
OcUPLRn632ZmrodkXdFhu0UPxTFZNxfvBanItX6kB268Eo1In7TzjJp5xUSs+ZENmPSJlKjes2CO
pzFfimEFElNft0wgU5Ij5PctttDintKUFY6j5XZwskg4UpSoxQPe2fWxfoJWjbMGHXC7Ib+06HUD
9aLKoqnp1A/5D+0BGdbI9rBG7uzurtz1L3ojj8yzu3opGk5kd260H7ecDYXrHxjxf5lv6HnX7/1K
BTCzeKDw2svvTPlKksYjdVXnRC9ofyYxwweGEDiWVns1O0Woer/2nJT0MV2DKNK+y0gIeQcx+B/2
zmNJbmRL0+8ye1yDFovZBAKB0DojxQbGVNBa4+n7A6dtuoq8zbK22Y4xi0UyMwIIwOF+/D+/oCp5
MzHrDLYwdwqsOzB0xZm0T66e7+j3bldu82OdauwDCCr0zixgzKowlBbZpYEB1KXCTB3FQLkpVrTP
uQ2zJo27d1G776FzxQ54QqQwXjbeQWJAVLROSMA41TRnWJUPFd7G5qZuNyUZXNK9BQtoHEO6zg/C
czst9XEva1tjEcrbmb12mahMKJlAbeiN1a6erQMYxqCeYvEI852af1nTitcXGh/4ZTC2knit+7VO
4Vi6PINQZPSaOcqZkzgppegSgaGKS3k6ZCU7PUw7HHyY+Mee5VjwDm2zDwguxVVDL9AwOCAhBhvQ
mbnLu+wN2LuUFL7wDqfNA5M0ofzMAjKWVJ4THdBbPKMrYx/T0mcCpJxFtyywOP+1xyT+gZZopj2z
iWA1NukEzuxaaJlw1mYeD1U6pVotU+jT1EYlKDJZb/hp6SOoX9jgd+Z1pD8y8xBYpeF8StU6aLYo
u0uA9FDHB4SsILH/QHRIW5rVkcUmab4l6VCXl0i4TFzF4Ih/hoEHVggwJTwNJk2fu6Zvg/hWJs/q
Y8LxhE0Ckr5gfMGsMYQOxR4IAXUWHrXlQJIjG2TNrWABFZgXu2zOuQBieMyz91nf7rPkT+1FqE4S
VUU8E1MthJVwgiF3wzePh3WRXXJ4zDKXfy3SVmHna2ifg/ge4wQFzYYgDyKF7M48gJbhY+aZXz4h
C1WNo2/wqkj7ZrzVZNRHwsmbPkyFSDT4myY2cWQztKzN0nAROfVKt609nYU6OrTKWsGUsFOOQUHX
B3PyyPGB94T0Bzv7Nn2LA6Sye7vlRkj1KY7UhSTuakZ/g0P/MrVa+C1YBy+LkP7xUU8+T4r/MGmy
zpRvU0aUddWwCYYUH69RjM3seBJoCFKgYoUNP1NZLWALYBbdoFqibFoZNPGA0H+qKBuZhfYt8h4d
pFSWnxHrIGYrc1gqM1dkLhMD9YdYa1cYIT4wXFyos6T0Z81FT8TjEnO0UXuZ3w5lcJwROKdNLlti
HR2O3CKn3PfKj1gHyj/E0wdJFgp5idOmkObdxWCs6Raq49USV+DdMY2Nbt12Z7YfzCX6dIi6Dcu/
ZOENM5sqsUFSEOphbKQd4F/zcjnfTRbgylXwTpnv+sKR55DBMpFoQ25JCrC1MHHUFecT5a+giD2G
6HAFfDfG6swH2IL5T9FAz2xB70mFPu5B9V6FybMOuUiJngRhOeHCiGmeDj1rU+aaLUcOOOvwmV5y
f05hrbxdm9f7zOcbSag70twdBq9V6xOVqGdvZlWtRs5RqtvNaKxDV5ENFL3aBt1UyjsMd8HwoREa
bN9QMqZQduPkas3WyyrcDb9bVBB9ZqNfkdq/y/ahcfB9+ofWcJzoOZsCrolNe9D61LXqS6NtcZD7
8jIuAPP8A5J26ue3mYTWeeJVkhcaTnGRWzZ3Gq9seyeiMjBDwk6t3oC+ac1jqM+VcddDV5KdHqdc
zMTYCIxrq3AtguBVmj3ROsBGuV0nbQiN8jxhN6fvlXoVKOsso+n4POaMeWVjqveS2Cwx289reZdT
Md0DH7oiRLFpAUNDadZevgP8rFf1wNkt0wzbTrsMT8yVU92/yhWe+6+aTiW+z6GzkdaphzurxJ4U
r9B97G2p/mzulhs86Amv1Lu+rBxlXGuHKn/Q2pUxkVqy/1k1boFfkhbvwExbgVY2sZGAUKrxNtB5
INrbJDKYaWgLBCVRaM6AhIZ/cOeEzU5MLqG6LuRVMoJ4uWzEKdn6wgFwIrUsOXaKAQ+mSIZF3EeO
DH/Lb/i0dXaOeugjbJtcVKq7oWlOXeBv6iRzQK4wClrPrpLWuV0br7lHmgyYlitrtOY2vnWnoSm2
5wmy5Pr7gg/aEltYNvIBjNJoesoRjevScagX7eePAvJuRpcPqU8G2am6zDmKg7yjOp9Za7OIZd6Y
AWqiNbHnhKdhqWm2rZmkXobKAiTTpdRk3Es+jTEWofzdoxdbl2yt3geYW1f4HVhJ0i6iBPXIOtyY
R+KboYOCJ/Q+fz5MOl5Ktrjs7zYd7+ACf2dYls3m2AEJa1C1CG+g07UVTLsA4W3gIF2BWrgY4opE
6B7mpskvOi7EeI0L1NHs5zwYlAhT+SOLFR9lrhC/ix+4i/ASklVX/ln69ki09N02vIornuQXaVyw
GMZsW8ilkdxasVvF1txxBX4mHIKj5j23I0nICtEo+cL84IdT8UyrcfpmeUBU7zBBq9XdAyWnKnUa
nRgYkzh2zXHMaQCme6tIVbvZpeIw0Xz0S06snr0xpW9xhX6BXTSAcC5/xyFgY/5m8n3KL82ETsYq
nV1jNiuR/ibMBBZFowvORcd6X4meA/+QmLde47YwXcfViYOl6cmjz1OeOZ1W/e7bt5GFw3flENdB
wtt2YFA8U1W9ycpT0jwH8aHtLl4Nk3cLNpXrexmb+RBG5kmiVDEubPvq5jQae1+jgPpo6G3RCqRK
l5zaWBsZnFjH6j7EPDvaChL6NVbi+sFM7lIIIHEr291My7SL+guIlc3uKgaBmlA3sGFbIgjDhxpy
Eh0YiGk7xXdzJHdrm6Baed1Cz+W50wfIwVz/ttyyh69wtj9ZwTop98A/0Mr5alLCPdaVW3Wn7M18
X09fnW/zaknHcREKhu3DNevPfXxqngwZNdCuA3Yp7HVno50mV2GlnEYm+Vs5UCimVMfSNS02kcOZ
ot7lHGTZsUUs5/IaTUpSM+q2pnNRr40AHpdCI4WPHUpQvNn7W1gWQp3zRzs4FOox0GoXZsun9pn5
8JLi91DEDe9sMV2VZoEDtJ//KMJdX6pHy5eXcSa/GQERqNlX9pQieHO6MEj3FtCCWqQ8kwEWfsYw
7hN6+P1lJl3H1r3UXOhl9ygHJ8R1tBleBDH9mLmQJYEkKLlvwdTD+QjMc6OoJ0l9pvWh+XAO8e2o
Cv8Nt6EO00wa2uZDBdEuq2wn1urOa9PHbCqUKcOTwWwyEyND7D5ROeu04GD8YJbwFUKx8BoGiE4Y
QRT2R71KH0lB6YmG6agz69sW7iRKBD2CSeCa6gQADWnCahe3X8Q/sWNtkEALZ7tRoXakDe6gXjUb
q7E3sk2JsZXrS5JygqeSXshjZ60fUGMwgJudNZNmgK8AEl9tR4w4Q4s7poz6TpMrmEVR/IrknyQD
Ese6am7iayBqGCV2pre2hvPgsazBb4feqC4L2hqWBq4Bf6p3IaE7YfXGVzd+yjQe2WV6DTFyGwIw
DHWTAQ34t7Q4wcAT032ivpkFEbBf7GXD6KtPHoV0FmmP0+4pS4xWeeNIpYpO+XRcxUCFKlHsETcB
aPbiSfeu3XTl3eX0gT1V27whk+F4VXkSZ5uoDcEdk/FK9oj3yTfV7kQfgcP1/ZUdTOf7FC6PQN/w
PTn64q2i/C0jD02984/E39VYqhvXuJt/L/RHZb5J/SfCtmi4UoU0gI4QB6ThysHCIFoIzFJ9+OAj
af3DKNxK3HfaRpZOakfIOKS8LNtr3puePQbpoWBB2Sdf+UiHC/vl4bNuH1770IYXuHYh0EIPCSPE
JbXYi+JVnfZtss9jiud231QPydwV8aMLv8rSyZjldFgKFNhQ0gbSB9I3WV0D4irdSWjexmA5I7Tq
FWIvyXZzFjcFDH0DG79lERZ6TTlDxi8b+xHkT4UKix0xf4sUiueOMhlSJWL8A78HwhbAJSsfEcRJ
/YV3zCjo5eTiNZvQvPbqRlIxeoxIBj1ZGBlKn15M6t2F+lJFdZruMn2fpVehvahhv8jaU+btVfOi
J+wqHWIaDP08RDsJtnJ6Ss07P5dqb/N6PvNzD3wqCNnybMvvRtmpQCog3SWaqiifwxMv5H1ifSsz
BcPObconwXt43ituUJhVuNm1xPTcMbUZ+dfMPYFnscQq+SzLZ6CQGL4G8EmtXyvpVZZWfXQd6eIo
KB2PRIp74r43tyFGx5mGX7KH+0jsPOQD7CA8OVkk7AxfzZx93wkepq+8QSnI/0le95uCaZYTqaaM
xa2q4Jk36+/+omBq9ckwtAQnBQRHJJOQnsFTnvSgeQEoN8L99kPIae2zs6SZDjk8ZtdAM5st4Cww
zREE9JCvELnCAp7dFkbDWJl6t0JaQVylRqISEkh4CTkF9myrU3sEtinGSqmhvVXxPFG2Pv6sz+Ds
ODDMDOIw2PYkswFJozoZTSekfpjtRKpuLdOyY7PMqdB6k0YnlQP6LQK5EodCoRKAjTubr3XhUiA5
PDrxJSFCjthOV5GGqet9lmLCQJ8dAODIQy9HzpLXoN0s+tN9tgVSoNwndXv7s1TsNwXcLxd6vhF/
udCpof6nEYTYA9Ax5+vQ62ugB6xEuglav/HeUdP/+aDSb0LVX476iwjOJ5CliUYKTljXrsiaP/sy
hAMVYw4NGs11QbEzWzGwA4+6+5+PrvxmivD3o//qk9XHYtWrIqq/Qs+hz4LnY6bTmmc9hkpEJ5gG
hwKYG9DwhsadzXiFL3KevoAtG2UeV2hux0zskmeFN51cRKmzFxMm2gW4sN5kO/qaGBSUM+iS3+db
N0uXEWxSaRQ7bJn//JF+U2z+8ol+UWzWiRpbVj0bj0wHj4WfsNJ/kPj9bqs0H2K2e1Hplcypz38f
KLoo+kpeAaBL+CE5Yz8qmOkKWfQ8K2DDstiGUQdDE1BYwlRVqFwDctpYZa/ezB2iFvSV6D470TGw
0X3jzjo0RyhLW2PazEwdGmUhEGLAPlnjGa36u4yJRG51y582fYjqdSqyCt/YWWA7li8zjINbXxyv
J+NgPcdwkMpLaD715RMUX1gnfnBFbrHNZXPNLLOfvVdEcNkRayBd46FMjJ//VmKzxDnN/j+gIi2T
oxn3T3++P/9+wP/l6v3ymPlYNpWTxJCbfSRyyLf1SCufKaFVi1k83LbGSi6znQE3R2VT9ufD/9uH
/C9H/+VxC8Oo8k2TexfmkivXuEZxj2aHqtqH88sHH1CrECX0D1LX30TSfx8y+i+65dirMK7wOayu
xiuzJOOi0Pbg5inIwiD8k8/KPx3tl2fAb1IYSApHm+2AYln4+ZzGPHlAoLMU6M+X9N8+cf91SXX5
74/D6AvRVEocDXRrdg9Uo2D95yNIv0tqcaY1ddxfJYn0enNWEv9lajblXDEEERUvHl84N4iDdi1T
fTnDlVgJyrK2jIrhKaIV8+cD/z49/v248/f/ctxQzdNMj+k5z6IsXXqhJp+dsyTsEP7fDvTLlIIP
dCsQRsgqQIQIoRplA8vXAzus/H+4W/94LX95/izA5dBju7ROXogTppExhKzDC+XqrcRNqF//4YP9
JvL+aSrMXCmJioz34C9jURwChOODkKDupiJTMPFmAKqZtU4pMWZTutnGE1w+jmOYMw1gMigItUD1
qdhYjDcIuoDpZbY5yBZp+8Ib58VhIrrKLMkrZwR+NgGEsTbjqbM9BnI9RgXWZ3CSal0mQcdY5lG1
VivTwfEjTeRlO3sH5BmO0mz/cOkn9k4jyBwofhbyYrY5r7pGmrs+zKcihVhg6vs5+zz5MiXIoMpd
oJ3eBRa+asgA2UFDewK5nbR/GoLy7w8zY9D6rwv4y+PlVala+iUX0OzoYWCdEkPinaJ4k40ewttq
Yxrpxwwhz6r9WFjRWkrBpnIFYBlb07n+E4As5vZ/JN7TEv57V95U8Z32D/wiyYcTj7x0/sB/vvXS
fGZ/F8L//cx/8dBRpxIrqslL1joY7HyNYjV2qOewA5v1kDk2LD7umD8ljj/9G/7h+L+XVn8//jxx
/eXpFfN48IV56M0+owRSDNToOp09FpVYBwu44O0MUYjG358PPD9Bf/rcv8xWFAdF4tUct1hmNeFy
XFksFtk9Qw/Hl4Muxc/j/X+z8j+ZlZuSbqiSbirYVOGdMRdp/71Z+T5vw7oLk+Tr70bl/+ZN/tOo
3NT+pWLfYFmaZXAkPKr/r1E537Lw+1NxZ8Z86O9G5ea/FMPUZKz4cFkVDZEhj/tPE/zv/6UY/8JZ
XZYsiK26pSia9T8yKv+1jjGZVk2dbaFhqqIk/pw1/jK2PVOSq1LygVfQ6IqkkdXI0ELUmZ/aCFwb
XqLRW/UpaAesF1inowZmDI1DET6G5BW+reI/jd0/lQKGKP8633NiJublqimKMqel/TL4x7IkiSKu
lQ0pn0G0l7NdFfzIvWM8LE3Ttlq2ECtzO8ab5NM0dlngeuIG0lclnpGeGJzlpLMYoS/vpxP06RTy
TkUfx5ZLG9JkpJwhxgbxPoE1DxYHjwMhrBNs9AOUJI1+s7H2RsfQ6wWUl+6l3iKw0qQV4pea9Npx
T20yI2Z7Qf5sCesDQNUWLwR/1ARJlSt9br/Z6hsykQr2BeTfRYVIY0/OxKQsSVShBQy5eUK3iubA
HiYmlU+6101D+gRp6iR1umppKysCz/TJkeG6pWQn2LmyNSeH9iPtZFnBn3ppvCCTVcnE/EjfpVcq
bRhmEXmi7LwuPoSmyoZ0mgVLjWwrXr+IXqFwodn3gNnf84Mx7GFz6XY9oC5cBmSPfRMccu2ipSGt
kASyd0biWl9NaxYOQgRAGFbCINcXBi0KeUMoXTMQ6Yg+hQ8oELU8kUi5qWVXqtdG7YSy25yLG11i
IV/W/UXRt9YEKkBag5s16wZ23cgOcIn9EKQJHTCHUCODeHFlFT9yOM0emS/gu2SHoLku1qTOWaRa
drZBEOk3UqVp3TrCLdmwqT8AJ/aXUFzo+ZLWbf1uejbIq/gchqsBejrYxbepbJs72qbpQ38b6ed0
F/GKiNNH0g9HYTWHJ1YbH76tKt9VfWfqiIXQeOavCrYkFPfai05UFsxIaKiH7iX9joOVjMFJunwz
/ZcSu1uAclrKXPGYWwiuOyIuQwQwbWiggZB29OGQtQVrHyEy3NpxHnbqVnlh60XE1aI54WcdNI4+
R42uaHV2jNQDNcElKXgE+ltl/Shmpz4sULgE8c2I4APjPDCWjCm9QF5VrUraxtyRwhgBj7H9OMjR
en7FuK2dkl0aKR4y5plgPSgh+NO3cQsRXST5IpFBFRfNi46us8pob18HYVW3xZJMmmWH+k1vn/TS
4pZIiPHUspnfA/31UtTaTcStqeh7D8iNBi9fJx7N0DnWiwDhai2YJy871p5vMyaIIjC4UKp8KEbg
GGnpt6nj6cOTkMlO+JAyYgxXnfqBNo/Po7XmPiyo73o0XlyWThAPU0zQl6pIhNGo2Sc5kR+6opF6
bq416dswyClJsQqtA90CYgRdwMXdku+dNIFLv9TYNrBDNXgCZQgiC/8ZcWzufKa7ZfNq6U4U7ibz
21ddPyUgmaQ9sz9Gcrg1i/BYkN8O4+vaDoS34LmRBhIuJ3QvCOH+DI1XQ1kqxLS4yr1F0s4YC9mZ
Kzb/YxBKwZm5AnsAYVWMEa45wXJ+n7DalXW6m/+q8UFCYYV3SNEO7/wvp6N/NdPwxdhjJbHQlI45
KTU2zasRU3W34g+9UN28+Zp/PlfhYus+pjib8SpE9SdnVSLnNl6V5FqRezledf2OVjaSnzFqenCy
fDuyMsegz6JV5Kwj7hGerSg+ymS7nghRn6OYe9ggB7Og2hKkB1KBpniODQL1msOkEa7XIaPXCurX
m2n45EI5ZGp3DT4EmXqbEMkxJXmwVrnUKcYdyygWcbNbVo1xMpC6DgzNBFRirNESEGddhs9Jcdfn
JEnpCF/dL8756KgXxo3p1uPJFDpbTt2Mfb2irXgKp/Uo0u3IarwPYnmV5T4l4rCZMJKB6GIiqqx1
l6ewdkbvrBCcHpowABirT0ILRNGpJLTOjwU9+msSVg8Dr5Yw/2yit5dTSE+v+kwV6PY0c0OVzNWD
tGTgyn5zFHIyUJf8Ff5EaOkHMQ0PRjdzAuxYdCz/qEsh7NLikzbDOLPsUXlGwqxzWFRn8o2sF2bj
LkrcgWTHrgRGKKad2Pur1RuTIJxqeOhAxzt9ALIh+pP9R/acyRgpZ0q/KUxx6w1Q4D1z18IWqBIY
lUW4iNd8cGndHuP12xzXhr0yfBLMK5JafdOEJ/0has1rBCe0ZgUZ7vDYcnxKotLVSsiaYL0oIDPh
XaVHZZ6qT1yK0AFhhgGwa1wb+s9sxWxYopMZOvIr2J0pQAqf3ud+6UC/IqVZrXSfo/kI6l1o7PX2
ML+0QyuorK0Kfn58EfkXH1ER6mUxJta+93+gXIqlXTF5tZ3BuTKJ4g1g28kEotPUmYwFrA1+hj9w
tjtvg0sSv8hCVDbXbFCPoVkueyLOFURpNZ4q+a4lGyqRnyqaK+owOiGiLF99htPCxlsqn/t8JeB5
QoYzz8NTGp3l3g6/CmjFRhbb8UGBR+uvDQih4Vdiog8MWIzMs5qZF2PWsirTFtuQdelldre2jvjB
ELIoEZe65B53sE33SBTi5tB1XxHGiKS+HW7NuO1IeRs5QTy6fG9H/yxmypkJHA55mj3WucPXGL4O
+dGStohlR9/x1vkpFAFUWX83mr9JLrN9161eEs270GTHwJTKNGwLPs4O26e32lULjMMxTGKuRxwn
E1AXbfFslh4DMVXJyUy5ie+9vGr0g96byJ4gkmyt01iGa6GiCllZkB7ep11Kyr1riC2xWhYs2iJ7
TYxtvYWfS6ciTDcUgYqyZNkl7FOE1M04z5YDi3ArzJm7aIXlZC3j2xUplmt63x0+HfDgR2Tk8MAh
IJqQG11EL1/dzu9eoUWpUCqu4kAcLgrxXbMLVmLP5fWWKLaCfB2Fqw5DlcGPSGolYBYDoWJ6jNJO
DeNF8t3qDau9NROE10ODwE1RuIJF62Tahz+89aX5vLMEnDrmG6hbVFqRk3PjWSaCAUmdFawmDSa1
k9rZVa+WmbwVCKC1Fj0ZWnOKPSFRS6IMEJ6ivyY7Hh4vAu12gb8UfBs0MSkU0K3k4t/phpvCgWvs
jCfrabhIR/XTqhdzfCWcCzgSiY1giI5IfMec8Rb90Gafoj6fpSOkEVbpc+eTX9d/0iVLxWU87Y34
IT93NNbkle/vB+gWK09zU8Q+5moi4R4SF82wDmHQpixdFQK76tJnhega30boqUjuFiZaXpOeD8X8
bHOUvUM9CPNVEt3hv+NFH/pIq69Qjzso2NG2R5GKq0q2MqydUJ8LlcRnF1aNXDlR6ubGBkoUFFCP
YF5rSVYOnuRYhg6EsTWYqyz6VwY5eZGxCStpj2BFVAn1u7cdI46oXh3mzxpJMAR35n/xNvOriNHu
1vhGDK7WEK55SJR1GjkQIUJbe+stSJWwh3BgcYMU8xGqoGWXYA5kd7B4kW+NNuB4rdK+XnXXFojo
GWnPSM1JCC2yU3EO4J5kV+YeoTqT7k0LZQci/HLcFwyVSgAcEhmjKH0cT7WNHwYLgPEjNmAQHGLz
aBl7OIA1vABCXHcz+F4eZmF28ZhI+IaqR7uTz43q92qRE0RJiCYfE5SFfzPOxkbbEDs7Cg7uH6yr
sAWwN1grXN47uk4k3xFSflzSrui5elRhn+mqxh8KFphOba9tNe/mDVwA6oTM7R56AoZUnHzPWPYY
8jKkc84l6VhLcfKtnmWeJdjsS5O5EhFEt3/LF0TWoeMVjwPVJ/oMR3ovn8ThUpZ07+k6kG9HY+2B
24rvrdD1mqhala0ou2jtVl2HIT2imwMa7l4+RC0ZvkTrEXeJmStuHdSQMG91tzhZGOdZKxgVbfVk
5RuxXFjvdHdjlneoRAfBpM7X9jE8QKpqkf+OcExLy9aQ8QzLuNvnVw7zhRQ5ZzN61jfWeOsKOkQq
taJJlQQHCl2b6Fxd/8m4cslZSYAf6deXZyP8odYrFO/sw6CHXoK7zCjElsAOJTezv4O34K1w5WKb
CnMb9LNbcYdgNfcUweWXGN/kek8TuEQtkOFphmJ9LcH8yb1nXh8VMi3p7FGLkPg2YesipRdrJ8hc
WPbxh87MLMH+SiRhUSxSD8LxojcclG5m6BYIiUFvsngZDF+F+Ozn8qJ7lY85gjgojcbbVGx9p+q/
2hKmBdRklh9lkNYs4DC18BoXYoLBm9dJM3cjMrB4l/rKD80cEVd4IEP4tmTBRTDIyrs3mbzrUX+l
5Hli5LU2EKqX9SqtV9kmwVqJbhJOiCq0exzdXtOaq2fTW+ufM4qUd6ggalo4c8O+dwrI7VsdOSOb
3nyNa0MK0RJW2IT7kWtKNo48e3hcqDh8KgUwQ2tljHi1tKcK3mSskVC66RA4c4nx97I7eVXEZ3li
zLKt49ZoBpJ1jWcEOwLZmfOQH4GDcN2mYd9v0RohpjLvM6etdwv/Fr4k3VupPbpuFoAgo1OzV6ve
y7xbFT/g27FgxPl+HFwZhpxmCwoKdmjH61F55mcYUQbUnc1AHaFix0A+l51pB6bxUXCxXjO0S03Q
egB33B3LdZuefMJFyPMuVqI4f4asJJoE9S4Jt90lb85CcBbC2WQH2LcpF9/jah/9KCZirqGxpVDN
vHJdistCoep9CRBVbkpS0bFkUJwUVjvEgFe4pnBUIuW1z5d+91VLjgBvJn0fgxWk6NfpLF6ZgZCD
R9Yiy/F9ge5mkvi7gm+L3mDT2+IR06IdETeYFBlF6URDu7aiPVyVg3GyHk+97sCrrc3nkGLEzUu7
lcmHdASLRByQ7U3aw3Rd8FW6ER5/sv7yMmB4skMiRYmQY0O/K50H4ACT2+iIW2lXHvEXEBfIFHeJ
2679W4HvCEYEUFI4W8lusX/BecxwLOY6dv/JS2/ereSS3NLAW0ohMjp7QA24GGrH015Gkw068fXs
K2ipZRUsqZVVoOPqbW4x+c3UHdmiW7HmYoiDkaTD1nadXfCEmDfdpd6iHswPo8bmh7WHJ/lwz10p
v2OqEO1FdaUYG6bOzDoxqIW+gGjgaPiJzHWRgTtecBl3sE2LryG/quqmvks94nbhjAeXLuySwV7G
WJ/DQ/7pKZQEoSNtRxqdwgF/L6NateUFLRfURo+iS5sb2Sg0FJ5jhcsSBD+izliGK1YOvhCfMPrf
WywvMVGBhJWNbjK6wnj046USSQc1Y8NprSh/4VFBsTnN6XUUmzifbCM480RTn/Lk5jHIBh4B+ZJQ
kPs5+12qbwD6lOVrpqCi3NvlD/0i+AjkZ7Hih6xDuEUxCr/qm/uNTYe0aPEFwg7KH9kMqN45pJE6
C+e3k7ruvNdxNghAMsLoZYqHb+Ter6FTsmQ8pIGbrgK6EYEO79Q6qOkXyMWYfwK5NZBbq2XpIzyx
k1mi8KJnIX5LtxBgRcI4/iJNZ+AfiejfEOxHdTVpieVkgtOcDROOeUGi7cATt/BSkCyC5WjyoORa
YTswKDbwEIfgZyNGQGkzKjVm4ksE7ifc4AMxDiEwFk8yUxszA8qeZjHsVcZd4ZbqWkYrQEh8/516
+CSM2qlGEh7AlTMDujfetu1fFXogo/QuPo9riFtEPnWYYfW5G6fL6qvSgzWmM7O3U0IJMOHWMLpI
jNl8yii/khVmSjUb6HwdLpGoWqv5X4XlAZ+H5Sbc5uQMV+oTiCElBC5R+RpIQMDH3Tb5Ve4+eyZQ
AU+EhXedHy4Yi0vlrB871iHH/9bfkr0nuglJd9235a8j5luaWnYs4JjSy07Ncirubtxm7SQPbzGa
3XtVO+LaHx8Rz1MRbUbwHpWIRh3Dp2ApfsTsUfzW7eW9pIuEpBL9rkRHS4C68cSczz0ilZsJndDL
uZ589lMFxLBwDZnKCtnSB0AnqFP5LY6ngdk+ZeKnr3rDfKHhxgfWTYpvkudY5Ohsw5PMH8d1fMP9
AAwm/Yb41SkYDLn8bAzrW4S1ejTjCK1bD2nlBnUBVIjpB5uE4jsQleem3xs1uCMbGvjQ+n0MztjK
smPBnYF3yqINhg8ws9EhLRhs29eZvqu+ozJeTYgqXdCTJFkoA3QvTO0X5mna1gigX+qlnJ04O1Fa
iv1BYk+STHsBy3QK6aZ+TpbTIsC011q1T4p+QPtFexFjG3v8sNgbsHCDoB22Q7BFJMl8gHWTuhJh
zY17Ri2uDafY32+PnAsYa+Cvlvj5DefmFUBiwg1wAdzSvoZ5C4/JRvOnQk/9Vi6cKZcti8+MYqCz
maW4Dhaf8qFaAsiA6T6gV9msNY60Qdll1zv4dR/AQVSW62/OhanrFJSL2/F2UXHZmkAibA1p9YI9
74M7jyj5EGywJka/C0l8dgrTltUq2GhLvvcyrXQil2HSu/znKEsqSUZEsW+Wu8D9/L49obSweR8+
IntLTLIXj5HFyLu8GItdsXlcWnuH7ZDLdIONxWrclt8ATBAySzRu0fmEssytnqoncR1bzP3M7Xju
sZq+6PVeYjcC87k4FPK+UdhwLeMLl7/KXsT4HE6OcCLGesACiecfcB5PTDSVC/VNvMi2dscA4w4Q
z1TxJJ3l4yV7EvbI5lyu0Je2Ad7kSnFFLv5z+l5G9gteK+/CruUTiLbqfiq3yvWana6uJd0O6xle
fuuhsqc3z8P1+WjS6A3nw69SBAzhEpX87f9s0FRS3teMaNKYKzc4gyrj/3cRx2wRsmg6YN5ix1CS
96IbbEiRWeVr9UhXwb9qLxNmTXv9Ej/AIM2fGP5pLMAM0bF8impnz88U8q1tMafPf9/T4KawTgF0
8q7RpnYUBsHMLuz5CCQBXbniNpioK6yrpXISXfFCX6Ba9tvHnEXWJB9AxWBkyRIuJXmxLCH6kdgG
PrK8G5FdGAct2KrvbFgTnGmTucrDs6DT3y3hzSTTixfiAct8/Q2d2rOee/a/ALUr2h/zoLSxsLSV
dhn35zp6rYVXvOWAefjdQqq4kBcycySzwrJ4C6fPCFtK1Vpl06YHtWuEhyg7LeByh/lrl36lLSID
3PwO2yCCH//OkLldGOLDtUdSHj4XGUO3W8bstg7DcAr3qbXgi8b1dFlM7iJ/cZPvKrBLa9Ex//I7
zy6GU+kQ2xhNFbZ6i6Rtoe1CxhprQr9EjyuGeznc+x5Cky2KN37oOQpuYW5hQZrSZ/iBuWCiP/s6
anZ2MoAO2PhBfGfdAkJnHu6+ggTf0rBc1eNZYiLHNgqV00Irr151itD2U38vNcw2hHsJ7ueG5VVn
bMV7QJVPqf4OHtkblnvIViRzzzwI0V56ghRtd2/+h4+zo4BrWWU3AXKAi42uq8wQul6Uk3npgbs1
w22Du6q48uGR18fxomgbXI4mcVHwOnE56af2C1jYwJCTxsnsRM0EMH0K9WvPzWKDHdsyBm/KW6is
fFAiJBo2D2h8A3xCcog7C+aiF14IAlSKTrhrNt2+fVh7fGzwaDSPSGlKbQf4LR41S0bdtKhonGcr
WnNrIXtT9knkFM1/EPYezY1zaZvmX5mYdSIC3ixmQziC3ogipQ2CcvAACYBwv74vVPXi695MFDMr
la9SokjgnOfc9mNkOHfLlsghUFy/BQjXbBWK6nF68e19aZE7gXbVdi/5TLKtAHzeQvop+1d2Q1Zb
5ZOtnUMiK+ld0fKFvBYtb5OxXOJhG1jeF2m9g3Kw4JZIHRJttMyN8a5Fb4prmb+m/qD7LUCy+nCk
gKQT0AtPJhFKs2dT3AN9FxzfroUC1ZVt2S/I7vvQ4oWuQhY5z4K0CCfcElSwV5YqqdIsoZltss4S
QzXMFjvQZ3Ofj7+jiCN01dRkgxxFjNKYrF3i8K6psVUGUnh46kY/02y7Z83Iexu/5X3BnlG251Tf
D7jjjE9F2Lws1heHZP5BIN0zwBxWZSRBRvam4jqxPJUV9lfvtwaIHKmJWqDkb3BQWv6WDGAnnPVB
JtAKXbqDcEPgLdxw6D3NtZa9GfpnZNiPH/m9UFZ09ywSHBRWThOdXR9wnXfmd2EwRoI8L8R3IT2a
P0BnC1051sH8N4wFk6fC7RnvPRG1i48rW1H+Tjo7ulSac+Ajk5FwZABYfVn26zJcZeW6JEOnvpgk
SY4rYXLeAh8TJxioDR8AmdZ6Lesb/4kjFNMfkKsdfnJ3DfVSJHotcvUIUCkC+bEV3pujgVCjtoSN
EANyRph/JsE3Se7nW0qx5j9pBIC8pzh4wSrGsPksbkSHYvGIX/s4XRvJQQZ4keNPYopG5DI/BelM
xmrZyOxQ0pe6ZsKBTPVf6MRrgvFEJH8KORY3fYdYpB8Ep3hruvpSWF+axqiDHNYKgG+er9Y2u52M
tGNY5sPypXNUsSkF0r/IILWI/SGpUAq0RUYnQrR7EeBOsLcI85q7moI7aMkO3ry8gWiK8HQkloEw
+cqFLKIWiCMKWYVsgdMTCxRWaCdmZIBrnDd53my7ZEFEgcY1Dm6LNRvyhOhI7jO+yvAB02vQVdpg
LyFUYCFs+K3sXAM4g4ArwvIfbsU2GC3AFlUTqoptfhebrhUMOwxTRWyTkRje5oBu7trQnrrep9HU
5hDYbYQPMoMny25IO+1NYMXSlrKXV1kC8PXFjF3oOLi3gniuE78dSY2czilKbpk4ij2PGhwHZ8dH
1tmRxmlAIwbMzsMP0CuzDgr9eyIolhhozt6dtCyRCrVN5sjJ69a0S/bbBwAdlhS7Ft1Huq1XA5UC
yla4F4B0OFjwD3IgPfBRuczjvaJsictsoTg2SetMO8HWcKIJWKcCMM8n+5HhkZggz6GactB8DDIy
dKyG7CZkojh8mQN+ZEl0B6JBSmc6jfIOhF7ws4T3YgnxcdIazvtOi4/zjiMsGE4MgHyvdvFinuUt
uUq7yFeaxUAiWiQExAu+HosI0//rKP7wbXsFK/GBSwf/lDFmS7lkp5BW8j7b9Hj2RueuuOTIEXT/
Wuer3OWESSuu6JTzebrpD7p15PxMs0++iwigY3BCUc1a8UL0DCuRvuvDH40Ij9zOHCMKarSt454z
E8eAFusXujV98KaejBJI46bbFyxIg+5Xx+y4Jc6MG4S7blUdQ28CnLu1g+iIe+KQ+KbyXhYw9vPT
525VfaeSQ040m07kiHiSP5NHMGa2chwY6VgCw+IDf1kZHuoJ23LiUobBABPJo1Mw+OTqN6kObCpJ
Rt93r+yL/px/gpZ5VaCCfeFENL9hm9zkUFqOdR9K0qmWyPfAjmWcxlO67Uo6TFkbDVss3Ka5TtqO
6N0/6zPJvY6A7JGDQGBse2/0gEQ96nMWio1VkNcfewPLIvYVnGbnFqjrGOIqDvTgxCt5HbktRgcg
S9oRzTNgU+QgAoybfpgCc/54FDoHb1BzYx4xPjUlINIEQFcxPzoCJbsyaOelGUB+C1TAQUUp3OXo
nSwUDsQ9RGEOpags3lNeiQLXdQtVJqsL+fHc97gjVBXYjkiKITgDbnOwd4ZfgHBynnm+5/JTXXe8
s04RXpWQOKiFAtxN0PNeOkOf1c9AcHoMscIhPuaf6rI+SpfXM+gQlrqvrnIAyStHxMTyWso0SVxC
+Y+0c0FbiJwBu+4gP475kwOL/GvWo218ImMolZEzlOg6ioNkGwmn8B02rMnciQI1Bc0i/uLVZmMv
pdq5SHeDG56Ksw4jaFIfke6yqMpABglbEicy3gDe/1gO6voP0IPpOGPYRLmSu82e+45c7od+rORr
nh6THh7yW81Praa4BqkQJbDaLlw+nWsWSF9lvO8YDUaZK87IbF2LgeiXAqNWDmkumr8tSh9uXGkt
p2vKtMDhMXKF90o5K/LDo5FHU7aG2x8yW7iDPxT4fj3iI+jFbjGvZIw8GyCOd+ssMssapF/CtCaz
YoQoTmn0rMatWQC1W/xD8sumDcCt3XnF5u7DfEega/ldi1Bb0hmmXnkbq2tIZolBRhz+1pMqB/2x
WVVwMsdZgsKQE/uGsJ9FRc4IiYw3t8Bu6+qTzV+H4p4/CwsOR1Ig0quxwMAo14cMCKkvnQKolokc
jr9B+3Hn9yEo2AwjslevOSKFEm5f231ilpPeIGjkt4GgOkvj5Vv0RHBI3AcCPi7fuDBhdYYtO9Ku
XfgGEcA2qzfj78F6B8pi7k25Id4h0IR78pk6rBgMEvQGUWQyXx5n8MflQMAsgMipEl31Hmpv3UHs
iV3D6mNnknPIP2ZpdRDX+2K6F9OFp96c9kPimPcHiSYR4A/eLrIlTTeozQWFxOHwVps+sT4t0PuS
/+9GTyPM4r2id6V4j6CLtqNtshopiH6nAB42Y2nQDw0ZDvgqspXiE4N3m8eyB/bC0W03zBIK4Y1j
9BMWJ11rKEeYnEQ4GPviXdA/+ZfpbH9Lgym6gzj/TgZZUdvIB7E0iGRPFvLoEr4JfKHnlp0R7o45
0ejX1JOkmd9FiJwiZ3oe48gHN9O1RUijw1obVQ99kzzVREceKelpEZ6lIIuJvlCI6iI4lgyo0GG0
AVqJLQD4iEqDPgCTegdqbR0imu3kXKnLYvxEeyxndKFQQLMs4qX2RfaZpuwkNkiJL+QS0iWqzEIH
YT60ucPlrBy6QH1tLGAkV35PlmjSLLbf6cwlhc9Vc6NN/WaaW4k4+g6t24kNNRTXdLuES6Vet8uJ
eZvpsiQ1O/VVldtHQWrCBn8QwxNBZYm0JqdgbOnsURxJ2Ydvgi1+xGoC88RWD8Iqn0AnkQE+ObYy
1vkIffKHE98pzyBxFni0YaA2fVyQiukDgCI3I/tTmzyLprT00AF3wPeE2S6U14ZkQ4cxViQkbWq+
eXheiAorLU9qSbJbZ5nPnytewSe/yuAR+enGWhr7PEjP0oYxz7rlD1JdGGlZr+fCKZLp0UORSa8S
SbWPVklkw7cCx9P9wGoC9il3l+odYHP64ulm8YpKEn6gJHPSfULYCkMwGdYEgmYgOjATc7bDG8p3
YlHK9nfoNybBHkQ6QOTa8o/61kzk/gYpGxx3MnHXaeyNrJVIgVK35jC+NjcMEspEDIZNWB9M8GCt
I6B2wo1bh+nM0eXlg4sGZlnyxq/xC8WjjPN5DlFf9fq+GxaicSq6W60eB91rYr+HAxzXhMdHBHkk
bKHAFZcWZT6mO2E1xxzIAAtk15DHTIw61AJKvtdG0siH93PCfGihNJYmHUqSk6zgyKuNsC0Im3IQ
p1dQQKlG5hIl2OQkpZsq96j2mLIVmw23hV4vO46ecflXyGgXV9WmwpaK5oOtklTsIpjIQEoD+GM4
wReZqSGx0GkM/7GYe09h+wnMbZdDYfP2kUuoyquKexD3GTgqyxgZFeLieYzWz+yARI1o+lF1SSto
M5+moXLXg9RfwCcJpQmk0m8IsaIiYU8DkemX2VLzSQMbzYvZrxHRNR/6Dxc3Aba9Ww14C2xj3DAF
csjpifyCg1QI11EuXDoOFyKLxkCc09CgtByOSuhwNSPMPUvXaalSiHEjzR2ckWmv2gwrUvCREWwI
PNwDHVbMhLQTmbYC3tMiHmA9s7M1N2h+QAc7xD6ThZhsRR1XL11QnnR91D4UzcOjzet5QcjgS1+s
YbWBFmBVxCtNDbgUIZ7J+arA+vixNlyehcaC4ZFmQIJ5DzhPHcsZSqslXdb574OMqfk/EFUlOTw6
DIIyO+aOgMSq39bFth49HniW8QkjTXJ5u6ZluOWqS87WuAP7n2uwhso1weBZQcVFM6IH4/lxO4Lf
NI/Gn389elQkNT2Im74PxOrEWyaciTjby9Hf63Ef0Lj2gcZ9jYQk2rLuc3IUUPiC+fxSDwaAKBdY
UVHezSfOmAtdJGGTWjEn2T+2QOF8LBxYZbvGJVqLRzsfPNaslRAuqurlG7gmPom1FrR2Jh9MFyUq
v/NnwHfzlNzhLagOef2Ny05eZwKHR2ZZaAyWdFqNEg/SwK1qXx03CYk8m/KxeWw7ZWY5SDQqOCxF
7hOmjFAAfnZKWdZcRbwpLDD0eFle4urHsdrV4ZbolGP5JN3QnXcilpLJYYjR5MCoyMW15yXj5bEh
Y6ZkQ6rROfgPVAUXQivZoUkNINyW4wMD6io1Fuk6XbNwFAIQFzHNnvpytcpF1gISX8hkz7oJeR65
I12JDeFm/S/GluBDp9WP1w/+oG9c8vFDaqZsrpX/PhKK5B2I9IJVyZO4iMC9TFxL6E05UPo0X6WG
I/moDqyFRMwOxnNuGmi5DOJpw90zeFwbJedZREDmAhrgQQRXv4TZArlSiTDtfR694XWJP4WtPf/K
OQeqMroAjcqQmjmE5R+xZXXi0fRBxt38vGioBCBFgBp8rm8jP87vcr9kJ0jP3fTNxVtkPh+xQfTq
uW7OIvB3jtwFxl1aPPaPHjnSLIvozjoYROJF8iaGciDo0WAiGlcWdOAZMrGx+YYE8JIjFJR7nnhZ
BRFkKXcd9wLvnXp+tr44eKSsijr5ZMisAh5dEozJpluNxiVuEgqeCa9/kWD2wWP66iF3fV4Rws3P
L2GJSIKzyLzan4TLi/YqboGAYLPnLlrjnk6ADzugTvu1Q33YfOrYhvctUO+GuY/lglMBmU0KuzOZ
uHNRQ3WFvACio12OlZ30AZgjozEX6ukICEHG9DvbvRfduZVXkOBL6y2LOb4C7Hklcf42zFbiaR8P
2mbKpdYdH+1GR/nySwYPU+lN971k15NVTLFN7OZvVOYskl3SX0gpZ4JgHE45RmvStUsZHc951tgd
ATq+LM688e90rbU904xyO3DQhrhk59Yrj4pKqHqOfttpmfI0S7bdJwwbohbzJ/xBRaJ/FJfiuRiu
kJ7K1+vSk/3fDEx1ZMwiCbQFQmP+wzFzuYE7dNeQoZeODFclO/1qnbqvMHUmiVWay5Tl+2nzhV6E
iJDtD2QJsBbZMTGJGlE4dg9n+9KuzePOTeNVi8+hfi7bEZIeoGXoGEFkgAPDPJRadtWfx5ajGgNd
eG369azBKvcmG6j8QsYBfW6MvKRoqNTfkGyj/krx2ksVSCMB0kfXO3CwFXEewALzKZX8q0VbvIF8
VjKsk4aQG0q/1zFzZsMJn9XwybdT8i34uEPGDvIs5LwvgoezyAMVDxXqsTQWg/QzEka2UqA6fu4R
uKJVaHCDeI95VaBqm1ZxjCZ0S44xkZx7aQpD272cqEYB9pzInGMmVHMqJIxJAsdEUMuS9YyBNTjO
DLqww7fpREZ2JLNezDk5pvKWjrmGNLKsVYjuIS9YeZ3UmJ6NWPzsFXlVy6Gb1gSfCiOpfxlSWrHz
+8Jamunzs/nVkhqdOkotBZc8y1xD+kCNZCkmlivMs6VKK9/8OV33vKZjtsgk8sGm5Fg3xhsK0vcq
vEuK4MfIebKYohcVfFPRdv0j/pCT8r2K+ckoBehMHNOxSYaJscMVvG7S/jLU79Xc+TechlRezyWT
JmBD0YFQahgGBxNxog66gu8drk5Lb2YY7XO+WVlRUGGSofXK3vuqUmiSpDFBpAHWQtuTEmxvqgCy
RnkyavEsjP1nfZqevCyCthOTxlcez5OFZlgpOZ1iUVZTGiZCyTMaPUgKZS2zc2WmFDz1+/xhpolX
sbDepGE6T6/WGZWYogyySQxrX5RoCicj/XpgfU7kx/kZle9WgR2uCt1GZ46SxasElWSy28c91z0C
5dhSiZDBhFjRg1ai+dGFvfAoEHlTSZY9T3nanwVL5H1NYuI644+wgqMTZxcBEN/L8gQl/VVV9ZJr
skc8JE3rbsj/LDZVPmrT3dDutQ8OPYNCgNNvgmRCo23ltSbxiBM/NlALvSZcOvP+LMOc62/azKHj
peZVKBf/nrJaNMYjlINoRViwnh6MUPJrPDZ6fzTJHatOxnRqycWMtnEHBsYZ1fjCjYpUzavbgXhF
LlnN+yO5xa2r06vj3GgsyguVO86LXeS91g/w9n1CBOMictKtSiBasVgq8weENDN15rYkI4BOr2XA
ltxh+L/q5kVfRBQToBARANWiOeJ3SgOBc6kHpoOPKaOd3CPZkKnS+m+4ShQbsJJPp+TYaL++rI8P
IWKcYcTU+BJjfPqnW696FNWnHMgf5DZ+5h4lGoRfLbKL4ZZfuoNwzXIZjBd8EBBmh/J6Oimn+AtO
yDHfwrdvyz6xnyzMtw4enaRSMeApBDpv56KzFd88u2Q3LNAMvI559TnWuypmJdwU2lF+LeNk/z2c
2JDCzWStiXTnUo44ohwQtAVSt0oU1PZRuUrbrcWgypoiiqbXfbAkKL6YIOi8AMRYy/5nqH+f/Q10
N6aiJn4gJrrQY2uXqrZUmcJygGaT93cE6RxlVzgADDT20rwSDbIk8YZsZ7u9XMazQl2ws6ndxnkh
9CXs6iAeyLnzPia3KbwVlOAbW9QCQ8Stt4LH+JnLvo5QWfTDxG2JB5ubA5ZFwMEDiK+/mfv+hikK
X+23thK/FV9fXFHee4wMfkS35rTSfGWF4BBewtZW+W7O4kETEkQHUV5ItorY9d06ljCXif2vb7Wa
Yy9X57QDxmybQyWd03g/a491ChiwRBxaRLAdUFODIfljj0EbVb61gmyCmKtT3HFh6zCB0EaFz3nT
PGwZjdVD+5ruZAGH0o9s+APRMBzb25VeHV/RWjS/Q2Gv4EQtVv+m6JWkpibKgXQKZM1cdtVVkoOn
QLws2y5EYb95cHtTF/MJf4awRbUcUXQ78ETG3GCtxm9C9Tmdredi9EuC9pavVbagaIlCJ/WH/Cey
lBYUdUbfzbk5hw/nX9xYE9+Q72KCVFLrhGQDu/Q2tDY6aOZPu6/Mg7gt3NKDf9GWj5fhS8b2YQRV
vYJn6z/Z71qo2InTV5rRu0CkjCfsx7+nGgikj15ysq7I0PUIIT+ViAOsA8MjJ77Osz7I568mZ1yC
exiH2M/JBpwFbw/cBM3XEDs5rcQE6MmPvSQuE8ioBJPRcNGdK5ro9uFa4dViCxdf0iLeMfqiZFFI
/VFJ5atu/6TqRWiPJCpUinzkwDw8o3A96Sv6E7id8X3osDNgN8xisQugMwzflbBkSkEiTXIwTe9i
z5q6QM/ITQRTocAy+3J+p2nvXhLEPzpPpiQ9cXhVQgTQMD2jE1GdRe2J/iHPoxMjvbmJr9NJ1xF+
TM5jyTXFkG++MS5Sv/glkVtzkJDZDE/wECrUbjVeShyZgU4e3vRH6xRtT8Znjrwp+U1h8OgSyNbw
w+kKUQSidS2eU+4E4NoGrWKD6Z3BO6gQITKY1gxyAqf+fepIS65/RojnO3TZIUoQfTpySv9bvE1/
cvK7bQ7mVNdpAFEn8a+m2gW4zjxSozKnXqG6XlQnBWy+uJQM+HrRuRp5tRGi1Wwl9J0H+ePc8N2x
CtGw6DEEE65PTPa9lc7QB3q6teIN9YnP51p2QWWdL1jSbhOlW/nOk4dHc9TIg+GW3a8hmL2MOhCD
/fjgmxbbwmc3ZfqrgHZeTjWz5qrpjiTAXVNIkU9gvtfHtNNjglYdeY7aLeRlVaJfunArGMiDKOlK
nIImK1xO+XLkDQ85ge650QjTyQ8QHxgY4+bt1N/TH5M8bzyTrLa3GLSf+1c5ds2bYfxAfAhg7J9m
efWIBCOjgCEacCgIUfK02At1Z1omAyrPa2utoZTg+a2fbEsVQP8neXnAKxuhDWMhZSL5nlgLZrsZ
+cj0lpAs8Z52C5le5eEKNpHsRuy0b9lkpw35CAuC+TESZ7vB+SRtZmSEYZxnDMKGsqEhTHhurUQk
hv6cUhdQgC4/ll0DSEHBDxIXcPDFp2CNixJB3INGS4PcJ+Lg1HBtEgCguyEK92Td/SgbNofK7YJo
zQnUw/IVdD+8P6EUtPGaKL9XC9MIZE/oGjD5w3gHNX8488FP3BWSwUUF3+dLQZEe+8eZ6muVPijZ
BzPYWeKOAqgrU7CbU2tqxTsJ1oDjD4jaY/0UdsqbolPysANQKVqvjj0gcP3x90JBbpJdxH0jBM/x
i/6KiFMsreURNhITVsNYzRaF+C5biO0WtGf5kr4eyD0jQcF0teKLwo5xWENbLnI0Vlr12yubOLqV
k5tov6NwNx67F5ttdNMolyPAM5MOOYBb7MamI8uVY9B50k72Sz9Z7WYwyU3/rpAJ11jBYt7R51Yh
SL25qeqPgIsnpmohdksVQZf80TSoBzesWDoD3rSTvzOEGrVDoQodGaPJcaeh5ZZV6AmywNiapoQB
skaJPTI1XtzuvRWXwpN4OZiL+i2SDiT7GtVakwiYTOgJfbJRgyJXll0a6yZDd9t8Sxoy8ckrSxWl
Jj2nL9k129u/2ohi2XjESpDvU/WOsA/YDRG1/oBIW6d0ljiDctFCR+fIrUlwJHh0EVfDdPKNQqfw
62n2pMjdMpnWD3owjZNokh/LlS0mPlCH9PBBTWt6+ZrGskPmdViogxjRRAd8PMvhsXRLt3Hi6nSl
J8iWhnJ+RItnhasu3Crfyc5YDLfuKz7HXuzVVypK9UP0m/yyDhyqba1vwZqmZVzeIspyM25zTjhp
ecs+uR6rz+pYrZ5HCxBCRUQOwcskJMGqpFdzIx6knXSCLcu1Mz0btOy2OJRFKHPkMIFG3D3NeZmn
WqtQcfNpC4cIGgF2AayWHMdsxzefUTFOoFvdRJhyzlkdeXmLs4Uv3vhuoK8rTDTtBjOL9mMZ2MIO
rX55GeeyO6etz/EJ0Cvk5qJb77mj5M9sjgZNmuA9E3QAQaIiMYzjV5x9CSTgihh/UFsspw/sLaV8
ZmIDu8fpjH8xIe64Oj/W1NAA9qdcAsTmlwg4d7K6ogWSeuoXVey77ImTaF+9Z9mVDMi2XT1kmuQW
MZduYKZUaM7td60tTxAcc6dSarixEOgX8ABdJChU3smf+nG6qX/cq8KNElhJoQ8PsMALhw37uMUR
gbirDKWlQIi3sqR1TkrfY5D/ytFfB/3px6RKjxu2f4yApKC8Wz1dM/cJ4Kba6+U6lDBmcm8iNE6J
giSmEgqPz5G++dDAMFUtJi4X00cyPNxax8QyrtgGRb+DSkuQN0A4XB8vjOHY39H2XIlYn8ivMmL/
QQD9Grn5TM+0r71wsEBJwneEp+OSrUugjhgsUrcFdUfFSUKnyx7cqUW1HnnnVe7Hx+jMwXykisk7
Y8sJoj0HihHb3OpnNmn7Qr+4X+Ft8IhhMkO1xc7gywvj+UV2JUpwjx6gM9jY09G238/bdERkNW0r
yZHPZegmwcbacjpROPAFGqKyiGGHEF7ti4I2C4LNLosRrd12OnIG8CNiKhmuIZRt+cy/6Wh/2GVE
BOSkvUqXibIfaLbbnPtPuD2+R3Ic8PVmy9yqdoQCS3jvbC2GEZLVXY5EhoNkyosqfyfVB/4oCkbE
28h+H0h/0KZuR3WafpsMvCs3ZWVwDsPzatJhseixpsTOv27ojHhQcjrtB5tjktBRV+p11ltnYezD
xbYNVa5A/szxbvV8pwdkkDeDtb89rZ0UnxLM8vn5YQZqtVMb1JCMNUr8n1+WsPgYvwQ4Xqe8hLty
C+DC2NvY/Zd4pfSiNDe8E2C3vFsWWgl+jKrwEgjsiGL69g8diw6NT/cTP3MSu30uBCJXGOc5wMfH
YjW+/ZOIgRcNrVYCHC7C8ZFvNfIb0jfY5zB5j/t3aZ2UX1H51YKc9C7L3FiuG1XzENwEQkVl/Luk
7cf0KvSY0NgAfT078wOGDTANyQdLHjH1zdAjhKeTua96Ey0FXDUALSIoWffY8OizjeBQXP2yPoZu
K+Vf8J8gOmKOItfnqavgepitcy8SEM/crON4y9+Fz/67W1mXuQEO7In92eaMloEwL0CYWolanzUy
WhOXLavrZzwt6ZGRoDVJIqqXWuFjLXqydq8gl8k1iBVP+1Uu/6S+UMSUVT0wGsQ7nH150+cHdRs8
DvpM8ANe6ua6PbBXadGh/XkuhNiPDO8JyfGrNbYVOsFQBW1Gy+DRknZ9tNffzfdHgrftjgwSRda2
UMjphU7fF9ZJJ6vdfhVLluMD+gICsD+R3ODX/TQ31W/lV34bHpFvWkRqMD5hDsV/TMDhkhRnBEjF
1kr3ObyYttNeu746WU82Dwiul/YEpCRvmF3n0a5hQQAQUbcPZ3D8ziRPOWI0dqKnDfTPH4Yb4wHT
FU2UrDYxEdyQTbUDHZBQXvHwoAY46j9/2RGhbNLZWsE/oDDdK+Pf8VoN78mdEc6YDhOLUiYcsvfR
ntPCJieeKUcaEZAG0fpkRy4FQ1jVlxhjL4XPGwClxPbfknghO6iCuRWrDbdnOUvqpS+ITeDrUtsb
OrGhxVeVfWP/R+/wwLH5baHDA5zZPNfsE/NWkXwLG6vZV09/wpJT3lOTwfKAnzWOSCMJpTu95OWw
IvA8ZeMn2wP8X7IFyXtCFWCoASvp132ETmSDDpg0LvsI+EA0CZsgd3OM/rL4M0KAeez+2JubjoGO
dq3Uix0O5o7mSphvloN5lswd8v0K9lb0HskxN7yX4sgoP5kCm4+y3Rre4tFsVIqU98jbWpuO70W5
6vejzxFXRE5fUDZv3C0FmQN+/PBmxWtx15xkTlpwJl7fHN7z5lbHK9REvEUzEIyQ+pSZup3Nbt/x
zSC584kG7x7BUEeJr26M+z+SuqZyqF40K7FecHfn3W7Sca25MS3hyCcaGnyqUxptEJMk+TnT12JF
YOZVrX7mRkblQjgXx7Ea3XiEdz9Nf1TlwqcKH0Pmhl8jvOvTQc+eVjuQY2VEd2XySnKw0xb/ykkP
a2tk4ZwZvqcrXTHIQ7EYeJMQNwcvdkxg7spOM3g1LDmQr1l3Z0pK9qGwVo8M922MdGMr4KskjaD8
Fctf+sLRIPBo++UAl8kChMFG3jwhWrnbjS9V/lO4edM7YfOstdN8nAK/CbEi1ehKbcrhfV6szGVy
immYDgbJN/csmTouyj8dhQqqDGvxL3zK0SBaJZNkvKCNRp7pwvQ8rDHKge9nvohaihrFcTYVoQzA
rjQy9fb8GqmszVa5duIu5JbDkjR3n4TOw1gxZ3GdM1/NKSQofagU0FDM+HW4lH4M/NmcAPxW8KmX
RERMaMjEMdzkqSLWgZJSyEQuObn3nNi3cbLrwMeQQ8H4XzLLy2RSJd5K+U2ARe0JQLLYbPeydWeB
Md1+9JklaXNDIXwUCp/PYa8D7cdo8Jw7yHCystuPocO1rz/ehmxVPLcVHEEDLAuxnto14nw8IcRl
jBu6X9AzsRRbrPqJxkU8c7y8o2MdtGmAyxmufebXa/yv9As1Ln/7b5QeE+cZ5vP/LrbjD7ORR6d4
xjRrOnWSuzpBy+snNahLLFyW4MFuSt9Ql1wFOLwmzgQK6jksy0ecBhKFhRysbCxueHgeDpulTD0U
h/BVTvON/J/BCPiY4zw6lodjjYz8C30PvWzA4KqeKXj8jpdyBgSqxT9ZSkSpynnbKefTXdzCkJyh
9/pg8AWqir/UN5L9CdNgi0CQDHRJsZzgz2P3eBgP/Ylj1Lk6Fi7sIEa4VrlY9RVOsE0+OAsgCtJY
kDG0CcqPzGX6Kn/5E5w1biaI0MLyWvl/P+iw4OeYqWPqQrcxhBv8+QBUMjum8GGNV0S0UMRMZY8L
XVwK2Q2cP+r5togiSG5PueLQhO7kvoPOQ0Hy9iKd4N048uPy0PzHhVZZSbylNCRCYp8NcvLnX//K
bmrK2IqIAxh9hYIN0oe6B+jMvrfImwbE+n3JG9IUK+RPR40zE/tEGjvyuMcTuMtWfQbrTsiRdOOk
ZIsYDqffxxCUqxwYu84P1vM+ILtDu1JfJLnzaRsgFsdLKzxsn/+6tu3qwRDkIDmKz0s9fUtr7ikA
keGd/TWhUi+PHYWvMOg5bt7KVkfbMuMglt/D7Sy6W6BGrYfZ/YXAEjuyoJFhcIk/xS8cmYymrY5g
ScTFsUCT0blArcrKgma8kXJAPW7VL6qDDLXzxz2EhjN8i4SlttL3Ga4du0MLyu47o646pwwHiQIP
fhiRYCPA4mz1L+/ysLeyB1MjnYir/VdJPkt3hhGiv5VyF8dYjra3xkuJrIgbYDsok4tIBM4PPcOA
eMW0b4joXBI0npf0uY3N4KVcwuwNu/KTQh3ee54ad5lyAmsmD3t2Gb/wIYH3OVil+cxZt1S47d+E
jO7f86E2plgQjgahyPkXY7QT/Ydq5Os9kVXT+jKzyRVHP/CplL4rWV1wSJZncx3vbiGSbUKIG2eW
+XyTiduocGJOWTGRHBwmxOtf0x0yliY8V4SRwEY98J75POtxzV/6dLY9i+0gVIEiflCeB0HzGDmL
OQx+OPR5BfHD/6u6h/yMrKcSsEgC+fS/4mOgBQ2eXlJRLab7aD4ieVxstwEJG/oGFojiHaCWosRQ
uY/rVeqWeBGxhp8b8cQ+8bg8LtxMCBoyX+3wZexKgMfGjbQT5kW2EPGbewapEFvJPG51F81/OS3p
LP7/SP47/DeH8f8pX8WhSii8///+X/n/DtQ0JV2XRMOQLdFQNaL6iG/8H9F5xTj0eOplJciqP+Ih
YSnOCYKnjgxnlKl5QZcucq3f8gmWeojq9GKaJ7X8bLSNCVuvLYXxKIVA0dS5DAcjutbFbhwOqu7H
Yvf/F6EpzhmZ/zNL8j9PVpEMUzSJGiQX6f98ss1TU8Xw1fNOrKQ933JAubBQtUUHHmc80DzboBi3
OavpyNoc7cwjMN0U3kEAO1B77Zu/Te5WdOcjfBcx92+YnWuOf/fyf7F3HsuNa1m6fpUbPT6ogDeD
npAEQe9JUZogKEqCIeE9nv5+yKq4lUeVNzN63n3USmWWJBLA3msv85u5JpCTVTEWd+AugGvoBnNV
Rhl0ZjxrJtCsy/CRbp5wNQBMP2159uDXtUDCUBZjGCPPgH/jojPMVhC1IPfMPvINrKQxq9JWCUgJ
6VeOZCmoqelHtgTmuKajy2QfEoNphw5eVIMqHzoDEqC4YV2chTk1z05YIOGFWhy0xgsYxyt8C7Tt
cPUCR+j6W2v1h0Xxn7KFuiGboK0ZRuisjUHL9KdFgZuPr0mWpIBDvdb1UpROsXowpAsJzyMnIOvv
FTSSZKuAknnB76VmilIcck5CMXxLKSnDNxHL2vQk9LQCHEwVf/8G9e9SxCwEQ6EwVQctSsOSv4mp
aq5Qtjnw+Hl00eCucUqjzuBgnAzUDbY2ZrbE/OecPCcWnqMvUlwMHkHSqcehYzDLDKR4NBh7bY0C
B1oJzrMlpTrlwgKrecQlMETxHMTU1iHRK5x6+Ehn3qfZIsk9NmSMvZWlknyYMI4fUbKKPzvKHMyu
OS+VV2phnrj4Lr4DUwA3M/aKFyk7C6ByCDhy+YddoX4XWP1xLySD52HqmqRY39SSs+7hx7o7xPUD
w9zguQDRWU1MLg0vAmBwdBwJsNm5R6EHWfsBUNrOcEtXvZk2YPIdgTaWtsY+VlU3YMIteHMaxx/2
DSfOMc7jsj31pGqMOoIPaOTLUnvJP4W5QVGikzQBC1dhDU+8ifb6++cs/aewJ8/5p2v7Js9cIBvi
m8OZBcpMOEqqbWwpDQUiPvXuAMWywy1+XTWMQWhqVx89gwC5h3T9+/ehfhfP/XGPZVGXDRPXCUP/
Jp6bKW4UiAAV5qpDJ58ziCLw8QXfCvAOpXW3puyx35E0gP03oi9CgTGaKtMeRHJjq2NtGuADwXOI
9lhWSmcxRozPGYAyuZ3caYgzZS7Liw71/fdv3PzVTsb1TUVt1dR1TfwmtW4EklmD/GAn41DsCqgD
AaKheMicE41kEgSqnUezHh4206s5JvPt0gOgk0+Jbf30qa+ZcBSbxkapyHN6AGFUATMtAT1Gd3Ea
yqcXTVpo6EOSpTSMb+kXJsxe54Bm8Gm/tAuowPpBD050h83DlzWPz/7+cUQ2wEm2VJ1QcMnyj/T/
ls/mlW7fRhpT0tLNpZQCGYWr14Y6dhXgOX0ic/L3WX8Xl6QWv79Txi8OQkNBr5azUORxi9+WmpsF
Wgk+iNoQXRlKPO6Hm1LazlGd8DY4q1JllfWOD5rSAD75Akhmak2pUh9MT0cB7PkVcNPhy730MjSt
qSS33G7pHSgffIA9Ft8FKB3MkTJ7cDcE9ZvT5dfQ7UO2wVUPcgmxfLghIWmyI3z45NMaIkdLf1F2
jgHN0aw2oCgHVYLHEf8ewh6iQhtCTIoZNBN+5WwmcOjQax3vV1RRR2zLgQAEf9CC14Yj4NtR/Lfb
9S1v8IUwEOWAnUlJ9CCdG1ps+/4RcgIHbywOS7lRNDUMOVpPdmjfgMfyR+4kf++0sX4KCTJoon2E
73ThU2P0eceMcBa/A2A8gFlLGcCsE/DnDhyjmO0TEqkoQwhq6aeu3AIM73BdEbsR+hR9/4ek6Ece
8ZuLk77tmlgVlE4S2e6gaDlM/GFB0EV4vJGOIiIXwCpamhSHVvjS4muYfNDm1VCSE3flc68shL2c
bD+0iTALnfDczOgOVNsS3GlAoyYv7Tb4kBMm7/ffL2Hll89ElWRV0U2JHf/tVCxT0+2k5qHM9eJm
FjSliO2uPG5y7zrIqrhHMZ/HF1oLGHv2G/GqCsvEBeU1pdluDnVdThygbvO9OUoPKX28BzqmE3Yd
jiviO6PtdPL7t8y7+tU6+uk9f4usKOLTN4yGXvamzfaVndDNw7l8DHPUok1Id2CbouqOK6QxwzoN
fWJy60GPmHnFxkOBAJVYnWmyUiBEYg9qmnuAbzQ7whJ2A40TOoM07GieP1D7eR7n4YRtWRqLujiW
0frxBrkr6JBfQ5lY55tAFt+zZg0+HSRhA2BzlGSji8tRh5Zgzu+UHwvP2hcKyDNLc/bx+gsxRJh2
SrwVQm0Fjrr4Qhjm2auvQ4k7IlEDN2+VswEf+7y0/b3APZfNX2BdgkANoYBuFNyK7hobkxR48GwY
EIKuwAp+KaGlMsLjltZAOIFJYDH6VKnXa3xA3SPdeZphX9lAmIc/jVfs0hfnGpGLUrhGHmdpIpNn
OGI1lp609DNCq7L4Qp1Pvg/gZFpw12CFXgKqAjQVPCedCeItXQq37qM2jsKlViBbtkxoMlDMiHlU
xlayNvmYYy6fwKKjs0+/4QCa4bmKD6WFgNks8jYG1AghoqSdCpzO3UqddtGbB8UY8zIquFVRO9ai
txlxLp7l0toLa/o/0OriZQOXDcx885rTrE8H/g43Okxvf1h2v8ofVeTSQSuSMWnmt+iFcFLvdz2r
LqedbW3oeTAeoaNXVZPn0STMGns5PWUeKylczdQMEOwfAuiv1v1P78D6FmLqwPQw2QuUeYu6S3qD
6DJAySn9EbxUgSD//oJ/GdG4VhN5eNMwuOK/Z/SphYcORnLK3NiSFHeL9modGwgIDFCgZ5EV5KiO
4M9zBOFmP6fggoFV0G3vW7snrS/8g4jCRD9rrnQi5QpxNNSGZgNibCHqzjNYiOG0SLM/HMrKL+/S
T2/723MqWqtgakNEK5M5rUKq7R8Sn4POzSqcPXBc9IEGnhh/o1kZ8qbB9sOORVq1nQkH6JZwYybk
g/CgAF2+WqCb58g5MScLsfnFrn3cAg1zlxh6e3+oUX6VlqskXaaMZLOKyP3f77jf5VqgeTSMfGEK
VjxEOdRPD3Vo68bCk+zfP98hSn4/sH5+sW9RNFFr3kE5vJg8lLBitfn97//lxbBqdBmpf11TvvmW
eLFqxm4NXq/BInmK3hxwehFPUrs12j8sVeNXpxj5qmyZXJGKbsHfb1zkx0FeWMzClHc/xpn+NaDb
FaKJ0b4WLX1tbL7hgEEmJPEOLkrejHpZ5kwo3F1PKJGAotMNzM9hT3hDZeWxaFMsltdms8YV9E1D
6TpMUG6D6dg+zmDP6h5q1Kae1YKdIPoO+3gsjUGepKCShIWdFXP3nrshpsTmrPeQI6WzDdQBmRzY
0hbvTjPAVpXHGtaMNTaX3BJZ3tIyN0Elg7YTp3mzQO7ApBGL4OD//MlooqWL2D4M//ftySuPvAkV
A0xh6tm+fKicBIzYREZWyfjDZpR+9WAoMEUV+LRC7PwWQ1w5KyuvBDEpQIAaZTewfNK0T219ZxmT
jEp6mTz/UHj9at39/JLf1oJWaboeuryklc0fC3NIRBBOgPQt/TH//8UO+umVzG/xuJItPQ9L7iP6
M+46RhAF0PHkj6v7VwHt55f5tpFcWU9TWeaCYMiae20JtQZtuBhkd7P8/cKQhgDzPSZohqRqCntJ
1H9kiz81cTqz65VIh0ydfTFA63yosfs2vUSMKj4TMh+fRoi1I8P7w+v+qlb++XW/Bb5Ak6SokXhd
NA1phIImIe9Ce58hxQ0CVfPu/+EVf7Sj/uNKLcpzi16ViAnK3yNGzNiisIxWnl+owIHvVLboNHv0
bJDnH6sPJ0Iww9QmscYEdtaHr5DF+lWi02Q3e6fXRQeBsWT2+9vwyzeli2wVg9ivWT+Otp9uv6C1
daT7HSFZ+YGJEucsKqjUSB57KHIjpF+vungheVMdtQrUUD+Yxo8vE++drArxix9v539dcX7jisNK
wJqGRrGE/YoqG0PS8/93xZl8xvVn/jdHnF/9gn854kii+g9dFOlB6pxVPGbibvNZlP/9X4Ikav/A
l40nrhl0SX8clnGS/7C9sf7B25FVS8UzUdf5/3874lj/0Glpy5ZKbGXJaMr/xBFHwWTn79t/eO8a
+hiWIuuSpJv6t7Zgmis+rR/LXFUuKPYECZ/Hl/oYLbV8wc4w2h2lHu0fKXtLymjR5fURsGMALeGR
vUtKPyuNG2o62ENHjYWDBP4u24e1dINjms18AHs2aDt/UmI8b87yfppA2kPMeRzLk3KlwipFjiFE
Z0B5jbsr+WWq+oM/cp00E1PYs43B3r1YSLPfejQFaTU1TBwKxFXH0U2GrXvV7k/MV+4iuZ6FAnsl
IGQR0Gqr1+1LDOmta4H1YcnhGPA1PuVPhIxTZVRtpHImw6mCB9oj7YNK+b6VbPD1Ig3QaacuG4lR
nIHmJCRKuBjZFMt5NHLwtBm3wXhsaxU4AwGs8zamIS9PUg4fpHeQCOHnxlrNNCozjwkCVQoTSHD7
DNjWz2gJi4kvxBPQc8AcACC1saGM/LOUnUI47isQyWk90o1BDBNwg3ZP6zkw7C09P22XvXjgZeiQ
bUzzpCMZlnx5h8TbGzSyEZIeuWOActmLerBOwbt4aHC/gDrvrh7FJkAdnbIZ7Dc/BrqSmTSNZnkm
DKPQMWSfDhre5gHj9oqEW4XKnYFkOioLw9AWtRcAeKOSLzTXcScytgkRKvX8Gee4S98HkiW5DjYB
JRr8mNbCNVx7a3dFrSmNUDhwhgq3WVfrJwQONPmRvbSrPUrabnPlR8SbNQ6My3NZ1/eHNSlGknfh
JXufhvnUvLXRqixeAb834uYxszp0mlzE/9As0E7NYPqxULVTR0EbAjSNn4cITSkQ4O4laA+x+Vnm
2wDO1MVUkBmdeDMdMTST5gYCIZiVNNlUEycgtOSNqC7ciy9v1HiwY6DvdgnB4CKgicjFAfE23c6n
Yf0ymBYLGYZJF2siLHXlqqnvHTY1DPuumneu3bu2GmxNzRvG5r50LFowkbCnb5BUfIAQHfAHO33d
bn0AQNlkK8gHQ5wALG4xI7iWwSS8q5/PygZlLEHhB8kDbUGpjr150LNDVV4MOncsrLaYWOCf3Oqo
t7veXLsgs2tobJg2T2IG+jbjDzxUrVHyKgu5Df/LR2wWYOIm6S6Q6kauGY6iYg+fQ8ELG6hNLew9
D1MHVAlKf1Lz5JE08ZYNqo+HoZWAAnCIiASypE66G8Cd0oAS8Y4YeM2lufzmfsJO2ge8vonVEmpY
LEOaTPXbxXx8cpcuGG8XCAMuUIt4W+r1W4Uu2yuaTvrZX5XUWANCpOjmFPTaCJ/AmC7IuyHfw2we
ot0AcGxWHiB++ikZPhSlJSDt5DnxXppunfq7BLg2rMJCGvXRDmHARzwdUnh0U2lbwJZym+2ylkbo
AuLHg0DKk8Y7d0xeW+XpYmirdktvGrIDgixIvXdpN3/OkklA6fC0FebWo9BaljhNNluojsmkT7P5
h+Sj0lqOFe0Yo6yY4U2Evw/cvG7eom9rMY1LK9TB9HPAVlfMdZO8mE9hUdbLpsWgiEO+Fy/dPgsH
nwnjtJT8t8TmWuK7XNygCLC62KLRUj+nHuY7B/VoCqfwokKdW+qoM6E5ltL9bIPH+tl7WwHmFw5N
ieaozGuQu0kXoMcA+SJ/J0AkUWHhzvh3tVj69dNhlpkKvk3Zkod3iMYSM8dzxhsf5MKKmlGJhRIH
6sTwUELUBUEysC8SbAUUm0ds5SjXwh5B9atxMvSMcohRmr8kj4MuqWD70A16PhNF1JlHRqVmy2++
cuBJR/khUhHL/AybBXBm0T/F2ZMZyHullNMnen34dskpqugoCuVwvIioNlKXD+6BfmsO3dv7Y5m+
WkCwkx8fZjdSpdd4JaWy3SS7/pROram4BrtN1iQhwF/SRDPQuGAhY0Nky+VHh2ZdHk99rqYaQzMc
x+0U9RiAUMA1RlYP4WhoftWjxSNtCOo1ev5Pbq2FBZeiaYgUC8jz+XCgZIhO9AseaDEUyUYetM4b
hl68Sng0WzufGIaDT7Q2qI0uuw0xpllwfqRLfObcHG+I4ESKshBEnInGyoEOBR4N8Kk+5XLCwE3f
aYhc7Z434GajcXDqrs1V3Ur7bquvykGZHSHYRkIPnlxdnCoqQycDFnYNG/cjiaqzm9Z4PLw0wKlL
YBLu7tl+5KY6i8WTUV7M5G1wPdLs2oL8MdbaGTwyPCegwKC0iMJTpx0eYXUt8DnqtkVQLCpga7V+
EtAnjNG/A+tcnnseotb2dhNCqAPOiOm3kEuz+ShYqsLMZB7qGMrMkmwGGXF0ZVXRbJGXMgl4d282
mYfSDbYrN1kABQqKHAET9J3pNWq2QW89qvYxomJcVootprHBkmusct48lkJ03nIawPpRKfnc+hU4
s9uckFrXIeWjEXvwPtN3gIUfsAy2YIij+I4cVQWLx5/4goNF3YZgo6L/BCRcXPgrz9+6AR5imwwn
YKH/AqatIHcnn7h1/jwwdn2C3c1imJ5YtDsnWr83QsCqyhT1Yw+NlUpgIHUVepQSzRdhmeGZt5io
ynUZAF7q0Uy9muYy6DwsphmIvfHqeJ9lSHH13RLlFn/nKjKEFm3SIM3loMHHPIM0pB2bCBk2nuTQ
tUIG+RNOHj3H0cBJf6J4EpItpfRDkevzAd7p6rvPQwnGXY+obi1NKmWtIAIecm2MqzN9l7mX/h3Q
rMWAL1jA5axzW1cXZTpi10VIZsLHDTBmAFP0XgujmUHrOwTymlYA8QXoSozX2soxHQMZ38dNutfX
cnopjCMG5Uw8+6OrTKPo3Pkn1zs9Quz89vU4fx6KAg5NcSMEcKspfSLeZvka5LAKYSnN4vtTltYW
UKYw97Hb6crxw30zkjeOA6t6YZA9WkpsS7qQnJfWaGIFiLs0QHx8tF4q4s8Kyw1aj5ritE5zpBN+
T9w3WfwkqKvlpY9WCgSxvbYdRDVRAI/3WlKP6hVYLIyxIILU2MiHKEDpr+RPjZWMtjL4ZGZ73Iou
A8uLbXudihzM0AuLnVJ+BM0Cqoq0EXfKAXDOOTg/zu6ufQFVe6zOWzgYrTiNOriVaAxxbvebKLHs
OADwjA0Mso6cvWP8vEWmiFyzgsLcOEamqe1cnuckQYsL7SZXZkyQTOQFemeWNGHGTPHcfMFZE8H2
I0Q0KuAO8pZrkOCOgp9ivQpYCiVBcipDLmkRdR22DfhDGQoD92xqsnqgCJHnoTnHWTR11UVs3Dh3
eT5keT1iTz6u3xB50C/eiASJVFmkr/ihgRWu7PZ5kI0juuh6JTjkDwYUmKibsagvBdmvpWaX9Kkg
yRjaHrpDKqzCZ7kJuknjtC1kuXYtissnegiC8oaWXyGgJXWsOTnJ23E4gZKZSNP4BR4NrLiRVE2N
8kulG9I4gzhrqtg52jx58Vqp5qQ9liK6bVgKukZkMzvDpwjamiZvfAFhOhmkB40hipuJZGHSwK8U
SDU/NHEal+FYWGontD2UZweq3DwZs0xdSgJabbYlroajz2hgkqkoCr3TMQaEvAlf5cubATdvC1FO
8R0fKqp+nKqfJci4heCvGt101Gg3/GG6EHO6enLpj+12SBpC8YsjMVy0prXsE2s4Ucs8tp+xuFiy
gZa+tCJPImFaKhJUxwrJxIQZHGGxpX9NEqSpi+6YyRvqifBJnwC5KxoUvrEx635chFfvOS4hEc/A
VrMZo1kkVfN2u5Ra/Z2ypj96grAwY/MkxNGUgMMHLwu296FCwG23WfllnFRbLD5jJtYGHF6kjsmh
9ADuYceUGm4SikvaSkN/p5xqKzffdNHMis59D51DcZpwTbx0CY39PFKNsaTbBdQF/VJwiBvj9hC5
8cujWYTpEarBYlDt+jCypeBtE4Rfnq+ai+JvNRtOuEdDgpPhTckY1+vX9QfyNhSm4srk9Nt2uGiy
bMwl6XZ1EKjmuBbLohSooHQm53YYdV2EHhgX2lYlTztt39+fVF/qQz4PJz+h329yW0yR/DRurF0f
M7NkXQUNArfunpo4FTnDAtRm8E9pGUR5lxoUnq/KOTY+j26Wk7vDuBeLbKV0yZfr9qhxHJQKFSAE
/7J5+gjfFMby7BESUOqLgZ//6LuX3jSwy5RRMiRCljSBqGdZFWRJhLVVgAyagn+GsIQMBoFXzq0X
kdvXbIRHjuy/al7dYMyiIGizR/MqRBe/3UwL1KHJ4uXxu/nIZq2qYqtleg4PmGqejySFJSaRYE8w
+nO01YOCqWvUXdVDUhzTr55eWKt8cC/40FqU4PKUwsxXKrSvJflVnIuwayETICMXobJBUlUhY3eJ
sRalHzupRLv3N+TLgA8ej9d7RBsgitGur7QISUd68bqRYrlElhIAmJQoRGEXhQUedbHtesxkH+jP
tzzxSiCtkEYBNIQ22sv+0q0XSTyVVX+iI9EhkUnJLcQDQdiXVXWvfHGSpKAInlictIum1Zya6O25
4UmIpHnaaDuTrh6gFOyXkHmQesCnCD/oKtsew3DIweyjR0P2IzGUYUBegm2RY6cjXLaijcwdo4NJ
ZiIgPsuUkc4RXInZKKALjHbUxqXiBeeawdv3ChGpICqJXN44g1V8/8BoJAL+0BWvVtA7PjjAClpR
tPM1de+p3jJET4ADJ+CnI0FcZOHjINAHqA8YWErlB16ffHMpLmjPwmmO0FKe5+LC+gytZvQYRPaR
cCFf6hhcsOfbSZS5Yx3vKh++b0n5HPbe1CUNtm4V4pAkV9y9grXb7DoWYjxLuNmWt7Va5oy9E89c
HC5frXNZ3tq9yr2Ropn/Iocq7HKEjkkQJEbRoh32kp0CIVYnjhfC6X0pnjcTqdwwbWbkmFp5eaI9
NtwmEbGGhIpChJqko3FDJoGZuMrGULwLzZ6atNmP5h6IR/+EeBw6E6zlQNBmytPm9j9o1jYIcVXx
rNnVVD4+7GPyg1wEWS9gQkGaTIhSFWGSUMdAbam7+jPj5OZX1TwMFmT3Aey/P1iI4Z74xbnJ0Z1N
3eqlgsGew1bixhKV4plOUEMVCeyJQDEOzKQdNFnGPGm9esmNZN6v03yF1t/jmk0fd3dZ74m6xGZz
RtbSbFtHWlOolt262cb2jnCBVGokHSMVKjznrcSpwlu45BFw5DEZROufanFBNqGgnRHYPY+STsz2
Kc8oR+ZkxuIcfiFyXgFs7OfBQsmGwykkQlDrpInTbDQJzahF3gG1vA2vpxoBfaUKwMLIsJn6xxMi
NamnMfTB4G9C3HhF1NSV3yQBAWR5Rpq5Gp4eM9x8Kw2pGo1y9IzQ05ApOJTctVNsqnnYT8xirwkI
qISWPW+KMCuXDVO4Ff/AJZFw8zCfurYn4UZTbXJV7pUNNlzgHkGAGpuIV94ESkUlX+/iWfcBq8Ja
inO+vavsKF6Qr1Iqae6c5ozOShWfPqKPi1GAdooOSOJMBhiLS+tTXaXp2GkpWvxlZX6mQ70v/HOP
ZOhtL2JhJZ/acYUSTox4CUUhvpX9jdU8LPCRx6qmJsBSzlqcFVo36TCOvQ9VDv/oTpGRiLvZvCFY
7gwaD1Du2mmNd9bz5odDZUIRx93godG8LHGheb7q6Pr0m5LO3UZ1ZYRi2n0MibR7RbzZCZAbmBdI
rljjfHZ3V+pcnd/R5iEJvOOrBYEu+PcX6ug+6JN46Rp9oJFW+w4x6YF8wZB7JihgqAG8pb2BIPqN
xSG9OEqwl9lmu969OnLyttOg1r0O9E3naU2eyKePqyYeuR62FFMZI7soLUaUXJaDpq18DYGPA8hv
pgAd7igOTe/pMkfg2WL4iREp4DoOk7Vg5+/uKZ/9qNDOcGNhy3TjlraFAW+Y43qsnVXaaOBFSMG6
HdLCerl2pa08bP6PoeCT8aXijmxR34ptUpjIfdvxdj0oRRhHPG98sIiN+s0R8g0pAAGBKlrmxrZs
duvxKVuMcSu7qJcsm11OMSpcOFCsctondgd7gr+oLAhUDMo1o8faxGpjjtfiRcMIE22O8fsWidUT
RpUo5o8l5ImwWRwRCnBvDRd87j7yFE7gZFHhiZbjQgTvaQ0hGczARpVHj6uVb7jsel9QkHAdrGXO
dQ5YeU36DAQb5SVsWa8ebG7lsKRz6Pa3p/sWml/oRY6jOwXdFgbytKfxNLUuajHRyLBhDsEqZiqG
JKH+yufhC/MlF8eiPJaUa2GycNCUCK98BnREBKKLwWnSIvE7bh3+7qZXfmgIQEE2L4S9dm7EqXbm
obhTgZzMglR65jvMCr0vcuN//QCpoh99NAlUV1tasx0esPb4Bl5dLIdXH75Ap0xDmg3IGFD2BxdI
a0SJ760TI4a4VsgicTi3h8cK7dqnJON72Z9KeSlzFGHoGtuL/i0V0VqAHj/SPr0IR3KnWEB2h1GP
ItoYfBSpJX1mmvKoWGBNvmT7O7ITEGlRffik7gZSP/5RZJpn3r/aDBfMm8TQmM+S4pB5maib1JN8
8exm3Nd632zr/ePeHYfbhveHcsgy1Es++Yy7Oy+B6YJ/otmPJLY/qvfWoxuhNQHfhrzIXaokWlyE
tOZ3SusHdj3O4/q4qsMf9f7HC1ifgj/nOG5WZWujWv104mj5rx9AE0ehpfVAQd7YZCaPEK/Jfz2A
4Z4qVz7LE+tTZo7Qv8kTrGz9cMHnQXe8eOUz18m3WZ/lPrYt9JU5QWwOJW5uNuW+soTSd3qf57jY
8U4WMtYwhAa03g1OJcT7xTmGl8hxvcekyB6ilBn5FaCYrLbpBSP01QgzF12ePZ4vTzzM9zoCJ7wo
W4DbrrC++iMe5ejHHr1q6nJi8EcSXyj8Qjof7eaJ9J0bbaS1jsvKuvkQgjE/1r+Nm2OKAj4eRdEm
GfKNHPGPzXCKFK9ZBcR8wtFDpnFjq3cf5HoE1TCad0Ag3zzzi78Vr9hSEAW6Dz+Y830XjiN1Alyy
3xB32c7sdBTu4Rl4dBv547mk2SYOejDdm+iu3vmC3U4pP3ogowVezvbOh0/sSeFw6QFiJ5Sc1ane
9295SrnG6cF+XonzTwcdG3D+uwQpDuq0airDrnihuewFRHKHh8bVBCRa2FyQdUxE6UkEQaEPayyA
p12xXBYU5k9/IbqTRS1tg4hmrjqqjXMTfzR6OqKpyLY9CwB/j/IhDlF2oKvviZi9RR9EEwrqdChV
84R62xYWwlc1r+bB6xhxFXQ28XaBWEPX2YYM6DUo3Xfk4+yXai5P1HJWsu7xSfniCK9G4lAJEt6x
afA38Mi51mISMPB5fLKTBXHFygCErrNdynFibJ53eQ1Wnan0iQImmCVI58zkFWCZjF193hdw/Dkj
x6BK9LNCB0fDFEOGdvKEIBm3B7wGiso2/7k8a/JneMMdzVybvjo9edZ5Wh1L+iLlmL8u6GWsoJGu
6MgEp2RlRdhUok8WdVMwgjQMQCWiGOYPqkAjCS91TL1hbU1KY2lwU8pNecjRd5pia3PyXiFGxvxS
BhzWFwwPlPOz10GiWrGlKB0t+ZOLpbke2yZ99E/U1Sv814bMRVtb4r4nmZ8kdznaCpdu8DMOlW0v
XOlM0evHRpIl8lwk2VU+Wa5jCiP5FiwNddzqF/3mvZnutCbHwgSBbgDl1pTs1UcCBDdO0b4/lyVL
H622ZTzjgIKIz0woeeGMM5DU54hmcqE4kKgZPFTlmuimoMUpoTJCq5cf0GyTDR9yEBmcHt384SAK
0KAOMmGhsCECVacmGePnLDjDfR0KBOKVnC9URqEVOQEYymi0aB2mnfQf220Fx5uzoqQpz4xGGUWc
a9lMj+80+uNoy2dWYmYc+cy/E32HNr5GLrZjkbqfGGS7n/y9RiBdGglMVYQlI40c+BVVzkhel9LH
ktGyRRJTHUTCezHptH1WfErxiZX3oIXJpMjUL2gXVt1cI7U1lMmTVLkvPxqZJrdHRT9Tva2qLgLA
rlNy0/lzOWz9CTtfRAKJ1uUtqO8WlygwHZupl6CcoooR4Ee51aoatksyK4giQnmmrztLgm1jQgA2
ROay0lQ2X4sAp0w83Rv4yFu+EQ3/T/rx46dIXMEa80Cqh0XOUB2pc2fEf7Y6sh3n4JC+p7Odp71T
PA21hMt24cBoWdpYBT2X1o3MBk7zXT5JBqrjYwX15OYiQDLvx6gSwcpsrggoWI8hU1NF/FLjMxfH
2tGiHZ/1FZUZGRCTUuIlSaCurShoCKqL5zCuZGRN/Mmmf0V1FWZJ7pordVDrqpVJ1s07c01h8Fcs
11ruhfxvP+4bpRa9P97m88refl6pXDgb88Vfj6zt67rj+wI6YO/vOSjkcT5lMjAeL25jLuDVGO80
e/eXlj4TSVcSc2VSMw8lWUcJhUjkqFgUJOIircZnMaLU+UsvH8/YqiFthvFJfx4yYd/s3AvjUGOa
v/rVnmuKNpr/VgB5qY4VVRtyPBRCEBmaTf5a9coIt08qbjqqdJIiY9qfNG2VLdoPRL+6aDNAsnaK
sRXygh7YY5wtQsVdttu+eA3T57zSVAbE0CzUyf6yT1QnQqeKP2L7zBxz6q6s4NjaVbRqts3xR78u
bEaoCjIMgFliywYnG4YbHF3Vrlz7ohN3bBiZFTGy4mgiXKQam8FJs0NRU3vXzZnILr6SrIfmZ/vh
XkJAhO5ElZnCobdwZLvJ7TtHUXRhDlpBCOMhsF3YN+lkeNcf9JtyZockYTzCmmhsHMlVnPYQaKxq
fMHnD/qdLuGAko9/y7w7isbcM0bQtISg//I/RfWdhDjy7s2+HoYTEDbnFFj9kH6HqPP91XRZqwRm
jVB+tGLjvlqvBkqcIl7jNhqImpApDaIumrY24uBU0BZj6tq/FU05bi3bNEd/Jc2zNFvRBcHAAugf
CGCsIhn9r1YbuzR/3v8KQrWqIy/i2T/WHmrLAB2p71jJ9eLRrg1z7s1cd9bGs0HZ2Z0Z2mJQEKLr
nRzYh49uUsXTnb56gBtQpvB8Az+fIM5GTjym3TfCLmP0zgnNf8g1j2hoI2rxOp8Ho+1pmo22qOHP
zXzDAMAyD7xwRRsNoWU8BdMzuJX+KuN8jX3qvcYD70ILHmI+uZND0e3owzyQ5jo5tkCNM0Lcq+vt
YVdjWETlDgIh5IRtD1p/98EaPKntGVWwkVm6jDmbxG6cO5X6BZr/0w5xiW6nxk0g3UWpKJsOH+o7
VqvuW7fQRpnN6Xozx4DysZKDODsMwnFWLJbIMiqMkedAvxHhcBLk/tA8sGcYDzqmTbNeGBLZZ3wZ
6yYAhFiYkJkxQNpyiDAEIK6bXWmLmWPQCybek9fRPq4VqF1TuhqNOXxN9t9qcBBHyrmbx2jq8kSj
dqFOBce4/JUqstemoFtWXfBuzHxaJoGM2yYj/x3ZGLxw1W4/wuIL0Akchb0ZfjXknCSvlsBAI5ti
XP9RDDEXeUn0XUUgK9jGkYe216Rey9GKCOt55xilzR6jup/QWrt/wv1+ZjJL37CiPwBPlqKaIFMN
VdXVb7jDLBOsptBY6UW3lqqXXh/OYBrH4uhcv8lY2VRvzHin5y68+ivlKOun/4XYxWVQdn+A2AFy
BOwmipqpgV376aFNbuXt/2Dcwa/Y3KLP//6v9eftI0HP+eM/UHbff8dPKDvDkmA7D4A4SQbj9v9A
duo/TEWRrB8vStuf1fBvkJ2uQ2Q3JQOwugmN+W8gO01WNVHTJQ3MnmL+T0B28Kr+E2MHiM/SZZm3
KKrSQDO53w5B7EG1l/7qLVoRygNwl76mf8N/0YjKHBr/BkI5APMFjihO83/ZO7MmxbE3vX+VCd+r
QxJaI+y50IrEvibJDUEuCBASWtD66f1Tdf/H1dU907bDl46o6s5KQAihc857nvdZsHGwAPlX4pGa
tN8Mu1vQnBlDFkRhoK0MpDI6CQPVBRjr94WCNqoMlEMXmX+XxZT/RkBkByYZmq80c2gxs4GOSU5b
kfNaTGHqcTgOTiug8BCss2EhR5I2K/v3wgXx591/1HE8rfByMBpmEB4xRRz91pRq9APpXFjajrqZ
sq27vkFkGRUA7S6TGsdTdRjxpKEPXQQ68zQCaBux+dJIWqJ5UC/5ZQ+IA60vT0MWcpZ/ELVkbJyl
bcPEM8J/0Uqg5kXDLgU+19CReIG+Axz1Vi16w9p3p9Ib0PhTcEt3rHLMPqxmgHAKLC16siM/S+ir
ubfTmFmJuvsTogJzOavijz2jSgMJWLN8p3IE47mfXFy6AORmyoIWd/cpdS5912nlAIUpNIk7F7cv
faX6L5etnOW+lU7hFm6Gm1LpAdqdPJAylb/ydjjdH4SzgYRWra52vaw3xrleUq5N2SHAXaM9CEFl
Uqpr8UBzUCVMuevaGe+VqVgbUdnXsugMf0vc+TIM8pNrNSPziK/OxguG9dsj5PtAkxqnPMG6Zl6C
B1WGPxEAlRncZ18n9+rDIWQx0X6fQ/8fsISHQ3w+yXm9RddX+e///Y9DDkP8T/9wfwz3VfVddOvv
snq8/v2/88oI0IZn/u8++Mek8fu8c/5KbmQ2lK/i9vn6eeLAfwCS/n9B6P3jNf/2vPwb+rMq+bgh
E/t9Pgq+/sd/+/31f8w0uvabiYoCzYkxTCY/TzW6/puE5YTJTmGkQd8VGeX/mmqM30wT/q9hjiQD
uYr2E5/X+M0QId/yoKbioMBD/7oUfyxmXMXfL83fLG7DTPcnMr/J/CoqI2Yt+PzaaPjkP880nZTG
0rVrcSU12Zsioosuaj+pIlLM6HZDuLdE5e7cDQPXWMzgqNDrTcVQFPsvGZl6KWJ72LL6Jvdx0yyb
bCzeFq/8ICk5PqjLny7z353sr9xjZTjbEb4ioxGXB6x2WKp/mhefqDYyw4g421YMUfBDDUiypahD
Oj0pKMgyFICxG9H6V1F1JuJah+6X9fPOqMe58PqQE4aJQmsEA+GoifHiO81uT8NrRlrQKYSvNAQk
ohyv8PI1F/rou8w64lLotZwWHCZPCSg9newozZbD4ToNb5nhdzwDvYyn5M/P4Tl1DKWXeKjh7Z4q
BEesD8Qe1gRv9YoGmzdMTqBu8KvhKcMhcwSawxkYJKIMh2pIVikN+ijZp8LR/3VSOf3X4ZyGE/xx
wjmFtUhiHea1w3NuHC7K0TU1mnPKeC4I1AnOkUwA5vBzzs9lc7JPLyy9EvIOIzplhrgYnnNNmAdV
P7/yUh5W2OtHGS8Znhrxu7sMWzF1jNdCidtArhIwQP4WFSEylHA3cyyCx2slrLzhGDcSU/JrFp4g
HeW8NsdPJer8nLMiZGI2HE6+T6q6HCsEKw3PiG/NKufZzxe5lsPbNi/xIhvE9cUVW9+FWk6Up1fy
ijjlALzHj/PizXOJrf0fH3V4vxLdKeu//8KjPK3Hw0MKrOrh/+1YFT9Kmt5yDg1x+AAcRwG4Owk3
f7g8w2cf3vzH7yFA5mnsDT8Pl/A0/MxjJWsQfJB7vBU5tW6U7hVo4nIBwiQ/FLJOI9FPRnALFIaG
TO+Pn+vnEleDk4aFx43b4RXe4CJqKrU1/xyeXEotccH0AemPiWBP+SMhgKL2KlygqyoFmeTkmM/r
+kR88/HGewzHLWN8ysjmiDnccAj6OPQzdCutILxxVpqMXfgfLzXoueUwOOPmjk02SxA/D4/lw2Hd
TOGTcbRYueHUL7024gM/cF4+nMHwsoZ0KvNdGglurJHOmndebaZgyvXznNyhlWlYQ2k6RD2T238q
RwTCjK7OuSY3DPLwuhVOWzMSqJ5H2TEuE1gBGurn0fKUEHycaTgZwHhJcdSMStyPOx1PSUwbfpBj
YwJ75VnV3ionNYDFu9xvXi+aT/Da4/Qgl/hjCLdTjkuggdOV2HymSuSg+SOuJmLACNJ1+ZBGdH6w
3rtV7qh5rR4iKZ0Yo1bPnis4WjCJRfb/r93/qXZXDFmldEUbgu+TOSwqP03zf6nd5+fyWt8ej++f
l1D1747xx4pqaL+pkopk1FBHoqyPlP+lkDH030T2CmjT5BFLhDE89K8VVftN4THKenSmI1QriBDL
Z/VDPKP+ZmJGZBgaZ22gaJP/j1bUv8jU+PToWdHa6aqOWOcXfcxJed5MMiC6IFHJwraz6Sw/w3wS
au9ZLU40RNaP/W0ZHQgPxuI2XuLg1houdvsjtjf/UZX83XL5F03gjzMZ/Lf0YWMyGtb+n1ZL+VGy
+JScyetALoBahXm0Epl9c8vA70OnQKdPBy9hSBLrbVM9ZPvoC4G/c6PehzwPsUe0pVk3UdaGaKM+
6a7eP5ziL3vrH18z1/0/TvGXjc41N5M21zjFkbE4+dgimV5H5YC/BCaWx3o8hDFqIcxIFRqEPFjy
ZNS5zK2WMsYwuHlT61lO7DYxk3R78/E/nN7w9n8SAP5yBX/5Lrs0UYsij7qg8JBrCIQ9IkK62s/v
sg3TEkBfXRmbyEeFKAaEkznw/Wl4NQaOjaGA2+X99zr6Py3XpKEc+8sJ6bKK3F43Uf3+olu9d/dY
QVLaBs/zE48KN5K3w1pUvj+f2+hTHn38X1wA6lmdAaUxeqRfbiFSoBFBxiOSbS8vp0R9Bb5Gi4ls
oFMHBdVO1ohQcHUv1OPjhRU5Jrm48hnjVD80pV199FGYNquIzo9fKYFmOv/1+f1Vi8oXZMqMbFE2
dFGUfylfxVh8Ka9aaoN7skOUlaRvaJbtHlgtDburn6rvJ/gqRjQxhbncP36f3f/zr8P4i3R5eH8F
9wOZCBKwgV9uEPWZJqci0dugCpVVfCk+T9BXCN6EHk2fclh2HAKR+3Is4/byzrXiy7p/it/NDhtQ
TFHgtt8IBTwmq3ZTB027M2UHXkmzbmbPWQZUqM7uhi1v6FiuHyUhI9WuwoiHPr6HbCGiuBWt6LuA
mgKwR/Q228HbNtm2eyG8ExkKMc0jHWgMB1V6WMqhD5GZo2pYV/f5844nMhrR2/J0Om07ksqgyS+1
veqVCWxdfMsei+uipa1UbwnXwRmxtk6f9wKSkrQ7vbGOwgvPvW5KPAkLsQH5qZhE32QrnZ5Typ2X
ZUhDG4P+mLgUA/jK+up+LpASbW+vsYEHIMXS9D7pkKQ8BgfHa0sMGmg+rFmwSVyivqJL/Z6P8VTE
eOsx0+b52DGnRes9MfKG//2cPDG3Q/bW1i6vwfHcw9eIYho7GeQsRhp0WRgNtBVQAev5pn+ljR19
tEijbXVz2j0xdcDJck4Mj0ZjSPynu+PvVoKfb45fditJRTmjQ2gKumJdPeFfrot6nt5X2NZhKapX
0/Th19U/KNvlv70lGas6o0JSWQf/POu3vWj27V1tg9FjR2vxOvqWs2XaTaRsHGMFjK3yuEtC8bWA
Qluc3nRhqXGFoa9k6JpFHGcOV25M4fX+Xw9V5e9WI/On82Jt/nk1ajNsRIqGqaTGjwmdpBmOZLeC
3ZH62Z0Git8iDNS8NluY8bTQ1qV+eIiwzRZ6tiDHpeMeOzW+iVH2g1jH66wpZmm0kuLN0/jI4SyT
h0LwPUwWXBRR5jxDg55tT+d0IfWksk2FJ+Y3HkEHgwt9jyjy0JE4Y67+64+JN97fTNHDxn3w/ELB
Kw13xU+rbpWPpFdfiG1wGtAoVNg4PmjkZ6jb+4ukEMx3QPMeD5m0GlRVZvvERgLSBiQuNtvxLitt
EXVUZuRufAoeWR42tGP3pG7R/YboTMeNqiIybGI50NeAy42akL0mwsjxzSbN6FYcDKI1E9QbU9rY
0edIszW4s5Wt0+bHF2gtzJqtkjkyXWZiGaNpdlFDmEUU1Q4iJLy9MKx4QHyCcAGtqHEIKDgR0TJ9
5Xa3kDfKJ9R4mtBkpbxfP7CMRWJWTaAjVEPsvIEKcF0uRnjwQHToAPws7e3auCMX1+kKM368ivp1
7xJxSWdDcOJypX/zfZSlT/Vd6BiyDcwq5DfvT78YZ24HYwvCQOuPYIXAtyOvaYJodYTh+R1nfE+b
G+th94LZ/J2baUiaFLFjUXwkm2D0UIITlQvehh2wHSZ6n6ZkPff3QJ+qnNqcnFZPP14vTHCnzSgs
9pENtjeTjMXrwDz0tCboKhpoOLzYubItRpUF4+OdGeVWkJfpqK3/D7cQsMbf3UOmDDqta4Mnxi/3
0KvMyhMehSwrNql9xIanXv5d7uJVEh6vsmX4oJrsp65Ouj2FIwfLXWny3NUfp7t7woWgXpI6QUNw
evJpqDjSRHorV5Vf7oghxvfOPqKOs/C+8bqwdkoXgfT4EbymMIAb9/B1DU/44y6EAL9oj174EWa1
4aMWJvbHuNmv4OWYDurnb9PZF0HZWyIy0XekzQ0GustyjQl8de4PyRnOiGwn84boxTMLoQZJXr5I
4v60U1baSg4TIoQqCN/5kcWQqpSaT9HAJ7FpQ845w+KfWdtOvfIYj59hEuqT3IJYTQfrHrQO0pyR
lwY4Bk6IG57oX/Jc+OqxkPF1uJq4TFv5uP9qP4kKrL3C04MMv1CbhhLfnNpYBGRFm1RFkWKVb6JO
YmDsPT2RRqDbzmQWHGMtfqTXjfFRzx4r7lVlDEUMPz2y50Qn8aINvvHXnbDEeLmZ6IEIWobAG5qC
ne6Q7BKwG2Tz2zLbaweGYTd9zbuNtONQkCj14bbkZjKhDr61YAz0snTrQc63rQflGMB8k+wJekI+
O0gpi3Exrc6DKd+7SEAArj9fzaSCYwCLBrobYDXG8WM8QtE0IBPxhSm5L8oc8KF6M9h3gMjhzcFK
mH+YcJDeYM6bG7JbtAKUS10Q3zC57q64ECBb9yvCPaD63v1TOjZ0i3MVlg9lU3zDy76j3fWu38q8
X2o7oDUD79qLsFHbifkKAWqocnT4RJNT6xQiVG4Lydr9UG8gFwlvfSDu8uNt0k6LaXaQAnwIp+Wb
uWTdz58BhrTL+2z0zkAz1ieqJKzsSXJZcimldxkzKU+F2PDBR8ZFcictpI14fMGVmfIp87fGym8H
WhGD6Ab9Ua9iqJs68ghYh/zdno5CUvaom58XI9s9uDe6So6s5CmiFWgHH7SECyi0H3Tz0PxEjXWN
xQ8Cn2MigaORz26U0W4LFEGTx434Oaycy3mha7YxKo4xRqUMA/x8GaxK8MDUC/ioctASyrQZ3rM3
01UWV/zGxKEpzBxbuAIulRDyVvPehfTmqPhCg4E5yBkXaTrJMYmO2IYt4Hwwmasu4Y+7BMjHjtHT
amGO3zfi+NeXST2+TcIndgHUW6D6NFpW9fhx0RboPHCGOi+fYXN8bQVi0K2KsPFlNYdvtxSRO6gP
F712iKMCMRePrxr6C+bCoJ/fdLdJjCJ97b4R4AjatfOI3NFzJyy2W+5vzxwtahKyrRhO7wgLYoLi
x0+6TJmTr1Qv1yxgyEH/08JDc0CV1Jd1av1KnnQ65k40LxyBMBycny2Encc7jqbptt0ku9P0NHCg
a0wRsIabZpE3KqcdLsUuuna2YcmKz48RV0J6kV7Yp/Fj/sQcncwwYLQlFbGw7rE2+MA2sZj3O73z
H270aRjjCm4m8sSHW6L3hbRnqUdtWrwl8iQC1iL+iVSKOTGCueATNv50OjILSDIsSKfedCwkUMuK
QEQRn4amPk9yihhLuNwWgu7q12+qCAbO4+5rUBDDUageIRSn6eWZz+7rJigX8sdNZLTgQJ+uKUKa
J/EM7tVF5IbIo5iouiUuW6zFkcMQrsJ7Y/mO0bm0TLaaDiVCWhmlm/B1YM7Q70eEywwmdhamT8xR
XJHdFylARK7RUaNxR3hp6Wb8eXhNiFaVWbRzjF23NtzIERz5TXl7zO4zYduYjrKuJqKFwAnkbBsv
r2NsJ2a3DYGvcF7SY7ETHDNAA/qWOCO3d/HG8CQ45AdgT2WjITqFWI61va8t8ukNjk+ku8glKm7x
W6DEXnaRI1c8FPNyYVDbj5GsZmH//To+IG+jOj7A1VJkYoicUepCJ5Bsgpbg1aNajIDVrf4NN2FG
k3F3E2mCc7b2bnwZ20RyhB1xJGH/+rjf7HKLNlxzIZDW82IuGHYxrxbx5jXDlvC6j8Gq7bfYxnkb
+JkenorzpButeoDITbYRZ93uMRgmJm4cnpzHglz20SQPhzjQIO/ZKUAKw8YeX6oxoqcxW7Z2IsxP
7xFGrDXZOxYE9zSl5TE2Hyt4HoOV7QzphWP6cO1eyeaxzqimFLsKpFA/tquC4HbqrYHRT5LGl3mm
IYgcnAQ9q2AfgnlINBEgGHLT4e2eWixBJJPsnossvE5kr/cJER1HM5Tf8hcpBDCPHYSbDoGz0361
fEzIb1ALG/mGuKCqwTjf+DR9ZJyH21LFX/w1ux+72hPfCl/aQdRg/LS7mOvFYIAb+tjnp/AUIRXy
dZV8JDeZ6qskIDidmbmGfUkZ2dAN/sBEfFuUsFOnoOIVty7qk5Fb48Uy5MPYirwQthJpBlgzUX81
NpFNt6fTFJNrY9OoFkEMnG592kX70tWwiiSyNBTGZL9TtZn71nAisB70txNsIu9ue1T3CjR/Qrki
2U1XLqvGJ5JvZdF45TRFSGiXX3O+RfxfWTlQdljXl42aXnGM9+JNXiI/xzydWCar6pfiJ9C9J06l
WbMpju0ui53C77n44+4DZvSX4KvhvPbDihYX5hXMY4JTrMRtgnwV8EPFs4CJO/K4IFo/TRbxgpIC
W9czZuseu9KpvBbHtMmiTwi94wy4n0PnXn2OattQ3TwAkz88LoZFtKq6JLJxPT6/P9mWltZtpmHy
8Ybe91B54oE62dXG8eExFnyEuXpoWPUc63P0aZ8ERlusUR+vdwV2+uSOXJHRw06jX8T7O944OAYc
2AudLKLkcvjSFmAELsQtDDa2S8XBZA+BtI+V4SJ1XsoGvxlMzql61ZctlP4VOzbaL/3A3URLS0AL
THSn3b4WpheNEeO4bTWW19paXepLDLjwfC4B6q3iUF3KvbhvA3MCkFDuQCoemw/J6R20XARSC0s7
2QwpccfqTUdh4xMSvqCVwPUmWRYL3nuId8J+QAncwi8/RoEJtbjwJD2oLjk5R1xkg6TZfvaaq5e2
G+qyOnHS1E/nmeBme13xpNCc1WG70rYwdemhpeN2XZIdXU570sxH9MAIonqDu6WS5kOV1ZFZR9iS
/SDKeCogNB7XfjGLN9RNmA3hpuOAc7EqwZxm7OZTbQElaakDtJAK/8Y9Un+3M3WHGhA2H+mZZQsj
0bt/yFt58yxhAiiHdC0TYEYxmLyfCMXbkwGypY3k1sfXkGiRM2UCuOavsTJtZ0Ln39jsMuV+NZvo
oE2KXYGhwNA7YsC282wQgNycFcwvyL4OrhYQMxiHbKDGygHKc0eaVe+Vk/LjKQ47HWp128TTPiE1
xh8djBXlEfbQ/MbDEuRYYp6dfeuBCtopr8wFVgOQM7ePpfB5ugeK/5iSTPXAf+WQkqhCfJuwfG7w
8IUmnMCR9+DP0wvydUcKRL97zqM9Zb4frdspHkFBVHrqgRL2+iXCbENxmbjZcphylWZV2jl7YmlR
uhQp2fa6pN6wm0FWcJoT3IKE2DXHaKPtBP3Gw8dhaTfabTDocXMK1DMZgj4adqSnFjTOxWPLh8Yo
5eozcfuaXzj9+8uJ53j4ogjeoLGrpvmUHS3MjHNGPCkZ94JLQJJyUC/6pdfwp0f7QrXMQJeH2YcI
vsfTe2LsuQo7p1c99onY7E1lDIeG0nHMsH2F8TThrVCcE/XBaH2Exfo0ec0QtLR10JK81hBgR7Nw
bMxhqd4+BmH7WESnwviJPB06cWMXrU/vrW3YdluyshiK7/sQxm7+U29gAG5/BZJBTv9jhzmgSD+h
FGV2VxNRktugWVVhE2p+eRYsgs2wmy99YW66iJt8AubEhbjoQ9GTKFeomBHrccn/Yb/7FxICVqai
SFPfULGb1HFW+/PJ9E9BTuO+oal8LC9SRcpGITmPQD+I4emYdwsxvG+pKJPHGIXiUg670EQPyGzJ
FIeICu9hD+HhNN9jcdA7zTzBNel94GpasvtYPtfS9P55hYL/ZVzueM8vB78P7Dubeb0Z8r5WMb5T
dXifK5B40Rv1qXNF9HhhtJbOc1lORbYRG80x19itn0jzsm47c/0aQyXf0zCuNavfy9N0VX3w3T18
xnDqkjG0UNDzkmrWefJnsZcLhwmqLr1oKYWll43p9yMzqgI1rEFfwMh7+xU2HrnvnuKxBR0nJbtV
B2D0Kdjy5P4POOFfOy9/vua/3ACSlD30e9oBU6kk2yOMxXf0ygajvAtWKgCy1P8Ah/5KaqPX8+d3
/AWYzKRG5yl8y4iv/CFHw/xUsOGiUhxsorQL4Y/4cNqCaeV4dlFouUZwgp7valtmRcbJe0wkvHy4
at51ra+qg/yJqI+o3/bpG5Nsh/AfkOjrcfiH2/OvwOVw3vjtSqohqqb6Sw9Eu5fCM+4LAFVL0Tcv
egndW0FqZlG8xwhkVdnq2gOyz+sc3+CUNMiwFYIYYtdtV/1Dv+OHue+fhy3nImO7ag6B7qL2S79D
zZtau79KRsoKmRXb0Cs0bhw7IKGSiRiaGzmUMFyWQpZ4VutC8JQbiU2x25H0fEcvYxVnyCVA5dMn
xt8CZWPpiZ/Sya0qXzwQWAjYOCcbadlTOt+QvFkt6qEWtSedhWU7xyXvieeeVe8KBGTk1vT7bC7t
aWOSTvYIu2njtCEOBCtjgViPqOpjxkTvIi2CP/upLWo3hRBfrOpZsgC4mYLolePbppqkM41hudb/
IXLGUPW/gmmaOBINg2asSt939EuPUa9Hp3vd5ISRv6fvglUsRZNQ1SRQzCeWV8xyGMrE2B3I0LtT
YDNpOvig8Hmh3Sn7NBepGeE0RH7X75JBaT8pbuRrxwk5PfB8vmKm7evTifxcK0Lw6TGRKo7ObSnN
QQUI/JX0EfIR+pqSAxz3riMbE0Vf3Tw6Txi3S40r6ZqLwRTHHBuii3Ec5hJQKTLAe7sKC5Q1nQ/O
hUKclbBwoh5ZRYT092B+Mgu2Xhn279h4SdTY38aabAD7dmYaHX3G+xGbSTYAqwaY9vO0k2eksbOd
iS8JqUweBUBfWaOF3kwgtGxuZ/KtaRRbRF5dBfxpENA6CtuJWSe4LTsg0Cdnph9QUDnDfyN0mfRm
Cyszgxf5ReD1Dx0+U3bJzI9UI/HIxVcmoGnIPko64EIT9F6Om+PVyRg1bFN1h0T05sIyBz5ICCIK
58qB36KT48uZA6pQlV3hahG1aEk3agrhih28JcXeq/KhpRCkoBZBTN6Fc8B3sORcDljSwEKBJxub
5OKi0gOUmiq6jUaiwk9/YRy7gsUEcAdgPGBJEzBrcYSphrb74Sas4AsZ9SeRTrcBIuNPfYiB4BA7
7QWNspff6Hiqs992E+J6kTSu8ZksPo3GKfcRiYC4kawE4iryfadaYohOSf2UsLZEJVe1Vh4CScqO
nm0TbRLNizsKCOeBJ0rjoE18eBBYRMGF9kv1p7vImEqqU/QJn9QaluKrVkcBjYQQHiw+CFB+i49X
NitvwbUMZ6+HfaK8Zft4uaXs0GfKYwyRSDbw4ESMXU/wrpgw0eKjpDhDLMHbcxfPbrN49lxB7UPx
DoIGp9QfAaAyvSFDU1DsWrnioMwpP+srOh5xoR+NTeZ+avZjW7JhQJrM5Z4nN7uHafCEkHtHz/Gy
Rm+dMQVNqsevMbGBi9EKWem89LWHJbrqR1M59wVO6/G+x2ZRHayKroZFFrxiabXbfijvmE+fhpTy
jD6nRZOyoAbXrU/uScCSlKCbG+4jp5BAl6tDv1UjGSke488hHORztcb2xEVQ5nR++16/p58FXh+2
tIneqgnp5SCHBN1e2oPcOLyEe5TSmOIOUwPNxUZS/L4uxGX5SconIOGg6f0oZ9Wqnibn5gJrSq+s
Q365ohDDdrPiVrSEp0Wr3D050tr4ImTTYSS/DvHZCPVxRltjDN8smtwmdXCbJ4xIRwmjcTxuWgte
8bzgt4p/BxzlrqmnsjsaJ/CCAY5odLCFJsIxIG4jRYwHprkuP0+3afOwdZ3vDDsGDETIlZuMVvLi
vn+FLOdkeNv6jmTqikJ/TPOZWXweCYS7TtVmcqAaVks8VxzUQOKM6MTUS5eY5EFIsZId3DmgDmqo
EUF9eJLj+/cBtNMtdGHafYJW0Ugm1dUrP9shiPp1MegRffb3MenpBuXbGSydvY7MvzYlOqnS0xGE
1C5CNWtputKk2HQkv2ab6jsKzbWQAYUZZBadR5fTQv6UVvJXz9sh0sEh3Y5X4ncd0NFFsb85hcgF
MY6z7m/s6G/SYKZAZL240Y/VAUErqxZva6LGXFNPcN29Dg8vG+2xwRR0IE8LHjvjavDl66ea3U8I
76NAX7NZ3OSKq03zF04x1msShVfBET7STS/ZyJ0pRx4LAZ+qk62+69sESWGA6XXGVkgN4MsyfeRX
28AlEs+cziPfULsH8c3GUPKhTK9fde/d3wvMODZsiIGHAW3LGeradb5/wr5mycHnaJMGeCtBmbCK
7fPchfGl3ygYn9lR4mpHJjlzY6zYyMs5vwlTQPaZtn/Ok/ljynwuH2kzajNjdVsX0+gM9WfTNc41
AICJMQ5zpG55RdA1vZOLE5heDYToguHlvil68GmRW972Bs7VgPmXIlDsfDX6eCCZivcidm+f5O/Z
EF9CRkNKC2ND7RbSbgozgJKnDSfy9k2Lk4wHF1N1GbMyVsiXlX5ABBjNuyUGJtZzTXz5QorcbPpY
vhbZhjv8hAxroo4VV/h8oRCScQ6x7mjU6GOFxm703j1m7Jmwxbw/PW0nHulgRAzCWxzQGbkwlw/J
zXPCsbTUpcd06C63ifpBkiqFyxczGWgi19o0t8CJXPcrFEM3kMaC7IrfrDWEVZ0CQrMCDVjEoQoe
3bwSlJXv5jXNyBk1LXzTItmHVlxjzUH7kp3rkX0tQuqv7nzaV8dm91TxNQTCm8h0oRyk+zIF47Cs
MTOI7jb2GbkK4KYDZGkc+sSZPryKDradrMoZaTDJLNoVk25ZetomCYozaG/NBzyPCHTq7Xof17bQ
2/1RJGDLqmdXfXnzuM978I7eTbYpYpmg9OIgWiYBMBcxLnN8e0MtwChu2nwqX+2k6vwgCkeYQ06Z
0kD2Zs/gvi4DoEdVn1TBafJEXLU1/byd6KvsnCzvTPpb6Uyc8pE3T7a3bYE6gyESS464uQ5frPAm
no090r0C8J5WCMwQMDmAAaCotbgpD9mlvtz4QjsXWD/FDqh9EFpgCd/GABkebzNjqc7vH49Jhqnu
hVzwmz6mda9ZEfcLpQ4XmQ36OXNzEK4lQXozbXlrAMlk6OmgR2nABICXR+EqTqI42rJ6hxg7wtZs
RSvh8UGWXPlJxi+JeyenQYUqpZM7+ncvcm9jqhOD8mGbYEfpMSOzIpyONCQWp3dWSDZgOB7Z8Vlz
qzeTf+/yN3A2827pS8I3NSCYx8p8p2MWk10bgHs7iKhDOkrqODlCZQNcwQLYb8bimwG6jcSFNldB
NYBBzofRjNVx42ozio8M6NR+TvoFFcH0xIJRrq8H45sLa1ObTQkpA2GEZMvg3RFt/07heGSaYfkB
jpEqP50KRFfY3To9EJzbsgZ7rOajN5xw3BQbg3YKlTiUlti9UlTSm305QCCIzefJmzAdbaFEt58S
yOKqXXRhtjX8Cl8nhw02Yz6giGy9/Gwu0qmmOY/pPVA97ux8n7BXg4xOu2s0ub/HIQs13U7i1LEx
Zes+lFln85M5sDrnxEG9G+fy2H2zneOGjygr0K5TxCyf3/VY/5E1Lr6b8+vmMcRPM8cwnsBDJvEK
QN5NyzFeQPUUNrdNAR4yuaQb8OagD+IVdk8Oam12+1tkzd1ctm9zXKyI9JRno6WC3QDfEWf23Deo
guwiqG4zZU9v8hsyldy48k7isstIqx5Bh0UldH08sIZlX1hv5fPDQTTlP7x209KqYgnHBYiMe7bm
tAF2PfFiJfY3JB/dE/wbCP61anDCLUDCSZxLl5fsy9OaOnqIcHRAge/jLJRBGKUfkqBoSpl0MGcF
2NE5Mf3aBt91r9RQk3Ld7fHdKziH11cPpH3os6Df6o+pvO+OMrnfk/i7fUt2sB5atAlhQ2g1Sv03
IE/qhOulgrQIvAttxjZjtE+2gnMF4XlkWX+94sCQCRTFgcC6sUebEFfvDY0VnJmaKULOfZu6ZYbD
wpPmhUlbQ2N49ZMGtwga9jdPelM/khVRV5OcFSjf38sAz89yH8t+BUiO4Q37gZc3bISYWFbVjCvl
ysGJqQwniVOA3QYNLiDV6h2AkEarjYODzeqYeTdKHue6AEmt38S7m32wInO7vIrBIU49qqvTQpz2
s3yTkSJ4HQ/ocWmT6Q3x8GZYuG0RORlAYq0Ee4igp8WsIntDAz20RHB+2xdz42TJk5EdLZ/T25Tp
Z9yLtjprQx0/iqdVn0Vi4ZiE1zR6lQ/j5hUKyk+r5ZqjfGWOY1Tx8d7vY0Qfpl9Noy2NhWm3oI27
jP04Cqkq1ulbM0RqY6TEXBWtcCDSP8wPYHEc2/jTtGMGL2lCAMjRFBNVoV/HygajxB6zO8AYFg2a
NxyvnRDgRdD2mxZEPo7UwQnH0tVoflspbjQUEVho2WSVMcm9xqeptB5hU/TNxaJyhOj7YtPDxHCB
SGX6MHUa4mjOiVctxWnGfu5SzImiI0345gBGTxu05bWlX2LqC1ra4w7LqD1V6F1y7y9MEi26p7PK
rx0KCZgh63qhTwQ2bhP5TGTtvl4aryM5UNcD3I5H7jaz4z0QxvR54v2wPGM+Wp2RbZ8u8jndwukA
rgtGh+tXvm6/Dux8otzmXorAuMFWF2wlBDKWyeVGmTCmz0/RD63xAlhE3VM6uPBuAZMuzbn4qhfs
Y3BGCclwFtl00zDZCB/5UU9WEqmKng7jaaF9N+u+dPK14UdzAXAZ/mSgB/REDa+uZ9r6pdrXO75K
AzWwoJpDMOKbGzaBSK7xR8Xss3eyAPRctuCydOy4xQvaDgNkC6I1KseQ4iWmS3ENjP1r8XCeYHo7
w6eEDe9TpYDC6ehfHXYmX8gtQaun1yA+U9aJvkA31qo+THg2W0qyHoOXNnJa/P0utGpUOnJzRtVI
dct9it8jLXi2OKWrnFyWrXckOt0ZV7eJ+gaPj36k+BzCOPXcV7Rl/RHvcCWRtz0e7njiSPMO3GAt
vgvzfsLmZpavMjI8ozDQcYiEcBpoQcYyzhXHByZ3NMz1N91BoGOA7dOZ3vnyf9J0Xs2Ja1sQ/kWq
klB+VSZHk14oY2NJICGUw6+/n+bUrZkDnjljDAp7r9Xdq1uZCivlIhQ2ZRaKT4GpIdws0P0K8/J5
5EIxPuNCj9icPTlcimtucA4g2tfCJ7c8/pGWzaqcEoqUoWEDVkOiiHAO37t6Ab73FKesh+i+8DGJ
R36Udeu16c/m13v+wj//RAGip5bG1A8di3EZ5ACGHwoNmQAVant7vMMLXq18ar1xTNpkK1k139UO
52qmUPbJ47aL96+1cpKgb4oZiQy4Z/BN1mfWPG4siJRhOf67UO+tp92hA9r7iwtdIVSZdEOGrkJQ
FEz7bPjK2vSx5sDXgXcOW6f+Nd/MuIhOvmGhUL8S9zPjkyMCmn1zDOYietSv9oIxxtdqkGak91wm
m8FPF/0Z1aCgeky7WC87WrPYjm2aE74cA6lXZu9u4x3IgiKs4Dufa86VthH5XoPS8b1S3+57sOrD
cNRnKGH34TQ7l2d1G+0gpzfZb/0rlZ4wS3/qPQI9HDx8/IKWiYt/ud7ZEgWwizx36Bxse2Y9ko8H
khyIOuoe8Y5/nZsExQrqSwwmgLQmHJCDyIlNhHNEMvXO7PBS9Nup4hEOnNvF4OapFydfuTn9YDpD
FtaN/YVEJKvCdiGIp/0mpp6jnUc5s4xnVD1f2YzPicfcSt1JkWfunh7kPbdd7LwKGx31EBgOAE20
S1moNBTX+TIHNUMowg4SOeFVCgi7nmX92KizZcbWe6oQRYLJAB2TjUEWd65qAt4kG7Z+KCSgJAdF
+wpb0R6h26bPPeXbGKgc5re/5FKpiyZaMSTZrz74R9C7gZb47K7UHw19zppwSFh4Exz/5kUQoXg4
c1ORKHxG+1Yz1cVP/6bH/9P+pGjsHcJAXiR0CI6H1QeepTuKaOFucja++oeI5/JpFPRQWhFDcbON
C065p5phbgv34LHfBw0yljLRHRSfMu4bNqN9jGo8W/vG2R9nudcUbiBh5lr8owa7idMKAuSXFUz3
VICIz1QmwwOBD2cRJJ5CEk9MfBcyhvDwTbQwb9ZPNdGylOjJjRXRnvxmP9rCQJ+nLhRyNnCB4wVW
z8plzGUVz8utfpfvrNRYdvjyVlvwPdlP/ztwu91c/SqocwyZoEYyLPT5tN86jmq0Pt2WGInSizjT
3Gl4L4prtq/3PG3c5JT9sIsNKyrF/KwtxE38FX4NfuvR9jjET/rqNF7nmwq3/N7rHeYQQLCJO2Cf
cgxr0wTxY+C87D6nmPqDxA+Ek3hygru+bXRWSElQr7DA5Avxp/TlkvMpfnUBnx2N4bK9KFNEpVgG
rmXr16QFwGYbGAp5ZCDMWySUkpPOQAfiR3Na38dyHQXKObPS7ZUAS7SBxioWbOR5lk4t/VpRHTo3
4tr/DMT9U1ZvSFi98oU9WNruNdfvL+xNMAbD5cJXvvOZfFJyCyzIvabW/Ob2zFlC9FePcF3ONTf8
q220axt52qPf5Ry93Kj3y1MM59vtGnGuo4DH+tjwmczP33PQT7/VbX3/ASLZI/5CFD0b29nbhbWb
IrJ6Yr3uU3bRq74ew12dj0oYAUkBeoKKhENArp/sWB8h0nbtVbjTaLcups/7pqBvtIp9t9c9EdWl
uHs+EFyO7jnMmWs46jrP3h/FfY8Jyo0V5gXMDnjqFIMq04lPKvtrdYhhtcMRnAjkqb7pT5N7yJKi
ErcIE//3NBbd0zfkKWM/6PhQlxAu/viYvCeT6HjrfVASzECsobHqnfJg9/9ITDUi5/qhNNqwda6e
0/cZNBDZJWfqS7vervFKP4dzdWHO669hHn/l728FYxk46VUJkXJIVh9yBFZsTSxbTulIV4TWSL+Y
VV22jw+OCNqe25WzRkLznWRmmhuAcQTbFIyDI6MpPeWP+tG2Y9A1mBq3VGJ65NEUJ3ZF5ZCf33+9
PBad+l8Yu7hJYfDlAoCgvviqgm4+zA9mzHgHwxWegbc1TADiz4uGnx+H8wQqh6W3RbN9MQ64TN9T
+n9P3g1bqJ3oHk47SIB1uTDWEiMgIA72Ae25ddfZVaZqIM2rubKpggZrZ2I4cQtYATetlGgZtTDo
2LPGHgpMSpDJNv5OaBKwmophSqq9fi/RBldePk8enBJ1k2IfDAymIxsPSCLDs3UpTeVNeWpn4OZG
6Q3RnYlj0p3eRpBJywnZKWnp9ZNLZ0w7wNSlvnpG3JfuAI7NvTzYsYwx8pSlF4AXfwTsrprcxvyq
OLLNJvLsU6DvcDpMJwAcbtEqLl2z3FUfG6smAyjXaXFO9CoMSXMHwoBwmpLdmMFdnBGAy9tREpEP
7gT9cmOXtNM4w9N7/Qvc/pChy3jNaKFLo6L0KzPbZHTJwJHBbQatIkrLocGGFyrELpcGmRzOQIoK
mne7Ago1IxK5Mdt2MiHIl1KQNo6KZZFFJIQYBgCz9VbhXhImQNaKD64lXZTGq7rtc/CfywrUDuko
5+qH94i4CLoaPXzmgNNVmYdu90BJWGiQQ0q5L+fSNDzKMHkjK0K7MaU4jyCgSpiHacG7RB1F0klq
OOUVE/xWd9+oetg9p6Rb1b2VERfbus1am03iqfb1WtUo+xCY1k759LuXDS5efhikGo9ZKs6qwr1h
QJjPJzXO3y6+2fEkoNxk8Petc8d5LcbTlvFAWF6RBQQWd+Mdsh1FdZDQpmAhoq0n0ZRQ5IJpcIEU
TGuC2fk0f23Kq0mbkO/QTYKeFsCUL67JSJUWrQsqaNPIW7iA3PAP5dQAVzI6wMqUyEc1P8ioE6m+
RPTxpeDWgYRuv/H0p4vmIoSFD/1IcyWu+9daInmmAqOcK6aL0p8xzEtO5xu6fe9OoDYbO4mxWkkR
XLLjYL6pfuU08Pw2PbmbqUSGAsZj6M3mpriTF6+5MIgGEAOaLtkHBC8qBsKJaHjtlKdXGQtiuAqo
l/kkuN07v9giDnVC0MI4UDWs4u208G+Qe6t+gf86TTlKlM8ypb7IdmSxIwYpVQsMRj0w+VRMvCYa
te7ilUtx0lNAz2tIJqB/ZI7xy1Gbh1l7nzV9Gu1I6pev/VGgOolctL4I9zvUHihFczQWGFztFQg4
7CFxTKP4UIhJUq6a+wKzjSyN/WQ00w8Sek3OLrPThfMO/aeJSfzsHbukd35qXFWmcM1x6MHfGX9Z
7yrVovsp58WSkfa2cnXVSZp1+1wjVud9k5GbTPbi+zi6iG7f0lzPvihEWXkRNS4/wIf9RUW9DQDb
W6l2h3RAWZqa657+AwHNHt2d6Ihr1mMEj+pSZkMRKGNn6BcKSJuXJcGwZEHx0E7VQ1i0M8gOgszR
qN4L4Y+MI+ACM5xG1z6Qs8WktHEYwOmqsMPECxcNMi5gldDKebejQnusXIQl5HCzkv0b6SdElsKR
d04jBS21LzTSJnXCp9etTLCcY9MtKDKAB/B7qxGuYY5nXLAldwXmFc9vjCr14H1836PcleXv90lK
nORpi800ZS2O/eFjt+dmJUp3dF9cg0TS70ttrQ0oSTgS1452RjLmtbDswq0y2RDG4TzFsYx857MQ
W93XcdJcIoxeBJJnHQR+sPDKj3wMK7tCKiiUV0ld5RkjQ7ZOv8kdwrYKsI91zmsFsSERbLnkuBzE
XwFBKYq7aoMu/vkdDp4QLc36Xq8bftoD7Z8UzzXye9HpV4/uK9WmL8GRNLzPDylwum5Je339ZpP7
INyxVNYLJqFudrJ8v+8J/tWM8bLbMTTNPaQcuZxfQwAnl9z8lOwHuF0grDP6wg4mlUwLlNblukbA
SKTgZInxAfaB6c9z1/ceABfarRSowFjx0/BXkC7YeUfsYVs1jKyqu3we7QmZVajOtD4w2BxAeuC9
UccW4zgvx6plVoqihigZLkZNszrVfRHxYJG52w5LrOgM3WNQS8CkXvV6cY3tH4ZDzUJ9MWRmK1jl
PYza0QaszZKJzcam+Ho4GxpX1IGzySdaQcb341hBgvg41rysRIE5gxRZ3Fa4mEiEETEXp1DFe2P5
IaF3DJmVqvrtpwPYmOkbkjxAJhQGfVidw6DBhjJiyO0fGZnbqALHq1ynKw1xhpixCySoq0NPGAG9
xOeQRlOVYfA77n1NUJd72tpJwW2DDZTboCZ8O1m7QFPFqoZ5XXEYerhpe+xbjvJGO9EFEsllv2Vf
uiHw7gOkhnSJKOUc4Yrf6QvqL3SRU7YomdWxIX3SEdFsVJyIQCt8+a8uph99LneOxjQryxkRJeMA
Jxr5sdhEhDoM55ZDwJr5XnKzgkRMkT9icRywSL1fLAlXeTrBAE+bq0wJNMz+IXqP0DOr/VaPAnXw
WXeaZFZtKx8Ynhmk7jQIXki3nc578gRqj3TDHHEoflNQitpTwsWKJIvHhOq7dnIk1MiJD3zJcirF
nn475F90d1m+0JEk1Q5pkZD67CCQRZvPQPjfaKRT7bU2GKm9Fx+kSDwaqxDQRw2IiKV7pADps0eu
eu9FKs2SxMNLsEACMoozTGMq61P6VjZWmBp1CUqUwSoLbkXTynYDc6kHKe7M0RwTRMJYEHtkhJ05
H4zQl9rEel/Hdp2IimaEsVOGjEVbSBdBVC9pEmosiSdcfQgj3logCit1pCW1aMP4pWKvnw3zHDf6
cCwLFWyMP6zkWPDeJaVavUazn6Fn4Z181nFGWCJT19EnYAuFBGja8iy2y4Z1Lpcd5EbFHgnpLbOz
99NX57Lm57mx0V/moRGc0NisX+46YeuE/8vsHqsSxVq/nQNFR7GWx1hOyGfNVwPhXvu1X2F+6UlW
OktI76bB5GnUNTVAeumVnEgYN7F5XwqijuJkLjG7lF/XcnCQIK8tWbjwrGk22+KLcWbrJuJpn6yI
7HUAX7MtQHrej4+dAbrpykibaR32t5frkevgASSyAvmfdTqTmxUeJjfG5ICvwnhG6y8RhHpuv/RT
di19NadnHsviot0IsAei5al8iwgnbY/L1YJlAZqAaTJef7SerJfMFW0V6potPy7BvpcnWpZSniNP
hKGVwwVfFPvczoYZK6w8uevdn9qi1rodWkAVA4dXfB1J7ZC2mNgQGIpgzi9AsYGnTaoVX4AlgBx1
5qM6u/UZ3X9JgUg39xA3ps23oIIFRqFsBuvYCPbLp3DG0dUbxG2q/Ex6b2juBW0j1Z2wFCYzg8ik
/MwQHmmPTEgJyM+WT9bCnJZIw9doA2BYshXoHb3Xql7SqdzKj51CFHdoTagHm2wmR2stR1jASACG
kcPmyQiaUpEU0NYgfxJ2uCVMPwVQW/euRFgcyRYweimhW3kDOumYrmGS7hEfiwrtNloAt7jrEgKJ
h3ij89RkRqroR0+A0ET7EJZy4zCK/Yxa1nhkj0QJ2oyq3UQqnYhOYqCe8xJtjTy5kXZZNxaIOXU4
SRWMDn4wjiZgmYnKDL1oySxyoH+m+cy8bVGMkdhiFJuQCSDSGZ/Ld8Nk+5p7KAeC3rFl/wMEzWu0
fu85t1zq7CvP32qRzqK9AkHgGpeGsDthbNU6+fspf5G+xFQgtVbUb173dhZ/97djWznwYtHLztol
ypy4DYZkKeLULHkckZE1GHFQ+bWtv+T75PL5q2nxDKoIgjhyvzpRXh9R7cTWhCyT4+eXSvEDTiJb
kzUULYtdjPh/9/rqdsJR3lWMlta4QtnmYfhtPPWf5paSGgAJZ4Hg6THDC19GvOLXOIsxfR/TRccy
g3iACYFvcZugMZDpqKtqy8f8ZcQBDw9kIY2LMnB+m9JvvtYgMtKNs+owrNGNHxe0wja5NyH9vijk
xT/jb4z6QUBC4XClS8bFXMSLHrZ+PnrnjZOuyjHa60yT3nqXEk//QSVGLpkDblWtFDxtF1h+raQx
bG9UbD1/0eFglvT1uZu2+QGaALP2P9+yaqGc13ur++7gLCWw5qFnSILSQpoVQTOX7ihkYkd+U84x
aYaF8aFevuYp5vF8I2+th9Q/37zwS2Jolc6nppxhwukiKG6VeC/VA2ig5f/N/HSbrbrRKxt4hlHG
fyie9oUEHryRhK+7uiq5KxgT+gU8zg+Sn6MRR2X3hyhpSTzEGp/eQ+ibSP6vJbgL0ViI0S3lwryF
CFoIMn99DvbnW/wRji3lBKZQIJtf/SpnDKuxJ/UOXV807lUSnFK0N89GuGxY3IxtiMpad2giQUxR
dzWI4SL7DViKdKH9elPNwwUpxS4EawyHGXK26gTUyIrzVYsBUGNyszrYkKlYUv7d0kDokXm09Q61
dhxuCwILLOJxQblaBzwEWid8+c+P80TubLhD7GlZT46B5ojsmhWu606Mw3jpPNP153bgqLKEs1UI
98RTg9g6eLF78ELLi/YVUwObEjFqSgMiz3MCGK9oVERHPqHOSOmhySEkK4jQCN3uVXt4baP6kU3Q
X8PmO7gkLJKjDAlIZBxi7J/SM93XV4M8dGTEcLcQ5yK1GcBsXa5xHa4VRxTYZdyhDr0K3LiPuQ/R
C91oxLXgSUYnLRXdBAD/h5nXmpFjNCWLhCSMGQae1ixfy8xlr5MnrBiKK6b4ScM1grAAF3PeDTo8
U/Ok5KftjwbhE+jji7NMh/9ilKtKkGI5mEE2Or4XvZfjCYO6kpKHaXgsicd5BPbgSEUXgpSi0520
clGsmyAuiN3sYs5H8ov5GxlEgcyOQOj+u7kxTRO+cSXr/Pw2zS5Eyt+Er2ZF5Tbs3gDHuAPhsQeP
63W9HVHS0Y6jz2mtUnFUsLlw9hmw9bR4E1MIfIOZQiioXYembNwv+T+sVEj9nukyn8wBDkglFl+b
0Fpza+QjZSUMDo1sJ9hcEcJzjahEUqfsoPFsODUQnI23myIUHM8Dv2+/iXkBdKtHrwOvB2uNvax1
x5dnWyWEWg7whX4O+MfbQMl4gWobhfklDk9jDCvjE1N6wUNz+UsX6ai4AwsvTB7gzEERcDogsSNh
rrV+u4yefg6FtGkRtxaHSlzxSEn8ocCdYIW60Lbxa2b2mxo07KMTdw6sUn9PnoHJdXEbAq3nza3T
9vDKFmXmyZFX627C0vzGCA/9zBK4oBfQWXrJSWWm5lTCngn9vDecCdBU2y6yt+ZRBKe5O+ZiIh5s
0Dpozp02qdzGN4zXxmKqlb0wSQiptqlOhWZVd8sbgKdc+EKxlxinltzqQyqW9za8nKjr6MgfxcYl
1awGQn56kea3qM+imaasNMxiDCt7cH2GHw9ecVxIGBKex8zxQgtNgPCs/lh/c+dPZq2LXZQHJoMo
83ZtpUs/I549B2KGF+3djukcw+5kW8uY2aX1sfJjcnhPq2LbOW8FSYmI10fMlTvO0zhd4RipGx14
CPPj2/QLut3Xoj5mePpMfLYi1QhGigaeYIlSNftiQSkfr1ns5tfSdOU5tOYy3EYeGH1xQkdAEJKJ
wEI4dqnfIvqiEEOt76grmXK7cavT+x93mGfe5/Tm18t+MbTX5cGNw7o1TLefJMsbWd2SMy/5HuAc
FL0Z7wUmg47rPCBZxukdOVzNRCpONGi20QhgsknOq6WR1YLqev+hI2EF1GbtXG63Zmv39/4u3ien
hOX8r6bcwOgHycoJ1q2eI1lldu6krRrB+tWhgHCp+C1uOiaL03CpriYb3gnKs4Gxdhu8DMbQLlUH
BSkC28dtM6LGp2g/pd4CoJYEgtK5pXx2sTsugR2Xic9VowDPaD4gdQtZPLEbRgfXz3XqNyc+G2sE
8VzNGY0NI5rvgDqP3gKtyQaMPa/piElS9qApgbcpU+Gp1pNjh9qCblhO7QYsrfWNmHTkcUgTdu/N
tPzLVqlXkEZJ+EE6cU9UqSWYtMJ2d3ivSVpHcF+uEAz3xJRBkSHGJ8AQyzAtHFtzbosoFGc4DMhO
tXit6NBF3UFhjrhgOHBb1Ay1PoA3C/pF3NMJe8Zn6Ip/8WMofMyiQGfZPCWq7BsriY3/OnOjydMT
7h3274z2CriMAEO66sSVnqNgUkApC2T3tDEyh3flEwjqMlpz1fUPFi89UL5Q/cS2upCGOSGo3bS8
tsvykawbzBUf/DDWxpNmuGK/pURgI7nyks9zeSXBV4E+JFDj5Yz8Im/tqqHHfuMbwP7VqetxrQMZ
48ZFh0E9ZCzQlOsC8vgVy2WrroZhJydbpCP5Q2yWVOvopsHBvGw5QCLALG3j6/hV9+9Xurw5kdfN
4d/4L11G4Ef82SLkBqMcF4L1q5rHy8eDd/1oLJ7/e/z3ZWNt/v3p5/9/+0jt//4l/zi0+BaeqW6c
zId9Y1Jvmvov31yRDOlHKOsQjkBEgCnCbRubENk0k4lofTmk9Hl0Ruj1YlcCNkcLwh329qhO8TuI
A/AVHPzhCW3ucR+TG5ezZh+wOuEfrHk9ZNxpoNgwita6tO73O9cnjQkumTYKLHJbbP/nvx8vuP+O
EY/ohikp2FF48dy+rpkxt9YsvdbVRL4JH4WiDlTUejoHhjtwJnlIVB6DRTUSW/yAfw/5+Mc7P3ON
TpifTOFJTw2UzPvLrSt13ORj3Rs+1s3HKJZJYt2+sCPzgokD8WMdxrfTWTtYS32HcsM+4NBq3Vs+
5TDnjDCtgDKMltp/rv81jz766EVDks9Yu/CZOMQEcvMiiG/+ncsm2DVzLgO3obMrl1B9geToXomQ
/iGhbIKjwl6vY28TrDD7brRZyb3CXNEcsb3sawsAglUxH0VHdDnot9F1bVuv+OdjLftsoca+S+dt
s08BugwWq1axDfb3pIVpL8mEqRRfdgtiRVCxYjPzPKW0dVHFweN4oC+Fy6cDSJ32uSCXJzxVxh+g
id49t6kB8IyGTiDiOZ5mcMk1kW+1/t2Akxo4lVosGHUbZB9/aHwlulbvI0yzgg9tZX9hVyxEMx5v
TG9rDgkavaYsnuLhla5F7T5kQZbtqC/CKw+Up4CkIH6FD9DDzZypp3iWP/iK3TJWQReefvzOMDcB
1tNu+9ajXalzYr2ncs34ctp65kI1Fi3mtWvwyC8W0WIrQWSFgt2/DpMzw/X2trX++P3311t/+8ja
7oP9drvf71ezy2KxOCXW5vRz+tn8IJX+d3dtHg//3++Hv9tNd9PQmh6A7wnDjZA0HuTOlZfCNZ3q
/gsVv8OBTba9umZmMJpluDkFBIZAN5/Lg3zsq+1kITJ+jsncDhMnMUXafzQjxg8A18UNvYayhvCc
rKl/t13nqtWxzrbhlOCudc3tOLlONNmpfzVyq187Up1MRFF/hJOgDmNWNXTKQrPkdEeAFSkV95vE
MW3Wt8L/E4N9ATf4cWG0dNSYljnToO9D0suEP+pR1/xD2PNEjNc7BEq5RkAvfEkGC60Q0Hm1HZbd
EmMmIEJEdDZZxjYVPfPC6489CZjVCKolBj8WNPo02WJhiS5AtMb/aB/4hXob9x74Vp4H92PpDPgX
W1oBNELUjdE+ZHiKmk/iTNt9M5fTObU2JT8DBv2vtsBQQY4Oqg4ohUnWFGIxMShN6TLwwicDauyg
5SvwP8nLL0hZCvA/6gp9ezvz/wtzZX4jctR7N/ydMLv6lbIA1l7SYxXoAJKib64TL+f2JY31SHSV
BqqrWdUfFzPpMPTWE93VfusP/BzKMTs7Z+c3hdf4H+0yAKZz8qVt4bZVbsXTPPJddB+7GCow3Mmp
/zwifuJmsZ9/xW3TIgdcN+/5BNgHq17A9HjDxs0n4q30LKaEAn4rUOpujK8KfTYl1lUG7sadd7zb
a2SdZM2N0akE/K2Sk3AtcNG18Jg3aVYYf2bMkENQ06UzirEAj68wIz4XLK2YsimeBjzfC38C0s4Q
Ty4IG6+tf0Kamk95+hircpXIjrTAY4bF81+zNxvmDSQ1FC5w7+G5EvKSigHEWFne6saOJDdJzuwx
oD35y33iK4ZQ84kBIhqNbFa2Ady8xiKzoARTz8o3MFTSLzKEMiTLwW9VEL6bQmUxAq55evVSefkf
Ce/DqYz3wjtALCKYJKTNJxwb0U7HqHlrwjBYZceQJvVSRDVqeBEZeaS1cAEcGGlIw/0LKbUE1RJM
wmDSEsfl3joAnjxESzzgfZQ5VbnqOnlZryudFSxrvrI8INqyVO6tNkUkiwk4mvaso4S2mYWixqrU
5VgAmA5AT860cO+jshtbBYxcnv4b3drokZM/V/xA+iADlHLi4bX9wh4qO/Ssz0xb7Azqjs/yw7wO
FmIUeKMBTPHNZIOHv8voz8P8isS4bVr76HRui1cY0Dm963E464GgcMK+lMzp25D78SlJbgfc/jDH
FHopugrDoWqpv+H/hcgZpvUSyIpShlQHvQoSKhxKs+ZOVyjD8GoIXA+M1OZlIKVw1R6qHCN22Co5
phSGCC24v26Ilxy2qneD5C8L9NJW77SOSjvlhZnJwAO99LMtb6bmXGUMiHWxp2z6/vxGk4Aui2OH
GsP8uOVzpSN2QlNFbygVPq+r19BKwtTA8ABtjWg/LpNDZvhPES/c1J/AiO7e8jTFAYuN+Gl/Oog8
lnyUWK4qRr5o/jKH9GT6FbQIGpZEG4FsxOKgobgPD/YbDcSwzl5fkWkrRG6lo96IlcDAJOQ5A1MO
jNzf95Cr9scPAhtP6/Z9fr/mqgxFGcwzOhIG6xD+fNz0yTgO5m9NyzgVbt90+/I2lpcq/W1WcOVx
k0ZIRcyWTlK0odR6P/3Tlu2sZ+pUmv7Oj621/d3yu/CW8+V56Zx5AMqEoZ3Rd6kI5Y+qdWYEkYlD
VkUMdv3x6d+XPB8R3ljH2jry+O/3v3/Pt4yYkFcTsncYBohZD/MKR5+Njmk9v1ZwGvIxRGK8VjCa
/2A/hqT7RMZhclVO8U9hl5tOnrGHIbBikfdeCXPxr2yq3lB6TLsrVOTIx9tCNhe0ubYWvj+9k0Fk
I+T+ZPPqsyKwOtTcbEO/DqXUEsyMYlRa8fiRAo3R/L4KXpcQ/jc3uqWIvLaXscSbvI4Jl7wkzzLk
rqggjXomDl6GBp1tqch8/ko6um9gP0m5pG901iImALfU/s423QQ5h6tFbiZItPRMqp8lMejkdCFW
hELFdQ75L2x6YM/eMVXUF41afQn+pHtuUJ3kQtB0X4pYr96ytotWEq00UnUTPd7T7Ki4Fnyp/bx0
tCCattdJO9YZNPwo1VcOlmuiiKh6RjlG2nmnA9O9qvcG58VKw56d3S3yIwmMUBEbJuxT5frMJvNB
OgsxNxzb/r4nVBFiai8G2NMlqxyFF5L3ZouEgenoHF8uet/0xJGPLxEQ8L+qXUoBuGbxFTn4Z16r
Ni2oXHtSCIL8U/dn2GuAU/eJhtStOfyXOCcgcxWndN7tTMbNmRVzoUhPl6EiTpjmEeKp2AWyZjvi
Re44PEoC3NeMuTWRKM/NCtN28nEV8MEczZcRWyr+mnUK/AOOHhuHWwkrTE7d3Hg1fhtKx7q4SNDr
eA2oF4yslebcMteNLrAz++BlksnCi8kQITkxV/xRUIExWuYIJ8x2dLEyTT+iT3KJYzRng2X/HZ8H
8/wZPp6R0gCe4T1jFibEScWu3EyY2zUQ2TBRKYjpumjH3Da5uqaT5zVTuN6eE0K6ylhxP1jFQFQR
KEpSzrvFkuKKmna2InNRWYyGTE0a9NoLYHJ0TA5yxEuf6tJT3BBSWyFMYMvedlcJ5hbF0c3TGSCY
2BV5qEH6+14Jy4uOoScGN4JuYzUFJbd+ilvqBjQ5FCqZQ5Yc2jHzB5+LsEUYM2N4nRJJ/c4viko/
31as9CNrmocLHVmK8KLlYIij2YnDfJL3bhFvk6AbLMPTma40n+lOl4L6+f2kaCt6RpY6WHpGZ9as
pkW1YtntsFrV7ddnNwD+EfgTrsi7RpSDbRmGfpwzaIbQ0fsXGpIREmrMGbNSKx1GOk7WT7d4yqsQ
T+fSmIU9n2OSgdlMEn9SYlJKvVXmyT0pvs2UphljRnCTlvi+GIc5PJ2yczH4elNuBESBlU+CkBqU
IVLdcKEEGCklMz1NyfesUHkcmkTbv0j3ugHqMJ1fM6fD0EFr9VLuKgXzkwoi2XOB7pcHyrfx1Xme
kL/OQzGsPotwgmheYPL9RjmgN+oqTYZ72OFlpbNLmxXqjKRr70wNi+aKx+62lKNdcsu3LVgYNP2L
TYcnluO0WqDQHM5DeTZwIhEZJZP/mP/XzfVtQJXK2BZD8CPjydt7TbL7bZiwYIaexvTWZMYkE+pn
OrSY+nJ8vcYhxO+MayNTMKV08xKyUSYHbRT7vb5LjED38QruENMoSqk1aNj2zXBKRPlBJT45Ss1z
VUQRtjokCLMBIRMmxyTFyhMI2DG20WE4yz+Jolm6UG9V9WcCvsok2s/rG5FxXcaOuUbyIePaqf7i
TbGarCJqm/mHW90eNq9sFFWYWCNJdTBs1NrF9cASPIdlem7Y6Rz/MCKaNuEdRcNkpYkEFU3gF8M/
gkNhRbHWNWyqCXfLzLTdXAz7mM2POjKktz6tomMWUNDwM6tbkGqyW4nIZwWP1cdN0u93Cl0k/CCj
ZQghD2r1uWhRGSjL+B0MlE4N/lsb7BnElVxw0aN77zWwIMBhIXY+qm2Qq6l7fB1hQCuS8g52ebMb
CKs3jgER48+4ud00puXRozxHanSgzQWqZ2nGhY6oQlPaQ81PGtA+02nh6cHQePowQ2g+OGxH3rAq
4pIgzp/lmrkUg0EDfbIyFyIVKUdga9jzLPJE3Xsj7eZWjzwdG06KF96ZhiIcupVpGoz3KtNYjj8o
PvHPSv56sDJMGKqluOLZyBBjUMORAFnMY9YffqKciyRqzdQWg9BVpiCO4dXxwuxNzZ+rzlw9ZDWB
tywOLcMa9RH5Y1KunW6QR/1NeH897ZAB+XKy6BBl5ZlTgsbVOHA3wa+2Ukf/VNpr3EqANz9Nslaw
LEQU/JYEpiw5x2VyZmd9R5mLulLCTLJo4CU3JlXRpYVmRTJSCMHz9rZrjK7mGldIB5toGNMJlW70
xf+Pvnqo4UGQln2DIIv2OV5rUeR0XIPoJ5msvJnIRJ70ttsUrB7UQkeGYyO567oZS7h+0TcmHhBP
htefqxrMnoFDdqoouTcX7d05gvHgSOb/jidsArtbunDaj89X8qGLffmgOtUFkA/aHJcrWsYD4EfK
oTlJU642XdrPHUk/mtwotXAZFMPuP7liJ6P+sf1tOkyRJI+0SL8OypN+iamCwS95Ku/P548hhYuY
4rgOTJQRIBPl3PxFBMRgKYojON/Ki/JtL/oDw/KzdNRYocM/cTlAFVh69IWcSH76TKh+mVTImWde
BHoWLpOXrTDO9yr8l+n9j7j32HFd29Y03+W2Ny/oTaOqIdGI8j4U0SHC0one6+nr40ZlJupmI5FA
AoWzTqy1wyokcs4xf6taMOluiqt0ic8uGU+8nQB6lrxZCO98brkTZ4p6UQrZSmcg1p+AeqvCOKFF
kpD1zOC1lW+pz+V9+pmVtiXk61mrmyYCiU+LywsnfQx0XVbloex9Xa7he/1o14ID7qZinTCh85dc
XXJ6KPmGvJ0b0CmXR5qPIJ5ndiq9/l3c6wW3rEFNq80bed8wTAxbuQAEWVUZJR0kEVYofrnkv0QA
bUN3Bubn+S/qt83B8ooiWL4E5RGYCb5FVBl2CirFRNmecWPOAdcsjsYd7uaocABrnUGsl/+MkhQL
OVVG/jB4AHPo6cUOiaHjTbHHDqbJ/pNpCq9sdFS4HEQ0ziIUWuc/K4LOBD/C3exFbxC6kX7qOHlv
umGd6OwRXsu6NCzjeB/JyU7LR0SbLZZg8aio1IqHJxVvLsoM/uqnS2Pw1CAkJ7GWOE7oSTr7DlTe
Zd1pqvxs2IjTvieZo1wau2CVr9D/2Sx3OQlmjtLb5H3bE84i3Y93M0xrokVm+p8bOTiS4c94CPeS
kzkIxxkJ0xeRItobTNTz8NqgLdAHAg35RI1JkGeSg0q2jX3cZ19xtRjZFZeIf7F7RtmO0ypKhCfi
DYHzq6Neoz/Elm1/G5HAYZqP+Pz0Bo3wJSh+jxoV5rncFtEaik/aVOAE1yl1ruRwmukd2mCADrzV
zFHzx9aos2MEXT2169xKhPzZrHDMtHX2lp8lAow+E2wOe6Z9JlCOCkz9e4M9y0f3r5GbJ37wlh4F
+UXWpUvJ93HwFVCozkeYwug1XKufZFXpjvLZ/CifWDBegaPdCw7EbAlEAmBY5Kp0XhbXTC7iEath
Kx3tljAS3MlPEQkCFvASB64wvQ8XKyYZbz/Pegaya9t8oegF3vuZWj8J0TpudOSLKbTl05fI3kQS
hi8WlZzin2vgumvyNaHyO4oiUSLyCpkCgAoBDEQTpSye3JxG5rfF+pVzaX7ic457wOMahUAygxvx
spxW0gcaHjm6yZVfZp6l2wVAFbGz3K7lXAQMFhCxhGRch+quN9AbEKPk9fhcO18kQXNfcYhYFjyO
rl+VX0K94U8W/BZhS4wIWtqwM9xMxIUJGoOKByFS05jMn99CBqxi3oPoPlDciBkOMyIXnjj1M/3e
kXIubmJ+W4ARJloUulq9GdWPtHeiyqvzVblpNAKgWWTWEYkqLOT7JrpXRAjtpXNEAscKvTJwQcdi
jYsmW+Hn9vXohGFVJ15M1hflc2uCayo58yoBCSQZp8znE6CP3nwn0UYSUOB6poaL5iGYa5kTIi66
DkfcBQOmYlPGJcYrBiHzucInb5Z7dJpPLaSrWwW8INv2s9ecj9h8hA03544zXzjdDMpTohOOV4ku
r7PcTgt1XMWYBALy0lRCkpyBlfSTXWf4zH9mE7y4g7YaA798r1Tdnr1p9b6/9ocUBDeGBttk0gHS
OmpgIDHBYdrQwFhkgj4hGSy0fHTBbdH0GaSfzCvTa888hhEcWH4EMgpPTXFmfodwz9yPGWPB+3HP
I49YFuxz5IG2aNB+eKuea5bzN/ILL4LP5LJsq+Qe4mInp5FqT9yjGSObsRVx2yoX7aJz2kZOskeF
uhO+9T/x7jZnC8cxynqiWV71msZl0lA3DLNh9jbIXp+5Y0js+UEGpH1XloNweDnBNwtGQsZ/MsNf
E4pevLZ4DhC1lA5tAHxUR9sUH3mLGdvYi8GZiV9cgD/ieN+bXKlQI+D/0MOIT3HaB9qsBtaxpQSo
NWiZX0XCoVY51IAFovvym9QfsYVavEUsZEN5kyqIQxbUwLANnkEiMGuCez1sCIO8hr/Gc0fMVbp6
Cuun8pfJDMr/Dujh7pGPcOjHUGSa3MyMebolQUniD4+M2HvyDnv2bRlrxtLokBtieyBuncI1jEyc
33GaZnYMiqC5MYEDSAJ51/P2vHEGIlrWpg56+VRthQuDI+i0Dgr7T5hTbecM+8SRhU30u5ljpLJj
UFMebSTHOV4XoA4ybDdsYheKuiExf1bGLnEcWEc8KARfH+txsVZXzLTgVctpYffE69tjdQ601UQm
eLbp1pYEg2xuXk+/0u9qeOQf+v7OYUr5AYUyeLWnZhdCHIssjbdiIt1ixZxYrMpsRT8bf/RgUbzL
jNdXOWrdNrxahC5OHcuxL5l2Ui91lBetq93FrYZEGwPkexd70l79CT22EWvpCSPkPlH8wEAkkEhz
8Uyngtwznf/EsZ2ErszpAno//OHflgl2it46fOc9yUgUvYAlp3kb3y1lKf5l+qL4N9y8vLYAqUtm
wlMS/qp0uvYOGZ6zDI+5hVKIBCaG1WyZ/DLREz+r2syrDGORm8/UJaI2q/Gnz/EqYJldClCEs7OZ
/ltMly0JPV7/wzJg/kXoq8G2rqwMFcIgfuy8cS0HcKuPjOQd7mMiSjQbvRGeA5Zx7DLptzI7Xqu3
NqZghT3YtCtrU1aAoNVGUuwJ5o2/lEUiLBTR5Rkf+TctFxSVs77eTDiWZeTBb3BS08UlhRsSS8Us
PE4J8H07rYJfJlgD7hU9ybVWaAvgb2PbrKmGt1btey54T47Fvrwzq02tbznCBNam6MhQ5byB9xFF
BI+gh8BkGFVwIUFy0xDCTPUuI2AwFipxn/bzlKx7wBIs1rE93jv/5ShLy1sa6/TYnxINvASLvrWc
riBDK31Ohy7caGMB4qEfWXTbaAUksSM29FKe2h2h6VhCiWQ+qURb0HmGBO+naWx27Ib71jFd2X6e
UczlnylCcnNJ+t5WcnqPR0LidHtqLn1vFzi/sHy+y8juAvuktGjWziakObsLkqmvZDmxHw/M+gYi
AfwNHPDmXHaYJ3xnmICxAiMJ4ryrLI1vPV3ZgYdil3M+dzYHakL2rG8Rr8OVF1HWFuYHwUv19/Nh
bHmZ5pBt9nXrX6X9tsP14hMdx0P4QNNHPzu4Bafx1h21pcpwmaqMPMzvvPQOxzlG4HA+Qt8F90dA
8so+BXnNSak7xclJ8i0jBY93s+6H0ZhjJF/3+uFN190lP8EfEttfhvuF7ILgLsUOlR0ZCvWwrrG4
RPdEm7Ofu/V0ijNPI+ulBtsR4XYiIDKQsgzYWiRZ0eaLngrfAm8szoANG7FZeNKW3bimnoD01lJ3
+JoiPPCucINuJNyo9za2s1V3NoslgnEuaxiHalxaXPgCqXrL8kDTgffy1U9pq/IFNZKwFUFrIL17
Dc8z+1882lKzyvZJ780LJz91U+yth7BgpuJk0ti9eEm4msmkPHNW5lJ9EbGfAD9xqmwADuCqXkee
RBUVOKMrf2l2aTdrjFAmQ/FHE/EqE9/TX4s/0gan/K4Yno6LvHJNgqxdEgdFmo8WAgCfzRFc7e17
t7zLk0+sV/BBGCr+CnkWOxWfRBWKBGFXlQMnAKv3TL2gXCcVRqQWVdxHWsLFJ9GugNa66MSz5Hif
maJI6wFk67oNrWi55Wivda1mrtbBUWSu8qnyuG/t09fuSuFNV22p3XnZPBJPMHdEnGCXOb5PsAcn
Fg5ZCJLq9NmmfIMeKd8CbceAxp9Cnp0aJZgu6hs/iVYg7YXFT7ry3NU7tbZL5T1tnTz1NcNWtR+N
iP3pgrXHQNsxVi77VZs7qfXVCwj3QUCVd1UgRczhZ4+p3/jtJ/9nZfSy48g/RcJK7sqdRgjYvhzD
jlVupHjX9Y+W656lkvsd12wt4UMTcOAk4PIyAseKHPqFVf7WZHuPxuapw3I++D3xzaEFo0XCwW4O
LXQe77DQ2bHcN0QN26PufgJGE37CpP8uIDS/JwuDFpvV64MUcgumgNAHbGCzdaV7hOwtOg1uwptE
jkJqeS+IGso7tmm90/GAekNp+phQAgNLtYryPyNe3544P6GGThGU8kvj/pG9f9JK6M1KfU0+OVZ2
ExAI6hbJV535nMriTaAcJU6Y/CV8FsGKN9/InAzmAhha7xm/CeqG9fCoECN65OjDrEPg4idfC8Gp
7vQfdmSEKEAEEonxCgoG5C7tBaaKsf53wohgzR0eNYkVxdewqy/+rJ572tbb064QMU3PO2L40SHb
YnSmlFLcX96i9xafCAxxDR5E+NP2kgVEMHSn5zZiBFrHitvEE74Dl/WvDx2k2RFb0KI+4A6Gp5ru
4kjRUf1obewYLnGXtS1U9gTfv+VzQSXEEx55GZXr/MEQVba5HjHQEVe3HMdVJVNrAEaER/ysEYJO
EYxBNA+AHXz5W8c+Fn7Fb8lS+pFLT/LNJV4JW+TcJbplvOe0/mQWfENczck8ggiaN0aWVmEj7djz
rqNH1O0aVDp9exgjAf/Y2WJhAxxlIUxZwmEJV+zO72QuWNdWvvTvr0sFrY+aztiTADnOlerK6KKP
Bk1BzPDoKVZ6hPdWstWTuaO6ToV9xUTasuWr24KrNlmZrincniJgsPtcDb6RrYd+LW/lbfbCXM5y
Ol0zbYsy9z/m1tD/A1Xt1CL+96b2/3sHG1c0xV/773f+H++fq8f/x395vwWhc7/Nf/2k//9a35/F
9+czbqf/T9usSLCzKBsSBcWmbImqQjT1f29a/Z8aay9t8Z22Rf6//Bb/b2GtJEv/KZkqDZW6TLGt
KRPFPfw27f/1H8L8IVWiqk+nrdaSNYMP/bfCWpMuW5MKWcOULFNWZQK6/1thrfGfFNjynUxdEs25
5/Z/p7CWEOT/kpD8769vmYosiaqkyLr0X/LXx6iahknqm0Ms4OTBRNcp0yoojyzyi+iYPqefKcCz
NDkWClEjrljs2PUq82JZH+K0owbdfV0YcHDDELxjcah6xt02wGFMfkEybf+EdNzOegMcHTbKre9s
WSyvMpI3Yxfp1PpEF4ZXpnWmM19Ry+VYP8+ipnK+aaHe/wbBfWLR3HB0zm6h84HgCpwdI15kLkNj
ZUDXlFF6GWgaNZ35y1/1OSWaFKeWhLsaYidtUjfBwBoQ2NPg7G8bYPFfHRVohPuXRCeOTQ7xLOEe
i8sTNrn/N0+J3Ed1wnAKbk9H+LKNim3K6biszF+ruGbw/KODIrb8pu57wkxrR62tXJkg7KpzXyzv
dMB3eCbtqvKMWflgP4PIfqpvrB0vxK4SNoy5FbUjdC6xIRewIgaAtPzAJ/0vNrRUDGLNAIc0q5iz
MiLTMbYyetoyCRFK0GWAuPYkSQ2ZtepyYOLTRB5g3O3T7EdsSTJmYzoqlpP0b0UH8xd9dJhSQnG8
JcbnEL0VEI7pZiN+qJzSxxEVSSD5UmySLePgwyNkdxbpLHjuQFo4XxNXQSdWoCz0d4QtcyRNduPc
kbjFjbwE1DOYWZnM+DM9v3k7o3BIkhC9ipzP5qotVDrC3jzG4XggVsUaCTFs4/6iixizRQ8q151w
berxbJ81TeAnGeywY4jm83blLknijaWAe8UPjoD54g1RlHFjUlgG0RatVAg9gJuoSm4RoX9lfq9C
O/+DCMWOOtCAWVOCZ8UVUZ8E76oTsRkl4UVac3oJhGIUvoo1ViBOJ36LFia2xpCmYSp3MNpplxyH
fQx+aY2VM3u37R4BeejoukDIxKP0ORyWPkQYlwpn/n+zucXAeRKeUvofIyllxmIzHoQN5yx1D/Iv
70p7BXPFjuMZX8VznxakOhqFTwrNasQX6r7UVVLSvkE0Gz9b2+iopiXNV1Zp4zD0aihnEmCIqTw/
2X8hjMh87mzuKzX/Mt6q6FoOb6n2aOtHIL7nfIoMvZ462Is3TzLnytOEBKcvr9Vzj16l22WZsZdK
90UxqqW9RU8qYBBz1YzIYEpuu+Oo4aQjpDNPTYZOiuw/LkT+ZV0wDWsF4pZt8xK81NikUnpLXyin
TwMyOKdb9WQHQC4MeAUIlEInSgsR5W+t6aQmHIWfMxybH5V01S7sjTZrj09oEiRbXXOTumZwMr9E
whOY+0lpjr0kOsM3AezWzYlRZrKVboccysAuqBzQGYY02XXuAHAZwspofg6SrXpI6Cf7WeN/bm2D
zTnjBkiq+KiSClEMJ+BhoO2qSfeLXe/WdmKmF8GAYCpRhc6WHvmArk+rCbitLZtEkkQ6cZwJjtg2
jqa+eqngt6t0XdR23K21EUEQgzJ2hyXZg3pLzgPypnwUFueM8YQZKlh07Qe2eEJ3sX3CFSZStExA
wRQ3d0tiQqOCJ0LOf4wLJ7tPYtinEz33CvxrqNG8uysh2+kh4YTbo/5qziPxaZX5gSE0A8ise+TQ
5DNb0tz1MqJFrHndQ30xJO8VH0/oBEbdw8MOKhtUvH8+hpg7FLQnP4hUt6VoMoArWqhcqbBLyufC
VcmTbmKEQYZWheBPKHpfK9pIZSLohk2vzOYO+gWjK+oGsEqALwA1zIgyjpgE8m9jkDvtRte2IJgi
gETIbF2D60SDP3tEEh+TXpdvij+VEA3/iafpPmS/g7ZhGmwfRvYunzpWRCIt+od+ysnNHgnjq6Zr
PK7MaJWlhWd9qdwpq+KEf4Fmqec9N0En9sN0JZgwMlHlnZuUYf2CuG027/Oc8DpJ8QFb8xPTQ+e9
1poICa+eozvfs2jWYnF+ptRGylc6Fa09j1ghepr0+XtZ+yMvnB+yXpaDWxBIzmomCndpJXMhZNzY
Ck0MsNvrXAWsxBiPLnnejZBK2RrfCOlUt4xIC6brCcHln4bHMJgDmLYNv4UY/yZEvrggjDRFs/j0
v9kBCSUaRkfkMjRQ9I1krcV/Krd3yA5XpN7VMq+8OGXnjUj5mLdBPXH/FMNVAtdX/ggUmI0BrMws
oWeGVS7Dw/CtMFab5kE2PyV6q+LffrorX0KyFg+qHWzZAYYOF9d7oxKhVi6yZb3CDG+djXP+Va+w
71Krw8FKQNxSdV9hscbaEIUYuudHxqk9KKi0O1bBUQF1Lg9TjYrqmr3WpsYFhzIyxBmCaPCZWhyM
+qVU5nQCqieSTRVUmPjl8NEvADp5avZPjz2xbpye4JUAN9MpalmOUSMi/EfVtCMXqltCuLdbq2On
BXfTX8h4nUjcWw3msKVmLaggKAw75QIkGpREbQjoiN7bH5bylGIXdFZgMn85TbtcRWiJ0SMgtrEW
XCQNVYfQpgu6C2GNYIJnTYVPSnns1D/tj7KdPqYbS/K0F29ge9EPfQjDH1e5iHQU8MrT0OGTuIlE
8jI+Xgftmn6JCBs61/hRfuoBMAz5QfCp8H6QB3CcxgA6Zd+wVh05UMaQrPMLfc5l7T6lkxoXbk2K
aESZhnRUNi9MQvK4rnUv59fuphPPfttjgqfjhzKaON2Y06rNZWdEK9XiIonfnvp4A3XucpY6hNzs
b0W+Ketp2fSRh/kpUc5CCS0IcwKaFFvHijO2tJqt9yNBGZK+EpDW4BZ1Srwx+mSgHn5APEV0aZzk
G3QaCKrw0HFFazZi1uzWBdvqXB9LxNHhhMcjBpnVENWCb0pQLwQLg04dUI0SzwxFUjgqYdsJ3psJ
nmEUt53AyrKlZ/xjUtw5ZN/XMDBjsoAJ21sUyBVkQxihVzpnvUWyfOdrqFSOUastkoe5LVDYWp8v
5Nmg+LCyjvVZpspWj524VBfMEoUabmBt81e/GvdK62aQ9i3u0hXSqWAz7suY07LzZGlL8nWrGMio
phd7DTkpXXulQlVFBVDvC0CcPrqK2dZS45VJdY1u7oTSuh6MHhmkO7yHfs81Qfo8vGvH7kv7B7jj
61CbS7YPXJ8AlafnnguQcr0nsCY5Aa/14IouTOy/KXjsscheSojcEG/fqcQ3P1YMrfRGEp6XhME2
YlKOM2XVcgnJfhmxYOtwzfOQljbgu3LnJOInPZfIoYh64teNhgWls9ZSzGdyCUsL5vfW7Ux7Ai2Z
C4HRkA/Hqdhp2VFDj6U7cHsx9uDQJYt7ZW2MlVwiiuZVWEsXjF9jsYPUDKvyXOp2hCYhMCdnAg6Q
oblIbOraW2O6IRHKr4jvC2RNIlKrr2r3xQub5SxRJ5zJr+CA49IQ1mQPqUF51iVh4YqvZdIvaZJY
RRwP5IWJKnMrf1qkMdvQ3gY/SZWXRLYx6pUm7oieQAKcV6eE3sa/QrLe6QGMSowMo0tcb9qdGtQ1
JUhvaGDFem9Lr63XcOc4RltXbn5rt8j2WbAlHDwyduJTWErR3vzkmi2+OYcRTYWjibF1gXJaRc78
PGjPfP0yuDNFX3PMzHINXp6U3vWAFrm+/GrN+Gs8o0gfCtLm2KoH1D0NxAHXHRkQqBXMfllaAPoU
kTIfN141pf5Ahlem51wltCrVtKXVBEJQfQ4+pXgSEHqO4lrNAH+1ZRDiAcBB2ibVr+Zkim26GcQc
tWhcLyUWnRaheazfERmT4mmEdEh6xQvK2mGYKeYZYQH+PSm2TlPq7FbW8JX4cvauvSOBGo/Skcyo
Fx2WQNFYg7HVL6LS1Tg5XNWdemKr3rZbEvdiSNf6CtBd/dFUxOKCOUQm+NWg4JeyP+Hy+uYs9qLf
ol3mjxHVOswQOYHv6FGUcNaQMkW3CqtDRKAipD2rr+qymFK28Y1ELmA/RCvFYIW7nwAbxnVzSW1L
ckx+QEabQ1mI/th9xKL1lw3CLpkvtEb8EqpS4UmikUHgVenzj1x8VMhSpv7+OugaZLYzOEahrwKO
nOUIG+qM++4YbLpjdxQiXw+gCbFA2OrWuuurxvDEqxq42fdzWvXn4aDdok13gdPoflLm8qXJWoLR
dP3awSrP90Y+f2lFgBTta8B6azK7/bIuuE8NjzWpTB0xOayjNYbQ85Oa6oq42314oCVjVW1aFVut
U23Mfe4lp3FwiOb6CJCObnBIQW69NEYQLsEy3lXGuK5E2efsmHO6erQ+HbZopziTnYUYWl2s30eN
GFhMCsE7Zzx9IleWOYLkJmqgBhQWab3S89KrtcJNUhwgqYefYzlyUcz288BYDAj2z+oTDd18HQzk
Axbu8GW857fk95k6AtmdVOg+fydOd4TJnZP6O9ZwfgeHEQcip9lBw6x9blD2kxfAZs8RdmHNVhbK
s3dMTZ3NTfBNGiqvvm+tqU3N8BIwGmKM3g7bZqsgP7Lm+CEonZTOT06nWypVF/0dhOIQHrsttO6n
BbyXoGhjpNJYDtFAoKfygEARFDXLhkf89HKo7XYGvVM34/XqDiwFW9gm01bd0xq761m8chIjeMqN
3cxGsbQBKS9vJUFsl/ggvk2L2w9n6EV7S9300OOR3eWnuXW8XGcuzAHPnGfck5WwRuFBWhJikc/s
vd3HkLdbiCxmF0fmO1ueSEXcLVnH7n7uESVf+b34wc9EkC9b/E3w1xcCFBDwEQyqvP/c6TdGEwWd
Qc6//7fqlhvKoRZIunmNMBYt0GN5hcP6f7qcQEbvp43wE1ZvCK6SjXbUjqjfmjdVWQVMXIKN3Ksp
bSTOy/VM0kPIpe+TTz7FPSLDjYRMPMOLI7+BPYfsXq9v79NWBk6HyUW8LC1O+AY+rgxWXr143wfL
S734g0WmdXh4s+y5khjJWmnr5waL606wf6wVDqU5WtJC2GeeI/ZlspdhQA4IcVbZISEzfUAriJTB
sa7Se/pVYVR4M64AJyToH3nYu9wrQbDIDEMksEhuM509/xj+mFCdDI1MV8xY4VvgbHh2AuduLKbl
neGfxjD6gySf9QX9wEL21A+AH+lSf7eu/tEjH51bBSTCw/7aB9aTNavZk5b68sG0KvkE2/3MT7Ny
NPxkt5nWBo+dDRvc+L379xn9+9n8EJxDf3tBOqLotd+1e084ecJgOpzZAs6hHHnnYX/VNzpHQVJv
kBKgRW9vVg9VRgMvzWwF6UiFvE1nxz5mJUpkIMGOpHedknrFTFyrlj0JykUqEhYz+AAkgahXlSsM
zqguLrkXnf7uWLNBuEtvefnjx+nLZB05w0IGufGjkyyRu4ackXODw5ryRugyr4AMFCAsL1RdLlZ/
+2jxR8TQjnBvz/zSOru9odv4zU9cMDd5zo42neeNNfzZ2YTboSfQ3hu04vimB+xnMO7WUQIigFjS
lxMWT8Qce6h27QhmluxU1Kn7asOBtVpOMClB0diyDJ5PAUyDGeoFz1MQz4BiCsW6zhXwEjs7i8RD
pJyq8mmX5rBlhmqV6qiz9U5Zd+tALvLsMJJREFTVGeyVp7V2CjC8kkzHQTe9kVzVeEXmYfjys4sp
MugTT9e5Fl48zu7akc37o9J6amLexPpuQgyM3JaTnTODw61Yxl9idatoZHE1zwSwNIhleCKZ/omp
guRzaQVKdt3muSM17KLRFfMxEatVIIS5BTkb0OLfpUI6VyQIc4BXsDjWtRN2G9qGeOJ2MfEVxJua
Ss8JOr09I0yq4eDRWwxVhXqHx9GC0I6Q4Fac3lXzk/zC8BzEDR3t7+PgTphA+ASEeJ/xg5YIzIXY
8Lt8FzIKKWqzbbR42YJ0ciOYQkwO6nJzyZd/hr0pnJ/YPsmorSmXM/fRzbDnWRQRy8G4hBMAmOgZ
W955zpfrP6QJN5QWtoL3gOEezSNVJBOI2bQG5/C6P6qlekjVkrAqbqr5x320D6xDdImAB02vHUyn
Sq0rHwEBqB/xn/zRvitYCEBPX7j80byAFyYGxjmP+5r1YINmdodbsaoJoklXYg9mlo411XSp/US0
wYqGHBF0rFxZg9MXXwTeClG+QvlSIlQr9LUuAScYTh05faTMiQGCwjWgwanWSgl+wM5yM2kotS55
Qrebsa2HnYBtScj/LH9QVjHtK8lVaS1HVfycYlHyxwyQDe3YzMh45f3TD/qgyWXQzNI4CMT41zoj
7E+d4obLjXz7gnAyDuyvFUdcr99ENhl/xDVLy+hA6iPH7MuLHKLwFJ+UVQ/mbTIDc4DKv/QJpyYB
hKwwyrLCGGnQhbQZE4rov6wZNqSC6TKssUaG9Ah7KfkQmrXuw3IJCjkO6H9KTw4g4iREtbtJokWS
/Kk/1iYQdJoRKFWjT2fWEJOPlXtEd/Xht5lQlDTrsFoilXpe39tIOgYBCpSmZqT7G1QKpgjsmEF5
MQTZLS4icSV7jQ6u1DrgvYs5y/n6ZRJcLKOcfTYoCRlgCYlVwQ6p37kQBgT5i7jg2FmoYwzUwSSC
Z+5F3QTgVq/Q0eqbVBCDmeCMxc7WMAVaI6Wdt3H9T1xaViTHdXv4hb1GP/oi3ayiyQlRjUEjrrXF
MIHeUdvlbi/39rAjPo85laeHsLYEQVWjfxF2l8XrIl4nIF2zGqraPvEs66dAdvCzCTB0DCsb8hrV
4TiiRoiGjaCRHvtWnopDcQEB4ydw8d242QFVm0vREiwxE6TWhbodP8Z1s+zOIBF2Rq/sowOw6OJl
vktOMqni8VsrkCjkNcI1c3NsgF9qtW54mCFOI0c+WDuDeuvT808lOs8gc9iuWs/MmJfvBsUe2kaU
tjrTk+T9Iz6pBDYysT1ICgS+iSWHqAl0cFjOSElK0vgakcAjVyo1OERSE5jovN4LTBroz1fYzHyN
FN9T/MZ2Opykg3IxtvlD5Iz1h0CbxGA8dI98O9yFSyFgIqIZiOLUU/tN0zgipBYRSTIr1bQjeDNL
aIC65Z2qNXJOkl20M7balZX7dXiF895IBhyZWZ8By0E8IyoEcSKeAElk9g/3kBaP9K6DazqRQedO
vcxIMSQ7vfQ0Qs6M0B9CxEPkobdHVVobG9XpQSvQM3Hu0f16TnYzLDTg6DkOcbYKaWYSXOVKgvGw
qEgqxxZjF7Poz4ZeoaDtTjEcWYaG8lmdkSOoax0/sI/JFKi1+ETYUwNWfo/f6R9PElxZ8NtWNvhG
+U269p3wNju6ZntEKh+vbe1TD5Bcef0vFi2CW+sw/6+4g+b76d5k+igIWON7a0CFETF9S07E05/2
rXMgQy23lR4Ux/1F187J/eCke5JrkHvmzc8MiHC7NqkR5eHwQ8PPDgPSI/wEySKMfW6WREJ+TzMo
/mWlUWKK/uWrrmykK7wTDrBMtgoparMrkoVZPck7kdUXzRN814tIr1v7zucK6GZIYgGgfki/YTcX
lt+aiwHmZGB2PXDlykXiY4nTSf6JLqR3k1pM8iJ4Cbsk7cdG8hNh7Gr1N0V69Phjpe4mCeTWvole
KJ3Iw0yfR3VXIZkWu43sGRb3DiiFpI52FrYrZY742z35nC91A6NBSpaMqYfdO7XXz9c6P6mb8rlf
8wPEnuM8xrCJxB28GQhnln0fnDV5stuWK1r6FWHnWr55QZ54TdDxSCYGTYdNswZqJlEQ7IZQmQeE
jKWuIO/pADA9wjCCiK4ApqjB5uw+fLfTPaU3vgOKtaGPgJfXCiFKZOhV6zJ+y1ptVSdu82iBc3Vg
7Fh0pAlv6W+EnD0nPFq6CrotK19pRcXkpd814tMtOZMMxJeGm4i05QgVnHnQVkG6aemtmzzUS89w
K0trcmJgOgfA3Y8XNVXmjkiiEgR8YHZQfnLi0DTOtHW+OYM4/ZPL/Ss2yhw1rcoqjaLGdNjJCUbs
oPiwhy31tfWofQVy4l+FBpqL9OUPtGutn8St4SxXua/p+MLvRLIi/l79C2MIL3NLmU2ZWEtCGPld
Urtfe8ZH7r4W598zcGod0zzelLhKWJF6LRtirWoPPv42gM3E/DBHdHIb0horawstg/zENB3QxoEC
0/qA7m6r3/Mf1NH3ePHbLgBYO6R9UAs1wdOo6gZxpXDxPnHKcCY0lzUdxuDJiGwrXup/4wsIPBW1
RyeCzAW72LBFimOlKz6KwJih35mgeWJjbZwAX//JkH+G/CfUHv239Wa8UaEGkoATmIUXRQyrPGsl
zW596yFkMdJjRfjpM2L+IGeJJEgaNIcH41m/U6t288w3lnAHAd4pTx/cbzA8xNO6Y4wzLgBLQPOt
nh6eyGlUY6kcskvb42hhJMFEEbznJcudDR6swTcRkSLacbDS4JNgp5+/hEOeiNOwsK7fGv1WWs7r
1CCESlW73MQAjKQtK5R9GP7bP2OSKXrz6tsDYBmUhNW8ddAhqWg3uheCz7D1/5MpVpr2IZ8Uk8uK
vqflqR1NauKP4N7cgewrAq9M7GgbeWfkENgJg521k3pU/JdKWpPGG2vAtw4ojXLJBm8++8qwDD2A
r/5aB6Y+k4wZ5ExPE1rr/VP1QdXrptEeIDrTcafVns5IkxtkGbhE+omXPv0L8yuyTekSWmdd2wJG
vgq49dOM8BZQv2QQEic0ulZj67Rk/qHAOSlQpf9m1JP0wc5GEpLIsY1tiQxGEMG/pCVj2Q7JAvh4
kYEmUE4ch8UCQwiTqUtYibEODtX23Tr986oysZZSHqKFSn7oVuVdtTlB0AymXlOU9yjz0f+5/w97
Z9KkOJpm67/SVuuiTBMaFr3RLCHm0dlggOOSQAgkgQZ+/X0UVX1vVnbeTOt9l1VFRXiEOyB9+ob3
Pec5reDWs+uZfZbE7YIwKlrvC+WP269uefIaXZfs5vYyuzXIdQB1EA7zRBFjxtRSv032i6wF19HL
ZqJtoEqQZIDaiTXnqMzZlF2NetqyBSyrt08jX7o8gO+FWRJlMmZQ/Oe46ijrkw/gUeTQ2OeFAkrF
3ha9ZCk1MZly4jn2VniK6HRFqEPxQGESeIYgdRDg1nCEXuM1zYlsI600QD0buboI+rguoUWOlAIo
stzOSiI2UvBaTZifewUa4gK6GA8AZaQXw0YSvQOongcK2t730YfoNp9VxnzdQG8OBImtnQvevSa2
rz6Deme0sqk09/QL0FldHkWG6XoN0OE6FicJVF28Dp+fmzJypXSuKqQZzON7YJBbJzinT4BymcPv
40Axp3UBMxARUcBb5hCigfjt9xHoHXSrgLHjLAmQslIOOvfDV0JLFUfDlGrWC/y69LFT4jPZ50Og
xtd7dYVk4CbGSAd2qpkPSix9ghjlKPtzo47EPKkv7jy/tENorZ1bokR0VOMk7zSvcbtQo1lCeJMD
qqgpcZGB5Zg9NYcWuVHsrtiL7SeObkCxkG9exASAag21rzuZ6hHncS2UXM1DeuhciR7QXSVSorc6
jeELmpzLClsZAL7J3W1fMmsR94AGYN397IeGcxilO16VlkaJbaJ9jW8cAAkAAsCh3OdXel3pgwLU
0xVp4un0eXGEcQpgGdPhDXFmYJRD7tlBqAf4Tmc2Gcw4f4JmFr2u8WujmWkFWoprNuPY//oc1W6c
y2MdFzEamFzek9D5yjmIaFTWDAyZK0HcDuLpZ9FNWXEiDgHTthsba7x0jBI9qsNyVFgqYSfNrA7T
ABTt5HpUp38XJBGsQq2/pvpRtd49/48HBxaizjGh3bE32dH8I01Tmjx3FVFJxe5wADTuFl+URZ+M
eWA+3n0nksHpp+wJpn9/xh+hKI3Ba5pP0xdemKXCFcj6j5n3ueQ2AYt56UqFTaOMGUEihpTzDZkV
buUx2ttlwr/d1mqg3HWk0l9vLpMMfp7SRjNqiPNI3Wabfs7ZJVeWL5Z6mWrX05PJ6yMIF6yFo807
KgUZdj6zpU7YmQlWuw4jngdcT/PuwSeEAZWafx82+fVZNvF7Gg/t9oRn7hH/lLHNYGHIaPmqeHqU
Onj4kOyzmTZQZqK9NygfM7GwQ9SDvwt5zpG2Td4koF4gB35x9OQ4mbkdXoo3gkfts0hwgx4aWgW+
pEwG8AOARKKozPsAXDJqUr6cslasumRllGidxm0SDJ6L5jGuu/GNgfi/osX8hUyR8/TlP//2h6LF
IUNZFERREmRVHBqKbvyZaHGcHu/pvykW/+j7/6VY1IV/iLKharoxHAroD6Xh/1Us8lcygsUh/0G4
aEgir/ovxaI0/Ic+RFyIklHWjH/qHP+lWOSvNAFhpSFJij6Uh6L6P1EsirL2t/94PrIufuTB93/+
jTf17x/dQBv5PB8XaR5X//k38e/tQ4vzW/ImYQ6y0NNhyqb+qrXuHdUx9lxIE+Nbs9dvF4agkF1U
DIJRTw9cLIaOYopsgkSyWy0peKS5RxZSTm7lYHt3CgoY7KxqYSNZlDKch7kfmBD5Uk9Bjw2va7RY
3CKZljG2MKtygX/JLponyWLZsUDmWSp6jbNqrs8wQ9n9yF7LdHwDqEQWpY1Na/dYrWlmetn6gFOG
NRDoIIiK8QCMJoE2VmYxL6cUk3dXM9LbmbGW99JKL3x5juVp0Qsk1anmNTYCG+9gTl5erIZcAhWI
DZt69sNgf6ctUfa6heaRaFSDnbIc/GbszP55pf8jf5MEmOYvLqnUK0J/fwNkQVUNTVaHhqj8TjGK
elxTkvIFFBf35sfJKG0KNnFWxsHiV8pe66r0Gw6x0NCqecb607gKiXi5eSehIsYM5f/5O/r1in/2
jn43JFhE3y8x5h3xGrwAbsxDjQeeM2GPj+bXjgoTl2cNvRyxyBXDf9oL4TXEKyw8QCQMHJukA1lQ
VoZHql0V4TzHbgn476abwOcuWDGesK5afK0WgRzv8ydGYvpXH4Rn679fWh5smf/woIm9WPc3Y1sz
mkcc3yrGNs1sXKaIhWpkVyy/711lgZ6U1EC9J9G2td52TUMIlLZ9h4JkQoo6jKrZO9B+cvhWaMNo
xFwXCvrx2uvbUbfc7Easyvfrl4Y7lxxUuiZX68/vhCj8Tk786+mURfrbRv+rrqn//gluL2PQJNei
8j4QuMcZDL3xw2kI1UWub9aFXbDx+kwVQK7C4vX1JC1FXma7+ESP4pe65fX1+WqnL7fDV2OgGPrM
2YBrByJBcot9G1KUWxawwWQzmvcJWo9khrKPerWfUQYC6otUtugd50+gNOa5d6/OsCk51ReMmXs7
wVkfEAeaj5gEULc2M2mqlGGKCPNha5WZgbwIKcHSoe//kbZWtSmxQ3EQR51LDi0pVAvN65t/9K6f
NjAvTpkkf5PzTkHsLy7m8I+mOllWRH3I+ZvJ9XfDoTRiHY5XRprE7IWCCQ/WRFug/hc0BynP7XQf
+PoMHd4hAN7oEKM1AH4/4lx5tUlPlh1tVM8qiwSNCw2CYtyskX1i9yBPQ1ypfWh7bhunOLNXOknn
Q+eCJdi/z5/Tw6YOXmSFAVnzi8mpMtGG7kmGcDguwpYDhyYiuY36zMV0rX+XvoDjGhvFOOuZ+CnC
H8CUDQYwq+yt/ncYi0Rq8Mfh+B5JU2k6HPcnTvjj5nAhBaXpFEMrRfVJVDMGdaK9/Ptozv5lqow0
xE5QPKOcP9PLHuH+eHopFX11gRWc2C7JA6nzKxzNRVuqdouyDvh+2Zdn2cBPP7aIfKCNkno81DfV
CRdjm57vefABrpAv2pZ6g5P9xXOg/+Fj8Js797s58pHcpLJU8gpJc4Tdi92WJlnz/BwK+9JmfCbm
rmTOCYfnV5Rj68T5if7liWr8jf7w43+2d0+fCcTVG4aTKK601EvqTW5x/qAM3ylD7me9bAr7M5mh
cX6hm2T4jxsbLWPUTDnF3Qpb5lRE7QPsHCfqadX5nJuiqppssugN/p6weAHHvqmOX4TImIJn+J2X
7jIfAtHb/POxPPzDReM3F+R3U7RqVMWruXNBUlQU2mNMjZDZAOH8CyKmaOaRzqM1Y2dJsGRlSoiU
GbhoQUwIUDop7JkIrp7qf3+2pDfAJHH7kfcyLNoHFV3P4AAcfChxEtIV4dY5lygg6LHhiEUgadJU
PDjUKEv3zz+W+scfS1PZk8iCogyVf5/unml9T7T+CSUta/p6mDsJmWb5DUugIH0KUQ8HLeai2npP
ary/ra2HOuz4FZOLe6dZA1phIi/4UKSttNqSHmWq+q9wmNuvsAS0kJjbZCK4nU0HnYn+SirOrXG1
DuKAc5uqWvhqaYbTaVVp5bm6Sjd/TpzX03qfCOj6pz0I1058Ibjw1x7rtyu/KP7hx1VEYahhF5F0
+fcTkjaoynZ4ZXbXc0D/r1ArlirV0p6Wg6yRVriYeB1qD0BR9vP0qLUQ7NvskM4WH/2rGXzDZmS+
Uj615UX6TswdmXWKBNmF8pxmlbV9Tgh6oU+1wrNNMLnxI3A3UU1wNmr8dAkYkCRQmyuYfrcgpLQZ
jWuCoHRQdpTU8nVyuXrPcWzjzrCYNX4aaIMK5emql9Rj0xIb6z3Cumt8ywF/ar3n5JgiaWo3Si9T
+nxhuJaJ3hoSFUDsL01GEEODbw1no68u1AWzh/z1wJ414fQ24mxvgdG9fbMJo/iFM1Ur7D8fYRKz
/R9tClQABGzzFUNTfzfGqkRoBl1DpLJuFADNACb2vjqR3WuSRvrk3iDIIaAWFyhI0HbFjudUZc6w
IhH+m7XtEcHtOhWebMvuZ0cP/aYKuD197SSPCCYqvxraDxZSSkHwjUV1hNSLFAFijeWesiVNWp8g
cM7dgQIs4UKuMXDiaODF2CcXq9WU4c0+z9Qd0iNWxRYmk6hggWdKzqwONfdgWkd3S37Qaj2nDVsY
+po876s+v+FuJhdmdUfS5qk9GWoOVROTVnI8qV1U61jfBQcO0DcxpVAzWGhBWGRLCgdjge0Bii4U
I6mbOC/2162TeyIKfbixqEwRhLO5Rgsfh4cZ0nXQUPqL9qbu3BGT6KWZjTV2P6gZwRnRvwYcRsI7
Eb0osx/mBlvf+zmpRxJqoEl8OV303RBclRGgQ0i/hafzUXBkYjfoE+gxzXYioaOrxxpLEKZTgk2Y
qDgDLMCXKlaLHUTxsIIUjGT8OebDWKHxtPsKAHBHR0P/kRBOW0w+EfkyBDZSorINFls0eSaPiPXh
wXAAwjoPT/afbgoa4o4yBWLD193cgzCmbc13cH8W7YlE6oeZmt2P7tXuAWulrWHBsVcLsTMjmCSN
xcss3hspbNCPmxtMv9ZSMuvjd31c0ox62e2dOycHm/EBdSqQ85h9VMjtA+ZO6hYP5suhV2YaX+Sl
Y6Y9Qirj7txx7lauMvipIIyACNF8gtugAo8SgFXvbUx7tt9w0o72Ccky5R14Axgfe2rXqALsnWae
Ml6A2dzcA2GfZDPMNNdRa7Vb9n2pGy+k7sz1zZD/L0mS0RWbHCUSVZpVvFCVKS0rL/ZbSJzH60qw
3s4rsrm7qBFUp7anrLYWI37fODud2GZu9RgskpmtU+QINCXsXbUBZDda7bMA1y6D+mOXUR6A8nhv
Wnu4084I/e3OGZzH09jPcWP5ys/eGIn2Y2HsGJn0h+aGuWeBZ2zO8+gaLK/OXAXawSLLoKWoOuUT
InhAzukmEVoo3XDlnCszwAygz5W5eDam4k4Jr6t08T7qIYsIRd+W+9uOUKTvroSxOt2DKyO7FJ44
3I0ePDUI8ZFrP/0VSuTOOswzT/V07/50C3aC6K3xuFOLRo4xIYWNuq+ZE7n2g0SPQW8/4cVPyE9g
yHApRJsn6378uCe+3PMBrBYlxg/dk9u0p4NxLh4jgeypYHUxvrMxdtQQSuubjTfjkQ9IgmJzY4LG
NWKKLtYHTMd81SbT1wZuY35c7XzvhWDvEBYgI8m4eodJd0J7h4NkhY/XS6ICZGEZDXeHEAG9tTPs
ZM9j0sdKh7SAkN1HtCAOXG7Fqmc3f8qbJTCg8Mg8t9jrani4/OFWZkIklbmCe08OPdI1BozzdAVH
5zmCyxJsiOUOlmvO6ZNHBOeOc1JiLkcUE7h1WKn2YGCXT2+Z0pf12LEQ+Fc4gNBcJBOc0LD21m5B
p1ncGVPuk/sii89UuykdnofoPfibnChe0kjutswN0S1j2rrvxqZrreAIAonNMSaA08CziCSEOkBx
TOxXOe6YTl9B7u61G1Yom+5N8bZ+0uAsE0/O8ZQx9ZNvqj5sg7TlpnM+uieg/XbYS0khGxFe1qJP
i6ZZyawvwMLWII7N7xHFxGVNMTE1lzh/qs0KmYHVujfmXMLD+o1qt4DwU1tkO1U0nZbXKAuU61SC
Nocd8tpJXpFAr2LXda3maUIKMs1wOZruUKSPBfMHGdcBjzUoA2v/AHJESbA2zxeOHRM5es5kZi/D
xPtA396KCSNYLVZ1ML2SsvxaGn2ZxqvWosmDbANsYCdg6t7uO0XcHeCUYaaAPmfufiUt9EkNfP73
fjp0PzaMLX7Gc/vgZXHKOK078DXGEY0cj0HBKESmOWk3UcSTaiVbEuM/PzRm7fCnB2ibPq0fi8mM
Gc0nlcwn4s8Cg4zlijWJmHSgFoeOQAmKu1A/rH1uvz3+tuTwN+SjsOyATH65O3KTnc6Zvp10Ip5r
d7BUvQPZ22s0fUEWtLsNyoShOWaKg9t4VD1tujmgIizo6Xn3zfX5NLMMkryCqbMBw2YpHbOX7iUr
SR3JQ4wMizJSXpGEOaCcN05BsasvXQVPFnBmc1CxRLA8J+mc5vLQgyfEypBLo5ccVXCm9PlN+uqo
//a9pTutyv6jMQYjJoUEsDESTxZ4m9FQMn/J+HBorlr4+zywmdb18HblZtd+DxB0iUsJlXXvXbdg
Hb15wPCEsXKQ6IN4fTaMhlE9fU2LOd1AJFOEnljMvZVGg8cQltJMdQksOSBLvZL1LpQziFZDbCqj
jpYLm/9mgl7mFX0i0DTAgl4ce2kHxqOGPsU3My6AJt15zTRxYjiCU03ekzaIR68pefYU/923pyjz
HKxT31DDnGog64UDfn469cG5i1E6ivlI3X4YZTuc9BwVPWn+lCJteTWOLKghyVvX7WN4t6RQIFHE
cB+vdcnAHGVTBFAQxHyaV0fBYUv/w8S2UJxufyAx5ADdEa8E15rWKJI6duZus2nwc7SDUZzBIl5l
7BoRMdkEPZt70OrqfVH7cVh41H28YW4CUyG6mMNEVS7qKe9uSf4XSxbHH8Qo5oOd78vCSlzgFqCf
VNhnzb8KXkGqycOaKdQUweh41x25M/NmIsIH+i6uoRGv17J5UhEz7x7mScq8PkIE1g0oI5qBTLdC
yH5kn+yU3KZJflq8tm2fgGvvc+W0SawzH08Kk53md5gd+MwWPwfW+bdAnw9LpNf/tCe9FdfjxZEO
4T+ZgiK8+c+ZuOKEC9SrXwxuTCvoGabvvXTR/JqslRP68XWxvizUA5wnSjfyIieU7qJwkoXocghh
PMzeFEfp5SmOLruAk6y4xLusoaUj7KUYtd9XWJCHgCafhnPyhV+l3n9pzoNtGCqzLqBOpCDf0deN
CqJtR9NVDTNxeZD2RUrwt/wkm9e+g7HuZfa9VNOAxYT3CHT9O0F0RHGTSjKizpPBfuGSvp9sy1pw
jAH9uudtaqibT7x+2gnAPPA13T0SXUrDbK0R8aH3S1Es3LzP9q0TsGoRgX0qp69lEZLqHeGBmj0W
90WzMXbFkeXxiNTrp97VcCLwkZo4sMZX1d/gRmNvO6T3xJon2413OsSWelFZ0/efuaab8vTpknAz
cGQftoZyAcMvpGEzfrqPPcIUfI3+5WGdHuYYldKlGndroXGwhjVjYtKgfE/Re/Q5yAhfqHMfzHoY
UT1VLyC6EsxvWHenuTHnloIC6O+keZ/zHfRjcZKIflFOssHaKMe0jBXIL5n/EmfpRTAsZArZbXG/
Lp/JsTwcDZqocR/1S9z1XVldAe0pQq81oJAsASbDNcUWjBxOxRE+U10n7GxRze8SwpOWC4of926+
SLA/KuuCaHB2Q5zaEi+gootxrF1+MFw1jmJ9AoONLZgtvk0tQ0opn8ngPhO1yWOAxnJonZ+z9x2O
3tv6jK/drBBW+e7F6ZH9UB2QXLrZ3dopReWnbUTSuIwG8IrcYTWu6kjCdjPs3TWd9UVEhkMrAX8V
cT34Efstnz1Cuu5R6MHQ/1nqmVdKMLam/Ik3o0hWdyBPAhpMN1b0cWWE1CYhHBQkBXw9nkNqAJiW
eBxS8XtIvGPrJJ11O9N1l5KoHWvW2wg/0BfwTUQElFDBZvss22wW5RFMsJCQmNeI0jYNVphAoCGv
fs6YkJZiOXpADlymbMeQHtynxh5dbPsZU3oQP18i3hPvTkulL9a6yX005GErFlWyv/GC2LPwAI3U
6Kb6MetgFyBoaGr6mHieZoV7w+YsHdhTWXf/US9LjUO5DwHfsHivMM4ivl31ZS611QUlsD1fFaLs
Pno8xhqUTiejVe0TwOVoiIH7hnc1RV2AhZET/8PuWlop6qhE/JBT69R1YF38v7h/v3OryTAe69t/
vh4VsZsYleWCy5BcwwEcxZqNsvdWg0Ijh9gftEFCOYxXAXfB8RHg5tN5uO19xhWtNNiCqYJY1VEH
vN+XNiGo5oMEAzzY9T4CVftSRooQtffJ5z5JjTAj0bEk1GFU8xXSMmqwd97tXB/6L2fdmN/c9DGf
sltxVWvPoFkCKgcvYEx0avjGL5UUp0bY8Gc52fIbPgq/P9AgTrSlaDgZH3Qo7/qI8giFOj6w1Ipb
wjEkdn3871B5DCaaGdXX4yzujSO3xDh2U6PJCcry2teaHydmzn0ATpbg5C/wvOZzMG/JZmJcwqQC
d1j0TeJh9mXwsi3Xs/Mk2Gf8Q8Frp9eYrQ+XvJEdo1gk5eJGPjA/8DEfpksNQ2YBdmPTahP51+/5
mHNu4CDGyw2/Dx5yeNWWL9UumcYHG8Jv+kGD76JcUMU/tLMPRztIl+3iKYL9RI4tvKl47Z788zh2
DBpIDJ5E7ACITTK65eCy8FGJ3vusc4rb8DQe6JyRpfXD8qqekaxHOdhEOvQRco7XRg4fgRYO5s8N
oi+htPEGtciF2cMHhRy1P+ksXX1+sol6Vnb1RpBMtIp9CKoZr3qr0GMl/5SbbFJFz8p1NKr/Afqb
d3RbaaFgqy4vDk6DlPbd20ByHJWHyRuwpIFIgHgifIrQeVtklpXfMfFe17Cfht6TpRFrB2BctmDm
NqMtqVpb9h9n6jr+UceqlOHehCrEGfAQXM545XzE3Tx0PIcoaNzrPaBlYaKd6zcTQ6f5GjoHVwqq
r4NvHKUpEmwsBqlJetf54T3WamBYGEApUlJaeMZUFdQoxQl9rq07KcFCkFovP7VINrUrl6CnKRoO
Li/gCw6DyB8bkgc3xvi9wyDv9fV/9Cfk/lSd25yRYnhYSjwSgxSDmuybo9CU+1J/WBnsoUdiyY9w
ThhCeNk/FADfbvnDBW46l2CZlUwLNjXbBOAcyWODMauZF6+ur4UOo/iw/UB36yaELDS2BA6qGX1o
G7zdobeNhDNX/0lpP0fFFmKVvSLs1yl9KE4Om+mjIh9jQq8nGKCxGOf3cNJAAcyXErr4mn0vwY/m
TTbJVyJ02lZ7qioEgFsA+nfsyXMZKWyYbT6hMR569witxWCeTG6ROEdMMyfHzjvMbp64UIhEPVOd
DWvOjslicPPr4wA2QjfVnpuiWLUNenT0WnDBIKEK+7w7pq+gPQ5/DLQ7X41tzMVwm23AUDFXEsEl
jwuqRc4T3A279AXAks9jzn+fxU6/zz74XVme7u20Zd1Gjg+cY8pCcxO8Ww7sYKyyPGX19q0tVVjS
wiru2I9SdZp/1HWprlNhfjXQF9rysqJehSe6h9PVmpeB4+vY1kRK5l3rApIu4NtjUy6EvXZgAKRR
2U6Mg9siujx/6JfX9iBeC4DdmBY7+N/hs50MH2Pei7Dna4/ixM/Ld89zXgQIUg5HBdkTymHWmcFc
1scHZrCWXDCMoDdwxvaLCZHuQJem/p2cDHX90JaasWc31umxR9I4yppbGlStU0O2KGwWiDXMAGgh
mOg+KxzJ2v7FcsRL0TtIw7afje+aJzZTTXaZsp69zxcDQYdI2C41q3mBHQQEQ+3XYY2Ne8krB+sp
q997ioHzkE3bG9zLEd/LDM539M7qKl+xJrEgF7iJWTiZLLEkZE6HkG2HQYQl+4VzQAN/YN7OhZuP
yhzpEHpqI3zKY9aG4jHmH3XCpkSrgAa+w1gzFLHVp0vMpVW+0S6HkUbmYYYZ1+rJOOy0fZYu9QkK
FYvexxLxWBU5PJiJuB/Wsf0xHBYaliAJdkrLnNN/IBby9DHnzXfalF971DSqAn3GFWNx4V20h4hl
jd+wIFd0Z9KQf4Mq7M+L2cM/6m8rQo/ZUulwK8rvStnSTR5W5ftOKXut7ouf9w9VJzK7u5aAviMw
xl01aSaHTbls1vJWPN0vBkSLi/4tEkhe7Iz960fYtVni+ctQYcZkije/fk3DRxUEvP+Dh/izfu57
w+vzQhuCYoTxTQDN9s8/B0KbP6jJK/CykMeA9eK//973ybVbobc3+j5xcergQLEBY19K7AZ9NU6j
DIPc5ZlEPuyVBnWLZo6Hnzc3Y0OIoHpAwoUYDCBnfW5UAqW5PqRwt4/9B4kAtG6pVCcuC+SMZQ7N
28F9nJmSXeC7Ab+jk6/6WDpYXoe9MmRiwPycs3PpvpITG4mno6HvHb3ZiBkWzwt9awdi0/awulGX
3aSebmenZ+GRXl2PVHZY2DgZKQ4WHHWKedqkWBQkYCBgmQZwOLf6RMY2CM7UG8xUbJZzJPHYvDU2
nIgtSePr4Ir+1SUW/qiHqoiqyvUFn2b86ov8VgzxfspFoxMgeBhnlBLPya9AckqMEjav8LMjgKVy
2BOtGESC6A2WJLS0bke3qLT7SicPlpdH1JCoqi7pEQNnooNuXik29Of7DejyaMf3xlRUGmdwjZIZ
paPB9Bm9aGiQyGvhs4h21xUWQJvKqnjWx/zN5kNV5JhH9JOGS33ckwc1sIKD0ZwKNO3x5ZzyVL3c
i9QX02N1t3sOspcFeTSa067AqmXON6PpiQO/BaiQePgDNa4hfGfwyeabtfbYe0KFyvrZ7fccjaaP
Yx+ojpzaLaO3c5tw+KFv8fYprRORtXNpGs6z5Wr6wuLNjGfBJEmoMevcL4P3plHe3oz2qyCx796K
YcM+3XyQ5Y53m1N7HsDzoua32e0DSC4c4lfChi7sRNehHtMuordzHW/GRKtSg+ElzJOwuS9Ag4fP
QDg+qBT1prvM2k1bE5SrSfmB8pQDIeKo7YifpNXByZXIV6p9BArRCecQewjvCzXUvRh6j+zSZbAx
4QQVhRXOT2uw05OWAh3ldoNSJlYLfioWKyp3MQXcYRKBkwpKe7/C52ddIDysG2onKbkhR6gVYE0i
meI34TaotRLOQ/mSKF9pXXh3zmmEz1lbnTBIBXhsgMldSmwEDOwYX2wK2aNUQZ8xidLS7zd8CV0K
ao2r17HelKY/cN8hlFd7AL4eYgE+x8M4iSpQXnkgEnYjzEtyLAGPItNqQ3rUHmR6/75S3NwbflcO
5zHn6sDwd6uILdK7tB9ROm792hrO65Beb5RvblE8vo2pXuBeDxobml04GCdHwuj0aRrgV/GJV6jA
8UHQsATnLXkid9yFQl6lFvdmoofXu1tD43KEgUMpic5YTM959ok0Slkc55GzhojwvVuYTRM3ZX9I
3QirNrQgRwiwz9gGTz8geBB0fuH1gX/8y7dHncbq1m+v/KKODsQEFweULY4ljkRU1ReWV5EDx9XN
bcm5h8UaZIc39O8hS9L44T2nrX/3Xohv+rJTffqMUg6+JhX77sKSwwSJCQKYikmlAJchtw6p/FGe
aFxJGKnIqc3Bvv7pE09p9zt9ZCjOeH3Xbj4bOoxOFSk7gKtROcknAMIks1dIyaRq5qAxgAJc/XeQ
T6Rd2wNVOAwo9DpWTXSb3WjO66d41eykaTdFYyEEhF9goEt5Pjfq8uNxcjWfR4o7E33UBV00oRAb
FtMBAboQd3lKcK4i2yJry4TlMBr61AKs2XUkRNAf0Er73XIQxgeT3Wiv3gHLPna08S2g94BjOse1
fbVjDgzQ9Ed9/h2MiG07eUxpyhKSVI1iF7n+pBuBvnAG424HCIm6bp9v3/dofMNiWxE8giKoVpwS
7IqqPJuWERCVL9hPadiNB5PDql8KXltgxb8GJZABp3Z0RMa8ncktFN1FzR3BKWMecQQ7JOVyxWG5
jNPw4Fa9AGHMns6ky+Syx5klkyIYBAM73HqPoN6g7PKpx9u6ianOIrNvMkSX/mHjn4xAGi4GkcT+
XJpxro+IUZ1ex2Q+uXSol/dluc7mVARAUK+JrnO28f6xz5aHYCs6fdorn9nL/DzM9tKWfgezAsoO
t+45OA03Q3fV0TMkfFdWTHUL5XstnG4ubjLCaQrBfJ9+4DhfGvP7h07n8keGD0dbR2K6YYJAWzGh
seNq1oJeZ1iP4LT5Gc9HOzrYh8BwVHuBqdFbYUtHQmbq9uLtzha39WPsZaPL1U2YjSs4BYWze1u7
vUhhTnNB3tCstxY8YDYedTwy3mK2XcC+nK76thyyU97YuA5uC4mYerLAo6fLEZu065sDGsZtecIX
8ShlKFFB9DQn96k1KSbhq8RiDe3C5cBArvN24OnbtZOzHXhEXGqqm5Rm3H35xVvYEuxtrRKG88fL
fWkmTw4+fdrE4cRMvQpdWaCGLag7pogt/euAbuxhps4EzAsQ9HBFcqmIKXGup89C+Rax335TCj1E
wwnHzNVwT+np6bf8JJ8Ky1gkZJynnopjRksud6/TenQ96TMEauN0/VgXfH2wEBd1KHofTwrkSTyW
WBHA89KM3ybLFNeUj84MXiRkuy3ZpTfV0kmJVcNhNSoPgGfM2zimAMaNNkN0gBZt7/cJI0Yzem8L
BPV+wfm48+UXJD+Se1Hu0OAtNqAoCZvhmkYTvcxIr/qGPID4fpSv3yNaoX465QsxZLWbaxANCxXF
j91ue8jG5dvuRhmQtFNH3XudcGJiRqf+k9Iyek5I9SRiYkeVgbm8dSpaXtEDANHy5YAJN4cUbQBi
jErNTBLyoCl9xsytcRMiPdM8HdjvcM2sobpGvHsV30K3PIrCFET9UfU5UjgG6My/2FxBif3vQtPf
7q1Qcv9WaIoP/NZkasw0gDUAvMylT2DXcSedEvc+jve3jtXhztz2VX9sloE75xLKMSAJ3Jqolya4
Tu6xdQsJOjvpA+Z0BE8EyCe2bg/WL5P4cJ+Y5NK/X0oSmfUom1Zj6o/En4zwUzNBbKmrD7Q+z/4w
Y40R/euyPelBSrtftD5bmbs/GliXPumcvHpzQeJMXyfp/Stkbo3WyXzeEz5GIIECojUJW5Dcgl+5
zSMMFQm6r/hp0wtLcHvW8+NhhywaSzcLfHhJXAIAB+CuHQCYeWW9TgM6MBKo1XHsDRfl6VdkfeKW
W3Jm6LoYhjXr25gHeofJRo3ExWdBw2WI+sppPRIKEBJQ7XLSrTqZt1+PraD14NbBSnz19FeCtWaE
GSIqiZ8hiNkedaEutNmzD4mAU9qMGHla7Twv7A7fp/e2hBsE+vwKg0A0KGMwuJ/hXwwB6b8fYSRB
kxRNENWhNNTl3x1h4lgo3s8yqTxqAOwgQprsANbNqXZ+w2MQUOO1trtHbUKv8EU/HW8Qyi3oBHRI
v0r/DQzpaX6Cm39qTZnxTDOpn8Cw4bsHW1tIotsrboADidbwThCeT3KuiJYX39IkHXeN+TwJ76/q
AQs+eHOemDHV8Givu8aSGnZcIlveKaE5cRyW/oK6lBmPUYwMaCqAMDE9na43MHcmjkMpjoXXYVS3
nkRYtqUI1gPRRxUC73pee/2n8V04L2Y5bHPrXm6iBbE7CKpQZVgs7zC3ej9MQ7mMIdWebgLiFgy+
mv+ofkTBFSuyMefxXxwi5b+6Ab97BmNNhUFQDkpoFrTf4/E12sBFJb3aLC6fE647NCjJzACaK/sq
nbVLxu5nFtvrL/Q3+KsBiJvqcuhxtvk1Nv4XA/5PR83x+57SwaxeZXp+/dYWI8tC73b5/9O/V5c8
v1TV5fIH3/Vf9hnxHyrcbp4sUZGpDajc1X8Bv43ePjOUEYvqogZsXEdd+V/Ab/Ufqi6C/VMkAXkl
au//B/xW/gGeWzUMbDU8pf9D4LdEseXfp34FKp+hioaCywBJOV6df5/6ta6UB8n/Ye/MlhtHsmz7
RShzzPBXzpMkiqLGF5hCoYBjnsev7wVG1o3qvGn3Wr93VRiT4kwCcLifs/favZ3tle5yOhuq4qDP
F71lNvtGvLScNQ+5aRQEMQnUYlpJiH0933i753ahpSOBQ43e/3XjoKn6P+6+3XG7LWtxZw8t61cX
TY4dFuSxd4BBRRBgBL39/fuqZ1Z7I5EktDo+pz2KgVmvpwdXT7PD7drtog2Fy/HbRiNdKRNlsJkd
9LoG43q72vu5ZFUw31rO7xJbUUqFzGTxnttatXFKsLyq1/YlobyocYN4bXnkxSVkHpUp/g6bBWOD
U9SM10NKohdWF5RPk4/oYDAyfe062TGcdCQhdTmuQpo4Eb4noj2CT33A5j8OBSIB4DZN7H5pD6Yl
3tPRUeSsRgdbDdomtiZ/pzR44mlrkckHFbAR3bm3VLxOEHkuR51a9qjNAGFEim0Aq6MLWOFV0VYY
QbizZ7dCMITHpmEl1zOnEZl6KyrzOA5BtLE8UyfPcLpzA/I5NbN9HChShRaTIXJby2naGP1zrDrO
8jYDeA/7SfTFxkitVwGNoe4bsIn4X8IQv3GaDSxv0/RxrDkx1e6sV9IKe+PJJy/Qu000GTROde8t
m4D7FlQbbT8iYkjI09gJgc+KqYEYQU6FNSWxvJX6pq/wdmtltG6abZSL6VlTl76J3pMhW2fhROOY
9XjpM7jFZsfMbUIt5UpCm9SEKsND3tS6/ckI7KfUJe1PhNXC8MKH2G+tjasT3xDgI0h0rEmGR906
UgSt1MWwsyz9l5ZBUMhCQx7KBCVSXJWPRnywu8pdo2gA8QpQO8DctPHSnr7PaFhEkOrA07Tp4sq6
2qg6W2ujp23DRB6DxqUqU4UpLcTh3QgJ0o7zUN8MukdF2nd+9POrYHaNo4EQ+rLZoRZHbuFNH6Fv
hBudZtrtQJme6iQnEcQYziIjDS+0Qa+osDeXlrK+gsahw226tDRcdhs/KmDMkhYyptW2binHN4Zz
0K14W6WkIWmiv0hRMYsufXQnJQyeDHRDWpusJxq5cmJiWILOXHsNDXGBrNKu+v1EnGJROcTaa146
y+oMoltA0Gce8TtOZT/R7P6RtKxQR7oPDTQMlt3DQmsNjh9OkEVlUIw2sVoQ+aP7+KNMzQiXblhf
sqpn9sxMOR8An2i2vYq0mgORFD4nQ+PUJvp6AOwTF6V+1IL4WgkzI35GPwrqDpb1MzToS6ZxSq84
Fye9Yf5cW3T+hpC5nGfmP9g7mFK3PbaTEP07RkIETyWWIJBGhklzir14FYbVW2e3wZGWhlY4rLZS
YqLiDOCHAELVjP1Gb1p9kees72xUU5lB0d7wkLtqwTac5C5B4K3lNcABkUjYv7AdqnFRjONb3TOd
ryzTwG3MByuz3Fq2ZgAFXgX1Hn1DqjsfsevjoN6EuDz6Mv1waklrXqdWJX2mw9RQ7kzT/W5tt9k5
HoyCoiIpyzKsfFXF9WvCbrZzza5eBmD+m4kqoZaJIykL/bqmHzVTFSzB5kFN2TWkKdgQIMUMGZNg
DjRc0Tgk4Nm4PVKgcR+k1VsctDaEZTPC7qG2icWhoeiElSp7gB1GgbCEUd712la5wHN9cSd0DR33
UNnnVlg/E5sxNWg3bTichy5s7scEeWBXVcG+lk/+IIOX2rUpJY9guSc921fsY6IdHZrGoJyUQX9h
DIMRRhdz5Qq6qYwJPu7ElxHzVyqCzwDGaGhR3IjBYZPCBGELYLi6jIGPWEsxcnYCdbhN1FaTrIO6
YG9UtHVLnzqh5byYg+A4IIh1MQRBgjogM1YBawAvaFMYNW6wcTOXSOEeKERjkLbro/cPy94/It8k
nB1eRD+iHe69b2tgeOmcMdmNkuO82LdjF38kTrYvcJATSZS+2dYvLS0RdGh2h6kl3Ps5hZm8+OXl
mXGI/W6nVSRbB31yHVIfD5VWISmNOyBaiXLoCyCvo39Zx5q/n3TGzfZnUYJp8SfzRY4uFoVYZ+1b
95BoMklM3+B2G4NhqrD0dUAzyHUvkaeWlea3S49QiGVv4/kzPA24/ogiNNXT7jSxji9MXofl8dFH
feMYH11XfpiErC8svcXRSf7HUsR47WSU/Rhk/wlBvEhDsM8azcauaFemkIdIlfXRlA/Cpbo4Zpjy
XMN/r3LR7z3VcpZR+t5P1da2ST+1moxQWHNKEDSO/rZKyIyymaXLYErPWqF5IFdYawq8mamb12gz
wHuoBsXOcKx1DklzcPxVpaLHEX//sn6p0o4JPHOQVTFR9e7NcTtISJW+XVIptuXOjJghg/SOJ7N6
yFSPDSdW1zLlXDQZvU9eJF6xOGPQ6IEyBR3o0J4sirEe3WUkWhror50FDw7HetHSo/fGcetMyasn
LBv/J9Jgy53nL9mvTMLClTY8vkyVZFJwUgnq8WGMp2vl1A31C0JQOmSBTBsQI+umdQkIqiKQxD7G
inxav74PHbKtbLN8qWRB30I49xqstDoZtlotHsKoQs3TYbU1c46JOqvDrWM5pBPaO2lTO81y1r5M
Xw75SIEkSI+RTupxZj9x5LwJLxkPZVFgaAUOKZnP/L6ImUjEdUSkiHEpbJbtFo4xW9F0sjoUR6UC
rhiVBpKkPt+nkxSHfL4wlQECMyfm3PPuhjaDDBIzqE9x8qgKiOuekh+dIrukiHPqQvYMGhQs6TOr
9BZhal9FR0iI8sd34XWA2SxoiZ6yoceJ1FgHXvZZhFF7aC1mX12sYQ9q0pQciQhHSE2WU+QE+xB9
VOlRmHbBXvrypz/W5drWfer0Ug+XQ++hmxgycsk0IJRBvZFa+RA0nQ0hmKHf0Sw4ub1Ev+ZYnLMk
ErKqnPVyY8RuCu/HCGEnkQqSzbEPKRQSKhrCBo8s5vE76nMgeMZABHVG27dEpWnKcC4/GlGySDtk
n35Ib6w3mVXH5sWJ7GClOXCfK6soD0L5wT7jPSFWEcQNcZlCO0fe1rH7h5BEXNdM9F08T2KhMVzN
SHfIAA/vehkOB9c0OoCU0SFwlL3pB/UwmHl/GC2jQkrWYASPQKfk5ZxX44KdaxO68ol3yepm2qPM
GdVLUEXhSrRdvrx9HAfeMvuJgnhGtFUCYGehlyw8B5/qDqqjzDGMQwakGwYxbfdUGslGa4prJGO+
7chMetMO2t0kY/hardEz7kERmufu0PzJLR5T8kYi/bu0tWYdp44iDzRblm7Jkr8k6jbxJbrpkC6+
COHxK5+qwhi25UGZRnlICcar/edoYrJcWwjTOEiECUmlMWePuXgh0qieNaMddLpDXyeIn0e8CLFr
NbtIb9dAjNSmqZw3L4BwU2cIgpRE9FElwXTIhcB+46XgMyo8bTOeW2vrA11TrUnZpQKSFbunNPK+
+5DxQon8Pot0bZsbyUGW5vMQ4HEt42tYkgvQFeA325qKtBk5SBxJzZlsRRqEx5YXIwkbIZZYK+dw
0gPUJJJUvSZAx5rKN+aBaiMNaHCZE27inNgvo/vuYl9bT9nBD2K6kUL9aobkqLe5eSjEtfAMcx80
5niw5kWElUOfcWp7mXhFtWxz0pJ5GRcQTz7H8lxtqw3WmWAOJhA/rLIhRgVgl1s77dYkZCGJE5L6
e5LXQMY7QLBZTTaTvFQjJsNivuiDrwSK+n7ypxTgCfGGOMDRhk26xIMX7MiPytF7KajWpU2GDQs3
q1fmxk2Kd2YUcmGnDDYuAdINroeyQCRapZO3CobsuWSw3TjEnRQjDYiwfOp6BZa4dbuj5g3LcfL0
/dju3IkQ3TpsPpk9vCRlHnJY1UdbAslpI2uDP1b0ajwYjsSUJ4ty1SrbOrSjvQ3LZNjVdotLzMUX
XqSJQTgFsCs3fw01YpwSxvLfB7XVp49GacDoHWA5RvNeaFRaCeQExPWQuFgLgxyoXvfhRiW7ewFP
MRUaeOM2OSVDw9DhYHPUpUFaRTpwdHtRRkWen8hvqGzJMSQtGhxbSozJlpXVXej39GfOqT0b+6C1
Ll0zuOZjMHPaG4Dh6eTsGzhlWhZBJXfo7EnlvgSuOasDJwa8kZ3ELo9ONkWHEpJiEvLebQFkuh0J
JvFZM+e1fClDnfmCbta/d/NRYfRl4KHd4Ly7ofGhYrxA3VicIkM/IuBo12ZFQw7mlN3biMWLCRPD
NAGbFkypXRscTdGjak66vQKMnOGrN/K0W5Xer7RttcPtQsBFAgBuY9VNoSiqee1qBWhQbxdJ0b50
eT1ses3+66bSEXQHFTbR24XvuIjjkqA9CWHcJukYefVHTqT1QZ8tqGbc6mutKT9tk868DFFzD9qA
G2KyG6iZJYggx2rB/ikvwfuY7/o5niK1sGAlwNoSrew2zWvIYHTwJ2EdwjK1f1+LeweyWslozXkI
RzXaFcr3gCIyjcatOSht1QQQvmqCG5q+YllplWeZBaRtOqW7m0pn5ZZSHrr5vj8Xt9uSKAEvCSgY
NSUPKfPUPzhRdMl0h9bPmMfQtR8NKx15R3/8sii7LMfWsw9RHs8pW468L3H0bJWD3CqXLiHd5HEg
jG2ag1VBxbPi/K3XY3TEFlXFHkc6qiLxTWCIb74XLbWCNPZUtkgqxc7seY8sxUqSWLzi94U/nyV1
xWw3KpuJ7FEuRISWLwPDbtYOCEMP/ebg+tPhdqFNj6WpOfvbae3PzchSC5tjaExtCGPzxdQW16yx
JMlPaIPHkFSPOg42uj+L+lx2qmhi8J0YindBmuPqjmnSOLAwABJHGRiOhBa0k2xk1u0DjegvQ24Y
AwhQSxX6Q5Va59tFqgkqzPmT3cD5aKT+XEqz5cTpr0M0OWNMllheUZruDLIdqpqwbial2zpKti6A
tzvFnre09AB3U6xbJxG54CGil3g0g/chu0CxztoG4U+WY+Bz9fDT6lrY0Al9Kn/yH1VWuU9FwdRA
kMuhCg71zLfPvgznzLvkZ1NpW1+CZAsL0JGkfqJtHqIRKVGcI9HsumurzKPt0jKOAQkgFMlBesOf
E+nei2X7ntUY0HL+FZH5WheRsbAMAAmDGebHGDFem5HA3kc1jmdPDHvbsr+bNrkqkcqd3YpxM5ju
VvUsz3yVD5cpDPdTln36aaqj08sPFAVeRyM1L8SnBjg2SNAyAgPDF2JJFk9z+gnNKukBQptYWuYN
TEIKO6jBc7m3G8O960STb2Q6gs31iLIIix86Mu0jIoAktS6sQGbCVdqTTyRXlmJEzMep2EcGK9+g
QAU3BS3J2gHzidHJjE3Vu+2W1e2qKrNyF/sVsh0f4VpgRRe7/xwHFaM2RPQuGqBug3l1pPPpvSaB
Lu85KwKeaWz9qvAZpg0JKEOBC69Q2XhqkqneTJq0t+4I+FflsYW5De18RUKGDBAOdmo4FIWtY7KM
8d4jBVZAMx07InSY6QgLEE+jYepf82lkFiuYYESuNdyVNSFlZuPgsPb6H4kW1g92Vr+q3MMIo88n
XE1QQpUBZmSPk+ntJKwxozyMYYzXR9QbYseI3JMY1+U8/McdYESvaptNrkGJnW9iLjQezmUiW+pa
XIxj2x2iHiJMYkwQ1OYqbTfXb5v5QsuRdtREIniy3pjjhMxCZwdMdEGrxgqe43nkrqC27QJTbbS8
yw5yvhiN6syqvv99k3EruhYGxNehDDaG2xWH24WYr3lOiV0K5HY4n3FKda7DfNzf7jc50x9qlmeY
UBVzhVQMxdIxaibXzuTnhyRgHne7MIZ6NfrsvkJ0EEgcVdFFooJwuE16/JovfbuW6OCn40x/ua10
cpY1bqr07TDogFHZUYi8/KmXntoWYbpPO0fuNBovRwM9e553FAwlZRVfNyi3jNgkioCN1w2EBWsN
1Ha+HkURdC9iRAXrK8YP7Tzosbns/AZnB/WChTU4JGUN+nG0vKPnRThz/amAK9quk/yiAjD6Ovmt
vDoaWz++OpNJG82lehwaGMFMXwesn5dg2HivrqTzxeY6B0bgY1ZzgLCMvX/H3lqskhEUsZsbeKm1
mKQpb1IPXrMm7afb5mZ5DLwEkDRFdspHqAOKeagJzq3pnqPOwmSFIjYpDWPvRu4lDqJfFLXiLds7
HvAnK7J/kgk45lh0z3EEH8cqg/XotZjRbGoGFZtgUYFQhwSM8sSrdcRC0XMSmt/tmBHgF84pi4H6
ZB3/0AbDNpZkKKuaUMsK+51BcZHhsdsMs+HKrQeccluKGuZOasRWUl3s1qbt02Zvh/4gdYOx3BuJ
Hgr5sV2wmvB5EPlCGcWEiBKo906xJZxVO7k/sljuG5mcUsJMaWnw9eX0avfugWSS0hjih1KSxF7B
UlsVtSoRZoC4TvmFNMHkJnZ4djuPYdN0bEc93rrt9DToPgLOpIjWUUj1ujZR3JRmcTJivN6uFukP
+agTs6exg3rhyeTHcQAQL0vH6De0M1ARyxI9bcYUI/oeBDXdXpangX7A0qzSj7CX9s5IMZUK9EFT
M93rtXYcTc9clI32RKH/CUcE/ZcCBnJN2Xeexmb9p2B1DelZ1Jd0Ct8CZkWXuuBr12VE9bxJKTgz
HQwTFC7VMjLvmjHtqYorPPMFuiOfM94E3iIr0qtjoKRgTtzVjbob5g1djlZ5Qo4x5MCiLcf4cksP
w3bzkknCFZLUfab182JbxHOo1rK2bkNoAQCUhXT8mIlfAVnKI9Ww11JOGTrNYN9FbqIbu8zX7xJy
qJg8xYTKg6Cohtc2IqpI08nl84gGd0bc6IxZnNWQRndADMe2JxKPsEaaacWmhb2rtMjfJbZzMQwa
AmEn/bUI+vWkO3cOpbia4Bo+ZlEd0ron2ibxH2P/rh012OFGpa8FXRPhY6YcHVyOowZHsu/ttWbH
3VLo5CQFtHpSaUp0bd+aJMjNUPdGloNC1fKEifF7oM6qDfz9GGBKNejkC6YHAH2AK/u2S/HYgZ5a
9yc9NfEm1XjloRgDIJ5IgW0Eg4p/8LTqw66sX8NXRpdwkQTZnTYK+5QG6jWLvlipKop3Tbxu4GJP
TbISjsGSrTiPoQlnW1K1gkI5pHVxrS12EHd6Km3hsV5CkBtY2bENP/K24UjrQTBMzluk9z3lAXPT
1KO5iOKATnjiHIrYWYkiHzddT0nAUuBYAkGsoU+ZpcJ4bacRdp23HLo9EQPms9UYP0ITzHDZozRU
U/6SpZTK9TZEjKWrY9VWdPOHgaky1cRs1K8T5fBq3AQ+x1zRWlc/lNXOdyGC5PE1tlprKaOJrJiO
yU8qvY2KRhxkYfYZ6AP4fduhIlXhL6ZzstTLi0thpGfWUzdmv3EyfNIhJyyL9lBY7KYMJLvnahch
/OZJWcZrjs8pi4uBqpuS24YhvVbOveGHv4LIgkTRB4hkC/KPvAhglp5xNlLMoHA6oaP0sAa5CXOP
elSHOqGnsDZibd/21I3lGOlrx0RDq+WzgUVHps6JDehJqP2oIdrbvr8q9DrYRGGBGnvQca1WFmiL
bsv844uDfaUqwWbMBoeyAiiOQGkYuR7M9NjpHGkk2JaszxZOVWDbETQr6kB/cZMm3LJm3k9ecQoy
e2+Fw1zAi/OVlVenWE5kICYb5jQPteGtq6RylsJEv+pUdxOrO36I+KkszF9GBWKKlgn7Tv/euw1C
HCXbfVomd+oax6wb+6NjZ3SASpQHruQlOlWUd75GNJSWfIg4ZrISNq80EZBZmcZDRHFwH+XasbSR
VAP48dDiMQNJmodBqRwL65TiJc7dDSDaOaavsAxtxVFfVcpZNm5mrgfEo1pZ5hjv5Ffjo2xUU+Hc
BdG07+YDqqZG5GtVsUDK6ZYFywG74BDhPFE7lHozzpcL2wgQIA+sQceWFOdYuGvP8VZ95pNu59Bz
ACPXJu4H1c2vMofcaoXFYuj3ri7FNcxd2kEJbJJ5khiYX+FI7vRIVBhjzWoa0r0j6BFJMAveT9wk
WUoYX+bCm4nmklFHjZ1oSiUEEvXokw5buQkbJMVU70HLa9FTlccOMW7xpRvZxcRAwy7jkAaKO2J+
JFiVNDiIJk49XC10MmkKEd4rB1AIig6kKsQqRdXA0aUYVF0v3+B9CBtvOdE3OgRwkhMXM781Mq8U
TNfLId0x+30rk5nHY6D0Lzsdprm16ZPs08JNmphQqrp3ra0wfNu5tbdLtZx618Fk7Tjw0eqc5DfP
WbRe/Ysxxl2WwkVgDm+oCeguDIwZW72j8qqmdo60+5FTonInWsERtmjXJa/HF85Gn0uHeWflibdt
Oos8yXmO++fCnafBkRH9X7f9eYg26TANWY4FyzKrdWABcX7IGjNAMD9fDUWOooAqAgCQHnT1mKbc
xZktP5iJxwnxz+Mr36D/nSbPxe3pt8f8x9XfLzc/PJ+LCY7B4aHPL+GZ7YM+6RNdvPkN54vbc//8
+ftD/Hm//3jpvz389/uNfSHWgT4xVPsAN25P7OdqTjC/eG9HKBtub607St+lxBkt0sB4FhMJyG4g
8JgEzRdFsXHXNkW8LXMv32XMrglqcL7mkOuuew3LnLMhWV1qVPm961aHpMzeo6kfP1TCMK3Iq/GM
1t5pBuAgFku0XXrJbOjvV7MyrQ+lxwKnaVty5eYHztvtdhF5DoqQ21VUBxIe0nyXMmRJm2e+Wgs3
OqQ29V4EhHkK6f6/3397PTejYv37VZL53W4Pul04RvTvV/p9ozUxt3RyZs6cg/887s/H+v1af/7+
p8f8022W1nh7l2zFuYBu1yNqVkqNC+gn5ur2p5r30/r/3Hu7drvtdu/tz9vF7QX+/PlPz/2nl0rb
HLaMybao5uYIjTbqSvQNAr4tO/j89z/eaBYVa44/9+fzk8I/T7r9fbvbKVn9tN6+n1sHVcsuTb+a
q37ujn9dvd11u7BhLWqltv/z9L+9xe1PU/Tm/6rQvv9/XGfLnUHJjtBdS4L7hLL7/5Kjrb6bKg//
m4TN/qdX+Lc0zfiXBNvHIsSw/wZ2Nv9leNykG640JPkJqOD+UqZZxr8soK6ma7johYE+o2L8C+zM
XbjfdCmRNpgu+EP3fwR2tsy/CdNu3901MXrRRTVd9296SKfhc6nEoniE2CUC689whtSdWVBNUHql
yaVX/UjwVcZUpgUhvw2opMG6y4ajbXzXKIHs4JIVd0gpxUCmQnCx0MhXFy96ity9Xa0tsXUyRaYo
qZ39k88yx6i+xpQKyTXso32UpEsXvlGFr3lYZXLnxFuynjp7h3StAfD4A2KE/sNvcNvu9ACt6boE
Uas+cePn9YPwfg3oW0M4zMmUL3Pn5PdEsO1Lf2f4O5PJQ3jfOI9w2wnaDKJjrn9H4FTc5QTAJAKM
vJQARUhRGNfxeJTNKW63tliTR5KMxzh4FCSW2icPRxITNfvFa7de/BEVP2Nxbghs14qXMNrYZyTH
BTChHoxOYhGci0JM8vMFxbXPr6FPdpq4s60EfN3qVWMWMtUarTbk+EE1q6Pp+Da/XBaN5BUgpGVi
+Va9+G/gGIl4pBS4cL6Y8Ubw+DJEwbrxzmp9S9Ysi8mN3JMxdf8fe/Q/MCcNYf/NB3jboz1H2CZe
QNd1zL8hhcO4q0d/jPz9PLexgoNpAGgIkPZONroQVAh+vPezYm8SRauhayzjeo9mKqP0VKC/Ibol
GoeNR25wwOQj3XkwHruaGih2vUcgA4R8FG/gXsTB2MqT96vEZ+xxvkwUMmC2ZoGqzK8gbNtwjD2A
Ny3CpM2EQg0BV0deOuFWVIAf7BZMvr1yWlQXuM7oVRY7o/wM4m+Rb4dpw7+x3iQWdvRkqWcPZJZj
B6bII4YfZI671zprln37kiHAKHdue1WV/yyMd89goiWZG7Luy8kpwuSqkbCeodusMdTJaxPd03T+
pcph17cR5SCEEmYZLLPyasn7MbV22gMaaywye3vXYk6E9FMeqezDH3xI9nj1AZk5axpXe/RuK1FO
rOfC8bmqDIAcOXTLZCnYLUlRe9DKfQwexhucfRSLZ+vRhHloUAKVMjjWuM9KXz/EEBX6lOSp+hdr
NG1XkMp0h+jBjN7NB+sj164e5p1qV68bFAFh2H+4WFLQuMGx8raECJ2U+U211Y0+EtLK6a+9JFd0
JuoabZxqQ6k77D7d/qi7O9oAE1GjFZWlBdZP5y47FTAnjXExvc1Tw+SJkCzHQWBvTSxEO8rTMlk5
8lSoC90NKvMXDS+cYAqxUfbFxLWEJ5u8I1Y6VLUIxUKo3tA/ZCKWPjC0MFi4wYVfJarm0hHGRhi+
aDrtr1iRXLJEE9Q4ZEtOK8fCKYXIKuTonnhwkuLxDPdy39p34K4dEJSxPNXdr8Gctj4I5XFmXfAS
stq7AdmSMY4r1IzFl6s91nZE3hsjACYFQbATfG0GLm6MWW5X3atnQ1XyAV5ELK3oJ6F7xUMh5hSL
tbYQmCaRVeKuNMZD5l87CyrBPZW8GNHqMDgbV+J1aSsOseYVKs8ul2utBzUFNGuG2ROsvUWRRwBt
mu3KEYQUSiki8O41sA4o579Ul676kCSI+F7fWdsEHlJKSARdSLjkdwSANxvro22fkQUusDw38o6m
VwVrZz1hZQZEgCKj+eQYY5sl/avrPcAfCV8c+Tpgl9BO3ZvnPfWwIeaUEfYTWR9sd19Q45lVmCH6
YqLJ8vwexSXpTVW9DoO7glGJVda85ZqStTx2oA37BSzFmU2IVvFUsMZJpk2NwSF+9rKt1V6qveZ+
+RrjMZKdHATQJ4tLhprXJrp0to67QBX443p7Eev7vPqpqRViSQmedMLVOnFXRwVwE8JI0vdd+iHR
1PEYKe6bfQLRjy3waW9y6xDvrGUOPizE+ZCr5rVr7q3yw3onkEXh0rPuqvgRMflCLxjGSMAuOCh7
8MYu6D4Skf1fVYtdcjjhyS3EwuXXJrjovZHm2ie6Mw/o70w/0tHdIETYS7VhXe1aBmmjwJ5j0Kgh
YR2eYsBCtafdFcYugbUMbCq8RB0lsODNI5opvBggQWi9+vemebKK+0A88C+79i8jIs0nRDpQ37Lq
WhBB0UFvvRecGdRPvKZT8lF1BBRxCDXVnJgAtgwu+Eyugf+Xr/WAWq67SbNlh7tzvIvkGelNNu7c
Z3PCNbVuKZIPzbNz6pppgdvGOYEoqkA8peczD7bs2aSZYb5qDhi+5Kftn1wChND3MWPAlqaPd2fH
WPYgjtRrg5QMG70DPv+kf4T6SX4OF7I3kQzwcVTy7Vs/gDqMJD3AqOmWfbkT4nt4BD3Tn6cKpOVs
t89A03Bznz+eeTkWw/5HEf8ST2cneD4DHcp2lrNfePNL8bCFkbz7myr+VaVHrKvjzy9LfM+wbsCH
WKoMZCNvnvqAUYSvBpA3QfVkz3x4NGrQ+W7Yy+fYoCi750Wp1HxbVIFYHH1q3/U7fKD6HS44TBy+
TH+OYGIn2wHWHg7pE8vtxYnvgY+1fo84JHAq8ln5mjK95yn80F9cW5j1J2+dXfMvaoKLhKDWJaHy
o/5zum8WUZiBFQLYDxWSteBJEeLEa6GJHne8M6Qo6PniyVIfNWFWh9mcu2rpB8G/ez2DMMp2QIlU
tARjnX+NP9nKfHde+MBvyo6wZWv2Zy3cdTH5tjDOylUnDjSvs6v2Xc0bAiIQbwIDC1rW739BeMKI
pF4n9YoKsDvW785pFBvewbjyq5LZWL/LcMdOwgc1rvRf6HOh6vtJo1r7pkZz5k2HS0lw/CM7nvbC
M0gPQLq3I26DW6L055wpkD7gVrKOybEDzC0PvDkxAIh3jJLSqLaAL8LPFjBi4EjnezUA8fkGPFNm
XyhedzyhftfS+0yeM5zaZL1um+yFBjnXx5+QvWcw8YpdiKwqQklWOgGME+EN76GGJTKbs06B9KBq
qvDvL3nJXd5ep4vtvMflW7bLwaMQBlVdyHHTrZkixt7J5uarnsl3JMB1HeKFve3zfHM+5pkUMdwN
przrDErZpyJ7ma3xnzNJ6Nx5r9tm8ZUszl/bM//7+nqd+Us853y2oP5u/E2x/moWPIhNvOV2iIO0
QNKzW3+CgWMSw1cb6GRx1LCJsp29tjVz+RV3T8GcYzIfjMDEwv0JrjlqLWAvj75Y2Wt+hOQ47/8p
Ncb1F78msUb3/I7cwTP4jgVGaflJ8ZfWBuX6R/EUl1B2Xjk8gGIdk4izGqVq42q6dB5W489pm8iz
/GQPD5fs9nwiDQTtil3xy17zG/Egynl4HjmPYlAsEMwt7fUZjI954ccNOl6ab8MvuIyipwzR9Rv7
OxvUhrv7CNlVPA6P0z3AKpQbRIr8HMsdxzGf2QUFht2TnaN+n5pnhgBcouEekudSRwyO8prfaqCA
RFbFbWSA0M3kf3rvz7ya/mFcq+xF7GX38QXs6L10OTbt7Is9cXqfuUxfbCEGOP7PxmJBsviy2Dle
7fW8A/Ll4DdB+OuODAJsoPRNRbvgxHfGwc2TGdz5z/yHOyMieUa3NDug3OmbeQcHhCLuoqgu82Cx
/5rY1Nuv4dIcLmwu6M8MR3gll/gR3xE3zt4/8QSrasZ6gZY78KOIPUqB+cPV7ieHMrtl+qa9NAfj
ypbOdsAY/4u981pO3u3X86nkAKI16mUXEL1jMGZHY7CtXlCXjn5dz//7klmTSTKT/czrF2ODQUhP
+ZW7sJZ3R5YXb8lOwAnqjqwivDMU3ZrwQkJQhwFsuGIxNLfJhvorimd0zXQGIH/izTP5A8UrxMjO
XEikK/yrji7biTMqFo9yWI6IsYlBiIY+CwvzmhUlfyGkxNrIpaYE1h889fVm/nCALwYJw/XIVoMS
sxJOOPQ3p5RVEzcReSHdEMRDxk4j9/nnEpTvzTjsrGttXRiMB17fo8DvTY6moHJQa4mmDcQlc8ua
VbMvAFV+sXxUgHMPXhQu6nVkNzPOF2PX3IpPb664GtqOKeXNeTlGHEeM6Bl6yXA1upIkRZpoEIhZ
sPpzOb2C7ZzlsHwmUpm7/cNA8t0GxQJhx7xKGsmq5S/yWf+Gno+m0WBx0ZUf1O0ghwAqIdtACKsi
Ig5Q1EU1CWc3NxuHGaYbrTl1flGVap21R2cawdAEkb+/gi0Xqdd3uqmdNYQajGsHUMDmypdPkgSh
eor5J767YKoitBc7cHBCXKnieyJZc9TuXRSGaHhzqsGqeOhms8291nSiNU67lyHtnN0yMkh7rkrh
MyScRQHqPZibCmjpm+MtCdbKjJo7OhLsII9oPEGRWQq9JPqyzkgDAmptAPjY6gzYpOG89OBlp0fi
BotebzFjCvreHAEmjHBmFfrsd+OPplwfbbvqqeobRHkSVFwvpXxL2QgrrCXkX0X+1TSXZg45fkvY
2jPF22wVR++DLVybl2rvFi/Etkrr29Gf9rWrr+H7WRG593Th6zJag7ZUiWCsPZqjTjUSDSGODMVX
c9/oYItYJrzwEYa+XqSoV+HnWOOa05Vz6jBzNULAJjp4nEwF7dGLnb3i5Fe2Pz3H9TUWLrKScGUh
ighmaDIsqNRjskOgP5aULRca7VGaNAU9FVyAYbvxnOrbgdfOO3rfyo8NqALTBhj9fOJN9VnYKzqX
CevphM/3xhyWjbmn2oIRZfLb8gf4N8Jv8WLcZP7+9aVr9/EA2j7AxO/GUVQMsQGhrHyaYJfJ33sh
3rN8ro8MnIO8Fdos4dIyljJnoslegXhVbFDHr6D97GzxxZ2hvuLCNbJ6I2mQ/vQHU7uHyW/fKjN1
ZxH3cWkk9SXpT96YWy5AJv8NbJnUl/kDv3swOuWHTaH8ix8UBidXJn6L5+vVN0/hggXaq2Vn4s1q
84rGGLcOnlvCUnZCGxNNk/QYdOdBsMrLFK2cj0Y9YstXn/gq0D0aye7WlXKMyx3tJBLgfe9cumhr
VNuuu9T2BXhpJG0L1kfi7JD5jyoXgmDITob34aLKM+vX/nxfsHRUadXrRTjru2UpkzKpaXwpfjmr
9uRPVZ75G99HZVXGGy3qr60CCx4ohT0ZEAm5FI8M19U3g/Qh/bEfMs0kHYToVMOMmI2VUhSYdXzG
7mh200+wrrL2Azwh/LFuxlVGZLBc5JdoOJV0eWmhNeN2eMPgwtSzWIZgDUPTrZ2pYVFo2Q/yfvzj
SSHuO+aEr+YOnJYvVKq0h7VTX+adehLw83itT0q3BkyTjEutImOewJfSL9IteBafJsCu9Ol4s1Y5
58OpjbAA1j5tzDu8GYIQJMOASUOacEj4BXiMwScYRDQAWQiYcBNtmV4Tpznr+q3pN+UR3SzQC/kj
PWbvm519ycWpbVHz0H5U5c/LP3TQX9q8Irwc9kp+QwM69tZo3c5rTBCeAanVM1t07EyINzDn7LmV
b32QXJdiZwxrUwbA/RPDcnA98NG4hgUDLhJ4z8FtnSEjUlxVmP3VQ/oCNlXiz4l6Tbc09H0Rr1rb
O5sSiFJmFhIvgEoyOiXiOxxdxAyuem4gv6X9JVSqZIGPwRTi3qgTVV2q5/hTO2pHg3/23jl6e6AC
x/ACUSmHHV5elWIr/G+lm7ohM65/W/RXUFfA5w6Jt8O4K6eo0zg35Vo+9E8d0S8UvSQgdvMKM4cQ
Bb+t0cHon7f+WqVng+Fo7CKSwZeQUDhwYkJSy+EZCpsAVBYSRLyVqdNN/rtWRGNeA1tdybFLgTRn
EManPgenPcP2pcQvTR/R7VyhBQRlL1iXGlTc6lLrS3+gzjHYqBQS0VREkuyEMHCoy5AtqrR9pZne
LZVPuswAXY+G8wWTKo2hI0LLilddt5SKevfuT9qC/Y+W9ugdbTRGqxCtIzwEWKn7gH6wvNLjeNPp
9aZubNDRcH9JGvoRNSKjo8Q3lbtlcgniQ3yijwRP0QjnmsIYA/F1NSt2VzTt+1tprN5YMCAJtdU5
4ja7dw5JM5zhD6OagrzNp1zup/EcUUKI5vFjIJpkYelPmUWb7C53X0X/G56iFjH5BXIQ8xJ/XrlG
NI3LZcCWHIy9HlOOOXIMZvBbD3Rj//0/jEj50ZIwRW2E+7X1rUD6bLCBcazDmx3N8K+NCqFNfdWo
liYj1WuUQc1ZDsXEy17IONpswCAcFDSYyklvXpGCrBFQQncdekc8L98zH2Ek6+KxequP6CGT78nh
GRPjiW7AUZvxVQzr4DHAOIOHFd9yC8W4hs7+L5644QH+7QU6Ko4owTOJN+XboXrxCtApTNl8TyOp
rISUkk16Pi3ULWhH35jHNpqPbkUlSSUYF/9re2FSdjPMZ5z/VA0yQTxo6vNmXNW6cDZAAe49uE2G
/q5rGhu9eCXq34i1sQS6Zc1ROvI96adevowvuf7NT2r4hQ2iwkYod+hKEufJDVRBdHsR1sw/oUNN
2nqY4/SHtPEStVpj5NrNG7T0zFW5VvFrQQ5RD7ZmsG0XtLTTdpPO3u1GrhZKsrBRd0LhBl8E50gy
rY4vQ75r/QmXiIwTWccLSd1IRwDupAfPxtxBo5CjewY5YvZPnfz/azb8X1xQZcfQbEN3HE1XLfQk
FTpK/2fxhkOcfAd5+v3fcJIb/quAg/G/e51/98wc6z8UNFIUy+IbbTChWPk/5Bys/7A1zbQcOmCq
Yv+Xnplm/Idp6XSxHFvBE0wT6pH/7pnxEOqXwsQUJ1VNw7r1/6VnRjj/v6g5/HPoDr5esuoYMk0S
4dj1+v6fbqh+Hslq6PmwRNwMf4lWx2fhOiyUi6zX2wi1W43ERuqyE8AxsYSlwc+o5eQTQrA+MqYN
qy2h50tJo539tlDCdlUcneS5OX7DHwZZjxUISY3R3WsEA8ppB1IXaKgDMIJ0aq8E+zr5CnLf1bRF
0b7IiT3zphgnuPgUbosDIBns2z96lR1fFJlEXRd7SlTC6/yUty/eTVLPfXloa/yG9tya46nK1nEB
/sTgTYTEPQIOSP+LA1BluGNU6imyznjvXnhMrtKlOW2xF653mnXA6Rv43Lk7JxvNanBNuJKZU3go
THs97q3iTqzghZfYmg985PEbBwC4CLzWkIV7HUUDOCBCf6J5p26LAULprE2ysNp78cp8xd02dcSt
0goa4D4uz440G2g1trMnpqIgXULcsxAxl9EfwgPDIKrc6NOMetUE0CEWARjBWPlD37F0S80n8TNs
H37fIn6en+g4xeoSJRqHOibFCW4BxXYaycy21Y7YblAGUilYTbJXDnWO4BbJjx8Mb8cCLDK5W+7W
arrTuvLL8is3KPCIgT2UyO3JaJYSCMA3dJ8l1FYKs0JBoOIlhIDwtSPxhF8yiaK7g320Z59ZC+kG
EfXGfyZIe5zDvBIZn4qw+aPCYwFNPJXAKYOCsskdYggCE4LqLLv1Wj0HKTX13sHMYmPhHWU7XiM6
UBNPnxtaGpjYSqi8Xxoi/Xw3crG8fBCeChqaD/wp8FMte7WUjI2r2eKyMGkwdP2Kx+GTVMfSn2xk
DaUV2yhm7+qYgWHGyYbOyrWjbldMO/UgZPmM/BGUSKBxZlTcNaSNvrM1D440zAgFDlpK4UybgsGt
z8gtO3Q6cCcNkHf6xsQhc+1lc3wjVRWijspfl38cd6Eeqo4ux19EJDawu7CXVBmKrhGCAsGjEUkx
EJKCNBW2vzDDjnT1JBXqwh6kj5vi5Jc2w/UrCYj4pHVe+7fo3ceTG1aNdQUTKKeO1098plVhOsjE
OsteYOYYxNekswhy8SWpJnMLReJl0YivLDkzaxnb3DfqD+7HXHSmT50uQHZNRjufHSq5O5GyK8hs
MfelIPxsmmTZQKOeddjlRSD+FXTgPBicVH9JqEkj8M6b5QYLwjSzvkvmfeu9qnUFWTGmjRwWF6f5
lDZScQ+0803t6+UQfJZjR18M5Bs1emvf1Nc0ug+8hkrZYWNS6UliLOiYYyS26+Su+VfzjaQzJ5M5
ILgrQrn6XiMg916Jt0SbxnUQpxsVN2y1nUONU2d9MXJ7q3yk+WegoAsCWrZt3HdfuTks4FZ2/toS
A6hxMuyNqHFh9LuyjGNbdGeMFIwPgqSB1oQSAsaEII83OmBW4UFAejVOJVEVkrfwOa3i6fx2BwZL
XOq7Vt84vzW1Dp839Yvm0iGunK4kNd96vx5vgMhbsowV58+BaxXSWCTTVovEldJwlrPuMQEMPm3L
UqY02bKWtEuNajY2oIzW3F+MXGk9Peqs0iN4uSJHLzSxcWCiLQQOAiLegMV6MyltfVH4L/gylI+o
atS2s8lezAwFr4ElYgkbsDvah3iIwg0i4kTpiD9wueomWJJ80/iQkMvDB2FDmWfeRzrwruChvoN9
yupLxWCOb0vPjUXzHTED9dBw1lkDa+ZD+WUzw6nJwDoLkSNZshB7+QU4+aDdO+/OjwOVoEL5oT0u
dYTG0mIB1AHe5MiRueLBmJFmAduLGsR/Fk1s4hIRs0wSvWOQg5WAi+T7ppKnZL7hbMjdCn2y5ez5
fLID8Ou8OnbBJ38tD+iSc0k/St2+q6j9s8HB+GEOGUliCG9sShXEup6V7EUU+IssBi/3hOnPp2Cy
sFhz5OVX0K3ZX6ia6CE9Xd6XacaxiBNfHR3OOrxPPIfJIwCDFDnV4gjvofxUfVHOMfAa+wpSirXU
JAP5m8odtc0WtbcVe1AcweI6c0fMpv6HPU4UDZYpTi6AXSemM/XYL3HwlH9L7Sj2RR5MN3z0rY7n
+GbR//jqsv/hhBdfbJUcMlsOZtap+VVm8+ZUIUqrYfKiss8v7ZtdPJG1YfOi1B3dg/S94BuG0fQx
yHRcdnS54pDdp7EdNfhHuAsNMy6SX2HiNee31N8k5aMFJxNVzyG8at5Rlnq3GY/9uBI6Plq2QZY/
MDdmte7osToFmYNPEVL4UTTSYggXyWdvfWXNL3zMbMvKI4YSmySfTjO23FIt41IEqHtmU9YZmJ9I
+NbdwhYOFhRDGdYF5SM4naVrk7NhsTZBVF5b6K6FJXJHZoG2lAdC+IsPkS5hEQIiqEiL8J8qxnYp
Bw+n7PNZo8Ub3XSl98YAE48dpoby7wYs0SdGQ76/xH8sn2Xtz4j1jA/Nr/uwyksJOhidjsk7Hyde
hLnboqFXAUrJ9bpT6N2gYOFp6Ucoq9oYKYTHBnlA55xId5C93UtVLn3zo9I50opFHhJhXBvtGBib
d72grStnBzs7JPXWHI9O/tP1n4n0OebHKjg3wCDqRWwv3spWKs9hcQINaVNo/B4aNzCoxK7b0oRx
cMQ0Z5wZ7U8ogTGa9O1tgO2B69EOxQQayak+A07IHfHg+JTVdmvbN4cZFS2qQKO6B50tJS4BsNSd
C00AiMK9Hy0kvZuPxSf4Kj08IvdXwjquj2n7ketCJkIUZ2oFnHzE5sCCqYEstVEtOqTvidnuuI0+
e153NdLpdAzxiHoM8/kZfgXQJIKIXGJiTQlrRIcHYg+F5UOFzDk9Tzy5L0k3iwNWB0pZyLn89vlR
AeXUSIgCo9WsbHO2BScK71CtU4zMQqRH0dBE2ADq90K1bwDIVwXYBCtXVnjvqIiyyN9mxKOisQpz
B+hG7htntNOTjeh1NtDiW6hkT8aVIuUu8NT4rtCKpl9FJytbhoo0p/7EAG+Un/6UbGgYatjvsASk
P3QkwF//y+FmywRgmfDmHNEinCIayR2WB9oSrAvyhZal+hFLCyirLbuucCIfZi8OBJXWfV9Cop+H
U9rdXLGzyeXCT+xGemx29yqbm1iPIQYwJ6Kldp45IMWgTQCHnvKK3FGBEfHyvF2drSlmEcuz9a1p
YhDwyfWulKHWTtD68IodVWTYd7oY4wT5dG8i1/9ttE8NAYiy3r/79fggJ47vVC3B3dH67I7kAzhW
2t/sQxp+e0/ad219jb18arGpVWwKH7Rg7U3/gNhBOykihpsE93jDX3MaOUJxTrPOP/mFgbsp4k3o
PSVToN8EsktKLhY1e+iqm8hZa6iC6y6lzNmDlZ/wmdRDWIixHqqUoh18E7cpycl13PExIx9JxGDv
aI+m/kLVmG42klJT/H4siuw/mSQ2l5EwgUqx3gEowOkLh1MEG3Za/ZMql+HHa3bI6GR0ZklzquS7
6RY0qEbCRk6g7t+GH804Of4Bzm9cztYdKcBwwTRitPbs4QNOTsS4+rYXwcl4zYhDICWN0c5H82L4
YWsoASByCRX8djlTAYg71SREv4x7o77RVxMDgnOU4VDzj5H6jM8llXtZw2VLNLC0R/VFb4hkawRA
wYNvbcIPFV1Eqsz9mZew9DUtLWgN539GAgsGPxTFwohtlyNgrPW8CbZpDHQ0l0hWRGKzwTlNZDTd
mW2nO8vVL0sz62x75FHvJpPRBXtiSw3icy2dSIfGYK+p3ibszwNRj1V/dBzRuAoh8pInav5NPJWB
ks2NrWSf3xi/MwiRgXmXW5FuLaR5SNegQWc9PeB3gsoTMQZ9b2RFSXoaQ1kS7JsShVA6naiA1XMp
mKT980AsALGFJCTaQbP/CEiScIg9V9ZFZq0WQgkhHklAGNkLaNk39TZxki8+oDRIS4NOl9cd6FYk
dI7hsY/AKPk7varR1KTVGDkLiEVsIQ7C2bL6AQKTrcUXcnwrbGTyHVkdr4V1kuezZ9PeCHpQggCq
MKPHbwlulOxpC832kSTPlR2Cqoiq0eUO3B45/JHyton9jv3EglWbD3imuE/s10IXMVWuDQYzDFG+
0Qvqq2aty7txDunJG78J1DftadBo75cTvhXaVoZZ2YyHNFlH4dmM18U28BfD4KreZ1mw7xAbykaK
oGv2PtHckcq7UXykAKGcfQDHqvd2YbxMvc++OOmnEp/JYAZXjhiaM2Ln5NervJqnowtNcVQnO8NZ
qDg9YrdGuzRZekjaM1DZymi/bD28bvIvmwQjsp+WtSzViRzjsHUb8mCyc2D46b9llnM915m0yyU3
XUYgd0S0FWXXjqxPsqxnXMSIMdnHsfqGTT71NiSJTnfQLfE1PlqwbAV1jP34nhco0pmJPR3VcTuS
o2vJgo4G6MTizi1lPth4EMv21VoSBhE0p9fDCe4BTbOq3KJ83JIx8wMdqJbYY0PyQU5AW7MDzEB4
TPryr5/Js6mV9skXt/SlyOeINW0b55J25vCgsxTZjB0ugUCxW4NEJt4npY4SfGVQg6N2SbqK9pzS
WQvOT0htVhXBMUR3PIccFAHzRcWsDJ1j7UA2Xvn97FBitkv8xx6ezBxcQvz4WyRVuen9DvikAyli
oGC4GFnDlnmj62si1br6Imbzy9X4IUI6m3CrWcqkqK2KEgjhN7p31ezIXZYED3kPGs1bPZy9clYL
G55e7amLSjHW4me2D7rgBogCVhrxIrwc61UbfJhbrfrlz5KOuTVjM+qO9NmPCZgc9qHqiw46iTiV
f37LEhWpS5zLPFJuXoGNLSTlnQwKrUfJW7TKAJC2nScRl3AvfXcWdWGknZA06QMqRysWuLqACN4t
dPKjKINpSy0rLRYEiuQIHj5uiDa0pKs18FvSTklsjjWwlHAdxMN359lw0mTezZaIH7Fn3NhuRb4t
dehhzIyZ8FiCV9q1qO+ny3Keu+W8nHPtU7CbmKCJxwueZWQfdhQuk/YC/57fESXA8Rqji6itcb2b
NcUcUU3xPdAY8lQU3+ReXTPGHFkMLPELXtawDhtSPM8/UFhRKXwk/X6ki882UhGGxP1eZKBdHO0t
BRAdWTMFEjusZnzL3IFnMiPie3xvjiOebjT3WGpNuFjifgMgR5f7Qz0fFiyyS2dJASdC4Jsmey5/
MFxTmuzOP92AVobWNXm7GxDy1ntWv+pZCBZJQehx5QDOBDILWN47dJIrbGI9VtdlF7KSTy26nvo2
H11DWtPXsBEYpZwUgg8ENCkfivGSp+uyvQcIMWPOGqM9B48sq1dvZYW1N0ax1qYAYklbE++Jfia3
9JpSvIFD0bEibR4246z+GErQtVeHdfzD9nuIxVibjpB5gXqQoTopgyLByA0BjX5aov8igbeU/RYP
Rujgdb1zpGlPrch5aEh4fCvmjzN8SvhgQixA5cGRj5zfdthYtoTyzaYRAUu7aKAqibudla/s8USS
7VR0h/Rn1T+RLaJc2GciMY7Sg8ZAw8DvJoAfI3EFd4nn3iz3FXpFMcH7LEKlr6BYVo5zNA9vw62G
Bfolu/VH4izfzl0aNlWsL3L/w3fuYT23lKMqXTptzfNqwuXqzWQHqzReAuM2jp/d97w/sOPVwVF+
GOQ7lf3ZJt+m4zaw4WmZu3r1awo/rnLenQJvaV5ZrfhFj8QZKgDGNgiOPn6xdrtX+fhsZG9RGwPy
G+pr9j2Rywf0o4wTU0wmxXrS5hKw1lmWfDtzlez1rGI+dZJ/+mLx9lk+j7lDqPoOcR9+iRCM8OYV
qiulXfuYNqSc0j3NK9v46vaIQrJTJt9lXLxCBdpQVFxQNJ3mSQk1NIPtFKADhj8bAeQLZNADr1u6
1WQ17LIddagKVsY9GZbcuVrjt+pfCwNbb7QOekyg4jtF4/7oY4eGT1B1tAOGAXySbos34QC4kLIO
9/w3qyGu4e9VzbTQqmEzXMS9nCs3qumKLIEKzWoIn0N5SPXAPWZUvIj43/YvuKaKzDmb2XkCq4Pd
eN1r+DADraLa7FCsJvRm8QqzK6FfQShnGluc32gmeUGzN654jSXlGdcwpnMFajBYXd/UYaVglb7o
Ozm/FJ2QHw3jubKzARCCwQpkyrbhAuNfZHdcDqvxtLNKvDASTacs9G8IB3RhIV2HsPNCmrV4UPzz
N6ScBkWM5Uj5hPyBdiBndS/dCMhRbAGDxhNU1i9+JtgRZXeFDtZxNL+IOoGlFguhEQetU1+zFnvU
1DgNabOSbouuY6knXUkrQAcgyOtdsmGBt8W6f/K3HvgEysv37qiixLYH4RQCfOU48Pujmkn/fGK3
a27T4GgBpku3kH3FDw6N9QWumdm6WLNMs2nKwtJVmSjUbRv/qwTmCpmWXKo/66yUKsSKN5xIcU3U
F9vSkHwBe3wb5px7o3cPvSU7mMn5MqmDiooywzph1JXl+AHiryKiqX+gA+LN9uNzLFn7KsutKA4z
gEqZ9fchkhQuISNTODACbxW9AJFhcS5efANa6IzfoEzF/kY8A+MYjDG6AtQ1gmNLpks2QbYGspHx
wX2tmnT1jjuceY8qGI+JHfrNakQS0OERR4FuoZhuqC5ZdrybBsf+SzQflv/YKuMTO0m1HANYWemB
OM5iqnvG8ok8PIGvsRlQ0ow/02bB6NTFTgTdgDM0yL/g5diXR8Y730DUIeIMGGhBdgsEjUu/p42D
Ia3D4FAePCDdeAioHQMKEB5/E9i+QL7+62fEXmbY2DFLe8rfO5zwKEt9GmBbqYJRIQun3REI5tKm
b9BJp7wOV9FQTzhN6LBwa2XwuJ7ckknDRJ8TGnDyqq+3SB9ynXQ3cg4Jl1wqnuRCKRY4vQsOVOXK
k9oQgnALnWE/rqgGwnaH+oCzFi1ewvRhnwEkt4dmpzRI7f8TEXEb1R6jvQN5x9UjUWRUd+hLijFO
FkOQ30NzYqFHcaJbkyJRGtP05z+xakiPAs1jGmrUqoonzSfaBdO5MplzkUhsxnSrZi/2T5Pkhjhy
WiAVbkwNbcEtoQx1AubKUbpx5Zk9//rmfHNQZijcjirgnbJI8bmH3h8XXqy3HyR/2XV4oGNKeoHc
yEZguRysu82UJNZ5KI3kBj0lxuChGNjVbxX/2v+QzPU/LO0pyw9AZOzdh5kxDMdMZpVK60tvQG0g
jAbuXHNNWvT5hF6PTllPQ8Ib4RGUDlVkpyk7RZhhg1xiKrOSfDnfrBBgxaOCiWiaNh5GyS5F6Gz8
Moi/FBD9M8bDO5tnPKGg0utrQM8dRFcyETCS9DLuMSnt7hAiGRjKHKjDt9GoGwoCJDgjhWsiIZ08
NMIbxOgxgEICpzqWFG3tc4kiCPK8AZGl+eEYdDFR0FAuJa2C/ky8ycwbyUuZfUUgsWnZ/kIk12KB
F8tEjEyyuNRsB8zajuZASD2fz8hYkumPlFU1WUTksmT9RMrsBeI3HelrjcCBeCUP/xDxs5h4zg+v
ye07OScIFkrqw2KBaQrt0aHvyMwjMkCRQWpH+gPUPuqxnHK8wAZsWkbOmyocCQTyAsfOxikd58Uh
eLALOCAJ33SKqnf2m/XaLe6z05cih2Qf5hs2jPLH6Act76nVojernTR+M54Nem8ZmJAaBCSs4BmL
k/hmjKQnzYlPk+bSLH9RlxTL04pTwIADmqsHGzFHmZKg20GuMkxldEEpOLHiF+mGSh1HKUoJ9a0+
dYdczCzKjkd2XnGkbGADsy570zni4llcFJom6auPdkiQzFVaJOx75HNNIeN3BXSIdmF3z+zPYQBm
33y+BdK7O9ndXgLZ00X5wadkRPgEH8Cbsy+2D187V/lJ5TAdik88hOLARJfka8gehCy7Qo3ez660
G7vy8GZKy+bK+yU2V0kQW1J5e1eSVo6K6hqIjQxsn6In3TMAyPhGMHfNsKhGCh9DvJCDT+I/IvWc
jwStSuSoXqq5onIg83oUpWteTKhzEZBF7SXqvKMqeiQAS9BCPgl9GvpKBbMtpRhNpNZ3egeSiWrg
aCGQcMi5Ts6yoXmJAL47ZD5pjId7p3+Tguyfu7VlgkFd0SAqoYdGgK+EMkhuhx8A3FHKwfEReHRJ
E4Bstz3DXFuCp6F35H8ruCroXbyluqRVm+EHRBSLL7sPbczhMhqcR9QME6C4mEu54FhaUC0uQquf
YsFsu+SUEA/IZIQIDs7HtBdjXE63Yr9s6FM6pbVkUaPjL7F12o38QeVRpZjzFil9D+JcdCZpRB9Y
LkWQxxZX+sHKszJ3TJo/kcSyIIm6E/pbrFWorlmTQyr2VvEeTCoHvTItsz8YlFTiGJFiarNas9og
BgcmL0E2qkvCWZegrqVjPcPEI85hXnQl0tTV11FMFck/oPdCtkBvhOQw/2SsU+Ad1SdlQvZbH4ol
9rseGQ3n15JefHhWY8sXjetKK9JpT+JHKQXtJdLxND2UdosA/8SgfCpGo80VFybXWLDG5AKpqYiu
XtNGMpXWuymFf82QfnlDvzFlaZ6H0p+qvmhNEVvxGYHQUUfK4/xRUHvx7Xq6R4hhN7bxiUtfYvyL
QmPtB2c5mou4UXM7BxoyBbxu3baujCWX64S3t6uQSGqu9tN/jUfS6f7Q49jJvPdxctvnzxTHZ/6B
k1UfLHe0yBDAheDpau2SNrI+Qx9lPIKtFJhooYE10fC4jFbxd2dPU8mFZSmkQoIZd5KVv9c913uY
D0iHtTO5OVjWW9P4T4j5vufKCtDZSOmRve/DZJkCArzKlyVJ/hHRZn3H9VqwQrOIAJTd2eS8886b
Giv5DLti1qmr9qtAwnMzsBvSmZr2B/sBD8yNmBfVTPmgUYeA2sTYiIrhdlxVp3H1pD9GIQ0pGdVF
r4GMCzPEKYnQFF3jLbN2GqxIiG/qOvlQ/9jYFuFZ/sOlUwL7tk5WwQf/A7f6S1Zpvs//1IV+ev/p
8J1ecEDm6rR+CcMmBBFJ/seXc4EICDDjvWTU1BMQ6ctkimPmlSpkSS8Oa6iunvyYbr4cTpBtltkv
pyF7vWGPYJXIJ/+JsOCgE/ppE3wRMCsQCSkcgsuJXJkPiOY6WyGnKmTG7bUP46Mo5i3mvAtmMSj4
cZaiQIYeCoBhrzmGEr6VSB5hAaHk0+iE0UhGZWip2W6uEhe6eTGLwexdst/wAtBPb+clZWF/Oiyr
tb5LoP8uKmPCBQ1B2lF5T6bBB0UYnCYXzbeJ5vl83GbIEVElx+8xLKfVHhtKYy7feFC6UxqsvsPz
GMz8M2TLYSpdpAu67kqC2vvMfowHi1otsolHjRdZVkuWM1CYU/1M7cX5yaJF1C+0o3keTioL9cR0
/ZrnDaIkH4BV1kn144sTtCfervlW0JSmBrv21mzOKAGl5fTxLqdButW2BEHUiPVvfwOTET/OCdRa
pNtY5LfCIjM+V98ypTlX/4u8ib5mXCPnv7IuBm7OL+UAG05MgfZLWY0XeU/VhsNR9xJZNbJB1aSc
K0frp6NjeeSzrbJf/1Ki94OzV0MMv+BzFSZnNToFJ0YGeO6Fgb0m9mQWNU/yh1+24Xm7gyaJQPOv
tAohdcw8CGYXrMudnGSKE0On/8kdnu9AHCZKWGHDi6waCNDJe1kCuv7hqMR9aiIEPnjHnADvf3Lo
5bz96r+cH6peUCQ6VIupl4ONm4RP040pa+0R0XzG4oCtH+XIB0nbeQXk6DfKAS8jffSX+f1VlXwi
o0mKqcI72w3KuTchm72BmyGchbmZSRNwgGPVwHtO5ZlmuX44H0Nvr6osiDjl6Hcl3LIstKx+MGso
HKvpj6WBW/jVMLjkXCL0PlfCco2hF96+9VZfQ7Gl3ARHjeJG+jv0VwUSsXoDO2qmG6NHAGWjEMJ0
STwVuOp4qgI9Z+cEWJx7mxSKbECBMt1WxaUbdp4NsvzCsqT9CIUIjiCGQcP1VbaDtLVRec32XnYr
EfBqY5na0tHvrobxyjPU3epzYL7K/MscDxoKSmzeFOSlA9Wn5m9QPwrtt1ZvtnGPjbue36LwEQdT
ybH3oecGAzwnbR1IwTrGx9FrXtS35iGGwg5CVvmEEgWe0JHwhyZC0TfAvLK7fWW+E4lgTZZzkZyN
QPwA6brVzaqZGjOH9bvirKy4YGHhctkhqkNdmgzIImagWVxMQHAOYJm1AZgUk/jZQR0fZvGTX6EK
Ze4twBwsPJ4zs8/Av6WVGE2OPH8vlSMo1Yl9rnGryKYGqlEL6ceKIDsC1Zh5Z9DhYgl7h3NVW2rR
Ivj9xzkJrHmJIXIEg3kxM6SlBEdykzbZ3YvsATlfav5j/HZzi3xwvLNX1fsu2c2QgZqSz7vBjhGX
7P6gAnUnFOsY7YzDgGrVG4TYpgUUTS/7FAAtPNN4fmog4qultaI22+fz6Aqt4DM+YFV9cY7A1KWj
/AwvwYlsj5l1zRbJtVnyHFbKC441A9MMKUXlffUi3FVVD/T2re2R2yWvG9Zl/u3nOYzPrN4DwmPP
8ZVJrj2Uepe9+IVqdfvUswHmfYChTLdR74McuKKjPUVXadK26NodFIWs3fMKRJlDPDdmeXMk/zKp
fegz/5Agb+ygN3/IXuruP9k7k+a2sSxt/5WOWicygIt58S2a8yCJlCjJkjYIWbIxzzN+/fdcyJly
urqyu/YVYYMgAIIUCZx77jnvkGeL32w1ssy26sOjbHrlNUqKzAZHEkwlfsbbh9nTm+dQXsClU9D1
I2uiw1YzhwB5A+aBbMrDuEn+D5X4xqIJVcXZ0Yeb5puEWTLNCVpIHHt7mXkq1GdbJjEUthuVAZLc
tkJqqA4tLBLvJt8/C++KqcZdKooHpPkXgPtM3qOH8OSvBlBk1JMqIDaKcptN/vXYuUBL4EtGK8BV
MIFogJRUDmmhUqK5AZony94tObUN4zp9l7Qbp6EuIJWkgUs1T/1Ju26pamtu+pSttev+JDNYH0ki
hxecyFC9I0DB+Ek2gmAldSug2EyPIkaqY2y/MtVsgW9PDF2EmHV/cnXoXrZ/ombDYfSQjsmIzsui
3DCFiJ+6+QTRuKsOhrfPVxL7nezjJzW4QQFjm4GcQ69t0TCXpGNK3kneyjTPZjovJ4tAyFVlL7sb
TdVfD2Oxn3q0DmQ66r7KTNm3UmJ/h7xAQQvYCYD1RHS3yUNThCFIZakTyoJQUZ9F/iKbvSTMNoVD
+c49kyMMN2RN0aU8K1+lS4z6EBzlJJGpmrj/LUuNEaOxJDjKzJsSKnLni4hwQv0JY4rmkepDyTt8
pS+r0rUCNFFJ7Ey14clHIwsOgLhG1pvww+zjkRBD0nSNJGIImJDyTknngEDk7lRleYAsmJLlDukZ
GSwNtxL8UGtvH/F5O2YlvwEAoP0rLGaQrxb9/1fnlQ4zGLFXEEXy2c8PdGuK5A6r7mXrUleHq5yA
WeAyN235U5D0Zc0K+YR2l8PX1ilN8devxXV/R9uuZnIOkIcvjGmGxJqmR6R2arpYkMzFnqLRzPAe
34e7V3L78I0CYodZNXLO8VtaU9UJN7Cy+apkWTcX5tVvZtYijqrX4XHuR6r6Uy0hZ9S846Pln0AY
UUVSaUCMV2XBdcK9wtTvBICs0s9+cbGMAxAksL3dWaIvZ2ATxBNoWD3ReQaw8qtgeVzu8+7IdHvb
0CqgikJFE2Y5JR5U9RdQmQEHcGNLcJ9o3mm+9yAT+ifa3c4rEyjqBYj6iBsrOQJWWdrtUawbLkID
9FgukLBFkv2Oou5Gu6LNAlt9WSoXTcherY6pMOYgq2GXPPnfmSBRPn+grwL4AjgLLQO09FY2GiHu
JgaPFpDEklsQgMByRAN6ciZtIbkCkk5jfgF8kZYmcNjgimWMdsOTSc2NFbbT3WLZOl9kNzMvVyAO
JfQ7r+4YjG0m3ezl6tKsvS4lEuGwAAvrgHaAEuCRmPaVDB7mhey4y0fs/KALBvcgxcC9FRuf0e+u
k6QvrjGKo+hdpAsirqzZ8dEBQi4VplPTC/AcKheAmIsVMcl6CJzvWnafcVaQWfWz+oKWivrif6EP
7wNifexv1S0v7sk9FRzkrsGgAlJ+ZVRy1/0tenR0C7243EVPwEBAAQHREClsP5XZiPEgFWVzajxH
YArxGkep9rEDqmxHaPgtIwQ5XMLxJhwxyDkyM9rVyIxTDVsV4V1PtGKaeZ1bz/wWO7GdNptsP4DM
OUq5IRqv1A3b25j5HGVapEzsC23kH5+fm5RgzXM6P3SLiWrGUYVy1W6tGlWDChAzyq76tBPU6cql
gGaabpmzc9vEzYZebcGFcpvT+aPb7jOdpxfCpUoFLzqMe+4vuu3jBasUAOQPHTcigJv0zQOd+EZw
peYCLvrB/fbAk7Zd84R/VP7IDz9W6H2xQjmdJT1QPMfkQ/JEPzx5AglsTQ+I7kQyyHPDVgcJEJaw
9q6vdrRNK46X2FvvxXyQP+t46Sn8UpQ8+M8QgsPuQoAGTPMm6wOyVqc8yrAAIJ1CGnd5u4elL0MD
IWF6bhjOW/UbsCPw6nxiav12fxovzq4/wcTsT/wS2B9tHpbjxf7G5D99m1546G4jpMLvJHBHtltY
NcACeE+EYyYoz4TdavhK54GiigbXa1xq1wJ61RphHazS+cWQL168NnI4auB4E6W2D2hewmqUn8KZ
jvKzLKla5ARBqtx0fWpxQz+AFcLVXJqmpUg5kwEQ7AeYJ/mxppf+NBBI6AYDWbdfObf5ED/NSAiI
XYyDYXrCt2LcPtIaVMgmJ1poD9wFDOVuxxa+YXDHBKXuFmJyD10BktkNRQYY0ySmXB8UCcd3qbUx
94PqZ2SLhyUIKP4qpmGMn/xA8iqhguNv6OzVzwDOkqP72p/RWriX5Haiibdpn6l+K4+0yyJwT5Mq
G2dAZE2EHGibngHWEcZ9wjgFTdorO16hcwa+hvqZy5UzAjh+pb7021B4gZ+mfXAMqoqpwj4Wx6b6
gtVQz09BLRSvUdlCk5cA59Tqb5D6BwDylIYd/6QazooHwkmHIjMldOr5k4zfSoUzULYBxuzgw0Nl
Cr1aAm9CpxXZhuTOpDFTkDKBhtKvKPuDnN3Po0RNPB8z5ygfabBT8iNQEiWnGTKi2df9dfcecN0z
yXxXFpIujOkfsRlcDdHbGhcvCs3rkxMs3RNGZfhh0YMMjyq1+/duRLMCGw/6I4xu9IfcHulXvFso
m1VgP+Qj01OayXxWEsuGv930YO6IXUnpHYwKnG0uBqqlHw1Ha0fhadjKwh8CE+hLV3TqB+b6W+cI
NCphYkIMJ6Zk6EDxoDEl6czkWj663+Y2Jegb2UnlgV+eqywSlOTmSBGT4QCEo7MKqEWWhA2CPD+8
zHKGu5EQbRZMRfQlKPxK3zqEbSLIipYoOfUDZV7zYbzEAw98Hrv4SvRmBf6dxRer6OpFNhsbCaO7
ko0F112H7uK3JIqVyof8f6Qr4WFb6fBTJSGN/tcQEpC7wjVaevq88rtLMPczo4z3yLf2A5GRgqn7
wGawzSHP44F+pIOTsN1sfptS09co6obHcJ2gv7BOb9MnGmfKIzcHFXJ6ZIQD8Mpcrg+BWEfQA269
bt37e1S2MmSw6e2ityAVJ25z8zmK7yr7zgRDMX0py7Mw7uvg1k43GWfJt9KNnKrwHcBcM9jgzUai
z625LRoTPf1dfyYD7c8Fjbo3bBLv6sdQ23XaErzGTn688YGCjHPobzOwNsU2ww7giFLWBnKUva52
GNyOtw2WUFzLiIvxn94lJf+QnvaXQqaQzU5b+bz3RgxINC/KhfFA218mBz8eAG7ZDPAext0K4P1F
zVSNtlt9y8R72Z3qJfBu/yGwdicfLbuDgXT2AjaVTGkAdt95uL3cT/d05+Qwzpgp6VqTxQNvUjXX
3dm/G9+Jfe4rufJHk5DGkeyR0m6nAKyNUjhvB15WYnJWLYwUcUMapYN+6bcEGxmS0fhp9zQ2G3Be
+jp7Jj3ZgVsfsL5F4FpqBdQHcY3cPLeqetvfhcYi/qbhYyGtLzaOEuzS/KvpX9nBuVIl/Jb66GuS
uXfqCzQKEhjG4ekyZwZkOHp23ymSvKWBVIQCI5GAdLNXQC9INhIGL75u98B3nTyRbgDHeHmEIgRh
gyveY0hFYgV1i/ArS7Lcjmp2BWOsuhqoYvtmuCOZkqs/AjjZmzwJYVpLZbCGserQD8SQfnqBoESm
S8uh3DBQ+OE2f6aSMQ8Q5fOE9+h2Yg7EQ/mshJf2BM/K2Vg7eTeF7jsNAEAGDzRZt/OEadjSJcPM
4Ql9nxMTrR4QHv0eCvgv+jZ65AcKgpOVo1t1GlFQQsga91JlvfWX1av5vd1PTKLk1IZhS459yxz5
j3zFFwghYdrLe5HM1sYG+WBrqFMDg8gvoHZbgHG19h4ELmx7Kh/ZWwshSSZHOjihd9o4fiFD9M7P
0K5PtiMxk++aFMUlTyF7a8UJqRFUFpisquKGJUADInDxVLeX6Y7uG50+CviC4HcgNELqWQY26mFX
u2ld3cICIhkhB2I05MH9xgTqAHWnOmRrjgYVtSVPGLbzt4RRI3KLa86kcgC7G5IoziAzKeLXeBkv
DwZkFpIoySoWHORrVwZQBDJUFL0emQgy2JI+zEOlKaWF3Fcu9HncnJvi2Y5MNtsBC0e+8EqOa5Mc
3Wz6cnSJacKoe5Id3E9YZlTL6+8soUFJyQReFq75x3AqbyOVONwcKvvCoOiAy+PTJNTRf6sVrXHi
RA2PlfcW0qZRm3doM0Uptpb+FHCjgYp9l4//kDzc/3CX/xe/ecfRoev+a8by6lvy2r9Wf3Gb/3jN
D3aybf6uGtCINcsyVYykLIjGP9jJ7LId2zIdy9VwQRGfir66C2+ZDTa0adNW/8JOdn43DE2DSGyZ
wtGFqv877GTDtv/xXwWyAn6e7d//3z9gZqumpWkOVvOO6/DxpLLrT+RkTDuDSJvcEo23nFG1Kw6T
1pUbFPkPvbRGDFOTZpeB1AHXvrTQVDoGgbDMdlrXD6u0hLHm42uyMLUUHzKwjWNkIPGCB+JqjG2o
PJiWAbuwA0RP68Y/dkgbqQ6mWEXcCcCSojnWtASSOLhqaxwSFf/FsYp61ZgNo5VltcfQ8X20Hhtm
cGXwqiKOvMXo/KY3R2hcBVRey8CnFeRbAI3ZnByK4WP+Lc7TaWugyblx+BOhhxBzsvrJGMybvODP
0vD6bJMXQ6mclWcAwBnKZjWOlkMssx9HXfXXceDdOHqlrDFXiteVwKkAkdmCKYXK5MXceqlpXvIo
Oao+ZX6lNRnFPPxirdGnPgXzzw7L6wqkBw497sJJhz3t12lnq01JdyI+C99/sbxEuzghZnWxc+VF
aXVIJxS+1fEe/Qj8u+1EogipkmJKXi6NyEaJEZGSxeSrz5NKT5P8DzSceel7UawH1DQunm8/h8Wm
Sq71yir2fYNwa2Vo3yacNQk1xY2WCARCRpdaKm7CIqUkX9XhS5sjyamQGMUVoh6pNixHvBHWVr9O
3aZAVzTF7AIGjKV+j/s8X+oF85Aqai6FT1Jrafz2G5WyVip8zHKG2gHN4B8DCzqq47+bCqiYDL9h
mkQCIRtxa8YUZF03DlZ9G3SI4uSLDXIm4qaK+36l+vH30aCNYh+mTtUhbefpdRsC5TKse88jX7Nr
Zsp1NR7NIpw2blS+a7kJl7gcgedaFgj0CHkg3sjCZhqRlOaaSgeVKiFuM4XarW5feR2YI48SSzBk
Fyyy4dd4eMFV5CNDL/OAOOsWIxbhsePfCie9ykk4TfVrhXRVUcaHQaGe7HtejC4YP0o8+i+47ECq
tG4KBRh6vE90/TYe45fS7BgJcsiXcbq2nSx5jDtvOSymtBmWhQ6m34vJvlNb2eFjhQInnfjCO/lt
iX0sHVwbIZ/Y4y/vWtI4s4HHQ25fpJq2STuBgm9JG7dVfXjNyU73lWKdDoxhLbY4XQOSj2olzhrd
sMv73thYpY1CXMW4Detz36kxuWQO9W/Qs62eJQVEIRy+C3Xch5F/b2nkTGhJl0Ac0++RAyErIFt1
aBe42skzlEOD3zf5jW3Br7m0VQ13o4IkoVpbe6L2pozNneKhA0xTFM3n4FEHez/04XdNgNVIUUXo
zZ3nTDQPzaY81Za7ixiQR71eJwP9QyN2qP1f24mF/RXWRPlQIdWUkH6oLt2EOo2geMW0tXR6Q1GK
n5NdloDmqd7UMaEmrrpwz4wmMb2zeaMnAbqLunJjE3Q2hYxtSjgx4/P8aOVpX8aeloWvdndpCBhL
kF3DrwQcNGIE1OBPi+eiXcESsejTGkpfr3urvEVxd7jSJ5qwonEh8Tajvw70DN3KsDAA8/jMBREk
mjqKqqVr7NJQxcIbTKQX66BS22baGIF6crvJxS950ZdtvvRwhMoDTKWTILvg/wRhr0m/J5GnbZvJ
zzZjoL3Z4UFJJ+2AWHodIRgAdzlDWkh6ptH7LDVoCWN/09Gq1aNjk2mwpPQAS/bUWzme+haFXYhB
FqBlkV1CvwU2JQx7abYejFEjs4/R0Gn7zBrXnZP6G78YWjpXeXssBBazOIi/6WVTHWkTVEfRY+XV
KNN7F2NO7I1Y1w2PkWY6xIaIAq/pbHW/gXzehrf2UA9bV8MOKKdrQlSqrKMQpr8vWn9lp4+VDPxC
G9ojuMlinSdZjeG82oCQDY9GmCC35kVM7psyvoI+jHzjGOwT4B553Jvb1ukHgg5xdHTDiZ4M9cvM
E5SF9Bosf82EBY7PEeMI5Rgmtbn1O3FWMtM8Zh24rVjJoGzibnEMEuQMMFHWlphDR8BkEEeNMK1D
2u9aH0YVLFZqrvgqVr0Phj0o3Zhiq/7Fbadoqxu2exy7stjprnWNCgjV/2yMSE0NppkNIuPzp6jk
R5nXyul7gO3bYX6SNv1A26j6+JRZEA/HmI7QVhbFp0IcurE06QfPq7i1wZF+NN18wvwOqQraCXCE
gt2oWWJToWswSK9fmpRdEOsHy671w7yWCU0/GMpYL5oI2+x86r6nJmaBOfJiCxE9dQlbPWA8SdlO
y0oApFFH4+xnYNRHd7pOmlEcfD3L9hrtiLa1h22vTNfloP7HauK/fraaeH1PKVOEdVOFb39xi9Bc
g7zwXyeg/12FU569/iyW8/GSH/mnprokoKpmmI5tqH9Rx9E043fUb1CkQTlH5n6kpj8sJXT7dxzx
4LipDso6COiQNv4hj6P9rgspnGPrjmbiBPHv5J+apfPX/JyAIsBj2gjtOI5Q+UCG/ot1AAlkDc0H
7JGjJ+06lB6282IY4umghWI6iAlWRFb4gPikIc2H35Dq/rEmbYrCKfmSNZa/6ZsYR+ixDzokMkcM
HeUa0/q0ToNDw2iN1TTePfPavJitfOZtmMDBM503KiXGDq5gdjVEETj48T7IOx/Vd427SM00v3pS
4bOJgA4ppqAZoqF/LLTZdXN+zpCLll8HUs8QtHfbOswOuFRnGEowh1tYvsLSxGodmQpFrObsel6I
shkmPBKr4mB8rgost8JYkI3XWQwBSO5GQA/EzLwapdk4kUZHTCy7lk7KpxuPMybgSAyfktefDkAf
u1E+OdK6obbap5gVmCP2no3FJODzaZIE2CBnCsA5Ojxx3jSHbIpNwqJcRQsfDMm8Oi8UV5OyKKWh
Lr2M2DnlHT0P+Zd/LjRsRGL+ZseWLG/piy2dOLUUVlWrDTnShFZ+sLsI3yWnDmlqmT68qd28eT7g
86i+Eo9mr2PBjpnehqB1B0qVan0GFX9ewwDsx1rY6sz8f9kNitjTkEXCr1sZtHvPwVo+bgrE/+YD
5+eik7ZGP+36PPtP58x0+dWODXEzGVPIWfJzfL578bH7z43zOT7eaV79PHJ+IaSeYuRai5WYSJ84
+DXINcVoxEE3k1RfzqvzxnmBetALkzw0E+Vxn4v0z6dmqYzUj6KPIz63fx5r1hqye0CeFC0/DJnD
N1/7FcuP9Xnz58KW18rH/nnj//j8p1PNq2HZo75n6vefL5nXPs7z6yl+et9/Wo3cdz3t8/2v7/DT
mRJrtCjAC2ZM8x/zN+/0f3vnzw/909/907k/989r8+Kn3T+tzrtCCwifkegbG4+KpXCYXH9e3vPa
v9z2cV/8ujtMdHSr/3oeJedmmm+d0U4Yw395h6LOURtQpomf2agGaysIaZ+v+Tz6l9POO1ABC8LC
hH/3hyvwvKZlhJLZH3h++su23PAiasTyJf+0Oh867/p85Xyi+ZTztvmpqXREwPl5Op9uXjX7hjP/
/bt/nnd+G9MIYJvhxzhvFzFWik/zahcFsJijetJg19lbPVGLA5Wc4jBOLhzt2Yh93jgvnEQYEzh1
uWs+at7ahL2J28dUggUrI0BpkDi647xrAk00XeZV1WTqdfrpNMICCDwUGA4jdIyd2Me5FJ1O9LGq
QqqPYW7CnqLgqQCILKzha1gZz9gZQ5TBUCcLUuAjVfs1TkBfVZh9rrvkfexBrOTAZqGfQuwsMmwX
nPBYJHnBHEuKONLBTQ+67b/pE0TfjCFo0cdYfHtVaa9/+pQffwY+yvQ4wypYt3JI62Qc72Scn5/+
y231PAT/uZhfMb/24xXyBL88devAYxT966n/D6dBlrDdGgbSYPLd3HmwnU/9sTpvnU+DyTDj/t9/
klSFpRyN+fbnT1MzTSzEeFfMIxmKgunBTYf0MK818gN/bvv1mM/dn8d8bitKC+2Dz+f/02lFVzF+
zq/+PMW/9zbzaT/f5fM08zY3ip/TGE/F0SXrGuTQJeRoOq/N2+anjOBnLVKBTsgj5u1dUMP4/Wl1
3hXN4+r8ml/OOD9N5xFy3v1x5PyiSZ50XvvY//n845yBAVJQwVhn0hqa87lyYwpodZr6EgwK8zeI
Xnmvws9OR+gDbT9sa2mDR70WFI1Wr3InVlcTBu44cVExigKamZ01rRwmjkvGZ8pfAT0EvB7dLUzD
q9p1813XaFu3UIEexc6Lbvgw/MNDXL9YirPXYrrClEboEWJhuTTsuxGzKLD9AE6UunyLpg5BfTKM
dajfOJYPkLX0tnUxOEiRJxiJheW9aivGNsjrJ7xq36K0RroLvbt1Ppk3fk95KhLT0je/1G7mbt2Q
7qqJCrcZB5jj5FinqkzzEupWVjOu6zJ4A/cFOqq3kHhWaBt5sGiMeJNKFgMm6v0ms41dEZdnDwJE
nPUoR085ZRQLMIEjxcR7F/vWOH4dE6ekaQlqMSQjXzmWTU9C/ZLqMMDSsLhSR2TdyN0xbrYvXZ9H
WJUicg3GvsxL6G0uwlRGM0rQCDoY2qSsLB9l5Ncuy9NV0OYBv6SqbYw8jK7CfnrKk/DVboBMa/2z
Wl9avziXhgkfeJenKmrTtoxzZrCdKp1K2Ag5PQ6pZJmyydZ64A7taVjat4aV7EqrlT2dSgDTy9ER
cvKXvB96II6+Qlj0dPg6OiWS96Rz9UPqBd1DgmmsEwfjXdrQxQ7LZxPj8xUNVQpBt37qHyJRHKNi
+E4NDph/CaoenWDwXX0BfxSFQCAJUEApVMLmGdkbj9V1NsaocBFUS1XHGbSuIem69dpJ0bS0S/ct
0pDhEBgDX416Co4YviqT+nAf2OK5C269qkqXRRhii2ZQti6KZqt56tbwTXuNO1Mim0ompd+WOu7S
mvr90DvPGQ6Wp64tptv2ybmoQ9tt7XBEw7dWwAnsvDIrNkmgPubulG8rMN2JD6sJetVZT2gFZhvw
qTbUmwIbH3MwllrXLrsigGOfVRlArp6anqHjaJzUIPsoV4dRGKA2UNmroETuLAxtMPOY9JhpSSWk
efbj9nuRjcOK0hE93vjUqU26HsfaPJnaEUxxF7veTaE31tHxPUo4SYgG0rtiYRCAM9gG7/ACuS+1
XTatdnDr4ntWGmdKVtqmKLgcKLCgqWlMIdqo8RmBEqjElUAasqYKhTBYutTTAkkqLwxXdc4QbSXM
bAwrRdjfx1ipm7S7YurhJWgW5/HCdhH1z8003FoNBcgaMQmKyKi+yFeMBaXbQB2vM4TuMs8vnrH5
QocKAT7b3qTcH3WcUiwE9VVHEfAdIFdFnaB1rQUQ1Zx0EattenYFwn4ww48iijxc4ZisGb72BlpO
6pgZmG74Y3EeMms/Di7osQRIUIE89jAksAW5q5ZtmHaM9lRxTS0EAhrySxg6vtvp6DxMfccYXqk+
ZC8P+QLd17aladyLdiivSkr4lR44uJjQfAghu4wVUu4U05mQkUKXsV9fq84hDQJU0PXkPPRM/7rY
GNd5bj4ESpttqmncdX2MNZsxLboWO4TGr+p1gXLfFHWvRgWcZuhpcdfc+OiK4UIOIiltRIU4BbQV
0x9AlwKU5EJFcBWsvNkgB+GVHeJz44tOMmLpdUY8xehOke0jq+IEYVeZax+b9xofSc05xlyN2EhO
ixaQ8WgSEsyqgJXbJl9ydVzqPX2Wgk8GUbi+LnvXQAiNsrYaYDcyyeIo1canBgdCegdgCfhxF6IL
QCZ537I8uA67aWdFw8XLynPtFebWadwj1qsgkDSFZrSiQ+fKm/tc4CcWeDmiO0oSIJaqXzpdwy4p
hIQSOiDOlGE89xGFSD1Utl1M0A0CYHZ47TnQJQ2QM3axQealBTY5bf2kWZflcOPp1lPqRho6JhgF
pPi35fn0vBozcVfaxSN3H5i1ip5576rZKuFZ46KW1BvMR2MaCj79mEiU26Gq0f0Zs245pP5DyG26
bfVXLdcGCihDudRKO4dEBrnMw2zB7gJnOTbBvoukzbJiXcW+dq+1pGWN212p5ouboDJUiGDnNka7
TL3EWWhVetG9FKJUFftLJYuBtqpghNzGvNBf6DpHHIE1lFRge24w7jQdufNwRGkHzvpYAFiBRS9G
9KFM28Hsz7rtpkFDzJR7svdq1BJKRWC2d3ZaKYOG1Fdpc+31cQuup46xQPxCERmNf1x+PMIdChMv
TBCQyO9AyTQugFSv5fqwinhlxHq1baoInYjK2IMkAZkw1ucY7CjdzOg29jEHz2TXbUQLKswDD25+
smp9G9WB0umXRhhd4xCYT7gwtF07LFvb2I6d9zhZIxyJwX3EOHBaGwlOdwl6C83ovVateexEhiwP
nuuIvFvf0ipRVvYwQsbPfNB1zARQLxWXbIDdE3shzQ/7CH4bnmBJj6AZXG1DV4DmkxbiGmCJ59Jp
6exJ3UfbYVNVqM4OpiRCY1n+TEUt3U8dGVELck4xrYehGzeWlj5k04CGnoMgkM8vbNcUigN3uiod
o2G2XoPGxb2x1ScUW/TgJnZyXGxGEGylFnrL2kH0H3GdtZ5Fp+pObcRw4zRY2UVDc8i5N+zY6zcE
EkzKuteuDde+h5hMaHln3U6Qm/YFwjQxfpcxrq8V5Ys+Rj41bI14W0fho5dGyWGKaNe06DN1wybQ
Jv+gOhCPaKAvDKFioTpa0JSUZGvg6pdb45Unv+lC627yzGayVBD5MNvRCrwkMqdy6KaG7+D+oyUt
RkBGYYKokmrkqyovENVSkKQRXbFtI8SEKBC1xOOD5buboNb664ymCbKO6GUYfXbTBqBuMXsRMJvy
S03mUJZWtWqa5uzqZbXwO4SLG1GcTEs8iko95h408Bacr44DgR3R6kYPMYUx18baFQfxs+m3gwke
eUr9q1B0XwuwZIYaObgrAcizTawbOq+80kRwZwxwa8eo2fRR8B4Pj1YfH0YxQDlXQHXZCnQFX9vX
Gf0Q3YihLxppu04tFGSG7/pIAFFL7D+FbTw4tL2XOuwKr0NoJ3DQwyptMKBZBvupzVDmCmPAaiUp
tFrlV0UxZWtLNepd3i0TjO4XtqLvWxomuHxc2bzjcmqRkAy1pF4Zpa7uSxtPqdzQd8S4daq53rWV
RXeO0b21Nq5cMbKCocMXFyThJmoR5THd9ljSPqbiax3pomTJGO5dXV3JfqzZa9gdTRn5fLlMomFR
iBhOd14AeMKbTxgvPc3eU63J0Jlk8dYaQCu03Vum9gSTYMk37mE369wzYyuY1m3zutiOPl0Zvpa7
wcjA9EmnYl29E33arnQ1g3bY4psI7FnFz7Gwg6ckciHoD4G4UoxyrYYCwegUfFc5EJqDKDiqtomu
0mEc6C86hvZUhSDBCYYwZOPiinGQdAvIQeAUqBrkLtJKJAqFAcjA0GtjSxdzqZmAs+uyz1e++oIT
wotidhtfb3Hx0/O71HVQcG1o52UoWbcJTlGqwIVF9Sbgf2E0rdVOnCKrOidQljeBruzb2EbyJupu
zPC9cmi398ICGweyOTwUiqQoxtS6p+jbiAz9sukkZsk1A8ydJq5RuvSKbVAxSYwFKRp6kw5yDQGA
j1UJVyK3aCEqYUxmcquJHn6rByGz4Bx5Q0sZQR88aRRLX3SRt0adlEpDH8nONfS7pvW3NgpDvQ8h
sArUTeYnX4IWT+CsQni5Zf4jqFc8NPnREEaMew4XmKu1JhJnlDuGZlrVcfDajtDufdAsmdd/F412
Zbv0MLWx+275D5Tj401fj9/7dNAfzQBiVawUMrFEY6nXoL9Fed1eW6sIGtfONzxI7pjxNR1GKbTX
t46CgEb/1R3r+JrK0SY0deOgDfV1HYeo7k3+3qcqvKNG/2rmNVamDbSRTt0DmJ+2ttt+Kxy0RhKY
h2r41glkv0rDomjjAm10+3YfJM17lXruphyGozOai7AU4UqzGBQK232zlBSpiBaRQPfaBJtoVBYj
Jr6gteffOhW2HxhZ95rzYNQdGilMkhe6Pd5XXsmv2j5oPhKOmgcY2Vbjm06tr4jSsEab/OBUEdTO
/DE3BB4N/ZWSw1fMsUEeUekp4nC6yZUEdc5GC3b0iMW2cvnJFO22amLofBGt9WIqk3PpHQ3FtVFQ
lJv6oQPOmcTXH9s024cHnveIbP75Kl94wSqtBlrxctu8o5v012ayES1D1lQPpktdXurEAFWr9dvG
RrWQiWoAWzjuFr0VRXwQ/0EpOqnSQxYbla29xm8Z8F94BAOFEq6Z3HTagKqHXIyJd1uhc5el+dH2
e/M8LyhHTnBAJjLR3P6xjc43EMg24Jb/c1s7OVDfjFBsSwfUgGN6p1QuWi7Gwi7P3BSCkN8g150K
cZ7kgtJssXNGG0y9fEozXz9HlR2e+hYf1j8Pm7fXlvElJP09zNsdpRTnpBigRvY1fPY/j0XYU+xr
30QuRx7y0w74YTrpy+cWU0C+ARSV7ec3mHd4AVq8bqOvmJwWq3nTvDOM1exoWkhPyHcy0yJENhge
r4+YGLXCHBGEc6PBn+jL4fsQlt6+1/RrdYySq2EwDSQGWYBVAgjaWObmc1sydtnWq2Grx0jhKZhz
efqVrrSH2IzNcygX88EtZlZTDqRmDJp6mWUO7hde4ltQpAtn+/G8ykG1V3liLIt5f1CYgsxoOEe1
c5pcYkg3lfBQy9Y4gzBSTmZ49OUTnenNx4Kp1XMbBdNhNBLeIfEndHky/Pk+jxsAje2SCTLBfCJb
za2jn4bntEjbmwI/iI8rairwPhoCKOBJWp9ysq9bQ3HAC0X5pfD84TgfNi+sModP4GQFWHCuw/lY
zYFJZ5YgredXzdvEKBBkz2OcM4Zh6ao+7K1Md8/4tU0HXW9ffK/CQ1NuF3banawesGnkqPwd8jCv
HfeFLYLr+QhmgWc11HTKNlx/OaAuXHRc61wWuX0usgBFisCZVsyx7PO8Q2uieq8WJmIB8rh5hx+r
xk2ZwHOM4gZdaTeAlpTq+rILRzK3Dv3YP48NyhLB2hiMcyJK8HdjBGpa8YLbIjMdBIeA2+u2l6Hb
0ZTeRnepvtVlGd62cmE0dYNRZSwxWcC2/gNjzZqwGf/GggeIp2oZgia+hRyU5drO3+EJFq9JE6b5
XxGtEib6T+f4A+Bq/W7+f/bOZMdVtN3St1Kq8U+KxoAZ1ITOYNy34ZhYYTs2jQ2Y3nD19ZC/TlWW
jnSkMy8pc0dk7rAD03zNetf7LBmTgi4asjxVJZUC/n8YXLW/8IOr0hj8Y0wnyj/zd4y/FF3GMakh
ooi86B/5O8ZftGkAe4L2qU4kUdL+Ow4DHLH/2eIqaupER75WphPsBmM+zz8srn0f9nrFHe5VqwlM
BILNoDxB+vsivMyqN0/5/KzW/SZaF7Nins4jWBWvS+r1zkd3jDu53B8oBggXuO0sWrUx+D/0h2i9
2P9mh2b2nNe3fMarCEfwcSJV/rt11kK1Nsw09AB0UyAPyQn2oZgw1a5KHOSNXZKFRhcXALxjvASj
Uv3pIUB5r0DedC4tGPvm64kv7Tv56b7kr+6enciBW9JIs8gXw0x8CCd+/hWo38mf6FRdqnv/KO75
dfFckffoQ/L86mlQ2kxm7X2409xP6yEm8g8RITqdncz/izzcxqtmLlzdaA6OVGdZS4MVoaSFffzo
1mFD4AC9ZyzaIXy/F9MtHtN5vBLu2nK4i3/eX9J65FO8ln2QbN/HLiiCySxZljNoAX7iD+51CZh+
p9DzL990vwkkYuzojVoN7ht+RLv57DFxqufmt5vpZyVQgnBODi+NKb8s0YtlRTBNwz7brb6jq1Ns
ydR8EwPhiEdtuLR0ooNhR6hMfPRRrJrQQfx8hVae+6ykVknjCj+KJx1AwUYno+adDkb78shiIM/4
dj1MNhKCuJ2uEl+iC7iggfwKb99UbuWl+2k307lwS/HBjq4HrF1IoXFMvKHEZmdOA7BxF+7RgaVt
wEapvYM3pW8sueiJpZ2kRXqi64Rpw5LXxqo8C7f8nK9SWh5wUJrtudkRY8QO4Rbu4m8WE4ZbzbHs
KfvJn3bDScFcG+FZYXuI8HpWVukxOUu78Pd9i39V73MgWX7zPgiL/sz2eNvc4Eyk5+g5sjzoErpW
cK3MDN2hskive35NaLWDQAH75oiQQB/iBhst5RIAaSRUEkLaYrk147t4nu4+P9qXTBzQCegW7fUv
wUu4ZRKH6EFBBVTjp7UpIy/spymmVEiXPwYMbAmoqa2GtImZEGUixGwJQLMjvmj7sLPKgbQBcwNT
CBMD60pk34bPXyJHzqpgslXXV7i0iattX1+o8voG0OeHOFqkVXmpftUH5KC8QDQyhfv7eeRC0AUx
9stzj8i/6Qd4vcx+95W6TZ3P0K7azYvGTmFcN7OqRucvjzlEh4z8zshVhLf/ipz2Smf1peEhBEN0
tYpuxMpVoV0cq6nT5A+xHLuy+f5JpOQsppd+smrsqpnp2HHvfcNS0el071NZpS//GcHd9/pQDivK
GNUtfldOVfLRvwft42clzscfQ8eFSECCPMxk+m2CTHBxBN4zJLZyLyX7YnKGS47G2qoguynz0I3T
sZKkBJPQbY+aa2bIoqu0/Na/itz93KI9fMuAVvJDT7zF+6R/t38+f+pzfWtQhlJqWuMa3h1C0zgO
2wn58zhs7QxQ1hVuPO5IxGhgZRaJApF6jMtvJbye5M586XTiEMaK7pKtwnkunYoF+23c1ev6QPam
G27kxEkPUjqcIqReOtNAOBvHGgwS5OwW8hf9PAQd4htakVkKCWI6AabnQDJIIh/OSH9DKaOu9OzQ
yDEWBu3PVN8WoolQgAc5p18odhl/SXadJhRKLPi+g5elnnpko6ntCWd4wiRzaVPLQSjXtkBaBRA/
Rgvdod9P6qAQuuXHriIbTzh9Z/zMFF4KPnIE6p5OB6uq7SYhbdwq4D9Is0m/hpwMEVk+TXRPvssH
dOXkporcFEh4NjswXJXJo5VAn1h1AYEbFNcsLLdJuu8NH8NvS/ZayYbbQgWVI2eo6BcDccEOyEZC
ZUiSIcOIQQ9hNSFyqrZL+jAp3SA8AAzDHjsdXzn208FAedpywxqQ97WIxMhqSwbZQhInveF3aFq1
gFrjNAbUKagmlCLhejlA15pnA83CYtQyhICWWGyHobotVR8nqMGLJs/T9XoaTxqBF4Mdhv4U1zMC
K1oYy1gR26ejPfQC1Rp8DI2TKKh+NxlPqn7sJR5+NgtO2TsSeWiJRW2D4y1vBRhqjm+UQu0asObL
wY89/tNZ/E+eLzXzVNb+/HB/zD8QosYQgfyXv+FH6KHivYDy1QT7Tp0ebzCMhcRWb9crjoXdlSdI
/i2ZGwQn4RmO8dyOZ+KD2vyHJIyiWRgCLkALHFaYMHhYdWLDThF54qZOpriMKm9oNLD5qmUi+M9q
Jj1R4ixgWnno8jagZzRqZkSi4podiBtbqvWYDyayWZdsYf/yeSNEqJ5UXS5wqm+F3p30ADpdQFrx
Segstpt0440E8HZGGFVlAQcS3wBBxoPlR/MPaKnC4zfVsUd0i6TamuTUtI/XM/RSOEDsmq9vhxu8
w5RN2IBhJU8wxB6Z2WXvkp491WyyyhhrFKI+Mmc05NGdcuIrrCKu+udRPiCDX3/Z5nNBI7DJEmRL
71N+87fJ9B2MZ7eD5TGeZm7DSLah4bE4YE2Ptij//Z7yb8xjQkdoE81zADGR4l+fc23ofQ4kez39
Fp64Et371Pkkwp0NCNwa9jVL0sbMXnsdk885y0ovyqrFm76AaeqLxb7uWH8QfGTGihf13MDPG3Dx
MJ+BK8OkvmfqqNycGXpTcuLX0qVVthnhHMrivbp+oWPZD2hGM50YrNwLz/VlXMUAd1i2IwxM3o6j
KaVti8fTRFITU1v/Ev8Y68TP2JuFq+Zk3ElJmD69F9WWCcKUqc2Tg7HWZpXzCT3UX8J1oUIBfKcu
cmviC3ZsJ7y97cqRZ607uPqL0dh+L1ob9v+rPHDltXl/amvnI216B6nb65cSixrvpS+rGXoXuis+
/dBLHWr1ghNXfmZcEugRqosBv3eZUyBcG9bUzqmsTvwOtA4SiBMfk82Q0P9E/slZff+CQcluuX/m
FgUQ6lRwQkiE89FGCWCJPcrLPVRfE1C65Vwi77Urf/KDMMvoKkb/ZNSjYpb8RNq84sxQyJBbqD6P
8MU4/bqxL7TTD7xhYrBqNl56uc2pVnUGTG+4Ua9orSieQLlVcqK+86/YhpLWBzw0EVi3cJNfnzOa
J8xwwyz1TEgGcw3n+iBsCwHW/yh+18wxDJBybSUu0yPW8spFY8YTVd6aZq7XG20uUl5jxXREhF7V
3i9TnWT9QKUw7625uOOrMlmqWOdW8Xc+yEDIBLvc/F4uIU4tBuHrdVZ2m80CyLBtFI+puVrMFr/x
TIcatqi93WJsNl2cF+bsN3J/Nxu0BBIAnDfpgObGcaw9iy74FxZ3sQkH1E7M+c+ld+U1L+xtTiMP
u83dIe9/Q/Mw3mJ8CPLRCLgxl2t3t1sseGG5LH92tXkvruZ83pjbwFud32ciSna9fr8KvvI8vg2/
hudA7PGRvJmrcqGJfM7M/sp8epwmG8HazPgUz81lcU65LVhXOkhbFv30pma/vZLo3llr7vwb/KvZ
ZC6sJdcw17e1zy8WSLIvPIDJHGQz66Czm5L5u6EuIu/pMzVZw1jRnSW0pbNeDr0nMfNMoybDx3gH
ztQA+f7JM3SrnALsCg9GTrc4rd/LG2oi4655PZ6IoDd1Pr9mFRa/NBIWGrY2VO8tlhlIG1jGbDR5
kr5ExzCJKZk1869vWgzWMa8SLRABZEiLh8n36Wt9iyx/d09UKgXWy9ztYhPi8nZMC0Va4+RSh7TD
YakWXrRQzeXycItN886GwABLI7gTczbz3djsv2UHFBfH+HHj04DGdGLE9glZsfSgmIuQHoLBa5uV
VMyYJFPGZkdruEkxlCSSvSZUhqAz8zMe/fgZWqdYPA9MMDPZ/IHGYWIsBOryK4u/Ou3AVu0haTIc
uYWlpaca6rnqyaijAHXMOICSVc9bOzU7S16eAs+LzPDpfmbzbUlDeGMtvzWaCPmN669lyXgmf2Or
WufOIz+nZ0qNs/w0uAGJz9RdzQIDTOx9OAXm2/ojTpaPYPndvMaiH5ezAlDHWV0uTwahGLiXzcef
nhv4jW6as2GZJ84csIcliEEVnNgnmOuQrNA3ZQUvmy4nwwzrgl2YX1NypXMnNU9eYO2bfY6JpsDM
zIOw70y6zLqYKsJPbN6+c5OdrzijdmqeHvtYYyvtRKbXgQpNyWfrrNOXSyvXp9t8woXRrqiyPjMs
KxbXf+TalwKoObvrf/v+ZEBe2NJ1P0uAO69j1/Jkd+UAurdeDl35VkQCUR3aI3NPnOU4tR32sLJM
gWe4dNlJ8h9/gOKaK/zw9bG1FucpA8fE3NzvvzNQSiY3i/DzDtDtF7W5uLA+W3NKOJF0rnPEPY/5
4v52otevNv6AYjlKsXrVrlbD44HQvhVBJ9l7MnQoiebWAMgWpQ0kHs8JVzcsrCvoVc4ao/IVd4IL
t9H8Gp+PzvkKUP4vDLa57KnQQrl93w/RceF35U7gXYPGPNGIbqWXebANAsBxdk2tzFqettvQDrY0
jcvmdIvyufz2Dx/TX695bJlmTPsr2D6011dm2cEy5+L7kPnL78g+3NbfX3TfOl9tZC/t04l9veTS
lG49uPa3ZiZ5TP1c1oO//l6mZvBlb/88ZYffxXzPAX6zzIF4dFgX5vfLn0hb1fw6BVwh/eNZnm0T
xGV+ueCw/nDzfvNBBQ+nYj9rTI6INZYlggX6nnpzG6Bq2nMrLAFFfeQ7UYlARSlcBEw83J/AEI5c
hIdivud0/xKCYnvH+Y/aO4O1csg5B9TqBeCJSAG0lgERO+ziMj8SvzqvwvwQs2QskMldcU4uHcPc
FePOe55OTN9ddqwNOd2Dq80nv9U3zfKbZsd6b/7eF1Zo/hrMoo40w1gBbtHL56EObtKtYNIz+tAs
/HZvYEJAi5tT6IpTU3/NBqxQvGM1A/yqakDFzH5XEMz5GolOS3HHaukbWMqCkv3EJWxwx0I+tI6R
+Wf7+BIq57qaDCviq/ScjCQz3GdLflLHHwHgv/G0hnMR1g41t+KkXkB66Fvi0pVkXJp9BKhQ6QDM
9tUdJsJmuuInKvfpAun2VD/hNmTCneuz2sHEbX8M21w4zhz+0E+92++9rchKkJMOzqWyB/ZcZxlM
A4c+o8OauHckA+Iq5gJ4Oy1ok1msXLIk0MlGafxiI8zTelOzKVedPIhYsj+/wnZiPcahJKh+pE1i
Hrfe9nSV2dQsr7vQ7k22K6QMHLUgzWmnZiGqvoLnxJqgFKQOO+uJFdNNzvZ7yS/xr9DNynTN+CZ8
2D8VsABTdLZpQMEMZAOmPbBPMtpBbU3s+I4WY+VenBHSodRHWBaOwo6zUZyGl/YNLhdQterTEwqO
Fb0riqyp11qQnMbxkScimgEG5tKxR1tRhyVyD/9flN8JFmguMkkDtGe3M9JOcBByDw1rLTrzPXmV
9rNg4lNNUVx07p2QxdfsGjA90KJCwtF33u7jeCEf5GwkhtJha/BEzDtjTq1u1jp8/ZWOQIFnXPBV
v5selT0PT+lyASZLNgEswJMFlm03WYzpRgggOCbsxoagNQ1EYRvKYFE1j50YgMRStzguMMeusSEa
EIfHCScbkmDLUwZLDC6whY7wB9eD0/hkkZmxvRfNC89XEZv6ErFjYl9kKJQwP+wmMnnI+XvRPMKA
NsUtwNEAAL5nzES3BQUPLc2jT9wq9tqZbVLLlbG6yRqlKfqFX1y8SqeRL8QDa+FFro+FsM8BkehW
9Ujv+O76l8HWgS0/Iz8dwW9mud43aJxkRpBJ3TVq3KswsNR5y2KimLgnUZx3189CJqJgLUJXWxmN
n+AtCZn7ZUtmAVhb2FPVjwdJZPodl2Z+IhWaDvWhJR+Fa0VZUVzkk5tqd1vMX83TyjbG9VtiOhGG
X8Xl6D44v8O7VF1dnuok86r3ClLKFNHyW3m86b99AlGUKpx63aok6GWyGMItwNBWQ0l7g4MFiTt5
L6MI+7xeFW4xac11lztJtNI1aCcwKV8eXcDjwNLTsC2W5Ouhx0CweoLuU+Td0Jxz2qw5udBoygut
WHAFUSnBXlG0k2Trlnxpv1m04V3xk6qLrrXfBXElggt3r1+VlKcgGoLe4z2SZlsM5uvS+lOFDyfY
+G77b7GIl7gTycLIARXzkwS5FhlcphgazRA0/bKFG3kdDuQ4lus8Z73hXFl6Gs6A9oJwpO0pTZlP
Mqyd6TRAF1Y2KXBEX3YMt1sZgZAeFACR0JU2MrdTbGsfUN2okSVocWCCfHq4eQXQrhmhhXq2bcng
ZVVyYsxdj0hUIjngCF7HPr/aVwoHnsSosXJbAWuhVV/UKUXZfN4pJM03mK3i44RpMCLG2SnDMVUZ
yMM7Z6mHaBrDPuOw5RdxvCUxyAqR5QSnYliqmnImyLtrBX0J4299iuvTswg6cPMSCIv6EOsjynAC
jb28IJ7AxHy6XCv+mZAVqY38wKL67dINRDKQkhx3wg2ck2RQSe6nXI8BlsSgK9ohpd23MxosQ6tW
9oG+fLTLSKVTiJ4isr6R9pPDPb16fbuvqIaOGUFdG4hczZGcdK8z4tmXUeniRLPSMXKn8JXlUyVP
lGAtA9pfpgKzsgiIwHVs9XLrVDjQgJY+x7YEYkd+CAn57Lp6Sf+KgNgGqQtZjfJH6ZXeOxi3EyMs
DkjZtJaA/SJyybCBNvJHJwomFyATXkjzIJasM9MeeKddm5uq8CeFV0/xEOLoyzkuBawD0bCyeDJw
GBInU19Z4I8J0vhIq/bY6GMAxDkrd2/I/0hWaIvd2OrHoNuRt6FWq0r6lQiMm9bLZLoSQLIRT9c/
+k36pUFdGogXOel0cLdMvTIpHa/08aGhkaLHIHhPY0e8vFQu3hzqlSJqMkWkRWrAODxaDRxCWriD
YEFC0gm1BTH3xB7F5uuPcARedcQrpALx3GCdZjHwJIqSqFSoChB8L9f6UBgs3ZOKRQG5B3TKsK6j
4yACMT1GjOD9g5asum+yT4zvqc42O11I5Wb4/sxykHYwhkAKtcmf4TubblrYt415lPlnkcF9fvmF
6CblYspT//F10lnBkEffPcQTBn5ucGXHA+7Dh3ry3F2pd5Bb45GOXT1/sGXXCZ7VhuyY7P6cAnlm
OhN6XxNsDFJkp1MaV5bj/8365VydduRIfoHqfb8tslCp8qx7n18w1U4G72P8Qu0FVdjzEWqYe3UZ
Lko+YOGCDXS0IZCk9Tg5y5ZQ7JJ4W7zhvXhX4WCgZeOa5L7GoIOazKcDg8EaGUQV4R4gl5hOgDyQ
x57assnSm8I9v6ics7pm5VArM83DmacPrLOQ8Zy0nRdw0nTiVuI7DgFrCNd9bEsG1Qxbw3wv8bJa
u0jsaRlZPiClZNIkm/OTERInuTOGT84VBMY1kcZJuwzRndr4LmSLKoiWE8oO5MBAv8I9AuYKm0E1
CbESuM+0wCK4oj9jjDmjkgHeCWMeuOvh+qfSGU2gSiBPPgy7V0orlxztw9I+YxPtFJl/tYIR0b19
eDr5VRl+gjmRDSqBsJI1sp1hvk4B7ieA2bkv+88CBV6ba5+7zL7qSlhXhbwSfJDmsN4P1oMRT1VW
IuT2+PUlaJiLk8KJIMIkrLVJuMVEwT5k+lxW9crGLUBe6sQaqn6pN8x+4fzZPYzr77T5fdEpp7Vk
AslygBF0W+BlfeULMV5Tj9MUHz7CELMKkYKMhG3oWkaoOkqIyCb/9MU+TA6cMg5/Ih1BjCdLGTGQ
GqfecRNTKpiQSTydTF2Q4uPnB5s3AxOjXJQL6/VVZxLDEFBQYMc0xi5oO4bZK1/euZsXNC/sqiA/
F2clPrG/VIgXhp1fIa0HyezxZ+vhMdMmay7DuBfEO01UL2j9O3/GdoxD4O1G5FazWTwmsvs6Yhxk
y4eHGa/9msUX646PHIi3bba8sjNddsFLIxmiCwDPwCK3WUBD8D+Ha8MH6M9fmC9yZezQpYb1QdYi
gNqPttkMN6r7Znlqh3WAgY1cnEBoKWpl6GOOmpy6QnCn8pFAscFG99XxyP0Jy5kn2NvGODRXGgSw
uJVnqpUFsPOQTerMSDaQCx2+vKARcvAT48Ix0SXk89LstxsR7Z0Hy33mZUs620V+v0HzhPVq7Ex2
sdh5ISu6fjH5PBLxq+kXHDNHaoO9+POHtihvP67FI7qT+jkfhNc0Z+opTZBLlsTK6R82gc2/kVH/
I6MVIY+zuvpf/3Mi4yP4Zyf/3x4B2Fc60ABZNAxZ4e//UWdnsTZM5UIevEnqRLWwnmS/UrF9GS3p
yHTgmKq8mBIhIyXUko11Fy4jWp3wu2NCBv9DzK2k3jlz5WdPm6JUYQWmftm7+ZRxHDF9/n4oLdZu
U4lY8f8kGNvzRZFRH0L4GddX2UFZC8GVufuJMcnMNsmjQqULf1N2l2B82ByxCGazw7rkTEAga2K8
mIMVYeT6BCWJtzUEFx+YTCUvQKq8h2U3Fj7NK/c1iR0pULfJg9cMqyt7DHynOgXJ2+RXd+m26gLW
INfl6zH4zVG5pd/M6C73Sqw9Z2AAQqpxz3OcHDHsJak6IuCYup9/R78zI2bsNNjhSC4YTKFxMwjk
MYhyjo1MV4fSfJa4lD/l1MbgTEWhQJZf8XFYFb2+eKZYINPgJoPIW6mUj27PX6TJZ9CmTFYYOguH
vHl8tUSAdh35TeawzStHK78SbpCp9VyEn3lJnxIEmcRLBVekcml+ftAxqQUXss3mDXpNyQ8Tgfcj
6RYIH6rMAn11LGUJbDJLwc7oAUJkVv4gE9ZL7VZvVWu6Fu95asWL8JiNQmh9xivV7cS5vH3u4iUn
Rv9GghXP8bpddYfiEP2p7vwPLk5GtYT9TkkXkaV8h+xUyGthBDpXIK8JDWNvTEj5fjKvsJ+6wEZf
hNvNNDKEKCqYHRmyLwBUpr4agCOb/SLdlCeZ9PboJu+Lr/DX+EGThiI69PQz+AOO+Mz7BK981GG5
boqOWXo9MBK1bp/YGgk5koPtV91Ju+xW35C6+0t2IrfwAUCQXtjzvy8DPbdj1BTHyJIU1YIgl3s+
hoabymmCUNliE2OHC4ym/sFhhV2WxUHqdH52FC764T2TfhRUeSJm9NMb7hK0xSoidswsx20W6TD9
XpYsHKh0cDFbFMzdXTSTZWy/ZOXaE6DPJjYv6tN9ZOOPZjqgY0LvrSmAYxqGdtzAM86tlM44F3B0
jiVujCe6xpispkkEu+NRoOJIjw+9fA26115+ZKIPDChuiW0B7lwfKRoz2kwp5VPc2whjgklxZkJR
Wbjf3kt4OCQCkybnVQgXEuO2trUpAzWUMaPWVzZabxfBNr+Jis9LmRaozjrR8rFtggfNbCnGeb54
w0bTXfXwxIVx/UCcmH/4HQVx0x9u8haXr6n6RZDUcH+mlw+1rqs6/3tY+//gw//CMSZq8AVHuxgk
GUk31Ol/SaDxfrMHpdc8+yeDBj7hf36P/0DSwJ0xQNGomMqm+gie+T+OMdxif8mSrIqGpKqyrkwm
/xdJo/0lKaAQRaYE1fjbS/YfRBr1L5qCRCCGiqxJujT97yFpOJT/dyL796FLIp0jIj40ZToayv4x
kUVpIeRN/BSWIuNNzm4sAegZfii/EH2jkq01hmalxfKdIp5oY2dxHH8YnKUEuToIexE0LMb5vMpt
kf1GqFdLECwWXVPQ7KYrongsgLrG83rUKHmH0bpp3Q9hLmU27zpintSUFqmYt0qIfk4DeYq3CXW5
ZvzU6ocS39gIQ7b++AUHJF39OKKw0xKgG3oVwlNI+SKzCPgq829ZCqp2yao+TTZQPVQZXDgg3Bbz
86mmlQeZ6EnoU18EbKwimXRa9nDRAV+91hwaKbSUz9PuDYT47nFNAfHWd4NGV8ZYcg5AbKfdgowA
eOXgXdm4UY9VCdx9sSsHrGLX13vZvr1Ouwi1K2OEx64hEByd8it5QZ7T4fCelfk2USPif+kxIsDt
2rdel2pUBMbhPq/GyEBkSx+7gGFYJWEdxDlPf6i2KFd3Up+wY48KWpzMp8OYd4kGQnsvztiMo1BG
WwNocvY4vcFiACdROhvTRidXGle2MkXsFYvm9A2V2026udEpE3ZM5Rb4UeNC9yU64ZOSpqX8oMYU
yAcDue3UpxtY3uDNd+O/JcDhMXawimmmDlUoxeI+6TDFh4NbsRvW2V9Px9h6MVny51CuI2UHzXps
BemudyC0MREXDPRXHA4g4mmz4FVDq93RSFZxHjq9EG4MV5fvkCAhlkffH0ILNb79pDSevWZFN6yx
O4wJ9+xFjRqwZn0Uyyl6fEugD/NyDOLhM+Fu01j+NA1kIX3drd/y+l2Bp0CXF0akcUVlpRsuAjMY
dy8dXUTrvqhsRBRGI6RVoMJHkamW5YDN5svHXQ9enUJWs8MdNq7zSQOxAUR3SC8DBfpnfhYmI3Zf
qX01JVUxClq14WI5/S9mSO5GMvkyRI/s052KKVWWkIa5Rs/2uAa+U4STcEqMXfI1VcvcadIXXR1x
uXw33SVE3ABxBt9/lI5er2OpcMmJsJwoWxj9QyfTpSaT3TAI21r/4dYEwu49W2XZz9S0IcTl47zu
kRFvRjJcRexYLl4+w0IZ67pCQL6fEdS0AzURPGs63LHwJc+52nQ0N7IIu5K+2K9QG9+EnUgHthpK
fVDleIYYpxKdcEc+0hTWnWNLFGdXKec048bVpgVy3du16H4gaNBRijkGymJmT3CLP3P6S3Ufwt42
kits9LliGXgLYLO3yL4huoSM3vREd5FpPWYzNJlP6y2gd7aZQrsISQ2nvQXlga42bfjT7fnjOUZA
FHD7AG23ZBwNyK1AmaFZEzyeTHC8M0YVPoTxKYuiBKmt3OTUqLqZ0N14948yixBW0+pSktsoAK/T
X35dn9ju82O6gKE2+n5KrQNAwGoQZcvJUmFrhdzZbVQGOyQmMfakLAFHQDpA1UY/H5DORVnP5CXM
OPryWB3Da5RertJTDWry5TS2tK/wET4KP0MTIo1xNuQaJ7PHCvU8ZwycUsP3A6t6YJJvHuDDpdDo
pFYn2+kwuA3rIXFAD+2u+/D1uj+14sYAC00blueYY40A/iYvPGe7jsQzqggAxsZ2q+1U4zZv0sXA
cAcy+sgHLS4s2VBFgxGOXVxqyxqAzqoGf41NNQCczVM8RVggwyimTDhYArULaaewCsf0NjAMhdp1
VnfRlrBbOP/sH9IN2q8qLnQRg63x/goDvrgMcx+Ul08zzAe+cuVFtTSlA7cThkeVe5GxtzPXTwbG
p/Go+bgsxekQlA9K99xKlI2E5nqryrXxGysccFAGb49QcBoyn5SLdy/02Cvp44vnxCxKzKtRe261
w9+UapLZj7t+I20pMVjIQBSUruttvKaCiKnHLI88eh9zEkyCFyVfzWMXSTxGL51LkTPxmRENMOZC
8XCyuZFkn66/zJ0izzMSvymGm9Rv5wSQEBtFvAawb2g2oCpnJttwxWlnCHQjZv/7GsTWHTsbhRFb
U4iLgur9ro9gvkmqUMkXmhk8MJoj+1R5NA/dQPNaOnOnhnVXtMuw+7wtUJjRebpo2BtODsNKyR3R
r7kozzZQh4P+W6cTX66XMlucRcWAR1ZH5BcuAhnXu5ku+aYii1Zfwf8oXIbIsSpUyQ1rTkf6Fn77
zZgOtDF+cGbaqrOhIQXJB50N4VM9gvLuYyI3IYe5L/EABtN6Vxu+i+mmzLf8yXhfdGOW65NCyphr
ItEQaSrFGMrCzZS/dtcri/uSUBgVUL9uljWbLUI7yAddEC1k9WsdBda8ywDLScHzN/dXcNd/3iEZ
yQDX0e2IWCBCprW4t5vqEmJ16MlIXfLUNpv0ztNagj8KrZoclXc1ca9MvuPlM35zYkKAyxvlH+5n
Pn+Oa3p82A00fbTCX/KKHeabzzjp0HJKEdMhsYf6lc7QI4B/f2neZwN/n2JOg3Cs/5B58YYm4AsB
5Xx84XQ5Ug/LSNVTNT+7c/+I3ddb5OkaufbFpXnQ9lZcKNqNuHYiLKhmKmiGFfXG5xcn7vlV02Zj
11sU4iV3VnonZrp7jMMI0t6YTW78IINzHd7Ou70zMl3vYidZahEUzP+o8ZV4YkwVUEIpelBaYO3i
1OSMYDicvQJemBn2GFHBTtTmKIZvfivnbM71KlwEOGLQYkQuj1GArI4jo8Vbd1+cfb6oRyIpjNOY
SJM23hMhG8At4oJUP0YyPSZtrk1CTeWabqfXZsEMjYM1nF/9mt7yGz05Hy/BvYOT5igD2EmREtEN
bOLMeuzorM5MllMUVDGOVm7of6aEI2X/9ge9Q/9KVjORAJzKo4FJD2LH+yovDbpBtcxYZaqpLJGy
qwuJsVj6eu2L5Ct9KA8kgNXcwgxQmkzWyYkxhUBhHj4e7FQh54IkGe6PCTwlKrWkwJXz4ZvbtN/P
GffJVmMe4UmpPgkVSzpKM33/1sbgeZDi8tXljUTWLK0Ni+Y141tuTGRpTq7mSUtmmhmPM4NEEdDy
isacTn/HNCFpiQaeBQR46DOtLxdq/13Ll0F574aX3eOUfstbPmaS/xrb1w+hKQ7JNzxCPFb3z/jQ
hNBwj5THyGXpNlHJSD/a0skkCzUv6RZvfZ8EU48R6UVDNJNjQ4OUJdGamTNvWlNiPznyI5Ucbdxy
c97rh5QuqDjG7b7ItxUrIupSPMrUGMbYk3F1/wOD/yXzRq465l8wQ7zSYKy2pK8da1+iIo4we2ms
W1OZNkhtob0VQZP3J4yhHohcnWB6B7PIKrai6TEdgoylEQkDRrcrw7sakciDurzniTMkr58Vl26N
hn5sdw31r/oiUPLS3na/L1wC9IxhapEznBmOtAIQgsLfAojY9TRGXOvtEG9ftDYnNypq18qbjIrU
Z1VlB531QsV/JeZG6qkoRsuMRgXQKq5M0qEw0A8XsBvhcW4oLcq5E7FfYTJkPV+GeJ9Z/wzMeTCV
nM94U7Aao6pITNin9sTXt4oYEBUxOQweycn+uxtZHYXTRVw/Ycum4Vrm8zjM/3SyXdad20bdvM/R
T3tWiNWTYEFK5nFDYicw2sFQavNf5avOZYP1wZL0+l7QEAoIWqQPF4QJmlhaE3DMv6nERPYW9F9y
RxqST4dPECuEZjAiH6FXU6Yu8FjoRQcYIVl2+QQxAyhCsf7XpH4lwyQuBNYozqtmNyTvcqIcKOjJ
u3+J2vC5vspSWI4nXzJy1HHdCs/4E8QrAQ7XntBso6iE5cDSJTd22nAQtUMOHbzIDv9iTSPGScub
U0wc67XW+65SmqOJ43+z917LjWvReu4LCaeQw+UhEZijSEm8QSkCIHIOT38+tOvY27tc2+V71+rV
rRbZFIkw5xjjT4yYuAvIg0Kj8yImz7KvCl6GMpgg4o5WU3fYRCZwQ0D4F9UPhGqaeAJwLCE7rOXw
WFlLey8diWNZck2xGwAoJNa0/Iq35p0gPazk13KORwVE7XK9MVcz/DMHZQyP9uRvl+KTooCd50qA
409uY6Rtv2RxrxhKxycGst0OP/yQrPwik09fHsNdOhyLb+kV0JPN/g4/ip8wkluEamADBEwy0zAH
jEzr/tK1lD/np0g8sncnHVX/l/T1LwYpt6dHwz6l3ZrlRmLlCbR6SfQZngEC4oAE5yluezhDTvoN
QhRgyYXLzXQeeb8vShKbcpO0nBLlBN4XZrhCLB9uenkOR1h0cOV427ERzU2s3tyL5BIJ88bRWw3s
GiYA62i+Y4TzVEogfP9i5edIrsFlkQk4I2RwP6uLRciikh6qTSP387cYgDiQESDaIAQYjSt3YubO
O9mMqkamunv2jxe5HLlax5zL9a0xXPmVwqlgSWKHuKPX9++Z+dex24189n9bygtiX+yVYy6RMvIo
YktscJa0u3STWnhAA/sCLbcIg7IQ9rL0xrmnA9PghJNw7dCSVS5D191M5CJKvXRfmlobSxXrtD2V
U0rTgTdWfcrxmR5BsTEX6L5fxLpRdGp2YR9XFy4ODQQbHF0bTpA8eE065yY8wU24sPRNayijJ/aX
AQPTfmNwVHyXSyuVV401bPy7Em6bueHfTj6ZD/WMYc+rFOgkuwT6JHnxLZgnRLkjzX7l8jVd/3xo
gUvYa2VsZpi5kmil3U7G8nTy3W+YML3HQuuMPxGclc+EeWf4oBIAQw+XL0OkiYqmNMJ+PWrnkeqI
m0GAr7rs+PpFFyZSGnDu3TPS0Emu4FwzRsA7yO5OTNFPlN0I/AZhPz6AASEBmPVn4z8sF89YoJkL
aVw6SGSICQpHZj5AsCZ4HZYSwvhIYFtp/I2NTwNV/MX5UVcxRTvDhduWEAanq7q/t5ucgoo8Ws4P
KZ8IrJdq4vCsPTcr3CVuVfYiClh+MPp3AuxhSBDqTFZeu+CT1vl5YlTQn0rO16CMeG5xjUhkdvcH
Y9oO8DlsFugenhZBqrCvXnSmekM/8Ky83+i7tmURhu7LPcnNygff/CLGmaieyXd9svn3RxrnFYeb
1n24gMUU12bOWRvoXjOHiD50Wfuy26qrmRIoyutKgQUKUZSkQXP1Ij/bRu3npdHgVZFkO9IreVa7
uVldFrZSf5CntKGMf7Es2AG6wR2rHHDqUhWbHmCOg9umkJ1c/ObmZWD/4j/lxlIDTqtB7cGlx2tC
kMIIYtEdv+d/pe24cqBCzSUoV2u9maObONBUnvQDDWHjXufpIsgzPOMZoZbYepT5WL40VlwYmc9F
kZcJ0ykgnPWcf4raQ/Ckffz+kvdPrIHD7t9d0VJSBN2Vq71ihk9SNGuxt3gZpHASEouPQjadeUve
KYR10tOAwRnkL9Tw8dJqo9WYgeDv64cAf1iDkchciqo7caz8fURQUMITK5MjM/rsK3mjRfqIir2Q
AHZ7EdRhimcUh41k4324aMhjvXBmHTLPYCeXiyNDhGF4MEv7jdO/cN3DaDIX0YAuRn1lYEJg5y4T
mH+Md4PHZCQ5IDR7VjDROPB7oS3lCvcJRxC8/I2YaiXbxRTKpbq1EB1O43sffIDmDpI7Bh9T+2Fk
S4DsmMB7aambH3U5AAWn/NW31fbPXxrrAFD8I2Bw8G9UmWAWceB2789tsSze/Zt2vWuUtqpr9Ocy
fWeV1a0Pqe2hfbJb50Qpa59Cv5huRbhuHtLvUpRAh9p02YQEST2pdPaqNnlFjeyCsLNzq6/q7xzx
hnmo3W5Dc4g2DNsf98XqNa0ugcn2vadjdrdpLwneJOtoNeyilaEuYxSK1XxLEK4u2Z1BGNAGYgMM
FToj+DPU+tH7DKjBjBtc8vGi7EbbZOChETj5d/0x/vxfQOJ/J2EXcYeXGfvrOrFHlqXJ/2Um0/+b
fLVlS1pi+/s/QxL/i1f5/yEJUf9/MLqXdATs2N4jSv8fkAQPmSbf1VQJUHtGF/67S/4MVvCApSmW
Yano3/+HSz4Qh6obqO0lVdE0Vbf+T0Tss0L9P4Q0/bePD+SByJ5YKMXg3f1HQKKLxHEQse/ZyShm
AsYDwXckufE1fDTDmQr+v0bylf+Mf/w7ToZkYfxvzPEA8+P/Af8wp2gk1mRqdmpxqnZlvkT8mv9G
zFq5Y/FCtQ2YMzch3re72bb/aF7abRJ7MBLgGIjvFQqrX8P0os9xNb4ZtGbeE3Dv8V+/S1XT/5Ow
/99hsUjQ0i2drzXjPwn7h0Du1Geo1juLOU5basS6ZWOHEDfOHzGDwn6TbweoZszCdSPaDYrAoKeo
mJ8TsCPnBS6XvXaKmxQd6YS3jTlhBFRn7SdJ0U/aYNnoyHDyIPkhKdbeEpfRbQHXmAn8qx6uw/BU
GqoTM5S1YnBNKia5e0jkwKBMf9aHfCy8eBpP2RYznoWPs1b/bk23lAi8oaXcqVhDfdgSjX4xMdXp
ZZbBOevFY6h/nhqn6rwoRZXSRUfyvkk3gPEjAqnnaCf2LcM1ZJ0lq1oHBsDCOSoIpc1OXtXGkkqc
d11bG2K6sg1rUzFrq3R8B1mSYwOaTZLXy5K5foUZey46ShseE3ynFvQG42+7Z/KJogFSHuysI1MO
ecHcvJcINkHHCF6UFkxF1qa2oncS4JAZzOWklURhp5zoSP5VzdQGoF6qkwLcJ5QrXVe9GbAWDQNK
ClM5nZTU5lWC1JziZSCWutuUj+5J/qxPy6o+/knEga8jq7Blv1/qB1gOEcnlOJaF61H2kOjDTlyJ
kFt/wzA+pJQ2chxvomidEIgntFcqTQzt6XmgceJEB7NtRoLaQ4apQrQPI1Q9UPhQtskI+S1tZ1Fa
vupOxvky+FvNfDpr9lL+mAdegd4cfbA4haxPojN9wDeRyGAZPX0nPF2JVplJh0KsJx3jM2pwCoUf
QldLnBL6I1Aa5lsUufJeAip74m6o7RqNQhRaMFEVAFp1nbnE2Q4JGeGwSKfr6FVuL6+13k5DXm6B
pyrxZkbqCak3a8+f6yL7Sz6f+dZnmjhssWFmEOKTyeSEAmrgfWB5Y8JM+VBWe01wRI2MwYXwpxO/
NoRHAyyrlo89EFCnzWrnTjwCOAbKQ1U8cre5kp6/tO3szcorOF+POzeVMbA7o72RvTp3SwwwCxVt
6wXTwDlad4YT4+yE4j/r0u9qZnpuEAueRv+deuO5PCIXqq12MfOKSZUKvnPj2mf1AeKz+avYacCR
dHDwhPSOrRlORv58KpJ3ptRB+dWflfwxQIRo1iWSTQKeAvgnfXaxmLxR6BJXQww9rVCuwScdt5Ug
MTR4CP7kYGyWZeJmutLjEDjhyAYKIAaARiBuE/ZrbdnwZC4Ueik1VZxaUHbEyJuQacLAjbd1uhrm
6Sa5dYtfCfkXpfhYwjkwSSLta4KevCqqKQti0nK62xA+LGsVbxnsAwKIe11nvK3NhGadE4mpOfyf
wakC/VVozvlGcdNV4YqUxJqLccJ0axBfPI86JOIGv/lyLZNLmSNSWaDN1SSYiycf1yC3BmmOlNKj
UBTLbm+2zxUC8Ik5Wht0rhK9Bo98ScKsZGC0s1VfiaSMeT9tfizLsyVumGGo+IWqtnV484/mVYfF
xy27y8DHJFu8hjhWQbd+2pLpCrBNOusqpKsYtSeXkL/FiYTOgIpXx03DVpTGZUAFb5YROYc2RUmd
p0dK4V45lS3SZ2ZnuCVKyaah3ZYAcVKUrcB7Qrd5tuvmiLEUYZ5wk8G16P18BrHRtmesH8bBSpoN
OmClUK4yrv2Ez85sY27NSuzEaO5n5nVsbWl2mGOKe23nh2tL3OH0TdM7HS0x2Yya6Frb7jgjL8wR
adSYXtOn0vXge73lg9DcZTzHJWHL7cBJvxgQ1TP0ArM9IaWFo/WkSq4yaW0091DwSvlILq75G/e7
OZ83A63pWB675IOqEbyWyXy5Adj2TFN9HWOVoccqNH8bCwtI3lvU+6fBmxdU5UpaLUsw+AjBsdKe
zPCBwDcAWLN5nXFSGaoLA1pghYTl0zRPCRHM2S2Uri0ICf7++M1Y+t1oXuNtGyjeJBlQwnSGDf3S
o9c3HMZrcygzOaTpgu/o63K0SJFVCoxKNWxRakKVyV+FZcyKwOSfeOER/at1EnamwV+X+KfGyi2B
+kOiXrswkAdL4LdLwAOCkoGilkwzMLykCxo/SRpYN+0XebMkS64zZCeS4BjTsWaYVy61jblI8MgQ
mw0W14vOP2TBuS+OkwRUSZiL73W4UFzM+ixLp4OhjR7GVfFpdpxYDbKHYwebDxYGgnMPMkDUjnsr
83qdWT1LfLQT7tan+F1dmkNICWMOV37pcWt3KoaXouoCMk5GaZdKvYaHKtLzU91ImqeGGD9uUj10
yKBZdJ/PC8bPO3hbGRzkiyJd0S4l8PpZ6nDn1Z3y+SWeoo/pUz6oje9U0TZ9vnZ9iOwjs2ODQY4E
EavYwWyOLJas10HbSvwq6LIvdA6CdqbOUDOXnc9P4SL4qy+Bc/031fvqJOhwrBcPUV9AtsN+AbsS
ID04FSAPMSxnH8FyvQ5XqngAo/7u9g3tLJ9jcMaVeRjCTXWIcH3Xzb9W3IKTs3VyXeMwKwVYv657
JV0Ewg3VS7v/wYEBt/g5+6xUYRRywzHmE47FYGDAtlOk9VT/QGGT16a6DDCH0Tnx4L1wuHtfJ3Fe
XJRwtsdd8qgQ4jvmVnwVBCwqUBBhGMlO/rz0oe1ARluEB2iHNeD2wwSB9E+oRocIU/o3uYFmXR+0
JF7mP1HnhNINVx0aXMavgB7lO0oyTFuXUmSexdRFEzTgwOAzXX/U/nend79QEq36oFwCBTbka/S0
PozyZNCyR4esO3NKY8WuDoK8V0OvH8zlDFyODtgKjsaQKI1Fp3oXnyCzfIkdd/QHQD4hLoY/XENj
20kaPNFTA1gjlwuz3+AQT96g/nRMHFm2OhS4JtowxxarH6WF6GNBXn5ajhyp3sQdUxso+jPDfT6D
rcTsTLq1je3jWqSOy6bpVy1q3gklKGuvIzvdWtoF28Ja1YBLwISOvxflHCs/W5DBb35kOCe2LEhw
yRcKK7QYQ4V3AusvZ1mH9KES3uYgSYo/yh/rViLyyRyhPsFfVyNPbPBUSN5wDb5MED3R2gf4m7xp
d6qDlmE3Av1F8sFzYQLqP7h0oCx85nYUO8Nr+BWQRG8nx9YzP5jPBP4FRfWpinHHJCmZH4glqrnF
zWFvXn5ayekARrNd+gXnjzoJy4l85V+y27gd+bNfaR/qQYHg82oenjdAlnGearaHpqBaMbDqOcKw
lY6VneDFA+1gHfhIvPYspR9igW/eWwmlOThjY/BWDrcmWOXiAdTsZwzOvCrnnNXJ5D0sf7Rxm4+X
qKM1kGcyuoj20u1cAgSERfSWEDAIUr3QXuF6WsB88Kw/hOe5/FGzHekMDbNMeODWZeLifhdQ49yr
6LBtIe3++Wg5laPab6XGWCBawDAdhsirvNs83wIq+c/ypuHG+TGOHmDEjJQTS6KBBdrdEwKIPeL2
wkaECyHOosqyo68aSVjMt23zzXD8yHa9le/CN96szBiA4WbsmZiBwWJuyuglzj/Zpg1MT8KOhsvm
fmtlO5mcOXjT46rBGUd91o7EYPdDZsJo0cu1+5qhDoTbWj1B25iqaVu+xqdYYnDSrs0eV4PylYsD
4LUCW6Bw0eWFtZmc+GeAjQGvLDhFXDmyDTdU4ozYbCXL6FVmjzs0BtzhRYxrmubGDKrlE0Vd/I7S
pewQ4i+GvUBWAff/oz1a6Z0s2n4NBJ7mtzS5R8pbkk1eHOMiXx5a7a/CkxbDR2EQNknuU8refawt
8BCaiSvoWyFLCPVd2Ehc5gNP0Kp0yV7WXawdQcEK+6+1VZRFc6CPygBnd1K7bnOYc1DC1ck9DJ/p
D3UnaxrL25yLO7lOJz0g17ZrGDPhKoz2orWe9tVZ1FYFlT+tV7FEYhiLHpJgn1VtvCuzCVa16JM9
7HWmoY1DJqKQuGm97XcNeVROXtvdocnfJpDifKo+2Jbxb2VcLskMUGG5LsM/auPMhf8QutZSXuNC
SfkWqt6w1oLTM90J1YcevI4RLlDgwkia2aJj0Q18jIGtYIOYqLk/IypkO5lLGg4Ipm7oNPpLbjh9
vZBgU8DOxayeQXh1pMdg1QE0zKj1a4ZjoCqaM2DoiT9Lt0OSJ2I8lBDk2/KZWx0TAzo6aN9bxhKY
f1FBbUOGlDmta965QjyRawVMggSKNNWEVdmGetIVRz2N7aleiUiW56bXwwNyoSdkRdgDSo9owLEO
z3nhKIvHsTwlkH9t0xOLk8wiyuFlGZK8KHBTysEBjzL8c9nzH/OP7tcl7+4x7RID1ZJwDbI75s30
AZjqD8aBlCi7agePqtOJZPYpqMhwRyI75wKQWg5uKl6CGoVq92YWMKKCpfk5SxXF+XMiLfeVc57f
oskZqjNHCDLyjAWF8LDCZBNQX26n2Qpp7G/x4Sf/ekKdXmTdBz+u4zlNKDK3sc0bSBcHvoeJqKcH
MXyjjUSW4D+AUIod6SKHELrMhoc8hEL0xatRXO3JYI51dIT4KnGiXJSbdszJBBcP6U4OjYY5+LrT
nFBT3SDdzG40DA/0Tfhm0TQesFHC9qtVrsZ3Vp3nGN5HPNB/lVieYFpdsq0FFYaEwbJ+fgSz+K6y
BZSmM/HyYF5KSKeQuw/AvbDeZFgOzwb7xLcpnLNziZNJ7ZgBqa3H6+wnFA/6o6fYdjXTG8fZDG7C
iOQzh3V0EJo1G1euu6m+wJftkVieQP9pLrPEjQJGTM83ccMMFetAZCDvww7XRH3mqByydjH+omOo
KofDl4lXdiyMEvw/iI5ca5Alo0NuYGy8UX2HuBEGBBb2Q8gWFgN4TZzUkHHu+fNeg4KxCOtrbbzA
ffd/jEvs4XKVwQvZ6MKAv2BjU49s0+7cH4P+Tm2IAotGEIbgmhIAjfuiqv+M5Zz5gvKf8Ab8b7Ql
I4EkRDFaLMKjjHcQkqRs3+AWoBFKc9bTt0Fdjp8i/JLvBrKTai3Fz0nd6rCyLOJ4XGbHwRoeF2/3
WOApR+6E3q9zmGr1B8g7fYriBcUeNtjMZzLSFa7f5s/AZGcIX+sx23fAoEwPxHk+fpZpEeTXAUwE
+y6zolQHZdM6AoIgD85fM3m69CdxPWLM1i1njMeWHsYy1pb0h7QIqITdHi/LRzOupMd4nIWihwnX
cMZI3xWNTrrTey6YD+a26wAfKRnGrb+ic0kKDyaXlZDFHblahGRY8MIGaZp2xlDDRiHtliYVWoDz
VX+L8sF9ouXMqn6jkf7B/aEHteNliZ1D0qkinZNHj8Yjd5lMbgi2MKoE+UFLyQfnvVNA98fpMUJC
5q4CIWewRrBQ5PB0hvSi9HYS0x3tjmQcbpCLwLJle/6TpWfm8v37g6vokTg0M7hwIWPEUqA741cE
/gyVxG5PiNXmfgyoCBP2JT6aG6Bo4OgGZ4H59+QfRs6LOcYv4CFo/fxd0KUP0llgECcJfZGCtSGH
TMfr+gIfVBB35nTu8vMAXwdEu4F+gmdydp8ZL9ZvMlwsXJ/4cP2VpNMt2KG/rUk1YY6kDidgTuze
a/kQtNmtBbv4AC1bGGBopX6L57Q5g+GJz6xQV5Y+G785LYs3Od3Nh68ClU3H8jxnnLITGkp7bPNx
ouWKYBvC6cuGIHB8tf7TIeHCVwpDWohO7YH8DPlUxngYkrEuZcpdBLrUprsikKvQRxBKCQh+Nt9h
oDGPykOSglAmrxrbzkA8GxNOF/J94aluB+Z1VgUxtZ4UL2HaqYDs5vBmUeDqLarKO9ltC50znxXn
6l18bvT4feY3848MnAVRjymX6WqCECswdUeB9g5CnMjxwoddhGfD3tMl8tuWXvrpIyRaZN9B6BJU
wdJdHbQKcjBbhVOSnGSqd60hR5zVGbMaAsoXvo4kmTJUhhrqDRYlOLaLr32IIi39tcyDQcSGlH+b
EvS1bcDuTx6QUAFC+evf0tiJkhuU76bvmfFnZ7jV0z8+4SjAZWB42i2fzSea1/z7hgbW+axRCGLZ
nUIliaC2qG1wFYLxFLV2ZJJypTWLgrVKGREkKR5hDhbuFToIJyUcYZ2Ei6ueRBGXrRTBw++8ppLA
pkP1tHaFFWhDn+YMWIEJC822f/6u8DbdRPHk3XPVr6V7UNCF0+YGP8209L9p1kN9oX6LpJxj5MXm
dBX2NArvJOcwt0rXwnlkd4dyctE22ma0ezs+PS/xKT2VMOepgXdMCVaMhxdvHjLggNK6XyyLZZO5
r8bi3d7Hi7v/STnWoY1FaOQpH5ThbDGj5CTVY1BpxGkH+Ia1Nk5//sWAIHoUTgW+VGeURRBqj8WS
Hld/09/qbDGWG1QY/Coe5pe4uDZefe32aPi3uZtSS5PsRYGZtwtneXCc3WIH2mtv8WRara4YmxKS
VJao788g86PvVqSKdMsCLwxITaXznPBkZGjs2+K2w2cBByCLIewqSK4yVwApZOn46DKAB+1Cg4Bd
QhNexu5mHGWEhHcfskmCDy7OeATbMPbHRhE6nAd5RCK/xWV4aCi29Sqd+O8jgfNi3iuDDHUUUT/I
lW+MW+q34Bpcxy26zi0E/KP8ll8RyuPSgBghWwqKuJjQ98VauQkQ4VWNWymdp0lY/vZb5daJH9U5
Bt3GTzBF1uwhvo6lK4j+qNjmCoe+CTHxaH5mqWeVgXMrkVWe0/RGKg1enW8sv217najTmTCzvMIq
1OVvAH1f3FXVji+S6jJgsjDR6udKsmitSxWvqw2EpEWxrLznwwg2GspUNMKklP8zFbFFxiOWzPQB
jZ2nmZErZq9WuMYln5khcV+pfpMRahQarLyiJIKBHYaZer/JkNCyL7HoGcEdNhCUwbHUbJAK+Hq0
Cl1NL4pxa3hgFggKIQJmI8jELCR9yxGYU+ROP7MTUfJpWoxZVe6piy/B0jfZE8Xf5jw3vzlE+dht
NarOBB9Rxzp1h4n285Jb3wUwF/a5KZqaTqzwHuLF1V32PqIBJIO9k64jYwTiqIKwfffx3Nuq/rDX
3RKjx1zbD8NGMdATuNDY7mq3JaOJeaWhbQrtNpXnXCsWQbnVjKMxU86wcR0ofJueeJoQRSPUNXxU
M3tQbBW6J84HkbZMxF+mtNlXaAZLLT1Y0Uxj75X9dBjN/fhTEd8eeCX0j630mq3AtiY8hwiKrTZU
BxrBIMMlQtvBfmoo75UsIE8YL88xOwwn4joWOfRJQRqgWy+e/loZtAUCJYi91BaOeNIMmCcXKzjE
UBVXVXqrLzBJPswZj2AD774V5R36I5HU1BjmcNKQ58LObZNP3+W/EBdQFIR2GLtZIWMqoSxrdnWd
Ew4AhzG+3O8UnPnIGeqg/uH0AUfKcAWWVPQNKLFgZq5ya0UrqOhco15BEtyPzvrUTTTDKv5C6MuL
R8UHaeAflcd4KZ+KrQj7IHKq1yrbzYvl1tp1tMNJk2zA3wRkqYwH6kMM7a4+sIjSH+anvpIXOII+
GWCvKu5sQmTK8hQzscEIQMM+MvnBhj/CLLmsjwnhX/D+Bk6naosQv98CXPKY+crOVwtzoLj2hH+1
K51gkfLChGdqGFS8JrGx931sB4igqVAha04BJ7XrcE2DEb4uGDDmGsYo6roeiJPHgKBm8kqrMdOX
qdLIFqtq7Eqpg7Odvx9JwT4ix5W5s+vz9FQ2/V5jeF4nS1NaReMVSW86JwkNToGT25evfJdHVQ43
ZARKwFvPlXo25GVxGTLSlsL3Wrvg0EVnL67wL4Upz3C5htwUMYagK8J0CwO+J6UGgEN2TtG/BsWX
RgZASd4ltg0rjBPcmkIO9WzVHZmeVmeyHzMTu0BjYrowHNU9ShvYT6yLbrNB06uvWKlmNQWwpZhu
VRlXcoE5fEwj4g0IKyCS92fxYHY42qSwzKaFPjDW9VRHhBH+PIechPQJcb1BRb7lsGs/8iUYdsQr
qIbiCqSfZcohVG2hpm/ImLmg4N1gWmULTLJMrHJWYu2l2WoUWNAQQlkU/beIQRv6EVdigQnR+dkI
XU35XHWuwaQkdGJ0r4ETIMkti1u3rZ84OL0VT+ydeq7VY78R3uRfecS+cbC8OvO6YSu5+W+vfCfX
7C+sPpVz8cB3F6TWa2qoPbizjnOjAhVFcSIcgRy2D0g2DO5RLJtr2kwbAHTCIEo8p3hdCYBE3yKz
wQQPoM5NXW6YHuM/cE9whHUD8glCIT58ZT+a5UqIHOueMw3Am53yIMIWgtemRLI8VblzYJ92vIxR
DClrCoa229SFM/ufMbW1fbb76m5+hytAXK/AXAH1MxJ10nd3DG7NbZXM5h3mrd1AUCpdc1tLMPYV
FgN13yYwrqrv4CSKTvKevmV7GWVGsRGeXk+Hz3oLjBQV6zjbW8VulL9abY2LiXaVV1N3FCMKXPaq
7Ln8zrY5XoUXzYmGd4NjkUpQqrdF/yWDzccG3Gxix3Alhmo02mjN9JvgzoQu/VLqF2wAmJdV6FFw
FFNOffIdRNhLXbFwZQTcISw3GdLpb83TlWPbNRk7WPm6NU5t8m1tcy8IV8hTF0n/V8eziXYKOK3Y
3T9QX5Ds8qIYq+w3ZMiArxC2zQ4szx67VBKrITLCUOpSb2ChmE3WAlxp3suMCCxPnu2ptcL7feKM
ghweHBKplpJAxF9iwWhDEceraViPJ04KaAJOCtx8B3KhWDRXoXjTqBQyt/NJM1vIzH7Gr+JDlN3s
1J5ZNhQZDHYpoFEjwEU8Y7oW85nmookZiQDRyVi0n9Fqes03lMXl8N7i1E7J67GaCtIqZpFGxIcr
cxNAQl2aePJyqPdD58blZ6J7RbKrXqN1SiTYshOWCRLA/CBLjBtAyhZsQFhE9W8D1t13eVikW03G
R5RMA+jS4arFSWgV//mDo0mz02CHVyZ+QstMO0QQgAO0rag/ME5iQz/TGHXPvbqtPKYZsBTI4/qy
ZFeZNgMznujPl51iU8Ihf4/usN4meo+KIVjrTsMyt05SXG9ivpcPxrpBD9Yh0dKKfYVbioLbxyrv
7RazNfwIgiPeCRWvSTpYvIoJtPf3FfcboPSAcmeDISYMbGzx03uBjJXhBjlTG7G/jihixVcWss8n
vH+FZfmLojKn/l31IPa9uM3iPYt/0v9Q9wyuP/Pi2SzG4aKs/My2FjQUf5qyoK+1DySwylg4inb3
bvzRms27rHCfKieC70i1SDoCbkUbHzOBg3R63sJNNB6n75pGCItM1Q0fExWtzcdNXQYmTIYbdmNu
cWsn+o4B/Xiv4q9i7IscP+XDyAS5uCa7dybw4yZTnS6lkz8X/l3z//r2UBknTWcXs/FzL5OnU5nk
g9F3W1TOEZ/it6OYzTDnwYux2ojhl0wpnaqQY8STT5EUbAWBtUbd69wrCPlF/Mo+Bl2jzXyFtGne
oEAzzIOfARth1kdoeEN1aL0qwiFkhpYwKJjbGtrKNI7VibMXziGq2j0qdWigmrz01Q3817b67XCg
huXXD5cyuzMjxJdOe1XmGpZNuXN0q2cQ4WrNfgho1glUP0H6ZmuxgB50Rk7cmCEUhKo/+HAIRo8L
57kJUYpI8Sqv15E1W+JXi5svwe4RZ/1KFH0Z2jUrmchmTKu0WyXiejmznf8bxd5KzW0QmB5T045d
AHkoXuaB+NlT4/cMg8QsOmhwDynFQbXi901xnvaY2OjZPm5WQLip8SmUyBwmRkXzleNGZd3illO/
h6P8RxbPNWILJiraH8dr0lEu8j+KDieNBJYbZpQUa7rtI87OBRMUO/LxqUQOniirCP1Bhby5o3iu
5zkyQxs0Z6g4qOhwW94Kv3QJgCGOEZMorM+sZPgH1PODl/TJtr9avwwwChEacxqHmxdZz+WpMptm
BzO0IBcL31l0u1sIBy9Dn2ca44YGo71F74G5gNbAQT2/5E3ZaHLp17uW3SRIR7vQNrO1+bFSTiE7
QMhrR893i2qphLlOPR4AQBp/gXimnPT997Ak2uLNyh8iXJT3gQQuHHsgJPl0gMXm6XPBUmagWcIM
y2Ixe6lUUoZbpccXxnCB4FgLYMKsWfDkxYvxDARN1XiQIIEAZhIlar14kZVWtCII8juhd8tNozhf
DCO+nk/eDbLTuVYEOyS6Iv6MA+dFHy1pTGuenndOO+DHv5jwgNR+0jeW4eYOORv2vRCGpcVPKuQV
/QbqROpi3B6DLeIGvzKKin8fdKtoCfQ0Y3CYO8fv996y/WIVfby0OZlxxFc3u1/tUP3gJP6BgQYM
QuzQPaNBUbFJjVfkC6LIplivX8zKp88R+QdAXAnltSdDlTpZd5RGL1ivmr41f8KaUte841rnX3Xx
UwKjTlYvZSDVoWjwcA6DPbxP/pFxNT3tk8RnRJDMeZdoBSWEsy9SUKWWbvLcmBCCAu7xAmC7LsB/
3ZwRB5KFFF6JrG06f/baglfAEj/f94tQuGJ60q57lqVHbZPxvX4R8L7LpufY0Jc+GLe2Lp4j3edL
RV6mVCd839R3xG+WR0O9YpogjIuXabDkYix5DAxu3g1p/O9cFAUE6mTxIlhdrw6d1OxYk1TwUygo
mrKaOW1a+u2b7CDvzwFihUmMBTJlKEhk4EHVpv0UdhDoXjJfHfs85xVSmr2MpJOk3nAOj4RtLLri
C8r2dH6pVWIklYhn0QiqvwJzIDhQT1wkNGpS6FlfZRHavXbLIi5MiYRSQ8l1XpPml/DsN9RXscrl
FNPxov9tYHQzxrf6LSaW7EVnRIQ4E2jSuQ4vLy3XNdGqPIsMVMiIw0IjPKPDCP/fMM6DzZi60m97
7bzuon2WP/kPiPnG2OiYtbxAr+9aUReb3XiKnz/Kd02KO6KhyKmpPJRTheGbJcnLl1ENRDlp+EyG
/jEYLgaMIAneNNklxkc9+igGhGjJsbRlB/+r1MXLONGH+RKv/UStvRLUuwAiSJcyiLeSi7O7mp8s
/+g8PjMQxQH/fdqGEKEy1nBUNdqh4QMZW6liua9OavX/cXZey3EkWbb9lbF5ZvSEFmMz/ZBaS2RC
vIRBhtY6vv4u55SNFdFlrHuvNZtVRYBAIjLC/fg5e699yCnopMHfmj7Tk/yq0LJGS08ZCNBtYtzV
dolnq5Nq3eF11vTvTP0wBM42Shc/OMo0YRao/ABcJ5mDnskQuYWeG1FO6VOeEz0P4phPYM7ew8NE
PkDIbmzPlLm6+6Gxn5Vk2bHQcb4WENVPlpoif8VgKe4FDLXkEARLA7MHw+9X/lkVybRBrEhdgDJK
GcKLNwQLEBV1dlYcgRvBMjOxMV2YqGPsfEnqehCtbUdDrfekwfxR+H+PeCWdmFK5iJ+CZ6X4BPub
F19JIpOkniwTO0C++cqEO1ZW/vBarV3kLL7+rLjGwgc8BiWMzvarTGrAjzEofEshBZ2IDekg5zc3
fPc1NKLdgTFgpj/k/TANymCCRoU54iDuhQ+thLrLMBE/NXFJ9k42zwKa8pHToNeJ+z0XIgxL5Y0d
ynt0iT9F3Ha3ajPCvXHV4hSd2ObGAEbgdyufIPvwAC8KzB7KCQkHA4qyRCSxwEtkMHEO51m7VdNJ
Uy3hEIaARriDi6e+P6KWc8cNxaJGL/BZ27PYNS9E96bVsnpOejzhnugIWvRN2he8v7nMGXryHorT
e1kyQpgwHbFNto/FcESwqRYzDoOAmxLO2bTHZ122isEhYWSNTikkimwdH9xmGZx+yFpt9q0VNjsm
JgxbrTdzFuyqB7r2RDu0BEvYD4mD2igjNJqVLWZGjsxVgoBnTCnWh33MkZJ+J/KhV7wPSnXQ5W1v
7gGtNsWEY2I90dh3PjVGSnDjsid4WRhWuPCTkjVDMybJjcpaj6+9J46YAWqKQHvwLma2U+D61TOZ
liPo38bcqc1afdCIFucexZRSymeif0j2HVGYjvu85XlNiEKwhzM9+WnFdA3LBVHhwFpHaWp1xJKS
uo4dCTZwSXxyR2gaqz5NDV1/qLg7yCKopqI01eYQLgaD9F7mE1fFPqKgzbBqckRzwCfHyesYvtXN
qkE0ly/IsAn3Bj2mYR02D+PJaNa64AdfmSPENojuY5tC6dp4ybxG0uLMqvrkF4BjK1DWBwvUV7Pg
0cq2crkP1ljHAFkVb0b55qn3bNkSseDvk3jOK0eJq9Ny47DhMT7jkDqgNRyJDQphwPsWci3tJkGI
jTY5uJIIbeUyb1dKtvN9hKHbtlwFJa4S1kEhmZwk8j4K18kwV1s6AFNXhnSKYpZYS1jPS43kzrce
pkMdcVzOtvAFjQNyCqWjGgcynwDwM4dDQN1BG56irh73ifI1eLPiiRoMl7vyYl/zu7+Vt961k5gk
EgGEznhZKtuO3oboROHmiiV4rW8Jt0fSXFXjlaB5GvXtp7zKaWKmCcVYVQSlXzZs9cxhRyQXqHgB
+RBpwKHaBrS5atSTZTyUOQs7AMzxOMQr+VlNLkO1ZlQaQ0QIevZB/m9YjHYlFhk1BbszMLSv8PrM
g0fvzX7RrsiFIYhudHpHlCbeW9WxaD9m7aZbbysaAT4ihxm0FFKU3Yvd7KrG/kLM178C5UefFNHI
MWe9KpyFVwRFYYuU9EZ44US5S+gAii+QU5P0shl2rFq1l0QJNZMsbzkytgSAVLzG3cAsxcB3lNIV
qFcFnd1gSfYs81TjrtizH4rc9Lala/zF56idI/RCcaBaD8g2XIq+rNN9Db/BziinfANQyjgh+3rW
VkSHPNRrBO279EP/UilY5Ls5P4MhUQ/5WlmQ7SUXU7yYVBgccYSgD10dcSxItt4c7d5n0pRnSL0X
pAm6y4jWPbobVOlL79B/qHO9ezc+nF30Fr3loE07f1Fnt9ZGnJ1MGVXpB0dQ2JpVJU8+AniS8bJ7
867xtHtLpwBx1jKqQzHlj19Cb/qVm5ymOAwBQYScIU6u9ls4lyk7zCX0EOCKM+frh0UZ3AYVP27I
G83KUh0j7ZHLCR3a3nLcTxdqt0EpUgG0GNqLliMvVXeBdpZkY2mieFlItEoVHHX6h0z0iwzbFizw
0XPXxocPYegjYZKLtK/fStRKQZG0jusZFGofBjrndOWSdb5yPsbn7PSjyY0kNgZeDcLXsZgpYpa1
RWnRn5ljX6N1tBbzqY430SBBtDLY0Xn3JSb25A1spQ0+6nzyw3flyuxrvky2QdMCnOB9QDZwr29W
LmxhGnKM6Q+g0bKtpXxWEJORQTtXYbTw1mHywODMWEt7/+ErkmFmGp9jIsPDuPlYPwMx/5FUroU3
hT/XrAtlq6VtOG4VGkbdH9lYE0Muvi4dK7Yla5ORvFDPleQVQaK0+WEoHuHC4hazH156hlEfAT2m
m77UjsrRZOB/0PUpnVNGHq8/ZCfDupJyt1KojzoSn0nsbqpjvkHAWM9/WFpOj7bh4w6Zy9o6wOrx
4RJIuS0u7Vo/kPpx8JeI44nXNSd4RZUTLeSMj0VEkSgnFUPongb5Qx6th3CuqMsf2GjkuMNMu+ub
hYkXb4M7UL1QRFjp/IfdeXHuunzU1mclGWXH6I486oE2/Y84TIN4jHQu6WeyGq8M04lK+KErclDp
MSvQwEyj/fAib1IuOPbTFk5pxYFxTE54Yrg9zKw0/KGudqrOGG5ZasXJDzfpNmr2GC+bZ/jRbbgp
h6nP/It1Upg4uzg2+2onKDoQmoCFu3fU3CkdBFwfDJNoJ7Q57TpnLSXO0gq/fgRdVQ8V/v9drb8F
CEKP+qsBJAaqfWUu5QQIxQqqeJiROJXQuna9VWqu2NuED2dZDQtH2jkvsZZhbPlQBCWC1SafDRIe
+vxNuIB9Hm0A7nDT8JOAwZGTo06H64UW0hfQI/SK9RoO9TsDfQHqxo/ZYDjODpryrNIe9WYwLLrP
7qZhyEUQzmk0crqsT5W22vXX8YBmwIFgsmI8BZsKTbhoCB2MHZFDwutD8XLBczsDqz2Jn9ytcfOk
VbJjlsbxcYMnVmCPcPgKpUMcU7b1JCCEk3//t//453/9x3v/n95n9gcxtvrnf/HfAC6HMvDIa/71
P//5kCX8+vl3/vdzvn3KPngvYY191b/9rOVndnhNPqvvnyRezf9+Zb77H69u9lq//vIf858WxDOu
weHyWTVx/fNV8HOIz/y//eC/ff6tkdHRdRPIHmdaQ5YNTYGRyzX7n0smvtUfX0L8LP/974+EWQT1
668mxr/4Cn+YGB3rHwpRvAp+RN2wCdwFnvhHEi8fAqaomvgYwU2YP+N206ys/f/+d836h63LAthr
yr9iFa1/6LajaI5hmD//1v9TDq/63azH62b3VxRb1aA+mqr8q6kwMBTDK2TuZ8aRuSPAf1MoZ8zT
cMu3FlEk6EMk+TaiK0fjFZu0qmh4CREWIwMAJkqxpejGsJRqF2TFGHMoRz9QUv/pCv9xU/4ZY6yI
1/Fnr6V4nbYCvdKCTAnDUlCO3185W3hAj5UfmC/zoIEFsDXs7BqmPaXfK34IbF8xs43WWdIp8ZC1
/s23/e65/PltsTGqhsGdoTrfPJd+rDqDavBthTAXeaAj+AqWTkweUFvm7u4WWgft6d9/Ww3U5r/+
tBhfNQ37KzZW8fE//bS92tpZbpWV4ByGHK+bebAdd8VhIF4N3fsiXSOrzZLZuNCemnv6kFzy03A4
MVhgQ4vSG5Kz7uRpF8bBefvOUT0iWoNzIEqDY19mf/dyvyGm5Z9XyVZ0ndtSk7lQv77cUdekMC6b
ajuMzxh1cPYw067xXyJ8KOfmXXfmOckadFQOOisk8+sVO/SsP6N8Sle3ZMboaRWqK1ZYLTkUwxoN
pijZNURP0ROAHhRs9P4+s+JvPLU/b+9/ua0c3MWGCiObfOtfX7kJUzKvMV1uGYSTO1LJS/gblDAF
lrAKRR9NBaICDJ+2GImJ1tK0jmHmguEi0URGsz/Tk1Uz/f27b/zFvW5qimUrsoyzWP15d/zp3a+7
vE4bVS63dmTuwwKxDJPVNDlWmx7lQAwvpGdn1LojvsaM7i+hodoe1lenixOqNQViRGdCBvQTb/F9
DZ11CiumXMjtYbN08gFWR0JIQ0I7bSuEmOj5+EfG4Di+WGm7lOGSqz4aDY+dCTin0B4nE0tBoWul
hODI6rgzLVolxd895iBsv9/4pi5rFreUYoKE/MZ4tQq37VsprrYVBhvVx33HsRxiEPEcyVPK5tkb
y0FyZw7dY9XFgIodbv77y68I2/a3e8LUHQefNYkypqV/u5ulNIzkqsrKLRoUG/kRi4tybXN9njlw
w/GMJohJmIV47t94p9XvhnKeIzYBhfR1VQGza7JT/Pmxl9QRBGsellv6afOxWzjFpnVoNzub6oo4
XI1PsrZFa93O0BufB3w39ZJJGC8rl+ddssjloy8jabv1r25xTeyHjr7X4//H5TFZmSDwqjJPzbcX
6Wi2DpgBl7AhS4v+g0fEA5nrLsYX3QWMT0GYpCNTo797VMWj+P1t4R1RsfTLwgIvbp0/PRW2ZtWB
XbjFdjDtZdP209bR1w3CJxuBIH7vwVgmK2IAJo76jtHOQgRaIuALqq8aQNzAeNO09z1yzDGnSqzM
9e+vi/pXt+6fX9+3NRunehj3rV1sRdnqsVHGT2297y7gophP0eiibwHsLPbeubcTItBVmkmgUEaA
wOhig1kJFMMRgopKnzqIl//m9QnO//frZ2kaRYYjiz3/2/um1UoX1opVbBN6LyNKpZFRDb3zhtYm
8GEJhmDAWGucgfAg6sDL8DeT+4CdFaWKX9O3DBaduceVH0hbjD1eePz9K2R5+6uXqMu6prMeg5v+
9uTlutQPQ8ytxQAQL/47HKNt0dNFQUYokKYzx74ACoI2Zr/CwhmR+zI0HRMs4aBI5ipD3TyBxc9Z
zMhWqPdb7SRtBQdOvB/Y88sQWTW53wX5qhzrAUoSPZj0s5JBO10f5cHPCAm2vhq6i+1JDs7Mw0um
xkuUMxZMY0ym6iodVj2ye9sQOKjEBSmdbkRFYtR3W+RTx9VXY0y9leegLpyk1qFxFxw26zv4GfKG
liQdvkovAQEMJUIimRDMwiTPjBlRpn2md5Ktxv481GeXA2GCrMGk91BvmmGhzc0K0wrJtCTZZtAJ
biFNFvHTZM3H79+Lnwvtv9wtOpBtah/qH/NbvTVaOQMsBTLflipQwv7LSZutXSLnPnjDfE0lVCa7
d/u15wBn7iobNJXmox665YmxfdQhMQNzhT9JQQmRT36hvjS8+9DOWMgS5PcTugskUJaTEAWsd//9
y1f+oqw1LW5yRbdUhfvp252UwZOT6xZiYX90yaxBuOcjZh707UgTMVUhDSBqIUbY8ncBzSoZMq3z
OjA/TAwZMevpb16OePa/X03HMKlcVVmcMr49e15a+3XXklrgqog5oApEnrvT8TirWOzTWr9lBmHl
MsIAD71N728D19pnsMyz2viiZeDpX79/RZr4jt9ekQXPQIF7AKdDN76tpjU4F9cN+3LbYwXrGSKv
iniVJ+hP/CViRnpH7jgNEYKCjPYQ+X/UQNoIsWXhiLZ3WGJotw3sQxQXy5H2odeQqA2W1J6wZaa6
UJ0gAUczmsl/nFB/OaD+chb4i6v5y2sXH//TTtCNPhOgnteuxiVxqi/GjmBaZ0pTO+hgnbXYL0qK
t/aM5QAlondT9r+/euZfrKUWzUaLlqKiGo75rWxMZdv1bZm9SB6OOcnh1liAJ1905xQRiX6x752E
Jzjb4/FdUrxDa6G9drA5qnQXrJw7IAbwPtbF3mQqk56Q65gIQsAwGjd4+psG/TRLhd1/uY/OyQK+
+Vb16FhXnjRViYDStnLOhJ/eRQq0i3G1OqpS0lQSlNpgGQxkLeK6Y0QJzioIr1hOhar0k4KxJOMC
rmoFAF37m1OA+hd10y8XRVy0P70tdTVacZdwUfxMyIZ31NMM4mYluJP3iDhzlK7SvXDQhVPVS0uD
bdgN021xMmjb0Uyt0fgbrKuL379Z+l+cTn55Xd8evtKOJV8mG23LGYTgDlwDM1iC2bxuUMEQOtix
B8gb+rW0t+7MChhZ7VnKrAUnGA5f7Av8PhxyXMLUv6hoLhIcCvAuvPx+Y3ZPN2pCfAoMBPUApTkB
u90038c08vyFsRY6YcrtGfE+v//B1L96DjglGBqMI92W5W8/mJM2OENyLrgL4ECA4VsyYwf/seK4
VCwtjSOX8uQ20CoOprpw1QVt+NZYC6nRQmQxoYEjDSCAWxfQRRcn2WCoyGr6m9ep00z4i9XGllWR
PWFaNs/Mr7fG0Cd9o1nsJqqHEN9H4opFnfG0HkEvAxQiY2pTPvS5tgMaYWvb3oCVu2mNoxdt1e6s
IjcDP0M0JKlZgzRx2g/HXyDpFTa/kiGRWzGPkO76zMuv2dw2kCzxwIE2buEvXogJnLBukXVnYdtU
mTfk14XBVl1/BOUlgHzynm1S/lknF/+UY2l+svp3joW4YmuaqIQKZPCAZhj/pYfh3ILYeMhw8srF
Meat5/XKN0V1lz/VJuFMBu3cQlIoeh2AZgYaf9bcpEfr0VnkTOGOzmN1095a1NOo82cFrX/uM1yL
nJffrMfmhg2IFl+XLlKzxlcUz3X4Hk0Jgn/dMQ8tSVieyQh/lYQx2SZfy5iluRk57mk871nGuIpz
NgD6N0u7m3QaoeZYF7d7C4xzoO69Dj8nQTG1+eESr1PrX/FD/FDFK4vuM/hfvBeaPen2HDCyqQxV
ni5HhiqKF1DtiJjuaMVfidLBKOGv2/eCjFp/rS/Dtb8O+Z++VJdP1Vz8a/zzD8Tv8VrexOthCjiG
GateLFCWLoiMJl/WWan6Nn3K5pxuOVNRqtFndhCdw3UZeN8no/wpS7uYbjzs7vzNdSBzk1iKEHxS
uu/+cJKhDQflNaS1TIrD0UMUzJjSJS/n6CPJCW/dk4mK6pRhIvPrQkjqQkICgz2OfnQ9Jo8JtG/s
W9P0jU8/gdyTimODmD5fdxYMSCStL67krTnwduzZLj8Rbr+OFXTS1zcdcbXVFGhNhLI+WKjZ7sGd
uedASY62PmztnjTGgMN3tBniqwThhHZyB9CZdAYolU2Hwj2PMNA4WfdewmEZ2wIrYYYZouI8sPKb
bkKQiRCTU0vBsqQ5Z97YZWEb+wCaeUVh/aHzQ6IfLAkAfxLHc2az2NQ01l/ohx5/seDlChY80urM
YTawMaj/fR+0rDD/8eWK6sT4VD64hFTNLDs8IW0SluRzAk0rHYBXHempv+QJAFyFdmCRfYoioJma
U5ZIKF/KCLvPfCAW0mNo7AVrHjPoP76yI32i6t9cCAPksFBd4A/w2g8Fg26MlZL8BqTEN3r+4/Vn
LodSEV21HzHPjl8pfjoDbg/GXN5dUesaM44CWIJk2uT9noxCkeIeYlvddmeBZ+Lk55TOPVSzDVdK
cpV1FF6zYTXa1loF8iTB2IZ5H5wZCHebAg0Cqj8HQcu6Q7EsWj7UuWN40oJtHc3tYZ5m2ICDS94u
ZAWrwtmX1mV0Uew18SZF+Y68TVJnKtPoUS+fEqweGkCcRjshWygUE7oOYdqcsdCubF26CFF7ZdSx
JEwNPaeX8nqRCs0stJTAQb7aD+nNOhR7uL9keqWTO12znvLbTN/VBInmlCHJcLCih2LftXNgSyP5
7PoBsw2m0fYoCMGMIQoIFpSyArf0P//Ccdwl80bcB2iY/YlypaG555JDSQd4qdL5mUXRwndODTxd
CzLpWRyTQ/qcBBrv+jNdpR0m1mMLo5KkyqpZVsFinKJ6cw/VozvXL+CWV+a8LmYRwYoqQkmTwlt+
oXmRC6UicjTcuBmCJIsFif8U5qCovyB1zfbZql9CSTnT4EMxzL7w8+7F1EwDE261A9se9DcfSNyS
zlfAYAx0AGkemIoI3m30Lb8jtB7yNaXgq+8SGhBPHoZb+pGS0gYOCEwUvyN/Qtis6Xh2aAQ4MMve
jJ2GgOhS8HQMMw54zPAxYw4f2F2Q7vIHfT8nUYAVmS0EdaMkK1QBIg+CqoCZMX/UiecYAw+k0/wn
vL55bi0CBlqOqOcEGj7RkvQ9T+asYpMzEVdOkfVvSuPM84Z2DVw+4s2D5/NmW7OIrWjJLx+HFP+Q
gC3NopXQVXLfk4WB4byZw1gicWVJy07baTsTnBsvIWDWyDQJc0YD38sezC1qFf5d/GTw9V1/Z9Uq
nPJg4USfES0J/diT0pg3w7LYDIfhZtkXnL0rNDVf5TNOFKV4cKKXogdNe+yzo9Y/Kk81SWtP2Z3s
wOBVBdCC7C9CTZkIGwhNQoy/OgMA8q4BlBBGHyoXKGpLPkNmdPDcSecYsEl16TNnljuIGHKE/WyF
0eTEhU5gsWuMxFhQAJNx5EigccP1BuaNbLU82q9qDaHjQuqzwHGR7bBIGFfm9owFg81Cfohtpqgl
d6umnHmDwO2J9A6uG1uO0BS/a425CZMQbiI0kxhtcU3RNKIyTlFC5Zj9GMJBLtLmGuYRjqu6DhC7
fHZTY19a2MKnhE7lWvwURl8578hQLOJ3MFnJSq2MOQpd713z7hYjScqM6tSeCu5Jcc8Iwh3Quw7a
YVmCE5bgt43ZIewv6HYLwyTmSPis+8g+mjSG8oV4xwWkPocOhQPCumXogK290QoNET12qTy0R86v
7DrWjcl7y88grtvBG/AKuNplUNEYslzQVFy0J25O987j0tJT90zjnJNlU98q6zpWM82nFksFIW7r
cF3ba2eJiDjlHhBazJkYsYSSCGF0iq8a//XJ5HhvDhjSN/qNJF+Hgktm9VcRhrbvsJyOCWAhyVzQ
NO8v1bNl1Chh5niwCehCdOdzu0fCMp5iMncdiNOIqUEqp7jlQ4QPJBGQEA6P0F4xLGCzD65scTu5
sY6w7ygRwdv36jTjGR4PLQJZHlrgumw6WHuoyHpWbbo+czb8yKN/tcafz8i8E3EOVTCXIHiHCBIH
OBT3ArVLaaN2EdhrFpmck5uyd7dNR9CA+4LULd46r5H9hUfI7p5gSyy5taPm/DOLgvybeKtUxU6f
JSg8iBVw5joiP2o+gFo0RsiKRHTkjfiiOegE84Ivz904uDtZexrY+Rpcf6xXnF+5m3K5pQdArvDP
ZNlVTAAhkq5xhbIaFAFRZ/1QcNM7LONReeZZowYFOAOqDjIEJS/rEcC+Sp62jLL1uTnlpgKiN1xE
bpm84yGZKdpS+ELDB7/cV7BOhoIAZrT4I3+DryDeFFY0huHzethTimIOhIQoHu93QZ+YM5bhQjvj
ltXJqGErTq0pf2YOgBX15KDOpN5AJ7kagGsEAmm5BEQZGAPFB+5CRba4usL6X50qUJbSUuNPTNFJ
YwVuL+gtCX3m2SDOQsS+IH4fzsS5nxnPQ52RlvndZgewPYg67HhPQPVqnNUI34zKhkjNRpmfgx2a
KPZNL9wwPY+uBQtKtUEvxhOHAkNftCSitLMQZUBL6rx/sl+VDztSljXl/lNC2VNt2mqv0Q3hDcML
RbXTnriqYkeruXu55VughD0nezZ2tlMTB/wtZAFhdaaryAUyUV3EnMJzFjAlWeEHde8uGyBGeDoD
cjO3gitATnISqgN+UR02aZFdwXGQoqbfoU2Sl43FKVTJGkV5OlNN5rCMYWb8ytHssQ4AzZ8Z8iSh
/oNk9xlAVgueYRs5NXTCAHsa6iHNAg40xA3WPuGGDJSDVonHlFJqWLH2CDqqueMdZ3MgYqlM7+1E
n+yeA7YvVO1sXDIyPWSW1x4VU3B50WAXoCnNF8WyG5YutvByaUbcrxODQ4N43qbD57jC/syLslnb
TfRGQgepeyuNsxKxLNA2EsrNz/HNXyAvZwvFRltDxZrAPMl/iidVoAusxo/6On6UT+aO5KCzIWJJ
/bt+zBBw8BLeRxqPvH13LPCkoCL0yl+LNViLVbhiT3oSRKD8bD+ab+TXt5+4VeMzuhEZlM5KMWb9
p/novmmfts0UK3uuTs1D9DHe+zscuvw1fRV2+nf9He+h9MK3o2SonlTBXaRZg2bYGVENxfncgQ0x
FSuEPi/ApGgzd9HjdMOCtSn2pFijJbK2zTJVJiTlLjjTzawtmst0lswVEUJ+Fjd7oXyw/rCssF6S
9lXTwEpXJplsZ1KVEjy7JK5AtCZD283Xw1WQXrU5F7Ihn4OnTzD2QRi9EgVb7nB51HSXsl6Dgsiz
pt1SuOs5hQWVH2qZDU8zBS8IebIspj+d45SBORYuOuXYzZB3zY09mF5FpHB5yGOzc7eHrfDV87M7
x1B7IfRvZa+jT+dCTgbdG0zO+knnyX3WDogb+4u7QFr8TIDQW/ymngRny97FWxHj8+7t8nm1MPbK
Ek86lpqDimrzSlD7yVwTg8cM2AjnXJgyPM2fCauaggaAD3A4HDab63R1XX1J7B4cH3M0NtBtpWcH
dq+CFcUhG+4a5E+Dex4KBFCqqy7Z9Hi7WKnp7LaOKrLkVQgX9dkm3yu4EgcA+2GM5wSgu5N6qVvW
utoIxGk8Y1k25giHk6mOQQ9b80eOWxRqZLxFc2PmT453DFHCwjSBZoqGCdHDNclN9P7xTMUYxBnF
Bqza03Bm36fZxPWfNtqse0ifUD0fW7xC9tYi1MzACo1F15yWRE04iCC9/l0EncP72+TZLSycOWEX
LM4eU+ps5Xn9l0Z38JH6mAagKkgLWwK3HfMw1gvTmBMJnyD6hD+lk7G+akztUo31ni47yFaLRiO5
70x7hujS0f8BheuI8y1D+O6jhdBAQxUBk4qf8XGJV5FjDL90AB0uAzQCwKiwkTXbA5g39n2VMsAj
raHHRiuHSw6WlQXDjmGlRpy8zNZYI6VXrkKIOcj3kBakApaSH5tLQVNtFQqg7bI/sEIu5PJoYBwj
Foza3mWVF1UTuzXFtagajGq5CDhzDolMJAfX6xkNVbNBDD0jNo8MK+msmERCIFKr0o1oqWLuJ7wP
OOEWs/I2lSBFPbjB1aJA4AvwxVNgy25x4ThIQ8jZyuNrC0O4PAwHmJ7kOzTi26trERqWcPjkjBRQ
L0xpZHqzvDoVugvVgNB5EurGZsmJoZ6WPDx46DH0Myk3oUVgqiaqqH1ROQD3lF/1z/Mc/JCV7N8N
g2JVR4FGCS9T+pKRGHv2gi1Eg7LC+J71xZTRpIklh0l8z43ZU/IE7BPyjhs1ZcBC+u6gCUhpR4ZP
K8+aYyB/1Rpu+YQTzdbW3yrOYBIHL3eVg8LUsM4mtMxGXo1AZzcDZP5u25gZ062p5j/ibcXOQGg4
z9FErp596FyCJi0oXQQ39mUKWJHzpbOF9g2AQxglOutAozfRFvnAQ4Lvk2grDQkCJ2IxdsWkshKM
imMBz8F/jLcylXgs3wWyVas+O+ZaoXmT/RdFxDY33bMR+hvVOhKH0uCJBhD0EG8FTqc76QSGYQcg
GBnPOlltS197t1fEkgDwfQnkTzNiIkwCdf+GiI+3jGb0yALe03mpUE0m6RfsAD7bZWy4EsFsoGo+
ma2xO7HtUeVzvbQTaywtRNYiXHXBU/IeaBc69HSEIvZ+YAl4aNb1sNbxIw1n79G8mG/tK5yKYZ3e
9H34gJZYHhFoMGXFNTTtE6Ej1rJ98gygFuPHa3aCHYJ5egInBnOftMje6Pwrr7Cg2Xb6C8eA6CZd
6N2Jq7gMnsHzYeM4ha/JLr+7x/E1OzrIlbm2lEAASRDjn63TeMVLW0zVu/Lk7JyP4VHfNscQzl15
b55gCrKNsqFJZw7mG260u3GOMYxQqiBbB9GyTJfJEc6L9Iz78khPZU13YwFacKYfxg9mdl486d9h
pD71T+MRM9UtOmJzMt+gXKpbb63ID4pzGopZA8hHGdaDIuaDFGxk2Bcc2rgjwZiW+p4jMCpR7ik6
79Kr4t1o6FFpDsIqg7RS0HpTqnd0SzyPlnXkjOOTDMTbyU3BaomqyOuPavoegsWZJfJXWu5gKFhL
wYwx18x9WNw75nkivpbKmB6Q1Z80Rn10DwayIGHNcYxPAlz+Y7vitbgjlW3zGPGgF88p/Yn2pcJG
odKQkT+B1U0AfVV1uk4JkejpbECo4cCKV8x6Uscta65kojeYa8E6EoCOuXKL9FUpPzmfNlLnjwqb
QUPl1R+UfeaWW6JjOMYhMJlpqTfn4OOSS5WIfsUwjeCrNSVowttAgcAMVjxnEkmc6p7ajgiQaGZE
xYrcHhgg1bOyV4/OngBC7hlEVa5ElDtPUUGPS0YAzLGICnysB/r+IYTdRLXn8PcK+d7TFRqugPcZ
Lu+YcmN9LeUJAkj6pCpdmZSq3hHFIvUnSUJpRlQowwK6K+Af2sEAwMXtkVobUIbanj2Na02IH790
suVZ4F4Y+5TmzZyi0xUhHN2RY4tVf2QkG5LVNy798uIWAE17jFocmhkWd0QHW8LlKrI6RGODngAn
FM7//NKsI2hnn8Wr8R9a+T4ejfGBCVcmP8i4V9i+c/cCYcU0Yb1whqsx7AYbLMpWYczsV748YYo0
vLJk212Ap5u0Qdl+K4FjCdZ0M515OnrH0qatt6UxQnOWM5Y+b6Bc4OQEXS80ByyYNTo6TkT63gNa
LG/c9qXD78xfl5AtzI3iBWTvwj64JKcsPGVHJYYll1IUfQsYxhOxbdRnDY37ctEqH2E9k+DLt/Dt
UOlpaC2YPJAdZrDFEk1HxXNDN+AwIGRZ6jMg8lM3ERGoo3HmMzt5ISpB72hjwz0C+SGDAlDsFdw2
lY59scXgCmx8fOEXJxR1vGF5sFj/pra3KJ9pHRWbqI92edvuTRD6fYK5L541xdosN+wGc2+ZMx+e
+I8ivbMkbWaWI0zLXOAy4Fcm+Ahr/NHWlKSvZ/5U/jDmxXNGo5rGa3sgxLiGSdTtQk656X3M9k5s
T+lTlvQW9F3LVk/XN5+F6pGwXH73q5MtX43spSTfsCcPlB2blxvx2OjuTuERsD77iOP0VDdWtfgi
yWGk5UY6HBLHU0jc0TyBh+0BUMCPbW9DHFfuLmB04EKV8uGzbuil92rzwbWl8e2GwKDUPUYqI1r5
aj8bd45364a1wzo03kb0Ijb2P8SINfs9Fx4P8lIKFWK00fdzUKRhqKojxJdq6eBGp/esQLiXk6mU
02baC1oebQpO1pa762Xgr4giGXXEHtaTOFz31tXgtD8v4c5x9A34EFEOIeezjNOBsykahWnT1UhE
D+SYFLOBdh5vMegITl09RqVJ02D1cicKA5vPJvq6eyAaVgp3k78mdgdlUQ6xzhf9ZPrW85JWAMcy
upHck+pXCHufxSl/ZxTAqlMMq4KotofYpym2SNz+SPc1LenGMsRh1TS0cmW67LyQQLz92G2NeukP
HJhvlskyy9NGcDW9nlK9Fcln5mafA1Ollpm32c3gaHKikpe4dj4QF/X1ki8ePSGNKScUT36H0Ofg
ZT3EM021aWT797zaSXW2jIJ5Vq5U/BLpxMp8kW9Ii+E9/CqsI2a/1BRxjzkPVbWRHAB57P8yxx/f
1dc58W9EqdJSOkrBivNWB4qPnwRiDSN6F02DlwK0VVbx0w1A7cq8cX+IZjqF3s/fdWKXTgNfO303
1GnXaNg758qs4nZoDgWnO54r+5UUMxhf4bUOWS7YCrmtnXnZir5zTF+io2qhkVSYyxaE1yAccSyl
IqF1UpdHfKp0VN6GAmbJvLuMa12WwJfDC05J/sOnRvpsrFEDD8/WZ1Xv/QQXCo1Xf8uPbYj9rkQY
rLAJUAsWFUBA+ArbqCfSj+9qqS/49dx+nJm7JMJKJHpdA02J8eBAdpcXdCL5F3YBkp3ZUkVn7xVw
IfGi3NS0uiC3r+na0EIIyKYm2I5iH9o8symHFEwubSGdGSEwS8CpAEtryeAnfadOZPkl54Hfqa94
D5gqyS8EQoDASd8R5RB7zQ7H3+CChk28wrNvsE2nyCCdOSErOjstzV4GQLwlzLw4xB4r/BRJsxaJ
u7Ro6CuLR4EG0eAfRK1HxjdJdvQqWWYYKvr2vGoXjY5rxFsx/pHyG1i1Wcezk8Az7E85xwt93x3D
j//D3nktN45kafiFhAl4c0uQBK1IipS9QbAoCR4gvHn6/bJmZremeqImYq43Qt2tMi2SQCLznP/8
RhwIY518Q03StcBVh5Ok/Bh0Dk6zcE3kULiESEArEw8qiPDAQES/yOvpKbmPFHl3ZlyMpPwv/yu/
8Q2NH+9b3xPCQuafzNZ6928UOTHm+HSBJJmEXDDNtS4Ua5hKjc/js/BJ5LII4lp9diAYo9odZlgZ
rsRAFNDZw93CnP9oLL75QZchgHBYv8WCNSJhwxW9ou0jTmSus+uMT8GrD1qwHXI39MaT/NyQZ0fl
sXXm5jN1nxjGcvGZH470b8w58Dzh4BVeHQ4nxUxN9bXlc2jgPxQStoZO3qLOcUeLwE/xVfFkycJL
YHpv+pkJUIbrWDHXLsp79w6FD8zvMwBqazCF8XGSJ63kjgf1gfaa4ofNuAb4lWV8ZbB/V29jTfvH
U5v4HzLfwjTGF40dAp6dfImxp3F/xrg6FMoiTc3f+TxG7Uq6YrxNvHC61amICOEubtlPp1ZmH3Sw
/dGiv+J6DDQ/Am+cMCtBXTp49L4Mnvwt/VpKf5PgxYTtJQE9ODRZh4RMmgWvzkrX2GFZK8V8xK9V
9hQQGLYDh4MDdjaTXcFZZ8lnDEuZm+fCYGlTUGNVK25yQhOa8OMrHqB5x9C4Dl+n83RmDJ6VP8j1
xK2k5em909xxEUByPcZvLrYh4D3RxHHF2KAgEeUOcKhSFoz1FXhvB9ffhOqo8lcxsRwW9CgZHXcK
8FjIX9GbSSUlYaY7fWiPG+++kD6qb8V2SRRRirmox8QYQ5T/7SE1NLcSGXLSSSxJmnMxLaAIp/Sm
9GKgiKOF63+93G+sDDOwNz8oiuqNjw2JhCwkpsAVTRZRzOQMk63NLuvgZmIxSgmo2IYegfhJ7uZO
ftFS5bvzbzm/7YDO9Nxv9gcKMhZ1JBJ1uVTUaDyFXE5dLw9DZOEwHi7GMxCCRa2fF9K848aJSBEM
uep4w24RGKRWMtcR56cE/kA6HD4kwnYPUzP5K9mSQsR+MBzYfgInWeDoseVVgIujFXEuDH/YOVM1
EzQfDFwpJCFMfU5UAdTJ6buYlQmFu0UAbOPZrMxImjEtZOSm4B+TbxvIyWUJuYMVMe2HD24IRT1S
DHYoXcW5a0ceQl2u4sh8Eim+BUjyTUNmTpWtIaSV/M8BI8LimnoQhlqiXUbk9Y+KsmUUkwAn/lxY
TuxN3ULhhZsZI5DBODo1AQbhJ9XbnQaOsJfFWEy4enMPEEFaYKQxHpJmE/PQ8zOCqcAwXkOX6oAz
Vpjc39MfD2br5EFlVNU2gs8a0QBByijpYKgHKSoQy1aHxn7F1rp+V5lLBWy5Ke1TaKTfOlZBSrmU
1w+V70uho5X8FDbnKb8EHJUYB3h7a6fXbPPS9qEyTZjifl1tZewmj4B3ZvAiK6/09m6NwfZwoA+7
YwQmzYFm9PzGCHgFkICUsR2D+B62DYVg8JKBBsUVIsm1IJOO7sRzZBMFQLBlKHuClD5wxj0YSWP2
VjLC6eeDCQH2tp3eRw506xC8Tp8qGANuW5+4EbcHeMKMpDNnY+ibB8dKoQiAyG5jBBiMBpyv7MYB
N4KaPGhmE+maIvFJ4RYNRxKtGvmFh9Rj0H0a2NQeuljNMn8MUTRIpGoORxMVhYN6ILbOBNsDQga7
B+JvwryvkT3cmUH3HoWumPQzh5BdzHASfFlyMal/MHwjHXNd6COoBF4YBKuLAwQq+g8sHfLNw1TE
qly07HioYi0mqy7goWRTSSA7pD6Z1vRSaXfmUUOrw5y0IzMdcc0rhRclwEx+6+fBp5YxA9/0zAXd
MVw45Jsv7BW21GCAD0YRh+aYQqdjNEbkeFyLWAo4cpxn7HYwPTYGwA58DT06hRhY3umKptSLsX6X
qzm9HeQoV0wMnfz20Kl6F1UFNvx4Z4MADWdmqf2TQc0wytgG4YgqKgv8sylGkL50B6bdKH3xF8N8
fAwOLCigriQ7pPLlIagAefMO7yMWjdjmc25YxjaPR6P/ha6o467Rj0YV1W3ZuunwSD8oCAaTJxXn
KrwUHAqgadPzc86stlxF/Yb5eZSGy4fCzAr/7ieQeIvHnjn9/RMQdJaUbuu8kQgvh1DFsNTRpKsZ
9m47uY604ceXbGacruBhNlCGqNNg63G0RCKFiUPRh0H7YPRhNZhtWG1HhLV0Y5r+w0JO4dt3YbIg
eCL1C+ZU4bwdniGxRzjbfFS0t3f/w7//EBmyOPJQtYJz3H103UQlWWDh9MuEVdPEglljfUzDAGja
UeQO2h4kopMWHOqc9iFvpiv2A3iPDeHM1du1IESOyi5ZvnDU3buzg6xhfLIRTnDZRNQdx/DS/wKR
4V3BxhkfhdyCbQ8m0J7zNccUkqyn+w9hVGUQ1VCS5pGReooFApOyqr4O/GZDy99RFghfbmX9SZAL
Y4lF1UAO2CS3ktY7aAC2TvZKmmDOA9IZ3Qe2tMTfkftb2P4KOIF9hzqAEsBiDjdqbP3Cz5QP/xA7
dzsMHFbrsA7MeD0SXw7Ee+TpwGyOZgwpwhvDD/mF6DS8wB3ujdySz0p74basdwJByncb9xHMSKBQ
rKoF2aEVcUmgBjgoYoX0kPRmXus5PMxeliFPrzXn3dEPqqax7vEpbw440eDf9TOuilQy6f5GUcjl
U3n/YLoKyKyJjOXJglmY0NEaZAOwndFMsxSTN+As+cL88yGtxpEgvqBCtEXuLDTWiuanoAlcmvQP
Ic59PD0gN5AgN7U38KDPbFjdn3K0d4Df024eMbQg3g60gKNGF1sMw2h2GbL3VgI7YkDCF082/2YU
bDPb5taItQvVdQBVFBcWM3qaXVkiOQgae8U9ypAt4P1ttK/to3YBxYW5A8uYrVfwsnsPALbigKsF
RyBdQA/b5O8Urf4X7CSaqxxWEH7Fyj6A7YVnWsJjIZjLWNNoeLbLQLUQkiiDAtyklEJi6gofYTvR
gjTxGyguCxw+DAPO3fAJGYgvfqfCTWvHZAS7E4KIwYqWAspntJH85L1SNzGHJuRMUYT3A3NztGAU
w486lmKsQQFQ8Nxm8VsQ+rt7eJzahQgUDAlYzGnkqVQGfQXfO0YcVnjFklJJsx6V+ksNgfo/HvCa
lUjsZLOewD8Iwnlm8tBSmwQUEdKWd4KawlGfYuVMiQU9hg2b35EMyvRkyfyacoaDycgvIxNi87mg
NoFWNSifkDCacYvhMNs47WkaPaJfKfDUIq2q3wRCPZ7uexNYtXfzRIQzcKOpnGZGh7lo4HbfWJPk
Ng3Zo6O/IiXR5WZTBvHCJ5UpZg7/TfxNjAd/111tnZvE0fERZw25F7Q/GBGQ83YDfRfILXsAYGBs
Bx6HjWIwkoVt6uJkC+cF6BcLOnBzNmeVkm/fQQ8MP/qjTI+cgu7p1SZnpvXQpxhmR3FXb+MWYCSC
gUrsL0WA2i3Ilu6CcZfmL+X78AG8O31kt+lj+gAwKJeCKosPweX43sEhiSPmJfFs076TigDAQjcr
iqwHVY+rO0dDvc2tJ/xpHQevXS9amRGJInj5PCSd2ufNHcUta3/CQuVL/H/mFebMgSpkW1nCmPrO
YAWIBlCBcaLgqTlf45kfP1RJjbUWMlKGRhw9lJuCGjn2yakQBUn/1pklqRqPx4doLJ0Q4796WxC+
itWWtRkIa2GMr88KXXzD1/9+w1/w423YbDMo5CMJydDUWQBItFdFiTMUQNXCqqaVszL3tBwgkUPW
rFkVtNOdzJuz1jSOvUuy9nuUE4xF82UTrEidw3zxQVZJTQx6BId1u0LIih+37OU3atbBk14eIsPG
b07VedLW05CsiccEhqddyxE9cdsS5yhyIDERJB4NE3T5pUfygN8UI72G04VZEuPwh3jwlSi1jQpy
EeuwVteOBlPtXGIoxXPR0zAwAsTjiF6CZr8cB8yhCrxbCpzLATT6bGFfeTZU+DRt9Vxgg7MxbPdB
atjpDTlGdkyzCr4dvTDMy/D7k9aT+cNkiH4p9uthbZGwgQM+073GxeaPJqUxLxTzFZzU5UNzV3Kr
Krn1geyBRHDEQNh4mDIrqyd0JFtcwURWoUQHzLipm4sJ3EMUalItF9xy/LypioHfr6jR+aIJRWfw
RLPqXNt3gbPA1hG9K1upsfBXMJjMK3UFmwI2LRcCJ7kAcXCDqgPN7AtJAvU5/+YLaxO2S2pgYBPV
i14lCKTirAdN5Y2ygULrGT1ae3Wvqreweama54ehJa7AyZxqGxLSas2y7xGLDbif/YQwZ1qaJ7+F
azpDZyLYtihWHDIo0fNF69I3gDE/QEPpkijlgMZok+rN9grG35+jCWrVk8I82Fqa+AE1MIlDgICD
Wh0wmZiF2RrmR0HGxz7dwuZTOnJDCU0Ezp5HRJ/CFhwXA54uI42Ih4myQwSxwfgw2D+EZI0oim9V
W0ERmjiCy42IHXlOKNgrieQTUeJWODEqr6BBSCTrDBsoHmO3CDy/5mXch7gKzMLCNXlL6iNQCJOW
hli8laq83jFdwYNaDSf+1GT6nAvVLMCRjaf2QNwRaHTwd0XM/1tpXMY7PhhpcbumUTP+ZoRhy46q
qbqi26pi8ItfRC1/sdLYf9W/+2j89X//Zxi4ovyNn2casqY6P400/tdHQ+GPbAdbDEs3/+GW8U8b
De1vhqLprF/L1k3TchAK1kX702FD+5tqWZpNbrmJzFskiP/T8uP4d6Xc321R/s815V9EaX/RbtsK
Fh8OMhwLPwHN/E395GehWsGax2IGvCW/CY4dIzPtKCMygRWiLtg8Z/qdyERxVoPoZOuMklCBAmg6
G+frl8v4j7f369v5d+9GpLJbqqWrGAn8JrgZrLaSO07VHb2enC6UeG+56Wx3A+r68wv9VS3P5zYV
kw9OPrumyr997tiQ4rJRI4k6ZUbAAWo/FM0kM96YoOt74kVAW/78kupf1ETiJckCRaCv2TiCCCHa
L0KzTAr0MLcCaQeau8zf7mgRcGHfM9YQRT8Md287SLyP4Ga6w2f8Vrv5MuUeiBJ8pLr689v5i9T0
57vRUCxjo+IQL/+v7yZy4klPSm48xaLUnuP62wmWMrEYzn+41P/phcSf//KxEzShpRFxpZkxGlS6
a/zDxdDPWfwXHwjapaobSBtN67cP5DcR8zSyhXY2gsFsDaeFjRdiWfv6X7yObqFGZ4naxk8N7y+f
xw+6aqgszd/h0lTURxPmDqZG6Wr4D2rNn+qyf9G6ijv0ywv9pmUuFTs3KCgZu+liVqAV7pbIne1q
/v1ffCCx3ci6jJmA/Zumtogw/TJKXoeuxhcMyh7uM/Xin19F/JTfPw3uB7JmsNnZaHj/dRmUXTUl
fmP4u4O/jN34P6xm5S+iQi4WO5jJ58DhQdN/e7gUP+/sVKbvuKfXmtbuGc4DQs5XgHMSn076avio
NuQvLQW28+dP9heh5m8v/dsnGyslvzsdLw24DG89dGnOaPEGNGn/YUmof9W3/3wtB88jDgHTkn97
mOrOQbUcDeB+IPiMIliAFHlg5tSStAIzsEfh44BKgCwd2SSScg8xiEaYkhQJGgPsgQmVPT2P4x71
qI4XpElNvGhPoGzMVWl6aX35wqQIp1TQddxt3O5ofw2f1DXTGqKa5KyoQGjZlQvSMv4PGA0JQsMX
lX77GgpZ1c/JPNwJ+SeGA6jibMZ4r1y6IzJ8k/QyyvwlhPPOZXpIgC4epsorpw6kCazgKa6ZAZbB
TRCdANrcig+o0bePn+Kt0s6j7aZtI2Qbis1whhADVRHs4KPdt1/kP6yKE0bji2CRuRR1tUNGD+gC
1Eu1hc9xX5CATVcTQb/kViW6F0EE9IODKaVrJRrQqvD2SmhWX5Kxi1QXD/1TBcMogFW3tTDmo0aL
4edNLKn+gLMo/IKBQVcunNvVgKjx0SM6HcUeOXloGSoxhOlGwIwPDRwCUg0EM1GvN58xHjFc73CX
3Z6hzdozSDu1jPJYKp8ipIDCrAlZLEQRIYTD6WlWqYeGdFRs6564IRFcbfvqrPBfg3bDpAM86HMA
AAKtMRnagYTyLB+h/Il0v/ETigX9vqIrxBgsYHdLV3iUo/KKwAwajrBhgj4DFqDhIYG9jgIll2Ep
ZnI6wmw3kXfmNkNo8By9yRdohIjtVjGjN5BBzasYTONzGs2hEwmfLRqHHKjvzw+bItTBv+8jaHKx
PVMx+ZKt354AO7Kz0LQRPdAc0t7QVkCB4UoUJsb+N5YwfoheTcGSAnUt//zi/26T+fW1f9uRZakc
gqTi6QM0dwaUcsuBB52b+eeX+au7GU+5LeO85mAnounCeu3XIzP2nWpiVsDrEBD0posAwhGyIWjS
M7AuRKZ6w5q3MyYI63w1AU8JE4aa3HkkH/C94B5KkEShENbQsuQPQeb981v8N3ueaquODetHtXFQ
EoXcL4dgMHRhz37r72iuaeiAqpKtmEwqRO1Umz+/lrijv93xX19L+c0UQyqrsWltpCdI55QIgGeY
gdDSADKE/fMr4Zj3b15Mkx2LUxATEYf78K8frNTsNul5zvBmsCcPJzDIu6F773BKXiPI9l/YEcFf
5QwZA5yzR1wL2ImMev6jO7ZPCcshhWDFVCHEpgM/n9PzfUYXZy309Q0CIoykWOO5jGpnDRnLRANu
4M7KThRn5rJ4i7CSZA9U1IWgsk0OfErrcYTjEr0FYNm5j7aIqUUjE75etyClpDs2GOiuO86Ce7qu
jbgVQgk5J927xTY51cCJwjurgaY8O6Yo5a0yOSgBK4ehaAaDkMwAr42rVe/4H70ybnrV32JmaYRb
P7EXVdrB7zkULaOHuQo3GVI/s0bma0mCbqVf9G415+QTDa+zws6r8HVkJ5EbYyBNmDBcckEmkSE3
MCWt1YPYYVN2Rrp0HmA+gM4+608wLFfoHIETECOyBQpkZARhh5awk5+sXVfOrR3/QdrhlQuiyuh8
57bbWzMAKY8tWDnKGOMgCWCIsSkXNW9jIhhJP8VrsnjcTxtuAIfkCXb08o5w216U23p77l+BLHMH
9jbuD8ueMxSlY80Ll7AC0vfhUxCNWQemvgFu5YvDyg4OvHXxUeYqMSC4+VmH1kL5gtpHmwtCDb5f
UA+V+VpFUYWQTYR9cAiWbJH+C8cer8lqSqonkfk3x5yeFCAx4jnwB6wnjErEmiPWjRSHBYcerwtP
OUulTZe+07IU0HkF37hgSgYratcd9WcaJsZvDCEFRfgF2MnqBzBxcBI/XFfQvG3s33Bc6BzOdg5p
OIGKsYOKLsPF6z2if3jjyVYAuRg+AT1HKqF9IIMgvkruCcR9hr32WoFpz9obPnuvxihEhgDHQAZJ
hFmuhDlMS1KszklLLcSr8M4Rz/VP4yM/nQlRsgWwgF1YMgNxYm3HvAWaWAc4RU3tiv8CqfPVnSDr
pOOK2kW9tGwt/bFkToOA/gIKpV6UaoOai2O9xZOKeGVIHini+2YjZCgposCp+CBsY04nBw0DJIes
KdBePYLgu8bSAYmlOV3FAMEP0AhnRwmWRDe95xDIGM3qc16KRYw48ew8q2fjAzdvZOO3/ua/Z4LT
p99B7JYJsNZJei1O07RTUuJ+x7fXG1TYeeESUdZ70xrZJ+zvnNkAECV0oQzm53Zk7xYcBFJncT2E
N9w8Z1xtH4BI3cNPIrQlg6sHR37L24U/ZU7Pyfbe3ZqZVyBsz8hMi0Rye5Nlc+caNv5M+gIYFDUN
hq1PEFl5kiBycdd6+DXBDGUBPwlrL9YWFxaFCEHl0P+LD7A+gEXMDUEBhe9eu8AJcxUy1EbnxsSk
F7lfr1xvaKNCbTBtg2xtbe9Lod1lNkopl78zzYUdasFvrqFUtquEKbI28EgeFacWOrkAZBmEVqWc
1Le8kolw/ZyfKpK65/UhI8aUmdJjdMR9CvsdnwcZQPYpOuaPYHwAtm51TYc5rHOWwpb9Bhj7LvDA
ivOOO9bvOn2rEcqqPY1r9YlJpgxuD2ZRokHstiUPC6o1YDVxixdUVeCUPjfBYmK25AHjOkFIgluc
L0n7GxYsuzgG34BHL7J0GWbBIEbQ+NQIwEBbwt4nN607Y4CGb1eIJA3SNlS0ecc8SNl3T9FboSVb
riqUe+baSgFIDaR5YPU7OL8VkBOYYTObg5Zcz5lKZCukOVx/biquz/0n2y1fSDvJ1YPrr+H7wCSz
OlC5asapT9/hz8ZQ36gwGbbTu6HcYf5H4zbC5jLR+071F+PIAAdwu1MQWRz6A1ROi+OHqfT9TlJi
dIJvREVJsyx+W9ftVZ1eQdqxh9GfRfYNNNuwO4+PwhhAMRibY+HMP/1R2+vhFn5Thknjt/BgcbES
2eQwhJ+U3uMLrhYT8bI7Cz6oSCkSFMb7o/5qfZRv4/6+BBd36U1EnBL1TQGv5ShjQTD8XY7NG+MF
eG8MSnEudKinbVxBuEb+sj2xJxFQKfZiFjVocavt2am0pSXipxk7TZQ9guYmFFR58VojM1GQVMft
iScg6Duudk/JpO3g5QcjUhoI+MJJEsYM5+WdsnVIr7IM8cy56E/lq/9YzBIi6DiOAJgpPJgJODO0
kAfjLJ9ILYCaxmiUogQOJWNDCkQg8BiWULvv/KXYapkZcQPtl9Grllg1KGyhrLvuaIhxD9QdwU9E
eIu4Dp1uj1vAaaQ0YKhzFkvEfMl5IGhcUs5ZSCeM8oxdwj2kiqjeaSOAmlsuMqQLEbYHx6rctjxS
TPRQCi05GOp3bjJjTRc1DmSNwaMRrnTLFdQGsnnZRflT54udA8XSAhMMTDHQhOvTM3tPmD8X6oEa
T4xD3xmQDOqaxcv7FJNVHm/coLH2qHClUB/Z5Xms0G0xbi/VR3oLcPEgzufMD5074SofVI1qcOCH
KqPKcGVjpp9Q0BZIbvHFUuEs38G8GNpQLtDIwJucGRyizDQtAG+GnLX9yrRI0GVV2kL42PyeaOyZ
8MtL4xm4kNo3u6nBi0FIIE/Fz/PlyriWucYCloazEkSqdloYlBM4vlG3RkL1xpRsDvmBp4m3CLGK
DSYiOpamKCL2FNGH+zqdmL8aPP41cinB45t+UkqW/IrzHDUlDfUnA1F1D1V57YDSs+UxWoNwjn/3
xW9hqH+iYXUqzh7Y5nDe+h1HWn9kBePtwJGDDQNZ7sNTzrLlKPbVDzZzhweGyFXENVu/f7qTZca6
l9hwE974dG6PkeCk9QdG/5h09GwZo7yokbjgIpfU38SDs70hpS6QmFG0lNA9d6zLmvqSra1/tInw
tM7mczsKSp9IsQ2+SRD8OZTDMRZIFD47JVz6NrACbgx2F7hECtCgPdWn9sOGBmOsGYBSdeilyKGF
u4NmFhOH3fjIBeA7CmYuBkOx4VLD27mSqpSSPu12F/2lu9zfHVxcqav5yyNSNs4XeP5s8Yy+7eZZ
uLpyfA9PEOyhdvKYdOx2hXCKYP/6+07LQ4x5xGfHPn88jmemL/RC3NWG4IttNLschvSdz6BRRj5j
++di7YGWkMBmnkG4JcSLNfsx+gFWwG2gv+OcBO4Qj4nopsFNoALBYjwVVrSrAFoYtNYcrsjrZzIF
P9PJZCCWnQed5WGwNlW60plZYYKD4eCEOc9pPNtUWJwvifrYz1VOooVBOgxcgtBAzYJJSBOhfaGU
hVIoHVLl3BvzhtwGYy7mqjjjyG+6MGGclzgQ5KsYZaq8ZQcowyPbLQEwWO8/ZTJcExH+znbF7eQR
qEZ9VefO04Uh0+zrK3PXN/D1ZHicHiNXv6if9s7hppPfy4kFNMC1OKItn3HxR4QMJnXfIsX7bBky
cUufbs7+FftweEPchSOkC6hyc4gfzmR+Rc4TJDcTwQmXM91K9qco/1FbVPgmMQK0SQrWfzBxRrtd
v4u9bdUQkgVd04GcSXLMvDsKMx7OBUR/wQsPhohdJr8VjhwDeoCfhjmYA32YUSLD413du+anUNqp
zYtyqebCIqAqTty6pVjBR/hYgppe7Hc9skg6aH50xiXn2KGYpzKltwStsqIFJG9cXpgywuLkJaUJ
xsPbnVdr7VcKICpamhn+hf0mXR6IS70hJbF5h0eETDq4sTVB9YGHJi3rjYbPDxklW0JNUM1AjuFX
ESBNu3Dub/0JwafUv2H05lacHfQGJmOVwkqPLDRLvQmRJ54M09P0JFRKqagVqHMxEbVfHYSXcQ7X
DMsPZ+Vgc2G4fQlQI5s/ldMC7qzE0j+wdYiK3Gg57Bmcwj05smKpB2Bv1E9IpWk5HH+GPQVpBnzf
e/ad5MzmYlvZB4xJ7i8+q7L91VtEDLKyIwyQQqVdhIr1npXrAjQshM4zmRny2aBGoWqkJSYkzV6s
Cqis6H0/8RKVn7tjAm11XJtodw1YDCsYLwGkVUFvLjeFxJ2V2S3Y0Vf+p2m4a5zEGEgNaJ9mwzYt
1okxxzpAe0XtMM9O/Zf8VZ66c3gjdKpZBsRXUlbYV4Tq2BBEJ2geISSdVbhUKcBfK4tNaWbvJi/Y
qTA7pWcU3eVZquzHAhNZwk+FRSkn2+IuJOmzdAlDpCE7YoQUMh+dmXyr+rl/dpCaeupNvmke3uRL
BsIG/iiAmm6i7RDmrS0U/jN4ObP0/lgkO/uG9hsa7c3y0mtnLDvbTeDzrTkiPb55h7RiH6DXXMxD
tmbHT0k/2lXWXEekwf6/NmeaB0Old1Ceax4OW61Q3fEL/QAbutVc3gHvzqw3lk1e3Nws14iRM4KM
CCMhcBJqZDU3D7J4nyavqVHcfHcWW8nCPzgnh9+MH+0bFJsKeWVvryt1k5eufyi6mcmb7kjfQG2z
za/mzfEyyF40xMC8S+nk36Kj/Uakr4g69tRlcqyujkdE1RV6pbqsJkxmF8NC8irIhVANFyYuBfwB
OCf/WJQds8Z2azol3ls2PfKLLlmNy2xtK1yUDEmRy+4+ueWnEOwRir2IZ6gvNhWCCcrCGbXaBgL4
gjifo/iR/oFPXGiudncdmg0ua7ts8XuGwHVI8y3GBx/i3Xvi73fVi2JR0bgKPzSciR+ef7BZ0FN6
EJS8dEFUJr999d/UJc7immv7G2SanlytDQ8yEm+Ta8hHUrDRfMyI6FnaOHvCrAQbTShsXwiIIYWL
IoyX1PmrSE9m9mE2Lnvu5H0RvtzQlK6hV3wmXrBZ++8poW+nzp9nHuqfswVX6QufNWAfNOr8qlvN
nEdz/eV/ao/UDahu9MMdwquHcJP4lAOxKkvJwyOGSLEhXanLEmOTU0lUTjFTb4Y3qBdRUgSe/MYC
C4h5PUnP/JC5schFatGcUSglF8kh0mmRUt7fwZdr5OcRySTJBBVSoyGMuvDMUVZqR4qbAqgeqvbw
k8/KVqMdwdTxNORobDbFGzHG4pbI9YIi7FvZJOtpA271kr8El+hSvQyL5EKqx6W88KwclWu8hTiE
xGqu7wz3OSGoJ38q+HOpEteOjwElXPqQbwiCace1fbCjGjN340E+KCfzrPZvfreBSXunoKbiyjAf
bSNP9Q/DgkrbbqnEjpIO7EYZBjbDyQDM3dTvAltUa6/laOro+USPHZmr/r22PKVUXQAJREs1UBBC
obEiCQVEELpeOc/rI6NMuB0ovqavFnD9mdqTCpQGFT5VTYPymFXjF77LdL2c0SrYtGTQLrCVQqWR
aPmFwK7ZU3SIWhzzGoEq24RxAezy//TFibIHOMK5duAt94Xi+U35GCB1CGh+Je7IHY1FBOWK9pG2
yKM/FepcoSE9qTMLU4zc61XyP/n8pMm+4KoxuYZXD5hYZBu0F2BDA7z050xMNioSZ+g0+60VhN6A
zG4qeAWC8fhPRQpuRh0meOReCH13djbNl9R+1TtXqDr36aI51Y2HHC6zVg1dt7ADEC7hiJz7HVR4
ulZUVkitKN/iQNBgEYegio/RAdF2yfjv9FyhwYNs4INUsWypXyHIATPD/YcFeFKhKqQc3oxNRhEt
ZfePrEzgInldcsoqeFyzWlCqoD1oaaGrR3GRw297DiDDAKvEUoMr1Wu7IJGx0UO4xQBnPnyzvDLj
KUMT0R4Am6ipVIy4iBO+0If+LHJqOImsdz6W8IXFadVGpOyrIKOUQmOEIJmWiL/BF7xegkbwExLD
ED4tcmVuSHZQXnpEdWyNceR2d+GI8ClT01A6lcEzoOh0RoR1tV3CrJDVvfM7fLUbdc/wLgrtzQiy
Qj3sY4gTLUKcN6LNAO7FBYSzu3debFMogbIbbKtQ/k5ho1rgr7EG+LgoSa3UX/LHdILE5BC9TXh8
/h1XJFtNj7hQwE4fzPumzkkUVee4WZrhAkEgAbNgIEoybwn2nNJb2mge2aVLp9OpG66ExvVLWV/h
xsXmmZULoACsmRfy61gR9REVzw3Z4siYNWiyXI+eaRu5qY99N+uuOsK/jfOdHbPjIr8OtHeIfG4a
BjNME0pkhQgNq8xTiGAy7EdFJcbT6jaTu+OQP0ieL7Sdi+SopDjqueRqsu8iws3DS2R9+aCujN4c
4qj+oWCuwCUV4ZOYbJp4z2Mmld8mrPxr3P8QGdNx/1RVeCjC6l60R54GxO4SxHu4+HR0iMSdFZAs
FwNFYhJHmGFu7OdMG6F9Jt90jQB8bU3QhQKX5l76Ll2kDs7QN9aOzspypZpwbGdlX0XzFbzYsFpp
xiDQrcAdaWpl+M4vGaLhgmhhY4VF3Vqpvbq+/mBUILxEmiNLlvWbsFEr+/7+BXXfWUWH5h28nozI
pbAtkaJ6jggBVvicrWcVovAbUR/0WAJGXEYan0bZaVO70+V28WKisNbS94iBQ4J2RkUgyCgJ2alQ
7JUqGCSSKLRvog3TuH0tqh5hSdJm+aYHeC9pe3Az7RYdI8oOnLM/MUV2Efg1/B85rVHCKeL0yQ75
ErJDcCohbk6FFjA2VxA0aC8LXD8yP9k3cGa7MfHo9SUkALJnLuxnKCqQ9ynITdit4tMA3rVgpM2M
lHc5OCfa1rqv25OUv7XU//nHGN+X+lifkuDm8Gg93neF+iE3IWNKn9Gpi9X5eqOU2gYhoexR9f/E
FejnauRYNSZv/Wk6C0aUuGwgOqMH7xMlodlcUMpo4aO2xt81X8h0s/fpPXlDydzGw6ZklaRQ87Ap
5SDoCL4UfgbAuZZXIyaT9R93+7Vr8QNjAtse01z/pDOrweuwcQha0MPwtaWKJ+IahqroCO7mHP8B
aK636awpxjp6TV67d4IXZR+rHO0lyWUMVLy03Db2dnE33hsLrA2gRrTBKndLcIuNZ5GgLSiikhRf
C6j8wKugQJ9+A3d6zR1K8Yg24mWaEST4TZKrbWAPxFMzU1cSHszFGhtv5al0ljoFChh1NEsuizj4
5nQAwXUxOlHLRZ+4DImNwFWswAt6PJaeIeEjpItoX4aV+d6qrothaIAEJnqLx+GSZYlnjTnbqSkf
ytnHR0ToqCUCOqp8Ak2rDwaOrnRwYhJUZ/ZLE9SfYFn6vqr9jRgyJChDOISJohh5OUbryjkMUOlE
atDPo/tZYm+2+pYe1az3NSsXLyG4EIBzDmzKLPmWH5mYEjeaYnaifnNsPoSxVaS5lcHw2YKxIbgp
DP2UJZQmylkSOtBPxSkIfMcajd4AmjSdsU2zK1PzO3BtgeRJ7rmOHGNRpq0qCdG2dkxWTC7cYVV6
2ioHRTDamFsYLeRBOU5Vh+KHw5CEgbY/a123HLwS1EwQlQfUIXTxpSRtFAMkdNmkVxPUbeKUiwQW
G14muudOFaZbpD0a4Rx7DA9WNbtPEKJn1h3kOIM3YavrfGE2STe6Bbwd12yAJNxSR5PgsLC+Jnj6
Y/DcZt07Z6Cq/2A4A8at4ysj4CY4q2G7uXOoR+VaRURor54fIq3uibik16zsBA1UwHipr6/kXEFw
I0lVL1+wlCM7YDhlbw9haxTqUN8Z5vKx70umTwNUc2yT85fQ+WSw0J5iZhMQTHI86nQ+OhCMtksw
R3S2mgknF3+Ep4jdAgGG7ElL+YNv2EmYq6A9tusvUBOkmkn2iVBDNtY5ZwLHIY/DefDgnWFHubUZ
wLTmTR4h1A/Ncwf9OPVNbaydSUJlgkiecduHgcOewx5mLgdqmPudEa6F14CBDF05OUA2C/U8nB60
ZFACc/KFDSNFgjB6QnNeUr+4U7NVyMNcYeEx3ndOtCTgejL36ujF8+RkTXi6LS9QhrHHC9ziw3rt
6MqX6kB9iNH5R4/dQILmBpYN1wMViHBz7p/oo8tVnru4yGhFvOglyhWwCSZn/F0uE0rXXPKicIl1
YoOuaXjEPaJP5zab8U1yirPQqVaYWU9XB7cnbSFRC4NNYFcJUgRuXFpnignEB9ijXinV+IUIACFf
okGsQHXcRj8aQoNXen5JAB0BbPwdICbiGx8NgPAYCj/uxesgAoDZcPkjCeGRpH70bLEP92DMutqC
EfjTVRMFB9UUeUna3SK1WrAd0TY7KwYe+QZvKU3zArBeUFgiGI3E1a3j/X/YO6/lxrUsTb9KR18L
NfDmcgjQe0qkzA1CUirhvcfTz7ezqyZO13TURN/3iZOUMmVIwuy91vrdRIpDoxA+go3yAVEUnBVq
CqYC6knYuGrJzXrudsJgcweUDFUJ4xCAAnBQJJeavxV8pDUc4b3Av9H8zazAs433b3aS2eSR0yLi
2DDCNHwk5FtWnL3Oii249NRpaAgYUqoYKCjH+QOEpmJ7N0Aa8NrxgDrgXWFXmfMXtFfD2XkwULJY
H5phjbEBtxGuyFyJvGUh1RIUz/HWj+1G/igor7nxMWLnimuAffEiE2Za3I1U18IN2VxjY0orhTDn
GCFzx9FBpWo5KMW1vGMPx7eJmajRPuimMf0jF1RQY3wKxHSxzuD7Oxv8GZZ4AVPK0CBhhcX9JP+m
3g3ZKjjdDCzFFUHJivvGH53JfLoDWymvGJXsjDtNH+8h+y5RPI0rf6NDbf/hu21m8wa1BHJSUFGG
tyVPaoqrQvdACBjMMqllfEmJTmnfc5YBLw/8APUYJzLhvH/K3brcTdKq7kEniTTnz+ZpqHQtjRMY
iniyto+JiS0ET+yU/6gyOYQwCMLqTZRlwtKNAaPCuFGoJib3aZzHbM4EvZHhJSx/gBPpwaUI+goO
WnlAKlF3penC60nzTTG3TiYxWv8PYQn67u5m2pCN1sSOgVCmYJKMOxomFqz0l+A302CKIywRtDd4
EY6ebL7HG+wqBDaapvrgagrsanhtEfsA3864EcLBuAIn5UYTty0VEM4cVf+tAl4xgh0dwNld33jj
C7dAqDwDOWablxs5q+qSlHcv8Ah0xmZ2T9sD9Igxk86gcpkUDiMSrLvBhw9suldV8fo4YTxQ93f9
PPsXBkjIKqcTDiXlC8Ol2V8Sms4My6HSEcOs+PGHUfM/WoJ/pSWwTYfIHMWGXmRAVNP/pZbALRDU
ff4q/u25rCNiIf+zLOG/+FX/0BXI+t8Ez9m2NMVERWBo//5vf8/nVPiSUA5AH3WgyKEi+Pd/+4ew
wPkbDFzVkgn14Vsck9f2D2GB/TdLMWyo8GTD/Hc0BeSa/TM9TLxsRbVNg2Q41bH+WVUgl3ouj6au
HvoZW0M1hahH0sBwsKQvKVxDmGFT73EKYzsh7no5gb80HoVD6cABYjzZvTVKx2YCwtsgIl9ivlMN
dz1kIVyX/jFqcac12NIpW+MWrOpq1ysmNqnq5Ui+9uOhfEG/LzyGaHE2FaN6f0sYBAMfrE6Z87fB
B1owZfpJfBRDo+Ga9V0vV/MKi/KN9ZqvQD9p/Ao8F3Ab/OpZx2jZgwXD1/gBDjed4PmAMEXuhYGX
gmSb8QWguiBygTonTrKTmZAoabXGxvJbpauAh4CHIO4QtD9jv+7oMtPDhBOPsZEbUefD8oCp09zt
gvFdFi778i3+hq4zLmvqM5Z8gbVdeEwMgF7PYZAn30qKvaFpcBI+iP4taE6AzwZNnlNu7Z8Sexlw
AvA3/8ASO3evPHJQtX5HTaGxDul9ckUololBTePi2eW7jBP6XXkOGbeiJIWA5vA+yLWWiI0/zAeV
ZfrXVyYva1g5S71ZhfCJlbUDmFzeQSJb7dlpOczPiVqvfXr8HzM6N3RS5m5gABhfnHjJqTMZkOCD
eprS44Qli/ZJurOVXg0JIRU7n1eUhw5LjwyfpdRe5FiIuMoXYTVLgs8Z1Txj+b2XqQqftRe8BCGD
jSNEKCx5UeOjbY+aVfFZQargXUvXrFwW9kobriOjQBhE9WGIcZja4m1Y16R84Aqf0rMraD7fNQyD
AbzBZwQaTQfc0Qfrt3gnJRebIJqfOdj2P818aO+Tc+Vj3374jTsOzEuph4BoWvMdKYW6uIM7jnRG
U7VUsLTetaOrbmC3XEv3rV+9VfyKDHDoPRyOSb7YxMlpaBfDxnkPqYeb3zUAoIb6g2P7rHVw6swL
BCIYLVHfbAXPit5BqwUaYn/i39Q8UNv1RCCo6hbf5yus4xxvLVhd5fzJl2rGu5ho7pTMhSzkvPUG
iDlcv50V3nKgjurKlWJ/RIwPWdZeAYpR1pXjG9vaYK0m+ESgPpPbkFRxxidb1C+7+RmMDep1fJiw
ZtTUX1n9ZYPVBAy8G2NPtAkDpS7aquM5xZ1gWKMBb5VnPqFAbUwKAWgYMNg39Coq2BRzlhSbpOXk
5tthyW5Kx8oePoT4jHNN0VVgwlEyB8SdOX1RykM9HNXuFEA10T3/RnVm+jBWFkMDyWyTBjuSjGpl
pZB8QSoG6DpFmD3yYyaZNrQPkB0FaZ5msBSW3xhoqDZGNCme/UtNI0LGM+Gy41XD5J35V0gNVd79
01xtcOgRrlxDGdEz266kc0fAN9SvLQFzFR5zQutciyksb2ESPjdQt3v6ecEAWtP8wlGJSDto2+JY
Jw62VPyEDguSalLHnkz+Tf6UAlUbi6NkRW8DVKkdhVRnXywZmuTfDAtsHRhjkSvJs9p8WhQXOGfA
HKUj26NeCnXqAsj+oemvM63Eli8ynjNf5/JXH4GRXiQZ4yfzkU2cQLwH5uDh2OZr3VwyqBploYMj
mERytSvm6CTELWF2ONil91nHLSinH7O+9w3dkypu2FFZ1oHzYfVraX6m6tAu5p1cV5JJfgBEKVyx
eXJIzRK0eI4bfcZ4sUHUaUmPIjkHvBWrxOnjPyhqXNmwFNcxsvVasFOYNDbPVRGtKlbr4tukTbX8
fDVwEEvtUtBm6CLYCLaf00fX2P8QgoHAuQUkQ0dmuqzr9NBODGC19dyGmyR/QPWBz8LzpOJ2AWcd
sZ70mTV0crprh/IUwLBFT5uAY0Gen5nhRVhv9sGjyQiP+K7ts4qvBf62P/MvmWkA79LhFIvOnUuU
F965cPJThl4N9TIWPupS7nBnUvXHxGaI+XOwQOKLDU8prauUS9dOUybDwQESLBEZApy1uotg1EDR
a+NmrfX4hxbVZRSulXX+03FkciZuE4429qdBLhuW0qOTHBO5v6ZcWxq+HTm2vClLB8mzC5W61sJ0
G/B+FoEmZf+dMfrRqfXHrU82GKbvhCyIUXvxNVu3LsHjfFTwJe12aUbaRzuSzHOwxyMUQJFuUZW2
px4mTPgLMEaYPB3mtl2+tWu2n9Il8boz0iOtSg3GW3CQZSwKxB/iFdJ8h2XfhZiFgEq6fSG9UqS/
CUweWYvKle3DZyoJHkGaXL6NQrWA5Ru8LxoLNl+A7fas7ZMPEw7zYsYWG7awmzjbZWcsE+dLZ19E
NaGj4XXsFydKbgjqxFzys9glPYl3vm8RwwXP2MUDnryD7kYQyw3qkvk5y0v+5/rh7Iw3aS5AvcCJ
RAIdxKlQimzWATQOY3iWhQzjoULUUtTvNFtJPpvqrMXPlBpt9AXTU+Uqr7AVhVu54QR8ccFS/PCZ
IMZCaGPaQSNo6LZogYHfLPB2e4ReCg2uhVFriFSeMj334Ysc0ZBNUB5urU+LpP9U/nMwL2PD9kYu
eN+w34pSp5I/oamxH8yhmTfdeAIMd2iyg+Y3z0w6qOnCaYniN9hw3AG8Za63itaDRho6dlS82shl
Zp4fnoMfvc0sXxXbiP/d0x9JmM1yq1JFfA20SDcUJtGV9wkjdiLPCVLCn0AVcbFBIsTqDjWJCZwt
ogdEbcRsROVkMmWBQwX+FaGcEeQbxPs3MUzA8kx60PLm8NzoF/1V8wGvdQ5fcej6FvEjr7gB/waB
MQ/0v4w5pQeMSdi9IGgj9SRp10K/b+JBuILLCDQJR1Kka2TjCRvA9FN6iLsZp2eIgqSu8HyANTLm
GH/WaKEUElAUbMPeHa8ahAxaZDgUULwZ9tJQ9xeICxCIx1/wphgOEG4NeZT7lRJ2ws3G88Ea2Dlc
zM81nyjogIkbYSe+COKy+H2SzsCOxXw4kAJyHmgYfXInu3IXha6G7y+WrMIxl9kTS4Gzqto7TGpo
fpA02GvBCrDBETNi7JmJhgBbslYcV39445PM/+DS5T31VNMcXXmrfCTazY6WmM35Gw3XwbcIthu+
SgftSh/OSuAKqKUuv5vhNUAO++sVJoGcutpV85e57c6Dh+YX9BAztGYjf9kZBSEIqI4rcgNkyp1e
CBYf8k54IiUIz9JpkGncahNTOugP7U6WdmbnOtWjmFdK8BZzXZl+vemp8YdprzYb1gBYEazfsBnY
znSor8SPwEsmwgGmhpZtYOABqOGW5sbZljzrPcTUmL9xMObwQ2cNxJsoYDKAsHdBFK/AOppdqy8V
nsfawH4PugONdZgeQoxXuNvyFDOKk0lQTwQ36VMLwfF2ecNuwDQsOKbhp9EsM2kp4/kvX2T5OFKQ
1Dhb10dNP1gETnxmGIell6C8aRwTVX/WAWMacQNinrAqEvIAz1pLHDoz3o1U5DiaLDX/mszv6mcR
vpTmw2o3M+TfuvO+WABk4yUM92qxzs2folirM7Qk43eYZ26/DY1HaX830XFI4nObHnRzlRNtZ69x
LRnxXe5cmDcNg3Nc5zirNEQ7OIbcA2IEBQUA+yJhsMzQVvhAdHgxaR84ahNHgqeBrX9LlGymVJBE
rbkipiJYqhJGqseeLJcVTRx0hQXMgTcCkRgqA7WCy+Bj13vgD3wOOVyFNQqjhAHgSJ3jc9NhxcfY
GhANejkmhTXeuKzI4QmDX4hfFOtr+MNQ0GCxqpmJiQX07rcSCGy4xmO51u9xcs4L/dd0nhFWnPhW
OwS8x+BhVMny8SrOKgdVIhSCiT7zMc96jzhHP+qGOGQiDej1ykXwnZ1Dmrl361LNp/QzcrCaLB9y
dpR1HGAK+G7WRypSHbOjmh1DQe3ns6/IXKcf0Ku8WGuZePOJMe0KRXdla9dCM/KZAv5Qm32k14jN
8RjINC0bkxDNmbI+aHy8HSRPAel3frCWd34Y1nT2sdzly5zIS88MbWZ/1Yc6sqDGIeMhIsgijPn+
+FfAkQdQAPVAhPODIQRwHjSz3ADLxzSO1bD3BE3d0PHGFfD6gumu/hFNwBqJaIekMxKiikFf6Pb2
EW9dhRHnnqwMiDEkSNwhL5jUZ02MHsDPXwG4zmF0IKNJTRdWs3R8/Ky81D+32qPWHqP/yf/4LSFl
xOKj3rKppZhk6P41gwOQ78B5sNi0sH4kONrS21e8lcuEhio+sIhTAviEIlJw6Czbygd7ALzxSFiw
SVcLFAcj+4fq3dHnHowlF40YohMpiH8bOZGDGORtcdFh7+dOydojFitA2hV7fJ9t9IN2xx4QKzQG
saxLKXdxe4BElXPW5dxB5zlCbVqZIK/lQwEz6RcHY41raLqKkHSmEv3odmwYYNbb8LeD//ZBtWZY
LvuqgTlyxTgIJznkhFznFblbCzGbPQf10V50BiWsem3nc8IErbiyI0Wu/EwDvy7O/dEp3P4YgQqP
qMODN3pM/DjP+eZCIgDD6b2c4QZ3ghMcPNCMLsvmaoMuAXFyb6+pxfgfs/nBU3qvMNx6k9E6F8gZ
tkXowX5Beo6HCBUJ4A6XVbOu8qVRe0mAJsCzikW0kT8DHEWo2T6tt5SgUMfT0bDhUtl6KUjNWuQQ
CAszltgjDIJXnxhHt8e3NGcxdFN67YHm3L7iwaMT6GAMNrPmd3rdIb/EdJJoZpZ5FHkGK14FPRNF
3HKi7bNwUVmTwfFBSGNwB2AH2CjGTaStxsSlokWeBXMgXCClXUiQizZ6QS3gdZiq2a8R96LDHT8i
pNXqnQXGBt5Lb9gx4MA+7CVkwm+G63LgVhMQvE2zxjvgmBdE/FHjQbedy25VSSu/fzbZthH34r9b
X0vluR/WBqPjGjM/hwMLME2i21cIUuGWr/6vzP+Negd8VXxpLnaBcZFhVsbLel93P128nCgFtDOP
Vocb2XIM3otihakWrJAtmQmviUtR3AvhsaeVdJO/a2PbOTaV6KtMrKRlY9LvbOcLIpcKhznRRDWe
heoX7/iTH35YXD/0B3QklFzwgmCReChO8FWD4SXdMbAZQZ5eK+8AUAIehaRA84jUO8XGWvjPQKqX
McznjFNciriAJDWfQxD8tIBvMaC6mgTQge943/1wj0V0a4CIMuOzjtPvxPHBxr22IlLOh5ZSgv/H
kwHdzjomfF8z1NhpIdKShg3Idw2kCHJQ0WT5RCylYprPXgxtBTsp84XGT6UKCU0vwYHpR/uRYfeQ
tRQ4u2wGtyhbYjAYLqnuvcI7NqVNEcsTdzK7DOBCA4Bdh6/s6PLB3+dCBy1WTzZiQnEoUC0bPyo4
gNHVdr57BY0d2IX4JnXLlyLK2q4nV0z4ucExpLJuqbso/MRfg4ic+qTei4+BA75N4cC0HJ/1vQ8m
4LJ1oPBhTLakwiEfhjuQUzKvmapgkcCpl6GmGk3/VkDEosasgGkQNCC0oDADA9Rd397UDcHQ6Q4p
44I8lJPtIi5aNcsk8qb4s8pSb0CBN6Fs92mnxhhDX9ZnP/byTtuUvuPJNtMLijux3RPKiC5ICfYF
50EC4VVAJ68mIT98YnAYdUJQkDRhtYmLR7cKuNHnjx7dPfxR6yEBIU7Topc2MvbPK4qAdZ1f5y0D
NMDpbmXxjsiGUk+y9sIETWUMWeG8p3zWtIEYUeUDCDnmXYCRnioTHUgD4zATJeuMYRBOn4iq+oWM
t9cm70fycCnwt7heqThIQ3m+BWhFXOgsv0Y261POUuYNlPsX+RSw/Tibh1JtqmwPZg2nG2gMMSeg
0UbJ3cTGmMT14uCFseeh2uxjd/rM/fX0CQkqecWy2eiuLf6Mrw0LwyLGfRRWM9EqQ775ZRDHES+t
9j2CoC67zWbkb3gHbHVM4AxX7X90Irp4KwQcHaPS+x2sMrDwFauoJgI/XTZ+lfidYJUyzgR7OUvE
FHrDV3rE5dbZaoPrbGVeHJdkcVAGHq7p+jpYVxS+DnDf2dkqBnGAV9TylzZnq+5POuzY4FT8ChAK
El5XAvbA4RMZDy+OuQuQjBin0KbkXqwxrQr0hRGjTlowO+mRWC2oJLg56GkcsHWHiLDe33DByGa5
BXCl9j0Qm7Wno8JlbZHhN8kQI1/HmPBBRG/tlbEbQs+ARFV+QtxQlpqyV7udIqi6+sWO9rjh+F7w
w8p8mbzGWFIbjmJTuBjaurPIgZjeTZjMMLeybfna78/tL1SgVPX4u9CWqNSB/F1flnDiKO2HhGn1
oR5JfOpXkwJq1Xmy8yPhnitBkla26ZeN6IOWS9qG/aMiGsnYsbAX1kP9Bej7jQ3yyaeBMgV51W3L
NfXrIdJKJmFQtjiLkvYilacxajm1dF0YzqD6wi+367+deMLYnpCDlWyy5bnmJjxBg7PL95GNPVtN
9gaKBRNjYznV4AQn+pXJuFFo8a5DGujfirKGFF3AzIoPGTuLiSptN7BxZGumLHQsvbKrhTtY55F/
Ey56Svk6rXgH6TZAy5F01oF9shzlQ8dku6ZJ0OvX1ryk40udLNWmr70xCHZdN6/n4paHmzFBqdQR
rrsJqDHSawoM6iZn8pkc4ysifFFSobrJWydirksxrmd3KWMQx17G4oSEAD5zc6qhifHB0WLcIOxn
8THHzy/K89tI1PIUNeu6TmgmPpGVgHCiFcyRX/QDJrRhSWnQHeT2omdvXbW225l6HvpNthvSlU9t
2pIKRFOX0fmMBRydijjSBuwbHq2Ue6YarphAR9ZDIKssbFr5KGPRWGhuTFr1jBN1PC5yyRZJVUsc
skCi5yNOzm4WVF+xSif7oivu5tdV0i9VWJJJvIzxcLOabMWU1n1KJzPREz/XiAZzY0gxplDrO+Xa
zl9lwiKyt9CTaDqtHay5sNxUwS6rLzMbe7i2sQvlwCMzbe4OyZFoqrJ9uraGxZU23kPqeIkPDaQ/
h2I48KTNw/LQmG/kvR+76b16tTz4OjM+zCWLVYUCS7s+2UESqWWVaQc/+O30K7YV7ew8N9PSw9GO
WtvxHzz+fjbBN9xkC+pC9hUukl2rjEHFAO4Q7KJr4VbHCL7CVnqm06m32rRr7HVkbZ7qGiA8CXnH
yWbEgjbwqqWohMflU57Jdl7pgXZACvSNnPiE9DF8UBlAsUuO+StDm+kS2KOLliz9hsdUen+0XTlk
/4UOg7zYWv1PTCbaeiQ1mKWDAJn2tyzDcsYsmL0P9FwNNkzuifD4+Mo20uLLWUUsCtdwOBkj/Foi
3joCMO/asl5si/VW99QXdL47zPP6BYYnv4u3CTdWvrV+NdlFCIwjGmYVG2cAQuL42tf6VQZG2rAe
mvgMiAAlmEZA6m69wiay9FJmRcw8kNYn2Abcxz0w3ULxlAp6To+gavgpaqQpgl+W7UdP/z16FJUQ
nEgNWzTRmcdN4F1xGGXeqvRHziZbJbr9PZsjtbHFygrHuH+3VenTb0dvYE3uevZeKCjurnbd9GaZ
LrumCiHxRaJjX+f3BkkFPF5fWVbfzieFvMif+G5337C2pfKLR4wG0aTxqyihjf0w7ENlLd2HZlcg
rhCJWltjRxkTLbdU/NV3ygVL2AY5Kdo9XT5FpZwbSR9pB6Wm6DUJLV0jODhXSDe9gEAEruaSisHL
HgA55jX5NKclHMSroBai9zbALAvG0Y/R7d6eGqUq9SluVQbNzARwbVfvBYdTzW3PoiBt2Lpb5cbg
Y8q07wz/WgwYE+rrKOnPU8UINIWXpUONcQqv7j2foqMGsytWmTGuzOTW5O3HU6h1GjGCvXpAT6bA
X8hV6jNMLmyKve+nps/qgItGPaBP7YnOSLor6cvf3IlpRYbekJ0UvC4LhyESpKIVYjx/hUoB0AtT
DcZhCd6e00d7mbdYz/AHA5KRoWl/geIDLS/cfvURm8oX8Xk6MmdBd0n2fBP/NG8xCoAAFO2RvzOS
43ECfWhXTou3RLGuf+VgvUSlwu9qFphMYy6DdAOARfgiMe6kpnZWDAXhufB6FaajjOV0E7vP+sRL
m048jyMfmA7iTTChDIA+xGfC9JLS09eA4iBq1bDT3KZ/6GRmCTKsvgt/dZ++soboLJcXXV+Pymoq
vGbfFqsqfbO2dGPSG7CI1IWr+az/lkDCRvnhRwSjzJ+svewK01VG3sZ5Z9ETnEYafkGUv9d2fsCR
tkDTQYCyOZIOfy0x1WQixVmToUOTcdMj4e1uNtEZIfNXP2a6yd+tir4ZtVfpu7UEolmEm4IsDtl2
ZX3fc8WAbDM6qFcVJhoWlsKDcL9lBgWdK6oryHA9dJcv89yyEetScanGD1srrnCA0YLROIYkidsN
HKBVsSdM7r1y6I4NkMb9HD4Y6xgXpd9I2Jlb1xA3q0PVXQLzY9Bxxj5GdG3DVnZeAvmWQz1jfWX9
jre68T2hP5AxLKw0XiEDucAdYSROFQYq2bJiAZo2ueuE9HSrsjr0PZoX/U2jMstT4C6y2AyFHBoM
PIWCPMAQYCmKfNaJ0Iu61B1fsb5tZNh7KkrDfc0SwT/23sBwe9Te+Ey0MAMOA0yUqYkn/r3wIIO8
zTW3Q2x8pHPnqTd7A5kKm26loeTI8hUVWYf9rApJObhH6+/QdxntMuLODJDBTx6xqwiHD2V+x4H9
zCXKCBi2scn4Dfn4gRb6wsznF5rJ9Dskq5PpCYS1FPvY4S5vQwwt9E1GRR5f+aRvH+aITGjFJ095
VSda2MsqU2CMVimHai1ezhqbn3vu59hrpHuf7bAuYsp6IrGTzv/ZGrcaPe1TOKfmEMyOeoBhBd0L
VT1iQvor+GUr8g+U0R8CCcejgwgLeK8gyZOLttyVxfKpDbo4KR2+5uReQ/E5ClMn2o7KezJw8k2h
5mqHOTli4+AO10ClCSYjFGXDLxm129OQjI4xBQYm+5F3pM3TYUTsaDierLEj4aGqNBR/NGiwydSl
ny6MFdfm6Y1NgM6XKEKEFo07ryz7ARrOLlZ3hKoiP4CXbfKrqHvWzaP3qsecrkaKYYBtnFjvpIMh
rdpDy4u3vf85r8iCfJZOhrL0LxMyhlbooxfhXdrqr+VOP4Sb8tbOLuP28i6DDHnhAQHPWGTLe+G5
qEURc7iV8ioMqi2WQM9/5N4l33znXHbBGWY1QiVt3byrL8xHuCKZ/d5gHX+rl3u6udcL9VDjSi1H
qV6k1BNR+BjVMxp1PG+l+RpWXyGdTkrtIszC4mfIwR2eB6hGg5NGrholy7jW4QGgXXqS/VBPxp5D
V6yZs64IWkOEeNOFF40uvLRxB1HuTLDQlIlcUwHkECf+x8m6ecdThiIR2jJQE0gKpL9W6k5w+H5g
rhZMfB0AV6ELQFT+QGjPto6wAXEO/DuYcClqp/okZsFjfPwVrwl7W/Xz1YBhzeI2rgYm6SEScQis
EFZthveMzy8YYByExQG2c3A2sG7igd4UT5DgTGnCiIUeA9gPI2GWFTrl2R1qj5q+OiiWF5+AOExr
kzhrgpm1HbPQt8hZyzbmSrv4NCOY42JoGS+SDSS0HsYKVWSJuXy85RGp4lPTWk2radRhdoRkmS0j
2WM4QQqJcEsm+bGmx6VlBt5p8JIyGJYXaHPzmHhQ810aqJPpELrwtcfDp2PeHWBXAI5cq8zAAMPm
T3QRBiU2C24vS+Rb/Whb2dyNkbwv6v4R1PXNBlYIzpOYjmBqQN9fT1g3Md1563cMa3DACBY/JCve
yRajBrMyqgCWqaHcRFjpZEhMIKIzB1ERLLQ9pAnGnU+dCje6GQqKW0I9sYghXDVpoMPArtaSeBtV
b7J9ZKODVgmxpPpCCW9W9o6ocWxfsO1i8Ht11EeKHA3HgLAl5hwWJfdYvY3ms8JIpHIVoqon8QNm
sjtq35MLB0hZJ5+kpOIqf80e0adyRhLXLOEi1czGgxHy1RE6AJct18VTJku5nWqsA3iMdnPE4GmT
tcuIiqWWN09mPrR9wYZwMH9NNFTaKfXRQWDD7DHc7N4RrQBDSg/0GYTf9jDFcfPe5wZ7c30QYBAd
qTe+kRSnxxteEgSz9hfLwyph4V/VyavhvKP+dZ6D53Q+o2pNpvXWGB758FPT/+osXe24Iv/ggEJA
5W51x0NDh4mosFhgosXCEnixtfWPirTKst/Slxy4RG/b4XP9HUqrwUVqc5jWo8+A92CFXALCg4f5
Jl5H3DownbAPjKkdx+IKtgNrnkkZtJnAIWpVJKgyVRfV6K4P84MarxpYBYzaym1uuaALvm1fNeyy
yepBxhDhUmCpMklOJ/ouiUIX5/6eSJRhQmC3mN96GHt42awhguf9d+d/pDQSQ+Ax8A8U0NDPJ79X
iz5oWImI37ZWHUL33KbOwG6HIaFyLb6nd+5UQQMMIdiohBUBsAdsV7hhweknRYmgNaFkIKF3gcoI
1ZXDWHN+hnHLoOgPNwmJPBMpvC7+aOVS/20OMYg076iHAv1N2B2C0vF2wDjBBGDH09B9TMCLdeBa
NpnZWB4eJ3BctOG8xwN6XOw1KeqoBBBGj1ediGevf/WfCY5eZS+oHkPyrvhQhls4vtKYpHNDV4Y8
ljQzppFBvS0g1RhYMDK7HiMaJad95Dpc7fA4X6SN+rtF+ub5R+lcQH+hXjgowVqVKKTKs7G3tA86
hRyfKdVw5/HkM1ZTbhD75EDBHmeReaPy3Dl7RT1Jm2LVuvbdqXd6e2fsMRAfblgTm3mgwbKPS9E1
uBICQYaGgvstryLto9lNvHkyxc5MOZGyPmWR0TSRpWiHcfKCdm0G7kDyziZ5NU8smuldLJiwt2uX
6R1KqOi3yFNjb8NqYRnvfTyYwO5B5Z8yW878NrO1g0F6HNAM1U3kmgMYtOv0Cys5FayuFvsQJKD2
2l1gmRBMQm4nepyArljAmtunCpvTtE5jXQgL8D0E0iZtCaY6LgCCEgjv5RReQvOWMb/8ZuBPpo3x
qq2Sx+ws/E/1mITkgrmIxEkgM69IGOTwJOc7Rh2OW6ibsPUUkII/dcKrfHNe/BvKIHhL2vDFDfSk
FZLfggVqB0IVTExSmTQ6F1JJcP5BYQIZqyCoz4UrL78Aybyj+a3r0nuKbVM2/Ej8HFQnKKn+R77E
KkjowZ5heU9wqrgiergs8TP44JR7+TuhIyrMD7B0b6BFYG8plrDA+IinFo/JG1mqUbfNseBh6l9B
CPtzZ0O8uHfy6m7cBb/ij+PLKiLkO3JLcMJrRjBqZX0+ZYWR24PfUgRNoeA99OVaxkAJYY3+hQIa
Sw5PpMNi3QGnBxgeka2RbUDkbOvHtBg2j6mbM6owicIkjOb7SYepbiWqxChivzfv1DYeeVANU694
sEsdzhPw2eiKmDNJ2MCwMczP5JhCIGQtQqYgzLqcJXHH2LaoL6b+JQDqJ6lUw75KE/UQOL/lblsK
cgob1oUWbN5CQ+PU0fsNEJS450/5SfNBra2HgXMp9/UqpJH6JZhJGPG02k0hypjktTjC4/rUQXHt
XMvLvjwWceHkh5vJUmfbKPbasMP2I1E3rYby222I8uqJfF1Mnzgo5nvlNp+EL8sNMoJJ2VD4Ozj0
oeR1hpcicmDS/TV8aN0r/n8rQmpIuBM6iPlELaLSHuL6kr6byQ/8mAoqC+5B0fJMT0dQ1Yd4XrHU
CR4iXqa1e28gylZMgJ1V0O6ll06DmZq5pvFHlQJ1hxtI+6TF0+V7DG1JcZWR9ddjJj2/pzpA4S7q
KUwOhvFKZxFaGQ7q80DL5dUFkKIM2qp82PMq1uA1LLXyNrzFCu2aK5wfbqyCvfNsxsucgVVwpHut
7ecJcmf9bdurp2C28sgE4D7g/uSUKgkNS7pGDI3YQHFUYkwNS3pJK1LvEqic+Ss6JCfcs7HNTBR/
PQbGZWX6RUgcai8kH5isodAlXsrMCKTakvA3TavJ34XZmpwya4SgXKgHwoK80H/X4I+o/VFuSMoq
1pMxH+cYltIAzqEtzf5DNwhSHRTygl0F5OhReo9k8WjQ4RUEQPeko9i0pfuwO6TzByL3JQFWspZn
JU/ByZmwVSOSw2HTQX7EL5Czewz5L9lF0k5WvFEYY0WtR0bs9//HeFR4mP7V49S2ZAVOvgMj35Yt
04bM/1c/1bLOIqfIqEzm54mQeTw9XCk8Yb8J8awgfnQBztdIi7dCWjYgv9PKB2/G3QE2wL46NAfq
jjL29NselGN+NP36X78+659tUcXr4z9VUTQkB7LzT36v0Ak10wgMDlP27CAc6YbIDVVkex1NYh2z
I2qucRR0M5yssK8yqMlKJb9hyBdta5xwzJMKWiY4JHCZmOcRZ4GzF2o+5DMRennADAhEKN4lChWM
s/kJRneM1mFgo3cvLCI9Jq8cUCzBF2dhcefX/KGhFZhwTglPyq5kc+Z40HBTA2eHyCzwbcYdlzL/
NzO18nkicQMrWZKVJUgTAQ3Mqr0q99S07jg9QBRnCvbnsP2P+uVfqF90YiR0IjS4IHTLMHUb8cn/
+kdCxf+TpPG/QRfy9vM/iV7+q9/wd9GLrf9NJfnCsHXuFh3NC7/876IXvmQYimzhmc99pIpcjP8r
etH+ZtsmdsWaZaqqbImwh3+IXrS/8TJtmZtOPK1iqf8d5Yt4+r/exn9euUacgq5ZOlEEtriN/mKL
bDqlkgbphNQaUh2TGGUk3IgNxXyJMdnFT6l+CZVTHAkVGqSYnqsxDJpVGb/J25hmmLQ5XEHsPYQJ
wAWaQ3abmTqihUOrOcdssC99ou+LzV+OOUO9KSjyv8ZuIE0SN/BfFiAdJRE+0xwk2dDFH6Ho+csr
N7pp6NsG/U2LgBQKUcKAEie4ngjBIH7rFdzVgYgMnSZ4KrctI6ZkE0CWZT/qFquz+UnoVCQtlMLG
Nw6/04il2EaH3V5in0G+gadXe8FqCy1KU2HSf6NRlGgyo2cAhbDf/x/2zmNJcmXLrj9EtEGLaQSA
0FpkZE5gKYGACmj19Vxe3QO2kUYzzmlVL+vdqhQhAPfj5+y99sQItY59G1mzjtPmTtOfnYQ4goFl
sKerRad2QpIPy6YG3tTDQUpmCkfUJ0tObh6EIcJvjtW7RoGWLUdRregkMT5qDhchcRBPD9wqymNz
ToCPH9AmF0dXKjCJAocyw0IJjxWBv6BRG/QHq39QMaMt5NCNc0LFbvoEi8dzZmpQEOSEJqanu2oi
rJBmiRtFl9x8KyJgHEAoHs2LEV25DZCDdQVOehkasuU+eU5yizOij0A0IyxckVALrUhRXJWmpFMj
Gl9YCmyqF1XrmhWf7hQQrLMTX0POpIZKlvPR4bTeMPtfVptio69oiZ0DmoxCnF/q4MAo42AIJ5v+
xPoKdALJC7EtjP8/M6/w+1+1RcqGAILExMRNR3yrFvzLOR2NoxKsaJ+pQIWF+QC5TPl6A3oKYJQa
hZeEcxfrMraGmkCzHRVzr64qCi6V8QVODWXnWK0bhmS2hzgxNrZ67pD5WgjkZe044ilHA0yHAVC5
7gPPkQf8vbMXFqKMF5vvHL694kcJ5/HHRiSB6gjRtDVjsxgpykZul6C5U+RQG72Jr7CXWb2Ph4fm
zOF1duLeQdsLCSPNuM6okf2I0Tam8tElpJaElQ7N2aiuJB0ZLh0/9lUu85uE6Kb84zTbPn/H6E+m
A8w5Tge2RbdhSwzXPhmTJRKICxYLNEYZvTmm8+XSCoA3LizfpzcOKvQTI3Kk7iEcIljtZ/mmRHZv
iTY8CTPqXtkXiC7hthwlbUloXAfK59yjT8hWerusFLqQ8menfQzNDwFeJI6RWvdvnNSTRiCauAjQ
CTWPOSGJpldzrRle2nrt4Q52Qw//0ogoJ5pZbxViTG4I5Bz8tF+mJ1JPQ9euOQAoXm4dEBz3Z8pl
8hyu40EjU1Y756+7UfwTj+L1+sBI9R5FPs+x4MDHjUD/SqSqoH+M3kLrbv8qI/ZZ0TxKFyLREPN7
a/+CQhJR7qU4pbgDvlZM5NFTZB0OT68pD+KQUiMOcgXVNfeSPQ1IonDt7fCTmzeLvT8hSQCMXmVd
SN8jQ7Wmoia44EkLY0uxCV7H6mW34e6XKYJpuuX6qpfO2a5iHMURl5pUVd6ELgU1QPSnIWd5Symp
2e+Va/r8kiuYOFR2CA0ZImEXj0o3zCec4IQi0/ZWjXfF/TjQJJbeYNRyrYaMuTbwlRBiRFc19BW0
L/Gu3UOUVK35HUrLcEZg9u9Iq9obB/0JDjUXpxuSemkNb3O6FshtcIiJcInmNPxE4YtEMCipbthe
dZyKUPl4t8j2QJ7xBj4x2cFB+LaYqug3dDlHDibmhFcBH5kEYQa1krozrWMMYgFsMfL5lWpe2uik
31CgM7E1ZLfAffQRy79csgRTeTRvA2bgtOVpv7AIfjLcOXz0e/NTmnE0L0NfLNfSrFsly2dFaLTH
8vx1aJiUkk4H2gmNJqf8BHCOoFrT12SxDe4DxiBal/0ZDwGmaRWOwbo58JrBIB/mflhtu2jLN2+x
HH8emErffV9xvwhV/xlWWWx9iI2EJYeX1v7UeUvE+g1gbMFAcC9z8IHw4veL64uUY/bK2wSPms3A
wE7NJIMlHff4Exxv4Rob2iw1YByXW48FnTZ1DouW3aZ6fhW57yCSoCpNVPQzoAHAe3RNOUfDLoNV
E+mQFVqjtdjvtsKHUCR/pnWY7oizuuZrev0SqE7TosvXOSiM4VeAqrjKFM4zKKBQHaJtbp01zdYB
pm5x45Gjafh4ntC7iHDTcodj9CumZ7aoeyJ+l98I9Qkn5vZ/vRkgFeg1Get0X68iRjp7tNn4Y7fW
ut5m224dLL8XzWz9cslVV3YSjp8N7aQMSRaH9XxjkaPCwCk9O7vGdDXjxLGaLgYbsm16og1+RYIt
TBAtgbdYlqw5P1dUH07wCFBnSMEC7xc7o3RWbF9Nv87wdmfcY4zlClT0B9axppm9SSzSdPm1N8lx
bfseDMvxaP5g1tHY1wBfcSqfXL05QPmNLs81J5TXuzpuM32ZAOvuwYCuinHRlLdCODzXirR0lI0N
9mGVkScGqXHdyucsOqvYD/olvCnsKPpnIFS39+5hfgQ36Fib7D1FlkRnVmu/8urMkpAshZXrSQQJ
UwwahDXzrE/la7BPYM0YzcMHFxdLgmvgoPEu8tkcUpT4HcxhtHVoUs2S1bYHkvdAGSVHbmZ4jL14
U7S1tJN26iFcBb58BEwJnE70YOCmBgDxyWQJvgcUtBzTE7ImW9yH3yK6Ae9LVFywjsHBwEemiNZn
/Cg24a7OBOW7LrO5AkMUSUYdASaYAC2g9GRFQLYPeMzSadH58mTNYnOHrdV8RyGRv0VvutsZr8Uk
giKEOhe0MN1USkTxQ6GZcsvMGGHVnhF4NvroAVWgDwIy+LYQ1Fle98d8Sp/zHYmq1BYQNV6/oHa4
XgB4X3W2cuyCkPfiZfkj/Ul/JaHKNOTRNdHsvocZ+YUAIFuan/Z8mz3P/A3mxnKnyDstiRa1s6ha
wZ+eBdEnDAQINkhXx+aR2EtYhL3rwW+IvCwh5ZBvCl6Mx/94ok3XjX6N87IYVz2MYhYEyC/mbEtD
gHeEn5LRyp56phpP5rxDtHTGYC6xUetvANbU+QsOO7pC/CRoDcOrM6DDRiq+DKdxbiEBgStZgdBp
iV0f7kPsrNIP8RFR3VT/GHfr3q80b4/e5/ne2a6Jds+1u8HvMDRzacaJcslxGV6ZUp5f6JAJqHv6
vSxR11T2LpLNXfWZKLHfm0jQ7NTNBWjR3EyojA65ycG1pb/NRKCN1inaStozPLkmpm2jKYynQaCq
8Tl5BX89L6/+iPe5cdQKFCWozmzzqCc5CsL2gZYStaONYICtGevT0qbgWgWmCwWNQV5J94dSEwYb
9jSZKVLwYbeQ1nKB3v0utHdDwzX7m8qzQDJFZXIzg5WSipQoPcf/YuXb/pC0rDJS48Yyb7zzIli4
2yRqvjBa5WFHW3scULAgXIx8ZT/iRD9BwXzCzCGICG0X6pT4VmDzbe9SggidWkBfmhBw8c7mZzQy
Rb9Mf+sNikh2PFy3OR1Hassn/akiNX06yU/RLnXTmG15SfcIjpMJHKXDy3UzKWrQO8wN6RyFf6wp
epG5VbTJ4rlK2mwwbze4h5btkVqUPi9CHySr7dfE7RF+imKYcoZ7GfGuZe6BX9C+fVXedEvX4UV6
TdvncA+CfY2iUEf2l6/y5CMLWIuZyXf6MetsP8Elf6WofyI4FwO5GUQb7Pv5Q25uqQ2prxHC6V9q
U4arQTbHHiOgOWFCascFlZAsu6TKMaeJAPOTsJpJCCBf5DH8cak5o+1LCaDdwyCvR9kFqyiB6/h7
KecGUXwJjxSr0neSlbsalwQtuP5pL5nGAW3nRKnWd9XeSTcL+i3eyvaehQ9U1jKi8IbUmEtn/YDP
Sjpew4l9lWHI8qN4gkqaPaniW45F7SmrBcI9E5aN4pNGvfmt616DPEg+4zlElh5IFCfZnYImB9X1
lZqHmkwZAQBCnEllZQDNzVhMcL5xIXKO0kkKRg/CkHm64VAHdfBigurSzaEqVjm9cBjE8jnQt3OW
hfVbMUXITU5augteDYkpWwCWmOmfQDQnq8HnqzudUGbccXg2mdQ8rN2Qo6NfJ9VKJjsYbvsI66QO
kZ766XNFk5ApwxphOAed6clQIIzd9LmuIAtnOyQhII7JOpj2OGnW2SsiWKX304fJQD6s+x0ybXrY
VXh7VbA5DzUg/41dgmao9gbGVpnW81xCiMKJT5ojdqUhrCytJ+PNrXqWriSFZcC6t7Gya3TQg66K
IQE7dbnl3XXQKGVHMD6mceudfqncgKXZ0VxfC0+FtE5NuJSd+WbddKLcdnCh0zs5L+0mpkDbqIKC
JVlHHm7IVjB9EDoHIMvsVzl+bJq9127F4XMLHVnhRXg29+5ajSsk7EDGZ7SnSVRWmYtkW51t/cYS
z1mYg7dnKqwY8/CXcIWbdI/yo4bQTtDKXWce7tQjxz08LNkIkxRhIKliNHf3Zu548YhttfZt7c5G
n5BLlyzteJU5HxooL0A7zJsmzjbMq0N8zCkastEe1pXsOdGqZud+MYGhy0/X3C5sbht80cxNzWtF
6lDwgNSno3qwDpJ5x7gVM5/V2ETm+lndF2BJex6BdS9/hs/kp6nHDXfYEOvrWGA55Hs4KfjKyV5B
JJ//wfKAj2PnLHgL0xYk5l4+mo/wB8YPjYIFCLyILVO+0JnWsVhynytv2ooWZSLfoMZFvoWV5IdT
rODBCgGtgLEpK5m5wCViNd6ZG/UDcUX/4s5U51HI+xBdR1MQHAJwG8E87O5VUPoSFh5muxn553Su
UT878luvwQvBwNDpX6GuoUZaMK7LLXnTKT+2Tj+izZfZiw7/IGKxACiCruohN/5r1rxpvD8V0jXh
lVbeOL6ZxGaYT59BD4CFFlml8s45hYCaje3w7wBGGE5i+depUwwGvwooAhvDDhxXE9+uxHgxtREx
UK1SFwKQ4Kyewb9igANxCU460CWmW2AH5I+8IzWI2qQg/wH0/VdTrx2oEfmxQ8Wgxyd9H2TWvzBA
zh3yBOmNe08nxapBLSYHiN3dIUgJm8OyiS6mAvILWr8wrz2tNE3SGVu/iy6/PQ3HpkXbHc8GGP6E
2myj1ZCungZTdQQKbreXBvfFeDthMD3xheEfJoYX0pKlBqtFXQ4k631o4a1ecyU5Wx0ZSf+j4uLd
Btlt1BjGscfWI6N9nnv6zl2KKEXfQu1Ede4O3E0Fq5oIy4qACfw6vYdylbbYrNHXdJeyYNFjCf8r
EDTHS8haI5AqOmkjn1Gxy/YnAIUmOF5E4iYNq5gCfRTnCVoMU/0+XcR1m39nSEJoAAJBk9INnq3T
yx9jv7zQLlOQeGFhpHo1Gvwj+OcsUhhugNuSdxnSvXEzfiFOFpzsOJXesI2hv1bLw4gM2noQqwMz
z1M+c+MdU+FqgUKREw5DEobl40W4ejlpMFGe0fCRa4aqKNzQSN+Xys+GgSbUiWCCfEV1c7IFhKGe
bYbDJpmpO7irsL2GJN7f24FTbvc8WHhmJY+BZtxdeNvAoVJqWvs7QIvoJfA1K5lmCqN8g5ZQfwKJ
N2sRLwklYDj7H0bTjHquNM5SlxD4Q5P/LHl1zPDeYUukIBeTd9zg4o9cOwLd2iCPe43EnOdrNJFt
Ei5FqKPTXFXxEvMVHcWuVr0g07z3Ror6X6YM/4yz/wyV+/9DgP/LEAC2lKyYJPHahqlYOnmv/0tD
+n8bAhyyz+i/jwD+T1//XyMAx/gPAgcVHVaVYfHNFTrZ/zUCcMz/IL/234xKt3RTdshN/C/ula78
h+ZoKBNtvpA87f+Fe8U/KY5sGA6Bf/+GA8r/ywhAPI7/3kr/99hFF13RHFPWsVz891Z6FRXdMOSB
CmbyFJbhSgJV4shkNsKZCT5RuC7v0xHzEy1Ehf3NYmiqQhIgWaub35NxvuEcs0OSgidqQADcJcSt
eUGGq94rQB3njMx8mybN4HZwgAdaAvA+55myaqm6klXkLEG51ebADHQht/qyhIU4ZxkpWF3tDydx
h2F5SYfZBXfSC/1I5VOUckfS7JxQBvNXhOfhoMDKqW8EqE5YAMsV3iy0dJzCzG6O21aw0CcEyHDg
iRzbQTzKsoMuVARKT0vc8e5s2WxnKp8AQtUu44WVjOiDGlfd3Z9sITg6v5SD/isJ9tSie+0QaZN2
YmIfEWoE0kD0DxHqowP9rdN3kdYTEigwvDHsxXvUXJXtdH1CrJg+TAqxvVkv7GB2M4djsCEEZ9gj
MNHj5vs/MTkpJ/Pk9WZyVKbRC0/LIkF0uGC+fTIZ9NCIHwxG/IiWOfEczZVz7jaIgmZoy2YwZfzo
Yh85iB2Dbbgo6JwgXJ9wqxDVRUcAzCL8pmBVtyJbhM6T0zO13aLcQ7FotJ5kWQCF6zVC2hfmO01s
zHRfxbu/o33Bd50W8M2ni0zv3gYxK39QYbw5V3P/+sJ1dsS/+hFewoO9j3b6HrmxO12AzmI0puOV
MX9XeZEYeDSUT+gc4J86LgmPKEuw52j4sajMKyrESFoAsiCZkJEAdtIWevxOU976NwtgogCJ0sgG
Hob/5ZkviCcZLjHHcjySK442LwQuyFLQH5IyBPnhR9/j3vGcH+TF8/ditraxGNPPnmBH05xjS5k2
heVbgFwCcl+yA0F/8hUrd+lyDSGxtrH1Bh/ALeONTtJuOhfA7sjMfLIu+0vK46G/bNy0G57s7/5i
Wc1sg5qDaoRrh3Gxy6XdEL0HlOBjgv2AuV2Acj3zFiFlBY1EGFawNdBSwl5jd7LX0kPXTxZ7IFRM
7LGwSY+VYrhJ+augBcyP01b/lCV5pjKF4n5A1WAL/yPBfvweObLAfddWPy+OyIyMyLf50l6n050d
CuYs4KdUWrjmjZsYbjhCV7Bs6OoIBhbKnwXoNg5jPncEV2aB7H56x9+40rUHN7/d/PBCAOoS3aWX
G9GK5skLYCohiNAvElhIv/EHEkkF6SSVlwvanh6ydFd2BadciWsSvGXpnHHM2VviEPQNEa0zUG/I
LHJuaL499/SGUK5ayF3E/opMB6IS0G86HigwjiLc7MXLp5EczQPmSYitWNrwqG0oqReesS3+DjiV
CPAJtneeGN9UBJ0xnzCp8UmFGjyuFewI8jYtGTsJudRCjJNAQITuPf++C+keAGYg3nMtvwp+7xp+
J7N+rrgYvDcvJNBtucRBxdzjItAFvNMUIa8cTQefyicwiUJbxQtnYkFGKABK5NSfIu0MxsvNx8ml
Up7deai4GHwNvmh4c5YbQhbnwBBoR2ByoApDyrHeoFgQs5WtNsNEu0kdAruW+s4RkydkxChIkMxQ
nWnn/sRCMcN9uoieG9NT2mXaXUqYNP0JWXR2KOsj4ro7bujdhnocYZR7L/AEjufy+TMQWIOdWEb0
n7gx8zenXBfdvrWpVmHac+Smfib2MfmRE5dWUgcxkdkdxb2zYMFCP0ZptquaufSWIUWv5lrjJSxX
iYXVbPWyNhhdgoU081WvownWhn4+bsbPbgXZwKKNtB5zWMEe59YPx1mVE5ZhPztX3cIgkSpZ5ysE
8SYhmuudZPykOsjevTH6juLqdBtnxeqDZtV9qJdsvMBsdpV8tPQf4zvK5g/NOO9iERKwd1qoYRyX
aWx7Wc9M6vnJwzefzFVkSOIzCcdYfRro78U/cbpN7fMoXWjWS/p2F6yncTPVC2BKr9QDoMS8gQHA
F6MkRm7d96RiLa2xgy378Z2mWDz9mqzIBkvAKoOwXM4secam+vwgx2cWu8zDrOQatRvHWJQ1Jtnk
QFdmZoeMsr0OMjSxfUsMV8lAO22ZYnpN1v7KX12v9OefIyJyw72Wu4x2AMa+mXy71vMv+RYivUnW
ce8X419fMeOgn8fHqL2UJ/8r815r7GbMWVVkWQqNp3Reo+0bf0drnw5HVIIHeVLnDSeUyRtoXBXJ
zTnEjCVHekcwnEFSlJyD7zmzoPw9dha5cW7shXqq3EdEesG3kx+c4czvYllsMlIaf7OBld0VzXn6
JTlDOs82sA/j1ldChhvEWWns57OQZLpN5A6zM+MNOhL4UKBx7SNmorH8XMePSFZZVm02hWWKFGH2
wSeBEvYijUjaLaxCjBPa5BcdyJfZ7usjepemtzgC5WAOrmVIvmKmBJqEX+HfhDhcQv6OwpslQH15
7nhOslUj1pP7aXO/bwRXcUQwztF/ORyJuJjfOeQ+PaK1lxriUkN5kzabu1PSNCNtl7a3y37+hT+e
UGB9huqtOoHwcTXOSuiFobHM5zBEhj3b3ZbwCiaAs3SJnq1imrWaVzhWPf4LawqTQjYLoCXPzfOQ
crJKUcIOJO3NAKZtqiDww/nnet0Z7/n5adwVdRHy5ZwWqj0f1l6AinW11/2CUaRLd7r4dBboxkcm
nXNLxx5dXgsObAmZqtDVsK8XC+SS+PR+tDabT/Feyucp7xbW8WXo11+nfuYG+2X99SzWLPcL0yLL
8agc9TPnbbl4i4JfdIuzTYMC/L7ZtcjAA1ZYOmcVzJUAIZaJO08ALVX7oozHxn08HnGwK5HSdfkB
6CBysrhaNe6m0r0+mru7zYNv+HAfNXzzdlFbhCxhN5CYCUbhSI35x1T2wZkcFfRnWOz7DJudL1su
OEFn0QIA1NVT0a6f/S1NtpShTuRVziLZm8ouPup/wWtD3eE6s/i4o/1Y7n1C/jTjV0YBHHGEVfYW
IhIWLGP7ZSp4udZOuEXpYRRLoGS5RQbfpeqxa/iBTQMlWQTmG5ilZwZ8JVw1KhTNegE//ZV4XMTl
k+FZtgvoeuFTjMJtkH7JPYMJY6EM2xKMKBr+SlvaLc3Y7thF7zXOamZP01dpULza7wp0D2umr8Sg
WHerN8oDAvLC318Trn7hmTUn5p+8PTavdcmcS3HcLN5nBBvAEgi2dnuNy0XDBlwzSNK7t1C92GwM
lcLQ7DOVE79E+TFzrIuevTsZqI/BOUrW5Q1jTEC7NGGqxLTG9NLkYTU/EoWg7I2RwaQ5IFADIvzz
2DC4lft51PlmyLSPPTbQmK4v0nwVM6SW6KDHG9O+pxrpcKWbcMMDK+Gx0pIKNmZ8V3MJVy5qd9vy
GvkrlTal9DexBsVdz3JZmB9SOS0bg/DkcauhiCDjfVayRuaMsZ3pe8BIXUKXVh4IOA+MtsgQlxn0
cwpQ9iXef6ehrUsjNXkbwkWSEKS6Ku91xjl+Z00o8nmYsEXiCinNdrIP7ejFFcH1QB5qCKEGccGh
q44hhh1Cc3CHby204CPKi49hTGDkC4bXBB++2E/65PIfgeHr6cVk8JR+hNo6OgbUnoQiN4tXA8kq
1RkQIQhnz5ss2uhacuOzqrj3RtzTr3OZMcZHzDPrrqPnB8fg2CuA150e4/q8ZHsO5snCPPL225Hk
aQ1jY0W5kiDH6NR4zhegSiKnp7qZo2rWONrgqbLolTR0dl5M9wSfsfSfxBLk15f8+4Tud09YYEPM
NkF6YELxoqNrwq7guIB8B7t8Dz82QAFhzjC7L1/vQB4M+ipAO+m2OjhMCYPvDZ7ahvMXvU0z+xIR
8QZvQl7+mNssvwG3R3fLwBNihhKto9cipbtXVVitrVmBtD44D8BVn3t6TUV5Ef2eL7mh55bhNpO4
gN3IWKCxxRQpn8vf+nVGUDIE15EaDBOXvFLxLuWbfBOBPhUq54ZGMgNnnGjz2t327gjgouapozDZ
VueW7OBDFC9N7Iwa/uiindiUyFhY1GCCHEF81M5BxQGphVtEDyvfts5f136q0W0kakGvHR+s/KiH
XyXdQVJRRzyZpbKFJNEYtNpIcUN0ynGPWHrm9UG9cNb/RuhMR+P9CLqRh+OQ/f46WJiIDkAb8ng1
KWsIZxXan2bY2UQAW4zLV1E2zdOEOung7OTvUisWZbCWpG18f67+RayRW7zP8ju7UfKnYZMDDSdj
2kQ93SZvjNBp1DFCD3hcWXpSxPGlXaVWvMKzB9tmSDX/WXNRqLLXonjOKcxEgIjeTN6r7I/lPDVv
MfFxMqgOcoSiq9L2sNOURZT39F61xTghS+H0QF8AGSuTiYhhUxt8q229sjWktZU9ByjbV86qJwU7
2yNce+1rc1Y4yMSwpIAaAA0pEt7R3zTqYYp3QAOHs+HhjWOMb5QjIbA1BTCCHWFojQeHIuWrGGpP
tjt4X27kpTCYxrOw94YirUAX/QuSsOL8LvBm5OTC7QOIs29EoSgWX+vi8AcdCc/ibF+9hb/JK3c1
65Q1RKipB+zHwiOY5DcdYtbYBIdaDj/Z+MH1XLRsi9OCk1MJ9KSPTt0J+wAoSHv64yMmbcGKFHQF
epy4fBLf5FAJIpCXDuCRpxHnIJ7NEy+XCi0D+lqIxiM3wfP8drYzr+mny+6EJYZuY2kteFXCxdHC
UL1+LacDas4ZfRLl23jlyw45lswR9aVsAVsBXEXpKR/IGY42OlqRVqJxo/MSR8/qUvoRnmsmm8LR
UaTHjukvMVn6AVCnlrm91XmKls37kcKEXUaJhlPEj5Nhp56meZVerOJOXJ6EDTFUSSZAtkWdjUWS
xPWnTX6jjyy0hqiJvddGygwPD4/hnPxjVGIcJQyORdU7Mh2qfwen7iz+s5KZyB2myfzDjA284jfj
HpCjggKraQ8TTlLdJRwJgWgzCrjKq9D+E8KvcIsOM4YtIMLWuLxf4lYkVUFkOsirjMFfmX72iJuq
fI11NGXKsYqiaVn4ZD+cXrMz0C+faNzUozzn0R3K1OsXgBtm/S32teVXDVFgpiwTj9bwJUJ1RQ63
T+DxXP4tLhBaT68TKCpfpxpdQne41QvyP71s/VojE12b4DYZ8cs3IDp+feqi2Zf2la0PnBX43Ofs
V5o5b+yDM6hMFOeqh9HuIs0o5zkYuxyH55xvkFA5m6u2BAqHCgo1iau4CO1v1qaixe7TXwfTt2BS
e6jn2YexSTyYMXOqSf0HOQ2vJ4iNjEtwfYQ9tWvfbfIVsBvLxJUrJwxnj/6BvsR+ZMforD8KhAZH
lTd0BhMl/Qwu+LBrjyQh4jPImbrUD5loTVP5UcslcHKCOZMB6yUK2ACVuoW3TaGrUXbBtS9gz9af
T4ry7SsCkf08SNGhCtzq6TO1pLMmkIxk7PbariZQhchVhwcd3rGK179ZtpxsxidzDVfbyBl2Nb78
PibYe5VLm4jdv9kgQCmcaxJB5SGSRiUb6mISomqio0FzPRsPDDe03IWlUyHD7LzppwAGxVQUHZMD
MIruP/LOebusN30g1LPlBVfttmc+bvsvTuZYltod+1VbvU9kij8XIDkaRuyZZ8brCewRNJj0LCKg
BukkR9kpiY5pR47Vs1zGvxztthVlXBQsO/hF/YOdzUJn+/wxMQNEZgcri6g7VRxQyIV9AzbB5Tt2
n7b5yDTDsx5BcQ/RaEiMi8+GCEzpfHoE9Dh4ufOG4zS5qjnzuOm5VBhuXNQrVcIsLFd0sTCcq8/4
HGw4NDTWZqh/FRSIpQ/wp2M9+Df1zG/E2DDN/mEt3UAVIMdvJ68YWMsus/sXHH1QXNiTMLVVxkZm
9pVTFfXypuBuhGVhBC517UTWj+jy2ZBJriM7AqmRpB8SMvcKv0voykknHyqGvpsIoPZ3pUyXpImB
pP7lXYg8WUA06neM/yQ6ReQR+Gyat6B4wJXDpUWyvTEDaYV+TTiXCF+EwzbQ321+QKTQkHoJPGOF
AJ2Gk4hHQcDk4Sekgq/hHUHmYC3oiF1r/zF3NTy0hNA30/sQvWWMLZ/4tubyMZTBTn718VekZ/M4
l+ZavDMj1v0fZ2cvXyMFFmo1+1fltURumi8BEqy0+peJNfiptl+wvICZ67fNOmoBbhEdORx7oqGS
Tba0EbeqBA0x7+S1SRuaWNYCAgoghQqRCaB9V7lSR9eIwOmc6beczhcPzPEF/fA7HefieSUUr96w
RDGB4IqeGh3xYF14zbTC/4O1lMzdvp1H8so6JVR7vUuCioKTPEerxsKSH6HXjuivQHBdnTVqOrc+
cmXOLQP1o7TAeJx5sgZjzrVjz0xcsATmOyQl2zoLuYMX6HhTdTfVD2ebmv0jbm8Y3l/Po5jSk2O8
NNCTlEGzYiUgy2r6KFF7oT9V4ZLQtAP9S91R/xnhHXl2m76TD+WTNl5QL9IP7TnukvRsfTayR97m
shRaYmT1qwlLuOUqIcnUpyBehkjqAE4mS6rOhpZwEvJMNnT1IMopbnjXDtpBOZg75d9HfSd+QTPg
o7QR/wM8sra20oapH79I395bW2er7qmC+ajzi/MtH1tcAZw3VwWtqKhBHI7EG3nTXt4z1oWOQXXy
bu6R1VTz/qfzqpm+xzLG8wH6ph7Ma/Q2nVlw0UCql9anKUMM5KzDV1b9tT/QAOvoKzM92XXWHRHD
zq50YWjfnmDX+y0f843G60CDF++fLmgKhMDX7yEEvRrcE8Lids8V11vo+8m2WLPcd2a/R8XoQVEX
0fJLiV0ABeA0/1yRKc/1BEAKICV+7s61GO4cWJdMzBBkwmn1HJuRsvuhsOpOVICA/DXQJqyjvvVZ
+skjMsQxgIEK9BuDN1v5UJ0l9y1IDKaTQK7XYbdPE5e3lMC1rr4/w73Z0xwwzmPM8h1zQjyjXugV
Fg7j53kcUpLC8VEgeyxtIgCRxtPWFkMT1TgV35fT06flG+E3WxcI2veSvNQBoREO6ZESZwwuPD0w
vvuSg9236E3QNX5XAIXj4iSGgeDV/MvslxpHDLdTftFw07siUITHLEylWyZIIXIScvaUlsL2I2J8
Q48bwUAiX+mOyxKp2TOkD/iS6bFK23pPg3nUnU9k5+D6LbIAmT21sqBOdKpApdO96WSctTWycKBl
3Ua9Vq9Tu65pl1MJ8P0+0RIn65aOyENdE9BH6JtyLaO5/ZHmhzpbZH8wb/i/Gl3fRb+HyKMO5/HC
gY7IxifisJLZVgPkshh3IVSL7tSTf1Z/shwi9eVQFs+81yo+g0HhhMfpnmJ9jXX3UF/Rv9vwCTnX
sNCi1XWIh638CNO+huOXUA1nKZJqvhiDF5wD0WSVS1pfxGwNAuzL8Lp5Z/96sZ7GNjIf8EIsNBAg
y4txfrYM2qQcIf18Hb5Vfn9iKM+S9cJTrAmzvAz0u5fX4R8Ou9BlVMcA4TBelLUBxVn2NWVJsjtC
CkYzuWM/TKk99AeDpj27FdWw/MujwIXMx2C6oeWgT09z/vSTgYmAuxYbkItk/BXm0cYantLfRBP3
XTT9LGYP6WXwSH3jt6/M1ZSSIUEodv+6x83EcmrhCgW20KZMg6AXYBplwapQdRCZkLgMDkI3+8Y9
KAIbEHt6Tb4WXHjwGIByVzFlb6cVx2ERbcnHxYHApTVAGionEtw8HVl1GNOu5LvnzCspIqS2cSu0
3URw3MCqVNHVYfz/K5SB+px9us42Eh1eVsuXGArAJWCONLhP0gM2z2XHWt5+tNDbScC8C+78wOQS
XzN96QQ+iXKBNUHV6RKP51rDL+RDRhqM9+j8Vn4BxBxqQaEdQTRU9Mxhu6whUel/T+kSDfuJEZq2
E3oPXmJ5zxgCZhTbAzr57JKTaLPOq6uqmIDOZvXq9QOVqDnLVzsr18GvCvdYcuhYrXGBOPeXumdC
hG5KgIYEDUDfPhFaWDCcGpQOt+GDxD79mjNWc+b6TGBasm8DCRT53bDecP8zwHzxuhkcAOUPxrxM
OpgPMdYhdLU/IfRgyMMEaMPr/ttwZTIDrPxMAKqbktELhRJDOBvxJs4Arbk6T1r31NrQTxr5zgiY
7/d6BS4+31cEJFubFh1WZeROie9CiBU5q+IPwpKbG4GXnMFpgPmYLqb0XYOysa9abpIepBXDmI04
kRHQhyaM+ROAj/TR5FgdXFQ9FRM22N/qnh9K51mMLfEsOSxD3CHsfHwiX8OFzZvObwMZ6/+QZRN7
e0OErGK+Q0xJ0dWD+N+WA1Z67aQskcBDHw+io4YKiJO8s38taXdxlaRM6tiDyQKo3snOuRvI3ttz
kX6CEGcMrFJvquSyNrv+/EWQm+ZSdkBDC2/D2LPHB8Wpxf86o8/zTaEckNZi+XLf+sVCQLXpOe+h
bgzudGc/a3Ws3jOeAgl2XvhNHao4c3rMLu2Pfb+i8PGDWbFncNXN6h8Ss5b8g+ifzNW3pw8dBqqx
V+mzYjcuiVNdRt7roP5P9s5sq3EsW9cvFK6hvjmXaiy5bzAYuNGgMZYsy1YvS0+/vxVZtYskOcHF
uT0ZpIMICCzL0lpzzr/Doq89/DomSqkfR6X6WwNDpMiWdZXFCBueiJVHg0PTInhJa+3+Kj1wzZ4H
7YWF+EKWTAqDF+74rzM95KnrFXXWcqov1UeR4gLKkseeCvIH3146+5TTdY5Cd4o7mhij5I98chLL
YDYvATqRz8NZS3oaARfHO9y1XCE1wULEq5C5nB/BLYedeaTLDy3ECUkqUw9qU9MMuDDkHLspPQ3P
/WNWHyxiTAz9WVfBM/F6uOBJwMAqh9i7lGlKGDTbJZag1NSwp9PTE/Q/fOoP2j5DEyIHdOVyQZKD
QzF0qISx2bAxi40R1IdmL09kjjYCl8DEAcueSU8mTEwRVo+hxWJkE9OZuDYbVutjoMI0okEhMjWz
xKsIXT4aoRicUXhmlTZujd0F45C2nBtAYRcCXCnxSHUbH0HRDY3AdHKEjhjC/DIiAnmOVaXO1Agc
LaPYtvJX3L+afnGyJnaN8oX1QmOZQ6aIYBIGSLaNrh4WuiOaIysARsrRaPQUkBIGiQmmiNX63E1Z
8JHYdZdppoRK+kGii1767M7lGOw7I0vpDdzUQbPUNGM9WWolJAUErMBBUNkfK6TTIu/qWgWD+tgc
KQGoWdyaMnIsl2bIukX7g7sH0ZxUkvcppfGJakrU976ot+gMuZPIZHy7Kvr8PoWCbKKP4+aCrTsR
jYbgg4hEYxqxhjqmY5Qk4Z0AWVHkdWBHcVOvTdyrM3x/fhvRqmIotfhtG0EDhbkGKpBydXuvpQOz
uyPWnnMpeqSc5RYRrr8ElmeQG9hARhg/ewxEmwu6K/CAmGuOY93T6zNSJEDAad04mTCvQpeWc2n+
Uu2mtyytVfEklN5xV7rhlXICjaw/ot1phTAKD6xh8lyOiH5g/s6SLwSpt7UOh1tlYnxCgSP4xU6z
UXnzuFAgLubz2/AUs9YhlkOemPYLFeK7BpcIcG52xTHK+o2xY0bEvHjo4CJEY/bXod3qo/VpqwZS
5VsrvAp70K3YxZ8Wpi/eANm4mxsoDPIMd2YHZd4ITmM8qyR4iA+MmQ8M78wAR2eoN7RdLUAiQWsy
YamK/BA1EqJHoH1fXxakL43OQfHWFDRqEVayEbb9OlG/moziF3+j+OGioglLRw7EIczbxWmv8aME
yJDMKjRveYBXxmSg4KWMEdju2NzxGYwVG64qjhd9yAizfJIpA20GLNYDAz/WYHzGfI5c3pEGhO+A
HBBsGYzYUDM36e6Yko9wbyadBgtH/uVMdK+jl3qDQ3UxRkYLTfDpfNo1x/dImh0wekgC6jYvkARN
kuvOSHB23ZuXa3girIlZ96sxb56YlDHSUZdq6eIrGbslpQY9ShQOp404thcLOe87kwO8VdgbhVmk
ESI4ivtiQwCph76NUot9n1eIdC65s2rFK4KOggTSZheIGxelQkRW7wEGAsConM0xY0xuK5gGx49r
YZJVspa5W+nvTGCGvDlxXlP/0k15QoYVtzHuP0fM8/zjUQdVmNtKQh1GO420CEoMcDNksMynulTr
Rb6CPF0gM1uZQ3BlgsLtgFFosRphCsLmfp7JmwRI+cJYCP8T/eac+A7cjURiV8xQtVaLNawRFl9s
XDO03QLT1btHaKqUTzEvS96Nho8V9wVhub+ZITj3cQsei1VNnT3A4hX0CZaanAGGYIk2ND5Hvv+5
2xlEdSGNuvgPeD7O9Em0PC/m8UJhzravbE8EcfOhu9eZuZPf6yflOf0gLhCvmk1DSYgWiqz6yEuS
cSP7t45uUmBN3JuxUPeCoMoNZDXkCOCjjDuD4REibfFx/ajfyjd4KUx1JQi+Mqx47Dq54W9LKyQU
OxXjUvTx7K15Ob8wuCG1PX+Dd6anBwP85rFhy2s3XG9RuRjhc0c5MpTwzMsA7eXl7czMpjA1r6Mw
S9mn6PoX2N4gOsC6BPHtiYupwQQwkE+b0/VtWDZPdAIYOcrZrJAPUnvHiLZJx/oNeyG/XxfcXwDp
NHD0AizKOBprQf8kqhN5XDA1WpckHI2Cjotrl97Hq/QZXvGdxiRUx6o5YdbgSvacYccl8sbVzYk9
C6YbqCTsJt8MzuoOzoM9+EM7H3TQdxzuz9J9v+rNVW15bjSTMejG0gdil/aWE53BSciIpVlELMMW
e8E14JZmcFUuqaA1v2UbIA2UK4VKwzhdVyXzkaZGb+Pzwhn0E1vEBXPqXzEvbsvGxaelVAdY4eoM
lcLxjZTzFQxtrA/b4d0qXlLfoKy9FotjNbmBfKIE6e56+aNjTGa8MFY4v0hsehoVmbD6t0kT1OoH
bpin6CCD4hKNCS/E1TYKbwSBL3RhxxkmFFOUGss+rCmaBlD+zo3Om+4V4zALF6iOxQWFgmsQ2z2t
DVeaCfvcMtBuD1blxlSsfFM6K2+bXPfK+/ZAyiNBfiO3UfzzM13/NfekfWnAAPF6Gx9UKI8OV5Ny
ndSpr1HKdu4vpesvKCVqdXaqlsqueWIJwgA9wMKJa0JsCcN2CHSfXaIl7I+am1qrApPrGJdmhGwx
MUyubQATbIRLFvWnmCNeVDT/d+08Vr3XPhCp01XRuQMKTHj9cfzQ8dOTybCSlgLR5IzJLM6QqARn
tQKqbcrt9Xifu2c4oa4CXIBalZMBNBCxGangkaTqqOu3MwM27hFBqJ9VRdhuE8zE0UsLumbbL3pr
QSuqV/bEfvmlX2w0jOlFnSFC5gIpWIi5WkCWLpcm7Oju2zanUtio2VLFKa4HCNXuCuMe5ig7JlzU
EYUPYKF5T9jQr1waulEe22JXLqbVpkJHjbluoLfeCG7eCpyP7JG92HNWEI1sQpbiwKz9hr8R+ujz
Cy0W8li0ZPkdaJkYBNBRA/eOMJm+EoHDfB3fOnI/5thrgkLpC5wNnHaNXQX+U/kjVtu0JWLmXnls
zCSznNYq7nReun3OtvK82dIk9OpjvxlW1r3aCv2tgvj95OBTC5+MkUuBklvwYrGAXRX9hBBFMuCw
zwzg1uG8gBQGrd/bbVlOZxEd1EEH3+KuU8E176FInh/Blyk3xPoFEMXUSLvD8IpwF8x8DSZKZ4p1
KxQ2VWMKYAl7wPEp1O8516Lzo4PVKq95Ry2AgpBzAHCk+7/KfHTV2iNn9vbOa23XyuUN1kYFzlwD
/MJN3LGAw2iGywNXAgrUYUCRrS86XJyv9PVj476aVqHgOXn5DH0C42jIu4QYnB+jQzzU/lkHdQOM
ZzBOfjtCW9YRSWqYz7eyjKNm4ghfrRvb7Q0AlVbu+MHQlzVmhiWg9HwGW9OjhxjM3gjJU6d5kHBP
5lboAR0VwVINc6hRyO0qfYG/cYc0FXAGRPf6lF8iymL3iglh6xgEDoBT31MjRPTTH7BwEciQ9PnM
VGO0wVwophvt+D6nZJO5kEwAa865TvJ2UdgBnkSMgoV87lEZqy8mvcvwwr9kjTw9xA+akKMK1a68
5E7SGmMKhJ0SME+ISDuTqQcSdcvG86vR4lauyFnG8fyCgeNDso3g7dLCC3W6Dx8GcxEGvDoe/y1z
CmYnv/RbZWRK3tHWhbeOdUubEnl5ui3bATFQEtrWln+BqZ1+zz3JZQEwuL7xbPSZF59cGnikvwbN
SmsVn81Z1q1y3ka6YihrnkRXxbCAf10oywfaQhGSJPPmEt/m/K7Jy25Uj6wT/7ICH8zZ7iwMnm+v
8IkBRTEOwLbQtMChmzm04Ny8EwPWX+ZQneNLSjceUXCgDTozSkshLQOXh4g9+uqJjkGFjRQRaIQf
gTd4UVAsq2W1jT6uW+Hvn40Lvo51fvNiQD0aPaY24zFT9wEQXjCJCsXXhnE0TbflHKnp+LS+LlfI
w45cUrxCL+qdCjoHzc6Q4SpNWRWcFiazj1MQ33f18iLPQssfJTTVm8x6Go2WFP34NMvbvCCYgE3v
ch1Yx2SmwUKj36tONEecrjJPRt0KmxSI50rgjpWzPefjs3TdYrPnZ699A1ETF3p9ivicKzyPHi+n
u18X/YrdANECM0qw1zQ43lsTvn3ROlegy36RTm+1szPBLmmICH3EAtzfG+QF0d87t/DkDWG1GPjm
bJEZmFlat2AIb7MMNPOOLYefA5UwTBa2S/qEU23OY8aJ/uVucE4rfjJh2WsG3UuL65wSwkN+HlKx
fvQd8lbcADxNLRzs7d67uZ0eonp6roVvr3mwW7qkcnUhvpKg3wDwkpAwoDOJ4q4C8z7yLqwp53Cf
KSapX7ngci+YrGBVwTiYccFxObprL+ksHfpxrQhDHLyMs4o0iQX4IKGjzJQr4iSqHu5EMy/LkJWJ
0Q6QMTA/LpWiUq11G9ChLSg+asAIlAWE8aU+wzMWxaILUhWE0IM1QB0GC4X2h3Qi6QGpl5WNKzjx
mos8ACGDSyeVGRNgMIwURINJulE35i+NAqBMxmUZfiWMoYi9yb3IPoWY1ogSC6+BGg1FxpqezJhy
iKEp5JYiYtxPrY6RvDHXmNlJbHt9O8NL4DzwArjFA4sT/AoXPEHWhJwWhgwlM/Oy9xpgho2TvbSH
OIYw9zcMP2YAza3IfD82J0z3muT1SsCohiYRSvSleDuW3aTocUrDbtet5h9LgCtH2LKVPHaTm9/6
KBaC3jODghnR/OKIyYhjhUe3WSXjzCOY7vDCOXQaz3D05eXh4shI7dkakYlhYMWUyZnCQ3A+pmRq
BTY/SvbBRXI3cj+K1T1TKgfSGSpR97LJXVYRh2hDJ1qJ76uflzWrnawOVnMt1Jmuw44z7xhA6NwN
xTGaS4gv845dqC+PhlJXJyrCDtYdGE4MNgFks7b76/JmE/oShRqZVEz7gAC5PKm8jiTDmavKuhuK
KhAzeOac+hHjjnKcEshbe6mMAQMLePNBZ3DtfbI9eW9r84XLpp/0VXCli4ZQpDOKf/6tefr/OrE/
6MQ0dGKWQZ44vyuSikTr9zl7u/2f4+H6D53Y9uV8SI7xF7O4f/6EfyvFTOtfmilM2CQN8pNtacjB
/q0U40sWoi+o6nid8S2y8r9KMVX/l82/sjkuVVJNWUJf9h+zOP1fpmQpuq3zINvCfe4/xnb/Nlmr
vvz5s+ma9tUsztIlVVEUzbJMPBXN31//ZLk2FJejmaYXAMDYR6T4SH/s6lg8siPd5rc56cbHZ2FQ
A7lle5yZ0OzGNw+nYh21cMltZU8j3e92LbO3+RXJc5wsTHlRZPRE/u2FDvksHxefzvc3RnEW5+Xv
NnEy50QyxZtlyaplf7GJQ99lDkl+bMOFtDnRa6M/OXoMdOQnDe9hGIwwDDFEtxeYZF/JXOwnwnmn
8o7buFlAl2glXmTfh/mZ9cql2Sjt7S1eM5tndO9IerUoTgy6fIna34nZwIBA+nVloo8Fy6qDS+Rf
8wWudM4t2Wf5IjKD0fmgwSXUpeDyobIP4O/oYHTNB4Udf3qOEPDDPRIf1nOJ29oK+BjjC8zozBUt
VxmHR31SmQEOP8cH3LFpaM5e7f751Olf324u8b+dui8WmvKgNKahceoSpHKvRvnQQ1z3CoaIE0bi
NzQK8iw5LdP8GRd+13D2WKY7UF7c/Xp/dvbBDfAmqOjGbp7UuviJL89MmJiy7euDNLPIDhy3FtRS
aDW+DCIXMLRGrBIUr39+IeLe+MM1YEvCy/TTdWtFhnEutKgJTYqVD9Ic7KmmOJab7U/uA+KoPz+d
Ynz3dLKpKpYqKTzbl6dTukgqtc5qwggP6RfR1l5g0UKcMeS9rC5Ep8AuA5r/fhv85D1dZzvmD3GG
+c6YHESGzNG2NZ6YuleNPP7zwcnmF2NUsYCxSPz36MS7/ulkZFFiRoNkM8IWFyyXodBY2WNIc+n0
taXsrDwRwC2N8yfR9SChspzT0VMxp8HJ1YlHE/qcgeGfuuiq9fCOZgI5J9wBwod88A//r0eQEf+v
///zCL+I7+r8R3LBXfEpfRCP4vO/Pvv6aOI4Lv6XhDaP75LcBZ0Nn4pff7H1/3pE5e4cQ3m8wESM
APR3SKzIFcWkJvHfcAoDkmt2WMID0ZFn2JLY40Z1oNew3G8bvOmgKM3PslvOKAjXKCRx583DGwO5
i0tWNk4h9nkiHR8ga51iLC6C2pghx8gm8XIPR1KLtz3v2x310nMKuN5ifTc9T9tFzfqAq8GUJ2q3
cBpGIXbO0O6QB/UTbZ4py6wJAXqBEKZlFMrv5Q9vtvbTlShujE/vNRdoHpN+3YQXvO5vS9SGR5jZ
aI7dbPTGHO/MNNaNcMDxLhTwbgsZfZu4hzd+0UlSir8dgtY5VJ5ERFt/dK6YtLntvYR7DJikPVYW
xj0qRazEz83mhwv125tWoUPEAVXDPfWLM6laq8qRzrYJi/ollh1zj33MTGEuxbKtbs/2HB/m9Icl
T/uHqai4OT496ZfdorheogKBdBOOVvL4BnN4xwiq9/uH25wA6tHlpQshtI7FJd6Ghf1g4+3lDv28
goA1cgdsmaiMDzUtBlIo6BQQDqa55NPV8PZ3ns5G6ceHUXEvY4lPQfv7kU/Qic3bEybtKpS04Kcz
+dOp/LKQS+eqPw8Dr6r38X9S3EKe3LQtiTtob4UmVOiVVzRlhkdCBaI5Svec7sKpFomTLMo9HVWE
dk5Ef0naUul2R1zcXExGdPdwiWb61pgkB2unw5pVt1wvhrdFY2KHa2bLJNLUDEM8GfLLEk1vLfZe
p4PL0zvwhB19o0IEnEB6txmDMtJYwViDYprN1QBXOA6APXFTVHvshMzuCUId5HnPdd2p7z4t/SW1
v/BQnNFFFVFQkjBr+NVtq8R4Tc4YnDoGzl5w7tBnQdrhxSoLC4cUNM/M1UnLaQnC9WFuxXhUoDvK
nD+ffO2Hcy9/2QyS/EKas8a5V/oFFJeOGMHEU29iQPSYPyVMDVzAPoaXIjeTx24t1Bp+jRMfOgZU
CN1t3Oiv7T16LyXUU29YNHf9jogLfyZxi/IjydB6iaA+veQ/HfwXY4C/9or/3g7yl70iOml5fSqo
ANS3+gpZmGxFomzd8+PlDdo8qXZJaJEOZophOfmz3KtJoNLICAJbDdP+qkIsxQZ3IdLWtFB0ox5A
yqK+751ZGDsu3dT1rr6hGvZqlpU/n3vji0f5X4evsnQosm0pmrBQ+Lz8WZf+qLUVG/F4/MwvyrPJ
1dgVGqLLatq+gbs0kAlrxnM3WjX8txwSLCDG2dKCoTVZxr8ppCfTgXfHJkIu8HlWiMATBy4df3eF
rArTSMq97KVEW3VmDDe/tmOeoJJdckFhafvyRrurR356HjfY7pPUBIR135iCwfXnlyt/u9qrps1q
qRFLJYmvf1rt6whXi6tpUOa0UDdaOEbniUwKAON1GSG0Vw+b4fQBtEh6xS5LF+n+zweg0J78s876
dABfluxTnJ3L0ckklKf0csVrIEGVi3aytdaRp508FJxYMlrAc4gR+3IDtFzBNYU40o71tTmR5bGx
/PMh0eB8c0iYeui2bVm29vucfTonrRVJSSNjVsu8nXAIiHzFoQyrSQEKt5WebuauewKByh9ugaeB
9eAOwDSRj+z4Bp4F3Xd70zeYe2IYYJEU/sOG8/179un4vpyyvkmMSm5VzHTrUCmeNZD/myOZI09n
gHPSns/6NHXZeLyTpZDug4uM8lomP+4Q350lA8txk+pQ0+UvR5HWCKqU0w3QYpnOsGjNZwVhVEtY
yFBGNLeCU1P9cHP+Xjv+5t8tttpPz/llq72adpScap7zKgXk8jrshs55LMM28AVs8efrQBE/7R/P
xqszdUuVbUP5spLdyG09SkRJhMK9dYw0b1dtERa9IrCeHB02LeaU2Llty72CrodM0F7E64A6j4Tk
94eD+W5dskQrTftk0dZ/WZcqpDTVaHTlYIAFglNQNdvaDuBpjfxJhNp5sk5OHiK7ooNmAN817H4q
rr67Lf57BMrXFiUqmmSkdXkT1tZiDYjvWVVgCKlynG9PGyydfjj/sqF+8wbYumlpuNfjhaN/ucRq
uWzwsDtRis4lMPk6AMUulfmgvlv6bFRN6cbPxOZA5yRuCRV5vEUUPCBiUl0a9iKaDznuHDBccTWH
D6HodC/NJkfdO8UaBf8+R10o0oG8MAzKdVIWjg9lHUhX/FzI50OVrylotRm3YTkzxqbRlfBHfRPK
AdPt12/XNz1M/JFv+3mIZ5xQCZHeUyAA0+e3FdGZIAkZJP4Ja1rGzzCZ9ENQXwCPo1CSS9SwRPnh
C3UUY3+P3IbQLGfA1ni4vF/l+0Zdo+8dBWzUcJN3xZHci1Aj7vhyd4IHOzDjN5dmEsb2mqEDY15E
OEvpfa1n4WU2usIjRMf1KCxs8BJLGZDKtNWPeQUPNApPMXRHyhljDiCRJaZyiQvOdBrV/CQRSuWe
sPDICAaO+Ul4RKCmA/7BdGsWvWAL0m+T12yfvUKZ0uBQr6/8Sem9NgvhPKr+CXT0zJT55Yfb4NtL
QlwO4NK2zG7NJfNpbY6vaXvW9agOI1jLlIM342UOn8EDEV50T+uYJPnteab7VuEjuoHlV0IzlMKs
WwPc/flYfq9wX9YHS1c0BYsmSWJa9uXytLQib/tqVIdDNLHmFyU0OfG9SLUtn6PZfQd4OmMK37qc
LrwBRj90at/tA5bO1on5Er+Ur0tCG10qBngFoatl2C9G6BUXpIHWbjEVOiFswbmQyfqz4D/hnPLD
s3/T9Vg6RYOq64bNaO/Li7/kShVlad2EAOatGSjPsXpvYbaLNtNwbOOHcy1+2j9ONckXFCqGji+W
uCw+ve2XIpU6SznzbHY46jGenQxP6iT6aZH95upi2//v04hi5dPTjAY5rfuKp2GeVzlvxDAJbAkD
aSAuOrT14S113w4ZfE3Cc0EweVR/eKXflM9/O4Qvvlo3VYusyoYLQEbhAU5e+0N1Y3xTcJHOZWAp
Ro1rGL8L4E+vsSutsjaPeh3KRuspQCGIoK4L79Vm0kXDTnk7B0wfzUBtcDbA12MKPvlo3V/eCrv3
O832IzsKrBTqY4OsrWA0cC/NE1ivgRaetjc0trCuYx+F0327khbkKS+bTQf3DPoY/DDcHuF27Gst
GEEXwB3fDch6N32Wvlqftg6BTicCoO2ftq9vX/f/DuE16cuJze2hULuTXIc6tOmX/jSBtwnq5ydI
ORHOaw5pkDb0yyyf4uT956XCVL65fv+LAGhfy2xGe4WlRJz0LJnAw8SMY9Jd7ppRh3EwQDq6BAuO
ko9uCNiceY+K22zqDMzXsIC6byeFmI2jJExdklcc1pVSdxdHtBbSDKOeB3XcvQD9P4+zJdYXuKEY
RJmSSgpRQwZ7Sh28lEq09kyQZUA8lTRJKnqQNqQXEo6xq0aFK8bO2jJKxv+jn9Q4Z6EbgUhOMyaH
JymI9s1od13/+cTI391xn0/Ml2Uk1S9ZiaEdhawcXPN1trCh4ELNildAv5Pb5eMCfJv6/4/P+qWO
PDaXQk973o5STM8NfNvxfvPYk4vxGlb+NJ1rJJBjSPzn5/3xMvhSxA0nq8jOOc8r/O0+kJmPrwH2
QRoWPXnqDub09v5GKgkg/FP+2OHj8zHC0Wes7TFFPvnpmFh2lIF3teydp/mUWMSQW1VFovlcnJca
QcU9MavDuzpq3BvZ9oU8Xl3fxNb33pp3I31ZBpK9udmu1QaYhzLPNtMwzcaMN/VzWFIYTXM3A+N8
pWE4iEeCqGKnR+He/bDUYkb43S2hEsNjgEGp5AX+fa01lNS8jhruR0nZARGP7BWP3WjP4gWsDrvz
4pblzlZobeoViDwfmJOn8FYlEtfutGrFzVrinGv4qNuQn2u7UcbmK2JIIuT0MO2fJCGOO1K5UKWU
uIthuoln0gh1I1JoPSw29Z29L+/Mvbmv72BPbXTL0VM35W47DvAEHftRB2LdNpmnv11fchwoduV7
GtZ3qS/BW2GxYEJFdjtedkz5XvJ1EpIdoeBisrRgxeC4/aDuuOtucGBAi43taDJ6ivyNOYEm1wtR
HMDSHRLzB2U6GuveEQA8MID9s4dT7LFSwXXNUQGq6hiJKLQsiCfYEB7kBBNpF5AWx4Ur4mnmsIGp
7/kzVwiwUR+EeeHkYlELPphCntqgQMFpiUpXfh3UewO++M3TPggyoETg5cVwTOwSmgluKr0J6S+8
aK5VryON+DmGAdBYHeAXLM046W78Hr8jzebkQCN5vqByXXesHeiLiEkhwVBa27cZQaM9FM58k2vj
hDBlqs05+QTxGZMl7UL2HDxjHRWk7clPjET09QbG6B7pVat5xpS9xl8QmgBVZQF4NLadZ9NZDN5i
JTvwTRcjPJ6OeKkGjTK+3BVTknAswzm99c/VZgR7Z2/NLaIMqPvRLh39HaRpf/ea+DIRN7cQwo7A
B8ZsgaXzgDJv/CgAA56JEQ29De62E5u4oC08FGcbYCs1HZzdJJvuGGQeYGE58uw85mJy3zed0zgP
IJpGYASCZntcXQfvQVd9ZcpLTuYR0XCmd8Yv5gUoUQzFON9HD50qp6ooD3JF1gXxUhPxX0DOBS9j
n4fBdr0+UHUwVm+dzMWqBzKNoPnBggghgtnjuHNgjcxgJuP/ThuGVYXDo3WwnRaTMTz2l2myQkM7
jaHXI2PL0dcQUzoCHalnVvKKRyacBYz7gbdsdr8ZlHM037fH0UMVvWm1myNno6Q1hRk3u7Z7feP3
BAv68zK2vAo3fSaoK+vRegQRCY7z6smGQe3JN/8GpeOtjQjdkIOo9SHCxhTCEgbiulO/IQh3nl8n
uwnjX9vFkxfaDlo5XuZ2MhlEez3BoWA3mezgJPL7ySuYK7Nanr0jgS6GO8B4WDyvNB9RwXm5mzAE
GO/Gsrdb4XkZNBA7olVMIZr5lu0kO3UK2wPAhYDrensyZtdocSR0Eqq7+OhtAJZ5nd6Rw5Am2xt+
/pd8bfYOAVZGNclxVniQnm8opQgc8NLRpLbd5al0Zd8Yqw8EiB5nbrXGLieDAzWDPn4kRcWTIOT6
yaOl3BUt6urUNZcGviMvRSScIi5zTveI0f2z2NR9FV/xMaAJDhJYCkwzrFqGaTfM4V6aJJfk8/Ki
rdsDYidjz065MhfxbaIgAKhuHQwf3ZE1lvvtqQc7CIi814RbHLHMfDzVV2wQ5/BwCVP4leh6rcDb
qsNOcLO9eiar93oyM68TNo8B+eze6nxmWVPcTUu4P/BHFR8jk2whQW16oP67QqjTSaYVekyivhEn
qNHY1lmFAv6Iu8DE2GpbY9thTbRD9yyBzxrLGzpwSPgoFfs7SPZkmx+hWx9/R6XOcFZHd1P65dRU
x4ivAD5NHXKab+EFX2GWjGf9cEdO8PN5Y+2xiAzpwXFRqAJYpDcFvCAfZ3koR486TvCN9yvPzdNI
cGdC+OAsWMW2DfsHsGeY5K3IXxzDd90ZEOH2quwCVuDRXkfPqsfht0IPahuTHkdX4C/k5stmy7p6
26JjzXOsHASR8HwJ0Mhz6yP943eO1nmPX6w7bdW9EWczMR5lVDQP8TIOYYWvDNQh8HID6S57tFFs
L/r77p65JvUOSFVHpcfH+LI1ZkgnJpcHhgDWnboB81gWj9Jj7qfm5JfRnfRB6njzWOds37YWx4+s
e64gb1PHTI7ecXW8rMurKwRwp9QJ4V1ja9/1wShaKxR8cezCC277yQ+FzU+bufj6p6aiGWVpa1SU
ccVponNP7bOtxaL/2ttLmSa0watiV9wdcWF46JcntqX3blpOikXzIEGUdAgQmV5UZCL1vnwkYR3Y
hkjM8/SKCLxxjc6TXmy40PvLHFeBaXGfYV34DC9ZuPwPAwZA6LjpV6K7ilnELV/WoyVCXl90JLhc
rUjuDY1QkDfzKerX4L6yNxaal8F8rduFzU4+8BYoP3Ryv+eDX5tW8gZ1RleWJuyc/35S5GN/U4aS
ocpCRj86H2kGkhaCrfOl7R60HAa2DWXUGT10wklKmilEbjGBwh8hHoXq05/fIvWbaab1+WhEi/Lp
LbqdI1NV2wT0eHV9QELBbsfji8DG2bqmYostltY0miZhdQsUAkw71/JiYkgjIIix9W7entWgPnlS
veYjUWH0uBAYOw9qIH5YP7EO9G9bA820oS7p0JvMLwXiObmmV704MuZOrLCMfVLqzElDUPERm0V3
1qFzNqeZa3UOfFA36l1livo+MWfDMcAOrabyIxwKywP2RbRtOj18gfP6yT0RS9bAQHc7ZW6stNKz
EVh59sUbjwbKAX8IEMc/6h1pwu9XAytbioZU6OOlH4pg+Tvah2XomsVYVzIgG329RGojPWapjQ0H
bdo9BTDip0m0iUuCXidHCJV3kBIwbiS+DRL6qwF4Hi90fLBfumxabE/C7nkmLdIzuyBCKVyoAqQN
t/GgOClV5XCvkv8VXrcVbgmYerlwrk9Y0MBSxa4pD8CjUkKospCtgKGkCaYGBj3FgqEm3m3LA8Ms
KPEAWTSNp2XjyXDBAe9JCF4j0EZ3VaCYY46KjNeAjoQk+AM+vQLFPn0n6bh9gYmEfeCTeXKQK1EZ
UvAhw2OCX20aHGWq0M68fDmNnGXC6zS4K7PXyI3y1eCTtHRuJ8nJdvJGcur+8UzFmBQBohMw1yps
+0dZZzVe0tYj/FpaxBaDxShT9GXMKv98/yjadzMoQ5DiSFmVFJrSv99A5VWR6suV0aPiLnaJ85w5
r+2E8HJ/t3ZW+FyHhbMjE8m7bmJvnAZ0GurWXLKisf95VZD4xbSe6KHkm9SeNzwgFJY58VWSn3xc
S23IA87Zs/3uIZ+8Qmf28t2qnuskq1UP2j18mhYz8HJd3NwcucvRvcI+gYkiwbo32MCIpXL2V26I
lfrspO5yEmwnW1AKaqrDiOoKhaZ7OBz4G0rJ9WG9ftsH+znc16e55by4Ly9LYW/95F8c/m6/D+YB
xtssUUlg+pSSHr7PZNjjoVN4OHbsAHsEUUYNEOe4Ojtb7YsfJo396VJCZiw52didusv503I+3+vB
vPDWwZof/uIHqDMcywE0hfLuxEcoud3OAvRdLtXpch74HOvbsA3WpR8E64C68BC8ucvcOS+5nNxq
osQGrsB+wQAH9lfeZm6Z+ugQBS+BWEmct0FLf7hZ1W8QGMswZEOMIBkf/b4+Pi2gRSHJw2Uw6xBG
wlVd2HFgE3emPmNSRh8ys8ha5K4yDJ+shovpQPvp8JztGMTAf8E5NcEt0MzmR9CiqYG4Yzhvc3Tb
HbLiHy7Vb3dj5qSqZCimBYD19ytVMtqkapFThdQWE3UlfGxqgqLqt0SeFsSioOdnng8txlxcB9Kb
TogHCrxSSpT8lHtQBlEeGSyaWLeknZcdPSKx/nyM/5el79NBfpnBFHGZHmXNANHA5gbbf3z/HLJe
ePNwn8LEJabwwuYnwtP5ebHwHmez0SN+V79/ES8vZJGjOaW5hVDjtooOlzfmZsK8AXU48SxijtIv
xSNCGFwQ5r9FVt2aeNLXy2vOLxmcgsZPBAjeGQRsl8MYH4PJzvYxSebuVZC9YsxOqtKinkWeTJJN
/M51vxvBIbfGibdhvXXvEC85mhYYeuxyna8DzI+8j4+7En96p2qmV82F3n3WNk/z+Rzt0cPm4w6R
V8KY3Js3BNJHlCxJ55T7KPqBxyp/u+UbpFMw5ZVNmFtfroNCKfqm5RQjX71dFyskuSkCL2fu+I7v
+q6bvd3/8Laa390lYi8zFJVoCPU3uP7pLomvp7jsK+puFUUzNiKYy+fRGzYA8o7CukCrZ65QO9sW
PBvJu7wlUjDCHRZoKYL4MZVskgZYskaXiYTe8el4OGr/Q9iZNSerbmv7F1FFJ8IpPWLfRXNCJZog
KkiP8Ou/i6zvYO9Zs9au5FWTN41BeJ4x7nE3Zj1f/NC0hw/V3EbnZFaL2yclX4hhqkcZPU49drdT
WX00h/uYiEyKOoGwY/qBDs5TLIQvxDVjHCtDGHXG/kN7IafrB3pHLRDkLa4N6NEqIlb6BcYMGGNQ
mLWhMPFvYGv4obmAkYf4jcsD8TUzLABzhAsoG93BnHgd9iAFxh7zGOauH7EmMB0U5xUWCoqrk/Z8
d1FEldjzUGNasmg/Hf25wosJGT/aThwvcafk2fXXKvHYlImC0tuZmODBP54YIFg3g9rQYgEZJw8k
BO9ol4ZP2iT4SDRR2MahTdKh2XLtIPKmg6pdpnBY88eA6ZY8kEzAPmkX9F2YHFliHPbzNnYUfCQ1
UGJ+n93TWePNjVjYP2L6oEwEuwCJIRchsf/7OfJv/Ap9OlFZRg2Vabbxj41ULJuh0wWamCe0q4kZ
9qPfDGSfoQlKyvNd7l+AKPfiWg10O/sWKEN1Jtwwx97ocpIDoIJTXRV1U2iz//7U/m2o9T+f2T/K
sfZeZdlkqrLFV8dG56IHdISG8pz37Umq/4/j8G8U4/91HP5RkRfdNNdykeMgK664iD0MEEbHBQ8l
7yYvXOMW/ve/7l8Hhv/zz/vHejB51Fqfpfx5WMakhGvKR4OEEWoJlbSQMx7bOBt0e+np9ZgwJjuw
ReH/eAr/ioDzmk+niq4ZElPL/70kTdVXr9aYSPtyih0PmySl/A0anrjgtpSJVl+h8yMq8lY7Uo/x
H/6mhwfCzBSLQx7eEXB2NobLIidr7+JmWEIEoSpQcNjYAAejn4SHlUaMfLFzGv00OsWljH7Yurac
UoDi2fW2engUL2fo/SgwMpT+jhz7+EEYbz/d52aqIwpnFy/OxHLghHR6nMhiHQ2EyEJgtcdhFb0r
Fwiho2lI5Md/f53kf11D4Xgw3FV0IPJ/bI2SKt67ZzfUDHNBPgpmVKTuyZXqNHx8ABL6e6NwNIud
qKFcd+l0w+i7+b8oMBKX5L+VvVPmzLoxlWQGsP9o7btoEtfDmy5CnuzJVAcq6a89hleLV0IWZ2GB
kr8jjIYD0I3cSoLG5XGDyTLkSwmDi+yIAq8qaD2cPz8UNK7MCqdu9zxIEMhVbOxJvxJxRkiJq5ig
oMuJNUfgNbGYid1gKkLdLq32rOz/88GjDJXOq0e2LCnJS1LTErZm6KVWmtlFhbBEl71h/gaahMZJ
zVrZL8MSMa4wFaB2FZcazAY/lQQ0hBgGq+o2+pU+d7rMP7QgTS568DPuRaY422IZs2bludtbMcbP
xpu+bIOyyNgnL4sQ+e29OGGo8vR0UDHsqTDzGDMpsAxJPB1PL4xzTwTPAwXirwQsiPTyi/RPA4uj
GyV2ggYD5W5PA6BaP60yM35hlxIIZsE5x3dft7Lndzzx4nW8ro/5F077uekQLxvdnd44Tu/WBFwI
QNicCscSKyF9RroXrrUkee6YzOKVEuVEK5lq2NIu7CpmOWaO3Q9pymwebxNijUzTgZC/k537TNeX
sbZK9Znsdfi5Pd1nGfCOsMQwtkbj8B7nbJXOHSRR6WaPs8aOknyoWeT3MAAS7wnRJJsRmi26r+qn
S5YFYSM1DDm2o05ztBPb/oDrHrl6dI/CJWIjlj+Mbt7DQ2liqw7y8Pnx/MDKAak+o+KpucUuBZNV
Aiipu7VR7IqY5JwSWrgdmWff3bJfdst6nfr5ueee7lTcPzGx1j804h7gZz6vJNFw+glTvEEutaU4
/a7ftRv+bf///UbcA+m1m8x5EuRkq3Ny7DLHkPw3FmIiLK9i9CG3JmQsIKAkQoHRz3qGMUOLx5tN
AJLVk8R3N4+PjzR8fIjbTfJ9vxon4WScmq/xtkishYG4SXJv1+5YfWm/kfeuibW6EBgClHFNv1/f
0rlexgr2mBN8g4CauwAnkeL35hWh7qDe8ad//7AotIBCTEJi8OBBQAN/dMT1n0wbADLJejP7Ix8R
J8oQIL/m14QaE/v7K+t9fp24CSKg5qjAgF6KBhzGCSOGQIhD7rM3mChKZ0hsGJ+WaDVrws+pV0br
QwJ8XYAJA99FfjPFEL2ucSnRJXy9BoQKZc65N3p0aGBqL2nHeoxkMSOPMRTxXsMG9YlOG8MibEx/
qMrpgF+azxQahx0CKWg0xqKGCym2wR74PkT77y0S7XHJANkTZ2/YqXacV84LRwkhxPRn4hb6N6mt
eJ4rM2GRFIs3ngA47im2HK/FoDBmhEgSNM91y4gHnlYaAIMAaUDLxepSOGIaceyvwo9wHJa4g/T2
sBxm8f4113UubMYY2deLzMQQN6wlmlyYpwnkt2Wp29FrjN7NsOCjUdhjHSXDEWPfoIhDcYzen1Tu
HxzzJoDXzxOBSawLOAOwLHx2m3LW77BZZAjLMGnRIFcA966tA64r7YYj8DiNHkAGB/3V2Rp5MaD9
44fzwRqzarBYKKonoDk7WzqLnoBxk7N6vCMZOnaEasOd50IZbRsWYjdvZJ+nlyT7NwQ4Zk8XfKlR
LGhH/TM+FhGuqKSkmDKm6IYdQ+UjN6KCT4Y3IRlbFe5duDz60n408E2nbnWuif4ac92Y52HzRJ6T
ccXoPcERTD8C0RCaVSkrGd7TBHqB3d0X7bpR6zn6Gi5fEH3iPPl6fsdk/kBDUobjkAvfFqTsz+e8
Y1RK/mGYrrWg6kD3WvMg21+C03egpqCRLfa42Ily7q5T3AD91KJnY7GmYPx5s8NbepAsesxn1+rd
UXIshV0s8VuXIBlKAGS5I/NDP99fvn7WOmurtQ6hE1mFbSz+kj5cCuFSiD79302y8tEE1KxZwhG+
FEuMGJDGKFg34AH3HFtj5MjYQGjtJ8Q/KPv6m2ieF+drdCzPuLwVNKjg8ItYsuLJQki3yUoGLnks
y56ppQUjXPZTogisN7vehWl7qi2EoDcF+9e/mZvf3NrNfq07XgQIj83f2O7N397c7DaGfd1trr6P
yQQJoaSrGMHmep3SQN+8awT3ODza43TSsm9eyPCFLqsxSa68Yk5p8YgoMofRpW4ZQb5WLcg+oOwZ
EmRCpdmwa3IsiXV3pciL8R5OZs9s0/8o5LLgzJNucjzC69TC7kZpTaX1oufsjt+QNiUsw27QiRVn
qfWyvXBRB2car7MSO7NA4hKbYGTDEup0Gq7OHF6zfQXYtquTtbCNiCkzESmQ/cFcs2gvdCXvOGR5
uzNkuUyF75bJrEtnldoknVX+38z6ydDSjsnH3JK0FaAnO9acUHOg7SVhyQ7VE2+Au9Z7zrpmyo5g
YlvoPEAZRpMrbMdQqn2Xu8rK3HQGFlFg1D7499Xgx5v7rjgUjIGfuLuP8+PHjGFwWBwmYcl+sXpZ
xCy7d3tfecUMyVvB+OV9HHyyb8hm4XYYvulc1dhPj/ESagA7CrDFZirZffaTEXjUOLzfd7m47ZvV
U/nBDg+pobyJOmfiT/ypYMle5Wg4XxBhK5lwQqA9HEgUxDkGfs8dq+3pOI87Ps/ZOlsv7tc6wzxD
TO1amw00FQ3VhGF/9NIxh2sUXTcMMmPrbHhEB3jtDBjv4wMccEkl0ZszH6SNKbL55YDnzXPz6+4T
LxGk6yIQPKyHjigP5VHynr9t6yx4xOXy9ZI1sjP2dWYvdUAbPKHo6ESHWfbX/ettevttao3mDMCW
ZgDS+zqzO8RnWt7VRHefbxZa6PW8KrxOsf/5KVqDm5owABaM1hetXSNamXAGjzZWMHSWeWCcbmfO
hUsZ8Lrao8AvY2YvW/vxR4Fn8ZKPnxStMhh1hqPasOdUUFH+kfFhoRMc1YO6x+6LO8YAhU162eqm
PS2K3z5eiMYyllZ14ynFArqYpC++DfdbtVaM0azRxma8zWyY/x6eB9xPP9JZZmer8bFbAAyr1s0a
QXm7sogTGFmZ/PLxzBN49PC/x1MR72voFwSuP26nBxxhPE+OVQ8Tbys6FaEur1VLZsmkJwDbixH+
b+7qz4ATUoadtdOqX4ZBcsHGKN92SfrF5Q3122lESxvLtElJSBmgI2uLO9QWUwLhYcklGse1bipT
W3Q7+Bn2Rd0NGc7NyygTXehebFOc7DM51D4eAZtpMrko0fqOVXIRb2MkXhdkx7j61bMH0RiazSAO
jkCh+XlvPaSfHtchsoNwbp4yl3dXbvfZLyYmmXZqGia/dFH4nsA08mk8LXjTlG7AfG7LE4SGxcoP
ZoR8GOGoXX8Ui3yHhRK+TDR+DvTtT9nZV8d+VVzAXXivMc8nMJnUIRsiE5EJU7wOrEr9yCoWLmLp
w+09nAmz2HpcifcM1FMEawPnQ4ghOCnhnaOAX5fHUcizenFikoiDYK39EC3OO2FFvrlZzpu3z1Ay
MTWcSFKCEGLLCJV29whxLTJCTfyF4jINX7ME2nVMUibCU+U07nFAG0+PLbQv2DTROY+ef6ozxbTP
WoEv0QBhLxSSvT4E0ZFyCAcRrJte+1tgE3KfzI23i2F5LhApatX0e5bMDwHZPOgk7E3sdDb90GpX
osXJl5osgt5ER+RVESpDt6efSlQXBRkWn8Z0hY4M2xrW/+Jph1GEbbpta1wA4K2Quh/m9zRMiIif
v/GhxKHu1eOL7XQbziYh5IOaMpSZGa8sujve3jZzU1p3YUmdSbm3hHBE3qkUZNggK6tq/Ns0B1Hw
k1rvhaAZjC8fzRanh2cHYVvb8blx0BS9188Qllqzwf+fgEkm7E9QNeTzdmKY3s0i98R9XvQvGoCH
b3zJtQXFG286TFVO20a1DTzR6Ui/Hts6SLdUEPexFp/u63WdzicU5qzxzy11C08GERWWspivcZu5
CT4tHHymXCCEBv4XhDEx12AYxj1AOHDcW3SGJcaieM+RIX8bCfex4CH3EMi911jgnPbcet0uPpGR
9Hv75ZzUXLJWjtUePh+OtXPRNbz7sjwKm7l8GbklB3hfvHN/zn64rA4tFuSD9dceCr/TworPElvm
0xQHtyZzDmLV8f11f6NACkrSArC636rTI2qPHojQkjHvwv5O3GWPRRbm4f3DkFeIKRnuvSxZZw0h
GBqB4+ZByJT5on7sT+PIhgTGGDdnFLzy7Gm3XMVzbA2U9PseiP59NnmEOhyWfNNeMKEpTy3upJ8v
xU1RLGCbaD2ngbKb7BjY41FqkQNk7NoT+oK5/FjWISn0Q/agJfc6nd7fJlathMVjVo7iT9zGeYya
7xm6UjQZxKVlBJQ11oPynWCEQG2smKAEg2jrj/i9ICBCQGiDDx2gK9Agx4NvmeH4+8EsMNHwdHRI
cUwrF/G3Yj1lm5Atxe/VFW5QTGRCFe/A7vrA5W7i8oWgFrVP5JWMayBMQNkGb2IUMGXKrYd0sQhC
3chlOPqHxz1Dr7/K6TynV2AYG47qjw6Lsm9AbTwgsScO3yMRxubCj44kLzz8GIngzexIBAVQFURb
un1ipszpS4EN68T67pcFVBX/fe1eOHHbJfLGelGNFxrCevoEmgSqnwlKRwfT6F4B4r5jwc4Jz0qh
2HntyX/AbS6FU8wo15M1xkyQSQANbOFaZcGbvR93Xsl7P02UhDyOa0eQPBb8QbVzFRLGR/EszIZP
vMrdIIX5fa1BKsMhZ7DyrzPfFMGYij1p4vJJDAj4DD+MSaNG6CHg2lqazrvGk1mGVzjnYKNrYCMa
gyCj181kGxwP3iT0Zp0XgFuvEH6a6QlGHqkQHwAo+jlYdA7Q0N+A5bfew7lylTmNHXBouer4lfjq
vpaavsnuVFnCrC7tVPiYYMu/uQmz9v0RSUG1Fde8ircrQNRj+1zn+8hT8pWI6y7moYT8MhZq9WzO
DEQ5Sl/p+XWeHicHkL1D+1l//qFm+veUl49IAXznknugHVI0/3j5lCTYW9CZiGMtg5cMw1PAPj71
OtkT80tCTuqYeAtE9SI52FL62f0nB9G5Lyn5cbvEcp/9FrNkmHqQitxKHPmAzpDTDpbMRWB/9jly
mugLzu4enpEnesO1PmP2fZ5oztA4yQ2bL0ZRnT8QUdMup8BUFNcAbHFA3cxGio08Y4znmdHnZOSV
j7M9EH0bW1tMBD7V+z6duNkc3wLzmwbfJXPvmAzmFBUZ6BjO2kxVeclC1VlxyhI4gCE4WQ8M/Zsz
J3gONQBnP5oZRhXG13srXkdGINm7F2IkeJsAuDl/D5wYmTVC6z0YNkasTsz1s+93xLPNbuyhqZl/
kk8awUl3ejiQAa5mZsNy4CVB2SH8NJ+H6AS5oJ2O+3oD3sZfSimHB4TkoEdSJy5tt363qAGXCvKC
eQ5ju7Hh3WGVdCfW4zdO8aZepixPNLK0uWkp0KgM2h6zWi4eyCBcg9RXDE1UgxQpKxEPd7CrLd7N
4r4UR1uF6Ve7YYoyMNhOfUIFSblhNRgOTQRKjgc7tqBZRdNoJ6KfDCS4OsaNlsxqOYz9bY8zfYKq
1xIZ0Sw5bDxRDgRlDpgb+xlWgYvRVo4GgHbVMnw8EYp8tHx/78BUhh2PCJAAKTKNObV9tQGfk2Pr
zQLpqeNPYxlCIIwh58TOXQWDY7NLl904Tz4m53Krzgm90fydaM56j7xj7P65JYh9o8QHFF0I08gJ
4U8Gnngwd/gRf/CseTFONTOXIoNMB7bX2to3Hh+9NgzUGtoegNmUMBr3os1fA24GBWvtzZk21hN3
YR+EDY741bjC14Ai3LjaR7bpdNqUkryn0tzRo/amtfOt/7xZ/iz6npFXupzTazjOeXme83b+ONNx
MJyc/7076/ndUf3hYT/snf6BmmzysrgF48Q39O+j4ac43ZOZXMySiZ9tGpgyvHX0REQOm9lns2JW
35id2wnsyGSgWLockB8COiIw4vAARyaN8z4z5KpxNk1CuRsBk+RDNkLGUS3WMp0lL4fc5CG2owZE
5sUQ3KzvCRUGE/Ip0YsEDg1UAVdKs8fgDUMwYQH/hls4BYmQvFgLWUUUyX4dcaYja8N8IdayJEJY
eyw6h1BplhnYNJKN/lI7+W+6yVY9jD9K7Th4U3ULXIswkJ32IzuuIx/m0s0GYMtXGEIvxJ0ebGtH
vLz9m2ssOtcxZpB0kQRPsS41cdB5rfLeFJE4fr9O3WnY16SSqd8acQ2R+CHR7/cSu+SiOmids5dw
fgyBlRbp28OkAdO0Lfk+NxIPi302WHeqMRrZ2IdpTs54dvO6r1UC9WWyJIlzsv15q160b00poR/q
bRxPyJTVaWrXt+YauRpSktuyr4h0of0e5tJ84kKiiRiQ43pk41+wQzZvFrotCifOvCWbD1Qb2an3
WCBi2Gjfz5ScLC4vouU1wFpcD6+dsir86eDGsILKdWn4OYvsPFvLR9Y6fOroAVnCttW6umrYtLvG
G6auXQ7mLYziUPqqtwp2bVgU45tvzI3Oez6DKdXi1NT26150Vdc/WF5he8ox1tDxPXkNDP5mTgvp
ioGicjsdHL6hP/NqYZtaYEEb+bKNfWkwsWBMhV+jt/KvLU2O1QDmyWycADIYp+8ZPV86DeUUxOQn
P9P+wK4b8LWl9hsr5gQ4bjoSGHiHdPvSbIkO1mGpNm5ErHh6f8LLIv/mJv6JrnJnqmfAwZSsXH4w
OIL9xkbI+QQY/saWEXauwJ6GsaTLD2R1LSiXqMygOqtOBLU7aHvOFpy6VhD7YCCfMP+cqm4zrJtT
WhLSAuW8tGFOd+Zt0zHIeMyqCsSY6BV0Qt579sRJEo4gtMILzGpt1V80/nSTzYofy2AnmpVkovaf
9Ws5SiC+qQ9vn5jB6Jj3vak8hvuYQP+GcHbGFOBBFB/aRcrR26lCwxB/97UTF14uoVK4bXq2qUH7
qR4LY97HJiFumsfxtzVtM7ld7n6rnm5kk8/zUIfPeDGmFrk6smrjYH1GrIhDOxNBSLhlFYrAKXWB
nrquoWXJPmI1SPPATuVzbuBUWttI/omB8NjIWIUrcHCT8Yq+0Gto0fpo/vAM+3V3VsAb0PESeGnB
S50mm1z0pgfIHZA8b6Lf2cKSERKXkrB9RjsBSkAMnkN+G52BNtnyqO4OKO3YIwnLk0+TwR+I9KKi
fC0jGR/3hTAs5IoJSvjGURcd7m90qC/oXR3Z0z4TrL3ZjE6TXUJC0PRy39fz+x7TJCYDl26wwPmh
6ZnylwrYUO3batFGBwqdqLwoioWmQyABUXXjwb8Fr9EilPABOm/cWDkPu09YumnYsA7Wa9U5vWD9
u9yIGwPTeaebaW+HeAiDhf/IVbd6usWn4qdO440YCQUQDZtGaiNmg//pBPUQJRr2Jj0vGVIDPHC1
eWmEDZASRYW85xWbfj6CjjPJvMC1SBeTKuQAwpr9A3FZUElcE9AQRC6VSGHPNWCsQ24u2Uig3Zg/
FyzHSq51uyZ+MfZbV1npC9aohbHTNiw6c86BkcHjEZYUUMCRH82JMavZ0Z9BPn8Guje4iBVeMGbH
t0/wRIuPxtxnLh9zMQJNrFjcfrZzqsRlO3/Qg3ZLGv3j4+VM3JqYeHQ21oTQep5HkMAyqoNhXu6r
ZbN8XmMCT9Ydc65+IeODlwMQUOaFmsUfhHASqiqY5IODSGo8tJrGexAKySLtjumMip/vxjxHQCY+
PxoipI6EcIWre4GI1SLhEXr1+FZYVNokPj4cCpS/e4nvu7vjv8IrsDstvPsqmQWJw6bE18zuLoTG
vy+xGQABcbIvHCQfkq3TIcdg+s1TQLdoUUhIe9CLHlOgqWtQZ2JP6ykfnRN5d+awZI6SSME1Bi/n
ppEoMhYVvmrMpxCP00DBTyxfD6kdk0negTaT4tTMUZIq59/8h7BgrfGMwdJfJ7AptjISZ03l5zkC
JUits40aKg+7Ws2qyJ3JBMNQxbBhI9o/oUWORsfndP92epCrOdpUglcpZ4gHkMe2M5LC7LmpKpHU
i3oR6d5DPSrPizDXt7FYbLHzgOAlOBJHFo8hFfaqLVVuhekQ0DMOfeRYCwcF4ORGmBDBRboDTIOP
k9w5+mN8XKAvRTTi3EEjGQMMuSUcyII8NPCaZKcMcJt/gukYQSEjPUqIGUvMVljJN86wN4CQfuw3
gn5mBm3c9+RWQtZ4eO8XhJiIUD/Aqo7pyPObnZrQvR5FMovLnb7bYqFad4oZe/ptnUzWA2ye6Um8
keXutMeEgM5sHGq4D9pfDCXe9pMQHkeaOiOy94VXbBxhWkakuftQ7CfRtTQMdto4zRrnHHP9Elkm
MPxfJnbiCvaLouzu+KG/sTebjX3dhLZ/9EM73NhhaL+o/827SV4H3Lk+BYfhek0FjyYx9ce6mO0S
g9r3kgCbtbR4L99Lku8sybBgP0l3W11FZBlh4PaFMflRy4jDtQUuXhI94SfjwsFU31SYen9CYf/F
uOFeYyHvqe1cidcRA9rIVOYNmXqjWfyrxOLWzm8hQdhE/GyxRH1zTYIxql/5udq+9w9f/nqeGYbC
sMa0dfZklcL7PgDLbdK1DlOVUMbERTlX6SQ4mdPSFvQgfQQal/hvgSkfENKTFYHxNf1dQqDq0OAt
Z77e4eBA1X3MBFBD/RT9yus9Cd2zBArv3ROjYwZj4uZLEA4nOzneRyCtXfVFeNSnDCgsa6N17rdA
szkpztWy3sMUQb2CIHKWJszg3eisxX7xmk9zR4liR2D+Ld3OmbGX1WVeWdVwgvHAeEvinHvGQAfQ
U7kTaZiSzH9H/jjIqg6Z/dyzKWR7Kvx0+UY75zdL2JgBfEwKz8ShaqRq5bVnxkh9vR113nHIXCby
tK9Ic/Wj/MW4WTbrPccT1sXxnYE+EgDywvmPUbuwqUfdRbmCAIhVtvL6pC26S3DkaChvXnZWxlGp
RWhQzEx/MpNp1sIy0H9LzrraSSRf0P0UzQv9oyUwKui2sMO1Y8y6+Z2nFlDfn4gfvZJsOO3qfqLi
g9s/8SsDtrXNUIXxymrFokDPs4LILZnfAWQfVk/JXI3JuwH/OX7wBL+XTCjf47qauXvWPBbWrP7Q
y0Pj3dP9rV0q36SopQUJT1C84SOuokc47Y8xhSVciHEIMNiV4Um/xqbQfYNOUzFfqi2e83aZGPNb
QyzVDLkV5EXju1FCHJ05inFY7+91QDogF0M7MvFHFxISrQLq5Usexh6ZP3yk8a8M9Svj0RHHIrPR
0tZDxNUh7VRqQk1nj+4sVXJhjrdAPo8f5lLpT+yMOuuXFwViNpZCyU8ueZRqKp2FZixq8A8SizfC
4pbavUqOsPm62Qrup/DBAYDxX5bJfDNxqnysy5Yg4yqY0CgVLYkS4Q1e94rO/9GgEyXbx+pJWECK
3jGwImPbfOhbmVC+8twH0/5rwkotk1gDs4KkNWy9CWisAji0ibB6Ik5GDiCsetkWMq9XjyrOzmgW
BXJlM9lLky/WsuV9WeELxbla+YlxqApYIEcCXtQX+I9Fdmk1N4CupMfH8CsyH4b4/PnaS9Pwvj3r
p2aOoFHC9kUgIWNMQPijpUrDQZv+TmBExysIlrzTwcfJN1GZA1bjnHCUGVSK4ZuYPW9KrSolLpuP
gYzNIOTNuIcx6pTW+e398ufh3jeiKYcjc6u0DrV32GVOu7mHHAcFFse6g/JFai55AdFeT2AnBFzw
gofNWHfJOPLBFK5IOESL+rmU1UUm7CiU6uV0JoghsYUUOrw+WnUiCzvzsyX19OD0Mk7UknVWYYMe
Hl7X/fFoLHKtbgtt++asByuzmXTr4PMfPXGcNiAJ3RWaQCsnOZQ4EBNeQ4Sf9RUTX3ozmNIY+jYv
wFXjgl6Ske3nBPb7HsifOZPK9Ao/KHCKP/pHwR5ERjAjdfZQfOcTE9+9fDAJXHicuYfYx/9U7fje
7LOMl/WjBaFFPN3MHrqvnfgIlQ57lTGs5NjjtR7u6wpixNSnhXCzI2eiZkqz0V1T2JTH2/axF3FN
FN103x4Frwi6eb7s5hh408uJ/CS2o3bZPoMJLi3FOt++1uP/OI5nOkt40YpzeB85b6gczrpxWOoX
qFdMXW42yDS37KL0eK8AgZ9TLp+MiDnrGbTyeUhbkxmvGvcP1YoZzKgWtK9jS5rYjXkscDOZVQHn
7bJ8BLn52pdf8bX+GmBOXGvpqwxFyERcsnjH3eG9Coy2p3M0WMix4h/aPNLUb1/IokzxCf14u4X4
gB6IGjj741Dc7B+UvM7lEXg/61H2kcJeny4vle1NFhfUxOvKHYe/mpv8vJAHlX4SmGvOlu/2+wae
pAfYxXvvb+16frOJITGZhoCAa+gHBPUZZKda022NhH4NwfIOHPWJv9DkJxs5B5VTXHP2ZjNykl1+
gJm4yQ6NW26EOTHTPw/s/BuXePQZmOhcYvV7F6X19Np8TTukvFNTbgiMczjGTnnUkcBucQrmLCEq
4xHUR4EpNOcKjhjYWACYjKclxgXmKDkS4ZBQLsMpjl0iKr7avzeHr2mPsjuZvYLJbCwAWfpas7l9
NZiIcRcxO6bjmnaAnKSdokmBc/eVRzvGgR0iYp5QGtCMaZDIB58lo5g7g+VwlUmdnWchHTRP5FPp
g+IiP8OoIch41yRwXiCvvZVVA86XLWJ6zRuu7qYWHjLmn5cnVx92+dDiMYSyGZgyTdEOJZmnHDxa
O1wM1uRBv2mEgSHYi5J5Vs6j5oOpF0yjt3nIHN7bTQ7YR0ZcBvGS8ZM6DrLIzcZ08HKbYt9n3pSb
21AgpWG3g170mFgCUddAV9Bkc9m/fdw+gGTIOoP2kyPmm8zJFI9zL6/3DzZc7/bUrDRGjOYlB71F
0o10wQfBh1LDTAVDz3FbG0h4L23gm7LUHeOB3nqKt24HKSRnMYDUBeGmGERPPkslJSdj99cCuTn1
X/n6kMtVWa3plCfJBtn/XBlLRbYO0taZ6/g8ekuB/rdmTIqlxYvMsFDAkA+WnChCFbmKgfTJIHoq
9mYbg22Sd9h64j7tZhIt/2IbBe03fB+ebBs+1i/wA2/9EMgt8rRTHlI3J54K7ZIGCMMoOz/DtMrP
JdBtVq/zm0vkhQFeLFdnniHTHnU9UTzlxfrY4DhF+MrtowL5OryzGXR8qPp4cUGA6Ec//zdkLPq+
LzXsmJms8U9Y5vPeMtbJHmbMjIsmpuC5UfiBoMy+Smiqf0Q3GKRo8DIMW/iBNg2QRIzDfTFDific
jsoiMHgCmG9L6M058wFw9xIryvH8XhbjBB0cynA8zfZk6g8ss0l0ZtK9z0KCx7o5SAZdgpHvxlur
P3vM1tek3SnbrHDz2Z0443QO0Vla3JlNuT06JdIjWuuYhtyHjUmn5zXWnQhPFh+sGymbMotvwOC9
jWFY4oLYUfRhDYV+uny7ADOIjawimU/ewLfS22qBJhP6sjkMA1BQ1tE04OKkRn5i52A9Gzve50cH
r5LRrsQ3fM3B93bY0OOgCn/6/W35HOVeL36p5yMj53hytTt6ZuKgIPwaGRMBq/wSGH6MdUjmwAsY
meH4M3PLnlQlHof5otrc6q/PyCUFbFRkBA2wE1p4zFYJbpE+aDNzcvOILCcHZNUzw6O3lIjRNcGg
VAV30BkDWpLnubjouqA1Zb4KxkkmBmi7N3udaXxCMCZyY170hFsDTMmgvp/X6+zcIMxIrU86E1L5
CESyGTe/qCSbAFWZHDBPEcZ5/n/QvwYjYGJNeY2w2QjeDzc/YdnpFdbwUcju2/CSrbJ6/VKPw4N9
Xxl0M5icAicYnI9QEY8PH/bdOEWcusMeX6YYHvEaljyWBmowQUViMbHvlvkoBX2BjivuA8YErLOP
wQPnxmD2hEWO9AlpM4JbAR0/YsONAubM7QfOCVG7lOkTEKUecxkSN2QXMtCW5PptK1KDUtK7aLyc
obRJylGxiUqdhAiO3S0Ij9DqDP9hHpmvd6RLmX+/r7t2q8dJnxcnLFaYSMLs9/QGpQQVBQwB02or
E11MBpe5De7acV1EhMAoH4PZGm4MR98fK08TZ4JvyveRHvVexzPyedzhg3nQbE8STAOl+G1Ovitm
jj3EDvb5JcdoVMxSJ5zlxRhtat3mePIwVh5MecGMhjDAo+7DmGOIRxo92jWKptE54DFnoKkN1htD
Foq1LSWSC8DzmI3OMbXdbNQZ+bwAPBOq+2r5mD1mgNWm0gwzUDB8zZYsJKOgnTWagPfMcrmLsn0E
bGbBaeVaq8YLgGHV3ZfnChpN3aZ35kBQU8P44CXAsxxM2MG9PBVMr5Nwa7eUmJjTRUFJlLlDZpOH
BZa/ghTLUvgiHJXTNiTuLpmixbAK6G8Ai599EbJLsNH/pWWNiVSlQZFsjuzo3ENlNKlXunasCP9d
jSuAxxQvdju/gbERCGQwYrIyezNq/MUiJq+Cmz5/NcvOr3pX1L0X5SoLO5AjXLIWMs59jmdBDuax
upP2lkIbL70BCsNzjw1uSTXx2sk+q/yPIIdIlyAS9jNxSS6kEPYXnJyUFFalHUmW+uHnFu/lD+7l
nZugrtFC6JpdusjeVlWdYJ+ziS0uxYIhoxRKIbxaKaxk2K2q0/eapZHOHIxeF+hI+9kL6PXz/7F0
ZtuJclsUfqFiDEAQuKUVsDemu3HEmABKJz08/fnIfyrGSlKpNLrZe625ZtO9Yz+Zg/y5/tXfQ/Mi
u2KmA4Kreay5awsMVD/A252XRyA+vHawXqRVvutpEuvUUu8nHHLq9XP9eJnxBoLbu4D46pb5GI2d
8Cq8Gu7SgtS6GqQiWKZXBYe5q6G7FwJq5Jcck7J4xbF0cbUFRPvtvIHFr3W8H29o16vSE+CpdzWF
w5zVxTMbCT6oKryhQ2ONXKQMrLis5C337NuaHkLKLzgfQOv3qYSiZqVqHpkV9+h41/xM3/Y8ehXk
ollnBiUs11ySLeh4OOHo6wKMg1Zxvx72TzpHaoqWq5CPCzwk1e4Oe4hVCGgToe6ACcWYbculynmm
VltaPlIhuf4ZbllPeVXicsk/XhRLk1bGK2WDSZRp8LM4Lpk/u5yDrHMMMiaLSV9p7UZcweC9OdTD
beHqa7bXQIxJrsUThB2Ay0Gct3nky//Z2sBm50Er9N8Lx9I+8mQfIh+WAOViHq4CnQCXMpLqozfQ
AQBXghJ/6mNsAdg2bIaQGG8gH7j0MGJiQ/3iE5SB6ShTU8qnt2hBKZ7v1LfUhVQz8/2I9t2h2F7i
HcJsbK1wVRyRH074Fy+fsJVl3FNgP4uXNZi3jLwBOHt2MZkpneOW97gxeeIXZytms2MTXq6Xaywv
5xIBslJ6f5c2qiN9qrFhFRydIM1WqryN5f7y0478oDYhZM/HKvfBSU+DK7TmprmrvuwlujXhTIyL
S2pSqRUyESszseSBxbsNdFWTlsTlGsBBp/CBjs4suyypgmakjrZ3cW44iHAqUPH+swePAsRInNLm
+Sy9HjdUgnEZVfPLi9uw+XjCqKIqm6aQE5LjVwVtQMS41VyegJi9hXrpK1vxl9RYAB3GKs3nqXxp
i59wz+TNw8RW50LhW7nNB9+JVUOxHNB9cwMr3JGjPv3RZ3QiwNDagLC98mNf9AAXYp2iqmaqtlj3
xwqLrbbGil/4Xo7mfV/6lbpZko7tR5xgq+MwE8NjVzgMq+FteiubkKsuo4fyss/2Z/Gm8cWZq75p
V55xuHdXLX1Jp1upMxpRTyDhe6DZ1axRZH7jQBS9xjM86T6wkscuDOccV1ORjYeLKzmgj1VSeoZi
sSSRszQYtJgYpePkMrBLW7RalvJBQerqBxQTRIwTWVF5kC38+JrHu/ZDFveje6AK6R8HWTMZV08O
0ovhHTpYsrgSuQE9RcZTG34C8xajeWXYkqHjwFmd1EEbswZULTum1eydDWDO1/wyvkNSG04P3X+2
lccFIqBjhu/Lj+nk8XkB0814UzC5XTiL0zhaBbHgDIQiW6PuYFgIEz33kOYVD/jOxT0sIXa0+1zd
8EaSXltibu+epB042grkArXsF5pLjahMCtbeIpE2fs2heC+eZgrx+oK7mkD2pp1dbtz3s7bEpeoe
bz/C1wS5/m5+1x+JJZ7YPvIXDjuue2kLfRFazjgHhb5cXpKN4Sj7/OnptnZk+lW9XCXO6VB5fW6Z
BiA7Utg7oEVZWeH1SxNosQLqWeXs789djYIq5aJbyU75AbPShZIBW05TVsasLT/md1cNkWDoTFBt
kedLd7KDWr9NxgGxTP+jxEEPyaI+EyDKRMyCXD4DitlqsVYx9ZpOIj+BeLoMbsN0XfOrmCYOrbFH
z1ThSjxa/beyE9H8FFZeucp93T9sbbQqqAREoik7gsH2KRr6yYpX9L1AZxU8JvpczqtXsDqK+deH
32rIWp37V2vr4BHwlIpqk0RhSX9tx+9lzxcT4dKe2GW0E6ko2AFeegA/mB3SRsKbEWStsJbfS5yT
4ruv7VEBhaQ07LsHTc9lNlJZvtNjC/WuNBVCmA0UfFv9mG74yXuLMEpCTg4IzTCmmrSHlewutATK
pvWZQW/ldx2XSkIttheYLEag/UY33Uz2+TZjF/cK3LZ//2sThjNwYkUBVrpySFCxC+Jmw6tB2AVB
U9tWHzSz0HvawmFlQcv4E6EzlQuIXFpMYSZ6EugQDlNrAjnZZHp2dAoOSrtUJdVk+cJJRE3HV4vi
nUHecw0JwOl6r6Kn312a9+oM4WtRrxtnCtQD/NIA5hscPYsI09Zh5qJaLAyVxHkYNPAZoJVQX/c5
vkf6y6iRuXtI747kS40/kB3I1o40bumwlOlBVA6D3AJpbJmW7yuoVq5tH+yVDYcG+szJ4g7+DGkW
3M1/3YlECOY3AK7+u3OswNnOb/7d8eG/v+d///r7lPmTt/Pd/Cdw7mZgnf++4t8HTvP93938Mb4Z
rzOrhrsTt/m7W+hSZj7Pic878W7Ap3PP6/zn9N+X5meaf7T5D9+Zj/FTzK/byvz6Wlj8hERxWB+z
plE6YKJkJi2SLzNjvjCul4X7gPlofHaZ150neYcSjMJmPg+HY7a683wbBeUxjaMGGhVnD4DwYvn7
KGDFxe9IFlr/vgJA9ok5BNxzJqzqMM7WYZ5Z6THOAupO5FvJrYg9MGeHcaHiTosDU74GKLH2x/4j
ChJtrX/NBfytJpHFKfieVGBjmfr8xVrK431FrA/nV70foPQac8Y3Fw0eFBRM2h2g9NCdQcBTh7DI
I7uX8BWJqpm8K7VXWe3iES6Z620iJF4th3/uEvXL0Qo/sXFrxH+TSQseYxD+sEuPqHCgFGVcA1lR
S7aw8MmIuWiOAbn1XEnsIhxV6Lh77FToSxj5pAYukP4I2i/yitBC6H5+OvE6VKdEqq+ZF7HVyBRk
0U6+eyCSKHOb/T13nkxq8B+vEPlFYHtGKGkJ04MN5D55PC3aY/XVS1YcZNmm3MSHJSejbjabPICu
6y2GuThAM/0kDBMOlC22CLhWzBShwt04iGhRkjiFgYwEpEH/FJ0zSg4aI2W/AC+9MWGKYRowpqtB
s9YqYpAqlO5IWi5OWfaWQXkEB8Qtbk96LszR8y244EDzTs+F+osDydOCfp3tK7LGuAIRFtpLiNIQ
MPEUUAIMKnIC7KUVFa1mEyO2bd/aydbuYTp6urrpVwpym2iWO7MHPH1EGE+803xN2T4pL+AKddSv
0mnbBssdvWruJH6jQEqWr/cDY96MuBjrsdNJYd3wLunjYCbgComvbZjp1XZfv4EjgcbJFrX8qHK8
Yh0E1yQgm9g6jydGJfoTd1e8lbQd9LQxgOvcd8xRoX/dWaTKnNxu9hLjblCyHEoAxLwlJqlryKaC
EsZ6eE/27EBQ4B5HJVvnEwvstVXWONJVQQoQT4nARcYWb1PVU5ljMKq72DEk+RYJ1gNxFLJRmRR2
Fjsl1+IYS3Y0mjJ0EmUiOCdYQqXA6HLadTMo9DBDMqIxgvxr1/qHNVTnhnHK28A1PZdvC56s1h8R
abgi7hwQ3O2a3E6YriRqSjLnH5ZvuFG4MkOl0e8EEHVv8WVsOBM0b1n/qFSiTES9HtOMOQqB4GSH
aFbd5gEcmHpnc1+R3X1lWmEmQI0nPi2GgXdA86OCNOManFnQqyUYcYbrjQZUmdHR2LICeV/w2iNf
j2KLWpRCtCftikVIsbFgHQBWKSekM81rrPPgT95A6tx07IPG2GTVTx25jEPhPVAOIszc64dyrV5c
4b7O2NeFADrMZVROLYVSThpg8x3B1S1VSiUcCo5YjrzyIMNyVXsnqO8Hgxg/nQN4p1ZEh793XPOK
y2pSlTcO0sdbf43wCSbWGbBMufCY9x/p8CLW1n04JE+MAsDScJAEiwBsgfuTda4gA6deYa8vw1sd
5lFwGHL3MpJybKZsWRVKRLwYYAIjBKD/AGpBXy+dygx6zdeFo/WerYpWZLIJ5VSPYGVp7KCz/dEe
unMTg5nbdSijIAaqu7QWFyTJ0IvLW/y0tEOdrWkdkNd6UeunOcJsDRys002tUd6zobM54R9LZlrx
ZpR/eR4zT11ykS8+a3ZylO78RqQlz8okeHzJ9R6Stw5uJcyHLuY+F4LZMM4IkS6+AIh4F4y04nl+
Mhu3wwuarPXHD+kK1nRYeKI7HxyTRboWtlWpSbdygHu6/KMMyS6BPL78/gFVhIvvfJ7RO1gkbmsv
gs6heAK7HHe1u18cnpCXUlxT5Z28Y6BuXlZvqYlzFpTWj3VBMsG6s0yTd7tqHVN6J93bXWVmdw9i
Wqn7ryRiOAzUk8D0qAdjXwxHeIKETY3qeoLMpkauME9riJUnPRGP43XF1YjsdvkigRQDslWLp41r
5ZfoNGvxV2Vs8Zv6VWKStBz7WEd/lrbuFG/qB64eb314P2AnvAMM+Wy8CrLMHcmSFZ0ooEJBc9ja
pIG98HLU9ji26WhlWZ2rUXLaN+Zt7Rvp1ZqPa6m2j3+ya73id5n2aD4dtikT3a7VOsLpsRV27+jt
CFimSlOwSx6AwfsQIXRBCUxTIgwP31hETlOThoxZbtGFjRUg+lkxLLBxl7UQsaIToH5UWd/HZzin
6QgucyT793B4FdzbYXUI5z+8DyXohPvm4TWsHVRmQYvml9wNQnLcMX5TX+K7k1A9V+yD9V6ZzkU3
MBknNgv6zcPBIrP8uat2bsWfXbuLEacrq/gAfbJjyve6Ub/LmHRDLvc1coTW2Man6aoj6w+FHJSr
vT5VjEDbq3Capr16q9X3qX8zRIxN8dB/l6gMRfDumhCRLQ8FQgiQksGYaS2/l/ojeol5Wpedp0Bs
jfypP8fRpnIaXN3dRTAEf0ZvyXeTWAy7SzZMzRmUOT37DqMIdd83HaTkdZnNhP6x/qF+AvrHIGXN
1J/2AHxLM5EASaLd7QrmFljtl+uS8CkGr2An7U5BGT2cujHIh0Onrw2mE8VN0T2MBL+YiWHkj1CQ
N0Y4fD84NEB5Qrw3iPwanLFPOSQ823nigYtQQreSvfqrPlHgeMxZGNuLqlNMbnLxunaJs/3SBs4j
rRgdQP0MStx0ESoxDqfcoXUp/AFZJGFzsJfP5JvSkj7XmGJwHb63PraYOCqvLmxTp+qzDKYvZj0e
cdivlE5scLGdv67H99Fd7hrnu2c7KEPDSRiC6HZnGtZ+DgvPsTDkxZUOlaPiXLfAdrawQcHpMOfn
H1nnFQhRueafHeMytz4tgHmfIDOgrxZQvvNAzGP1X5VkRrAjbmgccA5Dtm6n4jGJA0nHhhSRwDn+
HpOgYvIbh8vUny5eIjpSHrQJ4LW+dO6QO8YwyxmSPU5DUDlPe34tHTyyqJpojGw0FOxt8z1sFViO
5TyHxR/jAp21CmfChwbno1jHC9Jj2UHOQnW4IN+IXHmysgvuvETRlCBDMpjnPAcuCjcq1l3u3+OP
hBHj0N8KANcnMmDB6etVLMiUtcFDeDjA88iEFpIrMbkHtX6+JQkzTxUuYQkAZ0u66iFUr1I6IImX
+XmaR6xPHy6CF3PA4ozsLJzO67zGuzsn1gk6kDHMN/km3bThfVOH8QaFurBe+JIP9SeQ3+R1ymz/
WSguDH49rAYHf4TuvpngRMh7YXLgD1b4vGYc4YESyuGq9HJPsEGy7Mxmddjzd262yy0elyZKujJM
KCtTaadiDT/IG0P24BJPUKvhaCygk0PBMq7IosbkSHIToFcMzxa2LSwYnNmaoPxa/PIjSRbjlcWh
BFcrmhfdlN9ZcYyKhQMFF223Jnt59dp8RbCP3Ig9cWnKk4slpjt3IcX+vppf5PV8r7vq6z28cNrB
pbt18CASBxbZ8blnHsJYTLcpWzuPohbWghEYtCL0JzInUOsz+eEiyGcOHixnaVOJAb62qc0Gnewe
p4Q6MWEjQ9cVue019Qz78BTxkwHlbLaifmjIPn+ey00rmvmG61Ak5j75SE4R5BzVo7YV8mNWveFp
YXRwPZGTdiv5bdVA1EKvh6u0yITOp2bglutQlFdCbyFXG6+rJfvO5U2wF4ZVkghPCDIqrnA03AIZ
aAEA4GNUkZSrx3X6EDlXbk9GaQV9JTjpGGi6U8FYBqPUouA+WDG3R3hBYiC5RRmIuT+zAPGoKMie
tLgltTXQWYe4G5gK5jxmHSbCuc/cYr9049Vc9z9hDuyF7MSD2Up7FHxcI+RjSY4Wb4pma9yk3Lph
TAEafgkHfEnRynCSJQPYIKcUkNzzcahL/IKZdZRMTTmmG3tPQC/VhX5Eo3rXvi4vFcmwOE0o1eGr
6OjhcSxLUE6wPYI4vSnoeGY/wRRn0hInmZnUIeV4KWFqlu4TYfXwsv3F7B5YpcoqY1oWoNb9NGGN
AyEcA/Fd1FYcyJYCsYLKbKRXKma76F6nAlEErMOnc80m2s69jbhOV2gi3KAP8jrIBR47n3TqMPZf
W9rSLlsrC++OUGlOeOrtEe1e9S0I+EAQsmtRyLbgj++KsCbmkI4HTTJsBbDk8oSLcS3vhozLIzoi
hJTWl6WttgCXTpVayqfE3tWaV2aTbIswl0n0LncS7UB3ijHJhGa7aqod8AZjPTQNCZgwvcBizz3D
SW5kWlJ4wzFnAsW7CnjyhVEZlrWlebemvUwLQhmGzdPcV4Pa0wfblB/GC6EOVB/wNLcLpipX4pFn
CNhRBApJaDq4tDd4cMtoMSYD/x6yR2MfEjIOntC2URMhnEPRDz7K7IaB/Hv0ndPffPYplfE391lv
v/JQ1i0Lgk4Fn0Cve7gLI6Bu6+j5ZSdePzrOBU4JKbKrg7TrBhdxNapPfKEkxMLImA/Tvrk7AWVO
DF9TmDxAbpkUcFadSMuFvSrdhsR87bNgyt3zjPiYRuBKBucSMxQId9Co8OTY18gTnqhNjs8jBmkN
Y+Pu5b6CJvQMnwwnUd1aFVdGtGd6Tav7WGlU5bpzx5NF8apoiy8Eiw25KFqQ6ra0mDlwFnRh0tmL
tRGhiCVI4XNUUNK91NWhwKyDWp4z9lYqG0nyjTJsa/LBPugfEVgSDlE8PYq1GDrajQ+Ue3gIc8O4
nvY0/jytIBG+XjjAX+1tTNcdRAxsEOCLJVwKbtZshnwWXRlM+R884s2BsR9fc3ZWf2JtsjxW2FTs
a2gGaDFVPwJ22DxAOq6CeKpwLr5N3ct2miweC1BN/lm4YaBN4o1GhRMgbMfbcPEaI+AeXlXBzzhT
pFPCMj0D+THvoqMtxz16z0wDugCvWDKNXIVId6PY5fP4rHYW6YmLec9cSJCnlgEsSCQR5mOx/rns
dexjdh+L4KOCkag5H4kcdo/JiZvz3/dn0aj4199EpsEbgm4W2GDhm1YgTDcR1icM5Hb0xwvRFbeL
ONTgqSEtfWHUQdOdnymbSQkZTIg8l/ASUlRXQXOYFm5qwazCwGwF+k+kiL7wh8V60ZsV0KJTMIQi
j4vpwNNLaAiQIUfFaoly8OlffMLkJpDKVUSMTPKN8Lejm1U3ixoQfolp6S6Ht5MBEr0NHz0cdSib
ZfSigM0oeNYQC8pVDIxhrJQaiVwAE4OHKBTcWR51A4DnTNfWrVU4DIcYwrxqsekq1ucpcU8Vu4F6
4F7cCsCvW7pkoFZ+KSzSI7ZSK0a/wkhd22G0VzZnfS7J8YSqfxeEJ0uurn5CI9KtYsXXVgmiK5zk
F6sqmgaU4YsTBfdBDpLt4zSbNkW7+IcKRio+m/RInzsu7NFjj5ktmbDEZGti27mLhHNDGrXd0Suy
0Bp1RJdMU42QGQ6yzDF1msrRf66uEcZWrBzz7lB9Zy3pDZ2nwt6PKBYQVpsnhs8iIsEehYBtvOh4
n/lIIS5O/l4fZGAE5mgUCK3L6YLGSWYG5onIevzX6K3FKQZpihhEGTpgdpK4x7bNWfAGD6QUcN7d
NzOFKN1cttHusoVYtks3yW6ECSlZGU5vVFnghD/VD3pzGAZA3Aub2PUET74tFSs3kkNEq3Fjrt0z
h0Di+I/DZF42Tw+mCzshPrfMa7gGHvaCZj02gfHWmekuPSxo2jMsXupikUd/eR4Zp/HsL14WL8vz
4oV9mgUbYcVQYTvKe/zbbDcRvZX7+wfCvS5o6g0KftjeMVLgYCE+kSHPjApwGMy5VJSFJprcmg7V
sNHY/T1B5ccDHg8/x1tORsSB02XO3EF2R8QIU+X6V5bAEWbESyUX/aozGCbN+VKeIeSwrbu65nQQ
Bb6ld4Lg6+B5PyHo/BRAX0mueCVP+R2Iw87fK5bFHUkPp+ddNTvv8Y0f5PCZOtoPXlMldr3wEjjl
inSj7SlDxIuFVC3vNnTDbdiGMXZ7vDB+bMPL9klf++eLMSGV20iIO/JTL2zzvbBulc2g7J/NXmfd
YIONsr05KdnPgxNgnoCOHv4BMVrxeTjd7X9q9yPePTxkYg4QTXJmU7swa/di9zhdoUd/KjbiE7s2
UWztmG85dAzgutjWrLwX0lEcGc7pQHwmTLRcRkSMcCQ6K+lHhEELjqPDYYIp63e76QXfPsYXBZ4u
TiqCYjoJs79MPTCjRMInkaoooeQ09Ve4dhYe5oQEQ5JBP6HLbCT8t/WUULjsJv3idEiOduUnQrpN
vUsd5Q3nsB4Aor7ygGVX3XmupP3iw/AJqOGce1irHnc76IuVJaxZWJvhaduLXbqOtksPiwYkqiC4
rMI+mE4YULCCEQvEa/bl/jAvRnZxtHyAkPikI/VHew+0THlgvEwf6i17m7N4oTTMROLL8bl6Lg8C
WqtvDVkOu5l6evx23ykjBVpJJHTJq+xhBeQ2NqPxvxeIZhYnlyutr98M3CoLjSYDbA7LwlIFcgcs
FmobiIfKjtfiRmMOgQoIs0XGop94Dn3kuC2w/XF2xHi3UNHdOaiEGwXMHgYcQd2Q/egOTrfXV7y5
oESBqFgzqPreOp9PEycaaK/uBpasF6JoY6tViS36NMz3OyN+BJcWKDlrwY2IwpHMub+P7cKCYWO9
8FmjhaD2VQepuRUOs/qbvTBfbzc+gqrFPBwOqxNTJgG8WltY9KWzZQMIHlRtqLV4s3He/d1HCNoR
i6DSYHryd6/BdsYID1EJk7rZf/BpNn60mux8jx7GmkhAlTpTB26rX9OGhAUSbhDO6nfivjOXPdtQ
HXgVsCtKWACTk+M/Ey9/I3CAhbDLhp3CKoJoeFWAJa/9isMTs3/2ihUdjh/tjH10yjcJ1j08oeg8
DfsenbBwdY3OnrycEbzH9oDfys98HDCrp4qko3hKuJytS4O9Jd/VrJ7HL+bxd5KwGPkwp8AloYM7
OI8Io08wrjP0r6r3Zrty2Mwnsoc4VAUbY228yhDCw611twtni7HupC43D8Y46VXO1/NKEOz7O+ak
gbgpnUpxqbu/G9omZCHYns5RQSWq8NhkxHOuNs7pz+Dttze50c1ZCfsxo+G28pKuD2OgGsS3Kume
KcH0eKXLBIMzmhS2ynNhKsV7hMlOt6mYZI2Wfl8Pw2cpfSXlLnthgi5SR0K+u+2rYwf2/Fg6dByT
Yzz3XZ67GmL+pQsZnSnK4ND8wgeelqH83MQQZZaoD98iF+MkJqyl06SQ+u9O3uGMqa2FePSG6lMA
OJ9hvA9jbyjbqPARvQpkPlG3pggf0veS2T9LG/OpD0wL9dxlric0LtO/1jAzNlDsn9i1JemDSktE
lTBFmN9VVzJfu5flB/JzwUlRTGD0QQeuBxPGV81/fPBsDHkD28jgdqFGUC8nMnxhrlen6EcAhA2H
9orMg3aRAwwR6DFmZMPgEWGKpYm+2h6xqswxpb5pvuHDONxz+HIJwqNXj9Ep/YkPBeX+YXxvRxcx
/pr7cvNL152b1i8YKuNBW/DTDSZ989rU0ND3JqZ6dXpaxpaxo4O1DgafQTCJdTJj+G9jDS50FD5o
nT1EbF7/PpC75hX3D3FVfdOVPVwsm9hTGq8fX8sRd71CXynVV3fT4Ms03kCd+nQzXTX7jWwEMbYr
6lUTgwz7vm8ysg9XX1HmPCemYKqxQeHqcYazCVMBY7rXsrdWjqQyK8FW7Zti035K5i3Z35eYv0FX
AoSrto3T2tnL0699ycpfURAFi9eP5TtU/9PidyKqng5unROCwJFyg4Q7zdRkAXlAuNxDtPyBOcAM
ZodcD4GSsMXeuvMKt0s4HsrgpIfJ0+YmgVhKGIcC/kwneVN+E5cZr/GtQtyF3ewIGSj7phKeCUk2
Gdv3J8Mkikj5SH0khFShdSBjGwM44yKWxC/x3EE3FDiRNT//FA/jKnGfzNeG/bDl+2Fb846jwaht
Oozzwu8lkzA6waZfR2IQvxW9GfcjliUo4VJGitVnO/0q9/miUm2xXkPe5lnDRJFxnPt8y79znBrI
8TP82BdCmfrImI2oVB+na9UgagUTnGGvHzsXxde6gxN4SyFGZDifqLaG7nhhokZ+qcMK5CYL04P0
wUCFAALQGuC5n3QvHxUaJtAgWiEbXbb7pe5hxLDk8QlwZe45RACILhbUPTAxjP+83gx4Pph1MM3C
JXJWXEA3Rz5Fm+8wq3OZ6ZnG4QPH0R2ML36dEly0AdRmGmVpHyUCT3Az90T1nEWgAmO++Qe1ps7v
dzyq8VHCmf1yE6jZaktXgdatlJK68zgmZKt3oC0l4QC/kznypfuI4e3hgEHV80TjpHLp2AtGd5qG
8Tf2hoj3mT6pASrUKiNa+6l9Qw49/+su1Xgv5rzIguef2VL91vDTMmnaQDPv3mMRcxy7ZLfbddo6
AW6BysH4XSS5DAqNix1u7inUW4INfWQaVlPlG8maWjvLTnfs/JnG93ZzU7hsnm4/+hWb3EDZxxaz
GSE1q6vmoP4YB7iW+o4gbrhWhLWoBw79xBv38GQnhtkMS3X4BA7glk52gPDJL9FIH6Py/U/qKxiR
BpNnzKuQVWMiopxlrFa5ok6+WFjMRqaQ6+TcvM2OpkJlUbua0Rpj7U9UQL64m1jSmyf/BXtI8uYL
bR0xfLSQNvT3sO2h6WNQDhqkbUEgpMpPWlNGNyKuu4MQY9tLicFUlNnXob8tvkp8rn4R4aLkNp31
97/nMkvKi6LxEMe1E9HUcA3DRclDKPI9wl1iEhg2+TmKKhYcYyjsBJeD6R4vNA8arCsZQMfBFnSn
f+k/1Oko/q3uZKxqdG7zxtLvKggZrromboE+7IgmAFqEt3gh4sZcQjFjpoAoF4+8CUtHrISmI2xX
SyF0w0gO2tvA4OKTkCZBZQq51yCLpdvlYYCsf2EymzHnGGfCLwZnpGEieVxlNbU7OyRd0KYk5Sk6
EtEiPGmgWWcsXfNOwyZvkDEL/XHmHPLbwuE/R2/SH21mq7hz4gxUFRKKvr5wEZQz61/Zqhd10En+
VunTtxDSNJQ70Kc4y/m9aBh5VOLFVrrx9QxCDjiRdLve/xObQevLMiL+iIsRvhFg8BbX2cdGBLsQ
zcF82X0imd9nuAigK6DmhWl6QQYYbf89xdi4RxUe9FKMlQdn6uIVbgO2ldrXEv8/KLIFMhos5+Yo
W0wZEQv9qxTxkVYN/4kflWHYCKbSrnTSKVYxbG+ePrvaw8Yo6y2PsoEzN7oHaPtYTN73z6XZ2Z9k
RwCnG+QP/2ljlC/NTaAggOtOGShNjpoL/QPElClBaOApjZvDA8EagEIi9T+Jg8PFn2TML2IFaUcr
J3+J97WDI9efs8Lu8psd8z0JFL/4Ogbv4atOjdtbTypV3TqEkf16C+cSvKFoDYtr+E5knEPIxSWE
Y1KzCjXoxQ+YNBCNFX7tDk070NlQNLNXu7I4LQUzTyx9PHH/r5SlPoHh3ayiHK6OpR6RPradXwgr
tMxt46KT1xl8d77u8zDYTG3orebXmrEtojunjl9xxC2iHa6L8CmEVS9itfQsThFkVQc1R7IaiF0U
bXnp45QFz5EHlRsl5ZeKsRU6dRr6S7LSICxL9VGSXhZvtdejBxCRLFk45WFpJ1H1K96T2fQBjz00
HGyGMJhoVj/gtsGyJAYN9qV60oFGMud1dbuhtg/DTfi+CTck5mx2m3fb3oR2ZhKe88otnF/Dzgge
qU4MGEYXONnb2XcMKRlv1QZrd6gfYmySnEiu12rWmkHjLptXSiIkroaVrpLWQayESFOmGUigQDlL
1UmzYK5EUVc3X4Nm/ZPr/qm1D5ItsqDdjD/aFZVTgGVgBpb8OvwUOwaA8ur7sU4ZnsVW5P/r5eEu
VhX/BaKXoKwaFLKg8XME5QHSUNLjUDhbWcz2Fe1m9hNpPeTWqebR+PrUGa4MX0YJaAeR7nIDVwMv
q4LKzTkPPSJvHCcwgyA4BWdsbs/8PYtwWS6bNLBOs2+BDc+OsTI8u9XMZDv9Mei+1tu14/EFPGHw
03cUH9z4Lvh2YaQF3mxb6i9S0QzQ+ektK1tnyj+GhhLAlIJB0cm+6KPHTUD8O+ufmJbJXW7I4Eh+
OvVTwmUr94zvhzyuKFwmfaf6ySsGplA1yL8R0gDDmrv8EcXO/Wn964u4z+9q1a4u1a6ZB8kdVxew
dive/olSlLeJxvZdnSiiAoo+VOo2dTdMk360zpyTDyMosHhFxkaL8O+SiZdBq/RmZbj0u3cf/ySH
YHQ/5a3G3qS+HGC2a9mYOYSr9CBHDkwJNVz/u3RDWsgd/7PtkKqp6GSqLswuYHCTr0v2v17pLuIA
U2YFGcP6ixwzLILE2KnXmMH7XBteE0RrfJHNfeuuI9M7mkfTgywh5qeYKrpdJb+08xiUam/gt4jq
MUbByrfAT8h/L0xu866A3aL5CmW8h2KHg6jO8Fui1pnv57/zbY7wN99+/Surp1bdC3SfM2kFh1yb
s+q731weTnFIyxU+XMUqZ7qpoIHF3IpNoJl1g/ARLwI7cxRZfsHtjC207ZfbR7abWSs2QxkM4xbf
PKBxvoVsCoI73vLa+24Cttop9abhqog/czguBvb9Hn/7lonDsz5XsH6WGCWkH+LXfy/5jU7ZyHSu
CrzTJncBtyOG9QLnaXQy6APiGfxOmEJ5ky82kGEWjpGcBk9HhsFe0RthgTrEHU99SFRAGD5Xo8f2
BLCVvnMxtWAgpLw4ifuLOIbZkQYYhPp8XdrspRIZIi6OjavsVJ2f29lB1hsPyxTSa/pwOSxROTE6
jaT1dMRTYd5Z2Jh5JkAXPncb92XaZawEDl4CgnWrfmyKEHk13WJbgcQfBOlEVeSeoz7o0ducGxlY
zM3HxsT/CZXfnIOr/vxbPvomH4aeJwqAzXBhKzzW8M9rylGmRcUnv67Lgw5/8uHKb6VHxnX2Sv6j
CGBpvWkqpOei6c1/eltpQtrwheDYh/jroX+rpRPGAvtltiZHAOfhPGD4sfxaVjSrFlaxREpcrAo2
nrLBeyobLWDz5jDrgrLdiK5SCZfjzoh9hBHGtOoxH98lS+IGY+tfpPaGsJBVEs3kz8QIiU9A3lHf
NxDhyZ9IYYQMu74DnvLOWFlhD3VNcAmKgRhwy4OTQqova3FH1skZC1yo5D46Gzh4cLzG/98rSyQ9
vmE42LvdqYEjhgdzHSr8DAc+RGzbP924RItBZZ33M30NK8VoOELXjL+lTfyn2FQra9j+q/KhUEaJ
z1vi6m0iA272WuK9KmvxfySdZ3eiWBjHv5CcQy9v6WAvMdE3nGgSQMFG99Pvj9mdbDKzk7iJwr3P
/dckmvRKd5UrkeeOWp0agkIhqbIRgrsAzbAa6DDg5yLW+G3vGdoxj/lfGVYAWAAWRmE6hi2CsXPl
wn8SnB+p4MEMKDhAcMGY2VTdESZYO80Kh9+PNMewlLIFkSMMQ+tzXQfCN6GE5KTVBNJHO+w16XtH
yNiRSJERHabNE1M3E3P+PKntG+wNOgFgkN6ZGBI5m/4jbYSpuChrjDt0aBLItTfq9YPpCP8ONlHd
/SXQa2yIkZBEIr6F3+MH4IDFka/9uBEzTMJocflIbtNc11DWTdN13nnpWlIjTgyEfHPVf+FJGvlH
Ibq0oRLxEQrSAHNQeF5+xER23zIoKGmPOmQT6Qq32ZNJgxsXiff9X8xrDxBOuc0tlsC5m58micbO
L3l5d6/nZsvFMIrmU1Lf37Kf1ceMNFcOeQRd9tKaonsjxATwvsbv0hNIVhgKVpBqJg4B8lIWpGWf
eMr6jsLy6an3GT3HZrduL0sZ+RK/Q/ZCgn3b+veOtS1dX9eFn2QzYZ8kiF1j/FPDz7a9e9L7u1bm
o32L77tSoxTnU8zDzVW6qFHxhAVxEfR21fY2ZmeNUYh/bLfbkF/bP/Csv/Vf+GcJ5H7msmtUtd2d
tOvvhLYtkWpa9kMlcZFXcLAGE7nZk1RM28utY05rpynp0iw0LzKZtANedyGPJzfxZrRVw98T2i69
Yo0XqJxOrg/rZiY5myDKaNCwG1SrgkX7Fop0SsrR+b4mTPu1BKuFBu/g+W/zmswWY25ILAT5X72U
dhALT48bn+BP/aP4Mma3M2x6E93OxRfnE3Z/Xk7E6uNJQZ2NPiQX2fGBpD8Yq7exeA6Kc8XWcDtP
6k7pnmXNt2kkAdU4OUGrc3LfmaYN/5p8vZ476Tmvs2+TVw+ciMACjVvmPmsecXfCGzvLxKimDYiB
Vl91J2XdnRu/j/lj3PgoiftYYspQRqbmxQQUyiRYIEBxeHks57U2t5NauguDWfItZJiZOoaR0fXF
W5f7Xes/qKjmJXnOWHild3VvaThFHAcfX9x8HMGqRzVxQ0qssoKdb1eW4Eq7d6TPzhwJyT8usFPl
G3Of3ANzL9inlu+Nma6BV43QpXn9yza3LLdh49/+kEN2Pov4HHcN9UIoy8B6fk+3FLdJScatc/nK
UCPs8ewm+zFAfKvB9oCWvZAJbzqLGJ3I3L68O2nCr9DEdHQsZ8CGCqLOGOddfF/yXWFmxVHJUsIz
g6mWtKk3dSSjjQ4jLH/Cm42Y44VeIpJ31UH4Zky/oQTHRAQZaP7qpIMQCkEAX4zrrwLE9JJYJswf
1q6CQfkjYotMN2w89glwHcWaw/Y3B6QHfX/O87V0UkhMALbkqH3ipD6K8TxhdCRW2lrwhw+61a3T
Tv19Eeb40S2or/WXT05BhOq4183SjB9dPLZdEVVFB2/n6CNgrikuJ8nxMMkx6udJgm5J2babfEug
1pzR0hNlZGCF/QqlJIzfXtlJY64wXmA0AVwkOxn7Jtj9J0HC+ytgU+4mpUO1INFLLKrikWBkR521
C1JrcGCekRcDFyFRNRlut/r0Fr/IWhswgE6FKfMAfB/rLm8stpwSWXz5DfSfuOCAaIVrhNV7Qgof
B3xuj4Pitj/05C6tUX3OHMEtdeZW0l4x+PmdWHieLObWkqz5ML1s9dYBcbevXyVjbtAHmHKs/St+
HvLOhkVFYfQ+8lfYjsUdSW6kRqCvIpsnyBOYnzxAzlHVDmAHTopha/rVufh7c3y4LaU8uvzJy/zO
iT3QUQOo6AExVnFXLV/eRMqz961SKWWmrtzamMhqLcURKk8kjBRfW+Vr8LHf2+wIEEzxusM74rVX
ZRUpf4eMU/3meyPhZJoIeaUKSUHZHOjQg6epWd8FG4h0dWfCeByzExaSrBrLrPo3YQLheB4p4o9y
VMeXvvFThYl+sPZYg0guRu4CSs5c87BenaZab2z184xo5IrmmMw/l49X8ASh8yvyxKof3gbdH9DW
ociSFldUKc9lO56p+4v9I3PYVqDQHqGoHzBNEcRlAUl6Ji+2hXmeQjanR11va983r3YWNmQokgLX
GUjRkQE9SRpHOn0APZfq5RMpoBilK2kcV+CNqFQYZ0EPBZ11nxb9dwq3rBJE9AYr9G6bpvQRmtXh
pG5U86Wm/CiAZ5VBiv1rKu873ffBFZ71fNL36l0pVaAWDDcQwUwG2Jr5YH3TE0A2x+VESnK9LOg5
KNzn+bIdEJIC2XsZ5IqvD/Nn3C77LUjbB7hMs37G/KZ3OmJouGZesX5EBS+KHuELzeYaHvnI8k/8
WAUw8t7xR/LjmApReLmwoYSP5Xit4UDLkD5q9xZp5zmuWfitYOi+hfeCxQOoX+JO9sGMn/d9ctle
ZtD53ShFQWD1Ur2GBgV8APBmECU4SeEWWxz1eG77o/VrCs7797a++v3VLdZcxuceRBYYjPoH0gT5
6Z4EQm+QEySQwWlBL9y5wTLK1W/bn+eodAKkrfYq2kS5HUXBBuEryvvIjn5pUha8TcAxLlhtAnLp
WjsIPj/PUIabVcC++2uvVoQK8UC2bc6uGCaDgBmDbf0seLwAEArYKdzg5UU9ubJw0VQu1WOmnfOO
De8NHAocH4mklwUAbAqvCpby8c3oib3wRGJeZSf5fL8DPpak+o3i1on0lN9aJXHPGZ8W4aLM2zRu
fAy/6BQwu6D7vJ8Zgmn60GXnDGRvfPAbAC4epFkCWSgfnNzYllcW38IHvBKh5RdfQvtlB79oDgKG
CprtvKLzNfvJSwSW80DsoX+RfsZwIePMws8zAhSkwY2frk0lajZ64jWODP5pQhMGrtchKIU7K0H8
JGkD3eibrGH6NIBZ7QG58j5Z5zfvNV4XBD88cCCQ7AcY9Sr9rHINfTYoSz1OkJEq6/EWtMZmG4Pp
0f4+LMZ9G5faP6dayJrkvWy8cqStOd8fY3wiKxwhZ3YMpWRenHvicrLiTUa7cQlKFUfm7SspAmBx
bDJXlKaFhy1nWNOOrobYMBhbHlR+OaTCh4ggCKB5rLGUWlwFvU0WTcLdfhx+xhQeEGzuMYEkzDHs
nT/JSJZZg+gbWojb9wJ9zNjQ0vuTV20IbaHzyt0OqJyrjTo3P7AEYR5Sj6g+6adj2EsWhCb+XSVX
rxkLaBWj52OiPt5ymYzzBgoNfP6EgeJUgXoGCelfaO9f9xA87CHjx/GslYGq7U4Zkv01TOvLnsgo
ffDLQIKOcaUT7jTUuAPH/wF9pDvr3MklzV6W+mbt6MrVAyFtzOC7Bk+hrw/7Ls19tsNhIwYeGmNW
+g0wTb9BFKF5k9TQX1dJZ+nGganuUC2SujPIizvH2L34g/kaf3vuCnv2dKJ4xHreYa9Ox4GpDJc/
GQUuVlhHybpBmww+OvoiLAGzj/c+SLetTJdAu1G1GOmphMQNzkoe608h3Z+kYaUjMexlQeqvNfcy
X1szLBe5J1AIkLhk0aOdunuv3nmnUQI/8FGKMlT01yvsYKwIjNiVLV6gpUIY0Nek1ARZ0y1AZ/0b
sR8KGkOc8Rsw6spY8F4G2xQd4uPABCCBbE4T0TNmdhqBNxQiw4LPOKn0Y3VBu7qwUw0K+znuK3Nv
7nHw84UU2wHuikd5jqyJ0EaJXAnQQzKSEY78qhC7OwMS0pWJexDcjztCJyqRUC7ruzR7+x0faAqD
o0fTQEzCZc6YxgQ6pZ1vKu+Y1gyHIIQzc+h70aHVs8+wxmcs374+61bvRYoFAzZuJawwVkIqME/8
a88A+cgsPJTjaNEtuy3fDpK4J24W+4NAAwDQlVSGLBo8ev2iEufQ3Z/upB/EW59csyYc5vMX49Zu
vGK4FuFjiLD6FczZ61eFkfWZPNefmBaM46Rsr5fqaok80QimSav4q1hrLiGqocsMIGWuzgVHAteZ
wYeikfi8/l5/Z4cnHHA49L521IYIr+TNXDQ5cdaIxZzxP8+z+36VuTt70zufnr2JOAxXzm5ns3az
htuRbwaW7S8jP9ps0PU6K5Z5Dj9BtOTXJtoE9uwdQ+bO7JkdHX3RmfuCvRvjgKniSu3N7vS0j8dl
tGNJj6LoafvzsXXLXJM3jpaDx46u3s4/IqACVV6OX6Y6zfx+9O9z7lxz1RL8+bvZBFfn3Nqb382K
4KlfmvhWwYrYuej3F2vktNRYvv0b8V5gi48gG2zlKGFm4sL+fCEkNrct06Eykz3xO21nD8JmMepH
9ayntpDD93wrPjBKj+PswNEJef59xrTuUas+C4LfYNy0omi3XC6Px/nxy/36GvHwNUIjdVFrc3ZK
4jSi+/yhjHHX8p+KlOgeXBdtEyQKZ0Ab/ZzNY+zycYpfIrix+A3zKjGuULNQbA442IwWsRn3C3sg
kWMkKRG8tzqvEkAFAI5upe7O5PNG9R5jcdR6Ok7PNiZmI/C+ZZZvcfrg4lQYekn3CR/fr2+zcUaX
sjrrgxLCdqATnai855Iz+P1sGvh/+lOJpkZWYwRZavujA3Ml91X5BksAgTevgfHZ6oTohbev4hnh
FUZQ+egXTWbftyz5p8ex1wiqtXsVlQnG+UBFJeTrpO1vS79aojpxSKEJL0F+OniHz8/KxcN2CEc1
G5Kgfx+34c96/xOufyxSiOGRIY8+wMm36XJN4SD6B6oK11sx5JPXPPMAgxqk9T40Dt8fH7Id/oWk
S9h/fImxwtWhMMT4aerpEgwkVTRd2BFUrTtFF2HDEdwb5d6Ubzp1a0vCHAl+fXH5gvOVnxE0exui
tnFCEAY8YFzNy2XFdT3n9f4Lkc7MyRweixPDv7/EYRX1GOf4Cf/WyInQOeFCDtejwayxs6hzftA+
Fc6ouJn+cBwFGp1O93fWa7xka5Hzht8gGCgXvK8/R2NgRyQkBn+EO8ONI9BrNjGflgTbBJLGTUHc
7C+wQk4JhwohYcu/0sXHdqWFBTlMCBTc61pCIZ+yzcyKMyvr3XC/XrBZwn2ulMtGDG6pB0o4GAwR
ibVthJVlnLTKy/TzLbplEeVNYMH5QRgzbRbssDsk/3ic39MKDPsbpygaAMMFFEpxrd0XoAcysLmT
H+G9T9csfJ/uv6Tsg2CSkI/u9j5iurbMcffcucSwbuWlNh9W4qrOCBVzNWYoWOaZSGnUjRZlpzVc
kkZJJ7DsyQBecJMetyZkTuDy77DG7gnLUKp5tdAf05ZDHa7MMz2ikP4lfk/9tqnf5Ny62i1SL8gY
aVPWrX0q++SDdQGJtklEjOYzaD+JCr60/LGdms8f4rCr0Pi64JHkv1bBQ0J2Xdhrqi4vgYK3AojZ
5tUc3YM/BS934SCgGl/33N2ut7zC2AS323i7/QChiuOP+MMCint1NmZSpFvGDqn3fYovbqjhgV0j
n6cK0dJUL/CEKvX+fewrcmuwW9egmSl9GkD7XB6KK6CV94bdy28XFdUq8krb35AaKGU8qZ9DW7/V
nD2hYeVsPsIf153OBcyqLkS2dgmBIkVtoXwmhMfsk3mrRz17/7DYNXOG/WYOJqhMdTARlAhb8+Xz
rgxkxg5LYMfeazRomiV1ELflWBLJqMFA+pBJbeJSRmjEXoJFbY9Haf0mOo8sHJQ8F4BwXNeDIx1N
mRggB9oU7LiOgfGYAYFsEEzY5F/Y6CSYpujKmak+dR70B9jYyJi5uMKysQzqlTrXzmdt6ZY41kcg
jAO9FdLzSuKtnxcOQQ49PWvEo4zBlW/OXeQvI2w8t5vX20tXw8wwXMuAr+nB3ILH4KnL9OVOrmZ2
Fy8vrqwCvwh4hfmHLAC/xnw4Xr703wzqj3xhWoR+iJAGkKPphlfwPW+2HAiDfCu4yaYJlZW6WA/o
Sr3HXP/Up+lX/lUzBJbnPGVR0X7NzzaYaHL7MvuHzP9s+iquMZZ8zMbLbCX578apyfde9uyFe+H8
imCEce35ZONtkjglxwtmFj+Vad+Dy/YdIgrpyA5jQxkW/U6aPVrnvlC5B51x2yj81MPZvNEWeXAN
uLAPALJ9eJ2/To+TeOhql/YU0oTJPwAd76Pht/ws+YxD/ikemaiU3XtbnxkZ8UrY97D8NH70zRvV
kP/uRwM5Pso7qwAjzfX7jf6q1wsPH41EhjR8KjNki3ASoUPB0f7hLgtjT7oj/AUXMQSEb/xm5SLm
jABBBe7z1he84XzQA1VH/81kR+xCaEnzZxWpTQBPJXBeqxwF6Qx4GxG9JGu8dfp5vfFkVn/K759i
2m8IrLrWjnANJuK1Fds6gVhoAhVKgPL4nUpsKO7iOWxxUC8VwqLAZk840d+BOC/DG412xfQsEphk
9mQ1Urgnk0PrgnuQ5dKgYgfi5wJoWzf+OK9U0uo5xLO14D3Za0dxqW7VbR6Zq3jheFQLASbBxnbU
jR7GO5sJ5NdUvMo/6yd4aenuVCirqPz6BykMy0muiO0rTzgL5K8Nvh541PHiJgyQrl+/+qkhDsQp
kdVuz+FhojyuXZ6oahOeTv6K+xlVLPmLT1/LZnQgDNGFc9lvfvGpK0gvdNj96SUxSIyf/k31J1fJ
sMSk0qC/sgXZBvosz0OVBC1DofGHnSCHBJheIfIAhqSpTDbYQUOOKU5RRqLfp2xAyr2Tvn/8mHKA
SQNprcbIQqqZq302v6PS/4aBCBVN+RVd6CgkGuDhvek+Iap3DIAubpGcbK73GVUDysMDv+QcLbEL
Y8cDqSIQI10/52imcQrwkFK72Fnf6g5UFbKb/JDS+rkz0WANmgMkU9JDEk8C1/kLV6zubiHnJux0
7S2uDsUFQc3MeE7JwgDgEQlyUNe364ZAJIiGGIcJqGty5Z6DUXOqb5ODkvqncCuiyTR8iDweA0oB
fSjUZxePPBLhrB6SLDHiymGVfE5vb81OtbinqyX1MR0Z5Ue34WaYWYhccahzJ/VZjTxJnYFiAl3S
qMnquO0Jptl1okeIZrNmNLWJDcLfwIMChKNWIpxMReKGIMuTPxn1kWOanyijlgRAWO4e2gnhpJl5
5arX7f4bc+Jjw/ZS41NDL9gA5MzZLpQIJLbhKWnm19MLv6VMlhjQ4wNQgkOR/4Gyp0BZAurGNc1G
A2p7OwO63s7yHMeESnJAjE8INWMP8L7CQkDGBj4/mgT7dG8WEUvouELCzRzqFZgsX9uvMCSVlisk
0R0sYK/PKR2IHrV7u81gP01eXBcilEO8ACHCuFWFTNzIFNO4UzxRJs+ntGLW8xGX4MA0WnbISaUy
z7TRR8hHvitasdt1JgbDTzGQFIUB/jrOUgjwFHRGDIhf/REtJXS1IQUyyXmI72mfie5MkyEnX9wA
84Rrd/VP392gKGbpur7dLGD+IP0Bz8jo/dRgFjfGzw9jokww3OIftfTA5IqIZ6rfGelQJKfbZqoz
ZY6eGeej3ZscBmrR4wT4NL7ShpLQAxkGKBWzqaKQ77C46htErg2pJH9KsoGcrR7hP78YmDfriooo
HBpjP8CDdIT8zi60sHiiOpcvzsttkOI6OCdXz+WsOr9xSrvSB8LWLIvIsRtLGY0xDpcVUb1trmhj
7Qd5CPSMXHECT7qbpWXK9crIEF2AZBYXdtndv545jx+WfTcwvQ4V+xdS+Qquz59ciqrt64Qv4a66
TbsNTOkC4ZGozLUPOQN3tSe6UQ9WlxPXe0HEqWnrTDnyVpIbhmt2ikqNZ8+7T4d0JyOgTZ5TXkhI
Ltr28vVASYE7LLjc2EVgJSTzlzsh+UYKmHyPYsAWe/VCy09wAOplTkADLiziKmofQGg/Vjpjdt3s
NXe6t84p2/5G/BNfMxU13YWuXPsFc+MXjL5iAK1NhDTu2vv5PGRTWzoCKf7ftqQSu3GGO7/YW4Db
EIagX0AlcNuFMAX/tEx85P5Zsrwvy+T4xBgiyYA63XYi3CXBujVSw2mfKOTz1clOl08QKVQBpOWS
vb3qFrhbyL2FokbG+IIlEp2WaK5vWkN4k6AcyPAjyGVvovwYxt3nxVN26i9eIU2fLJWWe//kHW84
5Qls+XgcTNMtjfE5wxzXOg5avbAFgNNKzJakvcTiRvEEZdWun4fnIZm+j8a3uOsX1EduJPx4cFSi
4sacGqF4aEX6eD7H25/7DZp7VG/8e4fiWkfnyazerfp11bNmec2GNIUpmLV1Ktof8RBJ4dDhx3Mu
nCYvBOyhybptGRu5tYYIf4Exb859zFTI0XuWckyF5VviX2LOJ4gCtcHXJ9MWd3hSfEzSR2pdBF1v
QrnGf78pDs8NQxGJImeAHdAvTvmnOvOg6FbFG3TVoO8H3kx2ddTS7SFlq9HPohAKo2d22orHiZY/
DVmpGcIeS8QqHeuBYU+a8taV6vXRhMYwk4hoKtaUYguvKKFcG6bn8TucsuuZ0BsMNi/80mev+0pY
GSSXkkwLbwBltCr0tj+QkQ97rjRL6eVX2WaiSeK9UgRuCQuO8R0Y9T5BTJELjHI9DNeQsLaRZcm/
7bxM/+70fZs+J7wDdASZ+Li8d2xZF+M96pYVIMtvQXFy4a+7rK7zxDWjhclRbJo3sWkfRGkadeYe
h3hHXvgtSq8L2fCyaiqp3HltJJMoBTUuUfP3uu7E9K8wRyfeZVkjBcy9J+BMNc8El2npFlW9Q21I
MeybD16/y8XXQdyKZdXjDXfMHbq5UFNwu3mC4WtlJPOUBymiYuMFGUTgHkElKgpU+iE6BOoLYSAX
P3jc3VfiCN/FY2rIIY8BVsrsb2Ato3sHMAimA/aUgE/SbHcUySTiCiU2MT2s1TRSIwBxyDaajie2
6/w6F7zs7R6tDfy9ZtjxKyYX3eKACRJOZum6mxe0O54eV6cjmvc+vk+v0/epPz2PiD8IMr0hvqyJ
1b5zWnXblUkO64GqKR7Tf8ZdYEw1fhU+FVboTRhMMjv9qBN3Y44z2YOfwBc57azAzVpqzN8LydZO
2mfao/MK3+zaGZmEsfmYvfFt4qvIjgmX8GWRNgvykvDwvZUtyxECd9xNzuHSuwJ5lP7jQyPBDTaL
lEqaBAFQ5pf1K7jEpa+GF654C6H8ww2xloZMcQGBWmJMdnA5pgdLUWvZpH/b12/yEueCT4mbI28e
LMkuvNHjB5Ixw0xtfDFIMx2fy4JP/y7/WACkeUfgF4cPMWxqr7Ii1b9+Xk9onZACkphDTA+9LMgW
GJJWyB6sHc+cEpWfnCPtH+3nRwM8ZjJe8hW4x35Yj8FEov0zFDcaFAcVu6hoxmh3DJ3kqltAStNu
MSqaqQSNsmAvzNq5qS9TXBtfMhYdaiOfmABV2r9P+Yf02orlinMq8n/jO8Uvp+90EWE44zzu9l4v
vSbGdgKxvWYgUdFH4VhPvBi/9x0SX91Uf4KEG3UoPRNS0wyK51rB5kQAj0wwvP0igPrFEkSQLZlV
DsXbYMz0SKCDWyHfqGbFd5W5svJnnunsUNMAYSY7JXK0VPK60fXDQEZXJi6HGisPerjaV7Y5wrlY
t3yep4dnxJd5ueGZoqHx7xmOmQMO/mFy/njqPWzyJNkvMx8LZn/C/+ifmdRCTfQCCqPZp+ibcExE
8mtAWn+HmdCC4vKziKhr8uL2/dKipQK39SpzRq7AAI52R0/ry3bl3sPXN8VvWPK6lzwzBtcsryo8
h83K8l5kqgMUyjpT7EDemIAJ/CAj06/rk8GV+i/1Y7T9ujVwZ6QReoAeOY3KhsbBRcV6xPCI2kxk
3syAXi13mqkrDpUZqQ7PKWf18owDm7dsrh0qwjwufBR2wux5snZrAMf1lHYT7LL9sl8KUwZG90l8
oT96QmvyuH3jPS2yVdt4T8YQZaXTjQJZgOYCWxoYK2n3U70MgeItfhJjTQqHlNX23TzU+d6tWUzR
0oO5IHuv+GHoMsbchsTJ3HYkL51hd0yCmW1jfZ0RuphNF2n0dGUffCf2vM/ZbAWzrsTMbckZNEtA
rwFcv8pQsVNZtxPmUvB0yduMzy1Ah7JgjZDWxrr3ECnOOnwGeTBQfPT8QkHrkdMTZxv0LQQxUU2D
PqQ5cyJaqdv+T/hgD1yS1f6pftEKgq/Y13eXUzpniIAIZVr5M7cplPCy/xYt+2AEWevKJnZ5TopL
jtYKShEyAf6dsUskQ8QqEUWWRhl6nd7R0Fw6yH1J/qBoZHwc6myvl31GrstwcbNizjkgNBVionEN
IBsrAu05pRmFkKCrYzkrKiRtnTS08wtDQCpqzAZpkAZIIwLBAeG3+yjBLrAi2YZkLkJHXDodwmmH
U0mL0LBxJmAO8gr9MMmrQuz0gsnS2uDbYh9xweAqovliLboEFhdH0wQFZ/MqnAiVJZVqyidzQ6Iz
EznfOCoOA+yX9oUWOcU9chodODLZ12GjmJ5sxLke1L/3Z3xN5mISP9L5jfXQsomgmqhZquqvF49H
DKX8Vd1nGoezBt/8Y5WCdp0wXT9JnvhN3/4sQ3PBn7WDRmoIuJJWYX+4GtktzQUegTikG4p7usyn
IvmRMEj7LJID7Vxp/oit5YjvG89cj5Mzyh/ym4kLDDtG1QF5087H2EDEhje6Rbmhv3DM40xg4REr
N+GeNi6kNT8Ok/SpD/U7KfiWm7+anCZrAMn1UigbfbTLmvFxTlhkQfo4yY96yRhpt485YSzSck0K
SDEnJqMjKZn7mkQftuVRZycQ0Zzbl2+MIDbWgPjyLQQPlptIMB0EJzIbYPI1EWRDqdqCSalufWTL
j9fn5fpR7EAT7as74O2lINDmQ0FmEnMZHHDc0BzLBBcbg7eY1FmeWc19fIAcnGpkkYpt5r7tHYtZ
ebxiT8TcvIJ8NrEv67GKUfg+nRjQpLX2ZBTkpWF4oo8hFBUPrnh3K2f6/gKVcCRzgM4bhBM3lxM2
YzpVBFY7mwzZQ3xg1mS8w1il28Z1I+20mTWtxsC24ovghLiJMYMwe62tce3Ii8DHybduYo5b88bp
CIHGBI5/iyndAg50OHki9ILA5D3qAYNGjveChZOM9hRJyPT84Iwxq9yhDgjcisnMIlp9krdp13SC
AZStBYSh9lvp8bUEOOCYqxU/xi++n9yQXzLPTx9KPef7MaMz+72uyaH4UYj9jRDseM109OLhOuQp
fwR0v3sXcsvaPiIBdZRzUKcxkhK+wDmXhNvoLWw6fITMo3ImZ4/m9mpCtgjN5OlHT8UWDaibf1d/
va+jbRZ8rn932CZ4UPLZ7JXadcwB+3MyWO8iMyrGZ55GKxsdKhYmXiskFYc048R+rfBLojXhDbqW
5BkO6SCmBBsTt0FreU+QRh0kFIHnEZgww/eTWG6CB7ovXIGl89qM9YyKEkxuaZ8olcj/ij5GftYN
ZXc6IV7qTPlO/EmmvMX2KgnYnPpgOPzqPyJZEDB/Y0x7gY4rOHvO4kBLK/863sS8DQ+9FLOWlkkw
hx2nG8I/y7Bbchwu8kvVDw/+ki6k4efO0Pdyr9eOnIfNNfsSkUszaGVTlMe0gDEcXaNn/7T7noVy
Kn0YfXi3dGeiZXpxycyyDdVd2gfFCSL2jdwAXEv8MZACXoIHDUY4JiAnWoQzOuikGXQefKOJsJOA
JK5uzi6mFDjOX7zern/+pphGYBkB9KdzCMe5y4h8PB5PSx8KcQcfCbvqw8v6iD3x72Ol3lWjceG4
PPIJwA3YgalDdI8QdwjzZJmoytozboFhUd5mt5tmVeandiMaf//Y5aekU7x2XiEkRZwpsIkRog4H
TWaovi1scglwUxCcZ38G/EMe5Rk28hysGFLgyie11hZYLos2NIy/ewhMhE6Tk3J981OoQBRnrCkr
jpvIPib3vMheucjtYDkcls8E0NMiQoRXQGkFUAlXaY9E+elz2UgLxJNgsHjjEqHphktqYjjzKCkY
A/+HFf3dhF5S2UK32KdOEYQ6mwhX66aZJZ/46marjq0NfcCxlhfdehs60ylxgaJz8ybtFX9J9eTz
buEKfJvM93hE+rz6BymW8M19cLOm/Y/lE8jA/wJxO9bCynbvMvU7LzAjfrRt6T7iZgtw6zcroiRG
jICsGTCbST6IyuWSK5w6UX8jW3gEWsjsCvjcgkX3xN5hVSeivt6TaRNruj3JG/NSoEvDWLBjvaP7
h/cUUxSUfzicJb4B43hOr88ww2XzfHaZIGQiUvpDd/PNO1oNxscHkhAEgAAjwtcPZNUa7vQnZHpC
vPD2yrdXIIvI5hJlho+MEJ+ffFzRAAS4LykJEvYvwy+mF1TT5DZ/JtOc7ZutgHJXMayI7Xj7lubj
RBJAim4bEy/bVCNIjngDPWbmElkO4Qk+cEAAz2YO+v8y272kT1ZnBX20TBAKhR83rjTrh1fl5S+X
/s73d0sI8h1agZ3QbKnUZLXJQxqfOINQQA2MCQQMWIlasXrNyLOREGe9EGqlKB5Q+y/fR2JcILqJ
iZ7XwW3N98sw4KKQPxpbmXP6UiQl7fkEvMpMZ/w9dmNWpYrgAi/LSSRz8dHQT8oJiiS42k+RrHIE
izGKjtnpaVCQ/FK7uuKyPKVBIvrSRm88aTNSmd3st1oVn8PhFV5Oj6l4GA45a4G8SnYKMwsH2YW1
fx6A95Dg3w8G1QbjdPsOFFZIgiFermUigXzvsb5M16CUI8lYMT3Rz8cZa78O3T+S0lVy/3SfvLiV
QDTXGp1SrbuTRO+rV16AQMl4Ng0sL0nCGVVTour7DlT/dfl5RHSzik8WBT1fy5d5ni1fPnawx75L
Fx2VpWcOQc51BhlSWmPFz9H4AP+7q3VT9SaPfBPtJ2IptKKZX5wGMOvNcKAoOO/nZsbGFj7XMM/V
GtaEvBt99CWsE08j1xLmgEIMY1EaRFVCCDuqFVilO0n726A+Uzbo2zO+45n1H8Fn407ehfRolQKa
oytDbE+P6lDDxlx9TDqCCs8IeN7+IG3l7676Dj+lfCT5eIBDJUcf7fwVboDpemPlY68RQl1rfxnc
N36+I+9G/KvNyTK2ZehJwb9ZC1yLrzkbSIyOFa3er7itjzwLjR5O7vdOeTYGd2RiTiuyqiJ2zv2U
h46bFdOfGJk+B5B40puFKTwvfNfnIAoCPGfjP9Fus0M7svMjrvGl77u+v8Q/iaT7i7e77c6/8FVi
o8RLud9P1/s1w/J6TRTtaHAgFH8bO3G8+BglfIcDHJOH39DmDbLJnmFqm7RZ0qfPcce8MZ2dKQi7
dvFQz6Xa0+gZfmDhD8jH5lSeIroL4I3NMpXlJ4SkRJkIqYGGvhG4uK9rk/OG/pPYG3Dhsg+eBsGA
aEnd0e+KZGthYhpUdafR4vpQqKs2rQHJPnNcEum67vNwIt6qytCthsd2Oza5fo2kZ6ymKNlzrgB9
qnuHYGTPn5ZfyDSE30mV3+Xk8h9757HkOJal6VdJy3WiGlq0ddaCJKi1crpvYHR3EorQGk8/HyKj
yjJrerqn923BcEUSJAjg3nP/84usJhrtUCXjbEa3ekGIlvgosWnD7bo+/SbrqpwmccEJ4cLLJnxC
zHom5YtMj0qPjSWqw9C46muG6xo/Hht6E3UP5Dlktby5UZksb9fvK/wLyFssShjnJhZDuiHsDDpB
3a2RWU2q+JIfCke+xK8LmBcOg2h+MDqelfRX8dck6vDTjx4EGwMu6AC44IDxlsZO2A1TUIuSFDv3
r1ilO3K3OGnfSzituBPpFciNQiO8u9TqJA9mJtlkco8KFk9pHUG/llx7YyJ0qAdxD0BdkLEWbWky
ivNS0me/VZ2j9a7Ph9SaxDjxxkGlNhXC4gu4cQ3dGltFZYe2Hit5D3RTGQf5fEXZwvI/8xdSuk3C
C7nf0dma5dGpdba/OaVcK1XLNgOABLRrtFFGxnxIIi7GzWzwWTQhfdvEk3Cl2f2CybldpIrdPCDX
hdeU0sYLdwTQaMXYTafugZ4z1uTypceF4NuZgTF12diZWQxttLmxwbIDd5UptAX5+DtkAkujmEv+
KNoySoULxZ1VV/5VxwBvO1t+dhC/uaRruspoj0alsGHK7GjGmMY4KVYG6QT4EOw5csbBxRojx+pi
4BblgTnB/NNwT/ivKggtu6CzE1rWDAYV0RjTeAUHMF4hw3IQSRKIcozfHdxRt/6Q3A0xuyQT8DX5
JKzrslkZFFXaesd1u/iCrWk2t/6KsQ5VDlJP3ZZrkt3uTL+QNWEkaerSFWbSrgdnSP25AhFskHgT
LCGdmfdsaAos7AZc5JJMCZjCyExflB/FicT5pt2Wo9+CWIv0uClhGBigH0jHjXXaoPscv2hl4z9R
wqwImLG1NX5+vMlkTmNNkLfSIhivKDyji7NPZtGm/kxYFVp82FidUnFSSHF8kN0uu0H1Y34y2kLK
t4cQjfFyzHgDL+uw+obctrmVk2i0+cOfqqChsc5vJ3T58gqHoEoGwGnLdwM0JqDNBdlzxFeCR1oa
yVwI4iqIjrqIehtc0s4hLaU59gvr31xHzn1PYHwAJdBwOxWbUTg7mpMj3aZpMXh5QpihEwKypuyr
3W+vV/bKkGNV84jOETp5ZDf00DMEJKyZLFHRBe7rjxreZMzLbYr2Ts93X/K3vKAQDzcc1WZUETfM
E6sFeSvKmQ+WbhM6v5J/7SaZosvQ29LQYA6I9SJGduasmmSqLyln1unChMqnLvO1vKR7vUzX1s7E
BZBGZvsgDws3nAc2Mtg1YQk7c+vxoAqWhQ0/QZ2laGL0SiKpMdh67bxbu/amH1De77KntgsW3TJY
kEKxi67WKbrqByg2RC+v0/VrMajqqfw3gjWC7GtHyeoAGoY4dWTtKzJFUaVi6DcmgVrH84De+kj4
aCNb/ELCFK1z2yjWv+V91sbCwIlw6128EKEqPYVgknZL+hgAzdgs/UaeqmhWEQdFUpDxBhgw+odC
TScViJmm88ElQ2MyZC3UTmQ4+D9u/PybrwYoztOWYYndp1VxshoSb21/jeXSr7/829//46v9d/eR
7JNX5ybxL3EV7RM/Lovff5Uk89df0j/+vvj+/VdUJzjWGxZ0YkNXFN20LO7/uh/92B0e/pseqIko
FDk8fhyxnWVuLmip+jgZrcN0r8TvrnKwFPI8RuE2Pkn4szCafYrY+rTrHJKaulTbeSPjyiTszPBk
plPJQ8I61pftK96Eg+zwoGGtq8T32qerZhzEbYmZZ72WjiyKWO/qY4PcCQxu3Htm3hhlG+J/INXT
l2wmHtBi3rdTqi3V2yjdSu8JZviQyeNbVKis/Im2xR9iVL7CcYxeU0eZ6bynAxPDlc2xn0Hj3/GP
qHFBG3Fkq5VPCJC3kT1Af8w20bPhSWi32i1fJeLeoWmCZgRmXQKEMLIlW1hinyB7JEesynodQRKi
JcL4C1yJyG9E4Zhv4oo0XRp4rrBzq5suCRMU/mF5Nup08eN4/dtfDljx4wB+JWmX+65X/suvfz8n
Ebf/GJ7zz8f89Rl/3/gghUXyLP/LR80eyfYePYp/fdBftsyr/3x3k3t5/8svdlz6JbDNI++Oj6J6
lf848YZH/v/e+cvjx1bOXfr4/ddX8nV/sc1ff/71xykqapZhqZIiWbImGooly386x4eX+vngYV9+
/3WdxO4vo8f9y/tvN/K4F+XvvwpcE38TdUXSFUMzFFkdtt88/nmXrJqWYei6JCmyKf36S5zkpff7
r4ryN9PUVM3ikrFEWVHVX38pkurnXWzHUC1LMS1dNbnrH5/Mz0vyj0P6/7hELdH46zUqGpLJkMvO
a6ZOQ9Uc7v/TNSrl0as1dC3YBpkz7ggfgh13xV0zsOTjq+pt5k5qDXODKMDPyNWZYG15aHCfE7pq
45P7mr+Y3vUbgA6NKWKwZBIs50Gx6qSp9ebpSGxsMECTtG9ZG8m0JN1FIkPj1/VPczBzm2raRiMy
pJm6zVrR0O0UaJssZWFkKuQzG62i49ygsDTRt6Uv0q8ak8yBImzafpjOFOe7rFcJWQdVuGx6eFgG
ckNvbajBSA5PdE4IKbcuxRlavg+eOlaBp2ANZMuqaUj0BOToBBykzWlHZEuZNLbz6mfUkn1gvEVW
uY50yWBVH5LhNXYhohrAhSyZ/Z1wdsUREW8zDwe9Y4fmHBpOu7Scub5pcKmuD0a1af1rQKDoRAs/
sfqSpnl87ylagXaGRXI5EdWZriyqNyfc+I0zWsU6zIJzv29re6g2s09QZQnIKbCufTDTupu7Eyio
dXr82Cp4yF63sGBIzYiciaROqoosDgR4Aq6G+PZ6FxWh3LcIqq9s50GwD2a1cspUhDir5o18o2Dz
3UQj5wKomH+176R+QIEaCbv0DIUpi2jNklA5hkso2+azOBQKaYEUJ4TC0v9ij5sJviBQvZLRtJ02
T59Ea4Ew+gj39PETJVRlnSR8NCX5yixpoGzdyaT8IuoWYZ82EOSw2epvPIqsQw2baYxfZkUT2R1c
1tdYrOln05YjyFOOJfv1tV5XGWQSTcA9MYUvnhnjniwKT/A3r2pFy1jSipOTHCV9wwHmWKaZjQcs
1cdGWgHPyyvpM8c4sSO+mb4zKZDXMGhHKd6TUBiV96KjgR8cN4oSbOICF/FZeKzwvGOXhdtGmtZr
9YlhUbeCj17gvB/bYaa7Y98ERgksxIe29fqQMUDqTzWmLuC2MEVoeEQwnsspP8T6k5sLO9k7qMak
IadDGkLe4RY0d/6AnrS4uqyBbVYE0djLN2KNfEqcu8o7rppLIEWzmRDkI44B4PNi7h6La2xhIo1Y
yMWeUbsZ5TK5S1NmKLH85CApT1ySZwTsjpBsUGqqS72ZGN2Uovfo0JShbMbepbcQXYw3JUuebnzD
SGY4jMsMYjwtCf9ogar0zpcLaTnZd/UFGzp9xV1OeEqCRXvTJKzXQoAQ/UAm2azgSbga7wH6KMjH
rKlCDFHGn1DzpTM+YaQn0mJsjz9wgX4hkcSM6NIZhNivVYxDBv0CL6bWscbb+/Z+34JV9Xa/Vf0J
J751RyV7K95B0PbiSV4gOF8S2khbSVob/bPGqupStXhFwPzE44bQmn382ngqFwxBhm9+D2psTcIK
dc+lQqt+Lh2ag7abAicCoeLnoY2qDxedr8hwRccb3qT+pN8abZH1kX6CucUzXOX4qRFGj7HiGiCO
5NZ4NTQWum8w01bZZEifeBP6OnsdSfAmB9wniLAcS8ZWYN37gmTKOy5m3UZECUxcK3Fa5chgsCxh
yQ8g7eNrv+fb0MAz+OOgb4JFyWvRuxChMUKGTFRsCoDrJ6W861Dtujt+UPwDUAFMNJHkXYp/gRXl
8J2/QJExrmj3Kpr7mQkqdraaZibC8CGkVatx4adpLoOXULZq9P/5LsKGqdCcFM6a2F2bXXGtI9no
lbLP5V1a7DMMvGR2nM3u6Y74pxevBb9X/mDuIJk2Td5U96qVV7M81/q52dORwVBkVLsg3tC1DBQx
9OoS/RIbp7HTY9Vp0ane9c5a1Bd5eaGTywjrXgVSXljY0t4s0QOz5KbuNaV4FaP+UzsFx/Z7NjXY
MpLCDLpccMtY3zJ+McUt/GbhUOzeB/OoYKmfhcGMKccgSsQjCioXcWnKjU4UyzxG5gi+hD6ifuYr
QLZPVX0luyUaK/pIReaTDTdp+1oVmERCLYV+FBEytnVZpqCvmxT62ZrmiOM+yTliwYEPimqHQ0Jg
JS+kvLPrfQXAGk+7Vl4W8bIz4MsNfmv4o5BLxIPYGN5B/FGmv0szTV7wtVE2wyXS7pQOh62l9MGe
hir52j3dBBxKIKlxSOjYETWT71K81VGWnbS5jnVStGVB5YY3yDMDUsJa9Oxc+wVeODsRIHxwKe8W
/ak5DNJvCY9LgGxvXOe2RwAvy2P30nIWYHJseGtLXGvkGNsNNE3cXI2Z60O7PYm4XYCdRHNm6zzJ
phZtvKHBhMHrrT8VBLw3GEQZEB66rbbWIaSpNgnb2/YUQlPstj3qws9+8dltSaPPOb+Hu3UikP/4
h1XgsObstthT//Eg1ZY3OcF/UE0RHwLZQ8aMc+hq87BZl8kGK5BeX8DaLeB219/1dzrVyRfGtcLp
Z8EN5i5QCSbuAJM02fj46535qHHe/+Ft1G351LEcgq9Azq75kAjQxZ2W+F0ClPZ4HCJO9MUnpzWd
Ki84sb6vWelGJAW9817gDibGXcY+G4sai46RzcDQ5aTw7Ctjpk7wjnS0NemCcEHzVYG4hX5XMkLw
6WEAaU1QIAZYouGUUG68Me8PtjIfnrbGdo4qrY/W5AazYplGL1IBWSwh3lhxegxiGrSojAv8wu1L
js9GfwnocOFCZ6tDy6UYzu6SwAlSQsJ0hDNihzKBcQsEAIEFaqA7wByXNSpYdUKT4YsGAzZmtES4
xfkR+M5Bjxa1WzaZpjPR++idGwOv2EhMjVO3GPqQw8W31yJCIOa4C66J/hJWA2EEYqB4dvMMXh4I
r7FtzE1Vj+8MGivxA/+c0RgucLGk5mSOX1IcDmotxlM0qVPrAScFamSKly5+BQtZHp+kjTkHM2Zj
QfjsTthbJjfk6c2QnsTbl29iV9uaIc4sUjGgEI5OlnaSadJgtBLD9R6aFMHcxdzRHb8PSW/p6G6z
HJvQogYEY/ZRxGpUX+OtBRNEnmKriADGWMZb0m9GwVHGkmttLHu7A1Jwbs0aRvs9ZboapVvmLZuf
w+/4SIDPk9GuJXrqmB6jb/+9OKdHvHS2/R3rhncMe7J9tg/oh/Ot3uK9MceydtGd6aHMu3N3Vsl0
Gf4nE2IhWwWGFyQ78MJqzLloYc0ngVWdq++i3adLzKmVnTln/DKhjSCf88cwzjnmSnxK8YOxiBUm
GG7mZcydS6mdlNtcWpYuUvdvxm1eZZoN+ZCkSbrQC+QOW969+50tgqNza6+vY7N+Hf3s3YI9KLXA
ZDAkThzsau3Y0XdQr5Vxi6LNnaCq6MiF/MBRsBEmNZpPQx+Uv2a9ldVL/IEO+iFclFma4mZ7Mi7N
EFuPFcvVwO7lnatGRRXN7IP7ZvmNfoQj/6A/QPjlEr/QAD1dTPL4Hm8KTMvEdd5t+g+HnL5q7HX4
8C5LL5vXB3d8MLMZHPQ8DBYV7nRdDtCG1YIF85ZUlN6zh/8y6FMNRFoip+FCLyDFa+tmwAPQd7KP
kjzz5ClEksmcyKPqswBRp0u+8ach3OViV8/Q1kfMSIiiAu0tSal/KpUHhPpm+Q2M458CqJbMMxZl
suoTuYwoTqsemHNHHjyb+qR+hQS3vDLx4ewwdoHI1o9lxcP9eQ/hvujLj1j3F6/csBN1nklE1Qhz
M4O5FmE5XWDBkB5P4YSkXBUuYD4uNBplGBevgA6JplFDY4JZUjsiz0lpDqF5cOpHQtFREUuqyO4G
vtWm8yMfV1f0DfMHjr6e500cc1dm4cXF/ITJN/ZMYuC0iaCQrQKPLGRSP5RBs3XypV/BsxBiQo45
Msbc9fcyPVpyR7N870wtYZsj22s8PM4NqjHeGvitUJDhNO2p1pVvvGvhKSF4c9fJ0swpcLxgnZzg
xZQyxBkIqNFDFkC6G8ZTqCnC1C8rvL2xKgJAaoVx5aCDa9ZauiniFQ8OqvhdtuRz0NDPyF9or0vx
6uhI75Wb0eCZt1PLcxrtTKTfr0Eud862eQq96BIgpc3qr1dA/nfVzQSRjES8OwoIgtmhESdZiZ4b
9DxFnlGflg7wTEENmy+NNaEw9QYtBoRSuP0myCK+VhtNmabb/JB7+lqV4EBTt9N9ncgXAWI/6QHl
Z+cwxQhHs163Uznpvyvbk6RxzqomHC0NqdjTaScejmkptPYprsN71T+EbJdPhP2LtlFkXpkgqCMi
wD3r9Z2bJhXmKGDw9oyNAlkoc7sTLdUHnVkJR/nJa0t+JmE4p+yi5vNyA8NV/HLcifRUsbpe9O6M
qLdOcmwp+ky8bPeqORY4rQXuU0pV0oKN428vs4k7V4Zd6L2Z2mDsSOMhm+PmzkwofkMioVphqmDG
yvwZNetrVZpvvfdG72EsgTwIjDvdN3MpNVn3zUnlspTGNY5VxVo+x5Dp6zHTUPGeNEMrsCSLHAbG
O00u8inH6YJomFj8RKcU4BglMw0G1rL81BviWCZxZDy03MPfyE5ISiPlaFc1hyrAxsqCZoQlwB5R
g0n2MaEo5EHBy4E6YMNWIvIII13/gEugoGBa+ejhuxlQa+0IP9fq0FDom/pNkfeRfIrorzk+i7+N
RYFcDk5z9Z6SBr8ElgjXgi4IdrbH1xjM3VrrRLYghTHxaIQS9k5V5T6dC3QKwgWaA/RjmDl8jdH9
O1PxAzEPPzKq8zdidPjKn/nKjQqumUVUmHi4KzdlNEiVzSlGjX88ga9Ws/Mh/LTT8NbktqPNG48X
ORko5Q5MqOPLMGDiXXkj6qcizY5o2P4in2FMUROoLHkoU5p9Sm+SCRfNz6XmGNDd7wjOmbM6HMZV
TLZfk5rJkT0wps0uJot6x+CPxKcy36gFSXth1zhdJYAcfoCKfEyRMNDzc9Y5jphTEChZmSGRY4GI
RssPltTJ5pXmNIkM2C5AUaLKxKSSWiDroLUOhe2gdXodrTm/5Xiavjh2BXzOrn+XN3E47eZQ9ao3
xZ+jSeK9FXTouUJR++GPAv8gVo6YgdAzjVYOrTFtrRgE56TjP/ZQXlBOmLjzdp6IvgpgjHKhJYN+
hSKDHaBfODnh1BQRcIH1YbRzHpS8FPwVxIRBgI9jchqifuLB8eCxCa9en0jKLJnwXL0Y+t5x/cVa
yboziZvFjBMeXhUeZNTy2EawhtHW+FJgtSePoq9YV8f4l1TlBU2X9WDC50OngPJkKFKDxJYs2WyO
/hWlJ4usWUeeAWzyN8NEkjQvL+kFyX8A2R2JPRY4ps1ADu6Dq4oWzaH6vNpELIXaDLbM0ykM8ld7
ZAmb8BMrTCHfsuqjMORWyVuacT1rWp1TwKbY9lcNgZmc4iIzNm173oRLeNRwc9Dg5EduJiUB1Ssr
lBeBdYPZBZaQ2702VKv/C2j/t4C2JQ3YsGiotF80TfuvAW1yUOLHnZ6NX/wV0f5PtvIT0baUv0mW
AmgOYK6a5g/Y+ieizV2KbKmKIWuaqfEg7Z+Itqr9TdQkWTNpCEmaKYvKPxFtVQXstgzT0kxJtoYt
/k8Qbd0Q/wXQHt46W9FVydQl88eb+DOg7aWQi9Q2M1YZ8njmSeBoLlGEKbBEyrHCskEvr3I01w2G
HNTVVrlIw2GpC3aM+BWjDFa9sEywsYFFyEKfmZNRBZ8gdeOomMQzfMpUVjDZGWpj54NRh9HYE1eJ
jn0Vlwkqa4WAMBY7uR12NuwaomSg2bMGFYt7Naw2NVrkTAj4s3jRAieU+vR6Z2ndlVdrGi7JVwkW
mQ6zaakDssGpil/HMFi6ALGdSj93akRkaZII1WDHyygqQpVbUPa2H5p74Z3CrPRuGqJi5OlnJpFq
Dwbh0egrZlU+xhmbdZOFMGfPQt1ZwY17iasWdUPrfC1D1pFBfBGDTRbcnAsizWYXgkKz0i29s89b
qFjj9zoWFPMXiaZkBlQC6SpTBV4AI3lZZlsGXcOIATkiPsa+uLMUVOu5az7d17QYZBnbTkIJzAfS
S29lHYK9zDIHa05YLENhoysouuCgyR9CMM3hA6HExd4cQ+LwyRDC4JpguZHTIhcouQ/S2ZfnQr3s
WArowFYecMzwWTUidIVZSlMXGMvY6j3uVdnKeZgvVC00cU0RFtwi1TZVsIX6qTpPA5/f4X8WrLgN
sqUmtLt2bLlrAYAEs2zCQpxpXSJDKiHLYEAgX3Lm03aM5bga428tIQ0h7kUyDhbU264BuKOSWWWp
taD7EdmB5iwg5HxYUoGBkv7CqUOz1nKebIl+DZhC0S+r5rr10FgT5waJ8QjAo1+ZXKQzMGpzBNKA
2kawxutY9e/1nkPM/oG64O89AtfDq4ug7MGfqUFLwGfhcBINEB5S0A53qu/43VgB9AE/CdEFq/wI
jggUgEHMDMAABLUDSeq9rUxfhhqlLP0FHKHZsAlORL94ShYSzV6ZqfVHks4gRoK8CySvItoXPhDv
hBbLicRcoezStRYC67ivuHQIW3Ygq5FOpEBlvIcW9mJa/GWqn/5gz9oRnoRw2UCHy9FtARI4uTyW
QyjxBt44u6xQiLDIV2GXcNIR30QDCS9lJ2xZHrJxZ852KVh0EtMlfS6fBzhZwz4ZzwFeQT6TELnX
XjOuusTb790Buf0CyzCw7Z19DZQEUBenX1H7fMFT5B5WncqMN2lUOOqZTx+XHeBSyiI/vlDXeiA0
xjiiGgEGMtA0MVX+UbOyiPXRK+HExtataOuATiiMG766x6q0Gix6kjdw2i9AumzFRecPa3huhfk6
i0V7oEEvZgoMn53QtVvd2IWY/Oc79kTHJoT3EgA2eo134HMccKcff3nmNeReBHXuV+HyWRfmQyu/
LaCl6nW3CJKGb+aYHni8MXkVzwxUq3hQewggsPzSszbAuYoEJxgyBdAG5rE9POpIu1jL+M0oCNzC
6Ys1sIMezC5ZbzB41gBQufMBCIjH18PlQpZYSDX4PE+ob4QEp+9rm6FwCNGPchSH/z6vQpvlx884
gHSAST2HNOJohhxeTHZC+Dn1xL1VLICAvTBJzfAjNacVcHxH0hOPFlikZuL1hXI4oxgRMfygtqJQ
omRTm5s8KpKD0xFXxLgPADVcM6DZGbVdugzNTSwuExipuLNQx6JmmRHvlS/Ddmu6+P1y8Rj9gTeC
JipiXWq+IDaf5e+wbUf9IccivWelZzkZwutszZPmFSt7BBsJAb9cttg6schnUaaNM60lh7iGdBbh
x+qfIv2SeJ/dikpU4GSQ7gJ3mdh/Ej7n0bkDdoqorPsN3m/gWhR4Fyt/FgaEWdyIRiU9I8o3qL3m
SIVSxCZ0b12V2NIZG4tDZ4LEMFKwBxlqO2rOlAtKYnTMlwLoEnVnF60z0oMvQChi8iFyWfl88sN/
Jdp7VGniRAeqWmosqpYtH3XBmodSGQZ1bj58zryweHrmcwUh+MrAHH9BVwSok74zWgum7C2GlxyO
Ucg2h+81WDFyZVFdMWEmDJ3DRDOU6QKXAtC0rK5qLrnYfIZQiYTqh/CciRU7TgubBuxuMbhFwIgE
GxNegmfKSeFN/7di/O8qRtWwLF1TNEs3DEmSFRkewj9pPv8XBWL8etSP1z3+/ku9+J9t42e9aEp/
0wbCgqboP0gOMkXhz3qRu0zqPkuUDEVRrIHL8A8GhMqzLEs2KJegDvEg3tRPBgR3KZaoqyLVJHeI
uvw/qRcl/a/l4h/vXLXYdV3UNcP6F/5D8nIgv5oCXElAlh6l0zK5nJOHay88A8oDKikBQc4ewZQ6
+dMH95OM8Wd+lKwa/0K+UE1RlCSJOl03RUuTFT6bP9eqVmXpjobmaVFi+jIXrJSwkq8wH1VgsJh8
vWDDOwdB+xLp/SuMsevsWqTwZKEgiqZ4syLGJ/MzTd9LxMQQL5EINMZNT/e88qILmjFkJyrNsljg
nWES5S58eCp9IkratmIOZZxZF8IMWTNtPfjyrTr31pTLnbLB74G6s1hClKNK1gDgpSsNIiCF1P1y
8K5EX7VVt5oKHGLc41sgrcV4qRpbnlU7XzlFcNvK+9dGzjB6KR6RPUAW2NoAA5DsVHrQEZeQ2+B8
NZ2tH/SakcC8u9IhLNYhBk0InKJ9EYPZeBDach/PdjtYmdRe8OkloqczhCczkTkbsOdlWwEubfIO
YCEyzXeiBLGQB84ZSi76jL22piyqoQjmhHXRLatzeAz9Vcrfg3yAZMA4iEFdyimcKwyaVnFtjbGB
TXSipY9AeOi/INpBYFkO0X2q7Z0H68dkhxtUislM/O5n18bOthSuhjmzMEeWyRtJ1iTvFjuc7HgJ
lgnf/fXF016jdedsNHrJaxJI0y3YPNNEPjvxagF7Ybsn4izNT5e0mkVVvUaOR7UsvxsW6ZThKlW/
4UisfUnbvSSE7gaOT6ptSDr8Ck5i3mBfTiAX7w1zrDzJCGQCZ8i3ZBrOykrFp+sVFlvDfXMApeNL
9KKJyEfsvTgzapQaNl+93MHAYk6zADYn4OykcWwjMcfo1VX9LG/qC5iPQotgnytLr8BodOy/AelY
sBXyaUpPjx4SZJF61zwABjxz48K682ake5fBNhEJydgH3dQ9snVDmhIcqdA6VvaaebPyLTfV2BXK
nrmYm97ufUC5Ary+sygAk0NpLWXzzTXegUHwXmLyzuUNuVZWu7DQeqX4s3d33/kAeWICHyZ+PXwn
Uzp+zZrcOjMjxthrfhXGDOuvbGE93ARaBdGe6MvYF2fRZrgLIiJ6D7IbN+Ajr34jTxKKDKZ2MFsC
6BIJrCEmMxmgh5qFOARI3nRlUKkwrRUvlPTdRi4jYodguo0TsZvkQ2kDikV5mxwirruMhHrC6Rxa
3DhWw415STPXBASnv1apEwjccpIP7BB5RfZK6vUL8aMiYcpSP1+DtQ6jQgaKnJUkf8BiYQn2Uj9b
672tr3n17XPeqdV7p2FgtmzThZCvBCg8aXNnrYol8Sz4dFCARK4OAeRdTtaRhm8qhsDZtqXf0ZXT
yFs27neDj74XPU3YIdCnSdAMZxKcX4Eot/eQ6Bl08l/erVaftYjBf7cgsgd71GCSwdy3RubB2hVz
/ajDpnGWEVp90XnmkbkOygBdFK6yHzUf2guTQsP7GNw4+g3qxankBCtFoOK8iBht7gpz8xrW3UfM
ZkLM1cQrUBfO0jj0BelAOsLYUTqBywGG+cYdLmUtsTqkaML2ZIk5nxvBnRo7pGJQ1kaz3Kccy6fu
WzCOVliPpPjwUIBUtMkwBwkr24mmpbGFhzcs9DWBuBp5JhGMhWJZPMMWKs15XiMz9OcOLX8nfNDJ
xNALVjWx6hmuhpdUP0Um0ua9zNiFbNfDdomwLsVGMV+9cY4RgJaLV8BR+hGN+aapn0X45C+pflHg
4InPvCW1udvo6Dy894Y8aUhmwisl12yGiVhwK8QlC88Bo3gxnlCjQshmXQ5lA3UdncBu4ftnTtuI
U1VKuMrOHYQyLiQRFKDL4Jz3Ghb2czwUAlY4CPgolBV9SiYUhW+z1otNs3CxOrYZ1Gk+0HP7THzq
S9iBbjgNrUn7bXKVyB3OgRMBMIUZIvPxuy4gOSTmJKl1zq+JBclzZFBmorfA0r/XCCmmvpQwVdAX
sDrOKSgiQ8EKwm6PJlvzaGMkY9HXN7JJVol3CGJ/H8pktFWCLbSwPSj6k1WJqY/5ZrlXLI9W1jfO
6SXlpNnfNSeYZuXFMfcZs0LyESBcg7GSHID5X5SvEsQLRy5mDK2jhJMsSDEeZRDAthdARp9JWGdi
RJJh67vFOMd4QoBwgjm0imKZtvCOdNrnxb0X7zBTKgTjrPvVzIDXD+CkZ/AfnElMhRtgc9OQIoMw
/Baw8HplE8H9iExUDxZyAygZHDKVDGhcqbl60Rr6Dc5wGg/NvDeZcMfa76co4MLobrSf8IOi+3Cg
hIWgdetYXNOw0PV4m/jKrHNB/lcoGFC/yPjW4IgDGwa4SdVp8Y+8zJvkkJhrz7BFVvx5t4/hmNGQ
F1CDjMGfoIsE9AwywhCwlsnwC8o4UZJNsQwLdxmwyhVyRLGvo4adecc1qzESuoymXkkvr2FmN/ee
vBejL0AS8yFnT2AJgAtaUSlcgjEx6znRz7G1BNgfCKbxgOsMoSIzqBYM8byBXJipMJCStwYZ0jCY
Nh1RRQe5dKaCeYyiVafcOApBxarhBZMcXXV8AeVz1FnQ7QVjBxHFwRSJAbkn8QJOQTGjKqCeEby1
ziOP/ckqcU5MGX1aLi/ssnA7t7VJqdIGfW2do6AYqzKirBBtX5360QwUiWTnoSvDFaxyeQ+d5b3V
Eo6zo2DCYN1njC6eptB8mHcwFI++EHz1MokwBr0b3rYAJ+jUBiHJPWD9qDoxwaDMC+qbqpMj7z8k
bVMIT82cHoXYtF28vClLOEi0kmAYGkUyKQS6QfWiV+aQGSzIl/FRzMWnj5+2T0SEYOr70uXspgTR
K31m9nAa8LxQGnfOOFgXYx37EnzQmIazWastexSOssAcSINe+0LFOg7jZ5BOegnLt3uRThEJJSnd
pa3IFKrCxliKNGX0xYvJV0EPaziL3Jj1C/aXsbdXy7VIxQfzhsPJcYcfN8BIGMZcBW0OqkQ/B2px
vdLvFmeiaw39Em0Nwwi/A0xN8FmYwnqdMl49jZmE1UaL1P3M9WQclJm5i7dZjVObfgvPFebJUy2c
1xAuuql8S6/kVHQTc5TjioDKYqphxl3bKZYs6glh5KwdC4ds7WFxwabVr2Yq3tQvZalPnVG002F+
dEjuufht9Vbb5hfL62jSj+3Wru1qTXmDRdxEWYrTgpBnoN2dNovvmTySxjD6a7uAH7LkLWPFYMzq
p3obnpdgrITfrT34JIB83fWv9KrMXOxtca/AOXhyH6wc2AEROglqhOPw/vFnHYLqMnaC18UwShqz
G7w8x+TLhJYy/NajmW/H9+4GcfPpbWn7L/TRWz+GmDOi5KNDTvfuheDbgPfHNvCn3ZfXLejbBPcT
pJwE/r4rdsYgj3HHEm01jBeGjPd4hEvgeNCNt/BqeZYzcscXmnI8s5hoH0Tq2gah5dXU2uhsvx+3
yz2YmzsjtW2cshclNnXE0O8+qNIgfn5g9zPau6NHbr9DNZpu3yGUj5Y2lrK0ltGIj+7FGux1jFSS
IwC2wC4oY1g2S3dPq9GY3eXpsAOvQUuZ36uJRvTq2ppFi/XeAufE7Z+W6hpnbW9SYPOv55wT0pKh
cNpM42s1gYD61QHZ4WA7eMpypF5X7J9CQhmwtB3+zE6MARh3Dodry5qI455SmFdr7uDoYMt9bSbu
nlT3yXCcSAvhERg/cihgHJErCABOLuzA/RnIQOYoW2AIw/f/w955LUluZVn2hwo0aPHqgMO1Chch
XmAhobXG189CVvU0K4fDsn6eMSaZyQzlDlxccc7ea+Mz4aNz1nL04KupfsyZJ7b8qTFG9M8OEaQj
bRPelEjaOQMLZznf2uK1pzfhwimBlhzPBV/F96CqpJAMwsg2OWIw1mDbYCWpl3w3ExTzXcJzD7mL
obKd/4WHjnFylZJB7FTLT1lyuh8IySmR3d0yeJpfoEEo2F7jcei4699nCmQMFwy/N/1TuBir6sHV
4olYcIAkr0k4BEdyjFiPbKDTdgSY5eRdIzLBTx3SlCX8PcqLg833oQC5JMdhbTphbnvQXtgPES8C
3fkEuGEdnDA2OtqqKCGQLZrlxTqzJh94jw4QmvlZBAXESsPLl93ike+bEXfzrOSKyQ1vdh6zGHEA
M+GAHQR/oAiMa/wHbAZiVxyhMzAlWHpMkXyIJ5i1lytSPQSox+9znDbUEyDgsFMpcPIoeVdeR3jj
x/MAqMhtzY1PE+bD2IFd4B88AsSakMTO2BTddr//9Jx8FZwih0EyD0bCrdBs2dE1clFxOrXdrqJX
8wdB3nq+PsO249q2LtrOvXWhDlbv56lqfsbBvHW8z+mHYvcieiN8vl/jiKSBcNZU1CVoY+zgm1TQ
DfbyVc1nHfD/UWBH/5+ipTAcvzgaMOzp7CM+sb49Nwlqt71z79ggUchzkVzJ/rGdkBnKr5XhSNYx
9E59/lp4Vzqx4TNVT7bMWWCd/BKGv3VqcMoaNUtI1d+em+WoosKrhpX4GUTtKQnmxdZLD2ok4JAc
wXKVJ+IYpw1NDowbtowqPyCvmsyVR/IwTwxP+cU7nQGZs9g3fnoBWcsJfKFB1TmHN8hGrTmPRxGg
V4yeT3yEOENhxF8ja5G9yNV+5Eix/4odErDWPc2cTsb57gQ810/mEuHbTV/SnR73I8OGqnC/EBGw
E7qg5WejXrSnsF1Z2MyyR8omL9rL0WexzxCKSNrnnHNKtFKLIRbCNYMV3Dg7lZnyBFXNTFw4Q2B5
fFZSo3Kj9+QogXCrN0zvW3D+PwXP9rSUF8H2R3jNDn1y2RvoXMJizxjyLz79fgKnmZE8igZPiv0+
Txusa/ZZ5clMhCUMdWnr+6tK3nY/OCNChHo4LuZm0APbXIhQEzovcPmzCaDMuvLvutyVz8E34p5k
XDHWWV9yOBEwa80V4bD+7VmW9772FN66n+B9/HzmqWURwjkYEPQwr7NE0jn9GmLLJlmJ6PzqTbmJ
NwLMx/RFRehB9750ih0QqzvbY/VLhBgzAbdTwRhKa+05vkw7sBpzbATgMZ77cBNAjq4VEt3a8VhR
TgNG9L7vX/pPjJU3k/IwxAfpOz4l38GdHKr1iC+TB2QZufAB0flahKMcZd4KeTjQT9kUsXqRG/cx
vSLhcLzrsK1fqoWM3XR2X5YU9XFxINicZ2bJvvfqkjfoAciZeWAhZDg6M0R2vnHX9/LV/LKOMS7b
Zi3PD2uLkS8bHuKnWPccbSGZuJY7K/w+2Y64zZKrlD0Gnp9iTpHbJdvorTso38mwLKaLH7VOTg3O
oF/DDAHmO16zrynFZeHOXYOCH/9e7BvvIBnhRWN/6MuvXaXeVtx4meJHHBOFbl1l9PrXCHPYOooL
x7h480WHZ6zV+2Js6cY+F4/WXxUc1UGWmI6wzV+17+aOGYlfCSamhXkku3mh7+IXJCsrk7yE5o5t
5xsNMmuTsGDWWNK/eKqaeNHPi0U2cfjNv4rhER6V6Zw/aviFMP95oEjHUO7CmZSA7NEHT0VRu1K6
VDvmanFciugcYRVp7gy+ZP0Mt9+KaG3GiT5O/mUiVWnt8BoE62ApvozR3rgk2KFA/QTf067U2FPJ
SM1OeXqo4kdUuNUPo1K/Zo9SJv6BMIJkeMT+RrZOYfzmd4S/PE8iJP/Fu7EtEacN9mebP/G6JXUD
dzG4DDax0suODmkRhtdmogHOj3DYta70gOlnuHjrljVZdCaePEBwLKY8BWm7Aqk3A9QW6tV6M0AL
gvrHF7NASM6KSuqbedXvbBIUSl7iqi+wp9kARLVDiPcD7luw1CnmxfiIAqc07wivDl28HTCXH8YX
9arf/DunThUCZ8rADj+wgauKzAHFeqTeRi5ulQ6FFiE9qDa2JfWZJ06sMIqXw3ZUAb0oPkW8b5Gj
ybSOhfJs5Q8yZTtOu5YtnYUvk3bYq/Wqs5STRXFOjkwjYrSv5BvRIzJRFlQCtC3CH9RNN7aUuv+U
paumd5TpleR3dL/0xtlUPZefYfwRGxAllgkd2+gio2XD8bpOfqSjBOUO1E2tx7tU7U+rXmd9AeGX
yoyiQl/ROvKlZ3pprB9YKAaOmmbIlKgAF9kH1lknDUyc2S/dRYT1BT4UxT1nLZlKihaiAnKMJl5a
QrJKLWIEM++59NigoMDw/K+s/+oqbH6vKIyQ1mfizULDIbFDw3APTbmE64R9/6xmt3NQfuQCAKfx
4HGYgA2UD7kbhhASV6VJhMGEq40zl6C6Cb21j1Jfdd2b8MAVFL0gLjbYnvTJex/v5yrEscGRp9NM
c2p0FCQXMPlwngDAQujF1/SEC+YQNcRg0KpTxm5bDSr0eKfG5GdFG9oZy9FQDoOP9Ds8GmX5KlLG
KKOrUm+rZquPJzVFLYu9vVRfQvE98L6V6DENtgIZT76MzCojzkVxPEfGa2w9ZdazyWI3Clu92XSs
I5zQdYgTsfAQzqSinrue3RaM1qPnkwXNIzWMNNFI2kapom5yWqs9uBCQ8MCMqLA/PLBHig1TkHWm
SjEyWnMh4DUFTVhwRusjckbSYFePzL4qOTFFtRg06UXwpkNS/2Kj26Il2AqihobshvTi+ZxWPKQH
sGzr6lYLA2K82o1qqC+gZUUflIzg1poIgAVJGKWXzj9p714Nvd9SthKOHhVL5AQdFoO6aoJ31fed
gSqa9uZHYiW7FurcgGQzlph2/SOXAwR6BF01pC0A6/Qn6nCXKg8Kqdu66q/6sOuesqeSHQZi+2wl
v5jegYBCAeQZhL9wQRdCSEkl2SLUK0mS8wx0vtFHUGAwxal9TL17htcVQazodhe0Ka2ylDMEybYY
UUt6F0GQmnsv20AUJ4NrioCu0InYm1SW/evEWkaq7Ny0nDki0I0iz9ZHWKehTZQLVUc2LiT+GRXF
kD3WIvGJRzbkTtr9mwpQl0wUTlT+66Q+ROPWIpUmD1FE/KrgT4rndaCOHQO9qGviNZguWF7sWL9L
JkcfwWVyMGd2VU+2ILWSA0XSwriWEuFTL/+/W/qfuqW06VRNxyxN89EyJXNuZ/7fu6W3Nqnf/61T
+ldf/1/KOu0P3ZQ0C1O3qc9+8P/2ilv6Hyj6VFMzDBMJHZ/zvzuliv6HouDftgxR1cx/NlH/yyuu
/WHNjUVDx9rNazb+R8o6+bdO6fzKVUs1WKowpBumREv2z81KgAJaoAWpR75AL6ebVBcJieknvGgj
+37qhzqxUdoYryorJSfnVWlbFlYLo8F4TON0WHhGxv7tNggG57Jp2KVyQwW0F48IKSb4KURtGEvJ
2//piv9Fm9X8i9cNu9u0ZEWSNEn65YD/k8NdHk2959mwtjSKAhhJag8vi7MRDrdPqcRgBu/ks/CX
8lJyUn+pvInoolpqzobwqXu06+Jw7ePqpjcQSorqBh4NidkPFFAT5amcJsrG7XjIu4acEAOSs1Zs
wM75Kp2MsHEcYSfsAnoZxA/+RDprOKnGKvNxIyVup6uQYtIL7LiBJblAkg8yvPSo0kcCgOEIk9hO
IvQZCRUcHn3AeXqttemnFb+njlOgmmZPUqTsgwEdDhVlgkOVEnzEkKlfYDK2IqEE3fwyUBDn1paD
nhVe+0LHNNKfWoMNE4BFkfs5ekEDk2+6F7DZQkCof38btBn28ScYyK+BL8myjmJTYqgav8FANI6M
lhahXC4JAog2AoEKiU7mybU16IihL3/C5DaFHICUJ5iT8xxXIw70ql1GG8LxmmmLAQ1AuYe+iKS+
Lm3vLYtaqNtb/GUIjWZPD2kyC3HWeDLhtXO9lcuE2TZBJc+xtC1be1YrhvRrZNrdMPlQ/ovf5kEG
ha6UZ054nF9dazjrODLNA90a+SmTxq0iupOu/QcFwO/9/1/XBPTRL62sqssqqtg/P1IyT29RW5bJ
0FQX1gDmuM1XXX5Ku3BZSze67v1FFMFtv/JfnHLo/rAdEtfAfwHY4I9itZ3EW4QYRo3fIgI/e/TV
VfURmG80H7g+I+t8TRVdkKhy147kvUQvhuDktIcInWgvCXgntr9U4mMz/YCuONgIsaM2XeXt8FUV
46Yo6FKQ1HTATejgK9Bybd3RRJ2loFwfvRM3pTzk20ErP+JIhdVXzpYEZXwl6kLYzR6Ujq23TqtA
ZtNUuXSntObt74eXNF+q34aXrurAZriczJTKPAv86SknGbjy2lLlUrp4BCpw2y5iP96K6pAFvv37
nyaL4l/9PEM25vEMNQTR87//PGQtidiNJbE0wJTQk8lPKia5gOAZfqRu1HZIQ6nTcdaidWQWkUJn
oJRtWqTAkSemWLPrwVPwNsEzABs8NGt4tQpTiWmOy4lPlRSnzJ8NWd5kHHM1qsD38RjMXcrXeE0r
RJPoFRmYz4aFWeMJQLyJClYcoPIh9HWKRlwLu6klATlxDLrWWv6WtBe/Pg54pbNitCcUliXdTkHc
Z1P+oxq89AGtp+cTGD4hdF50Sfsz6zy9zscWDCOCweSb/iqPq2RhTTuBwFB8qJJHVZBXjO+2FSq3
AoWWtSDmIIR4pNLPKs0Rkqc60oHGEQqvQ5U9aTExqUnYDqXgTe/eSq86zNdM7hmSKeIORqHkVM1K
m72wkY6xOjbIUe2b/lqTDNhiP4p59QNpUX4Cg6lgZzVq3kqc6XIpcWxcy4G3H7fs+mbnVzLI1IDS
EwlOlAaZ4WkImYxeJlu3pLXGG6y9YO5KCE20rvlpI/+aonBMfNRniBRXcPr1OxlB4q0Sqaw294qX
KWNkQGocE8KBwYXbVlQzNOwV+NsiQr6K+VrcmkfNOOl33jItIPJ2kGwbK2zRylLhfjEH11syvTB6
2/JhDvFBkHvGeBwNWy0bb3r7TNDw28DdD61zvQ32XvExMi9RIYl26AO9THDS9GS1/R3ztilzFlfb
k0xPpiNlZyDMeC8fcBZ1zI0Ram7+qoau8mCDyOMyUbVgJoRUSo+LsG3QwAYaU4Tm/QVsZxOIDh+O
6cRki18h2kR47IgpxOE0d+4F2cQhlWODijZNONiS/wgEmiZlT0QF01b+NnYgiDmi5aBujfUHlUv6
Quh1sXNlMnQSVdvN1n6VBkP7xJGMPKXcX5Hg7LejtlDRkuOarlHpxBIbWbzA4aWLEndgHkeHMss5
UBvS/BXfUGH/AhkTbvfWCReLgT+c+uS1FS4oG5vptdrawyVjVFxCfV103UEipgPqqQ6vjt+GL1DD
yAwQs1K3+ee2hvZfj1adyze33+mTVuTIsDATp4H7iFtgiY7FnTKGM+QkzNkoGLlslii4JJP1QAno
N8oNOWlo/ukoz8MLhbqw4AqEg3CgLpf7nKU2WOsNbiSyaq9lf9FdsYYJXnXXcVSjwaGBnWI6XaYI
wXg9DFTU2f0TPrXeOPLwf+AM78/VUF5ShmTI/kYMP6IBNs0K95ZoQkdv4VghxGUvU4s//CWLhDS9
Qsqg2p5h+ASV6AxPC4688o1tGTTbYsSUSwMTYhi03RI6KIgeNJ4VUBu/Opl7rcvWIVunFzkmLmzH
z9Nn0y8BT2N2Y7OBAAc+a9diMqb0VlUcLC1m5vlzAQWflSOO7gAxjvX9S5Oj3PEKdxcyeUN86qTM
Za50EHg2geimuKyZa9hEDJiV5lGuYoRAHoS8qbagbTPzgSygIlkZsx1/eFoxwuQbXsLZoz5HxZPp
DGb5Mjxhhk5ny3+AojuRrlxsuS3phl9npTecjUyZVpAdOK8mzC4Nz9r8e66gt1ronsvF8c2TyoVs
WAf5I9WckZ0Jv83UAtRmw9e8qanm3DBk+2w3EGrgVABk+SXduvpVhQewql7Nd3K1PG6HzYthjwaN
Elwy6624xAIQD9RtGvYxbFECRVh4/cpi76pIN33ioB1tk4YeO9bQl4qjYkVnQCG2Qb2mVkJWY0uM
yULZn8BRtOIytXYJInZE0BlNQJvh0zPsMSnOIww7MNfYe6AqqRpEezu09/EOw+LcoUXRTDoaa05m
fqcTUz/cEbId2KHsvfxKf9daS8HRSu90fhXPbZD6G7NqwqMSh95m4tGmgWywV54hweIpxXvTSITF
xS+CTwjq7lc6m+mfWHYazPSC9KVmB738UK2zyFITlZB1ANHivhV8chqVT355d/2tC/cTupLuWhYB
gXR8LJYI4doqgbwZ4mxVaxcZDZUWgjQK8fWtGsrLIkW42YpXsp/BNiv3mP7wUlrLnjWM3xiGI0OB
QckcV2dbk9XmI5bmIEfs0kCHXB/ZDzcyBfIg0vjIeH8ERGFIXpONHe4+yFugyOMkHHfyA4+WTgxo
xPSB8UXV1w37oqYj4M8kimNC30JfURQOmS+kGGHG54BzRCeuZnjB3PbCYPzjWRN8JHHTAWM33+ev
aMYNUlA8IKcwp52V2SzX3Dhsh08nFYbMObPWLYvNhADbIXkvyi81puxZYdG/YT2pWH89Fxdr/6SI
e6rt89Y7mnOkpuF8nnExMiqhrhzpkngvEps3WGeLrD72tGd6HIjnSIebpVHQE7uOmZi2wLIvRDvP
u9U0veZMynh8+/QUBg88CyYSxZYddMNsYTDu6V0hTfeaW9CApVaKcxwEQO45BSqwWMR5idZrRkvs
LeJwX7c40h8x36mmuZa8C1BrPMs4yKPsWpx6KsQL1pPM4laz2kM+RMLnTbe4wIyKoGlgfZPkTyxC
AfsSn7+tRGFTUSbE2WXM51feW5KkD/OdB/5a+rRNswb4oofePQ9BMOdvWX0YKzJnNCv59uBTgcmB
6eOFHzHa/UnGzDAQRu5J0V7wudlQjf1PeAacuTiaqCwFATR1iow8UTmSClgiwaw7Kb/ytU+qUZE9
JCn/jk0eUVAhrGo6nRz/syEYDpi2OOgfbVFuMsWCNZhktxiBLZx812DnhJGbqDdfCdyRl4P2k5Ij
qHVqm4U7JZWTFio1PoK6Z891C3ZDYVuKjYClwKLxny9hfch8cvQyQacRyUBg/hu/ynaDm4UeBWXY
yFjMC8FMz6e7BepH6mk/a8tkQDGXbdjjz72awJWJjABGuZlCiYsjbTKCgG9iEhIVefXGbp37nERh
g2earcmfDUnDJP6xZ2RhmvV2SQXpm0bbUUMpR2ZEeEG3h8E4YKxZlfJcdcEhMvGmYEUSa9VtAHfq
GIzsMz+ofs2R9Fi1BpVL+iC7q0TZkj0yztFgmiZTe/fDPb8E5nKJ/XbAN2JkMrXiR5pHHdeyonsM
Vx66PSOx76m5zUSXGbDJOR95nIn5hJSVPHknI4H7FgE3qqhN9vsU03RTpMs8JCZL0XbqXoKk8J17
nzOZJJMjspW9pwaRVJ1CXBmmc88WS43nS8OSrtenoPvsxOEpJULRTMpDPQk2S6HoP8JxOsdspESt
3WqN29hzJZf53FgCHti+4zKZPdhA5IBEJr65HXkJSAGASG/9InTZkaqM4Q5LECJT7Y662bhmnBcs
Pd+QZSCxnNblTDcqTBMIT1eaTxV+QQOlGF0bTgVhXa4H1FLQVvyLAaWdcntKHR2iZq4nTgbdXclv
Rk1i6ig3H4lxElNpbYrPGcKtlQIot4e3pdwTOo1hthyZSruMbsS2Ww0cIQVdWJfCNsi/u4j5Nb6R
Jsv6lMsLkx3cI512ab8NAgJq0eUsOnBNJEOS2Eh+Yo5aTN/MWcwBJ6RApYyT7hNLhoFBMCRopFY+
lQjJIpSwSCtnsJFbwBE5achHQRd96gPEG3byGwvwGpho1Qb2ToLlmJt76VqhOiP3W1J1Gn4EwbJh
MtkuBNpC57TeN0sSPb3qFqr7vD7oCXayxyBt6lvabgVCZsndK9FIuTyJFGO5Sf0pv/Uh1nW0WBVq
hQwnD1En8mZ8Yz0NXurpgj4u4KwnndLwQui79NXFPyCF+uA8ctW5EwuBwT9PyMadlgemOZDbWNa0
0h0pelBkX/FMztu59FRIE1a1K0ifTKm2KvN0zKFOgnqFQtpbFxd2xcZ7N71jdGIUBfBUtAt7N4Gt
4kyT0Jci1YNgF3+KrJAtBnjx5nWrkIMGTDwQMmxm62prBC8CzT5yV5ir5o0yzsDy5sEQJ3rVlMsN
mqX8B9pgZA8G4hRWm/iONC61PgL6QLs6fgkpDYasqpwm2V8jtkNwSM7a0tD22Ys33dmYi1fIVgPO
O3JKMRsZWD9nWFi2rAQMvjQxiXzmLMiSPZNvdm12E3nBo3nA5o8vvsEhu+UhYSiTFdDAUAMFwOxS
eSSgwCUobD5ifU/pGssr7Bi+Jxg54VLRquEFOzz+KgC2Nxg7WD+nN42UGQgHI3wmXGr6Gk0sC2Y+
N7xAKRBlKr+l4YotcIJhlRMXRv1hxVQQslkxVpTkYZ/NZqzxmgZnogv4/sOKCQ8ijVqvJg4lXFB6
K8FIYWALbZ3E7GBnNg+U1eMEYcxJ6SZYDGKvZVJkiqcaqNffY9Y+mqrd4YkI6aTU1Mfi2Lglc6u6
RqVPP3/aJB7nW5/91GGuNHDu09lLa8Ebx8Ge68TMw0HhgxP+EHtIYdtDJCR2JZTbzMPeKQrGvukl
HgsY5fY1eGtz7Vu5iXrKoa9alddQRwCuNQQICuTdMBzj/KIEG61cJBerP2jDgYmtIeX3rsmtYwyw
yHUlfIqHenJa8qa6V0X4aT2nuMcvrbGVxJewWukfAxwDzjPE1iCzdSbUXTBAq1WCFa5zQVr6lpsV
NHE3PPcJIM8JDesMo8BfwcVWBru+lqe0pMm67p+F1xj39VsP40KPQUjaRmT7C+sJ+qjhUZewU5Wc
SjbcVMmcQmB0LApAOr1dxiDRFjlCMCBGvp2xYLzVVM22fQGKwmjWQihuBqyMtGdpwKMzu/f4Okpy
/FJWijuHH/mD3q2ggL4i28PhQ9oXoh+YnYgw0xPQbkKwYqLr+Trcc6y7EWmIZEp9iHhCWPjs/jm8
smlnVBacxFS+VqbRKSNlgEsHqltBIxPwIIZAZYKvTHjiG8DFTzCWwFZfY8WIuuU/fH+KTS3ETDF0
8q6NZkbiwmRDL/YnJqJqmagrQ4KvUrcOW4aO2l6YycQOwXbL5pkI498sbqj0FwnZrhUqbhB7xEE0
qtmaSu9Z2465yU3STd85UFDucHlEFPREzTbzWRh7VfWksCXwAyyrIgValdVGYWNkpg4G6UXbOV1+
kQ8SG7gWdGLsPEYKEEzoLXK7wt751Y642SJ3WzIUuxc0I4bncgQfTlQyik9eXZEHy9lpztDmtJMs
R2ZOwh0pcbTbHdamuYLD7NFi2ZDgdjMVEE/c2D0+TxdBvxDaucfmO6VdiV3mpdLPLXtFxdWF16ri
Tg3UoGPTZcMGQgcZNVltMeMjpoEq4WnSaG1PMjTPhNotCppMunTGLtqlbMM4H3SsQej8b//o0lpU
k0SnTSF+C4K3DBJ66ena8F09HoFkX/4hCKqXBK3GllWEEHUouANJcZGSR9TkxNbncirqIh+W5Cep
2PRvoT57IGi6Iu+8Jj1Z2G9K8jol70PyGuPiHpBovSmgtCAx9doCTlR65aEhuEXfC8VHR+qDdagR
f1oEcFLRtVunRywRSLAiD21wn720L/8wpRQkQ8Mooks+EHPg5/deBuyDeQ3HQVAfcynZThuOf1pM
yi1m0X41iS4VpYzCUp8ldh3NGuWATc2jkb8Htjo+jjEcOjyikoUjuXqeKCTiI6izfkl2SiHQd2dr
TbZIi+6gGYMHQF1Xym5vHEEpt7TYG1L/0sG/jaRhbYKGdrwaWLqhcmqzUAjJ+bVi59axrDN5nsqI
Yqh4K2X/ZoTtUUvGQ0a3QCMgVs0huwuGshYEa69IzFUqma13FiAna2RHSuYjLmHwjBeFoHDdiX4d
WRVili2AwkGaeTAnMQvjTBDqyM3r7yQyTzV4/PkgyXXpIJyLXK++rTeF94n1XodExBsziuoYDMfW
QwuiBvfUxxfIrpG3QPV4ZiDEw4cwPxsU0TSO6JSQDba6rITsbdn/af2uB1s1O+hqucA7AT29KkgB
XpsRphzyGkWnDZs7FRWBSorXCqvZR1JDA5386Gd+NkZa1Xqqbia5W/Ycp2ifsB7O/pbhzEKF6r3h
s1iGFJY/j2mjeWTiT0ImvegBevOaVcTDrbC+6NgtEijThoS8sHQDI3RNTmwjP1A6qFDyO5r5ZBVU
S37x9LFSEr3AkgklRjV+iIVmf1OfQvcH4OY6ptMjINSGOJG5SnZDK8igwi1MX2uIDlSdKB5xIjEV
8orJQoFk1+FbWArsInsZ6i0B8K+mehLi4+BbNmfC2COVuLFFhEwjikpr+NJIUonJM2SZ35jrkdNS
wR3wVEA5vKSQlFTmaH1cFKAqDeSPzoDEmNJzSMYJ5WHqDFQxLTN9m88vCdI1kbSF4am1Dn5wN+VP
NiEJx+1J8Y5NHeHHQTx3GI/UHED5Dl8K3m4K+Qha5BO1dQscAz90IBk81Qm8k330XzNmI/II1VA2
FJZhkyTxz2z8RoNjFMoxk+Wbie1GlcaLQhLBP6KoEicrEWgFgmV0fc7BpdJ+UdjtK3/b+tN6LmfP
Tp+JY0pG2ZzJkdbudMVzhZCDtJJUASsA2ptlxjUpow9zNTA9SdxLHgk2KjIXKRffJxQ3Y6EuC5Ui
i/oxu/7Z39sDX8KtlYTiZyaKzikfEjNJaFWnVr83iBk6tmR/37D5q+4jePP/btfMUQV/ag+ZUkma
QVCZW724pyuvOWXqRoZUpr/5UN3UteY5TW03qInVUx1+9tVbF7wK2iHGsSCO9DqyUyoMcFI8BP0a
j5+4qIjQaDy0IRQXE9mRG2R6pDP1kBzVk8cuUD0MGpVlZzBoQ9pcRo7IzVzXL3AFUDE6+F/J8NLh
WfPJ1EDyZrRLw0P+1J6bYSsoR1XZcJOBDz5+XY1/sfT/1RP/De3/2//+P0f610RJEeHwIwAQARFJ
5t8LN97T4t+FG3/19f9lcZf/kMkRUFAZGKos0YD8b4u7/AeQfl3XFbQieOwVxt2/IP+y+YdkSBix
JTQdiiKKfOhfwg3Z+MOURVOyCAEwlFkL8j+xuP/WeOeFgzYUkWwoiiSLmvSbyTxIU31q49FbRVMD
xkLnnB+wScXUIcNpzCp2dUHiyOJ/aG7PSpg/d2T/ecEIMeCyq/j71d8a/mqftgn4CGtlvrUPqqey
zx45RLpO5XUpHEFIA0qhl2OE0wqFP2VfTViqwinirHdHavyU0q4bKbMY8ud/mA1mqcqfmsX/upc0
1iVLF8l++K3v7klCp2veaK1YtoJNsqfwdxl/tJdUd9vGHXWXlgqGRAzRaHlZCwH5pCZRYisK+SFh
RGQkYN/AAidsYJXDx2y2JGWN2OYeFG96bd1iMde1Nf9T9itOICGJNwcCytzoErxl9/bDOwaH/Fk6
j6u/f2vWb2qXX2+NMYhIiCtP3MNvfWkhbYu8yCXe2pKmi9MvrZdmQ3dmWVyFj8SlMHTMVxkYO1d4
Mo65zQpO3MIhcdghOtlpWhNeslTxcWAjmt0wOCvcYFsyK+EGwyo1HYL1nQBZ4gdY9+zGvl8iG2OK
3S7bJcHWCx9lP7bPmbrPVnBhgaRnU7xFq25b6y/G2iV0IlvaePY1d+ESPV+R+LKveFGw9myviW38
BwGQ/BsR7P+4JL/N/VZTjGbKMFhpC2PxxtL8rdrx00fhhqvzq7fobx2qBN5Nv9j9/c2QRJ6zvxhq
sqHPhAnycHgE/33hUcSwK9uktFY0f9x0LR5og2prYz1QB7Rf0ocEgRfzPu7Xt87ltAMgv3widuvS
x+Re2P36i43UcTipkPqLfR2vr0epd9hg9i7B12vp6O2tJefXU/4duaTdv76Ki2YVutkqIzx5mYGo
esY2uYs28lbZNJ/4hbcUhTDSpCtabE/l0ntL3/Vt4WYOjStSSCmWrTL7PcGRcWeL86Mfj63rrTvq
aZt30pqOyQuINCzenHzmdY1U+cylOTPv3vbC2jsMtL0TmC+L6Ws4E45BE5VAw5N5MPZTSaAR9QsX
aixJEKXhiD+kmq+nTQ7xN18Vs2hypakc32nVFDQeXwTwPRPmyhmjpe3H/lS9Ruyi2LwQGyRvo9uA
S0kGR4NBmtq5gqy1WdOQkRy6eaen6KTsgDfc+qP8PiX7gs02JT6VlBFXm9zqNj8elrofwwNPeMg/
dEmaZRU67dFY37CYLf3FrXGAmJJ88VFewl11VtzuPHwVEmSm5+AzoBmy5iXR9NuywXWxA7g8TBgR
MCPPAQjVjRwiLIcI4fAginsqqbScxm8DCsKHtMZltE4LN45ROqzre/qd53YKRXHVrdmI2eHB21CH
sEiYYPMxy2s9klV0qnnL9G6+ojPHCMeOBAG3mNn6q/kVfSDjJkMtC93W3xaSzZ89YU1Jox+3BvUG
vIwfI1wz6hczkUxym30zuziNXbXp4zVadsLXDv45P+CjidxERja27/2DDxtp1+p2NOzoKTX76blb
JqdPgyxCZMd7s78gj32OTuFW1u3bE533Rbi0aupPi/ASuPyFuniiAc3gS56b9Wyiit8gkK1ie7WX
cEviHvsmYDo6v/nrU+RGmOlWTUCeTH4fPiJHWuRb7bnusVg9eTDH+lV2knblvUd/uEq/v6HU2p7j
L+t7cKXYxT/smBseNKozb7wONbfx4fP9ngNnvrTdArOiAeB2wbdBpzjfEEp78lIe7MzJ3Ik6tXeJ
k2UiLUTiP8J3b+XTtHZ4imOnLRcw95H2dMiqUtugI/GDPfcm3xkZwvOIn45KAx6HFEUzr2HZ0+dX
7VpfMAgDCao/MHtFPPIp5LBOwsFqtlmwhCgyYBVCvEzcIuUjR3xkqUt7JDLXqubK0Zy0vkeHMJzL
n6leWtV6Ordb80JKxydBIhSPs1u+La74YV7b1VQ4o2+nb/mlB6IH/G+lbqO9vkq+BLq6mxpRxjXa
fPhL8dUU3ZwYSkwfLq+wwAWgkrUVT5A9nfipxxCw6DgmfFO/ro1jhiqenD+O1eAqejIXbth2Ijax
L9Wt2QDQpd3dHigHqOcYeisJGM/zsDFIZFhkxPpsCCXExIZw7eYhJ0kXwUlF/4H5DrXT9/TM2Vwq
4eihz3S913mZ3UiBK/bzx/EoTLsiW3ALIlx/wGl26TFcS7vxrt6pQb4bV7AyrvgdfI536YPa5Ryl
J9sfJSU+KvpfswBAFN1iJ82vz3qPk6OSEElkq9+V6GgyTRGCiWhvGNR/FCo4lFaxidYrUz+OAaaX
lZd/+EAXULeHwDhs35oldVCtOLRzkQrzrU4eBqGTibmlt0hdqCLDS1xF0hdHupqACp+641JMtzSi
mm5l1WslcBgecQLadW9GKKra1f8i6cyWVMWyMPxERDCDt8wgzrM3hJmmCCoioKhPX98+FX26uk52
DiSw1/gPF+tDYTaih3thg/MY1frxAdXoGcqCHvSYPWRsQokr12eo3sdPf2CHV9FwhgBx2ps3s32d
6ajExHxkNnf3ko1L1cOdp1E8WWhn9P5LPXYK1Dn/evYQLQcDk9v8/p6GohruBh/eRVoi2J6RLm10
eXT+jl+DCWuUUhtjIAjusL4dtO7lzA7Qd+V7Bu4IVZMS9d1X8tJgwLtCVbx38ZxoAnl2hbqVjwcg
ACkHyBMwp3G1g5izeO0aj03clhXrA0U37xu0ULyoLab008EFHhPCuRQkrL59cwJpCRbPK0GIjdG6
zJoceebRB/L4dawGelCiTocf4E/zduiro3xhId8xV8Hq/UhxHV5ngO8cKRSEW+RwhmDqWRpi71ay
q9vcZgzACxig+YwiifbuR91pMD/M1Fq1v2BTR/BrY3PLjo31dDWXTt24xc64mzHsMzfq8Lw/7xl+
MNB99y6psQHqA+WGdw1dG2bRDso4XiNsA6Q9zhno9Q18EQ0VLDwfzh25QKd4OMVKBx1TbrCjCp/B
eYzv3PSZuhiDTrW1cWBFCkmGGanpX6Ay52zmgwGwXsrsJgSmQ/PJYD/TQoX6tEfwIkRlpzsnCgsB
SlNeysCkYGMbbI4+QNseDsayWOHUXwR0AIoiQCPKc0moF/pd5T90dBZd/Toxh91n1BXJG/IexcLd
NdkUll6Pp05HAPXwzLvbMzk6Ox8m7G8f4WNoKA37DWL/y2WIi/y/XMMLorhv5hkB7xK3HX6Hbj4V
MxYwkEINxEPy3sSS4QXBBVdXsYC1Ly5faxPKv2jR+QaS4bV/V4SpZV5GCuoeDH7fQd2FGmXr4JDd
QjBsSc6AmTG5o35Tmx3WEHqtZ3kEoQClAkJnTw7MEgoMQnqMp/HkubqQy8jDrjTOZ8qmDVnS+WwA
UlmGtBVZXSgD5gRtIU1RRvi6N/xvWBbD8jqpaCbNMRkL9hbGSojtN976eOyHMKIo/ab2x9PHGPAy
CcCWWN/Lpnc56bPGGx7Ro5mwQn2v2D4Hq9dIjk6GdzrpvKH7xlUhF//2C/x7cF9io3bAY4EpzQOT
ej+fSrMnDkwxEwv27+n07Uynac2/vdy/c/C30ULSEcxWwbzFsxvMireEEgUXLJS9A5xtAqEBfPTr
bDbJSvZ2qWB0G/5zp4CUqpzDYaHBvBX+rYO4/QFT6LY1mhmZy9KMZVxqjqXgEzJ7BRE8ujn5ugX2
MqvSfE2ISMVRBixDPeeeWcu5wibqenN7I3id/d5HisYvIuaffkPcw+gKKvbZV6GxLZsYaS6keJ1n
eN9TC8Coc38gTHq8SygLFDMKmsL5gWrnQHTB3uUrajwtmHD2nCVFoO01MZzKhqGn88UJ24Nk9M9D
UnUmpjuhdBhXUwUllUfweLA8qS6ofdnOxapIaiWu5DKYghe71V+l9UekEuu3U4EtLB+APHWQOUBe
LnFuDbOZ8nteYq+VMNVqD7wRN3aTMWnWTh6HTAHwQr09eU33HHGHDf4Cux4uqR3vO4TdvoE5Y82/
YZqNKQ/wnL7OY503HFygCkeOLVDdo0QKfGc5B5QTTqcY802+y9zCEucGjTHe7yH+UL/v9cP7iLFG
sMzj6dxIu6NBmzPG0h3ARbk9/4JO9kvvNVQRF1KD/i7AFZIr90uKyvfwO1yS+BysU11I5NL8wxMB
5+uW4/Qv897DIrnNgOk7+/VtiCnLP3xv+YwplnmNwunfBowIpn9IghfO/M88/vHKPUHF4eTDL8wl
8s4YmH65kJV4K/iAqDCoryuv42dyP/nYem1xRAWleiA5M5y3oa97SxxjEhTIXCXlJjY4vfJXFOHA
zU9uCaXAdVKp/mUG/Pp58fh7v2pnmAEAj+LPA1/eljL9vEWu59AtDdXpdLfIA82O8kj80C2IJ+/h
7O3E2BqNpyZYoPn8pDPlICo2CaYD8RN00nnUYNX9KBIZZ3IWv0hGsJTJJ9i+NRNAvDcLevoawUzn
5+yWv7xmvIBeP+tdfYZWarZiVXs5vSeN9/g4WwoPxh/8LG3SbGE59rN8I8+16Ycaj3KHW7TtUnQ/
kfuSycmoZKUcOi9H2P6cvFYdz0YbwvbU0ws+VeooI3fv0Jv/g6X6frtvFB3VzQU4L/yCxWBq4Tks
zmp3da/o2MRfQANgR/7QqscC4864v/qVw9anO0qbuGF4AGi3mP385BEOHhy1K9zfMqC1p5iqA7Fg
aqTZnfeT18qZF6Pc4VTxSnPbnqGxUcSGNswHKUe02Od7Sj1WrRnmJdIpR5JkarOsjPIErmvSTHpe
lC9Htpije9c8Q+s3n7On96zgNTEi6v2ICs7Td0305tV7YaHkCE1U1/KwWPo5ntZr0knQE1Q+vrhu
RhB2XDgT8WSJ3jxP27WWgNRVDJXY6UVoGAojApuXsndOi9X3wHjjdDodeQP5GmoxXPe2vJC3jdji
0+ROnz+2AlqJeRU1BbYU/17if8/67qyPQF8XUnw8AqIPGy+HDwSpEzftReete+coxRhw7djAEk+R
GvIu3jkBluebY1usONETOvN4KY3czJe8041rOa7xpyKp3J3j6aC5q6d7Ol28leHupn9/IEnMmK6K
cYbz9/eHaVp8HVqjaR4COeIPihvchYm4EVl8QecDk5jp3+sHz8JYcomR9AjOH9REt4BjPTbi09lZ
5W49P+z+XsO/N0s/hFtWC4TgHCk4LQxX81en9REudNJ54nYunkglFOlu9/HSqbkbzJdVcPWgKial
99dFAxQ60g1WLfwHmLlQSliNHw0LRB9558gMbJwSvXbyWjFlqlCs5o/hfYafTQ6RflHub5PVlWKi
d2ZGLO71cQCzBCyOW+7xuW4ltwlXzTzhO/tSfPYx6W6PCDI4CG5HHAGMCid4AAFHjPjokNw6fK0Q
QVy8Qh43FFXUZ3JnBappLKdmYLgz5v0eN12krI//ZirDo+a/WzvcNmRzXqNQJLOBePMI9b5MkbFF
38WxAgoIb68st4hXiDeI1+awmf7tdod6ho2h6HC1BFzAFU2bdNMG+qSImeVc4gG5G70Kf3OLYXG6
O+ydxtxPZmiM2hYnXmrexjIWFcWHSCF+ruoTVeSEEhqyfQrKj4/1nJ2HM6lQ8I63dbpeH08rxPmc
03MoLub/L+QTkOTZEJZx+HO5cIKvb/qLwy7dHSjayCC4IsXiO/3s97L/s/xrOHXqii2qt14vVuch
CRCe/+l4ZAoU0Jp4srtfHwFgc1PsUMQyiwguPD9JIyiTjDQSkxaLc0B+wwb0eTJnwKmJ/ICxfjt8
i7j+D7dVT6gRRPfD/cRzg4TxDhCeCqWns+X7lbGG2AjflrKV6+O+oJKVvrbG01mLdPrx2wNnnee0
5ptmM/FUfnJnru+KBPQ2Mb73u1jcPp7p5BxLoHbc96RDbXQlUpGoEYrouuuZwe1NfqneWfBW+j1G
hRHq1d5OS6Zt8ILnUY6sFbXSx5nV3ollGOZK8zbizFsRbeZY7ZyDOFE8Sr4qpYT3DotjmxwpZaKj
ObLdxgOMU8YvoKEKu2/hAplUqI2eV5qT+bLy9K89xAdZHz3qdVXAWAT1Yrcno9kPvNvnt+nQEHih
JkFWK6X91UZ6EPMqo0OtLXhL+w4JTjILk2Ic2fCzr1tMEKCC1Kgi1hnjqTkqZBIyBsaypry+ZpJ7
t/NNzzr3H8hXOB3Rt59zBhTWwvDL98RWe3dAi1vUIwBpZVGlZi1TeqPFUNlDuuGimaOxB1HBUKcK
kxTw0aXqg65Bwh9vFyz0QL6j/yZQuTULa1TYcRIB1AXVXodlANgfYNZ5bN3G/BNoJiSN1nmlTb7v
2RvKYNdswu6jYdISA7JvIb1D/uDo4KKCoGDFRla2iCB6JszurvLS6uvh9RmxL8etAKdAoZKvD9ty
JAFG0GH16IAPdGR6wCSkCp1pxxx7OiKR03hfhASb5mnelT0FDBuAhaiZ1jEET+8aWxNlW2IKts3H
jxPnEF73VQqMd3Bbk5Yairtfe1Smg8j0jaMWo1kbPYmZyvYy/viQScb64TVVSVR1TKLx5FmzRcdX
iCTy98kSZ6uo+Lu7y4EzXAMMIuCFtttz2rKZCZ0JCVxPzN35bIBn1TBbAX9RZ5c1Zl3F2lpYk/7f
RIawscBgL4GVAtWo9rCwd42JvRdXBoMiFN+BN58Vb5k+E/S1fXb0ae2pYc0R0tGceeOtg3hRg/Kt
Wy2B8l8+TKJ4BoOPFCHup0NZe4NOvjT4FqAamHzhhl0nlwFycQ+EVTLmETfWCzTdFPxL8M34FVpM
4JDilw4PbcRkBJAQ5ojlqdxeclaon1H70Q/qHQ2uJF8BlZBvnqxOevbc6zvaisoBsEf2J2A8c42P
og7vt7OaUlhdvVG+QBBPdgY/1aSmlueFRbpg+BoiMqDvqo05pdse0eFT16H4S5FigbVdaRFxgiqW
CrKgDs68zIPrgpv8wP+7JMW+SHLfYlBF7YOs78wKsF1+e9jNMzlvZwwJ6+CHsjT+4TJW98R0RQ0M
4LEOljS/ztyMoZa0kOxmhUvvcp3cKeJfyP/0CNgcGveww6gAZSEleXovd9pE/5c5y4p4DYaZiwEx
ZPgic4vyZ841JX+Fsz4x6JmdSn9hecZSkMOk4LYR1UPhUT4MvKPlHUXDexQR7ko8RuYkEdGSsEss
RNM4+fIxUZkfSVpPhNxt16BOaQz34qxFWinmooeKr1MrsCg0CtpLfgNKZfbYXi0Km8VrRCnDDz0+
onu0zg8iH4kfgKolLtqE8S2KoEznW+J2P6LBUVfWkNG/V06/3oeC7Uugp6qgwRLXeSR1Uew8VfBI
zjkCqs1374fZHBtf14aysaw7LpOymuzAR9C3dyjQ9PFt+HRFcWLTY2oT8a0+tPdUcI133b52j8gS
UmEfZ4U9wHSMPAOPbAae9bs/O7PZky7LyTfis7gAUIOiYnEWPelMFPQH8hKlJfdk++Gm6dzGJ1CR
hZooAbRNnKeEjSmO3M6dxpffQtSlJ0r1n4KSwnZrPiZyEI2MK/rdr/datnNkSyBssH7TyLPTX1TB
KnwUuMtoYmwVkHNWYCdvRmLvADg1Y3BkkkCtglvmwH9cQg+4FdJisVYGosdmGDzO52ccKBwoc3Px
lXIiUi/ANqk6P93XvFPHnwWMeEBjYN9QMbL/3lwFMI7rjigBQV74zlhmXDVgcC6CSFQdZST5pJYi
x2Aro+Y4G0rP8R2O8OeOkab3GSngtd5Y5oK8LyopRGcJ5aCXDZFMj4Rsm0y4KHC2Ou/UM4sHdS44
8BdBJ6KBRSB+Vm7MAmdwOugaqaAby54blh6hYUQ6mWyghTI20UZ0gTWKAFhqypQwsuEOfhmeq9JG
NqpIlb7LVw3IB3CwDjEPmZ520+ehnD+d6tCtuzVYPatm9wAMWE7eyrHP9KF+3vQqnl9CIJZXznq7
gX0FhNjSeZhQTSFJrWXsGhnaSEsPXd2c3rHCngb9zuiiqmgd0zTDGeu71zbPTG+G5EmKj8FERvDt
xS39MAeWJK+EMXPOIisLdeZq/bknNgWVMF6oBqgmP1XmBpeTLCcdM80CEkeOxd+xnErPJrBZQ1nr
D/4liLITsOOv/U6yDNY/uK3BxGgYGv4pmC+CMrPPCuqasI/ByJkV9YJ73cp7QHcyqGCQbtcbT6YE
zURpln8C+6KFdjFF8MIBIlj8FJilnusJpCWGOegEf+/NtH2hgvLK0Pvzzh+TLZKUdAxdr46krR+y
jnrC7N3MWm1X9fx2ILPIplV+XWvcIsh+H1NFsQQ/FJiPMEhe3Yq/DQ6NBLiNybn9Ik0inYLzBMQf
gE6wI/knxL2aJGyzqKb3wgIdOoJ8oj7gizvSrOB1kOkHB4WnBNC+GhqAjARktbAsLDORA+cKG5xO
UfPwnuU9zowepiWTMx7CN7gCpr5me7IJoCZWlTKC3UARVRPFoaTuDn01ulpvH4gFSp5ILZsb47ox
K2gpSNVwCvUZ2bdH0Bv2r0XDRX3kNsDPple0o6bGF4m4OjSukpCKyM9FWr1pD9cD6w6gWyC5QMIV
LbsO/u8eTxQdZeQv8MOwRyGWO7ksCp6gieGod4H41/NpWR5UgGhZJN94Y9tdYYjf25CffgV4SgHS
Th+Se03DiBUd54gapwFtqy65acUAjDhKoEqgG65yXp4N2xOkOziHEuJNWOplqPQ0ABeYaLwu97ix
s+hR0uwCFh5dX0ONUeh9ZqhzCXuYqZmioQT9k5/KiNb+0yvo5k/NfdFpZC3jh7ZjhxWSNOx5jiYf
QwIJIlL1WLxII68Z8t3G84idqJlSVVjBnU0rSn5VgLUO3jiP2wQoAtC8CtQ6krrARb87q5GhtGwh
PV+RQy8Q89ze2vilzVpUDjtfmIFrrq14uTy90UdAkgd6qKAcJAQnkTP6Il+IAwnnTnJ68KkkedZI
cGPRzytQjYs/W2Q716hdKX/59vunkB+AdbGrsh0V+aqXQzfKDJtTRw07tkE9ftL3ZQwyG3B1a+5L
22+N0LqnH2moSJHKgvrymkqvXRHU57/69nM+/7X27EnoVG3fhjmgw1IefGewOLhddxybNIFT1pJX
L+CZxBW7mWT6JdJzFuXffi51X78ulSij/ELVvv9+AzhvHbhipI3aZxmZwO7OCD18LIRH73NOm4Ek
NiHjUhpujWN93bRIi5rHXMMRUlNDVVvbavoc3PaPopir5u52A25pD1y7VsM3fGj8HT8SK9AzEF3k
WhjuCJ6EOTTJ7ivBw7jeqZnKe6SjXmihKgyiOH0VAD3dj05sWzR7pF2Ugf+olkb9A7ATbf7suTA0
oCckJzx7cQiqkEmob8gDYJ871hHWvh4eUM7oQmBw4ZckWGp1qLLez9gP0jnA7WjsDea+ZwYVJZPN
GlAeMPUOuTGWPbvzox6pEvY+CjCCl+Kx4+wAKhSy7SIaooi0D3ets4KOn6m1fxnxzhRSL0AzseVg
i6r5ejUIjDHLR5orxUSORB2qdD1Yybl1hJ0ZehwqrJ3yRg0JB5DHV5xXVGp2elEBua9Fpm/ix+Fj
oxPt0uAmuAHFjKxSWnIxJNybLj2qmJ3dXfC87LaZx0zhxcaDWTYppvh2Ts3gsmWPO83dxSVQI0CS
KkPndXYHus7vOxAX3Hq3mBT5iK8EzOcDoVA5LYeWNgQWWhI4WNsoN7hCJxiJ0INZIiAEyF5qooPT
gALYJH1cMZtrm1nPGH+bVROVJ83LZpxH7c3Nto08uc6h98hyoGfxV5SzfVjCU4FGlZ0RwgQzKryM
AO2+ZiUI3RoHBIhaWoAvE05RKIm8J5mssHKDgH/ODGRFSMPXwRB6jmzGeDEgG4e3FKP/0B6D3L98
BKOGP59+/L0RGNfSR4RBziTlD24TYH5BcKBlwyN560Po4t93XDIYxGuDThW7zhBuYEaLWMNcvmZ3
DANGRmhcrgEgbwTSdX5xMjQRUtDINEDfMtrqzOeMGTID/POpTeFDmvmavxKFRBQNv/sL4mBvyDUP
VRkN0FL5ZL8XajFJZzOrjQxSWUNS+45bkN1DBAggvOXK+KIsaiu4cah09Y6hX1CDtkXpYviarV4G
6ytppNFXmR/YuBoOEvdf+m76Nouoz8yUJEBdRquDn7BHGzXAngk+e9OeGuaxvFrQp9pXzBMiKUBi
RKLI0bFnw6aT6+IMw1m6A0MfoOb68aot0DqNZPfkF9dvUyEMwcrwg7BkjOVBDr2EJVVG7WPgloDn
MxILw+fj6kvrcljAqyDinx/Pi4OVD+AR1W/K3cCmuL/499DeqZJjmBwjGvTHphRnlzSlx6UMaBvh
EcjNSsj9ga+6+UxxvKO9fHnGcyWDX2JcqTr4ZD/S+3s4+PjEbEDiZCRgs1Z8kVek2/smn6gMtfVh
5z7tSGZnnOje9RmUZKTazQiJs48B7BZXmB3zhW9MAGfrq8SAy6W7azSrO+fpkHPUCu5h754rzOtf
0eud3li1Dapx9ZPTOVYmTpDoEn5BSetTiS2UiiIPq+py9nni7RJrmTCSI7ZkcmAN3Pd7wpsl5VQ7
oOj65Ns5z94hVhSh/YhUylXoojAQ0NrIkg5Rfdk1hGqPIMQwWTIwA3kHV4aUkAf7tOIyhuTz75zU
DquVjHZXqAnhCALKSyyOyZkCwG8okHNPPpbvVF6cT49Bojf+fDC722FWj75N8GXVkQG21zkNbM9T
kzwOny8SUuBmZNosJxukD7I93t8Ov25bjQ317Q0kMP2rB4iAJ7TZoAHyDlwUMrphMJKXJff7Hr8w
hS/2Oly5igHgxclWBWm+kdeSzFb9AOPv+Z6U1rpvT9ozUljjdq+Z+sZiGgnNB3CzYiLF68HCDBm+
BGCmpWJ4ZyNdhTCYrlFnnz1znjdWrLxmHUurdulDdAit2lG2tzFgsAlPI4VEkj6pjYnLngYMBi+n
SbtRWci3C1AI/Iasy+9H5G/uKQL2vCxf6F5TZYxZEqj1Sb9Nu1OO9nabWgmivl45NIdMjSP1p0Pw
4O2IJW4PXTdgEMPO016BpwsRaOaVpIQbxPeNlCLWFSCLAjmaXQCbWuapxz46pZjqjYwxqCxmwDto
ghEIu1/zOTKI/OFUd8AR+coafFwA7vIpjaR7UEtzvi3IBYZV3hWtzF25GkyZdJqzZzJi+ODQD0Tr
x8mkdb1vtjrC7M7lB8zOOVAm9owjTFBLGUx8UyzWDeYVXUowCZ7Jfbj+uJOfOQfDue9bsDH38YC3
fC5NDDt8+LTHffo6GNgjf5yh5WwtuOHOlWnVEMnpoPNADGpOO2eX1joWTUXvWdvyqKieTo9Q3Wik
HIWYjB6zB/NKUTYla93wiiNzE6jeSo5m6IfEKHmFd7DBQnsGMGkVDEjrvYt4isytm0DFD6CfE9oM
ATK4niO4bxWPgn7RSi6TcgbEbXNSo5WUwCTypBmy+kjluguxBfpFe80MOdWhRrbNfMrm1RmwDHvI
6Dq7zupQii3UY0PoTzDRRmB09vkW1mU70SN5SDN1ZpAYzjrPUP6yEgWkqTK7b9+c1jrEkeO6qch0
ExIQ6wExSlZ2fYQM79V/VT9mEcDeOxteIXk4OjG7NPVYJvSxh4DkqPrfP1Z2whdq2fzxlO+tC1oI
ZumDIcLFZxYLbkdcLX+iL5mfze01NCGuVMCRCfTOZZGnVB+qPYJl9ZUZndnAXnBGcNiCOLQ6i2uE
fjGL284P2RHynM+Kg9U8A0cbjA4LBMYKL1deIN7KqpztBZlEZcYhhuAjc1aefdBi3M5YDzN2+rW3
3aKd5iz/6uHfnOHyBJkbJ09uIUKg+FUPVo/tBR17LWkOxbQ4Kq5QmL+lRQoLcYhdh/+dKeMNwBOs
C5MxoLw4cwyXe4BGsU/A9h/DniN/meibQU0xtL0mrTL/Gl7P8qdAzfVGaSDIwQWwIPryigtjFFJU
Uw1w1Y8F4lQKqP7YbgKyaFJkltC+guVkIYQ7lEG0jDWHkfUaICBYTQ7EJ8EmKYIb/Qrxoqdm6+YV
bNXb5PZrp/YB0RRwERq1LCyj2iW0X+Th41e6+hnrMt3TZqkJzoSxM+UkAXaHnrqU2sxP0ee1fLyt
qtVl0a3MHwMvm9qThxLjIFAyzKNDtrcOcixdXJ4Go1uKpSfu9Dgy4GC+LKYqC2jHSOoDDhuJNuNN
0yf3VP89U2m3AZ2MRZdwdlUmj+32dSrHbxQ6km9yYXqyNbNEdEwMUaohsfzWD0mo9ekMtvMxqhr8
TpXk0cT0VGBx0Xd1dCXtiJu/lxjb74drw4AKPkFbL+vbKQfVQjT3aqzasvKeyBaeMoPDp4lg+3uV
j54AmkAeWtzA7Px7JEVA6r/THJ3b7AokTvXqL5jRVj9977z2GJOZPzJ3BUheEzRsoJdXcIRInzBG
NybICbDLYUkO0ej9yzj8ko++/ZAeG3ghgDxl8V0QELLWgbzAjBIwoFiKgQIA04TKR5TNbsJTjpep
/6KbC0VyW42+Nwq0PsD3wFxBpexqUhRF/sAK3h9MMYyPm+N1UcOhg7XlAa6EITo472spGDxAritB
SRV+GzIvq7fSLxZDQkbncmCN/57IkXVfWACMqGxHoEANsJTGDO0sitJ+2S7VelkpuytGFxZaGLzQ
Rnk8z7SlgmdVD8RCGRnfBYqvj/sQsNCHfnkqq6lpx9c8eGbBh1H9efcup5rEdsEBXffVXPXAjFvq
xnlxtFT/9Q24069LgObsA+rz/kmVSF9I2/YF8D/sZxxrUHwvCu/m1zZWhj3UHu71y1ZmBK77Xbhw
5cAuKa4BUu+JIholDcUW9C3XgAaNugfoQWojXm+63JsP7rSyog5+5O+58DM6Uw7A4sm8L7p5aoCn
AW2xTN9NKgMSCsUcODnKXQybGT4yRaToskY3TFt4wFNqdh6O+gP7WbF8pWdq6BRBJAB69fj9z8+D
5sUByzW8PnwLvYY7crrQMiAngB5GB2mox/pSTIFo6GR81ybWyJxII36qMHI5fU/neXegjxl8HIC0
kR1UIuKEVZhxVtH/pJTggQpnn6xDv05s7IW8PMvXIVJlK2QFs83qmrxX5gYTgi7MO7dbNSEbfDdH
rweIe4hg5Ht6G57DBMqc9wHPjP0HUdE8Dx+AXzFawCCjcsbIA0avL8IAQgp1DrBU/+shs4ONju1l
dYvRYikGc41LaWm1UAZJ+TKWDmDWPuGjCAwp0t7hQ41qW+PZGmgCjNF0fw6G9srYVtNnkVyBYrL4
vsd5ivYVMxeYjU9odiozWMGw7CjK3v+QHs+FijTHQyMRHRHpwul7W/OJjY6IO2YYtPQtn4scBv36
i39DqXPAfqp6LdA8RJaQ2IozQLZqfq+sd27Dr0UvlwBchIGKNETu6dioMd1l/jJY0VNKl7/X+6dV
U11d4wFkrLtZucJeguLgKQCpgFPDJwvFdnxF/IsgTnGxY+KCOoTpnTP3soTFLzsatSXFMqScKGPQ
xRn8MrYshOAGfNM3n9zESGYrwAoLTxeQf/ECg7i7EKqRMPzyxQKIbVdhycHDIZsmkFkL8w4m6o9T
dvMegA2TKyyVq/sOmfyghVHjDhgU9B2w/8+YScaQK+ovkXZKFWEcKWAeH++26TqPcayCz9CePZej
BcC3gU/7lBGkUJYP1wTlClzCl1/MhazwkVLNbB8oSGRBPfDKH2YXEgacMpbcYm+FECpLWoq4J2Qe
OCJsQdXg+YcSgZG5CGzQVKFUf2fnB6qXYREjpO5Ew7bGwsaXUa4Q2fUMCLYfAv0JpSD7HtAeZMdH
YZkoq8vR/u1A1l4P9Lfkgu7hDk6regbs0GSDgjlQPxGGv6DM6QAvHuIJE+JTIPxLWFPB0shz/0Fc
nlUn+5fyetGi8QFYpEAcY6TEPU+VZdcK2Oi8m5PV3rniVGCbMkyjPYXdD+zyBdlCfwAP9RFGY2zp
5GCqyScSCleA2zCLS00qjCLE/E8juimTKx6Ur3nDJYzqPVXVmSEL1QnjQJQQQIuUYkl03daeqYVG
TD9fYsXRubzYc7uid8ZH2pMi9CXuM5oq+TiY5/U834OYUTva9pKTCFG0Da1VB+CJ/FDw4IMOuZib
UyJNb8YfpihXDwkR0RproSBDcUGuASCqA24/k5+Sw9i9c+lkCyxM6dwlnNvYJD+GtuzxCtCOgCrg
XqO/L5YzzmfTDyn2j5QI5xBM7tllvtPt2Po6i0UGT8r9TKyVnTLyMfxP7vVk6Y93AAOwQGICqMs7
fDEn2Fz9RREUHtusxqPMSIghOCjgtrq+0WCA6Ke5+Vd0jaoRbaoPoWAu7+/+h5ktPq29+J+jkMyj
N2w39VzxC4z5PpPui5nLe/k5srGHWPzCKax0FqimtH9Qq9/zh9AZoiVn2t+gwRfIVnJn+cLp7Kd6
jXIfA6CeIQYbUyfvYQEtcNHj45bb8lK0lxBX2+/9t8+AMcZfE220FCt3dM5UFrcwc2bvdqHtOeDf
E5lD/+Wbd6c6W8oEXPsbKGsgAPejmqKkcmHEG/aLKoFIdSHvhUD1R7Zf0h2i3AYfHHSyVymOYkXG
YML+DB0Cji6kPAQtMUeg5aJ8DF771wys9fq5vE0v0/McQaKZvRiMHrwyBoa38SW8hWd4dQ+XtMiW
d8qRFoZQzfxS8vsyZI8bh7MijYTNFl4czhF9inV7dkHa2aNzKnbyeEipk3MxVqYmz1pIonolAtGa
90T8osSTig327q2MTBXOOX31kASFjWK15WF9whrZjhy3gr2pDjD6g3AjOfdfJWyFORr/YfdAwmMX
1hKNudkfh1OogPMhCG2BWTyfDiyisMPuGBrDFT7XUkMvj7eYapm5LylY8+5rk3HaZUGaGITXntZj
3jF6Dh5py8O8SSEvNgPZLL4xP8ONbId0ACC2+5B4jkAjoYO2bLx7MNcCkU4d4JTrzq8dgdVHvz44
DXtX0+bN1HpQ29Nr/xBk7QlqHqXf76QDS6M3IKTlhfkDhX7tXk8apTHn+Bmdi7glbSGTxGAS7UrU
5ZjHiEPHTOySwsQI27Q73AAqH3JajKv3ZGQ0eUzyJ2fDnPB0whbnIYoDvMTSAzj50SeicWMLzAQs
/CSGA3WRJnH/GQr65jOygUl8QmNBoSlD2EITwC1aWlSKY9MefzL/zSBkn4+L3lNHHxcDU9r1jFhC
O3pNB2bUsNvORDnMKur4ml1+mW5i4sTQe8CB4HHqTAYBJWsrzD/xGIDBMeZQqUZaqK7g+X9QC3q7
YmZ3++UsGtGH3W3YJhV4DLwql22o0Jm8MKcdMDsDOKzMr3rUbB69o+6yKTZMk3xE05h7N+o49IEb
jE8Ho28ZaTNGwz2OYSRu0AtJhX6DmG8nehuv0A6TGRlqmPnlE+S7LUo8fQiWq7jFlzKBESJGiJzm
M3t71qfU7CZanT5kiMdQwz7Ka+gjQgG6V09f9tnfSXZ4T7OxvIGqFF7W0kIgyLBFiKipC3rkcAYP
OD4z5bsv8m03O9yXrL15u04zLPlEhuPzKmcBJ0NCcT6+QdDY1UxzHYBiPFfqemg029pZ0acESQIg
JC5ieLpT5o/JJwB7IS/RFkGu6Ru2wBWE9Fmye7tjxccx5Dxk2cJ4hsksX5rxkxsX3kMzqlfSDvwm
IAMaFtdAHgOypvuCb6CHPZgeoMz+C4QOKF9fiy2AX7QwFxCgXK/JhBs1vlE5emyi5LymqXcecR8D
aGzcRDl9PA3NCTQx9ugo+y1o6dDCqQzK8eSVvDE1EyGG/eOEuadzEi/VE1Ez6jjml+6jwM+IdVWk
g9OTx4PkMaUSCPIp5tCBmloHhDg099/vtKJ+cQ5oIv4S6adlRMm11T9B1vrs1CryjTFSQuGdx+r2
F9jiI4XPgeTTDEKwY4mbVMTwHcAuTk06IFjDIuA0zoqCis8Qwy7dATWelc58KsznaLHd14gk1RFv
1BTPLuClWIRB9MB6k63SrhxD8HF+WTdMiz+Juh+TwWYY4kPnD8L8SG/6z6bNQ2FxY/IQiSSvt6O+
gzT7zhHgo+H9AOaUfCLceyRTeBM7fMD70DVUw6lU+EVVysEnGs+FzV+GqEr4PtFN917zH3tntqW4
dq3pV/HY14ULof6M47pQ34AQPcQNIwICEKKTUAM8fX0r9j7H6fB2ZrnqtoYztyMjI0GoWWvOf/7N
e+sIBPAyz6fNnGWV7dtFCOHzGHuiGdH9BQZR6C7AD0k1VCGkgsRDuav9dcECGyoT5p/Pyj+XwZ0n
4NLp9/CUpmJhvAiX7G4RjXZcyGLWg/X2rBbRdPWK5KcOhOblGUULKs7KVvaOWnpQB4xlQVbec6Nt
gFnPrq+DkSdASbkHZnyCfpTZzDNCSiPmWqwXNd38Wwm8nUlNZD7IXLpmTq6FV6iAeGS79YWNhSK3
b5ZWd+iep0dqHfAphgTE10ScvT3CQAJZsTcSg1LGv5scRIjdRORsoS5yYNgKuB1HLTzJLLMdt0OM
h3MQABY0yKZgcbI9u9nZJHdeg+fkGZokJ8/1u8ejeAOooD9R4DEdXAQszVzgnf1uD1cbm9N5nebb
+ux1fHmXp5cxJRJbFsTcZfOORWCMVaZD86h4F7R1Ae09lBZCW6D6D6+StVph/4+TbRD1N0+vcd+j
XR3kgMC7M+UQD2l6+BQKCQEzYQ5JPQ4fe6s65vY6P02VUfZ+hNWBG8clfkrBrYUdrCAfeHnPu6dV
H69AHxuY861UDxXM4gyilVmoPCUPO1ofledbxWQPG2r7sDV8lR2AKeBty5nvnrDt8rLx9b1kXZCQ
sZQ0eDM5xsKHrhmRBjXpTIpZNgkNFMlq2Qj9Ml9fxygIoeLjT9DxXoZPCPuBBCoW0OUQTNAT+Wt3
h0CfQ3J5L11c/WLzK5CtG/Ym5mwPksIgURl2sfTC9c0xD7bIrBNtaO/jTOoekCGzIveYnMO6vwYB
w/s8xKA6XjNKdQlNckFDLe3j9Xlyi5qVmDkxOvFdSyNVEUTrKFwstn9iORmuhvX8nCCpmfZ2jZMn
aF6PqXpwyymThHLbHVTDcqguqokeZFCBcGUVkYHFGFd6p5gzbLCQ7dr1rDxYpMy54EWO4Qt2odd7
e0YaQ0QTdSHcER9J+YRdp8uCshEXNHPuMYowgNhT/7F82uKVzm7uXiYMM6xbiPoeZLnjUf6xXPdP
4XF6nzdfcHiDDuUe3AMKU8sYjEZnaHOz1cVCcSgq5z7gnx0t9ixyErx4eQ7qZS1oCXwMgwjxkwkr
ZWDmiUfjFOWTjhOtdJ8AU7aK9UfLwkocii82sgCm3yFgihP1AsjuhJRN3guy5u0zEc9GYBr2fnsN
jWFlrQx4Zrzyw/bzQW4vVqfxDBGHA18dNyUzwt3JaeZ1eKOVtQhOvL3fktf8WCQoP2YXdKwF4ERc
26MZaAdXGE2th1U80pN5z4tKX2xgvpAd3GNM/JiUBwZAJ4QIAOwHTDsIyACyHw2HvZ1DfH+6DEQd
5LU8cIMHmpAyNJf7ccl5vFJyM8jGzJcuBU2ds3yTULcDUJ0DJAl3D7MRKmM5aFGGCNVItQBuBkRI
98HTHYZ0ufvobmPrZuOFgCoJs1UA6MJa4lG3FRgpYoulwLUzT7AYBeX7xcVkJ51E9zBLsQD1JHey
w7UvHQWSC1ONrh0MFnq5uOZQcgg7vNnEvYrOB4tZXqmNu8Ep4jZybmMF0r8JS4nnAMieOYHpxPFS
seGZuTgFvOxmiyuafZz2bNWT+0X0CNcRAmZ2d4RhI0zy4EG6JdqU47CwwVko95hIcTPvrQ32ZXwu
CenK3h2PE4A4wOablYrnFnzOBidyVyLJFHtZi8of8uKctD1Xec/fX3TzoAbPURu1qKLQiiFyu8/o
lOxPJSSiwxdvx2IkhCr84Iirh6rHZrYjGPIFyhkdgtLVGk6nHZvoMlv2KQlRmLK+8APZmPuOp2N6
Jkg3Y6/X4VNxZ6l2M3pfs3eze6ygjUsUQNzwmV/G+eCMLBbirDf9pBxwNh13HTJusobLfLGU4CkW
yW374lQJ1iFUKCZUqgP78m1KAegjv+OjQjRaCmFJ3VdmhX21qTBUPxWEfslDnXjwHhykvxIPFIhs
xRTfQiawg+DVvBuUYptPmON2HiFjaKxFP5k11BtXBxc+aruUQsyjwkPej3lDBIRFEjHtf6pg1c15
JfdPLKzI0faBjFLoac+vMLRxvk5Fe7ikZHM5dzZiGdOG6s/ZwjFlmLsY8LpNv7vbjwFhzYnJzr2k
2rNh63Pnkz16G4CZ4KnldKZ0Oz7dCCsASkk8a521L64eOdiA/7CJBsdN0SCGz0dQDhyAG3uJkae9
3eE6EygedRsFIqJQyDdelmRouxkaJfdEXNAnpFyDCfLVaeG2du1uAlfPwvdBcl9PZ8y0bzocb/rs
tQn8G/e5quKzv+cRxEMj0F5iLbaXS/ARF5ZZjDBMyGEF4En3y02hvYtthaHsJHc/Xgz6dEvlYWPs
yI0+rN0lvNVxFjNN9CRvnyyv42qquBIP7QIchDIZpbcol0eJ0JLcLP/zEbywyrAka/oAxjs6/maV
5N7sYm3GFG4p4dW+uFbXAXY0lja/2/BFHUR9PhzY3IVs7eNnUARZ/KKLat07UNplmUNfXF762Qcq
eh9MxdFDRoSMVSyEUZLb9gUMSxtCgKdjQDuO6onh5U6wraN7hAe+P0f5cvCqj4cQruVUTcgTL6xs
kOOto5ucpxc+wBYFwO8P4UzUy+ZAHflCSrWYdVGFINzC6jh6LdHX435rjzqr/ZAOcZA5BHBLdnSw
doa9ndXOKiI7840vZhGGLozRuvZOcmejtT3fUU9yr44Le7xZ9KOoDRhqfuyH+eRgjU0CD32tCder
jp2u2hgJNywW6mRry6rccsBQzbJpEonOAs0BRGtMQGGX0Bd1LXwjhtyqrJI1dnSN9XAX1Kh0tOEC
INRKCD36KtruXp+vvw62E0+kiJzxZOXryVfljxEtSypVbx6uet6zfwwwSUYhnMBTuvode+NTdB2D
R7KnimiZpqAXDkRXIHp7cRR4BfF0ZeitXi64wMt+RWKRAcuQqIqYhK9jviRImYRtOhyYLNr05iIa
EwuREHIB1MMZtNc423yWRBGZ814fxxevF589ok9pONkc8GmM38FtWJNUEsrJoaWxOFBuj2godgZ9
Scdn2Oh+eRe5B7+DOT2vzJaaMAwLI65ffBqseZoFB70zREQY3XgsANk4BAogYJT84JcJtUDH6YRP
C3Y6BA1uAxYoBXQMCI54gJKVmHlR2r7LDeAvVG+iKzJUUbInMbMExh3crXZO7Sbu5YbtjBUfyi5v
Q6Qo9uP7fb9G+IZDHWuJmIu+JyyPNC7cUHBjPVEtK8tnULhQAB48siyPth6ux3uPOstOUsQC6KP3
VsiTpdIUM3TmyjduwvFzMWhXQvZB+7GrWCj7s9csoc26+qrEmrp2UnE5+4qz9zWwLS4xFlEHuwq/
1PCmrUDbwbjXJbpdLM8M+B0Tkij5y0Tl2POWxU6w/Rnsc8VgCE1wk4yDhvO8W7tyCr5doK4zwE5A
7X3Ff9qSd9g+55f01afIGK5Zbkpni30DcFFswt//vbCYcFNeQ7YEbO/tOo6oVp8OUSJcwtktoYD1
31lEHsEnWZw0KlRO9Km06n43buO9pyMVMDEMoSwQpSLsw0+QfERskVivDfpzKd3uvVHhqhPRRU+i
BFpQKJLFGbRBOEJ/Aj5pq0eXqkSmXtBdOCE4PbMocBdPCd7daE9b261HD0+HJ95t3hVfOS6uNAzZ
2Tk+0dG82sVFRnGTRWfC5t4gWjCERxN1B0+mRARpYW5nT0bGjEo2PJNPLrACwzs7k1jx490RtOpC
Df+yEyy1InfxGo8Ri4+hDYPgCZijf1+uc+/FsBFsh/HWOtoX0x69iL+nzI/O3oXLwklz7xy84XdQ
Dd0p/YFQIj0UnREUAGTVjC0msDVCJKsjlqFmLIExC48s01HBPMrZbcbJMtiIZtcwe06A7fsLJnTY
JeBaBGaC67HB1Ui/lhkWIsZcd4SV8YTmXhmedi9fpd5xkIUKAWaPJlKQXNJufIxI5Pk0PoBI/C73
BmPIKU8Os/6Kfo1T4DKVtKKOry1P5NVr9JLLDHQQjumZTgQ/ZqQmA84l/ldkpysGLjU4zt0ITcYo
gvAC2gQtuQZmoLwdwh472mF6feHxm7zgaGlVX8GTCh3NXTy3LxgzT9dEM7N/z+c9HzGiI4oqw693
2bsoFK6J5IH0oFuBHDWRp0xX7GBmcOUy74toAguTO8xbU1nEy7W/ZKRI2rOlfIjlh+MbPIbimaHY
fMUlPMR6jA3FY22VB19YVKG2kR3BxkCRrmPGZPqHKZITCE6GvbqSr924xqbEk/xkUSTfElyGK4Ow
Ks8AkGM1DM4yHE1aVlJqh2IhZj9DMYNepxNmw9zhCWGVFsvCftINtAUR9BMTmVZyHPB40EOIxQ8b
YBDkkws1h0cD/JkmSx82Dh/GdEa/28whabNtkgX4J8r4MKCOYnulGmYGhlk+QxcmGEwljj7LxuRk
b+XhHD6GfZlROY2VRKhCIb572GCMAp5dlDcsyLxftqDl5H+lRVNq2Tsd8zgqYvZqbRxUg92otlBy
otusQkRWgnUlkEECssNucIxu7ItbdED454tN6GyNLm4iQLzZabRt7RPGFJq/vH5Q/PWx2mB0C3Mm
wPWM0UlpIXF9LjqOkRQBCRVQyN17gLLxSIfAsMc/jr4aKKT4/D1oN0imGcjhYbCGqmyfZuDS/nmB
J1oMXxNiWxvVYeuIGQANCFefDgVsuI7KpTrsfFWgHdZTGrZZ7uVDsRMAiiMcZ5hlX8J4q423Kq4R
MRcvYALigpggiWLLEarZBoIYe5XpyOmpn1s7WqDHVx8UA0D2hYSZb05Yh6LJ0WZQzyyZba6Yt1we
WDdUTR2aysm2iIWS7OTujji96WFrReDUwAJiH56QVYIOESnX4e6U06xrV6IlWspLjefoRO4OPnXc
YOQYxYKcobmdwBhU+Cgc0tv0LLhorz4TCqEFk73sReeC6SPtn9txYUw5jTVVg+kYD+E+0mhrdaa1
9aj5qcJxIYG7+rUmlOFlegkx4mjtuYygHm0IiWms8npIyJjLCm4tP+ho8gHURGxDjpsqpT2BxGN3
uW0QLYpCaVO7b2KjPPAg9RLxCO7HoO/QxYT41hgzTiR7KOD2kq1l6y6Xu0lJDz3Ze9ExfsdTzEHd
dHIOzufmzoMFPLuaLBItWI0PPTdzh13aBXSCjbVZNOjceXQtbBAZDixQQQnbkeWI8kP0m9b7YsFs
kMEDQpr57waMBy8bjX0BCQOl7gmlhPT9RR364HmMYnUiGuCJaHVhMFsxHghV+DZHmP3HN572AE8P
zu6REu3kvUGVdmXrsYE6SrvXUIw/HKZgLEA1j2W04yHmMuGrJuwVaL02GPdgpMYuxuqHzsQJIGXw
hWkN5jxdYrBIy/+GtloUGuOzDRPLEy/9MR0zeDLtcrF2hss51Dv2XPo/zIU4liNbCQBAZpfIX9cs
R/6DrpWr4c2lmyUz58TXYLRdoibP3hCvrf116zx30vIU0v+6Fx4l2IdTspIsHAkwRozLAWwAUYtT
0G+/pHlgRl8+hgvimGBgxtzZ9zCCFOecPvcOp0ryBjxBCfnYAY/I0b0woxrB4hqrcymSfWoebyOY
Te+A1fRIjXeP24Baxkpq5zRvXP0JVt+fnrzxZ2UtRFWG0IrLK/CHcDsRC9Ups6EqMj2sJxdX5uNG
STFkKmtdqVSh4gVoUS1/IUdA5fZslY6HqldDayRjmqLKH2s043eK4Yw6OBugOaEvWgr40hrA37MR
FNgdd6p7IRdpQG/HqV2ANIKCaPF7H6qNs8D8pxNN4m25FCZaOx5ezamAn3px94Pei0VQs1IQZ19H
RzFTF3RicA8BtoQBAeeGcjNFqOa8aNtE1cpoExinocwQ5dWzj/8VxuiMAgmDnz8BVg4BGSAvV99d
Epn6vvXUQbFce3sf0jNzOLebvsakD1GYPz3dvyS3RLQSEISQ7kancTMH+62HMBVcseyD6PGYABlO
gRG4rnNxt4L4REcIRqL5KfsK7hrzbrQcokEdPVm0OZvJZIQbljVoxGZA7bg9DkzW1OuQsTOvyExz
ORpxbX5vA7YQSiCligXygcY7Gy81d3uC4hA9HebnGKjhTALXFZAdWPfqCsD1LbdGwNrcu5xW0iVG
WypcYWxBG/BZwhXnVmL34IHSfAWQSHiXXHlqRhAn4mArugMeCVbq3dmRhL8m+5k4ZNrOByjA28Vh
x3y6FNLVBnJ3/+DfYxW1FglqVC0QGx7kBgVla0+UZIehRO30eZUa9BIbAWTcV3qOJnwTuxoHOQrY
nYGHyJKzP6i3hU9KB8+emG560UuOPlkR406aeQVrmNjchSGMWLIvIfxynilaG0azR1+wES7LF3F8
2HceE51ubAxdS5c8Pdwhm0T7exwJTJ2FofF0nlxhjMHh4i2xa1llWK6t22ArdnmuaF9nRaAAtPGp
qMK1L7xZNIpvWiFGrvHXh5iW22Prd91s3HW1ufZ+xQQlujgCnHjhORUZrdUslJWSiiRcFeVCTF7e
TUAdRt9MjkMN5G/IhPQ8mw4EaFI5yw/8BwnT8B6LzjinXcCed3IDA2HKeJzBsLSquMB6ENKNCnRZ
w3eKxfpWxR0Cwyw68EWWun1EUdse+T3I3vYh+N6JqcinjhHrM0WceImV7Xqqjo00/+QQ9yO40BYi
b4iwdLcU6ZDWIIKeHpwQNWSLn01E1b3239AKn/ydew6TCRXSXOzPAti++bsTV0PgmCBLrWWuiO+L
QTHv/Pn3YognpQ9+JFujM7UmmuV3LRY2Iy7cBNNmUw0FoEZqg893N5xBurrNfppSpThy/7i9hRq9
3yd0jj5fXZyCc5ODL5ZB5aK8sUb4elGwPK1mIBTR2M7gIc12LeMV5b/sT7JiwOmjj5DJf5ZibWIy
CHxRxolPm6zwfIODnNIdMM0j1cJK8fcCICHZzuPmZGem6UPHAcYsfQFyPGO7knF7y0e6BkswTLHm
ARJjPDQcSt416TAnodybvYL74OTBEvPyREP4DFANq5cgVRw4W1yNYVuz5GLeRoTQPa2gedxeXBQK
RlaHAyGPOAB+HgYdbos1BRWDEmMg6axg50azUaj16ENiNocI+HxAoo2ZMsfODOtVDzviy/sHlG1p
1dQDsw47/StCzmd0pQYh7lu2iGPoXqJ1SwiTk8/1DJoEiS4bqFvGcWPWWMuh4clm3Zk2f7Z4IoT5
aHpxOJe0IRF9WF9IyG/OIwXdYpBumyHxFzDB1YddvdXr1SWfQwNAEAEd8HAeN4c0O3gQOEpIcEgj
UrgBj5UU6sSZsC4aLiLP8BlXMwha5Qx6Q7y2X+nJpq8UHQslRrrWKXtwSBwco9eD0dQbsdsFUTPF
MN+oMxz46uELbgZnZXHm25THYRtU+2CdmAwPoM5SS87z1nlQX5HA41+23XfZezi1ewyFtwUFCMtB
zNV9hvq88B45eERpYXyAwyGJshwFznMgEBq7HvVRPlEW2NIV1vPcb8YyCNOB/0ZMaCZQ6i8sOWZY
xxkFgIKjHumKIwqEtVjjtu0Cs202E9EtiP6xx0jo5B3E9ln1hf9Bb6CiNaMqYZ4MQlK79/WGUSBm
B+jTop5hcabzyW9/+Z//6z83j//Yf17/cN7/y6U+p8jYq/vfftPkP3OjliVd7+H6rkq68s2g+yo3
d71pagyhO8+NfFxTY+i9wYvhoR5gAYDY/6ayRp6x0Gn0ZXtOm3VB9Kj1OPvaEFcnSAtwu3WgNe0D
foc64JxJfgbrAc7DOyuHcDWaJe+VmyBdpJ1hTJ/cmDmUrCMz6qsrNoKNjxNTUDA8edc8yqO2byyP
EFTncND7CZxzhIcn+xwCIb/PqHkpH4gyCAFEy08yWXJKXCUwQ4pkliT2Y2TGriCPihLkTpNDa46S
pX+IbxG4ogsjTEBTF6JxgcvEIUrwCyA2zCY1NwwDG/cg/po8Rh+mYsbzVvooxAcgItYCLkpIgA98
S1aM5BRIgwK100iJdweXp2+3mwD7d2BJwoZ5ovxmM8Y7aYN90sudAcFOwJvGwtuL4xR/HAFcvCaM
UTEiAl1hS6QU5/tFSjMqnCQQ2gtqOc5bB3FnSrb7ziY/2nbHKkISECl3znlkDp2sFqmRrkODkfxl
YYTm3sJtzHDSxYKOyROuFUA4KaC+bN/D1WqBaoChArA2wDb8aujqRGzFgN0Vm8wDuHf48ZFZ03Hp
kvbr9sdyjGmIEm7SZEZvF+6/TnWxYnKfudgGcFaagJQuXBIYIic4/oKuP4L88zzruD2MTvb+CudG
zifDRAhzrQN6CQ/Thheap4wbzWhFqwW1iu0JDSQ1iN3bPOxUSVvMvcPGXsDX+vrzRh+w3eGN8rn2
xhJTI3jm7MMPIErs4G5DdDmOMMgzIlYvRLhjtaEl/xhmLsbPTIoWyILTGkCl59fQKqpQxfYqVSNW
2vBhmzm+k8lqoqfqhfwqanYuYEPH7nXe0LT6CZSD9y9LStwDfDQZEjs6w6UPY7Vvg/UjMg2YucNO
4aOgRYPcrA6l33zsUV0chfPKlHnjAfEhI71ipMBJyR1cei/DbIQx9c3BD1+MHqsYE22DDZ9oR+u2
eHI3hPhJR01cBUp6xoCaKiPA2jBEPKoNuTXH+hnTNTw2EZHj3VI77Php6/kN6jXmYh22fvgrMMHZ
MQglxUGKh1KAoUesyi4zGZ9boIIDZwFJU31wiPk2/TVII7PQCXiPucJDku6T8rFEDgKytsuXEvKY
DdyQ8fqeSCsFxTgl/Mfe4d/JxzmpkhjALp7WZJajbsQXZNiQCT/INr3gvptfhzNkJNYliFTn6BfD
3oBZL+zA/a6hxNOZgEWHiLqQPPLt1gQWpGfFzPY0IByOwcRBXBnnCvbKIBzdIMuJePrP0JUe79T+
3C53Zd7s20lRR5kZdgz7dgq+1tD/H18yfd4+//bb6bohjap6/vaXz0vF/4fbv/2mdk1J7Sqq3uuZ
mkyOh0buw3/vO8579f7HDyfvZ15iUv0lfa9Pv3yFz/d79bffOqb8125XkXuqSCpBqysR1dF+/tdf
9QiRMDRV63ZVQzXJN/gjwERR/srPkpugqbLc63JQ/x1gwl8ZBPp2eSkiEdSu/m8FmJD/9Ns/5HXw
4RXTVEhQkVVV17ratz2z4Ciyc7fHykUrc9kWUhSf10S+Joa6rMrOsKOHXdAVGSqOXPlLgCIMOXR4
Fc/oiVC4wObsiIPmU2OixEMlz+vXGWDjWmwVArTdcx7gV1GB/xSEo+B63LKQ59l6gOc9W7EnakXl
7KomNmtMcmvprXhW/ZzduntMb2gbm/4D4n07wkeTDnAj72d74x7gGNRV4GCYwWMItntx1xJzSPi6
xuwemcEdTo8vyJIFdlZth6G+5lwwI0EfKdO0w9IH2UJhL1tfxFvrtmdkvCmNT82kT7qiNY3nCJKv
roiAn+QxEXtNWvSwLStXHy8NfzRJsCyQLDk6maCn1V6Bkcgo6jmx4awXJFqhdWTHBO6No8I7PoMy
Ilu27NtHBmW5R4qmI0KgNIXfRfwYNvi2wmC/R1lWWLg2IJbqRjnJoDgHQVBGiQeFCEedIaYR/JRg
kfPON6eQMjvG1OZgjnM2aHBJaUI8X83Ys/tJyBnSmyspK4RGHEwLiOfu0zh2WM7gksTGixNQxN0C
P3aLI6htA0OTPQTOwmXwd/PLE1ZqjLgP1AL55g7Vu3gnEPKApcZV9dYtXjudTjg5oq86dM7B897N
7KNkUDrpw6KCP1MwVNfZz5lyZ5LrGGtByUa9wFwNd3qyl8eoDjnTOAVCsuQK3iPxGc5DFB8IKTqx
qdx3LwnkvQieHMRJBVWgdTj5Fwmx8VJ5jVollh+ptG6DZniuAEAncGa7J7fG2gT9Ab8QHVtmb4xL
GmejwfuDzPYMArO4oJ0GAQ0+ZVgny8v9eauck+MjOeHVdEie+h9f68o+uGRfCTWPMWzfQxupBU2V
afMVWXpPAtklBvU66anGWKNGgMYEs6kzErnwG36IBgnhmvYa9bLRsR7tEYf0DWYvmtuOiSa7AkG8
RjKHJ37fcd7GylwddY5l3I6r9eaCPJYfvRLsmSrV/I5DxtdnqbLwgHiiYhLCqyokdwt/n1wFiZjT
L7ewF5tuiEVJTrvC/xXG594g/RNJEehwNX9CVs8U2Pj2Y2+SMBfLpIUJ85/eUEiLjkhT+GHa+vvu
wR135oXpMlGz3BF/YRNhHc7hHy8Ya+1SfO+O3cEh7kI9YjKE4lUu0vaZCwZ7F6u/tn+KzfczVhXw
PapZKqEMwnKoEJOUFWIQ5CIql/mjvYl3wjOGhrEgefq+uj+o9MABSncPwWVcgeF3OXrsS9Qi7rzz
nmWzuQSthiyYT4TfyNe/xy9CcZ7Zhwp7cqDio1W7DZ8Eo8QgN7d8grqXcABYIPGx+QJ7B15SOCPi
OX7V32tpi6tezjzpvuPsNZiDHKZnCYaKe4QZ38RoKMxChChfCEiuFdNpD3vnUaGpgVsJX/7J4AlR
ygVFwhOnGYPp1ZE+HflXm5Y1KWQim7EdE1S7r0dZPSr5YP/128yBvSC3daec8ANkRt5MPrn+a1xy
+rDxg3qH2eOLm7gmlw6qaKDOaKtxnzT4T10OCzltRjJvH3Aowv0G+np+h13Y1TDx6thnqGkYP8HA
xMTD4OBeCb72d3GhUJH4FzhLr9X9eHTWRGLsnVJOJRJXjsyO4gfzA81tsg/t9X4gglHbD28y4ZI7
U99BD7zjkEaetRmTaa6wsnGbaGuvYo289IJrG3VYsA2MB7ltXjxSG7wpyaxijwbFVf3D/hAWvaQH
Pb8hN7d0I1IRkUfQJUPkrwkBQfoRldo0R5nZe9NifU6HSb5vw3AJZ0XtwaiEfUrFIOOGsAmU9FNM
tJEnEBXNv39OyBR4rchk7ohB9FMLm9GRdnay7jhFd85lHj061j0btiBfsoFpxdHVjwjlXKm8JqVq
9rXHIyYOsSr96g15B/3uyZV425sJ17zYPk2ekQtMDZ7j5kQ4BZDOxXDQzpgPuyhdafYa6A/7xN2O
YKJde/UjLQvWVM/Y9x/Q0EkAgMJ+O8b80vKrI37L61335lYMldWBMS4Yul4NJsvEblSLcr+o/KRH
sbsvV6easJUjIhH8muoPSl00PGokrc6Ls7HKjdVTgzUCNV0Oi3uiZDhrTgExoDspx8KuSoYnXfuG
QwEEfUjdUm9wOqcgBZDbjTsU7FIhVOjqHuTxv19+Ui2X/ONd9Z+iat1gcVdm+0P1BQT8/U/T65lf
P/2Rf/lC//C6hPeJPwMxiFLvH/7gftWIo/qzfI4/7/Xp92P44yf/T//yj+LxJ/WnJPV6EgF3mi6J
NCtFogT71/UnDcatvv/FPpTZvcr+oQz9sxf6rzJUEwWlqkmy0v29ovx7Gar/VZd18f6GJKk9Wfl7
GdrT/2r2emTkmYph6orWpXi9X+vq8Lff+CtV0SQqVEOUj0pX+3dy9EQ9+2NqHEcumV1DUmRd12Wj
p3xLjTvIValdj4YZav6wHmBHRMRMUnjIGJAK/XC6/gQm6n1LqPt6L0455TgJeoamf3uvWyevTXnf
o+U3+22vdpR2cHgMHMcZQftI3HcXxZQbPeuT9//4xiLPbPM+zi570Czpfxwuenl6SbIZZok+PJLn
hSM5Zrd6gJupLyenGLWXow5uLnVJgFt36f/8ACTxyX7I5vunT/4trrD7PDQkbfLJD421BM6bKFqK
Uoo9nswU4liHa/fn7/jLcy0i9X74yLmaG9rL4B1Vc/B4pesrqeaT26n/atNblWh1oMljJes/WpzI
AR3Pw1PJ8LIPqCW1YT581L+6+KKd+dkp+NburJ/dQn11uQadWMZJvR6UMRFJ+uAU96YEvnmXj6dT
MZ58pY/0GpPlO0Ax5/RI4DDczr+ZnvdP1+Nbet6l0ypXnlczpFCv7dP0BiUFZNcZd8byWohIkbVZ
5622wXb9I9BXP784krjffnYueLp/vDiF8TxmvYy3r7z4DqBct2FGl5KvEMgFz1iw/n/+jr84+Ybo
RX+4Gwz1iT/ZmbtBgvNlzVD9MX7/+Vso3/rZ38+p1lU0AGDa6+63C3xaKyqRynyoRrZ11HwfdK9r
OseT1z4tzKMH2ArL0DuYmVM8BFrJtP/Q43FAt/PGEP066+JdPbuZ91EP3hLzRNJSghfUCyu60+di
V2HDbUfJ+vMDlzRxuv/pcrAcyTrLqq58XwPXN7MtVIWz85qcdz28pWxQ/UvldgnLtMDaEDq1bMkD
Y4vFE6gsnLAe1qZX5EIeFbau+vfBA+OEvd2kNXzkBF6jR4ww01likwjbpONKAfdQS5HRBgrnmYmZ
aKodtiCbbPkpq1Dhk4A1EHayuntBmgybgZznISmF9egCpTcAVu1LvHIMFSGBVxLpSS883O0GcgNs
IQgNCu6grvrWk63D7oFWNcn7KDePixuU7VR/6wzgyvXNwRUk+gwS2+1PKpk5LW0tSW9QEQvVg/G7
f8elzkaL2yAlx8MA+xlVzF3klr77M3N646sqWnXnIRPIhyjPVdvIbCOjF0gyYyPITD4D1gXqwKku
vmG4FHQyvsaqD5l8URUMZSTIlcgnSSfWAAUo7ibPbLUmKrD04dR1F+vMIwOBkU6LuWZ6hGh5RM17
+8Wll78Fi/5+z5pGT+sahtLT1W/r8qWrl1JdcOWV+0eOD5IGb6ceN69Jt9ydDMZUQ/xz6fLQwKxH
F2hAenerNHf3tl8PXkJWVnFCbqNeJWhVlTLWsXV8wXNblzguE0cL2e85PfTrTj/PWndfdhbVcfOL
2/fPnm2wIo2CQKWQ6H3bVXtmc+9hKW7CXnvFB68ggwzjgI+H4LywpjjStjdo8EhCqtkb/Py9e39W
PYCFSVQqsmQq5rf33vf0/Vl/NuwyjGWOwZ7p+Y00xYvfY+oOfe19r7pdMCkZ6oSPGc/r6dLn3iEj
58Q4YojmwNr6+TH96V774zF92+zB7x6P3qklKCMLsfXQJaezjgiQapcZSNW8IZwe8oTi/mJP+Rfv
a6iaYXRVwMVvoajZ/X7qNd07a2xA2wzlZW/DR1U6eLbj4ehnMPMWbZ2ekI7/4hP/WV1FtPJ/v7O4
Sj+s7jfjtM/MV83Watr7m9dJnswNLT5tD7MabgfCzrTiF29KXPM/L5pk8hr6VwS5+bWo/vCmhlbk
r+u9NEP89efdldZGJ2yqibBvwkyKmxv0N+KYL1VSfeQOfH4GmjRNsGYJVSW+RUkNnBgwCgUYIuAH
28n/m032hwPUv+15645+UTq9AgO7wrp+Po9xrqb6wePImIF0Prurve7uc3wymIQff1F+/WlZ/eOb
f7sZ1PIJ1MfGEirVh4aV4RmNEJNnP4eeDv4ofik8ntqvbv5fXBX9261g7m+9ohEf+tTfJ4RZpDXR
AbcUzGNghLd59PDBDAAJVvi9/OIu/LNdtMcu2SPgW5FU5VtNVWsnY18fjjx3Ppy6W3i/bPQZJOQj
8XIsodbrcz+sZjdhRw7NFZIy1ow/P4Ten5UgPx7Ct7rq0SqdzuHMhKYdIYL0pI89CQnXYK9Mjpmn
tNZ1cwjOk0vtbFVCAGilz4Oddv1VpdsVu8b3euKHw1C/3Xn187AGYDmxKh7gekEYBWa1L5sSZ75+
Tdzn3rqg+EWyNTotVfwXUMLHxcCEZlE648vLkT9KxvnYPB9cNhLhnFzbpFvKV49UDPJxsCqvyJTa
42GPwu0c5YZjLk9XhGFFejvdbPNwBrWb3Z6wvhliPQ9O3tUGJZ5zmuqBP+JzTXBIH/nYpaCMITYW
77gL7tirS5obsYl6Kns4t6npKZXTuUYPfUQJ08SWkYbloooF1X9WoZorwj3eBKqj6C7x3LaZXIIr
tx4xIqj+XO4zwn7O0QtR4mHQIkokiQ7MDUNBXD5qDweG2/iaVqXFGCFLj+M1w9f5Gk10aXB5rlj2
dBXnWJ9S84jIFbLOHWHQwS4oknowh2Rk2qidX54hvOugj9elfZ3+b87OdLdRdevWV4RkevhrOvdt
7MT5YyVOAsaATd9c/fdQn85ZKVdOLB1pa3drrQLDy9vMOcYzKp6xjN+l/tDHTbHEbI43O45dGYf2
6LYI0gX+bIMYUg1UUukJ6GtUauFDhH4SHw3QqRnABXKm58mbfBlle/G4iAeLIkLPTwGLQi/8U1X2
WiyUEqG0Ahs+q1UbOO4RKjWK+AijNGQ+0dsZzxZRkK7OE7gdP65paVVHDpk6R18Js1/5IWYo8ul9
9P2DgmlawtZL+dNXXoVwehygwDzL498/kh+3C/99purdzFRXRlARQM8hnLhtfSGSkgb4IiRR7Pbg
Sn2H7dfv4G4yEsS0MKSGGaEkCWLJaErssnrlrU1AH+Mtpc2xUPBd059GhVygBfv9pyraTz/W0NkX
yTqnOe3PHX5bpOJycI2OYWuM1a22l8mpoLnxZAC4nBif9a5YtgyFYE1OilKPAoQxa3LcuvcMpeyO
1sIGn95EZsQ+o5o7oytlbcUBIb8jrIpBwNLvRmv8ee68a4MZgVSogVdBYrxJlnAbGSRJkOyZW3jx
+If5Wy+gBcitRfXF5pqiPgEUWLxoODWWgCejtLkFgv0o5hLpoz8n2+pZPlq07bp38T2h1AmMixTo
K/L2Yqi/y8/EozcfHXZdw5GwONdu6NsS1c9ySBOkJSTgTPruPiViJbcR2TbzjJIr8HLCRfXzVGwm
IkQFiMU4DQFvDYZ9UiIEVqLP8H0iTIE+ZQzbz5bU8OuaKcIYGpAwCISptYXETWOLutmEExdjFrNq
r+v2tfKGA4B07T5YHmf6vPiDyKO8zXY0wm3zHGE/42E6F+xc/Ij+nNNha3nOvW7MLNTOlU9eEmni
LT7iUbCU7XouPwvE16bz0jPGlx0h1xzRt+2nPspVe0CzBNbz53vupevblqMVztjWU0fHfXTKqPk3
Q/lduXio49qmf9gGmJj8uFdzbDPAtewGxirSSKY83brBeDjaOWIixQ6+Zt3AyVALiE5LjpE4Dc+g
YRacsgDQh9A/hOFNBMAIrIFj3XFMQ9EPbTKdiYcrdIJu0VYIb0DeWvgHsUMvFYkTuRFzZojoCA/F
I67+PIUDpZEUBymEHmk6qm5Q1tyr/FwdLQGlnT9KMdmm88G4finnnEhnX9PB+nNwXneVFfMX4YLT
FGCMjKqRMoaUgO4Il8gwwd7EeXNg0Q/1EVhOWHJIHEblu9UnqocxcUx47oozy2zAmVrkXSv9aUvq
NoMRkbvynn8qBUMiu0c+0F7T36uUyI/gz6Q92k7ZvVW1J0sL5fqcuZqHCHisGvtKGJHqxF9kSqTN
eTFcJIV4wZbSKPqMn0VzozKkpWIVJ2N9hbwOnmyK2MNwfYzOS+lZ4SiNnyedpPgPUyfgw1PG2zhe
58QVVG68rGpngLSRF32zsa91iNvgXrDX5u7pHY/bmTS75J4pT0PEkkCltkjnCvDGpduE08hwAoC2
1NRHyToj1j16irKd0n4Iue4MjGHQjAZ4rWs3ublxtQg0eA9PMQEwZUDOBa04Tu1LqVrVGtXL0YDc
xo6VyVIBpmk5AsltWI8gVIorZd6dzJdzb6xuXkyxT8bNaIeAmwMGAWCZkYvf+2gX2ABaC8Z0BUyH
di+zD5+wfVxoJCY/p1NQ4GvEvL/PjeZPhwbD4OBoapR+TeOuXCOriXm+moUx7kbK1eWzN8YSndNj
T23EJHG1JLSPHF425W12ufQaoGwk99EZIJdknDyvxWqw6y5LYHE1jQoUBd1LtM09nKBwqjjaDSUE
sVDiVobquhRaG4gI41u93+TY3apRqtiZ6AA8ZWacB+rrFfLs7Xnb7Y50W3QAsH3mSG858kxp2nKM
SaX3CvBePpa7JbKvBgs6Ovx0HX0V56lAO038gBcpbarz9EwJ5Bhy7jy6pC7ePq+Dd1R9OXGpnfJg
t4dK5YdVzkSngYyDQ5ho3tUQVPko1410M8bFYH/TdpzGSOh5UikXwZSn2xelazPc6QgyJZXIidvy
PEBT93ZhGkZaf5WeIsPL2lVAkTZzCblDURtVXikAq/QGqRUW4wLPAoy0TeqJWK4IeqDQhCe96Ntx
JyPqkxfB4jJbXdg/ZLEzgPAqTmLkeZElfJ4E/C7SGFiuSMqQ4mbtUiM6If4Mja2hL4tJSczr5avL
NNvXd6nE/EtLHs9NCUB8VNyek4hqEisZjJ55lUxvVxIQw8mg9hgkaJIj1kCsiZ3Dewm7EbOdhgBR
dtgDHWuPb4per/iWg2FN2PrTXoHQE7M2lq6ITINSAWyE84hj4TX+zCKX+FZQ7MCQ4W4Fyqqj9HeL
iZQwv/y6b52T2FXNu4SAtWV2XphN+OCF0gH654VKKIdoUmgKzRHKmfz1b5sGRTqXZXz9X/lNxEBj
LO2aF8ULVIdQ7BAOFewoIrwXlzd5OWUb1cJn/MpsQGyE4eUEP6M3Br7nBWOR5C2FecGhFhrNUAuP
lbUx7z5KlH6VLW/PRPRhf6Mk8nVGnrlt8VtK8wY/O8UUcQ1111/Acxx4AMcUGN6Oj38BAIu5kNb8
2SYoRB4PNId+exs/1bPr8rgQ97V0KN/ixslilgZQqTJoMo4XF7Cv6g7ipiyPWsqunpe2izOad7LE
yPdI18Vl2ztYCdDCUTuSUPX1fGiHEBkJXoMPKYdjQn+WDaAQSLNIpj53qlNw4K5K4nfrFj2Qf6wO
JkfdK/VxKHr60RETvAh2wxWAa78W6lQRaYNPYd41EQxMixBIhRnkrT0j4zUBNaMMkYZvAcOmgz8H
aRmVZYS9RST+gIVjeH7PgezgEUfrWVnSgBomZyqACZQpWVLyqTBVNtGnxJYD1cVQ6tcpi5k1xeH2
nmOKg/yFSByFeW4FsDbDVXpzarwv2Fk4uvYr+lD4UMuRD0M+tJqDMr95WAZ6/SgGCU860GIejIO9
5ka7m4ClEWFD+Qxi6fc5WpT/PdAyFNUBjTnZVA3m6r+HYivLchFqsTGGrNj4jtY4nc7pOuG/gqfT
3vPjqtNI+xweSZuRrQEObCS15I1wylYIo6FujTgcaKTtU3AoZlGGy8n8ZK3s4QMMjq/4DUJ+DL2L
j3N7MVb1wpyi4dXCE0HxNa1z1nGehjUAwokbhYL4ZXfeJSNx3W2IX1hU8xhEQG8wzXIMg8iuXOVj
ML4WdPph83yVGsdvhzycro9KnMSqBfHWuwUu+SUFRmkomFC6iDypyXG0iASpD2pkK5ojt6NGnCj1
NAOLBfGbDw6Uf2APliv16pDpnkXg/HF8CRa7B+PmlBSiP0xtxgtOSAgKXD3Z+cVCAqeO6n1JwAbS
jE9WfwWHLmLQo3XTHbRZD97Zv0eO/pXJBsI+SrLy/bqaCY18DbqIneoiWiWzFwBm/hdHjnze2weF
t+CNwyZW+g4T1++XlvR/D1xcW1NYoyRTRF54N3Ppsp9XWh4aY/H4GicgukD4dov4PFdwiGZPop3v
A0iWEyD458Rp8DYuzRO0ryJyjWhbI1427N6uoljNC+v2hL+ZyaXcn0cq2MOTeUKL2LdQSyw48bqH
J50dfGTkaQerGk6aAqYMowWOi0V3KKclH9NIWbce0xS2B8FlB6Q+gUHvnY8Ys4BGxUu0Zxh+2pG5
lp3bPNq10+oTafwpaIDTCWskLWMBhKG4YPa1+f7gsFqUL4r5Zcu+Uj+kU3Upk2ctjoM1KpDoylHy
fLRiUDBW+ZzRRkksnf371c7PAM74mF8b7HBw1/GNbdn59i60DfT14lQcmITDwKZq7JOCNebJGLtq
TmUgQQHEV0AJV+Dvw3CTvmUHTDgtyWAcHt5VlFz6kDHPGVPzrYSyhATGHk0gpYehGHMkGfKnyaza
oCppyBLxbZUHQXZl7SkM3EAe+1eX+K4AD6E6PNMe/9Db8fU8u1bbMnFV3GLop9oR8nFJH5MBJ1b9
RxKBLoC4cx5nYACBP1Jyr+3VQV74uxs75IP/en1FkL+hiZG86/6QCUx/PY87QgxynKhEig48CQ+s
OTxJSIo4z0G44Jj2bi6yEVIyln3VqxyNjpGKVRN+1meyO2/BAmWfhad+GqPrB7uPmObHPtzwlK6H
uj9nVo1TPzFZX1D8Q1kk11RE2uWl+TavP8/BQT0E0TvFG0Fa/P4N/NDR6T8BXdXQGSiIDO46EmUr
6UfhqOnjPQ9oz0HBEu2E7ec8+kgnuG8hCwFJknacdomKto4uz9oduMZLAGpMghQHt+F8KunyjdN3
dfWoJCH/OD18uz/l7xn9qqmDQVLo3J85xK0c4uB77QjzVCYMGFw8SPVcZlYQQc1w+AnI8fJUEDFx
Gfdma2mEU3sdeS0bjAeTh9pf+O+i5d8P7m4bm0ly0F1aQx8zgtdsM5hsXQF6BkTWrQ7bmiJOxSQw
1HpElRMsi9G77C4bcuu1D4od9opO5fY6W2x7TtmaBG/rAGt7/Nw4ix14+rdyhtHm0V3LfQnpn7vu
W7Zs1RCW3Ded9WigXONKAZOEC53+UulFH0xSemZDhIw+OBcXI87bHRwqtwAG6mPLWVdr0zNW6B8o
B9crD6QmpUoq4zvKlvqj9rLy46T87Rbv6uJnIw+CQabqY7g5zE+cA3cRrbjP1rDli0WxR4Pivr1u
WBUm0faKYhYHMkbNTf1WMf+68UxYQ/mBOTgy9/EBwR/t2pbdPGLfNwnTGgSLd0zfhFQ+FW/dW8wf
DgCF8Gkr2T1STqg/jt9vv+ZuRxKbYi13Kd8XZuWeKL+JViKOx8DKyHCc1Bt59HRZ+2stHELFKlB5
uj0z6s2EMPpCNIOL675H9mEStW+E07RjCmpei5E98whlGRYT0DOTw8BGo2B+wAuag657MNQR6v86
aMS7+rzP2p2mKW/kumEDXuRORs2WlFLoX4gV3owv5TO0jU88uoM58pDjfIqHa5i94v19SQlbmhwn
UWx12NqnCdHSUttDpQ11SCZiKA8pXJlkPlxt/TqBfh8+Dz44EMHJ/EheDRih/VrDLqTYaCCnz/Pk
MvbhOtD8Lz2NNF+Y1ivGxQWlMSVimrgf7Y4/Lwnniv7RCXaZj+QvdsmCTKEeh8p1+WAG/bcwwETw
3xsW7zYRoaYXlSzxSd2eaCCNo5eexQFSj4jWPvjYNqcX0nGklbZKRt0kWPD51EBqZGfB/I/8HugU
IPcH7+zBR/Sn3/btTJZEAelxLTdVvJC9UtyG5ptuaYZXrWvR+f0BiI+Gx90SkjVHIagVroUw/uVF
hm+VWieNulLPNjwOJxNceVjcf7+q8uNMZig6E5mMEnFwd9X0dhPUgHbrOKcYLnkDQOuZFngmTvJq
dmnYXZRfbTIr4NWV/Dvmw8szBT38Cl0zai6ODvWJ1B+aJshsnpTEq4rR8TwZ+K7vm1ZYTY4L1Dg+
hVUVdqGvfVa4bWlLd1ilUr6xS7c3jo8K8D/OFt9+VL/ofHttoW5IrZmYfGnMzQHyn1NSWQqYLAUI
wVLtPstUtwIOghwhrlNDtshpuJGVJs7Cy1riSALIp8xw016yg6Y6SgbkkYwXHAC0m26YM0J/jVeu
wB6mxwDGibFHtg0iZx4brgllkJJlvtbZMfZymjH7lhyjgl/lj3b9P340337o3eoZX1NNiq5Hfuhe
VZyv9hkdNHJtypr035G4PrjeT5+DyClD1U1dR3hx940Wii6nyZUZLDm1XzVtCJefdQPOSd/tgcbj
x3LI92v1A/fbO4wSrTrLGQOTsoSUYVsXveYjvkyL1OMgdsbQfGUP6YleHTFf2drz7x/Gn/nmfon/
fv27D0MaUNsTjnyOlUnOiScx9YXUZu0A9zjAALyfpPc++tE/vc/vF70buMdz7Sfnigfc5A4TTjYW
8zntOOOkECQLyd/WHn0rf7RGv/3OuyGU5bQYydhmZYUd4OjDchJcZrfVdVHALgMX0p2MubQIxi8m
DNmh/6bQvYEeQkbvqFxfX+OJOJUX8pp0gdPNWTVrtJU0hKgnTiJqKqxdk5zsFN/yTyqA1fHhumqf
WkCev7+uH3Qh1JS/Dc074ekg7/L2eGGDy0poaV4yZtnoN7aJO75MqFwiNXNW/UkO9PAiW7QQ4QBZ
jb40glGjBzfzcOz089O3sSsayfmiif1K3zovZrOlT2e+XfKRRtTThuutf//x4r+14L9//N1eTxBQ
kJv9MmVm4zjdB4PNtR4X66urjApahNCxP8wvHaaL+ZU8WLYeTQl3G7OqC/RbY/JTTdq5sDHxr7Kv
RMcqW+ezR9rM7z9V7j+7X4brvcghS9ML9kmGa0M2ktYtTNmi4li2Xixi0L0NMcXpfSOSKIHzHo5E
uUiCcJSqlIdjROaHs0j3fksqoT4KUn1RSJMjaT92+FqEjgmOwXhPgU8SSQW45MGt/7TAfxui9wXe
5Ip3z5d4VCGxuIaVIdbSqs3Nn5bZShBhHYnC0EAInU+Dcmf6YF/FNTqCrOVY1ufPiSMlmBFlyd6w
gtpe71ja6uuivn1g1PSXhAjL8kS4TmNIBVDfCZHJoY0f+65W4v3+W37cj3//LXezcxYFtVkH/Baj
G+cAIX18ZSnJqWt6MEm2bNZ+6zZWh89a63nq5YsBBOk6O7rymohXlVw2dQKIfsSUxtmdao2PjezL
f+u2tO8o4FBAMdCvhcMPqnNOtlcd6aNbSBQlLHmjZxYJ5WgW1jegHI0VaAAEfv+BP9a0vv/Au+m/
rKNblqt8UlRtqtKTiQhqkbVJB+NM+BuCYtajInuqBs9KvQx8KlCXQ3r1LuzaQjvpCJrxJ0fzLele
i3R19k/HCz4dzYnp0R/qmyUrEPS2SW7DSwRKxw4BRdp54PiAqjg9ltIY2+I13XcXF5+SRrzyFrNT
lG4ackR2Ca1u7qt+FudJObson/ptqjDV7st2rKAn7ZYZpruT1OJLl9Y16DkNH9mIjkjeHHQsVSQW
iaMiJNHBNeigIlVp2NkpD0b8nxPNbx/r3XKG90HHQsjHyoinjRO511fuAU7MQacn/WgWfDAV3atq
lViR5LQ/lJNdT+V5cV1Lqn1ddw4gR9MTse/vJMjW+RMQvt9Hy6Mv+27xuVV1oKUiV770qJVTBBpw
gVcxZ5Py9vuVHj7Su6VFj+NcCEwuZUwolR6O4xAYSOjE0G1/v9KPJa3vX8DdohIFkmCUORswkEqT
I6w60iXNE+j21TtnzXiS70IXps2zsrpN5bnGMeXUWSp+giuaKqLsewBJCGOWsJG+7No+mIJ+EAH3
i56hm/QosMbrdxuXNjCzWGJ4jaUvgXYy7bzbRLCafBouZMsYIWKamHZGMXQijagO9QFtoFOD198f
089rPfYiCb+Vgrf/bgE00xDBVMMLUaDw+OzaZjkQecQLNC0pvR6deNWmD377j+U8NNf/56LaXSmh
MY0qUDkXjCOATd1Iu0WWRHPuto/gn+2uzQIljZnZPo2sozaSpCe2buJHrM73TW9loIVm37CdCgSQ
LSTBxZ0IoGow10QWvvri1ARmUgMIqawxhedkY2Ol9x/skn4son3/Ef1m+NsuqTS7ayZz7h+TGwih
vw9tswdkgS3rZpQ9LZMP+AL6qSu8Afy0biRKVMJd0mJUjyr0MbO7DNaS+U7UUr+EE6g+rZ9reSyv
iA78/SVjy/tp2/Htgd+td755zpQKoMJ4T2s2/dKHUTGpXgYk0zF7U4YJVhnRBBv0FDNpMnCooZj4
LQL7dBwR8P7OxhkwOeo9ylLFEDbngAZGTK0VvjdEyJQMlS9teXPeG/vc9bmJ+PejMSCvxXSKd39P
CLYNc2lKHYdw6crG2tJTvsBqjeDG4LXIBXeQOZur100BLi2f5ppHbCwXMzwl2qpuMyZtwT2u23ZI
7qtNwf6F46k+A6FcsBMKHIGUonhLr1maRE+CNJRAS2r2tV5mxLq1X8dofzYdSmyOuch3nyf85xt9
fZEI0Or1RUaGgmglkl8wTN23fMaST9Ljn1X+LIExz3txIy1RyKf+GpZEOgtobVBMTAE+0oXleHAg
D+ir2LAFA6z8yg3A0q2IC8KG71EW61OPIjwo2GWH5w+6A6AOCNLhD4JhJZ3oQ2ugEBE3vQB/Iaut
d7htCW92tpI9Mb2b84mRZRxPitGJkmACYD1Er+T3zRx6kmB6AZidUHuIVj2CXey89NS+fQhgphyV
ZFL3tYrASbdUcmmbOz03mJTJaohRiKQn0qUkxE/0Fp3MWej9Hy7YFgITYk8k9y0jNaP3pxB1zVo/
xNdyxW0C0vbBMP1xHfo2Su82LWFelEEbMi0kpz/KH0A9gS19CuDvAN330JtZsa9tYaKdkKRupK0c
D6WneAw1mhbZKnKIH56YT7/f1c9L1re7utsFaE2nXvRrv2XHUN7zCqXe+a3yHCbInh5uOvoV8J9N
x7fL3a0LftyGpd/v3IrIGqxbaI1EAHkMH9rLtjlnNzkkOQRo0aP9Rz8H/Hbhu13ARRDMTtdkfXze
hB35RDdYnpfxFbynTESQ9MBb92hG6h/Dt9lTMMSkNAJ+JvklFSxA8fD7a/vppEUzVx5IuOpUJM93
g0nI2jA1LnSUxSWicWPNTp+pYjBJWjcWiL6CN1vNhJL2UTU7o/XUnzraAAMgCHQREBOpLgKCoLOC
1FLV6aV/5OHu42iC4Htwp/0bvXvwomgggtJ1AyvS4P6NExhodkFfKiIqjOAJSH/t6FZ41NfTnmZZ
iq4IZWNuvNEYVfzMzkwymSCjXG1akA3KIGWvi2MiDUtyVnPkHMK20+CwGq4GeR3EVc6uPRRHGLIe
3PoPX+xft343ZlSzqYNBSaUSpOFLQatoE1NY0V3yOWY83ZPBze3lakgjHIHW9e0MGYVZ7EIsn7bM
9ukTpFcUEOaX9nI+7iDumJwn+uYnbVN9/PvNPrrXuxFnGokQGwX32pPJBuniipXZPUq+Z2jKg0v9
tDf467ncbT6bWlT8W80rrVlVkaAtGtQ5b8tyXaJdLLEOEFP9BPM+2KRjcuJAHdLyXt5eYXbaH+2a
7bFzoEkx+v0JKI9G2t1m79iI6YVvjs2eFz4ZE3WGbhppYlgOc14MJECE3dlHcKAfg8yXI7gdxk7+
IkChSK2Frg17+AfmggstfKRYZHKiTiZJ0nw33zkgotot6FmRSoUTOAk/dMypZxdIYEgB6eP33/KD
TF76/oj/TNvfJpDcLNsrhKy+YsaWAPEF/zKnJek2ECpeWhfRA59s8Eoy5aNR/8PcxaUVSZV1xPFg
Bf6eu6RmkKRRw9v19ZcA38HIfS4BHgdOVQ1pUmoWgW4kBi2qKXQSmqjlGO3dAV6GR5Ia3S4KiUf4
yDQkO/4rIq8J0Lt8irYmeFCR/ak8+tet3m38QnmgmMGZQR8IQJJb/K5+0JtU5YGVD0ZVPipQJBt2
BZuvGDXlRC5IK/Wk3MU8o0yC1s0vozq2B3uk8crnFZQrBGMIMXiT3qXtBTPWXnkJC7eA85+718Dh
xxmije6IvZGPtkKZpe30chxPNHmWksoBHRp+NHxjdkCIW7JHZ/af340O5kGnzm/80YZ9HxbVIApa
g53u+Svve2+0GQdfIiL9wxlC5UrOhiW1qLeupKh0ftQE/GHt5mn/d/G7gRFHatCaPhevXGWyN6x8
eh3tG5cpoBveVn2Y0SfRWdafuC48p7Nq5D+RxmQpLoBKiw0OAWBsxshhBuX/+/fyU0MdnzYHFlUf
mBqa278HrZw0flYLfC96yYFYAJ800d7SCY4KKlEgG8nnJIvg029Js0Sp6Q34hvD80EFnQbwtisUV
0SCHUEIQLHC2BL1h6CVMDd5+6kRoNMOxtEiBwBKvGLIJviwfFcnl/vH9s1B++wl301ctpGacd0xf
wLtj6osvUfkiyDNURz6FNLBWt62GYXrLCFtcFYvMgKbDkeHxoaUSnEVw3G7lcSZYV7sz8LVHU5L0
4/z63w3ez0mZEZeh1PGM0a23tU2lk2SDSiAJ17lqOPFtaqGDxCmjkRbbMB2vsc0nt4rmHzQZkY0V
yt5Qnq7st5mUT4FiZRwjJC+A8vzpk6Z2WSAnW+ZvAvtQgnxJHzFnCh6oZEjhjW+bE6ipD2/vFSqm
wo5wQFBuJdDLH8XVKNYddIScPYPaLhG1mUNJtANeJjVYhB8aPhZ0sbQ6YGswNjNS7wmFji08V9Is
XX7w5dPGz1bBISPIs9vVS9np9pVpNRQswqlFdz1kd4RYg4ZpOb2qYyyDtB6RnSEPyXb+ckJMDnJC
LbduFFa0BXAhUt2xGuBdaBF690gn1pehzKo0iV5xxh9+/wjQIf8+hP6UQ75ND+mVGNQu5g1VLnrk
Afz+bCi/dPZ7PABkkYCVniPiLpHrviUfMjqC3Mpf9V0LHADK3VA6ZF860yd4TdPGTXddv1dLEQMF
+r+QX2olAO/6/0XqTUdpdajgrBvmBD4gQcd/94QCsyPdml4uO+zqWd+p65b8u+sJERryWP31wtYT
uLbFwVR/LU/CZYjldwj+QHzVW4t4R3HOAN4lEx7Y5ZQerOq1HjUngUPeSfPOfK0bf2urmP8c1hOD
6HVuAjy9OKTLeMmWwAGUo62v/DdySBHMnDf6tJIssuDQskLHVgnbDSzO2WwRxtqr8DRKXo9TlZiN
BMHxpFc0NC8RzGDDpcHnwcRnazfj78ApQOBRdWp2IKFF/pdB5cVqEDhSsGVosJ7ohK7iIKm3Ml/q
DVDzFwoifc94aVyWEOjA4LRvpSVsW8OSQJ6/cZIH4MVEHa1jaj58TOCeA0eNnYg/9Vk3h4RIRy/G
GiX5jr8A4HTz+5D5qY74fd6811DEXTYw/ZxJp3BV0m5WhAb2J0CkJb0wMSh6Q1ROdrLAQoOeBcX5
7GrXxLKNNKJx+7CtxInQWYonImBcY6Naep8e4YS732+0x37+MDuCCxE1Q+Y/7g48dWMOurxg8TFY
RK5Whb/GcHDZMYSv8yJcKiUSfCtthgPGIKlg+ewo2rev8LmYBG/SVvDis1tw0GPLPimn+lqcK1Nh
TEbNItl0cx/O2LtA87Pa109pMVwXu0lEig3JbjPKP5bxqvElIYrWhng08rfWw3zDGGUYBBgvlN4n
NXggW/xfztK/K4JumroGENX8Q1f59jnnYaopATyF8YA4C0p+qgqbb7JExxF20+TD7L6Ebl+ri1Ij
W33pE2cRTmSkz+D8yQcSh+l5qUNCjygWuWU8qkk9I8RJnWQAQnAOJnY4NlGSlQ6AOl2xsdM6EHTh
2FUkM5P7qH7oQE/otrC7h4UTjwJLOK7Pl4UerWucPYHLrCs+iyCg57Xg1K/huDroh9xgtgvXIj0V
iXSgK1sRpPGo8/On+raplaEAGTDeXK6zDkEU0VAZEn0+50gYNflSgweeOYijWfgwDNUYJiTQEDYK
ONn3stRJhY3ZMgl7TBucCB1jLn/k/B8Nxl0gEpA+cUZHrrxsSXMXe+mqmjpdjEfCbmbyu/JR1NXY
Jzx8GpFKImDTACwjHuSDMvWB1J/82wTW0VvwjttORonS2zvWOgBFNE+xlWyMcoVZIB9dCRpXrbbC
12lVhOAlJEkLG3aItw3DgvFxDFxBRTXvJvq0Duz8lFX7T6ZBWu/6JFWxf84qYShdnZjGvhV+0glh
fvQ5o5/CmCRr5HvVTA3W/JG1MGpDWxmsdOI2UFcijUn61aeDg1dbJommoN+ppQAO0rDx9Fjyy0Hp
NoKyUEiePh1foxfzgPI2LpxkqOJqrNgDu5R5ktQVlQWZTy0pq1C1Fbs6XfZFCY1uSDNKBLMv2uJt
pQpboZcMTNrj8lh5IpK8YoPJM6OReQQM6fh8Hr9/8z+fM83/xv/dhlM0arURLixnjTvA0EW9IJmZ
ox5y749UFxDsLlzyjK3PyzjBt+7QeHOiBb0Eh94OiUqy0yKOfbAP+n9sg/67q7tDR18wO2p8sGSQ
EEY7bohZwrnzFW+QM1HGqsgbzGfBqE/YGvW5qPV4Z+1/fzI/CSpEGiyKLGsym17zbq8Yio2UV3j5
x+Efg0eHqSOwzJM6O1IuJaWDDQgxqsjp2S8hXwcIm1HcDpjEIyvj9lB1NQWgdJuYuJRmg6A+gYB9
cJM/bWilAW0XEwIUZ1Xl7z25KuadkCe8Pm1nksVIgp389KSQUUs500cjfCNXRNuyM2dIYtNJWcex
NT04GfS8vn8Wju93cVd/GuSJWpq9cu8m2sWL+Y4K9apZ+WeJyHblEyYI0tSKl8UnmDMyCh48hIeX
79e1b3O4GOtn5dKPYXkJdALjluAKbuPmiCXbFVuG+XWmkke2/v3Zi/1yeL90fP/Vd+WgY9rot6Tv
vxHztaRXT7QeEUpeM9Gx42S4k36/ntS/y3+vx4GUNgusm/ulalBVSdf0PS9QzhgY96XjT69WnynT
h8gKjumcvdwt3XBBMx1JB22/m/dILiX/dELh7Pd/7+JuwvCvukrdlSKvjwR58GX2wV1UJOwnXOU7
iFzjw2mDQZ1jKtYge9Y3HtEU95FaqBq+QEJb6wdf6k9KOb7U/27pfra4Xcz/7UDiyJ9QKFRnGq7q
zu4WLCymd/6IiCrRMTo9ahH/eBigiKTDXVHxPdzL4IMIvFR75WG0uD/hqVHdqKzVzSWVfHQbh7jm
5qbu3dhkcpBjyaAezNLz1ZKQdpB4b8Xw+s5Cdvs0PwabgPiSabhuQO9iUgks0sVoU52iCSG94lp6
If1rS0Ozwz8Dpc0ilFGCoacN5f1xlyfehXDwDHjCOSXauVwUS25FHV0/5Z6iIBGeR0IF7jvgrv4Q
Y71fW+mJ0m+k2zlynJd4XNPR4URJtk8Pkls3Co1ryr9Ix54ucyy/TzUBjxtx3ipWvnx0sDJ+HN1Q
QXW9f5KoK//+iDXzHAeG0vAogXAznQ5xZHqd76VvmD8lvMRnq252/m2qZ3N+KqyTMW4D4eSLS/gM
ZDBc1hRpCnxy+Ptxz4mpF3FMPFo5ihndImRBnXcY377UNfTHI8cC0yoRgB+ulP+WsNJmt0O2Oi+C
J4GXMDK/ZG1YUWW6zEoEsCZ+e68iSK1i1kfrGT81XyS1Ik9Ghu33cUgwoqlufBmbG1ESjQczrUlm
Wvb/s14DOIJrimFFZtj9/ZjKQA/yiz9AWccp4sQWjj0buIm+AkfcBQVUx69skcwgUBP4m452qCOg
GuZ/FO7mRMvmK5UT0NmuNto03qbLcN6RMFwiHn/o6P35lf53r3fzciFEl7CpuFeOPXhC1v6cJKtZ
MYoO6e44A1ERvfmvnadP8qcznXiS19Ln/DncsWH8feqU+7X6n6nz21O7m6ovEea8hjbPuErt4tCu
1W04poVMSOh1iBKtmh2/gE2rM0633uUVcBVqyU2L260dQ4qeKdvbvt/HYVUKprIlaFQXml02hzJI
ljmogN9v9yc5I3zY/x7cXaUtvcbJIO8f3HmP1fpFof27kqfpTp23M31t7lWLY1b5DCjvwYUfPae7
PY+kJnEi5FyYIphHAsyK7umhohJvxQcJguXXh/9sEqj8sHH746ry3y++13OcDSH1I5PNVopvWXDB
3I8Uc6tFdt7iI7aPzICGWxEFHtoq4EYmLEyUa1ys6sDrkN+VFrvlwQAmAlKNB0/lz8L6z+ihC6gg
K2Kmvyf9hWYLZF1GRdY8wT7HcxMt48/8s4YgAyeBdEt4GYjdxtTP+hLx6/gy77frQxM5sAVTYnfc
9D11wZ9AFsgt8eLgxw/9cV4MkW0MxcrpHo34nzcL3+65/za/7YlaTQr9qOGe433yhDSDpQlEpth+
mpBjgG1v/TWyA6pBx2n9dP4o3gboFtkrwSnhdMvZynjwFI0ft6rf7uhu5tLNWA/VmDuShYnwoqrZ
Lj9PDESnySQlBbcCGmhD3M6XAkRYZOaaLa+L9xthN6AvOAFWLmfKuh6xml2h2OEix3q2yk8y2FDY
O6QGLAq4UbWtCg4VQS0F+RYxoyQn8UV6I6qrqFec9/xFnFttMUzYKhgOlcSucgppqiWEbA8h417J
fD7Pcqb0Ee9Hwiq4HvwPZ2e24yi2resnQqKxAd/S475v4gY5ImyDMZjOBvP05yPP1qpYUbEzpK2q
VSqtrMygmcw5xj/+ZpxO9TV+7cLihpQf9c8pII3n0pmtJOXoFng9fq12k9vkVv+24f/4SX55bN82
0XtPfqb65cnW1eW+961gmJEBjoEfEKcn2i0Io9dEs/vLFfpuzE1x4jFANRPBb+tNrlj9bf4gtJwU
N4Cb3KV5vwj0rw7ocf4yFMWIVqLiXe5+Kztl+ctW9mMnB03rP9/Ot523P8gGWv/KWx944uQ+RIbH
vICwQVgjRD3B9i0n/QUwLkeq8/Bzh8/9PXzLSO6CjPNLxa7KPx0DXy7m276ahu29dyu7i5HN6LLP
5NhM5ImYncDC9daVmwkT8ZbZvdYbPY9h5USMmTP0fnw8sIoKszqCu1BWlBcwMvcVY75pFSwCFBh8
SRDGMIYyasGsZXxlTGgwwNQRvSKr5WXkQPHjXJ0MOF7otvFg/VBK73JxXjevTGztgL9OOY/LyWXg
db5guN+axf5Xw8Af3PrQbH55Ct82+eiuhmGTsaIGoP6iH99HdeJKjI/BrInFy7yHNu9p8xAm+R3L
iWyq3edS8RmBeT1kW768pbH993Pn56bin0v6PnPTmXRf0S/AAtDNimC+l9OHaXH1S7g68lgOpiwU
Js0a8fI42xbvEe9Lx/AKDSdZE2a7fH3Q32Ifh+8H/MtsnVPkYk2ntobywRbbu7g89Vtsw6n++6Wr
P/a+OMh07ovY+fypa79stHUVaarcwQRdXCoeNMW4AK0AJyI9civCguudilWXnlxO2tHzfZAQCob3
X3O3gnEwVj+vu8MpYiPLvNaN0URH844Wro7CoT4V8DaRCyf0wzGaq5bc4M01hlhFse9AvmJX93XI
XuoKq+ZO/accSFr/rbv/uTL/coffNu6eHCaa3HQv59y/uAz52ZA1TgikeS/jNkAQ65QNbgRBa+eR
J0lT5TpOq2FAzvplegt8uXp/dIPUR2zhh5bkCOOM9jLS8aJuvYcyLFv7ns21J8tLxaTR1HE1LEcF
44FgKeNON2WyxATxolgSJ8OAW65fDp46CrbJZDvePfz/rndXF5wcbmffyYh14wvKHJEhCFGBMbZa
wzh0exGOazhR+T0Sk2P/VSEXwEd6jHOPFk46g0xYeIjScQokHRZqDHOX31xy/9QK/64l/lku37bz
8Pm4is2dh1lYvWF9hpaqKExF3pJpF/KNVC93o01FuOrLwv8AycN1BMHQ/W1b/vlU+ecyvm3Lg8dd
VqKYy6hteO9m5XcZuq/pcxYM9SFSW3Ou2T3iVWmYzGCEl5oPYf2+3jA5wWj6l335Jw0mO5JOwhcq
TMIQvq2wpri81GxQ0SjMGHRe2FClWfPEj0F2i+xQxWNwzyuOxiSVCoco8cQOGSUN9zatsHQtnSt9
9AmDczDw60fPas73wEhp1io70pZ58ia+VkLxId8NdR9o3gt8lo+VucuLSkAd/n1D+EnG+l838+0N
S9mNHi3iZhqIHLKrvyaFPNWEg/5y49pGgOOykrHg4jJuLcaHW61BSmo0v5ls98TuJ/1rrXVaRSBM
TKL/VGRftqbsHodRjQuZ38x653xb4c3ATrPAAb7nZuPLUjRlF+DZE2CnBnYMXVpYVheNaS8cz0ML
NWN1G2nLmDDgd/gaOTx7plIYfWA+dQFIvECe3JK1Fb1JbLFYlERDgNHX61gwHpQhILxOt5DXFLjV
AcOMeePIw7vOMmcIMb9O9MVj0n+/D4u5hI4HAJ5YSRUgq4+C7iraj4eAY1MwkSd4leMQEa8UUhFT
Q/tMCoK9lE9s20rGGgMjPkKQGsKfTkm+9HLBqZmo8FV15husEzq7xxEjkN4QBIrfRFP+7FkceFiy
Qo8bte9PEdsy61qaBUPTzAa+xAOyudpU6hcUrlebsYmMk9TDbZLOTTNLJ9qSgbm2axkNBFo3XrVl
0rHHDxfunyljZDIqCZQzgMgeVktfnoxFGCMCvOnMAP7J1kz/iIhLyEq8vRzFaDoDGKx4PGIhxb3w
dhm2fqFsU80b6G46cNOe3WIaP0QYPhYJo63YI51nTYbQAOfU0gNjemxxK8r2WeHF8jA+N5LVzrFs
wl1GSb2+3lHoIJH1mAY90tFjMK1RwyQ2oDaGNEzcgsQVcqwdDQLBZCNPRkowlLFaj8WFyO8npBtW
QYZlKTZrBgQudtf2CHwyG8ylfK3V5/uCU1qjdKPFgesNAR/RDwMY5WFUOC2ieSLJHluBqaDaFeOg
zHi2cL+M5yFjQjQAhDAF7GJunw/VqGbxVlipQ0fEqIO8SLZGQgmgED8htN7mSHwdVHY8a/uGsHn4
GuomVl3KikXG9THmPnPgsIEP8M1fhK2Dwy/lDTWPpvo4sodO8GYpH71h4EofpX0by4sr/6Pah3WE
3Qc/cSyzoFXey23NQJMTQcFw6jENRDNvrXLGaKmJzMccEjFEw77R3/bX1UejcIjYWIvlu/Yt2z78
ZMYiKAl9wtlfN9XYfVx8+eL3R32snVqimoxrZt+ochhMZ+ZDcJKe3Ye+8Rw+g6eZ9UdyUBM8NfBC
+UVYoIH10wt/udDq4/A81i44Z4m4kzTK6FWvJNXKcazQpwi6L2BcOLppL7gXeBzfhn28cBnWtdgx
wlSo3KpdY/wVXk8XDDsaM40ftH24O1FgvWoed/5L//fzPOXLbtQV5192o1fTL3v3CM5bf9V8JF6x
F9/66yDDJ0aJJfwIWRwBczN8xpKP5yaQl9BusMiB57Z5PeelOsQSjNyDPqNUAhoIzt39feP+gzH8
a7vs4WbSJ1KZv76dQqoaa1HWEYqFUbB5DHmbH5Ul7ZuP/kzaozZaS2jf30XNBsVVsefa0ZvixDTl
C8t4ytgxLB+tcQGToIHYs2j6fm8pzR52u244US9vySQ55YzOjkHpya2TwuoYwC/rqhgxNvG+YTwi
iujJEU6Z8Oo5ovDh2Pxymz8e/VAORWZakigOvh392uCVXmOR24QDFa5fxKItscqD7SNdcU+0fB04
AnNNAYvD2niQWLzGCmENUZ7OMkf35AVnNlMsfdL5ss+XQdumf8AJsQD/x7elMOxvXqgB+Qwv3T+r
TbvpIXdWXcxyaYWo06926tYeXR4nxA6HAJUMQ9jpXS5YZ6GySxeRpY3L4fbvd/5Hnf/vF/zPnX9r
/6CvpUX5YE7E7jNY9ffPMZsEGy9b59vrygQeTyxoYOgQSUihySbtj2i5Ya9v5qfrqiJcGGpRvArf
irds0SCyFQn/wIgbh78Vk9EjW/dlXK9DG05/rv3y/eg/nuZf3tu3tk29BhVxpoybYBR049CGYRPO
LkiDXqYwazE1uh+VgdEyDUW6fl0/7KL0bhAmkV2zyo7hB+a9D6sxTvpnuc+24lgfvTDsk4lwpo0q
luK659yOyedzmiNmNoOVZoq1MZgQw5se6T3Gt7G6LPel1bqK2zdFq79gxOOw15gP64QMx1RsBY2P
tIjmxTRbXGl+PkMDJi/0T+s3fx9J/hFe/s8DYSn/94YiD5T/MSjgBULGKA7yURj4mONARFBNBD9e
4sW28n7fkMboBsw7cDJ+b31pfFtfCPMMbJFx8oxxC8TjBfaDL9Io168hhaSEVzR7IGugxDZIsZJp
PZQXBdQcnvucUTBncXpx90881RjobMtltUqdZtTzW/KWcSN/ZAZ/t+e7X8OvcPQVy0veS9t0ipCZ
hIhync9eI+Egr5VphK3NsfdR2QQWzmUnmAmLVDdfkoX51FBylYUwwfWvcxNgJ9dn1TlesysGH/h7
2ewQGFcDOpL7jKstoAJkOUBp7qbbSK8z9DYwVKxfvqQfgZQvj/7bsCa5Y2Gr9rr5fMgZY8VUbjC3
MfTBtU41krOGtm5Mgg8QujpGnnbxMItml9FwtGEjQQvWYghwP/WXvY+Y84xO/SN/0fs2R0p12Wlg
2DMeA/uD/v4e7dI9BnB/vwf2O9bH/74doKD87/VzeehFpgjcBFf7WmBJabH9mJWM2Ok6F2bh530p
jQXswAU77nAqXARtUma9ZPj02TVwKLWopxsHs10dUG1L6q7qYhOzpkQqTtKxN1U+QmSHs8v7bY8U
7bqGhdP/CM7yEW+UXbJhv8DXEV7xpj96QQC7Tm/L3qx0Ev/uN9unDcrRVJ3ATHhDC+0rbjPKrcbe
1ONwKmtecui749xiD4aN0uDKsXz49SpbEPbNfs4uhkcV8/7frNQG3Tn4t+fWzcW/HOTSIxYuac0B
0u61Fbf4GQaGMn6SjDCYbQcr7WOwCqFMLC+7ODRHTwv2IULQHH77KjDPEZw/nLKNcDgVhvcZSe5m
7q6bUUIkPNl3uOzOMCW09Cm1JvpGddHbPk6snuDADrMjugAD98l90pLIi1veFSP3u/P0NBfpuZ9N
y3m7lbYKphvqSngLeCOOdg7R3xHphKNtNL7BWZySs4sN9331Gg0OUk302d+XVr87SP72hL6B75qa
CfdbZ3+hb7BawDD5PsrWe2FVo1XxP3E6REiMFy+NgMMyIlZCmT1wrRw46aF9p5TAFrz31i5hlly3
AsWsH84itx7Hjm5MLwcsA+Ax3paMhbVzsn7gVWj0zy51XLF9jJEd4nK4vE2KE4SPv9/Yz6XDANUC
I1qYBt8qpGc26F+LRzfudiMttS4bXOSv2p7SEvVp//JLJ/2jAEvu/fPjvnXSTd3chPrGYxQXTeGh
ZkvOwup+bMbpoVhfRlfHz+9mM9Km9dPWNndEiUyNz+yUxz6di3mz69Hq+nZfXXRjEfzCHOx3p8u/
3/E/F/etjGqy1/UZNjwLGsmeakUv3Ir5V9wtL2g6nQd6jIU0hopDgXAqsLzna/TZkr1q2A6zY+l8
1E44fTix4Pd8lgJAS26h7bEb7+UMezPKfADN6ACJctcndSPv9nSha2/+/k71nxfrPzfyrSoK40CP
2o5WEo4Ruh1rm5loNb8v43M2jo7qQuGR34A0r3M6g3M4r8YtQ7ABjM2OyP/iL8UZrFjNxRjj1XXP
vWzVReaLJicBjEYXRvRQsJNT5skrbaFLaH5E6+nCicPfc1lagExMNka6A9fbyzRD/UxOsC2jycun
LwAIHT0IFzB4rUuaHsJrpYmweDKEO4Kh+ND00J/88nKRNPzydr8VW9lNDQKtgRb63DMkKeDpcUbo
ZusEuomG5b4dfGJ4VR0ouPD8jXbVKcdzatQeXkttBcQyYhgAvDChxNxC8vZSQl2adTq/DxH1zBsL
DycvcOl+qB02LbIJ3Eyn93EyR8ph9T7KeeNSUN/YtxQvHmnOk4IuP4JYOjHnJ0AzZBLFgOUxf5ZY
kZoQsGE/kGBNna6u+9SCHBYoMpJTO1XhaNN1oAOgrzBw70gOAnGby/BY7tvukGEMUNlX9qK3unLx
C8ZuGmYJOydodmRquknkOpXvAAtKkgACEwa+MhdW/auTHwfzaJ/DdYCC/xtW2v9lu9G/FXiSUlR1
JEgYHMShCpUj8qpz1/qiyAfH2GOJHS6fpMngMnAM4XfOL2QGHoHT7p8D3Wx0qwEnxLg7wTZwWH4i
kitXxZAklE05lrbiWh3V42opTB7j3ljZxitQX5s+fQpWdYZX07DJ2h2HGWKdf11gPTMKvV8+vp+L
+v98fN8hujrIsHB4sYvok3ya6xbJEkNWyhhb6fltFXnhuu4Mpin4k2O2x0HYzkev95tdTITPfFQd
xAUf36jY9afx22OSLHj9EmUvOM8T+j8vntu4U9UonjZtrFqaPPsoV/Gl7/R6Cc2Od9kIxKMs2ukj
tKTzQ+5m6VfJD/bRXH4ajNnpDRBZYX+Z4pcKuWqr3hxpoqDSX/dYiF4xFdWOXYgjouD/5j/Y/+0B
fSvS0uu1zPOMBwROpURjvMhAz2q817LSQn+Iep/JChvNH2vhp0MhVm6Jf4ISg3DmvihdYkRwxCf0
LmFU9Natdp4DgBdKpCWcVnsXuey6fvyZ+D3rsdfeLqwt/gAvGz5253p022DsmS7TqTxOf5kd/eT9
Slvzz9v/VkkNkvwlqlduTnZRLODtzhwbtoUPMke3xXtzJV4hkkpUPm8waKZQk1gaGVk37fg1TVEe
4wAeefWy3qh++J5umRuqzFCbc+wjOxYPFOar9qx+RPuIPqex4DlfM1OucNR39MpGhPkwLr+I2H4U
in29rW/lz02tw0HcCdATts7QwigI5E9OLMQig3em9sLd0o/IREjtfOvvHGWkn4qZ8l7NlTHz4XgB
HKv6+jhe1zQvCm+jC4lKcC4DfTyLFnfSblrGeXQ/TPW0Y8t9vaxseLO7kvfXs6BbYn856fVvVU9P
zwtVqSlDQJq9gQHJcNE4xeFlCwbZShtxQ6tYjK+fT6fA9IFOdyR6/XU7iyGt7DMfX2ar9MA2P+Ip
gMHHy6nHspd7uZ1OtVU05ci0Ezt+g4tmljjQ0VWsQ2idTKvwtmDWbAfTvq+s8qNipZbsqu7rdJ2l
s8RrrWirQfR8jfhKj+ARa97uliBS57Ku5wrin+v0FdqMz8SCLYw+vpheveNzyicdLsny0CYDu0Bh
kju9d7Bme9Ub9cacOrcpFiN2J3e72RfnN7KP9NsD/VbXxbn+Pz4B2+1z3NVI3P4E6v7x+gYU9Pcd
Vv1tA/lWp2naVYrkPie5BJgIs3872Gtd+67taefvsMlHryNrspwkHnozXin987A6KxO4MURSB0sM
27flrkwM6JwaObpDXnf9BvS/0w/S6H6CgXGZFOQYoXUWwcX8wc0Oz6VT9EcRc+wb7h+DBflqIzhb
g7X+jnUwy5QEKOUU0b6fKuQAKSLDXzaXP8vyX8u2L6NilRUdQc+3Hj3Qb2WodlaK4pA5rbQPNt28
R38iPtDBDD4qhzHtE4cVfds76tt7p/XQMc1/C2EHvSJT2RF/tSs8kib2FNb1QVvqlrTrHaUnE5eB
Idu14mS5dXvYvRxk1lNjGK+2TCG4LvyZsoCVU6S21pr6XgytFg/ECJwbw1DrJs4Gqdva4geLTd31
HJGEI9wRtQjfosGp2dyG1YmpT7LS36EcXO1olfwyAf1Ryc57/8/j+XawlHUjkbbSnbzMbUBCP6t5
uYgX5aKeOGQtrYL5g9SYFWPGsbABtLnhpC0Dmcke78+SUGXVfuZ2XwdiJ5rKVTFWsFoyy3l/89xc
326TX9WrP1bqXy7523ERPNWX+qi4ZLKNyBd0giFnO84Tj20yhfBMeZlaSBC7CKvUi8fSMDA2n8DS
M8q2jgAkj0kgd7Khukdb4zNgdmWGVX//3qSfuZZfrvLb7i9F/SCJuw8OCWsI+EXSxDn8ZED2Wlb7
Hmp6ffo4J2fEMqt6KC5u42YufCZM7oitmuPjtxI+1Tf1/LQGgEilrXwAtwGxN3uBLVOc3nc1cjlG
581HnNrCh/ZB//zes5InnxnWN5OnVYzZepH1YX9B99VY/X0KlnNd3w711L/O1MPlFG7DZTMl92CC
KZaFi8379T3c9qfqZ3pWhqmnjS65oSxv76+ZNBwTnMd30brVSMWET5zJa5sMHf2+0Db6wwPS10ja
8qCbQwkeGPB8iFZJz1Uf+piPpUWE2qg9U0dTQV1H0gYCowdGlO+1YTB6zPJZmQIYDeb99d/fRa97
1H/bAr6dXMQx4T8XcRAz3wetxg1HttB5VoeYVfHqjNtp29qnAaNMPyLvwv86XTEJfTIJbS18gCHW
gODTUtC1DYwxdRN1MRTYY7WABk1ZyElSUfpDGYzNWrSC90sX7bCtf2EI/MxZ+rKovh0Zt7uK9UTN
0t9Doy+A31QTm3XGFL5mxz52/dQGaAvc0KhHgR39Mhoa/Hhiffnx3w6Rgdak6q2TemQfoHztjNml
lTHA7f49h7LESWJsez2nTl2MlrMDjIoZIrTKJO7uDuuob8L7uc4k7z2A1d81afE8Xj+H0BApdYJV
O5TXfWLC+27jKR/QkbeU/vPY02ztZaDahZJGGg8mXwaJIp60TlwRbPhyyMe3mWoK+4srbYvCDBd3
ctxurvoGto3vksI/GanhnXEKDXFULMgcnQuNKbFP/FImqd3m8++1hgYCFofcx8OAX/+CCjaCIsdx
1zGzC44la/kOrwSCqfswmFiYe0hRHuZh3Pi003Chcpw9ffXUePJBng/M2ygdWIz/CA7b4QiChepz
F84KiLUbmD3QUDrIoPdevFHw9Ted5CuNrW4r0SeE0uB5Au/3imrAJDrhlx7tj+b+X3emqt1IUGGa
Ovh2kOayJNa4DYETXyI/SB2WHb1SrlQoZP8IAob1+98/3J/cRSVZEyUmkSKR1n864y8PM9eVV1F1
POz+KniTNzpSBDo28JJ5NUsW0t1CwKGT82X1mS7D0PGv4KZlN2Avp2Au22oebHM3JsFvIo3gKM7q
CSyI9JOEofLAUAdgVOk5gxhWtSFmjlzbhTpD0aYtGW8K5g2om3eiHDKgvUa9L3sDS0XYYES/3Kj8
U3WmEJhDdLeoorL7dqQ9GuUJ8Q/VRzeKh++3ZepezLWdesALBO/iYpR64uGJioeBiq97KnnvHsQM
tJPlbyfXT3ADRBmN9CCuSPleMA2KUKxeN9ih+fSxLGNUTeqpRmd+Ger+cygsdEiHu2Li3TIHv4W/
v/EfdZi4OLLK8N4jV+Mb4HQhyS6u7zwILbfi2LuoTomTsC1dHbybS9UMru5g2hLjaWuTZNLzCyxi
sZGjz2/talosX36IM0ttVE03+GEA26AhymwozNlvosPuS/7+PXy51O86tMe9EVS9e07pAdjeRdm3
Sn5pIaWfdpO+1GP1y32sLf/MIL58ANLrouZ18GA3ceC4wJRoAuNVOgPdqdlQ4iGkz4Iyu7YJs/z7
m/hpFXz9yd9Omjoro7iR+Mk6PgmTPiquD9wxIlJXJbvpP6y//zSW+I9P8587/bZvJkWIAjV54mQJ
eei1CVx10zbT/s1s0ZSDBurQW/TC0AgnwYrrE6yDCCl0URHapMZ63O3qD/egbwz2cWsHlwlOkc+b
k2Hw8YeF2uWElKbTKfb1Aw1K7Kq+YLPH6nNS7k7sCgQsJUTy4CFswkigcqSoNKljUFkMSDgrKHZv
SxJ6pq/xtUDjVJjHyDmmQ/BPN/QY4Pjty1YZR4pOvtb3yQekBlIUYrp1Wzq93oW1ArLCTxniEDkJ
PivQDSzRaisgVw9XlRbDMuLrSCqVkFGpKAX//ox/nCN8faXfEO7gXtxDZcArvdarHsxcuhUITmeQ
I6xU0vVr2qweJ6IRI/QGIM1E8TGW00QTrjdZajwJBT8LBHzAnNMM62U0EjGNoVR3in7xt/naj9jz
18v9thVEt7SFb8v3FW97i8q5oyOeF1awyAgSU816o89lP8Nm8Q632PhIiG5xxFFqfmq/mPr+eAoh
yOv3FFnuScyr/vtIV+6ZWAYNSzNNMQLJpyKLEJaoSSKR9ZYT6QSwYXRkUd3vL4kzHtbWwE2M/cg8
AtbMY3KsDvYKEokB9mQGJg/zkq0rSGqdw/d8wAzvWi6bdHRLXaFby5aKFaMyl2KnFYiam10vuxQW
hlKL9v9pSfxza9+WhC4ot3vV49ak1X1bfTwP6C0pzWRQTXDRtoNOG1CYTlwxsGU/gAGTeQwfbcwY
XKwknRQoCPYzqzayYOtgoZn/cjYq/z9O4l87rUyOtiRhxyH/qwyA8VFW2Z2GDzMiQMCSVfgMNhqJ
9nHv0PQrFCgjBc8ZhQ6PXw8e5SgRRF+s7mYJPS3DgbTVLbQ/6mMJMUIVPfGoP5ZvrYCNC9Tji1s/
0ayL02KNtR3+Mf6FXUbY08r3OtyX5uo1umrLrOr7tw5ORt/Sa+GF9Co3W5e3p8V+VKN5uEGCkcRp
3kSeflk8iq1IW9CKU630u4tWSK+u3be3V2rj8df9SbHqVNK8KCZNvGnE6UN2mxcctsHy0Qfvk5kI
7QlzPYUXB6uUvViZ+q5xwyWHzUEk34pLGvDQbd3rzFYxHnMRp6GCV4evHWksV1ZciLtIOCzfsw2u
oysifm3Jzz2mFNcT/8i911IhYRQq0vMUvt1OPULzENX1sc56QTbcZEYydtMr0tdqV9/HRE5TN90l
506oQFdsdgr323MOVgmpIfh8HUQ//+hhorNANHGdCi7PTy+hoS+l60epLaQIfwf/gnnBqYsGCDdJ
7oOGVFOd0VIl6Gb8hBAJ3l6Wa8Dpvpt50Pk2svmujDRmQNIYw9wjtjqBm82jeixuUmewKwd2stDu
+7bawfAE755cZ9BQcOyZx8yNFVef5WNg+mQuW8yFy8JVd8XjDaBtJE30EbSzJ2PSywaaa2KdzyF3
j8kQdJJy3JjZTppqU/FqyVebgtdNLb1dwwbGNipu7CTyxD450AyWcAEj4SHZwPCQ5/1JzO+N/eDj
vta21aTE3GshNaa4yzpTq9AIB/M7XloNPcvmusidTWOHWN3c7J6nbXX8HDKoYgrTtMiqJqn9nNbk
Z0j3YaPa6G6qLX54vQNB4Cdjlz5OrbjUSNRsRMkQADsvsmwO4D/UkX+NIRBOxVtXFGHX6NyqSe+G
T3T1Kaargv9GDXZC9CCIcKvScN0+gprI3z3iAIOBgokH4WoGJ9hPJA/kuvHlHCcugkuJWLBit+/w
GLqh7oAtYNh0PGfCWLRJj+Fv5RMLuIlo1eDjGK1FYrk+zJxiXkbn4OLDBy7NWaFYuYlqyEf7MbsP
SRY+ldbx6d4WDf5/xu7ErsNM7zaj1AmNAW/OvOddCnyPQwAJERieNiQ2/SbbUuRcrQbn3w0VIzV/
tCH914NGgJYVxhpv887vxSLgcopjm2G0FoyALcuaxArKRZNiUnsrzingXGEMCCd3njB7lXNLawuk
DMLkn5mcXEABdcOuzoWBbOk+iiaJNMqkDYU6s91kL0yqYNQELFWYkTl0v+wy16TSh+8jr+4+f/zN
YnRn9w5u0uxnUCKDxsiuYAvRNn06zY6pqNGbvhhfednFkzUjDWLzcps0kqNYdyjnrjBl6Og+Zxeb
gLv7enxKTIneO6RVuLuBI5PyFrnFKHuP/qi/mbdvokVyMddlY4ZOA8JJVLpDe4kEp+oX5os07Nai
Ra+SSQNZuKm4gQczs9gvLuOEkz70dKan2Gm8NwhPNo+eIb3L+ME2IB6RytZAg+9eAAQ0hosZf5T1
HDg8cmCUMFgHAf5m/ObBuip2DTBQZgf+3cU/Ht8GO3Gpw1C027iGFLZq4JTb2LJzaNxjZcszBaSO
Ld7Tl5cnLS7YgqmbuT0gaM7dkuW5uBAxjOpHoEC2tKeXurCpBXwOJoKfvdwkNuXoULI0oVNF+8TJ
CwyYxZ3aWsjSJN3W0ccT043twHuQ2eJ7LhBaz5yPcMHIQVdTNYnZNOvm5Zb9mSCPyPGcR5b34Kx8
njZEm7BRMoVWUc9xBLwUjI+AhJ76uFXniK4ia0PSjUELolSWUK8HnSN9OlxdsIJO90QYcWT0rEG3
CYcbpJQSxlY+yfReRGT9hm24MPufzGL9B77m8ghqEMRf3BFebpitlcwwlU5T6ydr4fycElo9lNDa
YvtVXq2YbZzxr+QQPZ8BKkcj0LcE+ej+uVVg4kEpByKkrH6dBYa/OE0yMuYgJCCFYW9iMm/qHx+g
kc1b6Amdp5P52oGpvJfvAvuKEZ4yAVf/LsMUnhr2Fm/C5wPi/lsP4elksK45Eo7y7RQRrT0up/Ix
m6WrxEs/hdDiSBRl93YZBbiFn6NF9LAGTodTdomw0I1n0vyBxyQ6jH4wa5Q5iexM45v64za5PzEa
UriT0R4HYtz6hnc48QBiNMt+YBe9qTQLu1jX2yI93plV3Mx5kbtLQZmFjxz5A2qxXLR7qfdsXP02
TFkvL83QJMFIgFcUHysA/u9LjXsrMA7JXgr9f+PyMT4fwyv/NY8/xqGJGuOJ7LRx44w45NC8767u
8yi0TIgfw/TiqQ/nUz2LYta93icFA+B+c+nbAd6vWFv52rC3bAYDs9O9LGhFhAWSsKkQmXPFzncy
cYT9DX/YH11opyMxLoKrrB/PjzIjctm6D5Zivb8IpRGgWlbmkezpxXSgf8qxccPTkCL0TfHySehQ
Mq/DmWqNBaq220yP5hfqgRh7FJUJBruLqm/V0CY2VYbU/8qgPp/CuYc+5N46eGgldycQXM0+Fbwg
pCE7KKEfEaFQ4HmKSPVj6rWZsS/ZUb1WFP9+NWCYPSB4fj5WxUlH6Fdh4GremmF6nT5SQErV2HEL
FL1ITTEHYgXhA6d4kI8lNHxHIKX5bcFvZU/2+5+KhoOXAzyu+OJSWj2G0E3kN2U14uAaji+AFYNJ
ajxWg82sXHQPubNwRPv4tLk2EqQDSI3k5zFW9cme9dnJCdGdQTG/bshiNhYXKA/9Sf5+h8aTWxfQ
xnFgU6qvCBXf7PEM88QRMZHkm7l6TsSO0TcjxaoorVI024b+kQ1D/MSrY9R1rF7PuaLZApQis4yh
JAmgfDzxSav30Zlqzcx39S6eXYfnUeBusbtd4nPH9xZ8EAVrFIQVI7cZnzMz5OekVKh44nUStAq6
qFtaog+ra6V43Skn2veOkuQkncZS4YsWZiD2ZM6+FdlMZqKKTvwCVR9HaFtcFXbtvJycPG/3WhAK
wQTneNgtkd947+KJE5TEz7HipJ+aMk4oTdE5gaixHWyR7g7x8rqaYxBmDubFEELX532dHV8W79UW
khUXebck7MCswpySwOQfUbE0TE+HPecwb2BkBIikYDaZmHWkGR5zHVE2v3nPuWzi0VlvFQe9kCkh
RYrBdgKndG5bfGOmIMqd8K6PLp0HpeLkaC0RGLvU76RbhNpScoTZm7/souB9YSN3nb2FS9VsAHrV
HXagfq3fFRmaTdUMCUjAhZ+sFKPGk10cJX6L7houPoCqYr54EdDqjHzNOuWAAt2mDmrs3h49Hd58
tr6P5+GIz1R2WvODqt/qI+jEd0a3hGCmn+mtC1MgNZAeKrV6e/ztnRxxA5fuSCY8C0TrzXvlFR7S
At3PvJ4V+Zj4XltTxMD2Sp6il9Ii0NzCc95iOMZ+181PUqPu43KrGumofx9+ZPbAfeL9nYjTll9l
28bSRSGqADESraZq8iFrCuJmdGqennoBBVtp9qbRjqkTWdCFLS9I/dGg10C5uE/Fc84BbBG5+wmF
79qxmmlJhslRPL6mfZjLosnf7USjQj/Aet2/FvJbuGnnmKOaGQORDFaqXHderanTem1p5hAjzxXF
+gee15ywdUWbZJJ6LslsYCZbDsW9A3Hevw3LGTeXoVPTrRM9Rg+/Ovv/EXZeO65jSZT9oRZAiv6V
3sm7lF6EtPQSRVE0+vpZLMxDo6cxDWQVULfyZlIkzzkRO7bpTtCoeV3sdO6QmWbXEWAfixadxdn4
5AcraOC8Jux3N7BBEZGrUz0clY0oWw7x41NdCv7TCB4LLewiwan1iW2nkSXBJQ70bEm7usfC3Jyz
cAainA7DjNqOeOvS7ArRlrMjODHDIozNAIlf52u7Ljh8sM9LWf76+CHvmOPyhV7F0I91zdN7mmry
I1OPfvLXpQt/nXOVwsB4Iz3iV3IDKjYiYVfJlvJnQMu1uiFUZ9UUgHGTRYgK4f276CwpHO1PBAZm
92ucB8156q4+bgvcFSDqU618jEZgCKskjYqbq2XTAE5NVk9IiknUdwiy4OwjPFTPbMxXyBSiJQeJ
bMo8KcjBDUZds93ruZcfqweyvDQS786LQBXGLoWNxod47sFsIibgG0b3XvLT7wFW69/WmS0bI8JX
KMe2E+e3GiHpJP7otoTw1jpSh908nK2bG7J9bQWN8pY5SEkmnTG5sv4L0s7AxH8HmDgVrTJsTntS
/dbua/FAHIhQwloPIS0lxtnuuL76fJLR7bh+yB1vIv0Gr7PI/UJlYh+e62lRylG2KuQVusl34t8Z
/DwdnROoOzVfAnWhBngBzF8FhqciGYdGfaKXCydM5mUVFOkuwr6O17ifWH3MmGSsOBZ98cWIaubg
Hhfoq/kKbwxG9I15uEJtKQ9T6yQQJXwbvNkLbZn51I6GhM2V/XSLoEPHwAl+XC7JO7gkO+X88OeD
U35kima9Dcj+G44koit9OErLe3BWXXZUm3gEN0NLmHtiu5hLi5IgXmnBcWp2EL6zbNmnP0ISVr/q
Wlo0EM4+uR6ADTv2XvxlleKcfC9/yKPxGRlB+lt8kSgmAFPOliVLRx9CfT0iK8q9xCth1yfnMWaE
cxipm6mdkHUts92U5EZadgXc3HTO30FP7fqz+3sXNJHR7XTl0Z76wdNER9liJ7ICLAljhJAYcIdX
R+aDQzIEfGcZG8ykCH6iOscWldERtYrzDW7wJEU19wZt00a6Pe8CaBeQNB/2bFFRF432ay3j2waJ
n1igcEOZlSiejpZGhtSG2mMzRNefl62fL92ERu3fsL3Z9omVszSLOLWgsAdvyUyUST/mE6sCK8vU
fU5OCJ9Jb904hGV9a9yokc2HECp+FvKsvSpmm685JfPldMbfQnHX75I4He3DUeR52HUXMWQiIJYK
KLrZ5ZRHg4Dh6mJAZnF2O8MfK5ibR2txs9UnLNJAXAo3MuysVx5lOO1Wi+6kc4hrCxVLThMMo9nz
dcUfkPYpbAgq4448AyDn2ooa8tAbdyCMgmp05r3PutNV20eEepnN++vpfXVEDdXMPdzxU/uQ0Joi
r4aim8ENBp3wYAs3wqXGPHfxqceQPE/PXTI1EKqjHsTVaPVOWcYNhgIAeTiq2vnNzcAASYHBoJWB
tw935QW6HgODD+LiU/XLsPYy1y8tcf0MqXTjW3D1yDC3kyjFXXEJPXcrsm1+v1NPPbbUIW8bwg1E
iD7WPolNxXhrOkg1qmXBFGzm7dj4k41u4e5skt5uNqUZIpOoO7IbJFdbFdA28dYXPg3FmUxgnQSL
kG2Gxe4+f+0b/VcHGVRi6dJg5YbEgtOnZFAfH8rFQUYNvT4twa0rEJe54rRH7glLatNHmo0mD3sD
/ULjRaVG7lL0xryVQqjYqiGTRBiJzPcv73ahdpYmh0kMV5sphFe8HOeBIc/6IJxHW/cLV/bxjl2n
nsSQtw85rxjnIes7zpwThcTX5aMP2e4sSm3dJjK43/UKtwNnaY+k9L3hq84YZss2noI/Kkq3GdiV
5HFSd5vbN43a+Jdtk9qTADO6+bKX7Hn/oWTWcu7qc1tiHIIAwft8uNn33WXp2H9XpzvPfBhOgepx
t/z3fu6A9Utu995BKXFbAkJAfTkQnn+8rcPd4XC7bR/u1EbObPE8c6OZr+1mq3JdnwWnPyh+whp0
q+GrqL2ycA2UgmCTyM7pN3iCYMAUyv7rpCCOwIoa39+RyQ2NN0vChVP9T/GjcJp7LUArpuXVIXm5
d/jxvSf9PuG6kCfcY/WA5Wxt3Xfdothdt9K5cfuwA/lDw0xG+q1b33tnXwNGfwmLd7qczfCJiKr8
3ELcByFa4fJTuOBgLqxBm8dhKSso+dtqq7lwEhbbdRasdTJzHvBMDVyE8E84FWEOlqji9OfnZ2At
KIlhctIj5dgtcgxexy91OV8KyzkWGtT5UrYZSanAMGeV7fNtH4gLrLgPjy9hmccDjPiF4A0Pf8aJ
iC7kKRxfbjdaV3dCJAHMXQOB4JM+5KD7REZj+xEpQRW9QlFksVwXqIa41dhpJYcywJ2t2AK0zZec
zww8JC+PesHtm9XtksD2QFQ0hwIJu2WJuh/M0CV276jHk+25Zq1fZ1ylcuye4CgnrX3tHQMbKZvz
uvmByYcd6c0C5LQm9KX/eMaPoFlCj1ZsEGccQGxkuoLkvC6XTX5gmegPlPIuJNWWJ74gd+4snJO4
cSjIysF+nLFFwFPi+vVYCb3b4wlwkEg4uMxOT5hJJHpy/rr9dyJbxeTrg+y6hb96t1Je+ac1QG3F
twk4Fpm8iVd8fUIjB1U5uO8RwA8XLPNVLA6BIR/4k1Cobvhgt4V4Tk7YGhS3qJ/FRrJ9i6YC4/us
QZgi2e7GZONpjwC8jF9gPWc0dykWkHRiuOGMg5Mn+K9guRU87IdsS48dcefSRG0wvHFV/ySq3dT+
DGljG43DBvwzZURdYlhsMxjVdBcR0Lv4EztAX3ySgf1ph65mdZYOamtSfZNIpDzsW2nVhTsKtJtB
PnkSTuMgzCdxnbxDKGe4sWZwXR+MtXBpoWdCe60cNQuSysE5ucitqWcd4K2+b54Ep0wjn93ivr+Z
R3Ek4ec44lJShxSIwBlXNgMqh9YryCYg//gZy0A4ZJjF2qTV4X+6M2EjvpmjWFc0suAQAzF21gxn
fTRzWC8pJqrGrDvUUwFm3oyfrAOGeC5vsv0Gum7t4YwlyXtmQmHk6o3JhYSPgYkKk8SeLgQxKZ0Y
ii/ELbcNmsz8V3dmsRik06jXkT2YMD8Dzg/Campg9jBvD+2C1+IGe5/hd2BM4Al6hIMCR3tZBvjs
dLTMkI5m6hwoGlbWjQYiBcymOy84MxMCpqAYE75sNi5hTrwhlENksrUhDp6bjLewoaacpgKcEkvS
igOSLV4vTx1OIj9KJxL6dsju/uznZ04BGGNqzHb2d/PaRb09i54cAHqi2kwWHtaS5d3Hhq2Jvkkm
p4FL9MmXCTdw83lOnIxOdAbVtlAgmktAVWhomB5OZN933C8ROlwqLDvQ+9vJJTlw54RAuXCElW+r
465dbXyB8FNq6fLYl2QpEnpH73FanVvYR661bc/kwX4TX2w2Raiv7gF9eO7rfrl5i/gUoTLslvQd
99zeMm5WvUHHy6JyB8N9fyXQiJZIb+PWSZNFK56pqMgXgDGl+53HO6RS5yBynPToUTZfMhZ233ss
qPATmTow40Di92fSxP2wKIuV2gc3ZNOlUxOTdd3LRTSf42uPtH/AK+NjjjVNFqqFk86s8fdxIZMV
Xikb1Ri/cdSaiRamhqVBGrJpYDgBDwdPBmkprtUKbEMi6R1PKzxVHhEa7b0G0ece4+nxVHaS0Vml
GCnoH91000CKZxApWpXkR/PUpWnNvnKn/dXO6vZ9Vn6qq3U9ZLkr3deD4GkwzkKs239xOzuUD+iX
aW9pMNKW5WYO0R22dBbXm4oBQeHc2VnxLTShy5LymYxOXtjZOS/wk4/16lzBK51/FW5hUyIfkp3g
3yFupMp3JzuCsUzv1LMKvRujXvgF7GpVjDf9onDn1A6zNW2UjB1E0qrgeZGS0joAJrjNn0Ti0fBr
TW93tis9zT7iJRrc4mt2wrUeFyX4MncntzbEX0JRkMLrrk/sk2D3xMiA1R7ufveRs1xwZ36Eq1vw
DHPrJ1sJPhViPcELnZXrrroHjcwpimlfaD6XrVc6ZB76QN9VNPlkEEt1G9cQfZG3fgvHxxZg4FRd
Xge5RPmI9QiS16ZLfEyJTihN2s/riXj193fbHwwdWBQOWwMKzsaE+4pdpAFDk+EZpHcCFIwF/Oge
pfBBZEgzM7Wz9AoErbaJUeQJSpSPQ2xoZ860LBBc4hZNwcTSuqXdstRYXELbYLuZr0EPbj5II93X
5/OnW/y9ImTAgBtBion9fkRS/U+ghihExh5LZoj/n72NIBGfOhMYb1js0DKjVx9/fql1NsPp7dc7
ZGQ44sA4S8XP28sFBA5BQF9M9Sedgf3JMqUGrD12DPY8UzJhrshe/7doXYYQLR40r1OJ+6JZeqN/
vQKS3QF7XvYa0NS5k2Yk7yp495pLjO7Nv/mzS7FutqxqUMDErr0+igAnJVsSogjMnaqt+pvzblae
tHqG6qLS7OSzMNmlmoXs5yZBmujnFa9cVgHK6JwtlEoy9EgiPWgHrvuVs9cwGPgs1meQug21EvWi
wr6KUTqED68t3OZb2YnXMPnUL1CXBY9u35NPtbV8xMyHqsYmRvGzcyTv+cbks9e9Z0Lz1Bxv2zqE
Ufx3j9StZtfk5HgjDjuNL4n2Ry9RBt/ohahXElc43YE5mAU5NHigOVUgNm6y5l+lGoEa6VaC08hR
hNoTgqVQYyGevlp3R1m/LBykSbB1Ukq5v+JY38nWju7E3xXmxiCn841gPajilsPnZTb1EWNnBZg+
ta/GCnmsd3/h2XCDDf5cUS2CCkpQW5/ObLfoHYRIeOXMdM/A1jDn2LHuyQIx48y/WuRMtBaUH5x3
ZOcR46fFYB1WMIFAME2fgezqp/KSMqnKrcYtjqpHoqoQcibxTWQuwUFwjAD34V80QCy+ET0TPcVo
EUqojFQg0qUiio3xd28/9hSkRPmxFrExVx0evL64Hm4fnMd3h+3iYefKtvl44QgUPBzCvMEuIeU6
44exGd3BqY+YV1wXNy7OnSbA+BSYV/8dKn+Iv+1JOKovq9OMh/3Rb5Bb0RDf1xy2b+NTsWdBc2Db
mF4l1FT7G3TfItD7SNk8kfA8gowpXYo05+FLkEiuC8KoNyCKkxmUiqmNTj/Hcc8mVDq8h2ynNJHC
PB4fmwqh3CIB+zA83aXIdGtLW6vbcZMGRCs9g/mI1RPCrArwyJY9BIxQFFrvk5/BY5zfVpAJcN9o
wsbSJNe/mhvbj3Lv55iZv9vUfY3kI0xwqmy4MwNrjGSI+hsW0RVZYncffMXxaI4dxXm6WZzE4/fj
A+atuFEW6k7E5EQKJRrR+256gvONtks+ofHbgxGiNLd/7hrZvH5T0RofWrT7dDjojeCOo8fG3iqo
E9Y3wPrNpgopNgWuIAhTF5U36qsYJe+mpsAuwz/GWhOBCoOR3Mts9TSTogNYLwb67IxAaTdY6Xbx
MGuCe+rJ7CnKPADMmF3nGddLZgWbNKwPr0g88zPO8MZy7FyXaYxazysvJCMDunqwBY3B5HMB+vxW
XhF+zT4Kv8xd8ZSvKu/6Q25vOHJjseTcDYo5TMSH4+RWcqjsmiGkYuPrNCU9zVDCzCA+RTg++6po
ZTRehTc4yEddInong3TGi5xt7w1vWhV/dyTk3DhqvzTmnKeKZtyMdURrCLK8/muk+CYhfPLpT7hT
tHw3RzwOCME7b/BakGG0/sv+o4W3V3m3qHbS5ejG5XKECm2NcZ+ZLfXYNyqlyTY1dR7CdoaAeCX7
c/sVi29okp7WILZbtI6G8zY1WDDDMR0akOLrREyt0aT7/Xq+Ezf0B0WQkNF7P+0oFhNm0jVsUhwu
KJ8mhOL5kXT0yqgXhj82lOuHcrzvJdwsjsMfQlwHUbF4zKNlvsV36kFJia3292C9oNn9sH8Nxzuy
RnhfR2P8Z9LGTkB5BHGZqHgzOevfrx/cLLtWXTYqc95GkT6n/xAkw3skjA9mc8K1JhBesbPM/f9z
wcT/pvVWJFmbSwJOeYLwHxzkXC80cayhB9bE9YhFoGIW2ts6dQZvBY1q/9McykMHboJrnGT+j9/+
X5mu//bbJw3HvzFd1XYQm7cw8U3xJua+a145s0stJOwLRxSdfgptNW/32Nnj/PD//+XSf6Xy/tsv
/w+BiIb2v77NocHRuPnF6IgJfquAtPhYW2jDiq3xkTDohPy5gkDxbq2J7gC1KrcG6OO11QpYlShv
37g5qWCl0YGOHMukA52S/Yoe0d25/w/d1j+M8P+HE/dvl/wf/Ny7VnYzAWJccFGZ4xlW+9NvMb5n
AANAnnCfckf+4YQfobjXVqE4OYxZEESAhx2A9dgwRBr+F8P0v5lB/Psr9B9MySxvDIlwHh7i5f3E
OYxo68NT8JLClznSb07zCtErS+jqRyJ2rfHyfE/TRSkHmA/RZ85Ll3zBSnEm0hj4azHNVXzpf5DM
CWuc3qb/vHtkjqqqTrKpLqj/wXsctbp+S+2TsTHD1aF1jOvT1cDJR+cKTQ963gwYFSoiCoEZEMTy
BUOjaPBOfByv/UF4xYru6wqzYYbWrfadw7Woc0RdsCDnDOy7uMMiIYea81hqXeq2yu+imV3RKMAm
K4E1+X6IGS+6e4FQpsdEIJy6dV6ldCKp8NuEDohUXOtACJqI7rwk1LfddONuPmITln3K75r4AoCA
NzY9E5EP34KVSizXkRnI6I3hVOejs7ILmt3T3aq8ubNatDF4F3Cpz0OZRQwkvCYofCbJ3ktZ52M8
T8kwSxkgLut9nffY6ZDtww4t1u9NpZRbbQ70KXE94rz96OvfHMKlLOAHxl5ZCHRnUfcMigEtfZSA
gmgkYt1eH1kdqQLbJZ3JbJHLot3zQXPqn9IfHSGBsElkGpYwY7WbM4FMVPYfvPYf3MlsztAFwlbp
azoGfy/07TwGoV6+x9ODe6PkYJ7vuVU93viY4pCPdTdqQK3ZzMZTwgEuH4lhRQlf7jtUfqBBsLmL
mMjiGQt7HA7Z9k2oxT/6QVw9mdg+2O2YEMvH4vV1ab46+H7lIhHgVUyCa4gMoiMNcC3ttv8Zn/dg
7BxVi7kl5+4ouxjvOLD0/px3WGBi1R2F02OdrPEx+R6/X4aJGXt8Texy+ziLn2j1aMy5mRgBcY4x
2sxsSIrzD+wHJu391qAYnt0iAmFvSyV8xCNaxTR6H7OnjScSuO91hcULHZeDEzBpS9+Iqf76j3T5
z1hUtMiWgFmOrRSg0BONxB8T5uUf3KCwiX82qbmEfI7zPV7D5uhCWDsk1swLkx1wJBLu3K9NJr3+
NwluOaz4jKaw+ol/VfjAiRfjQopNR4OjQjzuZ3swPYThVgYjug5W9dfpXG44wxfUfadx1TrhaB6W
ED2ZxzNpZRSHofjTlYOKalegSqWSCdHc9C61JpcN9oNZUjCF+KDSpKwuEc7CCLLLY16gQzSTAMK9
Nbs0x0+fkQdcVcIht2e2Z6D9nq4pseVo9JrJYcV6MIU3jjgLntYQ5nCe9ngWU6kOUMmoJ8mchFJv
PWci2zEVqJc5jWrcRuATWbgnGTX8FVbCTx3dHp4hBaASfvlytZmZ3a2AdLOx27TJue/87B7rDSDn
66xZswOAVnq4eUjywxsy2UUyzxeaAMIyV07XC3LnBrtVhNIWOlb5L8dxYeSP4Lj0zAGGH0n2++vW
eB3TWVyrH+rbFcWAubOCxZMYjKyldNHDEsDzqvQfFbNtrKRdhUr9Uo+BcLpux23q3SfzTKeCLDJz
22c4Z4KPg83Nf9X2W4oqaLcZthFiMQZSien6uFbVtYE5LEb/r97LUHvnPh7Tt0/UXimLI8gYeQlw
lwXbYMpMGvkYNXMPYhvLBujnvhtmjLLtm7jAjQuBc7+qOFUnu27JZI9a4n2oXvAanQixypHyKqE3
Sm2VFB+oodcDBRHALDHrneEo7F4LCHnJjtY56Nbpx20F9iTp5jA371usebYQOypqEktjpr4UErM4
zR8e8I1UWqTSz57+jPuqkkklRqpFw3kz/dfXHL5Ov7iqoWQcE5m4BKcS7BQtMeOovZw4BewDFKIM
FEPhm+uJnqt6IXzlm7n7oM6eqkLLwJHXTc4wx7kJ9dbYUGUL0Jc0czzIeBZ93tYTJzwdIybkqOXx
M013YKtLdf/CnUUQbUBoFj7t3cqIKTuST5GQBpHM8veR9xWQAwktQ8Cj3NjwRzChaSq/I3oSE2KC
hsPr9/Mazhb8udLZ2yq8hxjj/aPC7U7YbMrT6P8EBisBj6fmI2xd+0YqUxfJ5zbENka9r4oKu9El
t175y1ReEje5emy7ikWGLdc40ZLmtna4fhQ0J5iII2S/7riWfl3Q24LA/QiGhwKAL+HpP4J0m26Z
RM2FNdde32xIcrwWHRY12eIFLWF/x+o1ITy4++X/PjD0ZeKm+1RNxU/BDjWa2V7lcV5EwBi672P+
pXm6SNAMgZla9CpikNo+19x7vWKNYtk8klqUH1oyH3+kufXUYB+2uDSKbpPV4TCRwAkR3enJRivi
tHW6ZvOmymDVFe4D5qdwfTl1FSv/OCbmkxf1riYUAgrQZNrB1AAqq5/ID8zQbegSulWzm0KWvvm1
xcsyeHD+JlZMgTcwxgaMUejmJLPnOjbVUSF8vuy21bqKgWkhABsQ0/C4V+1Th0cL2R8KVaQN/N1J
jKEnFiLv55Mdj2yIVfaNzFPWQ+kXHm3rF5JNW0ESs8QbAxqKBHmGANsUoWccpzkI0P30yCIjVi/i
Ci/fxRQnMXfv+5N6SjcjYalzdyY4Ve7043psPuTGkWceAafw5G7wfyGViva8sQcIPIRAvV0VA16w
bSJjmUonXZiSpAYb7dIKk4QJt4SZOTBAfgRXA2KKJdDe/0Gmn4M6FWxTTulTxmFnwHvDjIKQMKsU
/DHdoppOo25ZEgcapuV3YYhOm4Zpnq2u2bip3u4y1W1jKasCon2uQXuHN0jBbVzPSOM1jdRiztuL
NnSCN3XtN30zEDmaScCFhx2MEhnIzIMtZZvf/ARr3dtkKP36oJspfgaY5Bix4sz5dGu4dMweCDHc
IM2itMpBWaqIHWHJjyto3KBMUo1qnuBCoLK117qmtMf2B4K9Dgn5Ht0m5aFauDmU8430pIt0558K
ODWyVLhIFHuL+r1rqv27WwvADg8s+gP5RUEDlwOHvgyijMaSAZOj4ZAjdfBzbXGFkeyKtD137eNu
TKlp8khYSyQoLnoS5eURa3bv4vSBXnWlv1ad5KdQVgOeZ8oH+WGnfg5R0X6cRQeOYt5psB+PiN9J
hTFmx+cM5SyUeYn5yXus93J6D2dMBkfIMhxLUfdy4QuNPy0Drk0+LQXrxlhB8Mi5hmppXCoM3vBV
nXtSEbx0psKMjRA1Z0flm1Ls7hh/0OiyzkpBmGXuN6Mr9N72DSyKNWvD5sOjZ9wzSW2X0Kko/o0N
0NBknPtavXtYLK3HT1Ba9orGawZo1IkLFLicwW7M6yDDOB20dnQe2NulIVXzq3eHw/XUwTFEJxDo
2zv8EViiTwvWGQBL/sscifOhpva+2ihefjVYKBEs93XFexnjfzGPqQE5Sp4kDsOLfqxl7NufLpiH
MXNFsl5l6/6Kn7ga56F6XbdYUupTzu/dGZecSsxxxCeaEOs6g3M5qx2sgm8Jio0Gt88SVUguIkIv
JG5MmmOJAp0o2T8COCDIXD41aORbIMnAuJzZCiHP3uolq/39ySY6HbPcgXMjcM7hYm4jFHsw2tql
CJ6sRHWarfRJMPXrZ2K4J262ZXoGkdo4Ej8uYhv3RPzOsb03foEcIA3cVUfuvAr3KDD3oN7q2+xP
M1N+r3XldedJ3ez+abfb14/0iGRwNmrDuVtucs1qIXBwzv0D0jxEuFSQ93jcNHZgidJfRvDcHx8L
2ywSSpktQLza9VHxzVIdmwXHCs0nGzaYh47fBU6NuHUheeydbiLtwJalsOdclI7aH1SsJ1gau8V0
zZJtJC63QCd5I5m2QQq2F1QyFUMnFwZbqdrE2BF5rrlwpiveyd9yUohK9er6x9GHiTbSvUj51TSb
6dArNN4Wex0bFLlHXE77ySvKfTYwkGSGB3XvucYQSIBAY2Uf4iJ5mZ8lQa+9+SRSEDEWegQtVHVX
vtvKz9UAJ7ZyGFS117LFYmr4ckv4o2ejt9pfWA1PiODYxK5RKvo3ClRtrwXhbkBzKoVGONIEN86n
EWaBbC3QlZn6GdYsp/Gkv5vm5hjsW0PqEtF2aThgJBM7wUjajBhPTNjqqvu7/YnhveIxQlmc2Pv/
fHWXKS+e7aO0BsSbOLMUmjc+whtbroGpq3+fO3LtkHuFNEIG6MIeGRIv03cJF9bMMxh/OAOEHdId
dYpuDvt53IE5GvaLnAyVBVovZmtUU0eaZ4grKvwg1FNuGfzgzI656XWbLhQAQw5NJtwomihyIKgg
YwvmQLE366ByDuluyeiVcTi80+9cJMsZHApbfxH2xWxNcXfBm9GeMbAUWcW46lr65u1Sl4V4qnxj
fK+OlkpQAorJRbFGIEBE1U76SJYpB1EaZfGMdoVlSDLAfQJGZABo5pMjUTP0AIvb7kvawhUGBGJS
+vbbleHux8UQvDASuHtMr9bi5h7fjk/iIdGowB/mU4pe93enilq+vtfG4Z1OJhU0cWxwLcY/TwDU
ly8rfs/d0tbvestbiQwJiUwSCwqTp1Qzn7lbp76AiKELxLu7KdEDEZgrRBBT2cn+/P7r7+f5xf4w
mr/JorB0Gxz0yfeY2WgZDGbKdP+cLEr0j5wGule3rfGR0yinBdNG38h7qy8vJbnecwmKw+AWRSxf
PeW1NSiwNRIu62c5XXjycf2arcs5VKzRVUEs2aWs93WhlfA/EhshTNJ90eJj9E5dVS2710dnZ4Zb
D0j07Rn9YWFJN8ALS7tbc9G5/kJlA7jMdq0BNuUotD5/41+bbW+pZ6jQdF2yitBaXGrFn2fxN8ql
oj7Mf4Abfst1hwcfuhjvohchtg+ZFr2Z9VTufeYsun1yNPhu885c6UWoqQno21moPbDFBHL/ehNj
k8YFSop3ahLrDTg2HDp503SMBC662XyibQawZtY4RVd5smLRwTbg3ab6LakRymw02UY7/SDYOdV8
MtxPu0BALkU8x81NxNTToA5gk0MqBEWgKX8rjkbuJEASozy9xf5GXpQnAgl4cvTk1bkplleAcsgx
1nWYbf+VFKVgtCIqZ1QcHNww3ItDYu4XDEk7a4T8CV2A9uw5EbnZRT4kM/V+8g1FfTBfciLToUve
/eNFdZJ4hSdD9ek/7phN/0tSklci9hh2lGdDx6wrWXSlj70qN4mDFU6yT+NVxP+alZJ2lZ58oxzM
g/fVar/my1aBF6h8JH8Jx9Ty7rzJVCp2xUqzbnTqsOhBxnvR/JeWiv/XIrTwYNoWHnTfGMrXUreY
upphH/+rb/W212V+/hBh1o7+5Ln4ncXzLRzT0qOb8uCz/Q/TXI342f+C8ckEvkiGYgjy/4Nn99f5
vC06id/KFI2QiKsFwef3jhNIFj7xHc0Gv4cppp5uxWTzIyCbSDFXMG8gpqgz4eWsgfhQNeKKlnaA
bmlqv9BEA0uYweQYAKCU/kaGeay03i16eTnj24cRzfdb89sAuht9PN6UHsgnjPeXR8YZmlU8rh+H
99crt6/r52IKLYXs8T0mAah+dclRjBj8bl9mKp9li5Yh5tMhWCOxoePgYt26wub9DWHzDjUXt4N0
XxyTI+b3xpSLgl8ONigcFJmBE1FupqcGwUD+ZhrMOGz7tNBIqPaWmoDWzMRF0uqtC8RZGVuNG/WM
/GAEhgCd6jA3veU5lQO5+NIxnSZwC7I26Hv4cBBFQRgzgp/ogQiChek/F4M5/4E7Sq1xPRo+yAUv
fW3NoqRvSAwFGcOdOWx57++4KnUUN/xjMF7EMXndMHnOcNHFFmeS9j6dZzSzP/uYtxsnG+2nJeIm
emzeeNm/FuXkRMJsp7C0pSih6HhYJalC5tDYoov+kfnlzVPZ+2RWn3Uk9G+Hz+A/8JB3XeJbgGpi
MofEf60i3bA61fT6CylQziXHmHEmUza6LqYY65KWjU+Wu5WXoLDUmBVm3kCWMNx3d/yV0PZxCjvC
ccDd8OVJ0RWUeCPa+p/8thYzc3WFEI3vG63sD6Rhwel+7lXIpXW2ZioM7al4Puq4uG0riD6WvIbB
r+A/t0Dpjc+P4FO1Kkx7HYxFP4CloCkYC0+NE09aJqYYeScx9LbpLvilAALuzbG3qJxhx1zYutr4
zY8nHPLLF8xshn6Z2chHrE8f9PBm6/JWw36lSjLvx4ZePSZKhAE1E3wHpVmI0bHtCuw7eHJG0Ajs
Z/9Dh401LFRj5EVFdBGhYsILDeCFetgB7dIVnO7X4ivzcSQDtK336Hzuyza4bzEYxGuVFhotCSwB
Cxb0KxSWEq3XGVGf+7ZlR+0t2qPv3yqm3UEOwO45sjIqK0d9NRV5ZGxAy7Dud1wkNd5dzujI2JIW
tKoaC6YxsL0MqytuzkPQcFWC06znjiHHwlGd5jjowJzH0WB5mm+8xrH21ew5x/d3QtAYxwfE2JeH
KOS6ABLYD4pTbWd7dIXQMj+QZDj9CsjFebtNLMlwYEV72CEfWeDWTPxDamPjd/V793o6A3oTYcbo
FhVMQEKIfKRxGGBUURNJ51vqVHwKs5yiLHMk0vvHAq0DNI4tANuKKRPcA4AqbS2xMFoX6TtzwkOf
+L/Kkkr1/EvQHOv3+fk0JV8GvXA1HnxgWML6ute2bLKTewNeZxyOLBzoComtutUanV70DJPjAB3t
Ya5kBLjPheQjU95XS5kp5iTlFL4MW3cANJTdy9E90X2Y0DxXCh6cEGCGr3xXXBL6f2ivHgJZQjD4
U4taFee9+On0jrBQXD4zm9qAjhPPFahuXKiL4y6O0dWbl69YsgZmq2yp18Vv5tPgw+oLIPo7yHAg
EeceZu9TDzlNhS0Ov5bXBO6J9TFtQAqikvtxkX2ODu/tyPuIa8M3RgrGN/iNVF6at4sRIL0GLdwG
lOW9ktZXK/+Fr6j8tO7A29tFLLJ4fhZZdXAGo8RfQGvl+TSGd7/0/4ek81pOXNui6A8dVSki8YoS
IHI0flEZByWUI/r6O9S3qqvtTm6MdlhhzrEQLrF74O11C9RZZroplv4qdF5nzJL4YZbvrY52DCMb
6wjeRHRCJHJuYCCG69wxKRcuzgavvnAh2jXI6d4wv8Jp0nKxGR1aQh9gntbFo2B51l+8zJpVGZrl
Uf3ykUO+/1q4Z5/iVvHYUNQZ0Wb1DueyWV8eZE4LrHEbwT5ILhtFxUBWLeUDNnbWjbYHybppNh/G
Eb2KitwcgjJ11VVA/aZCemQygM3mIpF36il2BfR1+B8rAZIgBsitvve/sm11jbfpHRnTy1V+9PNk
EWARWAoksl+EuRtOn4OkbqvnHCuXg3Xbd4apxjgukfBawAEv0bY0n3PiFcplFLjDCyg0/njGq+QF
oq9BmkuNHuz3pPmnF2RS4PzT9yKPfb+vr9Vdf0+6Cemp7ajaIj+iUmHFj/xr7BZ4BFvGdGmLN/CG
TeFpy2yDgh8rQrMon/ikyObzpfTg5LQKzmyyGHpPx5ZA1A689KidpJ3wJT6MVUYdjmvRzjGcCF+q
sjhRntOXDPpBWiMft4AiXDBzxTmmE1nI8HI69vM4OHq2GYP4FmERExTWaSs6EeWiuMPl1QfUi2hT
HESb9wyS9cuJ93OTEMeuLbR2+FI1n/+3/PdpEnLwzG9JvCPssxP+Capsq7XhmFsvFtxwb5biKnuq
VrAK2MEPiocy1sQWeCLT+4TdiPuQtJh90fOYKQrQnEHxjSR9dWcymznflb/1ttrjjeBGM9z8j1lh
l32JD2w6gw5EAfWpPJEkwCqgOHnj/vxokBvj5ig2PtPpGKAmLN9rETot+lFqHfojXPsmkroZUarv
zsx6C2wAOiLZOecekmJydxahvM5WAuuaw3KR3grF9KB6VCCdt0zAA6M6LCWv3wZe9hNzi5BFroT9
tj+9t+OGAyQ4xYdm5a/1fIJBxxfCDNpu608GlJzLK+V3wZysnF+EFJywju4i5Jjbp9EKf9KJNOi0
4Bc/I15QdIXRCCsAiRKbZJL8f6BwQ2mxQEbJHD8JsGqEIYaCFgL7s6z/G2/zKzz0DZ7u2ahsChho
aK9QDSqDy8YwkJzoHPraeoj7Rekyx+I7pl9L/Ijb9kgmhm3QQf0h3ea394V6+Tyl6DwFXevkM3P2
4YGy24JpZzxL6cKkxxE+4UajFYIvkaLjiSCUgiysw+OwNZYN0FXkiTuY0NziK/B1zAeds6iZDsfx
O2VqVbVK5zsZCitDkD4mfDJFD4ODNLkhuXbTYo3DbVAtwYL48Pd4LXHXjHv1qO9bqvflqnEEr3E+
WltCsoWMf/P+G79DeOy1bwuMRrTUT0wDzJ44Ue+at67TfnFareffCTiLg+S1Lmk/ASgd/fiAqZ/6
wm+6K+itIm9xt6jb8QU9A7eMtorDKmL5ZQ5zm6lomnQfLPRi2uIzO4CcuqSy67vqBOu6Gwvk94d6
Gqs4/yBiZDVQauOy6ZzCGiAOuJMRajvMNm3M4vwQptm3ewrhUwexWbeaKRRnwt5kOXKRsqgf+kJm
RTJ4nCtseiBv2DKD0zkM+mu3aLCQ7uZO+chR3RXmrcf7QMvZpNgLhHpxUNz+5XxnqPYopOBzN59M
WdIXNwJzxHeLz8AeY3Zgbep8c6S6ZuccS5pRRP7l4si5a8q2hROZifJMsyeO7n54IcQmVYDDqZ36
FxqklNA8xTghCHGqZqlLBwJGi1P4FCFR/4LaLGMPiu9qYX68dZOpf6TfkLSXOc68hgTcmc//pOLT
n7arN2+3CYZfOQBxugpbK5emKRpSj21tqeTOgP6aiUkLmcQ/zilpIE9gyIGFEnQ1//EpnbYLS1ts
I7skq7ZnLu/9pYaXYhcOwjcZbXi4xGqe2MjqX05+TBk8oC6Up89QeOeSOcpmpFIwvekM/Tina2iW
wXqmWu9gmTDHF3IAV0PwXkMvAgJKR4GeK5lok1vqo2V7EOrtBm+GZhG67bX9feoffNFl8vs7P81W
bewWGEPJIqmjBMsG66/ZcVM1DKGKpuTeODTAgInwdqfGEzHeMhACqPhkOYv0H9mabiAcNAmwDbSl
tIR1AqAcIz/zz+lHUx/StpR8NpnxEFJSafVAUa1qf/0I4P+CyU2oI7kq+9TTse/eZ8wdC9op5h9P
5NgSz+M9WP6FSutAyyx3VTr+d5H+Eqdk0q2md/LBP4pryk6cm6f5X/8aTPlLP1EIzbjFZ6tBoSWT
GVTYKR+KVjrDRiLZ6vxPfvAxpeu8omWuHznTLcyyN4S/C5chTXZkNmt5T1Liyvil1rBuoq1AzYOG
qEWjfV3TruICiantW8aModKrhtJFbwonH0gJso+T8CvtZquOgJETVLdnwnek3GNmcNXwkJS3VRM6
8P8Iy7xbVnhcuKdyR6S908GRxnQVzaFauMaGpgJzsDR9KnAw7nkzgdveVnoYdFwcR37OnqdRMAtc
8QjZY/QQu8ZnYBAIAq/sVjJ9Jk+7h853/AeXDi9DEHvh62MIHoFSLhB8v8p7qH1G6UCtttxIvWrG
7eg1Hr+vdD9l+SkopM+IGQgKfwKW1Cnt7HkF6s/W6PpYnCpP7s4JKpq7ClM0Yldk7rjXP6SduEJZ
Phd5dSmuSeaZ0fGLF50/3XdStI+ugn7JiM5yZ54tc+WcwX6Kd2mzFzDXcon0i+C3lxjPNDwJLkFT
+VbozG02AMGnsVIlb5C/WrAHr4/p6/LeSCZbKBNMpTYRaTJgXcqXbBkQZy8MKlhp8ee025YJ0fdc
8krJWwmmtOTtgX/2wdPXbBnwVeLyjCi4rCb01UMyX7uBsSq8D8ZhFVt4eEZHNS9EJgKsgbyxTlyk
9GEibklmQaCMRox1+N0Ts08nKkOCg+U79nhxvbAERLwoK8JbAE/qwj8wgrMX/gT5i7/H+uZwW6mP
172ZRJSzRyB7JMbcAGzSRQaSMaJ8hJpehAh86p4D9TBkNMO60ly0rmBAOuToC8EnvgyueWtpgkdE
Zn9WmydlxtOMsTCUWdZzj3FXVB7ITHyorFTy2LGp7Bmxl6C5nx3oXebbeKrtFAwOQ5mcoj/6etEm
1em0mAzIW83YHf5hMqIEZpWvWqUDQAEGgxNivAPa0nHy4NXLVzV/LsDsbYm63ybuxZHTD0NkqXoG
czgoSfcHEtFybpelM+CehGaNutPkCVTmDAwwJ3Nizpt7cw7be0gZAk6zaLVXjs6uXPd8376V9kut
WNeGDTeporuQuAqDFq7pEgCwZrWMhCPl/aWBvKBjAKmRTpNRfSZbFAmpq0EXPFCYQfKFEpkDcZW4
nIRP3tv27TpKA9fN6vYJDmv1QRXjyhsMCIu48wh2i5dYnV9WBjit8wTADMNxUsikm3/cPxqXd3I/
qga8htFKtlLnwIt61eYvDKkoWNUKYCVT2WiMTiEztxoGC1twdbEbsZYRlixCVgt3nWSGWC4NZ3gi
VmxmW6NEar5kpY+eODto51F+qs1n145OIr6sfN260M2WrC+IGtDFg52vrMcOIX/gqab4RRwh/2q4
WcGjEOuhwKyOmsyQxrCyBPWk1PbU7FdP/YCCc9zFGP4okYsV3bjkVES2HEANYFQyDY71pep5wlxQ
4rbzNOz16cOnoUCu3y8VFaELos6X3R3V3pFrF2T57KZuhteSwUAJXsqO97Pyz/SUddoTL3ErCIQl
UwIJiLQ01WaNWu2N7sOo5iCxme1M8WXS2iwy5Sz+xVd9Da2WuSbqerByAU7EJyFCBw6hWaYTdw9b
WNQR671PZeDUb6KdZkRdiPKfXo9Islpv28TUWjogw9tLsPKET5arL60Qg2QpXfpFGOxlFX8fjNSK
jb5LuWLFkYkd+6SFjtXLU1uOUnZEuAtx06pvPpn0ZwrZfTiA2RtwqXq8KjHazHH85c8BQdErPLyx
MaYAjjb1+zFLLBZTMB75pH0/JLh0XV0tYyqnXwqjQrKZbzuCbXBkdBPxY44Fb8KxzQ4iwkdShlPl
wfhc1Yw/xhTmN4pl+AqzkX+gzKkJkxCqRfKRygKv9P1CGuVFGgc56Z8O/sWeKvp2dwvLQ/5G+7/K
ZAcGXnhtJds4mf5i1zFj96o31gyYDkyN0MGeK+C6Am5gflPezgO2MDCEVORyWqjNkW6noEP7uT9C
6B7qX5eeO0xHYUr1XSp/OF1H/TjYpbFsg5lVU/x+BMGvDuVB4jgLlLP6SK4jva2rvoMsEW3pYYgi
aiHBztMFyV1zL9R9JS64ijTf4+fkt/PeuRP9aoTMaENa3IB3RDw+XS3MPP571xG2Z+tM516ObTqu
8wIjFMoaGWnbSlZvce6m5klf0+hIVqKEuNBYxhhAaCm8thTDa5SinJlXXkpMaBbvDFAEqN6fnPLN
PQr2ucIRIO2o20UV6Yr809CmBVaAgIe2NnUUBZ5Ddm4LPLfbojY5fWpgKp2tFXbBjCiYismlKdZc
oyzdqbdxUVeayGnK1nvqtr+peLuQJNthYe86e/cp2p9vABfctWt1xtzsdtUZXkwAoLja7o0qs6QL
twlpIik7o10VykqpGGdKW0Sn/2OC4EP1MftRhRViD4WrJ5ohiRjWjC8AUQQtR14OyTbhNGyseYzc
wCxyC3O/Q411geAPs4QVs7YqIdxmstuI+9jULxhPuiXtJVQg81e9UsofWf1FkTW64r7LpFVOGyOn
+KLsBndQ9tVu1B81e1XZi3xzpbWPqTbFFrJf3sCCLk03KXAWxTNToL7D8OJF193Rx4QRsL5MHcaM
sKySo9qtUnL8WXd8p7DxAkYt0NyetTTkLuGXOIOgQuNK+pqhCUBLjOaIGH2mran0beiB2wx02KLw
2r/vL2yevQloJtfcqtx3oVukJ+Cho7xFX0jD+qR0bjh6wniWOjeqpjc02M6ntYVbDA1CWwAhkuxS
e61zUIEGe5Ru1ndbLsdPM8rz08iUJTzA7V8d4wXC/dU5/oFIhgEqEQqlfSktOWshN4iHFAodJktA
hJAnt1Co/Emv3nncDW1/rHR1iVQvW4WVC4cmR8cI/jnWTNRz2fQ/2FoNj3RBj+3FyPGGEK8lpmdf
lbRPyEZ3fJ3UDZUvmYmcam624U/BcUb9dF0yvp6wC0I8H8i8Y9oMJsXhmgOxQlDHOeP3z1repS/F
VCEZhLsMzITyLb9xFNa/Pz7FSHzfc/KJiEqgjdAs1S/8LF54qN2JcKbI16Sw2o5PE6+mwejJs00O
LndGjQzIJe0O6Rr8Nt6CGKxnlMRWwO+IqJd7NrZz4DUdtzblL1Hb+OJZYBWjfIA5xvOwWSn6Tk7X
hkgFPHW6i4JOMlsBfIPWxbz1Wx0c+mallp89gNpKdDrj8erdlsJrhG/vgXq1QDZN+qSSazGWXcBE
SUexMn2sYD9EDMkapSffdnDLafFV+6Sx9Nyuf3qVrB+32cZvVnK2WSUIg4phAwHxQAbL+b533rv9
cw/5JORUAqhh+T/0seZowR6aSqmGaIXeVAiJqhC/gPYbPoojJG+pMR6KaSoOdtH5TuGZJvEhEk4U
rkaGZb+GPW1GxExWZftLuEj8X/I+jJAPW+PJyD8D+eBTOhZt/SCKFvEzQ1KjI17gO4dAAhf8B9s8
cbpVSnTRCPgbSw062yAIiGDhBJFZIhLoqWXHf1kN4EUbEMPjWDQzCeMlCulqg/O+VD+mBqxcnQx2
lvoR0HACN/ZH93nc6zSZ7epb+WlNj0F15G0xEKWFXJlz3n3S/zLkqI0IYZtfEXGIvxz0m8FNo5S0
Q8gm3ifB/9O7RxacO7ocyf71mTRmoThygVTM85uzNCyFwhH6bYfb6u2W2l5MP3LxVFd37fXs8k28
xXZbl25JTEfiLxIfLHNhk/xpi7S99vAUeQPnXp18aGSeHTlqISyknxdlWt/UYVmj80DM/ynjQZjq
n+/jiJsVvMC1mG9BFqSEDzh2uWMJD0ii+g2Qx+ipYMRlZnr07AtX8peGnQ4bnZSsv1cgVtcwudTX
h9ZtQ33z+qU83nBS21HpYnHoGvqpuMvNcPu6Gjua6lls9cD6W4d604AhE0sAiffLib7mhpuAekTr
Im0LKlB15r6TZcJYaHBJxE9kcZvEa2jds1fmFhLigGiRfgNCBaTFlJuoBJ7AehnfAgZQ9LqQXXBi
jQyjMZPQStGh87vaZ/GH0KUrYDigCpwsstkzvJMK43znUJRCh9nwDBaaEagBlzWcAmIoSW9iMweL
+AFVEUXwhEox5FAn6FcJXDLUYKRIPxSYyWlJXOJnAZ+a0TzOjJlSRL8nctr5V5XyWKZiAi1k/pjP
ycZzzZQqkkBTpngJkIj6ECHIBcAi2kA8//IZwUFaHJPANhRb+FVLK6RoKZsRCgJknP/+Ia+fLJ2E
F98JVmvSZw6YEuOmZI4ERavRrcRjkhjLLNlmf0G37dqDTiWg2Wf+oy4m08pFuRfGAoM/5R0VN2Bh
MXZPJNs+Z+GmgnABOzbYGMWmAZFNW0P8aOJ9JHuZcaFYUtH7mOf3EImJwGWOBJ0CE9dVEyJbpcbx
6m6+/zng+Dz65ceQehwvlehmBIelQCOjpoIsUKoCSDA/+cbfdM9SWtDn8A258ucnLT3E9R9TxiLw
BTXbmtHzBVQ79NJ/sIT0IXfFekD8Cq2b4qlV4cINKlY5/n9Cp5UwH9c6xelenX6o2q7Xdpk24cPp
QrIjAWYR2WWhZr06h3JIqzN+VX806vK170mU4oPc2RL4yvKLkRlagMNkW2J+4BFwB03OMYEeZzJY
TUyxqAvMqPpjhtWK1pPq1ZOZtMb3lnxPPzQrwPs7fITJB9WnRv1g5o9ZYsBt3welOvHQX80uHJ+c
w213fM0vVAZ0hUKRSkXxrArY0CzW0v9/5ILbg2TKzO/5NZWYkWrJ59J6SzOzoSwFXArG9g2wL7tu
gRYo+XhDaDEZkoMNCV1EiQIJpAAsWqONDkL0I0K5HQr1IJRfTMnzVPUqGQ0wycoNSCQwI3Sndk7R
9F06WR+Z6OhAxxQ1sRC77SZ01+5vhsfY12kyC87sPEPCc33NHT/8bTGQo8+TdQaYsu/Ix2uBlqB8
7pW7zl4eqg0BrJvUvDR8DN05ZasaoRd0957xU7JE0oLyM8cthaRDgSWtwp9FJ/uqva7ZCVga7kYT
uHpUXst804T4JsjkA3VXKMtmQk8z08QWQkfF4FgzHOFLYwLlC8DeSqPLpCyHS3fRHfm9CCbUXn0S
xxUyKZ0JW5qNjiM/GdLyzZyexgnwsU58jrS1aDHO3xb0Lx1zy7iIZaugI0QJl9tIotjCIMv6r/7L
YOKtcV7p5X5ITGFCitiath7ztaYfdcR5ozVN3kiOVbPLh/UbEhgHfQ9TbKp052gpPhU3+iVZThYM
RaQjKaLaxYL6Wqh/1WW4bCdpC3lrv601ywfODeWstevvOEWajRYS+5Cy5cocFz5N9H/JNHdjv3vv
ih/VftvJKT2O9w6U9C/ZzZGxOp/KnaKkoiMcYERcuCB/EZEP0/z4NvZIGGoLCIn9+mw+UYC17VoZ
sQHhJ5HPXOTIwVC4kRo80ivV2ZL9eiVJTa852duOpiI1QTQRw+nlGWeQnuevAibZvlZtfBFgQlg3
9QOSBrG1XXDsI0n845LoDPf1wnq3fPn72dHf8oskWSEioMCR4pr9pHLGZkBvpbbHtN7zsgVSwArH
NfmYfjrMd8Y+QQReWNJTecYO5zdn/vKNsqK3CSOeAxAlVieD7v765oOkqtGtOtu3TF8y3NjYKTWJ
sV3VB/G9q9KzlNyVbG6+Xiwv/nlxSGlIBodc2eSyxTLpAIDgq22pLKQ/WnN44UE3eFW5GwX8/f63
FbCQlA2QbRNanCMrZwGleQHLYeA6m/ueEe2wpUnvU1HvwmwXyDTfVZwZnDHROkdJLEFpUnqKgv1n
En1yF1BRIBST2Kw4Hykt08Tm5PtCgkFQ8/NmmDixn7rkBLz3SLr8G9Xg/pdyF438+EfsYVvSkJnG
NRL4CNIm/GkYwYpvAeIPhYzk6YsOFPzDfXQP08RZgub8gZ6wsuyHXVQvE5FdhJEawqi8ieLN7AIJ
idCM583tSkchCu4SBTRtKfEqnvVWuIfJqaV1oEGXZVSbMlt41QdmJqgqFWohm+OXQL6kUpR+js9L
DOjPnFH3C0wR0Ih0BASEj3hONXYREZ1foJQoU+dqUlfNn/OPCmuAuGTsBSb9QnTTySZkGu9zrv3O
Bu+lug2sHOE78Pd1ta/9C5ijSLXZOhG3cV3Dt+sbJiGs5NNIGX+FehZPi+ImkY3S6AyZ+rfsQVAv
wNe8wKQldjSiEpzgRRBJhn05KUIoEzql6uDpXVQlIEB5QKZiv2mYonJQHarXBpZdnqY14m+hWkh8
geQL8HixjXMPzKlc7meN5xuoirOc0RwWeV/R2+QXt0mU+k12XznAQNjiFVCvEZ8aOiOm/ZGXElbj
svmQmEPaXudoMIipo01Gfba1+2Rbkhz3AFtpiVHac+Y9c3ptlVnE1Zxu6SPr0Lnc2u43o5qCpSrm
GVbnIli/VPr06YdMaFlBrGT1APlBDRQgDnkRofCdMMpNQGJvizNLoof9CUCL9y+MjqhIQT+O/lom
b8AF5vpspLny11LJezf4kWLuBO4QmEFoRHTHiM8FZ2eY7Wfvz3d7iv19RjkVCcCUvC+FfgnpAqSa
xTc77DO0HEfjE8nK30BDsnLQCzBrJuLs5p3hCjbRTP7j5Bqf4Rs2Ru6hnrCqbQKxlu1iBYeQ1mdq
lSiZFTNVzArj+Ihf89DYIMMHpjnE7xW2MhJaOyB/drEs0Bhpcb/lBCVO8wGeSzkbn8HX/Hu+r1GA
4GsJrOCe4xnHo6DDFcLXWArMOVu0VKizRf58BWvKChh4OzwK9sj7NinK8obxg2vpI/nyif7WXPSb
dhvCK6OJg4C2tSvryAxXd1pDyIHKuywxNHlduS37rLen5p/ww9NgggI6dOgKqHs3Sr6rbspf9xWY
2jU7kg64Ea3MfUOD1MNauEGLqC0EOPwojvJdvIJA5LYEXImt9UtOHMr06IbxWK2hsGNoCJdzdOUt
isfji6hfs8Zz8keGuS94vyDnWsRGpkJ0utLC7yHyJA1Sdhlh19r3r2PBf1vYSuSGW5EKFD4FjDLw
Iqj94TJzqxvMDiAxMDi0RbThyQi/rfV27iPU1VsmH4twW+QufgH+xMqQqj0nkTVZB+gUJCjtvXCT
7yymvbEyiEHpsbn68Jnluxn+D5IGhhIYtG3p7G4QGOcgFZ0E1lP0mM0vYEkxVPfRHu3guCADaYNF
etfVQxVwq0PuCkpL0jcZlFO52clK7w4CnUckAqiSxtJpWZN8EDyA76WjXbFyJPrXC7woL5Wwlw8M
94MfROVoLD1KeR5C/QwpGt/uldhNFGEO5Nuy86KXGdOfMNNvOv2PddQuMWL8zH+TFtb1y4tiu6U7
wIeIq1C/jaIpQCETvWFAGCO2y5wC8DzeRq/k36cEGNQZpzAjv2ISKilS5I6i7APYW9JVWQsM2PFh
3xgGWPGRHg9HjRRJ6+mjvAu9uNrNuHBmtvb+MlImbdqDQbiXhutoBu/DzwD9LWbytmqO1Y+Myk9n
lsVGNKx2FzTAZqKLaBhrSZvYPIJClL+f/r7NRBNU8AehsWFuDHTYKIJtQoZqwHG7BWOxkynnlpE9
8DUUw6oyK26/OzgJVNvzZdIUW0pJkn4rl7eG+QlOR7U1LYO/UUCkB5+z22G3SyIEdjHQX+DkcmgJ
wq7FyZpeU+gnb1f6KQjpQSV9GeB81zoTkNZSjy/Fl7CSUhxIV28UkAkhZrvR59fMWArKrWeoLxM1
VkNoN7I16dnpYtSO78ol8eGERjf+SoqR6n70Q1ti0GHn6DTb+FDfwzq55DME6coQPQLmagq0zwKu
sTM/y5JxyecElaVBEDgUV8ABu0bdDWQuQbvzd5TgcvifL96BFxyhmYwoN1tHXXSSe5JIdRWHwynn
gnltSzXkBPDbE+4cgf6ZtJBekORaAKqTN2vcdhVOF3LRL7iQWDbU7AINQ+r3L8K02RyfCIRm2RT8
wYspvxv2K7Fx/a+Uhmme3Vau1gE1Ng33yQeiu/WSn46GF3wXx2u3zY4KfaqtWKIF9J9jMpl9WNWY
cJgTy+SPZHE1ltcx3s7q1uIDxvxO2WKV+KWbXcl7fiZeI2wJVzJKSX5VTb+nUZPrua96hYLGjEeq
2C1y5eBl9sf0y0eIqPq8M/TdvJjPiKNCWr8lE0feFt9cGDNMpYcmgziVoHyfsC0zw9YqLsg2Xw6c
W6/r/OCHbD5+Twl+ZxrlYj4oxbfeSoLZ9iP1XrBZwNLyNzrPUkBG+FX09bL3ZvJ10EO+aj3nO+3Q
Lu+K13ttY3WvfZDI0yxfELA4FITDO7j6fNMSvzcPC14wAqn40JF3TRICyGkg9+Z6uzX6aKdFtxk1
4zwzdp1aETCjq3tjXCOOajKU0Kq+l3tk4ExPmj4ycayEbekjGtw137c6XvtfKQKXbLbhPuRUK72r
j/6EPT5dBpJy1Nt01cnquafvoYWTuoScA4HaudCitSS8N+IIAbTHD4NJDzSqKa1GSEGgelGzXCHa
wAizldWasTNhva9BomnrN6hUeBi0pXpzhpg17C4trfVhU70/gv6WIgYTY/Lez7f6mYleGHk03KR+
/WLuaeUZvgfAsvmtwBiV9lB8pTC9iabjYvOeDg+mGayyfpsDmO5XOuz1qWRFzgNYT5CcOQ2D/qLS
qVb3wfwSJ54BTfq7Dm685QPVxbb4qPQdSOjC8DA2FojutFuV28nggJcDATxjI9jNVTjomhmMFv4w
SepMg2J97zTj9Q3yJJ+aAAINB+eA3MX8fkO1NJZlQHRKDOMkZDaDnHsxaywnVO5FUmrsUFryW7TW
s3AufodtosOu+D5VMmBKItb4PIRMf6CHLaJgWanavjM2gWyXww+HRxMsqw6Bhhu1TpM5RnYDeOqr
TlZZSrXSpE2dRXBqf8DOJhEylj1PErWQusVNzNmRXZmqe27b3XxVL0tvdsUX4iPXAgr3ZmLAa/MS
FuWyax5ttSGG8V9uKDgUVPiiTfWRwCs37kL/oVSMQP9RsERNhU+qC+p25nvx1Sf0P+CgIJue3JTB
QkU4kG86huOWLhdpv07BMuEXABRMseSXMM3RqLehbUlZcfPS9FgwxrUOHi/MZsyVOeGSZYoSBGno
7qDh9fkvltrNFCvdxHDPaCCX5o8Zcavm3vDdr5l4gvaJlBCxFla+CC5GsxPllZIflT3xOdFuz9rF
W+nMnhkjzwtmea9vOhup7KqfCFGgIqgGSoTkUTYqqX6WyZ44p2lhVMdeKjdM1KR5jbHibRAkA86i
0GecwqvkBxhp8qrsxiExVkpsCnY84j5isq1BHoLEUvfic2rLNntBWBTSbnxd4YFiMglRtdLirR7g
ZWB1psoWLDm3JPLwgAPN7Jn7jZJdWgH2TrDsZFbju+FDQ3r+gp5lzrhwZVT6AhW2GVRLMqeFsZ5U
hK9VRSO6/mKY8xvjtUyK6cT4Nri08IhiBVy/NhKhtukf0QUGqGPLLXxma2biwii3M+v7H6VMfe9m
TO6rVvEt/8g8simn++GFY9SCNrtEWb1skLzt/E1gEwGf0p2wryqLXPqgOe1OtdEaSkzNPNFkXE5Y
Dfpu3+pHdZsfxzV29WClfDIxpmIaSnUYLVJaZnhvuQeWBl0BYOsRXxYp5bd/HCzdaTY0teyO6j7K
+5NhqdbTd+f7ksJxTyi1gYOLxZxSyc8A07y8JbeKgDx0+6Nm0Yv/QAqac8wuu4e6baULabC+n6Tg
0M0CaUVw0erIEgxxJX2IaxGFM470P8YDdZfmR3P25Npi5VDSzNSf6r17GW677pHropk2kNNBLkc/
U3x3GbXTy5vMxKdmJLuFJWy0CCcGyEe8AXYLmGIvSWemhTn5rS6ZLEjBZ50ssHwtoNuVr8Vsy0Xj
seUTpvk8JgK2py+2r0+NHgHIgcIlR+NHAfKPCVLH9t4/eyRCx1y0qAOyUEFGeYjRfjQNsTJQ3qlc
sYhPFOKyr5KSATxCaY0pnFMJYGzlFPkB5OiMQM9WzwMzvOPBai/crrBJVuMfmhQa0geyd7PE6EqG
4RA4UjFeNM/0N95T9qRmEKMfp06t8KB0p3hTwmAqx0Zcxc0hVl0ijpDeQ1XvtJJzmjGvlvhRyjdt
0kRMP5pk3dxSY9mDxtNll3uurdbCOu9MLUU9YzFyUJLXCtS9pb/XXTrp2nufrGIBzZQ40HGH02sf
GOxkfms+NaHZRkEEA1onYv6LDt739bbrmoLZHkje26k3/HXs7XRGf2qKafJB/8NRjPl5tKlRRNIu
+Rlv+nrAyxWYYwCB1c0v8z/iYMNBtpzRiQRJ8YXP4IXJOTsRaNB0YK7hApd27KE3IWZcvx2RIrMz
rMvVf4pfviKYDJN6Pdjm0Xf42kZbFDkRNRBjbjEoGTNJFlFAXqOJYvD1Ml364+X9GXm089bRNLXV
0p/d+DubeNjcZ6oNukmKrOxREubrS1Zc+AB/EZ1ma6pf3xUZK8KTmdPfsoe4zQ7z5oPIYR6TXWEb
CFf+2373X3q55dBlPUDv+cqRpADjtcF/yu1fSe8aiS9zJ4FVmSo62Bsd+EW81Q5Rq5+AUrjABjao
djAOv7ZybgVQAQkMON+VmPa0Jjkp48azlTxsllTfFslBmswibr1kKhrYVeTQsDBKc3pGk0sr+B09
qiwFZo1ozaxfiwENjJdvLQU6EB1yXBle+DnxJkVMTnwRUGULSi3L7sv4YIkrJJQpFfPGTg4tarDI
xNALLdCiu0nJz22O/rNn+u2TIHxKzdSTgGMrwji0lr2gWIr3c4/Fl/u/M8vLzCHgohxA5NXuQLF6
r9P9QKC1DUFxHyv67kBJrCZkvoBj4JkJre725iDDXMym3yHqYkSCuKrsTcpQxspSHWHtMwn9Qqv/
o3dG+mEyjhtH/X5p5KRWV0J0KnxoOC7alHCXbCpt8d98YLJ2Od0w6H1oIAmoUQ3rAbnqTgOeEqlp
x8udS4s42Oqmf+ZY6i44yXcMahkpgMt/0L65blSz+x9759XcupWu6b/S5WujD3KYOu4LEgxgJkVS
om5QEqWNnDN+/Txw6Gq7evrM3E+17N3bSgzAWut7447wLK+3S8e9c8gnprwhrAHlvbjQzbmifWUH
oqd1iDkcORGidM6uJ2IVIIk0QnhEqPAdWwBawKmtY8ddCR6+9E6oIggsMe4vxiPeiLsO/z0pBgSY
Cwu/n6KBSVTbBbSaoN5S33qeJJ5dLCd3shbJKgwP8hMWWTw+aBYlxYKBRV7WbEwLUoQQMG3TTxGP
YgdPch2l8arjciPxq0YMiRYxQXEY7LSLhca+ADls8amrMySUyBFmyYaJ/RqyjvBJmGkUwDP9Q/wG
K+fwnVNKge3haD3RFjQ6OWOTUJ8J0QGpmmtA4cue/jucElhzSc6l6nGW3xiahzeoSaTB5YdExPMr
Tr13Gg1lLj//0mPkfqK7dALyB8h08M+4IroCBX6EqOIwLFp8IvdzROLfjTVOWXQbtiIk/frm2t1G
pA53MGCM05PxkE5rC2Z0ZmyrlXjDPkO6SgbQu+0/wSjn+bJYjSKKzMn2aXBQZQWEUrgARKPdAWNk
TUa1tMxuCA3VE1k3B/UhLFb6A3m2TrsOCexIbGab6No9rTOJY0G1RtrRk14dLwla6JudqS1ugW9z
BsQeTIIOcMESbBspAFx080ZMz1WnVhPjABFhxKiRDyLNv1khPyTCwDbZTUdF9MLvFx/xJ7vELfs2
OCS+ShbZ62hpUIih24WNsKLzVMrCf6FXayqt/Eze46NWA6MvRmTpFyrRKHrAsEQewMuASa6cR6AS
FBD1YDLXkcGfRhfUbVf+NH+Y5OAh8r5iB/Wfybn6Vj6r22TnALctcQ4Qpn3Qdh3SdCSey3GbL+E/
b8m+Bn7NhlXmbzRQZQKpigXHJW2O2FMqVyDxR5Tr3AgcbjBzY/1PnYhVEhenvpDaDaMrQspS2Lt3
jAmn8mTN0h1mQPGb4yA1Oiu4sqlVVdqVzric3D8cn9CuMt+harwRFM3xCRIKUBu/IMfRSZKLikL5
ER9ILWEynT1X2mrlKHSu9WsSuTqMvWAhJ7wGK99RV+JC2cF2FQcghT0sNhLv10+Ma/DxDYcqXmBH
PPYbFjI8H/QLvucODwfHDWsJCvMrGShw2GvkqvLVtE9XeT7ZjQnMnn9+FrcatI9zHg9s7x65uE/N
ulqT7v0Yttknx39E+SIsHFnu3x1yu5lMzR53yuTGnnHRx2/Si3gI+D+UN261k+K4+y8PU1I2h3EV
4WvIQZvGcHsolwiQ0JwSya3aKonX4VamAbRYYgHSOKJrK52AmV49VDLkgH766lsaXKQjUK2Ek5oL
B5/TfIsN2zZvnH3n5uELReCxbOYkOY/PaqD806l5QWNvhfls4eLYRba7ycll5xR2zz3MTSTKjNfy
yHT+dNGY7XqgDHPeckTRQJ+WI4fQ7JQZ1P3g7iBb3kQgxRUUcak6+jk5NIyxdo9Rh8X7wYtBOs6A
G2jDQSP+EF/wixBILU04sV7OTW4sSkS+SRWDV8cQDD/2Hg2zu06KKrERF9mBCB+8KZiAGIx79P5p
UcSxzXfFIuPRo+PgO/Yu4To0X7PhKufDi4T+cpFktvBlPAbYx3qGqUQebIwzU+ikQpVOAiM7D1fA
7o5KNodwZDhe1xgBHCJjx+SCTA2oZ06JDVPQLF0ky5KuVkdcc0mGvEBsgavCEYHYrQ1gK8EcxIMu
Dlhv5816+65zo3ar5R7PKw5VwkZ+sCbeWRxtHvYUBsQhypHnNfcKnIYN4Bstmpkyezt++sfim9uD
neciUNnOrcN90u8mINk6aXi+4T+UL2HXshlg4MFoT4Y2WDkcPXbvOVAcoJPLwm2c/UNyymcfeNyP
mJugUr7K+dl7BYNbTnWjdMDN4g1PE2+8v0CwmVzNp7rkLPAmorDZjffkyrPDrcMZa0m2Ih2BrOwY
R/yF+cRHmNJ1y9rH+j9LpknzqH7me+AD7kwg2xxhP9mfDbrOWflNTeyvtJC8bpArA0CIa7qr6Z2h
+LtcxRv1U1wXmLZ5lZFcElPzgHfKucjOMZIntDzpenwgGOpDCIqAEEhErTwaY0OKTys/qreuWHPy
JkVgow0z7OT1Af9LvCDfBlNr9MlM7u9YlxDrzcYn3WzYrrVdsMY9yFUqbUysXNPqk9qWOhFGzQbN
V/jNzV2jClfXguNDLMBrArtSgeZueWe3DCLyFAutcermTA4KbFvOhAjgbzn8IH/DEbHbD4AtBD+B
TIP5T9Gx+iWulg2tT6R0tnb2Uvvf4bnK19zcCbWIFh5sOyadZJau/GnRULfxLZ3z1sYYW2yZ15zK
mUW1hj11J8CyRHPOjS/QoxYdq5caXeTFjx0Sr0gnM35Qd8Jwt6Q7bzneu+MUPbkSicf5IJ162S/o
0MDz+RGvDzSh2soiJ+5SvnoOk4b94R6tlUQI7hKWZ/4QGTEIOiLlslkWiNwfEaJxsJP5FyUGMu7R
54c8exAch0AZZSJK2hN82gyLQr2VGalgZBcwIZyGyvnjInHkFficsvKcV2YXSrQXjUMW/AwYZ/9R
rvHgpJ/4O3jE6V14b+yDsphiGHzyzlHL4+cmavRNfBa0hOuLn0sjEYVGM4jIE7xLJS2+2lKbKw8L
kU5kMUIPF1lFabFIKLxCQGCxaEVL03VUt/v+uQzVJHQ903JKnMLhwq1R9oDerSaLEZtKXr6gcKA/
2fJO/Fuj9mxesBNQ6lKtAQsfpPxA7FQkQVBSuOT9sOFAYvoQjvyJ9tPdqv4u5HwL2FzkRm5ZDhod
AeTnx5DthEvCKAB8PfuMIPrR4JUUSF1lJvorySRZ6IdC6zrxa7plWiNKHrANWRTaL6PD+RBmtrsb
7qG/Et5wesfJ+7CY/jxFAMyYj3EXagIe7KuJLsm61OpeKiHHRSaXfeXTztWSnvSaG1/ULUy9ECED
btEBJ9vcczK/YdEdqFSf6sxKnbNdujHajXvfGjuBlVj7QnfMggtxCAZ60154RW7IFNKlhl2e3QsB
q8L+iAKZNUvU3o0O1AxxGrM3dpgNsvfmNThC+oWgYJQkJsd2X5KmlJ7ZNxbmJy8fWZIoPh34ohdm
GcghmEpWfZYKlv7Xr6nBIHsFKGCOZwlmgrl2sC8k2sqIeu2ITNGpzylWl2NA9WpgEfaJ1HAmP70v
d/bhGl+JPRA1BAWj0JHgUle0ytGcSlPV2M+WSBxq5lauE20w8ZBjx9mMSndly3kpao+A8ZqjyAva
jF2UfWQVNdtRtHNOMS/RZEzt5htilnPd1r4pYD9S0rYGvcijr7Q96uMzYbp9zfCVmYv8Vr2Z+rp7
/jxGatKWZsMFehfGpXoHQUuZfo2lqy/9boXXgexVO8CfZryo00jcvLrMD8UmobYsW7XZWpyIWUJi
+LCjG2yRSyjkkkHuXNKLJpBWgQ8fVoLwEh1kFNj16HVkJHxa3UzrN5xgIEdE4io7DCm2Xq36eGWy
KqPPQaiQYry/F0t9Sw4TvZ5yO0eNINfn4G0ED/4ZR3LVD7LC/cgqP/eR+m7bs7tkpPtZlC0ziAIU
sYU81YnICDtxo4KLsV+fevKZcIxH+8mlrX4bn8Em5pAYXwHH/Xmy+UTWDEZOcBb2RcqnSyBAi5SM
G/rH24pRcEPZDVvYlgCzZbpNl9LWvFYw8+Al3KNMXMOrhBCQHATsIxRqdLYwRya5iA/ZiZLjY31T
1xmcrOcgPpnFUD4TXDI4XTL/6W//9Y//fvb/y/vmFBQPXpb+LW0o7AvSuvrlJ/Xfpf9okqgbkmzo
qqr8JR89l305LprecMY34q75kPGtusSM+G8ExRAYZdCmBi45OgnKDYl+BE4O0uw4cAfR2iI4zBI5
QlJro9A7QHQ/Mh9SLIVyiXSHc2jPu7mUBHJO5lW+MSArEodOv//8LPTpUf725JyvX37SJEmWpX99
Fn8JVE/ERIy7CrUS+QhoV4e5L2M6hHhZRNKxRvKdzdHCo2JBkUM+YRvvkIUjjdA4f9/HykFQhn0n
FWy0dekL677AuAvDwpkocIZdyObVEeRIsDBSCoqiSEYZF2K14IkNtHpUzmZo5665ZqsbOHFSUWls
c8LxSAbMmlkOh46aiLUMjJ6cZvI2UWV90sWF/vf8P6S2q/8us/1fX4u/ZLaHri61EJRc2f4UCbPw
rwAPRPq5P+IH1Wpv1Zz5+lycKzx2UxwFMFg0STnnKMkkChUBw4D3rjp2lWt6gdLFyLGOHjIZNUfU
OwIWg2p+5phFa7LIt8AuPP7z2yn9m4vS0kRLl0xFNzVJ/kvFgpSmQRjEheHoWrQ0SjCE2EWthkbE
tDi6+lVvE2yJbqnXP6c/f/31//Wnm6L69SZ5ZvlQBp5f/+Wv/7hmCR//PX3PP7/mz9/xj33wLLMq
+1H/x69afWeHj+S7+usX/ekn89t/f3T2R/3xp78ssEjUw7n5LofLd9XE9R839/SV/7ef/Nv3rz/l
OuTfv/wUZ8+PmJ/50+//9dc7SDUlXdFlg0oMzVJMUaOy4J/ryPSrfv/i6bn88hOo0DNI0486+B9/
yPdHVf/yk2Cqf+etNDRL0jTZUFSFq7L7/uNTLD6SZsqiIslUSqRZWfu//KRYf5dl0dANy1BNTdEk
bvoqa37/lKhJJj+PG5+tT5F++uNl+X3N++39/PdroKxa0z3xL+vHb8/esjRdElkDDcPi8//SqpFX
o9gGTUFYOJRKaOkn/wqFbfPRvyHJFmFNmyJfutpMeePcIjCG+jbSLPkHfE9A8Zj7oRvxtvo1fZbP
GkB92kUJbyQ8IaokB6Ijm95cq+lKwJKCg0yGtzGZKTculUmIebOtCCJIIIX0Riql9UILGROb6/OL
TfxsHpZsIJ1MFhYjE48XoBZ8bZpLPZlskpwMXyhIoHXzvX+OeMnPtZqv6/ZFZIqBZA0R1Yq0IIRX
eEWUT9W93rkhAX/mHKSs+KjzB7FOzQJJHSVUhH4qrxGhU8qp7YePYPA4Y/fXRlxl4Zq3Ax0GrxIZ
h+oyf+ZvSBkbNkuMn9J45oApvWchK4gIVwRNuZVJFKzQ16M8+tA4DNuGRIcESgQG5IGgwqlGy3tN
ryYWwrmJrkP9qBvH+O6OhnzIHnVarUVrjSg0yN4zMFqd6IGuXTZ9NkcykqZT11eGoNh6K7bV6/gV
fAIkKyt+CnWI1twzMAHMJVrn6cAiWbybZ/1F4yRYkTWPSpKyybWGkM/FCf4S1XvTO43Ns9rcYYgq
D8Er+hhTWRX+cSA+6tShL9zKxUUUQqxczGbjtR1hS3Aoj2NEqVGpEt9X3OIXzb0SQKK+DJCBOUbM
HZadbDL9oJ+jkBQYfcRJnNxy8xIbPxL5XeW455FFXZ/N8rvMxq2Ss9v41dpasDobB5yfo9GfTVAE
xIyIf9yNvgHjVKxtJOEUYzIWmXgN139XoD/vTQlsKV85lz/wfPbgut43tn21g1HgkCWRc604I5jz
ZPsBdQ5hpgkbr+gj6a9DdsFMFO4Gd5/XuG5OnFWlVr+WC/MlvatP/WnSQg3FTfeHwaXp2e34pjC7
9rhfFOjWukMKIrwE9Ij1mTXXu8JuovKc87RRfxn7SsfSGUJ4dB/UhQEW5C1AivejNQgwqw/llYgX
yBVwHxOnAMJbHxxnmIVIPkNlp4eOAcRcR7sICimUz0G7N2tIkHn9mmqrRnnJubvY7sBGxoncBUri
Z6Aqt8p1Wi+wcgYYfnFbPKezHPhauvXInyvtblig2sQLDWTFXzX1Mpq3nq2eTKD4hS/rQif68Ip7
7606jDPoZUjk+FJ2fnaeXtXKNlSUhR4mbZzvuzyZZwirSVUhvopCbqbby/Ch/jB/1HwPzqmuJzQZ
9siaXDlib6sffUDZB7yUTWAeZ8ljdukJugW6JJzV27Lq1AjZ0wVsZm86bbw0LAyXcx0+NhXpKVd5
HxTfNvzPAvADCwSCfnfcNtKXEcJHbT2ubpJrQmGlEJVdPspjAxIHC+furOQqS07rflIwS1sfSTGM
f9p1MBDjo+zLdVKMLFuRD3m3UbiFctAmawt9kfFv49FUwMC8nD7qBuVdJWuVWyiifOwcd+R1vum0
0pLHfhI/0uhi3oV4N3W8s3ag+vC4Ovng7wQE+cw9ZI2jDWjRhwEzINqMCTBKNqO1VnxOX3puf1Mm
pFlYOWwpe7Wo0CCQgMcnrZmOS/8wRjAUs9KkyJgQsvKRNuvp7ekUzjlLTbz1wOEsSsR6KM70ppHo
jNxPxGjGXKNC7ntH0iykFjSAecr1lo1yCm7ZinUI3JjK8il56mu41460IyKYXEPEaax26VKVDybA
us4Z0iJvFGHDOJd+wDVFXHS471hs8EQ2X/REepEwawLuQEKVpKW+U2Mn94+IC5uRpj8g8rUsvfj1
XvNOAyLzxul4/arDeGioCyrTYqN0n4XZLz1wVRHbuogxnp5bzJ39pZbX9RftG8wsmfdkPn7GC0Aq
3FSCzIXIQgALB6D1EtLIjcTmROY2yScySoqOFyQPBMolidaQNCegWfIFLN++dLfypX4ZDt2EAcje
hPXH4kiJ3CxK7F48hfCY3EbRI8SLnqwblodYdnTqXM4ajc7GVWXZRKUnMJxKa5K1AWAPAx1q/ntB
UYg4nuSgwAQkc7uTHOwv4eFmibHJv+VX+hTfUQURPWGttQD+QmHU/dHmq0QW1yhB3vRvF4cQgRMw
LJxrsX15l1jb+DxJBCzhvlE3sjUXUPoXsS3vm3Sj9SYDMwEatdNcFKwb9b3+gkci6aDU7+xISmet
cJplWbWGCTCWFrJXTI6b/FitCoIuWHMTGCz3zQ0hOGsnZzoXpobw+FZxMdRnTAhz10M9urDuPSZZ
QobMH4aJ+ewqjgQ8o8iYsr/jcB+T8TNMeVXfPgYTHmdPtSsFQnDgPFblVKNboBoloSJklaJb8e+9
Mlw8QIr6u60QwSE1IF7lGNR7xuCKSDWstEKHSAp9gAdinEZEdRhLgah4kbiwhcTtOV3zXspwAyl/
cAEs6G+redMKrN8Gqs6wCkj+YPuIgqdJxsOA+10okGuszDSh4sV7Es97EmBoS4JGLhroYrUkPiKP
doKxFsdjucs+krhEdn8p/HFVXbhicvpyCHtorhHohSises1bQB68gh30yp69C+ObXKxXuDR81P38
UDNFC8AkySv70qDLrHB9cuvUlj3mAEdnZIcGPue1565d/V57rMlfRIlBAPAqHkQJbQ2Lcu0M1AwP
uJJRQlyVdqf6J2xxrCA0LyxIuNsgrtkPhLkSN3sVWL+aq/yVZPKRidgU1hJV1QZG0DZ08gZ1igWw
StSQ3hx5TfUhPbgs9sTyVDgPXpGss5/Ho7TSMPeW8MCg1Og5EsTpu8hbafgXkl2045dyaRHlA0i5
wS7h9HDhbHNz81hLKyCUi3xRiQX3b+Gt0FY9F3Htjav6kmsoSv07lcELuRZX8uhv03zcujaZu986
sVtwqg/Z6eJLRN7maTh5rGMWkEqn3nLNBTFCAjETcTsMT8/AcR7AcrwmvUdwz0Wm/ao64YEU+dGp
v8UqJx0C5IMs/4Q/Ecg12EeLnBUJrTSyVtdJfUCtU1vA6aCbu5Hqi1U84JAmJmTueE9cEb3GDB7g
rn0zykdW373qO6q+VXJuEGVH6U0yDh4BRng72e70R2LJtn4bLm1JVPuFiyNXl95wGBqHrxLyz3xd
AAXjmQYzT5AO8LJ3hAWAR5Pqx4FItL7U4GlgGVWoW9T05UclUUgKLcvejOkcS2U+r7h0wupg7obT
lM80OQC5FDFnJOsEJkJwYn/E6hC9w7+qZCtqm5wFinQhn1RE9Hu45mCB1RAsuH0VFnDmrnoKEPQ7
GLKClaRtCAHy882ViB0dYSoZ2gr70BgsSwmwosSOEdgyIh5v1aj+crz03U6qAakUNgl7fCetf/rh
9NFJyECSw41/8Jyo8PYBcZ1kbpCo/pJ598S7R1OemOBivX3py0OLicoVjGUsNGsPF7cL/UzmOMUX
gkT+YnjLCTid2uTYmVAQRMO2/SgP9CNwMxyiE9X298RfWNEmyx5WezMA9SikqFBNvlojPrtJelMB
rdAz4yJMnxk/rAHvsIbbxHwO4im4pvdxo0gPZEobBL5Tg0AeO64UbBr2lapsOVyGS11MV12HZK3d
FIGOVnWjtCir4b/0mE3SY2eaVlLIn87oWTdmvEAZUnM0OTR8kqj8Faevpv/JjKD7n7J3z9mMmI/y
8kvSVkG08jbcvPzvmxIDuSWWEECGSh1hxYcK4E1/bmr7GEA6RMFl/ZVjrUX4dte1cjONLdRVFg6m
AJ3gQnkdrFQOPoRPn1rlfVSaedecx+xV4LRYWOBEz2w57LQSJ+wCVYQ0Hcdfy0tBaEzD5oyOW7yO
/khYwCo1FqSiW+myfoQovSq4FtKhwKrFPbSAQA9Q/4YkzTp5soVtASGQyksRfCbukwck7Yk9C75G
U7ARqrh+iveF9EUkHv0l7FCslRvOWpR6W2SXLvxwUwdvORGcot17S+mrYu2XR4glAOMFLTi6Y2lA
rFeu7/6gjYFtoBkKVhMYxNX1pOoIo1bwFq6T/tRxhuLMhyw5FJknJ7xwwaLNW3biCXLWwN5J3sys
28tUfLgwK9zIOcg2ZMJHTXFz+oRDDPu3In8xx3MOx0fnbubOla8YXQtW74QJ4Lt6mfS5PCmZCuNs
Je8a+ZnL0MQPH/ayvleYzMXqo3WfKYt7AmJsIHPXqcVaJWTPeyCrWCsY2sTDdBKBIbCoLwucTHxB
f1ToaGkRrS8LZcZOIqL0VewW5gq1KGtYusVWfuTApXFAzKcweQnNoofICuG7odkpmxdd2Q0l5yGr
PL4qLkJoOWU5FP4sFxzTtDnEpwzC9XIg9kTVrnQUBTVfaMd4KJr+UnLws5iSWRlHGcuRWgKpcTfh
8UqT+GPkkmx7DE2J/NpI2i7D6TSo6ITi7hkbtqm6L56CNilYazIMAjma1LUhclqpHovEOnmrkUVV
x+mA1m609nNaY5k34k4hp47mMOwU+gIsg20STB/XpgZsqS9AAK2FZ0wf1h6qOeg22AKSnOFSOKoV
11q9GtHy6urI6/WNBfggO3nGYxecFjUPJtVon2U7glu9G1F3pLB5t4rLNNgn+36rotIYVlGOYfSE
kqbIwELnmYdz/yGSHIW1ubEhNqTPKZ7CvWcM0mn6pkaHriORftz6y56fTzZI/hrcIoSQ97J8tRDg
ZTs5+2g6ceabs8TDUwzpgKwi+I7bH3URL7v0UggXNTzUr+UrkCMRKcsUQi28YvYH+iTuTcb5hXvs
xuYZxQbpN7x5Jl9EIKYCYCsQe0Jyg/fU2QdAgaRL8wiJTG/OOadOxgsIGEosjcQhrzAgltvSNqJy
cEV0awRpmSR+3IxOwPcdH+EnLDJZag6HRL4gjHAHClhurrwsOfPXGAaCYhu1zdpti72mH+sXHdWN
dMErn71HaGvCl7I9MY9GC1QcsUwTNAwfM4m75HyLLhfvYPo1UgFv0c/gufLClA9GtVVpARHURYc6
TXlp21MeoFUiPY3XHmCVHPaRFFpCVrgnlm7hqFRgkI1nYodGRArKwcQ9J29HReJCYoK+Jug3QEl2
Cjv0vt8kjdHfMFPwUXLhpJvq27iYwnl4XMAuOoSrxgE7H4xVgYmewx7GK8YQNrMDST6WuskRK6pY
3BDWRO+hdG26bTUcapPql7q+dFuE8Ok+nKRK/neL4jjfxYXLWbM7px36PdyQRUMKpLZvuafKIbxp
aod03hm7jrQpdBwtdgcuzECEDDfo0hBwSafrArlVrB5E0V+F0jYaExI6kAXVA2VTqHkYCT3SPHQM
dj3eVN+TyRskbh1FRqixNKOMqsH2OTcJWngmPSvRiA5ksXG7L5Oxv0+tfUqNKfV/VXSqinqhecli
UMjVy1BingKZE0eQA16cBh/KOYEHl9LlIC0qVyZoCSEvKINp4MxOaFsxFvbW8xCI6ca8nOjV1N5O
KvrCaaj10UhXflVZsQSLBBr9odTzHtxf4/3r3vmOWEblaR6EDBbKIjG/vSkWcRubFgFRy9H2OfT0
7AzpuiTOWGiW4gCDniLUcvGmvLMxSt+N+BAI0yhrzc6yu2ux+T287NATiY+20NFwqSLcqy6tnthg
KjHFwABoOYeOQTi1hLsB3NAHHsUEDS0yv8cU3JPJheLUcopWYREw5q3dAq/0wibWnxm5q7iBTHJV
ewM+sZmjFzcBTYtw7cZsOEhI2hfV8uywX7UwPwwDwSoPTmC9a324DAOGl8lfSiVkSTbIMGm/Q0TE
CXFKJCGECO3obFWuqCUJihnIyJu5t94nn9foFiY9R5L6jKKN8TJK5dq3joYOG4iYPQKYfROz5kqp
BKyQimolEtflLjpk7LoSVzLQHxr2UKvnWbyOoxsnwLWI5wqtZzPqdk3NfZJxU3XCse23Td9uZe5p
4NZQ/e6RQlU7RlNyxEBq0TFyo9WXglcazZ2LJilF0jKAajJyDJ8tztphspINtALhO8IdUh16WpYy
wusQSqMtAEo2bcXAp4C0WQVMGwoWU52GKXxYafIZBOQwoggJwKOiEw7kMfms+nvDCTU46hFptq+m
dU1Bozogkobo5Oo9jZ89ksAYZQkW+Yaynu5kIgNURq6F1qamfRB3srqrq2fZYwBcBcwOrH4ashqJ
SU7V7zxDsOMKV0bXntqI7bQgPJPleCjIBdu5VENgcZO1dX0WJSQ3MqJbbxt2x6xcZAbtUUAAjbYu
cXe6rkpSH8UrU/pWdDKEy+RfxTn00quvSXgMadvBg6ZOvqjitWa38KSZcA4ICE2iFbD6TEsxOCBn
erTd2oyuEjuS1j5iNOb46zo64ojv+FmpTcVVB11yODe4GCeM3NbCfcWGXiHEQtsvlU4PRa+axMXz
bhEmy1iBj9wuDRBQ/qk0BItXMmklnzIBhfQ8pGJrFce8j6MJfy+CUXcAyTR/hEW96djVfPLkNO1u
kIzSukgd7nqwGGk4fU02ifym1S+yNx844/XNG20tLXobZH3tk8EJlxTK9JiinOYiPHPhI+k4eyMY
4vqUIUw7fin5jmF5tERrRhJVqTsC7kzVmBfaTFwhhvOA/1SBRjnkTuDWpndNxEWRYJx+BTdpGDdA
M8J9iKUlWwTbXjg3QA2B3QqrhGIFBFXuUqUysIUl1sgUOdVfanjtvIfhrkdCPVjTkVIoHPEZe7pr
3+1LcydtJr8wJRFM2FRWuXtvSRUHW0l7r1lrMDFhi7tHwCvdxWOO8OropqUPc5sx8kC2uvrDxfCJ
O/oLN85wJgrSWOXmXByWcX4atEswQYKqTWfsW0P1zHRbrVNKfNrS1vNjj6GE0nCQ75ZseeKCDBcl
z4kiw25qIQX8NC95fQfTB8Ex2h1JSiU9ODYQNXKfgsj/xYTjsPKP26w89vUyXsv2z2wiQZy3IXmh
hJ/t8ShexVNEi9WXJBNu+NE0Dh/GQvgYTrJ8QGgEwCl2K0JdfJA7/m4CLUqXdD0c200JGR3RtZke
+mE+oEDFLQISyVnC2GYcm+VVkNDeqhNl50SCE/Fb0Zh88afaPHsHtwO54D5VRNXCPSusIRSiHVFW
Qq04xjOTV+amOUQ0pgYUlslITgh4IWb0zNkq+aYlaF2cjdfmrO0+m4O0Y6MSYX2WUWqDO5YnLm6U
/CDewhsmZCJx0JJkxGP92mcek693knbSlfwk2yJ8jjIrpNXC5dpvg3O67PYBQZo69+W8fWnePzs4
DMH23+ov/c6RGvcvOwkTIMJOl/KCFWL7HvqI2x/x+TBTjuFO3eP8RxOVv8kxNbJoZjbIit48Mv+K
M3Re/VRKf5lIYBDlXhmwnZQnkM38KpeIDlMN4+JTRxdOurX9W/ZDYFyrjZtzN4NIl4VdGytZO/eQ
OjBYwFnVQc6Po1avOHRxd9CmBQh36zVOtrw71MNWNTJwbSUhZO2Rd6X6WpG+SqpbuPabaARxwWBX
EdioDrbHtW6wXi7GBiT+i+pZQ/dPpmjje299zh7WsDOBvpt6/XOT8d1JD9zqd3gQGfNFdRlHO1He
7Pc6xQWgwhZFXCtEHrHlQK8UIzA2T70yX6n6o03lWNI7R7CCsLoderj9Ln5E3ab1r+1Z709y9v7z
EEP1Wm0mE51JiKVEr3Jno4LomJS1tnnK7l4GgReXkv+ZA274NfitsSMb0gPZmEXr3LuXmr9odDS5
0ZtYn/vgTUTtxNzTW7OiftPGaREVZnrzW9XV/6f1/wOtj4ZCV2VRtBRDNiVL1SC+/8+0/kv9t13W
BNWfSP1/9yN+J/Ut8e+SrmumyG+QLA32/p+kPp9S5ImjV0HhNVmZVCp/8Prm3w2q8lSofQ2lgalB
tv/B65t/56eYugjbr+loAf4fWH2cg38m9X974JYhqarGozD0v6hIxLivlKncbNPuCqzVQdUc3Vx8
oWTac7N9nyHbx5GnUYLJ2f2gNBbBBl/WeEpNZxiZ+YovE5W5thxqnAruCxqhBmUQ5FshrxThIzz5
LGgJpFx44aTLkSKhil1Imz1OlzrqjiElzELE7WvoiwrwayTYWQxJp724HI6RFBaxx7quk2zJWYi/
x0r6QwfmTmEsyl5dJN2HoABMi2gMhdfRdJrcXI5ySOBfaDcj2YsCSkIv2JcVmG151fCnqcPktGY1
J0KNPtl2nle2jhHVBMJxOWVPodMB+Q89EiDWzgJ8Z3wdZfHmITt06ydW1/yr8Qq472Uqu6sQB2HQ
dSvFJ3ABX19/0uOtjDsjqUEl83AZY0HrVlJyw243A6LajpU+DyNcyD3D67Fo9ZsEjJQwjkfEi0Al
6VI1rwZzJpAUIqurkeBra9FG4FQkSrcJ7LSIiXDKDWp7u5LMYxGWyy486eObTwRP+1lkyGFdzA6M
vll/TbPuo8q861DDf4wj8TeKM5DPKlWECzLZlz5hrjg5QsLDEXehd3Ataq9M9ZqSs2GxUHrtziyk
RdePe6Xrrp18jtXUeQsF9zUQO4YZPbsXCmRFWvIAvPFWF5zzq6tFV1Mw9/KtWUqLdAgXVeR4l0CR
yYoC8NOxhwAuCKa+iYGiWPGZCrBrkjMVeSCuRcso9qNuyEiySerdDi3h+PmbHh8Dznhi+0aQhgfV
j24fSw2KgcJ6NiSSKuNiQL52sbDeFCer2amaDvL8IxIPUgN1as4t/LWT/M7EYd/Mo5aTQYkikevy
3nbMACZpASt8RzpNnMhC9Dcytx9xpm0ipOdFqcyFswR/oGwQ5kIUVAuDtJHpT6ka9yn2owqs1z3m
95adt9Ww7dBgb0nbXU3SDmHlg23Cd2BxofQdvyhB1bCfDBRJ6SThDjMsPdBe1jmVXRhci0R+c8Gl
I2LMXSWj0BUY5Rmwkl2FGucQQRgluz7dCu/6gBBA1ZZiTTVST4sJZG2g0m6NgnVQvgKSMc1Zkz+M
8f1/s3deS45jWZb9oUYZtHgcEoJauuQLjK4gCa2/fhY8ayoza7pnrN/bLIJBF+EOdwK4556z99ph
u5sI9DSxj+jZOiNupl4pSb0OsG7FbPUMNl7pwS/p/jil7y9wzqmKhLtwjwEWYX10Cay1tjE0l38H
As8dHIX+J8G00Yk1Kn8seRQAYjMqRA6+Jh2pONXFO18gOyg/SPLRrBm0xJH4M102DJGiHjAz23mB
cJ6Brgz0cnM1H4chb2RIZ1K4E7BEK+jvyWrEiuYFLQrRMTUXJe3ewPiElCYHdGc4vSQiimQbL8RI
5DCxpUWynplpIYSjBCcfc7oEthCqPdR9Rt27/CDadFOays5QQXaEnKJWjNlvT9RKPG1QqiN5ItiL
l5oDLvty8V7MJ3ZwTo0tfMJ0Wgou0uTmwsvUUteUTLhpGxX9ByO5Lw0A+hriU3KJy60xzI3mwPyS
ASCEW4H2OF4Ls9oT866Sglh/GSRZlT+q8FxHGB68GOSK+IoOWqlfGDdT5WZ4TTD3ZPbjJMmebOAY
2ZVsDpp1g5GfYyC8lZ88u4m5iRgdA0z5w1s6VxUTGcKj6eyaqgvJvc7DVU8vrLZ42Yd7H3xMAPoE
hQoQP46OM/AltJbMnBZFeDblxf2ugKF3a/pfoBcaxnzroCC2VPvxc9SS9VOe7gRceT9s8Tn5SFpn
JnbhFcpo/kaQCQPdPVwnNsXi4yzzH6XlT3HLs735QeeiRqB9nz/Yda2jJfEmXKxU/6kGG5q9lQ0B
c8TH5Otg/A6M/RZ/hzmDhur34LEPkuC4EtRDz5RvKjeBhT9fFRw/as9Gp256xCF8KHKBdTDXtCSG
DNTxbHM5k98zvdtZ60lKIY1MRKkvVfNdeU+Jvg5WFvST9gfWuwxNvz3h6RYXX7ApSuwKlo2t5xmL
0/y8QWTvO4y+FvObUHPG6srnAsOR2r2g7+BEsaMjDJdZxWxoqlc1jf3HJccxxkiZbfJiJsr7W2Xw
Km/6vv5g8HGZxXEFAq5hWej145RQq2+I+32csH4HdbLMrzHy/+EH50lNP0k88KiJR5Feuj0jnMgv
54o8Q4wb4m2M+gfvsGceUny38gjUhNsOhjM6uefEOkGUSn567ombgjsdU09Gu18IAoh5C+tZCsvt
OrVFKf9Dpvw/Fej/owJVTdFQdTSliqyYqqKZSLP/6wr0FDUNwucqCP9Wg/5nX+SfNahh/cPU8dSY
CIb/rQY1xX+IlqaJqqFzDFCdKH7/WYOq4j/4dFFBkEoVOlea/6cE5SOKTvFpqgiQZQOp6n+nCKXO
navMv0lLqXNFhfpbsiRsGvPP/1dpaZLAjdI66OOqV49OihuFDETrWrLBThiaeLSCkRRACb920y64
ZztNsvtko0vv9U+pgU9Go8VUFbFRuS+uFbeHBFt12WBiidZhqK4QQtr5HhzGpVu18QsaAFugAZ14
azyxIrf5DnRtdNG0r4nVIJROmF1U24CPTmF4Q8w5BzNKrnJhdkFTPyXV1h7U/Ul9awu33r1Hi2Nu
OrFASMYsF5e2zYpG913B9lHexneAh4zOlzRmGQTAGUEOQ1uOooNp5FUlcnsWyHA7mkF5KjRYDpvu
V7Kx+leVkWNGGTwso+74uDM8El6VHsMFKW+uiDMH77zTHHvMNCmUgq7dvsHWZFj2PMyD2dZLO2wi
tCLfWwKJXPLpyoC4i1lr2+2Iw4vu2Ygj9UnWtyWMBPQ6uv4mgDHjLQrrZadzWC/YuC2YoEtzHYGg
WqrBVxGTzNj4+k6HuOIPrx1iWfx5zA+gvwLDfBkTnEKHErgAQrFQXwSg2JjIWYspR9dCTy1pKUP4
YuXOcETfssF1Ao3nm0wa6Dm7QJdn7h/4cdaqIwKGGNY1WSrj4+VI2vqwij9h6ESrwjVW9VkGFDbt
C+tI6cOmgPNhGnBeU+iNNMZVsBpCQK53CycXf9+U3oIhcKpqX5dfvNh4VijwZIq5TkPWUy5DUQFr
7FXgxeVpXRkrksvhNK0q/LF9vesk2y+WxrUGd0tswGwRwIMOhYhlnHYKWJloV1IDK7cswd/SfAnI
FocSAHa8yBuXyZPO5BqBA5id5MJjwYzJKU7sPCJOxWOsO7iJyMqgbIgcCOs1raz5Q1Q1NEqj6qC5
rro0ij3SZ5LraYWypIyh2zKi4/5MLYO0zgdOuwqmffMmxLeQ/dqyN+l9jouPJxz6AHLcvnNin5jl
pYHnaz2sFPdp0ffLjh7jAxFDoPBLcREFG7Tt3zLcqhrGIhPBipe9Vyd+gGhbYiE+3aRdG7jyvbx8
qLqLA/mpof6QDhw8o7KgOvCHJ0D25PDck723zsQrQB4yZRS7vNDYOvJDZhi3ggUhbxDl1w1qx+20
AzQg7Ro0km55kV/4vZSXaAXoFCf1ao6CpNV3g0PHHyYztW1RhpCTzlDjjBkueBrwixJjstbRiTpZ
t/no1iURAm59kCC47NEyKI/lUXNvH4/VR39BGPsLRA3a0+zmuRTxi6a+ttQRFqkvdvnx6+B8CoOV
bApMzRca8m/3BrS5wzev/yRATsxN8TTsMPaxox4JWtkh48ZYQjuHJ+W25VWhXBmeKQeOUmD3S+UI
Nfya7uK17DG42RF4nQEHXSnH9uFoR9S3tm0um8/GbT5N3cZwjRB3331q1xhmJjbscE37+awtMFkr
g8spTkcZ1XaLtJFtmwvca0kBS7v9SwBdR++Zafwl5Kbj3xiX9eM+lHY6DM7Orq03fqEv7L5O/Nq0
zhvVM0/U8BxqGHpAIJC/JkaJOxSvyfiGvSmi8/m4KCO+E2cfpBvmn3nqDDQg4RuBHbh361F8R3Rj
59ukeAUqrNiXYGZm0M6Xv8wnZAXeiZ5f+APFuXIkj/FCgqd8Tau5faPRLoVLJ5JtjVs6Qytmr8vs
bo1OKK7wFopMu1DJE71q3TVohLZ+FxaW+zE9fRQiV0h9sTSE8+NPS3bUvs72Q/ulLGuEL7ODckQM
5SRsSKnyCKQhJxCwy+6UkNAGevyLVJf0I2Xaav1YdEE2RMG07b5ZwZrWHusmWwGLaB+Xsjub9mPw
+gcIAphfMCa4aUmh04mvRy5iTnlpp2EEQBSvPZnNpy9w+RbJJcqvvQSjz0kVSEeMxMl5NMl/2nGL
mDj/m6dSOvaHYKW5MbJTiW2Sxh22OCAMrnOv7OavinCA5NbG+SVy/MDyWP5mWSStv0HiS0Es34lT
RB+yD+AxW5sAqHT51ownCmNCIDftpWK4o6347qW1LHC0HiNtYX5rgPjfa+5FaKoOnyRMgaSLP0LV
Q69XGYtuaogwePd7b2pfejqwBRL5BtVstoHrWRENhHeXVBzQoThzIbcrzgbsNDYoYEVAcxjnMXvP
r7OOatEdgiUUyjsCh9wRBlqbJ3b0QGreza++sc0vdvOXqCOaBFaHsk4/zK+scGQ+ai1HFCvOd7X6
xjboMR/Z0wRAhsM4IFk4G31OqtZRY33LBHMK8bpXibUW6DMQLji0rnY41Wq0GQijVR+tYxXe+C4w
TjEKr6MnglUdBgTQewFKhrZhsWtjR7e+x4bN/DaAUufTpJ8AKSsz4So7PMhVomRBAlBYr1JMgbLr
NKBWbbrcleZdu4UMIipVhCIKW3sXMNV7VGhydGJE7NG8gzKRc/bx9BLiVVDBNL/2TJ6Tq3lVqg94
5UaEpGIiPONYMVdtsdvxcbV2dqP69cDupS60nnjRhf5JW4LVILvX5keDxg24MwsfZR7oZGL9mOIY
9DfSG4/xACvxs5Zt0S3uQ/U572vZMLD7R/Em5Fs61zH5c4F/15q7fK0QnP4k5T5vyYhbVw9v2EiF
Ez2jXsA707nVRwFpotuSHWeeyN1zBKd63cU2XHFD9eijvDMXIFM3WX5ry3tvFwDHJI/SYG6V4FD/
hGMbIM+wzdn6y58RChHcoXrYmrVznziu0e6hMAr2GUHFKGx4lDTXXLwH6ZZulx+sO/QhRGdgQR5/
5B4CmUmdVI5nphEKp1BiS6WjWC7dItbuSvxkI4O8I/HUcGOFri/AWXkJYa1jPWZcKc+MI+FugcGY
hcufbaiRKLDqbsNe+x5JYZ1+stYufA51y77zgVoykAlxmssElEZOFzxvKQf4fZObczB2xg5hDdkZ
izfCUd7CpW9g3j+3Gwvxt47Z3uGcOoeUE/hfl+J3Eq1od7R0e5K9Su4N6GThnAVw1jcmGsjPh1Nu
prW+VDjxgyV/hLzH+qJpqyh8hYrkNO0rsVE0g0pjKSI+E+EP8WkhHmwQQ91Rja40tDYBFkg+D4zI
KdOfSeCFu73gxtctdjjXETvtJ/2sg4+CULrgW8AZW41ruqoyRgLGP4vwzS03iTFbJ5fxG7k6tgSQ
hFxThsJo6kewV14U+ov0s3AhuC+iJwWLBZoAnF872EUCcRHmJ9e/OEAu8FfiCVOUbZFFQqFOCUsK
A+o+CuAl2ZUUWRkyKxuZmCLOw+lgSVjYVkO+uBjuebOyNsTFuMSz6W51GAZbkNetsMbLUKISNNyN
+fHAVExm7b49NufuzAJ3aJB8LcRdcYneNZpxp+Rksjf/xUYN3CLgmN7pMrWeOjuUCfsKvxl9t+Af
Egf/eme9dhxY6UFDaYBh0u8w9oHiIl+r4lW0i5Gqcx9ihFUtpttwK90RsUVD1XlOWvglc/d5Wx+H
PUEcrE7rR7sCTbsp0H1/cuaNwuR03Dbl8Dap2/GYVRemsjvNQWqIJ6A0Vogcu+Sck3THtOsnIDkn
r2oPQXbiH3cTaRL8GxcnDdiFZx6Bcm2tPUusglmH0S+5X7PGS8cgdxTfNHYf+Kyd3kZuRbuWIxbn
43bojsIsEBz1s10x1sOw4jjpXX6bycW/XU2oJTq6ib7extprLZMOMRTLqbhDzvBRqVWgrsF78WpC
jN7DmC/x6hOYZaGR9iLj2GRXKb1yixZ8J9TpyuSnaZZ/tPhbaE0F+gsGNGuPVYw4gvZtmh1r/Is/
ZLfYeflM0udlRZVWuZWDQbciAfUs1pvXVzItptNYgulDgwGyjCoQrCJct4kGbc3yCl6ymRmE4mc1
rcK7LsBaPXfShi+l3ExuFkQPGy/JN24SGqq2dsi/JzVd5d9CutffZWP3yPlPvFCzrhy7CjppXrcJ
Q75tdVx7COxso7cj32N7h9hscce0cQA6Zm2Yhm8mp3xKmUwckqcic0R4P3CF9rwuxQsAQfFTUFE8
LyG7YcNCqk3t1ryHr/oOFaZH33dYYD5/Qy5Sfmp7+Uo4n3UPX6XwKVljAJDXUbarqotGJIN1s1g5
G4/FxBqXIhqHGTh7EE79k2b0gMRCsngMcKb83vucIMzYFQF9brFbLAuCtuizwzV/uJxgamH35tns
dwXrkG7TG86tQ3BXjkBgoeGpkiMqqxCCbUIRPTevgCx3zzmmLsgEc3HXJscpXPFhENbPnBu2Muyh
p7AK0rnvci8/ERhG0Lj2LHXMJ9h0KJzzXWv72kZ4ipfDO0FUEBSKcFM+9m18lJ4HAH/v0xe9ZGBC
PmdSa7KLd9C3+fuGidHMps2ZYKHxJi/DffyMm9QOhhUaQzSRxqmtntWWQpsLL9gRC1X/kE8QGXY5
Euiy2EKBUmhgXnCn7sTo1QpFx+9cqu8EWqEZnyvAZkzjKxrvsr3HTco2G0wAsAQXxV8PW2h+T2cz
S3aiQ+U22tL+6qqnBvERRngGB7GnXmr6jrOSw3S2yhpBxwHfbHIAbnvBdiNciOCj8hXknUphjG91
IiVnh7ERom8ufZBcKSxSL30OMJJu2Qxa6zwnAMMmdV4EZtQzi3ghPurwFeYuCCpelmwFfMtYDhuS
bFADTJxNlUueRkG8Y4Z4d16JpREd1XJyigOcdkkC7c++GuqTZ6pwVtQ1mqjRRz6HhSL2WEHhxh2r
+iKcHiwIexIBuKL3mDdVexVuKKHneND2qz7Jc8W3zGcrDwisfajbzHk8jKsyurpzAvvR7q+ZsSy6
G4+gEpgkIv0gVcfzIypDGNfHyXmc0os/8xZleiJfCb6GRfJFqWBPy9dTsUJrDI0G5WrimbOkslmR
t336ZvakHfCNEtYDKfdbZP6jaRB3hteMUx25Z7cyuZILhELH6Ew0Edpbru6JuzaqqqX/5X/hGDXf
g2cTYdgJG8v7gtNtbdqW8lSKBwX5pMEwiVJd3D/QNJifkbkyP6sa7EVwUj+5DBBT+iD9PX9wx8DB
D7PWorWl26jVgviW7CJmN9oCLWY1l4r06NnE80clHdzpKRepIDPQP9xrTqp9UvbTDDctOMIK0KP8
hHh07dspKZoJIRhHfat8pwHsBkSmE2mL3boPj21E4sdHiVFopTyNohOD/2HT+Cznn7GPuNlYlKJH
yEZJlSe7uQUF480w3kI2UPol9+8CJZTFAPMyWgt0z4t+K9gqqrnfcITganr73tnnC2OxFZeciv3i
DRrIsFGEFQqahRIAmioJoTir2Kl+AyYJ8DuZhZPuzXMaOjiyI+pWOj5Ofufy1rl12NmT9abQxYpB
RHYwIOlu8ZIfdE87dm/jWd1HVO/PoveC7temj6hDemvxktk9KM9jZS0ijG17BMyYydsfZF7mL2WM
oArNGXY38HMEHI8Y/vQj4WRkMHFVW695uGbdLOwEfyNSuBU3kwI2IVJpxjoeSGkqLmmXnfDNPg4G
VvH1ja8XMRXPJ4ezFZDXpnwpNVxB8AyZOhENu/bPCFor6FfIcDQbFwRZAK3IaUfguyNAdw53vfla
GtfKHYEzvWXw7uFuBI51rRvTrn+mT7KMzxWikRzJ4+cZsS2IubXC3XEWyBhP0pd0HY4T3SH/AgP7
S2biQJOISQQpI4ySCFZea/CtDVv6zM1X+VYQSIje9gnyJIaGRUJHhTHDltQeCI7MxI/zjxpszRcj
OBXvNUIYsj2NwZNNVyWmKna4/3jnMXltKcjCvUD/Nrp08RylXBCRDlZtnXHH4/ik92F8y3YlqxzU
1x5lL9A4RGtf2cCWUEOpmSyRSWyJUVUtL47DJf+wg7HYm8BDE7zmHgtXrvp6TRUpMkjKUi5aBKts
6gfrsfTVnwabYrpwQnxzWJbn5+Zbcwfy+l4c5rX3zlFaxYFHvkTVzuUoHybm1DXfoi89hJjOTSVm
lsc5g/CNU3mTg6HC3Dxu+XZ8Yf9NJ8qHPN1F/gRXlI/61VnWL8rpzKab12SIZ9UtcKzoZX48SXXq
BdMlLJ795+mok6VFb3DDTomcMPTqx2gzuQYCSUCA6rR6yGfhCGFIfuf36Gc/EmAqzaaZeXoZz1ud
zIWtuX1OnU3CVEmUoDev0oNwTtk8KUdhOLTpDwmM4ToKgcMtkaLCkrvG8+QtJBHhOK5ENrV7El63
FYX/kU0V93qumPG1SF5aaZ52XQC/3Qj0OpOctHvsuNQfO+tW/FCVcCLvySF3IT6RyIGe8ArXB8uF
/PoIdgimruNc5MmvxvA0BFCY3AEacHnvqJ0XzB+Lap156u9YDfgLWg4z3wBOjPfMwept5NvaOw/D
sGHtqGv2lit/+MTr9d6XTLCAu6dIsgaJpXKMnzImdP0OiWi+LJbttkZx7CLQ2jA/98/FzpzW+QvT
3WLHtj8OZkE2f1ji6ecdx+WblGzzd7oW2+deWRDwQEMhpWExafbwrctOeUUI2oNjQ+/J1m3TLrFs
Y3SMbGtnt7X9km8fbENS81peWx27fQlD6nER/UO7EXLI3yF9SwzUXO64dsXFZDhfJhc9snFXuALe
2cdLIkiO/LXT5/B9etBR5Zb4yo1mQAC3Bz4EFsmuTM8ynseNUZx11TWY/fGq+fpt0kDVyx8lGy+L
xT1bC6CNlc1D2XGDDobXttk06VUu99T8yXg1/ENFcwhg5y45yRPoRA101G4cgaPRV846mIdIUuHi
P5/b1ZC7K/a5de2q8Ua9iWe0A3u5gMQZ74KX5s1AcbBQz1vjWjBrnOYsHsI8Hm5ymVE42B9IaCFU
+9Ij5wf5XOKiuCACofFKvVLC/KFk3w/cd2kCux/HevEULrWVyibrLD7THcao5EQrRDu1cAAUWvOJ
Ki2xpXDli9cOvr5cMRfN42KR7OMhk5hb4kROyai8AT+ss93jILlQDyR3sOUfViQkSUa9ii5Qy9OV
8Fb6QK6wqSRPFRXuwieyZzHL/vdAqKd0qRX7/Ie4R9l76dwtwHb0HyU3ydDjBEXGiG6Hc65cWV/c
dNWDQsTXwryp56f8JjRbJN3GR+3Vw/Jx1j6Qyjxuouzi5GH/WBW/VCavvLcvhWxbn77HythS4xB0
Ll+gt/UL6SST5Ytzlx+q3EYbWvJUI4KwTQR6DyCFIxswaMtchs4C61u4xpJTFGce8UtB1x5cLHA3
JirUBtcRQdF1YItdIhthIdNQqJf7J6Byhc19LCU5a1n0Lomp+cIjOUQm1q5cl40nPBOw2IARqfFN
VJ5WX9EkqQM7xeCasFL0TrJZ01hp99pWIUNrqT4jcU3fyYOYQBBP8uKGbkV7+13HURGzvif5NvSP
fn7IuFv5e7zYrPCIvWgFvWgRSArAp5jnVSKGUxtLAz8RM0H9Fnyol+yzlDx1EFj2cUDQ41sCM1qa
3G4qNGMpghZbWuwZlfUt8M6euskLW69730rBxYbNQtz1UnkKCO2Cq81V2ev2xLdWHf8bPdCr8W6d
aEAsLJkwEoY9C3TnLA4s/bVjYfba5Q+P/Fu7o4m9r7fh3iQrol2+ceCLAYTqEmE44VryXi/hRt0S
5CsVun2kXMXkFaVsGzJuLr8FygYLo8V6D1wv3ddMKE8+FgXIWt/hUCMyj2xqdy3D3ZfsY/VUtRio
vseMlgvyp1Vzq8J1ojjDN1+IjXKPeIP9EdBZFsyJkUJDJYOCiB8RPcii8krinoC9zbN9qTiYtsY+
g/t+sIonF2LKoGNFhRf43vj2LWTBZI5hnh/PbdO4zJvU67TKd1NFJCJCLpro7S46kxvf9bNKuSlp
P+KzpZ+nLwMrXBmgxQLIMupK0dFD1wNiNk462KPauVwoItMIJo+DSwdU4apqV5nz+XgzURzh7l9P
IN9yn/oTBzDmvvWjsmlAt+NGTS96ccY6hDEiQpetXZrkVSTVXH9DIAfOpnb1GH8I/iG8wFzKtGI6
m/1/IyzN9DwA7CXWAR2xjN7MFDCjXkOS6rgkhcT5ooyhaiNk7lQSosYpmu0oTPi1YM9HesMqyjQH
Bj2u7YqZXskdd8d7ywg7WLiuO4OOdOZcI2aSaDe+0fun3XW6akicf6CxHKodlSo5XVKz5MxqkRNC
Ilb3cG85v9lmcjclqKly25BWrc2GtbHFc7u0pTVWS1rctvQEY3BxtDAt4Lvb1utz/sA3y31qwEQZ
Hq96z2JPF5N5NToTQYTfZqk7O2WbHhI8lqOJQoIZ4cEgyQZIYLGpT5hgaWp2qUc3TF7RXx5oox4r
J2jBIilshNfmDKpzdxgkrddomVseAL+Jfjq2pHVR3SrR3MqSA+SxRffsyvTghPnKUg/xPp9YygUb
hWC70in8O5FbEwJLkUiHyDgoMPeRizOBBN3hhrgtOyw8jIKWJp2v9kFbUDsao9egDIrw++23svpG
Bnk1ONWS9KktlQNLM1pUOP5R73Zssln9aWCEi+sVM9YsJFKY1DsWba19W9jVvvlNmOHFGo4meqN2
AQlS3BCu+DYcGZAljy9yZPRnaxWnS2tVb3gtK7fecNelWBg9/UMJN91380z+xtv27UUiMfg2fEI6
vgn+y+OIOioGdSgScnxmDIXE6crrqhRnc6+e2TOExFa+QDe2LSJ/fDYlvSuMm/8IfdMKx0jM1sXK
qJYqhQ07LxbUFS6I+t2IzghO8R0K37RXaU0HwoLPgY4Dq37FTMoinRxU8qGiY4IJWP8KOiYnj0P4
pf+ww1nfXJKDgtUAAn9pboIV5UKw8jcFeCne6ue3zA1uGB5Omgyk9EPafYjL8GQthDfB8vp7Af1h
bmY87Sf71jJ448aO8Ff9Md70zKvv8HXM/j5PR9vzmDrdqfeA1BUuxtA3nQWd97VnxcYuMb+P7jVz
e5/kWig+8LtNdyBYPd9wN2Urscy8drvV5N8X4AG6cNef2RmNZ/3ZTOfkp5tQ84905SrKS8J7f0aP
NuTKUNzI2lSb3nenvbmd6S20e1XR3rTH9sit4Lk96pgj1opJjEPIjz9Xw+FtZMq3HFfx+ScGs7F7
TpkoKffy9Cx46PZovFpgejI7f+8Ov1Ke/5E//SF/un89IrbFdVNFn81f5UuSKCIK+q9FT/8rvX/c
H/f/+7/8yc4zLVMVdcvE/SpBvfuXzN40/6ECz1MMyZR1icc/JU6K9g9RNGZllKioug5F718aJ0WE
rKcqM+8O+b6oWP8tfJ70b7RGlS9jKvNhiDKaf2U+hr8qnGKpkNVaIU+7eTSWK5tDvFQmaytEfY7d
g45Wka3qMsBrVzNHHlIjWk6dn/xBbfwbtPGvJNP/9DAMdP4WRyOasvxvhzFJdTV2UyesyoIO65jK
5rbx2w+jJtSRbVNQUmlFdUFqUWIa+PwFEivkQVn95aX7J1zwb4fBi/E3vRe/DUuSFEWVFbRlqvZv
rgNTleLa6hRGPBUNZD9VU2eUGNAINCU6Y933+Vui+yc9st7SsULvkTfMph8ys9ZM8Gql6w59lJXO
/+ewVPXfGKm8TAY2LwndG7hDxRDnl/HzfomyAC6s9B9DUmulZFQ+uYJ4eh9im7MrLY9SHpq7B0K5
xTDAHMvDUNhUGAIWxshmZYhllVj0mglF1+mAGHRV9/w22HRFbu2kIa12huElg28i3M4mSHqPU5/j
9xz/9ZAWdIpCrU/sYjRHB6c2ojYrpGFTRuMmEsZXv3wU28FniKJEQs40nzagnovfQolyXj1rwaXU
ghaPbe+NOp09YYI7G0jZj+VjSVCVmm4SxOy6IRehTPe+lNYOmrxw2VXMU8RH/dXhLdImemP82Nle
jKermVdY5cdPH5izUsfMytDXgArp+sYzDURwyUhkdrKWTCT+HYoF/aG4pVAejPjLGpOTGvfhNk1S
8n1Klm+lTOmVyP2TH3Sxa7Ytlg9rKwrYxGXy51MR8ZBEEtBCM1amzkwhjxImzIib9a5mvjPSKJAN
IBgIBEMMVDGHldC9L8XHWih0ysjQ+m7mFyQLh30fvT40ffSGpqWpHHQUaDFBqBMgctIFN5apNHbU
mB5jWrK5xug7e9DuHfChPCxU19l0yq3gVOL2I8ARv31XnuNrlpYfvfFgbe0yQisB1lfQOI8JcIKp
QN4wdBaOS43Wk1I0SwN8S0BKXi2Es1eLQZygzvFW8mnyK0rimSloaVdJ0XVPluJ114axF3QoAgoS
AbVH/2zKZE0KY9mii0BeUwzlB3hO1zdO0mTcAmMS3EJT5kAg/9UaIhSSEl0PgYloMzQHch6/JXVU
2RDT68Mgb4C8GrDS9h3dU+NdKq6RRG/PysboGIsfQYfWd44NMXEohhTBD3FAnJT030OesPclTqCu
Z8H0AyVjXJCHbuAcePgZM9RRql0zAMGlPqgFU/YikjmG3lBVbEAe+ucYSLjKY0rdfOx/Ul1W0UkA
AU5bwVzgoPLtui2BCqRB4ypRYNixWmj7zKdGTma5dllr3ALkamWlyiZvFfooukpHReNBFQxyBH6f
inHfbv58eDQhnZWYcdvv+wSt/BgjXAoPeWj4bYZHPajxJgRFgz2Yd3VBRUPg9+3fh6aFuGSRB/Dn
p/w+S+ZP/v0ff37g931/vvn7rNIGmvHoa9oa1ENGKTyDFtXXwA/hiM3va8eJh/mZKtMKggnzKoeZ
xJxVKDOkDWpeb//8RKmP2YhVTAF+P/z7kFsS4dG/TzllUHnwK62WmQD0/vc//vHOPx5/PyuyEhMS
pgIVav4e1fzw++z3YdJbU0E+Nh/SX45khPyw8uEtNDVaQ7VESPr76X8emxkI1M9/fJ/f946/B//7
5UGncGC/T8vfw+UWQteZ2DJVT8WFFlvfraJyegmcnkIgfWAeRiCGcNMLtGYkybrcNmFgul3sn2pf
hIYk+kQ7VnY1VP0mHLqnSK2/Hi0UsjEmpFRmEzcrV7PubJTTi6q0P83Qb4oU44alCZiYi7CBc9Y+
VspUA/lRBnEtcGMntwGNVFqRbCAGF1Wg46dFyCw7I77ECoJNXTn6CSClsWzOMlEEXpe1tzSFc9Yi
etPrSrVDK2VvGxS6h/fvEGajv8uymySa+6EwE7uJR1TAQoI5wCq+m84gpUOHuKkQouzLFUpfja1G
KEpXKxMjL++KgzD44WYiL0LtxulJVnKSdNHsIByZIlV2qqyfN7t5wu25PGdTg9zNx91WhOynI6Wg
aWHFmi0ajKajsUBrREQYamwEFBF9sR5Kdx1apKemgJ8Smg1VNJqIjR4yt9/pKGjSd8n1S6bbUQ+Z
MESCMrnNV2IE6H8jOJOVjqlIDsnIaZt50bLyZQv8xqnMwDXrliQKiBUijQML1aRVgMNP8uEZOADL
WSZXBLSaKqysbT2E2smY2IDIo2/LKqO4qP2q+se3Ok0fnVg9a0KVXYTOKFeyYBEBzlIX9FFxzFKa
I0pQM2ZvSbBXf6j3LMx6RHQ2KAy6cEyXZdLd64F4LqNqSUsykI3qOuuoWMkMx3ALwYYcaq6wSsNk
1wT0C+gECdODzC49ZpfaIS7xW7tOsRcDAZSlWdxZhD9R3m0epbTVqvJLMmmajQEhAeWxHMK3yJLZ
5BgxY6Oy3TwMAMJ9pLzq7T3rInkrmejQ4XgPKyGf279K5XXqw1Mk5l2ZpH/Ij/JbHwaZ2DiiV8ZJ
zZaCxSAuL7aSPuxTE/KDmk+HSWAHNWnMN2S6Lv1QFUuRRFdL5AyQS1KbDBCesbYaNXmXpKNHiQF6
UFRtTuyjLpNKLwbUm6pO4JycuzClt2XbDU4wMhCum0Q45VQz6274ngxOr8QH9B77YN+aHgUu82c1
SEcICOc0enxyia87TT9HiUFbvdDoEzG9NrJnv6EPFObVk454ortgMHDMobnQ/kKPUcn3CuWWEmag
VQv0FpEZvilM13TRRAiVkb1uFcd4gopRdvlWYef4GIgisMr/zd6ZdceppNv2F1EDImiCV2XfSbIt
27JeGLa2TRf0TQC//kzStctVZ5xz77jv9wVnKjucCUHE9601F5olS0BKbeNnO2HN7i2AVSTwkvHV
RBj5AjVhsAOkZo3xGpD5zMyPfKwYrflUHa00IeIyBjbluMXex+zJby5/hYoKVSwuUyVHrpYQn8a6
PqjCfpuarnhIwvrdLVfQQkBTtBhUDFaAq1ieotnDnxeOowR4igTIl2ASMkwzXH7oQE7hzokHNCIn
u+jPolDPKmieO5/m5UQFionTtykyNywbX9qcoSkkhm60zo3CYL+Y+XlKkXLGs/oQtbT4nPGlUvRb
6jTByhprguzI8Q4ixeiSJGS/xcNuCjwuwi16V68SR4x2XzN79JCKYfKTLQLMROP2afZ9iSOukenV
94tzgMfdH9GbTTMaf/ScnmVfS7Sq04LJoAV/uCQrMQnMSRzVb7XMoYi4zpesR5FqXPkSLMD9kEKm
UXKzbf0yZ/5PNdnf5wksZfTZSgAzu0jZmdImWfUpDql7Rdl8hUz+V2mKr1VN0dFOj+FlHqqRkhGV
BBmH+jHQGgllOU/Fo258KlK4Sjf3R+5/+/2wo33mUv5Mabl+abjIHPUoXu/Piuqi3dUDlYaZy/+j
xSTmAEEdqKdQoK0ix0LtXZSPSwk5QEzgq5NihljgEbJu4URp1iQtP6TStqxZlm3N2SgWynVNKEGm
RIDMwCNEyv4VHMeqma8yboJdkpYfWxiQRd0FN9mL4GYcZnrV4kx0+Vq6yASTEMeOf9Kup5tjvaQY
Sh/1uieu3eOsJLqbUTXg6xvtfBdSvjXtshol6PjY6a+4X8qnSVZsJkSS7jh+NwnmZpGHmh9+pmWt
pug2BLO8jfzeC/9WsGB70Re3sBY/RWgSKnXTm1XLraZ5xxIpumb9pE6FjQ4nTf1DWbq30kMLL5YB
ZFwOhlnWvyzLf8oDOZ2XnsaVkJKLXi/JbcTSGWl9+2GDleAl1cmu/JOoxuFsvPbmwtB9jCfE61rY
p6Doimu9Rj+C7uC1ATE1649YF0W2jzXCQVsQMzh3ZB2phpSU2kNd3qL8K6jsWpN/GdwmPPVNDYuj
M7A+6NOVEcqZLGmOztz8SKv4LN2ov4QZ7qFwWj5Gg5kf3Um5ZydAAVnkvxKffQzzg+xGPqbgyMoX
r3o0Xn5zxnmdgntfm5Jx3+vso0NPpEIHrTx+Fd1ONWu/eXwUrY0Qzz5yXZrPiSqfdO4A/2QuvHG9
MgKCDjEmImS0ceizFV3VXMI5OZW9Mo963YTC/DSqc/cF5enSX77ocKb0f8xMzGKoZ+biBlQf7Sjq
H5VMf4TxRHZXpPJr0FZQ7+36FInlL1VN0AZ/AGXksDCwDtmAlDf0IYPZwRXAzW5wFiKK1psyHhQX
KVZ0CfBet+YLWW9liV+RV/qv+/c/unVbk826Pp7cH2ch/8/n/49/7Nxwm0tSBsuhgi+W8G373dyc
77dSkbX/+937U9r1Ffdbf157f9mfu/dbf95KgYrfTpqcjvsH3d+A8duzevB8lk2Urx225/utP5v/
9W+qdBFv/U+vaxj4U7/KYZqirvjzVgFeepsAaD7pvimaAibKevf3e/35qFSEfz/TTS5FNLongIu9
HWS/n/9vj8fuEDq7+7vkysc4/uf97+83DMNbq2YYe3bbo7RZPzNvPAbq+009dicdi896sZkVRNlT
YqFdKKXUX32vOPRVjOPA6tBx5jPdepZ4pyymy1fm4BrKQEXbhvSNXR4Xz0kWf0gnjEMt4mi+mwGP
F92i1q2K2zwEQKv6ots3gJ1uUInpjyeYmO53x9ghZthK8C0k3rQ3tXGvTie/ZLYH6ECylNYeLD5X
G9pDvj8c07J1YEUqeQ1QNy52+wmtpkloBg5ji3EmSfW1xvq/sSXXMCfxN4vpsAugCsuCkEjMxZvb
68zuPcQ2tM85PAb9Ul3n8fyZhfhyHUtrud5vqRZyhLWSye53nfXRUipCloig6Jr0n0+LSXy9Snz2
+9xxAG3KQ1OzJwtN4MJf6Xt0epeZNUG3JjzUMoLRuSCF7JEFkjByhggQX/t141C76LLYO2UNZevE
oKHUj65l3QQrlXNcNvIiyDLjwsZ3xBuynOfyslTTldF0ugLJe2mEFzAu84w2tujiWwYJJ+yEXafR
iFoB+YaB0lQYJnQnoq1vi1KauVtE38At35PQE/towG8Yds1RJQR7LbZ3scb+GDWsDBdNA7MKs+Lg
T+n3qEEC0Gfpaxv6JCOryr7aWtnX+637RhpgZhhRAcnqkvWSl+6p/ViSn2Bc8jWOeX1RPa9Q1wHV
k4NrFXl86V/AnhzLFp7I7ATvIcv5a+C18GXjHgkU94b1SGF9QZ3S9UeuVH//LQkorYCX6kbzsS6Z
9WZL4V7vB9b9lhpNjIeGdJ7BETMTx/46mIF0r2KR19D0kkZK9nUJXUHMMm1vtKvB+tD9cd/UUCL6
Y5ugVkzo/lGzNbvYrlDp1awo56q/WPaENM8jFXHiJLkKcM7X+y0d045KJRlLYVHf0uIa9Clqg8Gz
UA14FsEnuvm6DOLc+mbZiYbutJeP+dUXQIlk0H9r5SF0EbTe/xpbECp8WVDhqVR2Df71zPvT75tA
XTJ/eKHQme+HOe8BBRchHDuuxOn6vSeFiwVn/Q779aC/b5whrTaLQ/D93NUsBD34JIn558ZK47Fi
BsT93zctK6OF7rPCHazly/0BDBHZpcoGfAH/9sT7zfu73R+/3w1sQlZlLsE2rq/588CfT73/7c/d
sG/k1h2Y8v75258PrYFMnufhq8wUOr42SfN/2/U69lkCuCH903/t359P/LN7zX3P9UjlLKIXsLk/
Yji4ILXYhz/P+/Oxf3blv+3t/Sn/bTfuT74/b+zTdz00tzaLikPsavrGEoeMVxOqMgCAMglKgBYP
oksX5bmi4HyUtXyttGs9Zi0d7JjKz45ZerrJVeLdQrwgJuiWx6gKL9Ke3u3WQs2ewx2ZWsJuSk87
50oLcaX4+Bx7Cw0xuv1zvzzF2dcuQNFJzWIn2vxdMM/dKT8MGaRY6boVrXfJ2enG1GNrW6JT8rrk
TcEGr4AYq6VTCKqn5eymwj4Ufc0RLJBhDOpbVM72zR/0a8K6Bh8VR4qRCIa5K07sBGrEjumgF2YK
COZzvMw4S6LyrbBn9XVMvoN+QQ82OU9BSmt+bI9WiztjZJzt+5SYVhZPm0WN7S4v82+JxWV5MYu5
ug2FJCQe0F+693zQyJGpdOzGDKlGP4G0dcdvXaSeCw/4moUtNclxKDikYozeRdOMBB/mEYWG0i2q
HEqqylSXBu2vNSThp8gjYa/KUIBbJOcC5KQTPccX5v0RloR6v0QdS6fQ/eHVYb9pbHMqOQU/iir3
qKATy9LHbX4I7WpFpOHxaPlTWfWGavC0cVww0svg5xvR2T9M0731Nin1LsbsanFpYdavS+bFn4oO
7XIocLW1/c0YLv+Vmz2PjQBm0U5PZE8+jjMFHU5l96yPy+TmLMFIz+j99oONObbN03o3jBbyOR2Z
i4fjxKSA+f0OTHWEoNH1r5OaF5ilIqEAPdSP/Rthaepqxrl+6cP03FO+PFUjTrOhjLoNxS9vn1jO
KjSp/CeAlwCKC5dcv27Zj2PtfXQyIEkt+sux8m/GMs4twkwAI1GedVmS3xAl6tKk5qcoY5q2ZSx3
zLPn49QTuEDtDM1UuAKLCmE9dBHd7NGDOM+EhECWBLcUS+Id0XZ4vQLL2ScuEg9qZNaHegb6rqBT
+yVmv3HwkVwOtThWc/bLTVT+ZLtYThVHFJU2SZHPHEgKHPahNZp9oi1vN2jzg1UfFG7cA7nyxKkp
1Cl3EPXdG0//v+n7f2v6hh4Ntv9D07fNv5fd9+4/ur731/zd9Q3/QffQDQIRuuF/dn1D9x++44N2
E27geQDU/g2u5gO2UGuHD+IG1I21V/w3XE3+w3YouYHKoEmqFA3S/we8miCi7T87nY7D2zE6eoHj
eB6IKfbi3xuKTdrQGxQD2mqtyC7jarSNC1RiqfdFu8ApBpGi4ffddwqqAamD0vFPfth+C6aGJNGx
S4/UMD4pv/jWhTrBxqIIEqpYHjhW/Dl0WMEXJj3JZZgILkj9M3PhrYpvg406IhPFuEVS4iJqCb7G
M+Tf0Mp2iUtwTZwrIjLAI3jBcmPFnU17q6ATo53Z2wtBQESKZ7TOnR90D6PM7q52idEioSOE8TfD
be5I8EdV8Csfpf+po3RthLsVQ5Y8MX0/6g7ZWDloqJIhDahsIhi9EORUOYg5fRtcZDAnz24ZihME
0DYv3k5tnXyu68W/qEah0GoMp/qCnVJVyzM8ayT8JNBtuw+Jb3oQUDBk7QCyVVXl4bHS53ltFqZV
BnjKs7Aah/WmEtn05FVPoaPWSSvm3dBGySpcKsNuEREiMlQ/Sy/4GQVSH5q2eg1nNK+FKUmwWqDZ
Lt4mqUrwH3qMHh6dsTOnajjXYUS9uO1uHWONLzJ5CLL5iykEIam+3JZFQvhDk+2mPnf3c4G83oco
tV/Mr0hPT30bPRNjw1LKzu2DO9IaTMfa37QFqTVDCi/CEJfV2CCUQ5cCJQZLM4iavA/na1RRcOlL
yP1RHu2jmIAMH1lh5OE/aqxqD3WS/DnjwX4nn7iJD1kIh6BiWVSvs9dJMzfmghMfnFyh4SsbnDZz
gtrSC19qr/QemhaHC5oESn91dlwgRVV2/rHq2lPQ1awsMVM1BZBMMjOCh66n7LuELemfIUTPuDmH
GfFNvp9o0krKtwZeeVMDts8OtFO3Ii7fwfRuhoTcpf6hVDMLuFVqh7sdPkVlbzTqWVPg2yls1qFD
fJr92jn2vnq1mc4QljIifA7hGDTp5xAUa1i/tBqNUKDJEpdO8N2dsm+umvF8Dvy6jVd9D0aydGID
ajVSkAhTi8SdIha3opoxFSxRdLHBktdRDrbVnzbBajOcGvebXac/F0HVWtDZRq3l7g3kI4THhdY1
HAKETtlsodQu4u+jYP2WR89WBoolLObXTIqjKGCyin5r0G0+9F1MTRaQsUSutSQAtCfvfUy1e8gx
Emdl9xe1WrOlLp/whYoPnVGfdDLK3ZcqU/W+ZK8xscHgIsF1Mw3+c5vLjak2ThemWyvAZ9jk2WV0
DX36rCJmOnnPnW5lkijGDzrRjSBrLENJNUbGRbFHo70mn9oBzNB6dOEaZs/A/yvfAAZbRv8wDumX
ZMi2xEagO+OEJgL3S22735j9bZK2v8TgSMKa7ou9M5W58X+q0Fk7qfqYccb1Sl29lLSkFvOZ8EZy
iMO1vo1vT2rTHkQuQf4RhkConUtGkBubDV3u7Di5YO+nziF4o00fErt4F6PB8V0UGFx7tZt1+hJb
ybiNhbnFIdERRekIKDtI4JwR+awpzS+6UxNM8eabN9hoX52dtNrsjLzzrdNJ8ui27Sn61viTwSNA
FdpF1yuZWh7TidmG00MwQ/6CMnyKLvFHVYNcyaPG+uSKcyAColSYuBZZ5u5SRNK0Jwk0it1kZ8dN
vgnt8VRE+iyY8uymMH4F604f1a05zF3WgtVI3Hm6BN9MOX+cJubVnJTmVMfQLGhV3DJFMlbRtN1W
coDKcbrFAoPgXBNuw4ofYUpS0Y1a8DD6I7Mu4aYE0qfTm6GhuLW9dk3P+eGCu/TgF3sGskJOLSIg
zaXqdIHlnVk6v9oULnpfYJekbK/3c56VdEBIrCyizDqqVZjQ2eEpK9szGWNUW/IYZNFkpdd+WSHT
pCXlmraa/gsQfQ6FAEd4rJ4FhTDoOra9DXP8JY0OYGsO485CtnUZTPxR9JVFi8QaqT8QWu1tx9q6
zdDetzJNNWSZlRTp+OegABIw+xhkJpyOM5WOIupuiaKqQQ5Sjcy9JWhAks/Xz/MOqKvLAZ2QoZTA
mtQmifd9U3yJvNLmYkYwQgI/T0Zrrt3oE2W2ZGJbpXxC0uq9YGb5fXJIxppKzK40m8gh60tg8/W3
NA3UWiF4nJqqgQc6vbLesMGWg0jChE7lA7JJCQqe7tSmThKMHA65H2n+1Maxe2EwYFCmvrZJhTl4
EQXgzmfEC+nhT/khm1uaSi2LcS29L6qKvzQ+NYRmhOCceThaHI8UqSyq6j39WEw3xGv7Qh6MziHH
+HSxRZx/R3fyOata1uLqSJlVbQf0E1T9d6M0RIJmw1Eovp++xELv42achwl+EjSicdE7DySI7Jqt
u/apCDePBz89R0oe25JNXqcUsaF1T074ZfTX9Cq1jz3srz6iX5f0U1WDvslIxXKGmF+WUvmDkB6q
VobdIOKqOqLh9UeBeCPRuMlxvrGugm0XRtt64Yn1gut0zGmxRuJcYkjJS/Hk9+yjxUACnDC1junI
BN7qWyT0PRT9aP5ALMFb3ETANCZzWlInvHixIVFuFRnYMw4tTuTK1genHpJblPnXdC76a+ehUbIR
3JVRujVp851mQ5GJSxkFrC5r91coa478eY8OoPucNO25pgdsa5pfkwmr7ZASDTRYyZNYRk3SSlfG
nHzeJG/RIo9OOmD7ZNakKr7QdAjpr0Y/wx6mvkdrzqvoyJr8mPSScD9dnBx0LTsrmJ+9p2HmwCOf
9M236aJZhgu0gYYQMJiRokKeU7868IY8pU+FFzYaAN6y1mw5EbfaHl5Hq+ogYNYHlt24F14Du3+b
Kxe6PQveitnbRRdzt2fpFl+8PHxzMoJ6G0HTgkvjS2ZZ4QZmtsYWT56JApV8ztZ1V+SOCAq6CBxU
90qD2SZ+qb4FDka2IX6hm57s7eKnaHJMgWD4K6rLkdHf3ZxCcFdzJUXhhL47YLDq0i47El14Aob8
QYiQxADNTDB1569zioUm6LAnlIizaKB1OKftCapZSS047sUpawnLiPCgbVgr5ugMIByGzXRajJfu
sj7BMAFxUwULYvRlYc4Eof/ELBDil1qjTkZCcLE5OJKe8lhIzPjpcCXPON32Hl7iNsEKFUfhcQhD
aFeyJvxQJt91Tg5ujkFcL+qR69IEwQmgWxz4PUckByjlza8CXNsyvIwIv0DKG5uUVpalWbAfiTWi
Jy5evaCpd6UPVEd10+85V45ZbDaKrzrDeTZF587KsG5XYEz0cCyUf61lgJHF5xI42w0ZEwkzC4Rw
rOxp52eexAoy5MSo4VqOkqfQ0ACW/cwuYdJbNKnGUfsxSSVY/8XBT46ZpOFHaDsiHIkt7oZ+RgxQ
1/usJBzElkS/OybYWiP2TzOE41H33sGjMLz1+TE3xeSHZLHE+uS7NivuV83c5TBmGUa7qR1vAVo0
p2h+DFHcEGwf/0iXYSdGGqFORsVoygl8zPREHzeGO8CSY1OI8RfRigG5il21CxDAPcyG2pZLHjvT
NpfpJlPNyJ2+jZWRj+aXkfX3GTdmU8lbIZBwpFqhJBjka6PIT8p7F3MQki4N0YR+3p4pojo3ZOri
n+raDEifqYOTcDBDjAOZWaBQPwYNWBBdtNleBtXZ66YXUjJwd9eEqHi9W+7aSQGR6wAjtTbFFj9Y
wUsM756VfVqCETdBj74k7Fdnj8i+p7b9VDJZWa+GcR6Em1SHwcPk09zBygUoO955Nghr6i+cJ9j/
lLFPvsa0UPy1JKH14I01Vh6lLqxc7ZfZYAMnCKMqMeJX3TtzpTdmeuWkENNUBJMi8t2Csw527Tx0
u55QEl/EDvnXcfTQ+xUYO8vDDe/jLPTHas9hHRVoCGyWLeRWztd4tk+ZM/i3IaoI9DDR++Ibotm4
5gxBKXclur0NVj9aktbWiXA9yX2ejMGevjA5wwkEm0L3T66LO3GBQtt6lNryCmMEJ+CpleIpoTWN
hb0ne452Tz5mb0WHWT2z6pukwQIM3F/t9iXosYHkIi6MH4YZUkASDqcpIPwxVuabPcDblhA52lr+
0lJ/GhuGUt+5qUSzRAxHUNrAsXVuP8WY6tOgP7hRdy19QF1xi9nDCP800n6I0uhk5SiqVCO/xAHA
5GYw1YG8GWIVzOeFVRgJFRefKMuYuQS9orMs8anGrZ3uKJpuY896R3pl90xly250ae8U9a7iQMby
TFgkHoQ8tX5kBnMOtQDMzRVXOE8yJ2Gx4+yGgNBEYcdnF25gsu3n5Kw0eYRd05CBs3KghZPQBWIi
tsnjfKs6sEFNmUtWqyrbcDn9Rd77Y9IF+8xJgBDnNUCOOfyGBuyrY0f9p5A0F7tELZHVR+2GLv7W
z0HJL5enkdnHLNnLmbVJ89GtWc2Hy4hl24/8bQxOQNj1dycXeI3SPNz7HbOsjPCDzB1cwFz5S0h6
R5gSDV0N7osVJjS22nk/49sY7JcMV3g34SNshrbaJ05ysYcUfU6xoElWzZd5RswxQ4knXc77YXXe
55pglW0nXkOvQGSeYQJap1EARLzEwSVqMDNSUpz3Te5vR41WJEcaMXTIAhOI9DJ3VlDht75DM16l
9rgX5s2kSXWpGArSUqlDlohP6H426IrrFyRVo02icOr7AMzsZ7ujzwTFjGse/jWvR08RdwkV3vcy
Tr5mqvGuKNpviwVsl+vl5PwKrfYtBqumeshy7YLvmMrLg+jMThSShEBnoOvlz7CuOYdp5HENybH/
CdrDqI9pc3GJirvnMn8z/ayvwnSU6k32GNjmr6H8JUwIDp5C9oMN1iui37PxjAFEYBFh7a/5n5EZ
cb2RDOhPxGfF8Aq66jHwTfQhssxDEkztORcS/ItD8uegbmTZ71i9WbvCwjLsKSLUI5TtSDPh0rOq
VI3N8nQezHFeQ7F0f+1dkvySgRpVl5Q0De0XYRrsXnL5WgT7ysLuVmQMLlXk3PKiBzDIjMfPnGw7
GuDVbUzToFUQbdZ5SRyxbpK6vDme5R56hXS0newv9Rh+biVnGjGMfqPw+vji3VT4Pf2MY9ltAB0w
cxg6EOE+VS1PxLeiLl5GmyEqDalajAPnZpF9mpLGEANAWWYDWemTRkfLWmy+9Q2lob6eDYeTLT6W
S/qaC7v76CQ4K7LSfCc22nRZfQqkfPXltLlB8PyULsnLIkFNiY4BLHXrTT/GFfIIfuvfN+/3s+Kv
fFDVyUr77NhAZKrp15zvG8dXB59z7nC/R5u9OjdOiVLejZ4F9em5CAA9JGV4FhrddjTYT2Nqo6Qu
hlNXuIgxnYL/wqzQCN9vGhxlPbW3Q+KkjGT5cLwvJlVLS0vHE9ouvxs/JCDI58b8KiVg/cTxMeqJ
5LkLxJeha+NtrcbyKFneOSMx3T0j8ruxnv3EG34YXZ8aHVKZ77zyQnfZRzvpt5Q4zOoyiMgIJG3r
wWo032fcviM9OvkW4szMGxjRHG/HN13unALZryPyp/V0RRZH7I/1yQ4S98Em50pGwc0yyLtZzw4w
TOuT3Q8UgZyUJZ19lF0/f4ysCiZWh2hB9x8Ryb0zFCG9wynqquKcw233jXms6G5vK4vQujyGw3Rp
UxeHvsoPSzoAAEcfVNQc2rUqdkkoyMOy31KHob0YRpsjRHUPsxIfNQYi8mjqb1weLo7dn5sMqkOR
0WJQnneN6pIZnZWD/qvhOwZaPea9/w151GsdAnusawBE9fg+TCGhlNUlrQooR74z4Atbe5QjYAGp
GVaWGvOuv805aO3nIWxvzgynKagCh/osXIQSY27ddI/BDCDJ0+WnxdoxJfswelZ+qHr88H0wvhYY
NAIJJgO6ZH42dDN0miE0lHv4f5s88FAuqmaJDrHOL5QTHl0p8O5bDfROtz6bEBjxNNBWtIOxPot/
bWQJ3UauT7n/zUto5VhygldFwhSI9GLcgTh9rwstzmjSnjoOJYRY3MOH8rkr1I90pGrSdBqGpsaS
fD85/LQG0YbviEEGVrAe/DMWDnnuz/TH63MZou3Wa7TC1LxKREpns4T0GJlD4hvWC8G5Li6O+55b
02LAdbH2WwJnoRDCrvb0hXDrE/N1SGOJUSJ/q9zlQ5sx5Veeqs/3TZHHyJX+3Hf4oezMT0DKcj7f
N3M58b39Pp/F0aWcfqpYGfUyC/dNvG3FVJ2zMEcIPE5+sG+j9hZ3AvhouhZzWG02p159vZ+MMqCi
JWhSuuv//f6WCMj/fvf1s2WeUiCNVTFcGj5EW2SC3//HXjDA/rl/D/f7ZRK2+0DMHz05/AhHQXec
8onp+HW9oT1ESZMWXGtRsU+Lu6pnJOIwwx6xGIvN2SXL0KQ59vxqZCfXPb2PIve7VSuXDaYZ9Cfr
t3Df9Vbq14arFZeYoTuHYkBcOLpH+i39sYyqnQoYfpPBMG0Uw4e+i9z95GXIpaeiAHQ8rcYFK0TG
0ZThRzoV5XmcXWKcqxGMW8+YUIRhTfALaU2eR5e+wKIv0cfjz8/si51G7sVpB1ZkE3ywsCVEyY6B
4fUt7oZimZGnJF4OBmT9HGSRrGUICmfgQNQQWEF39iy5qaxOHH3L9e0NxcW5Pq4zjPv4myeE2oRl
B9Ht/hOigUcdyGx0laxFKAJ/i9vud+9HnJ1avxZ7ItSrTDjMREyBWdn6+PtUuZ8v60b4MwNmHQSI
JfrqPNQKQmS2DvYhL4bA2MFrS7OBI19CzurIjs4GHMKKAIcce/TcJKwwvJ9FjOqj0N4jHciQBEmi
ne8biYJv560ssCDQ41nWjeKYl8Q9ZiFIhyrqYurdjDb9ck47puosrhDb6wiDWUamHBe2rdOz6rmf
jPdNvR7P91tJarXHPu63iOhzTQs+rc9x41e/N8t6aLwP/sBV1hkqeY7rSZ4HEEpl1p/uv4PQiiC3
+y9CNUcJ690aPZaCfvqjMahlWeoBbXZ7ZOhx1h5ie/k8IU8ig6x4mi0lCVZlQ5bofrDEvO+65Ivt
saSj6fzPx5wWkEPmI0ScKu+qIxT3i0UQTc2CqaAicfUVlS6NFPX+BIwP3UX4CLDXxwjRuXZ+9Mu4
PWPGml3dmhmwJ0EW6JSBzcQICg7YxEhmrsvicQQ3NeqwO3ZUQ52xhWppRV5yazxqEN40hITYrf+r
qt5SvfpEbYEKbsskSaw7bbf0uGprGXHM2eKWrM4CC3flxnKXH+FMfnImh2sfuJexK4/kjt1ItaV8
UTrlLZp/VQNRJr7oqCFRcEM5M+enFFCkin17n/Wsno2ZXTxjMBRvDJniNrZDsBWKhoKb62sC4/44
NBaqgZHEWJZYD4GyvjV4p7qBgHGrgggUlQrVUwteDOEqGoAOdcBUvNEcRxNs69ehWQg1rjkYHAOZ
rC2ei7yi6tCN2WFomGPb11TVCyTG9Op4or7gSuTLnGsoMU6XsTzBlbNB3JWCaZLF5c8mmATMJbU4
2xJF1Bj4+0SFHyjcwhsc50ZfCoe0iWHpmYPE42ZIudQh4oHOKMRZdZZgKsQtNxM7yyFFFwl5cZGL
0r83gaLIGXpMzobg5zQHKfZJKH1hRazvHIuz40q0L+utZt3cb/15IOlqcZ4imF45HVMsaTzFTlxm
fzV8qD/Pu7/L/cmuk37pqK/vG9vyz6Mr/LOoMthC95skbFnH2SUi1/LMGczh/a9/Nq2pgt8vIh2J
0qRX5BtnlEzRJuLl+95GUbNeSaiTn+PIVucJ6NXeFPaxjeatZkY4dxycpsF7Nbb9D4orLm8AH7Yw
h9BEyaWeOWPCWu64FPC7MDzG0jrbXDhPNaOqWbVghUW+b6MNNOM4NxdnRt+TGfKjCiaTTmROrmBc
66282nuMAg/Sc969xOb07r6mvf5JdWVT+f2rrBpOLwWtqupe0pw1bq7CryZX0Ubf+fPySLl1eCyj
5C9duyQaBjrZSALsi7jdia7w7zXMs8z1m2Nu2WyoY1BJG/1WwWklLdXG6yL5ynTbESZEz1v1u3CS
L1n46s4UxlMPWFTvzp+5ZAsEIj1wNkOlq0Ibit+IMCqAIC2wx74IYKi4hyZJXxKbcB6KGR6SHrWb
quKrJj4lkoLKI8mI3sCI58H27bqab8Gj3FZmAGCTc6STtcNGxF/xlhajYlx7krNVAU4sniph2du6
iPC2rCc7CT24mRkH65NTTlSHGiYLS7JxMmxebVBCWqGs7bQ+Z300nsk+7i9rWXad9Uuk9IFV0/wK
jn6TPcvZ9bAOcSlddP+DK4PZK/GkrelMH/95qoCOZ8lrM9NjC/VLT+OUA4szBsizKV/aIEoeojSP
N0vFEcBIeQjDiRzIGJatRPy78GYj1UWE6XxHfXroAGnZ/GdhptqdewkYFGMSEwQM9aWeH4tc0Nh/
6fq03Y4SEysDIGdwtGtZ4G5Egz3UXuwbOVHfeocyZdqsquPTpDCiFen3mk5AUCT7qmwedUU3x3q2
RA0ynpZ3qD800bYftEPOcvnoO4DfAY0kU/jXGJSPOJdpKYzpd4Qbu9VkVsv/Yu88liNHti37Lz3H
MwgHHBj0hKEFI6jJ5ARGpoCWDv31vQCWVeatfu9e63lPYKEDIeBwP2fvtTvOaPe+izEoUdbGK3Is
MIZ10uBeaCMcyRC2CYCplpoB4Y8GJb8iBpHhIdEX5plCIHJBV7/tfRLreqafIGjoQpwpnwtzuKS/
NLPbR4pf1a6/DyXwiJxY0x7+nRm81I7xaDhnX9o/auuSZGjMqf89DrAYWdwkh2rwyMLVSB2wHQv7
SGcZJ452otn/3rQWzqLRZSwFF/1eTgC2R8mULRETAmUzezXtOXsWmSWV/hAsNcEiGAV6EsCCimO8
1XeuIkgb1JTL7G0Y0bLrOYe9U3v9PDnjulJyWkcFs25wWx6+vhaSCxXGthcVazhG3j5IrG8hc4+b
tBkZKZmrWfM6k1oFP2ZDtfRYzxsz7ClLlSO4EVPVG+y5lxY0QGSZEOSDoj4aHuvYyMldCgpM15aN
lPJeZRCCyobS8U00T+ZG1yItVg2fzqQTo5KxiJHzigOl2N6Fg70LS3+WExTwl3zm38udwzVWWXqk
4lpi02CDv5sZWqZ3pBpRaiaFMEZ6EmEojTlW8tAcbyqB80jmHMOJUUM2dXR+eBp08JNsRGvgOxmC
CUbAcw9UZIKw2Q96TkfX6bGBsMlY8hz1d2uebzeT9ujmfJJcm095y4PqjIZBiKgsnM0LarYnsFjD
pr5cHOLSPwzkGSSpv1Fu8Gr2DR8ni2pmi/b8iYev2SPNINGiytBSabWnIWCyZ7YZpfh5hooWvuKs
UbCe+X09N+yDDnJ/5zU93d7fbx/PO0Jjj043Y8tsbsgSAXS88uESLTaE+bbl0rLRzOJccOgzP/KG
I1MVuR9kSCDb9M0SOP5opb/YnRGdOBdAZEspMhW5pElXYIPNW9IZFL4bq5ubhUx/nVbHiT1vAmlN
N2NEngumNs5G8yaYOGADjeQQasPHZWOHktxnLQbnNn9CNZF5mzLloRIQm+glQdiiK4y2UWk9pxrD
4mZIcQfjuYQgWeuM022n8Qdgrs3ai+VG5AQbpRhRuciNqXLIhG68x/8v1subqBn/g1jPtj1CSP9n
sd7qI41+FXUeffwp1/t61l9yPbpT/0WTzQCU4QgLPRy4lf6nav73/2IGJ/5L6MRJgSYxBEuC35AW
YaLJc02iEXXOdTM95bdczyQLlcgsSpGua0nC2v6f5Hp8nj+xJDq7hYLPcR1pwYPBXfyvYr1msoqy
atvhkvcWVouCQIRmEOcOP94uKEO41WLID62ICK6ObKYqiCzQi0TlLvLbx84vMgK/0+9BVpyBaRAk
YOWXCHYoSz7cB/k10705Dml8jzS33KE96MCTir3yyufedYdrHo/D1WtcZ/vHD/Hf8FbsWWX4R77W
/MHEktQlhS5mCs6/fjCRj2XihS1BG8zRd72HbqQR3ydR27Sjg/xcSLyVBnKQXV5TT29b5Z7rfiDB
JxQ/m3AqT97QXQsHX6JppNQTW61hKtI5t3VSbvS+bu/k7D/1BA1uY6DcXc/GH9/1f3QJIU36gLZI
tsaTzIp6ZZiq2/hx2Z0il/qoo+e/miLsT7UDEn0UuD3yqj8EdFBPVovvIGlUuxqkkrsRX8uG8jfJ
eGF/52vEhiu/s56pxlGml7inwo2da8EhH13t0ZlKa5+LkSihALnIv/9OnTmT7J/fqSMd9NZAY6hp
zcm6f6BiRCRD9PJjc0HA3my7Noy2XkdXLmhk8NQFOryMaTxqk2BnIy3a5WX83hT9D1cEahd5lXlS
ZOamsASuXdda+6ZoWvrEBJFV8a5Gv//I2T95MALwbZ1jPnu0UQiYsd+CtOkolzkkMJQdKPhB3wTC
JQ6sp+6dR3r/RNM6wI7FjISJKxM+xDu7NGReKc2swO5ohLsKMcqagw57e+GmV1QadJQ7qMHgb4iS
MnvjyZJ8l0T9uhi7XsYArQ4UBzrmZXibGMV17FrYo1GyisapQR5mPySRO+3jsMlezOZS2W11xlj2
uJwtf286LxqO4xhHq3//exj/98ErhaVLz5QYDRzL/IfSFrRBgEQvVZfc/kyCqTi5CQRrs0PPVIek
TyI4ik4dbbnboRPRLoGV7Pj5pjLDU1MhDyNv/NI2gvVuk2+sUOP8umbyrr/8+/38B2FIl4aUhgtl
yGSMYfOPqDtbHwJRqiC/6KamjnEC48TJ7I0dorJpR8f7D2+3EJ3+/JvO7+fp2JeFy6xZuv849Cln
j1NVh8VlrTQjvGqQHDD33WiaaW8MDO+XsUmY9wCjeqw4oG501MGO1xYnT8cL3Qr9QZLv5AF3tbCq
6T1Ut0p+xqj00ibSXgrqIje0lcpd4TN/IvJWwvjLmPSZEqqG7ju3/+H7+4eimi+QY820TTETu+az
yb8ed1JaURjkWXSxhfXOujI8yZA//+AaNcNVUIEOTVAXS7vbKNRlZ4uRCLt6a25jpwK/bZIKrxM2
YPAka2Q0VKVxt2wS4f2kYSMPVsQhOBokbPb6FJyGKZ9pivXWpLdJ+BufDj1rv+1J/oj9qseaX5Ok
mpEUgUjGIFKiIhe1lulFlz7M4SmWr5j4wxXz+NHw6VjFLQjAJnWx+zSrwJsUQ0CptkHZuze0/gY6
JunKaCByIG4cmPTOGZyq/dUoPbxoNc0knxMqeqTIOLuuD+R1TCaUnilo5ILsr1I0+ReY7n9Eh80p
6P8y3s3/2vn0SA0CSb0U8/H3x3inOy1TZ9tHrkcamT+QQ0Sp496167c+1Bh4OyZtfe1CgQ3HH4nh
xj+tzCAqleDpKpEGXRvh4DeN9UPSa90OA7z/gIQWavH8WIJTBksbf7RtchGJRei1E7/HBaTeDIXy
NQlHIqtSpHO1nTISIUv9EIY/s0QeROXaAIcUEpUOwpFZjXdxSSFwSqZ2bQsPDFZuPPbmLMY2KyrU
mIdWU6Xne83Wq20uBoHF1MHZk/f7YWLVKpw8vSDsvOn8+luXDOWVskb9IuR9barh1QXUfasb/4E+
ZlIT+udXbNGesSQuK89YUGT/+hVT/Yj0Gn3YbZP50aoyUuPE6s446YqCCHxMY5dOjrtf7lg2g+v7
xBbMj6k1MFHb388xfNo3U0m96u+X+eMhtoyNCpY5T/z9ap3K4lUnAQV8ve5yt49mXKOF//cjJ0cj
gCdyxVytsug2s5daX4PgApP0xxOXO77ectlBrAP+FqHmy9dtCJzYg99vPnpYZQFbtfpBhRSo/7vP
9PvRf72u8SML3JE267wPf+/iHzs73/G1T8tjvt60LbMrdgKj7ij6NK5+KuaHLQ/wRe1qX9/8cs+y
GZevf7koOGST6hJyjt9Rfps2lOPPmuWfIsP09jarbUW0vcHQ11GuIhC09LcNgqNVzzz2pbOnX1Ry
ku3YPI9a/6sr6Pq2iXWOxfRLHxqEDmP01CRozwbkJmEyfJYZItm47VCaUwdagTFpPR1gfCsvsQKA
wiIn2E11/moCYdkWNsnjLYjs2gh2aOtPnPCJuptR8XGubSzTRz2B2OembGoarBXThMQ3L6aJlnwc
7nuN03kAOyKii9n0TkuZjryCqfG1m0RSPXcFclm/JuVeHx77nGEUBzb2d1cW0GZ+MjubVjTFrU0W
HVGUQiA1nVdWZBcn+lHF3aVLZHwbWdqBn43sQqe+MzrziioMTEfcS6onOfg5pxnXstVwFWZ4SDwX
1aNVPIRWywnJ6bYcvu8ifXczUAf2iIonQntkW4oinwjLVUx0Qld4gFTdEqC8465KDcZJkpTnIqlA
zkWhh/HZeJuGSbtxrWNiyUuA+OOkNSCEUkDf+IPafU0nXeW1ebarAAZ/kbwlPqx81VG5TYcfsV0+
mqImbsUxH+KgvgVx5yLezx4m3Mk3pSp3ladC4lePWu4/4VUgRhJ5c6H3m7ztvku0Z3WaJ7vGwFE/
0IO8WuI9acoVcl8LWXOJHMYicgwt0KABVKUtYJwKtMcm8N50jPDL7LXKOdWh4xw5Y58SsF/rNkyj
bezWFFRJwOtmjGQ8fI+q9CGTOa5yl1GyoOtRymEbGJp+GGWl1trAHyx3ac35zTlrSaHJO/swhAGR
JnQ966DZww7i9B5W58oed0Au/ENL55xRHTpvhCictgLsSFOFwXpqY2Y3GUNxIp+NCvXRhPdjRmZn
6UB5zlQwkCbIIzAqCRrqgExJDcI3ktfVRH61BM6RDi/Cjn84RbulRtFRtIsfcipNZ1AbRzwptA76
yt1WeARjs/u0ZHim9E5uZvTQcJ6Hzk8GR5U8whd245JcVVA9N0Y/kkWe7n2NgN7Ufhkoslx7kLdl
2KJEVt1dXZFf37DSm/TiMbRKc9UWjrMJahBcttlusBdhpFYUrSWZoB0NXVLbDEym+ZPVlTudpsRa
FeS0tLgL1w1cJ7js+GoawdAKuejHJMB7m2XT4w5aTaVO1TKXIOqM7tJmDUDuHi895ZOy1tKdPjoX
29TrLeRSBEQhcU2JGxx7FMp5LD9Bd18ZsFK6JcnL2KIbwPQ07nPTOo7+mBObrh/xutgrIUnWoTpy
j0x24NDCA+Z/ZI5GOAGTjW2AXpLVOl36EVWQE4yX7knG6dXqMTUwICLNzP3VNFFbU25Luwg3bauE
SQg66UOxrZ4q1NlbOCJnTVKiHCSH8pCX+4n55Y3jFc9MtrZx7D33ThBvkaOBPVDk/5jVN/5DtMiR
a+0t6qgU5RBgVz193qmCE+3y/Q02rp+yTMytKCI0Hujvb4bk7DpFvcH4Y5CZJB5NZqg3nLbz/azy
WplahYLec3/2qipW7GG+1iJ5Yjn0aafYNeZvOrJxdQpXe9EiosggAb125BOyFENSNzXeSkw7OyKs
CL36CmoUsetDuo6Rmaz1cRQnO2ecTFkVTbGI71Pau505qjuFnSiuxaFFFM8PAM3LcUqonjhKgJF5
3nYCRDk0MS3bJnnHxdoT1oApAO9v2ryGSHgG9EU0CsSsbU/qtdc2l9G+KyrwqDDdUFqXJK71E5jL
0LlvJtPdWCOLxibzTvVIaLLn0ZrWYXENqW7tBIV4WVXaqbv2nWueMnKLvcZ+jBDHB4yHeHloEAg/
o6dZZ4/IgZmBNiTdsS6aTcL5zrDfUQSfzZaGfJJbT7bpnqXPLzw14cHtsDyMvpesVTQRKiGJumpo
L5gFVKPO+uAA6zCZR88JA+dqrJVJjGu1C5lVTwkFW4gO4DqTYJfhFxg8ElzHGhRFHXO1luVLlegP
N2UxfcvpSVNARnfpxQZSFeetroZLyNBZZtOuRaGwlRJNeyGIFMtsoAthSgMNif2NiLQd+C3CHLRh
vCuoOWx08ll6izys1rIeDS0NKeAUjACmFhIo2Dy1mqXNOrpqnWmV3HqNBya3tHcUJu5kPDzGHfD7
IrzVO/9nmyc/jRasvtENexzVxFwbw5tOkxfuNu26SCDQikr6SvHQ3lYIqdZiTlAMWnRldv7q1KiW
Jv7kGJtR8NasmkK7OoQZ4cf1lgGG+qf4jvRtP46+8WbaWoeNUfSnLvC0C/JpfbU8YtksV5MpD666
Ew4nH13uZnna/HyDL+Y7jM4ZazdpDw39gH2JqngXJAFp3o3+a3kN1Y+3iEba14rz6VZkyGB7dKX0
79N8Nc2vkbv3HcrfTwd0PMlsRngZmkKd0xbQieXV2rcOwNbyWnIiF01yDr83taHAHZESlpChm4rD
fI4+ST/od9U/zMw4OVCj3zSB9hNZQXGm7NLfano4ECfQZu+aQxja/FC+eiIukoDySNiNrN56VG/T
VN/Xgr/u16t1tBRV+t2UWo/6E1W2nrvN0Q2xHRmUWp790nuz5xdDRH/b+TJ8G1sQiIMewBVvG/s2
SDhllMIb36cg3fSGU/0YJF2esa3aR6Y8p4FV82YkWnnfdYZxr7c+YVzzw3TxaolSfI4KoRrcj/o6
BoNxtFVTbXu9ngks7svySBtvK1GF5msbuANU/QHwiqaCC0YQDbmn4XXae46RoqhwcrkBIQK6Y8WP
Xo1AwhxR8crG0e5FZRro0fksAkhlrefqExcMdpPJJdRLFt7RQUmz7WjVsYJ3n5YvyEirO05X1Wtq
0zvjOOhPVVKBYpN9vC50s/4oyLVcHlo6ETbCorAfysRP904hun3ekn6X4jf4+ro9Zrtu6JIBZs8s
eYMIVM9ykpOmkRJZuYX94nvh4/JqQRs8IOylbFDpLpEndnHK+N9daiujku+04qNJvb++SJd+Qz7l
3YPhTwpRRFjujb7RH/yigyo2f+K+y1Zl65IOEPAatqKt3BpjeVZ6JZD9DGDi9az43otXbUqJovZD
fV11tX4u0qK5mFQHvx6Qa6ca+OhnHDVzmkrtnzvyCi5whcl6Gq38O9aftO6Nz8zBeiZEX9yOogei
VhBCtrxFhq+MP5zuIIVNQf3c+o5UtyBmsnUVj/ITGN/XrtTkf7eN9G5dCOm3uJPUOivoj0plpWei
5pZHMeWzYSmH5aUYNItQSR6gQ8v4GLWHZX8cH5ozzF79kqSiOXvKttY94pSPDonh1w6FyFCKwvMv
Y2kQU1hJb503tvsu+bGWR1CHqAlJyaorg6d9CkcToGsxNu8K/OfyLrbXZysWncY1ZTl9ajxZbkJG
vG84Ar8+NqLAiOSJPLwLoFiesnlomhf33xzImsu7QCL1bkzPV3dJAEYJa6C5GUUafsvHdru8C3hG
m3wKZx/FWsTaoJqOXUQYKH8mjLQDWS3zb9ho9hxf6yT3oJyQbnHO3TqOFr91AV6K+TcKB0oJyMiH
e2VqAY3GCQ0kEvBXpgfH5RFJ0ABD5ZC4n6pSHEys7NsY40NryuKlQBoHq3f4iNzEQxkzRid8KOYD
Rmz0ssnwwcGjUw9w/KsbMtsHM2mQdsYTdDM9U5e0n1NzBpo7LGz8EDG6oU7LE007xspEXePI+Tzd
WHpIJombPy93lgWZdnBKHABzLi5D1Cdfrxon0wOM2/YprkknsCviaPB+jx9Oz+TGCT4aGndb3K3F
wUv16tmkwLfsvj7nfFDWsm7zwB+uRhoRHDjvZtcN740tk8dWWdYxgh+0WW7Pw5JFZNN/A2TE7ASl
174fbPNlkmK/7CKeJ8yGwWhAAoysOzugZ70808GbNys73PsodsxTNzJWf91BppsJWebNHRpg0Vo9
7XTPSd50MlOXl0TxN65dbHuAk2r/vhnxJnkOizTNVd5dmRsNNPXKuCtVZJ2nptdWy2cfSlKNlDe9
FLnN+swYsEHgY/1WEgNvtON0R5uD/EyBmXsoa/MYxSJ7bJFEfe0VwinkEEV/1VGP3LoafYHlDhVO
lyQATtpNTnlovIQ17tAmH4hylr1tsZltKhXZhzAt4A2YPjVis3j4+nZUS+BGUCrGcl9e7BATwfKq
tdE+9xRGH6XRp8cB1/PXD5hqJ5MT/bsbVO3WsnL+MkPhPLt1xPKUH1gzNAOlJn+xNuj96/K3o2su
3s14B7zs+9Bx6g6MBA2IMGtMrcZb47vypihTVLgAFw517LzTOEVsY9nVbREGTE1yC1+3KORtmTj2
1pUYbquu46zaPngI8A6xRCjcgzlAN2Xsel2gAfFILWfm517jZnoYm1rcFpjudbf0oI21hG5On84I
F9aMAP1aPeAk+AiCGBNnXNN+IVq8pD1jRNiVe7d4LlyPgHKU5ZlfWYS7uVhMWQMiFZW30mJVHYiW
VnxE420yu0ctFe+UMfZp7NovrUkqh2l2HTEljbkNJceoskvkqUjijlOTVCe/kuXXJkCLAZjfI5N5
FqUiFEObsFwcZh1qi7K2Hqpw50Z+dvx9+z8ftzx42VizLv/raivCXZBPp+Vpywsst09dzXssF3/f
yDDurQppQ8rBhcHaCf3nMemQQgj0RZ2mKBe4arzltQosHhoRKUn+kss54zpiBRRqzbQr3OYlCt8Q
4pOeK7MU0jICCFwJ5bGaN0mrM9ctSRcecxS0Bh5Eet4kjNa6trZdYkMhJYFOcD5ko48HzTOaY1Gn
MPEE+bZdm5KsQxjFxu2uUuDmWB7QzWKxBBH6MZs3y6XkpFOc2luD+ZgAIbBVqI6N/rPQND5QOIuf
l82I4nmyvRCId29ucU6jIM7Iua26t0gFxQmmEyoiuv0S44ywq2smwfoFNalo89fDUaYgMWCiK5Ia
4zDax5u46p6XD0d1tDzi4cj0ci45FtOxEZ8JmOaTxkplm8uIjGColEo1T3pMhjH0PVTjPeryivyR
aRU3xjkyCm273Lbcm880cwC96xBa2hpd+CqUWJHynBRcVuJIV1bLjoUIzWAus4oriBoEORVrkOKc
HdOxJ4Uz98ZS2l0Iu3FTmN1FYF7KWpaWZHFsjFmW47qodMrRUsci4MQLVKQDNoadyE/CZE31CjnD
/AV8vbpdIy1ermeozVfxQJhWKEg49eO9omW4n4w23wQMVbRY9JTFctuuHZuSQxylKFcnqa2cLgbP
1NT3rcjbnT4D3OI2HXamkmcHkBw6lkSSr1WnNERKT9tOdf8SCVBSReXui8DzjiwWRWNHx1BHWYIl
ETVQRyjc0EXEy7uDMYP9IeDN4gsjNseNEVrOEVT5916pH7EEV+u2dUJ7zbqILi93NYSodEJhbw79
y6IYX5ThagbQL5dqehAzJr6HDRhiPm4SZwIJaL1Mkefc+ini31beaUUVniYzZX4Yl+6h5am3qid/
IlWe2NYVWbQxlutNLAniirBl73xZ71XrgCr2ySMzu2TcAU72NlZntBctmuID+pSXxm6nUxNb6SlX
onyYxipZR2Pg3NpOYW1jS0tXI4ywFU1IufUL3zp2uGmP/kDe2jgwt5gTPiSnhpU3ahYoS1C8Lngs
II6AJBJm1mUV3ejjUyB6/y6Bqbix0hS1N7rEBw1dF4EeFiC1lpptEsbRkXwESX2lIhC0N4z94r8I
hXeLyF1ugZcwnCwOkLYq0p2yEgLX+QstGxSdd57SDZaz5tmdB7AQ6Nwfm2TOB+gL5HK61L4HSfSs
e26zYgLmg4dtXxzYWioZaDZQEJGYso86CM+j7N5tNzG242DehbP8SyqbJbgb70OLhc6mYubPcd2h
pwpxfnSmQWKyVZyzWV/2e1M4aAQmjBY3WlZ8+mHm3eTFiJjKcb/2v5/lUUOXYkUtCatYFPXLhpIT
eh/54hXdcFAcoMemia9Rntrb1CSUYbkp//tSh3COroL9Ms0mh3QY0LwGBodhNG/MkXhmXQ5vQUJP
nGrNXWZEOkdiQPxX66P1StUMzln+56QEzl4vzYMbOnsPmmDSD72bjCc7G84JHlQAxT6To1m3j6+q
/dosV3U0LATWzvfolM+doi8O/fxJlk1mafbaz/O52BX6x2nelEGXElUO3c7QQ2uVTwXAdP1p8UmE
PruwbFx8PV+X/L8v8WLWTV7Ry0/iBvHaLL9aLgmw4n9cXe7QSwkCwSn3v20A1uwKSLD5BAIYamgg
Gls22QyTXXizv29zIXmTLxiQA16hl/MtPKwh6uMbYH9EDVvOcxuQIwgegZjXWYOWzCK1EBDwys6q
AaU8nrIJY5o0SoD2npuW2EuCbE3XjdKoy9huInYrUX2VJgSl4kV0E4Uaod+DkieI2MfF1RtIVpuR
8SKYe7AamMAdASQ0SjkjLhuH2To8iAgI/fyVtLP0z1jM2fO/Yvk4Sc0x5LNc14mkttx2O0TJh94C
jrSJoKtGo9+38zi1DFvktFD4oGZII8S/o7xGaNxkpZsg7IejLcRwROgC59nrcwDfCN7iOAsOCaYo
lkgM2pnkUDNzPfvrugf+PvDb9GD2cb7WqaqtRGaha/TKY1tDCbV8zsWzo6VpTYy0qQzybei3T4vL
cDGiLMPBcukftwUOf0QomnRc+V+0DVbpErXBLWRUgtVCsLlJkeRneoVkmuFSxYgMp2bSg2EnwerR
3WUxZhbiCdxitdWH2L0OjrltWeZ+0IOBoOEJm8I0kNfMR0PeV9oZzq9x2w4gdaY64HbyvR05QTRF
xYODTG0jzJvvXmbeRrRYnzK7Hk5uR/Bj8hja3vCQq8m75GgMCkvrsGLRELRCekuCljicGkPtRiD4
174qgdE0EHN81wHchQyq2iizp02TdnggkRFgWih2WeKEd1mfZAjEzaxZh1lASTmelyvSvqB46e9N
KrwbnPU6Qse+vwcpxzIKSzUSz3FrTlp+l9U5VWLHuvNdXPimR+umBmYqKb68AaBByFvNo3VMVMMC
azXQicESsYrtF5i1DCa6M5gPuyzwntIu/lHrfnm7XKMWzxSwYFBJ8Z2tlGeL1yEXq1GTxntLCMnG
EgbqCzOLXiFRbJbbZUm64QAM4+BYSf1SZ/WuKGL7weuLbzWGBhg8FjWlqnH25ogAxpzspxIHw6ug
z38o8UZiHMvVa2FMRBsHOU2h+V43ISnKJmPBKvF2qSwA35YaoQYWnXOzxEj/imX8yHTe+6yEwe9h
QUfMimSn601IKWcbZT2Er0vixOq6bCxVRognBoBCFTgJJovGR6PViAcy+wlPNUGmMRMPZafjXUu7
nbXHS9Vo7os1AsDL4UrRSCECqQjNu2C+NEYTJs+I7IZazMGi+LePKhHjfZjW2sq0sWGP0wh/Y+wa
vmqFhTqNx5su1pG5lZN/lBMjUNqO9UEPbXOv8vRnVrc6TMuyfPG6hN5GpCi2iUlbA8MLNq4rui3z
huZG51z52QWPXtLtg9LSXwY3OqohCVexE1RP0hzSQz509QoFF/Vk/aKUZrMT+BBiEjvQyKkJ2d/Q
3CJixqGNQvgGHhynQq9R93WFT3AwCv+nlTTZLGeVzCBVe+jrqnypaXCgt06vYooRfeH3dLwcx6xp
PkWh1Tw5EUMDXt9obAjOGlp1zfkUjhyzfWM1+Xk50iOy4U4R/m5gwqhCnYhfjVNd/pDmaXtrmTXA
HK4ZEtGepld0biTefItMXcufwuteG1JBjne6q6ci++w96mx+FweXLh2+VUNJZIKguWzYljxI1zbv
gTOa95AGznZMHT3TBWwtVn0rs+JP5sVpc4f2adUircAWUffryHfGe8ueykMX0m3zLdDqBWKRfKSh
bfrMPf0ut95MipU34aCvZGmEny5sFQ2iBH3t9hu6K2c9KGUffS8onjyPsgVe83eySoh9Dd3yTIOo
XRHp4WzLxNZpfYzjdxjZG3cKp2+e16GISsMMVLXVrku9UABjx+axyQAv4piKvg8BUculdH5qcTUk
xIqA7GF65h6LsoG7RIELAWSwzdwwO6LVX7AWrIuGV8MLrOfK1iMaiJwIzFA3n22/+uvqci8dTpqk
NlPFQvnVozMwOA+jeCPDbdpVIFa2+ErEW1UPb11toLgz+18K3valC4ni6Lz0OiIGOLkxMF8LxunR
Bjl1pWqZrZw6oFcajdRNKO/qzncyN5gTp3H4JHwaAXRJxn2gu/JhMvS5DVOAAram/inf2XYgfulN
91nQTH4FN06MrjZk1zSYFfFert1kdUQfB5TYWx+R6FN28bOIhm96UhBIPyTuh6nc+8o1q5+9U9Ca
8bGnTMWe4g8AOkWIsV3aDMtFSonUTnzy3gJ1HKXjPPlTH2xiZgQ7TU6gegC9bqyh669RanxLo2A6
iEk1t2KSawPjz0vJyJ7F4rlznP4x45jPLdFcIy0gO2d0jQN/IlwZtltsap1U6VaRiT4Kxz6VXfNY
VOmTUVnNJram99QsCHVyTdY12F4elKaMdY3sfB9MZffKc96SWkDErDgwalrFqwrHwmpsqG+NXskS
DQLfK6B2CEVqhVHFebPo8Gf5YahAHFqV2qVBqG8rQex4SMCWRSlpT5kpWtlOL/Z5l+vz+bXYaE1i
b0KTuozlp+pKV5gFYwfaTCR+sylyUz7Wo/BAQuTOMU0g/wgb/1STQFGkejTtrNS+jRM9/BYGcFam
VPsMDY0eXTywdg1GbT0yIn9Xww+BjQW/uQWiRRPFKq8746Li9mXQ5kSQIrPPcave69qoH9OgxL8z
1zcdt7Y/3G8YJYOdAqr01BtmevKazIC/QB4Ro2nKzDe3nqdJfsSlsdbIdLxxwLduJt8MDjj88pWK
43inJgpzblE1JAiR5R7XHquzxk13tEU4ienBeEYqQ10hKuSO7ldxK1oPYqbQbmNE2hv6xeVDWVv1
FjehufrrF2zMlPAY88nJiMVyvQTqLKHAqJFxm/bkarnF/K3o1mOVRNZBT9LyVPr0cQ0DEl9nDw/h
NGgXo8E9Ol+zHYCgnFNggBKbWThTTny0j6VSRhYp58WP2jZI7+DX3wQKQl+q5EePJHa6SZiKrTCm
VJemoZFRVdOzGhBeGG4kvnndcx4SgeP07oigUmm3li6y0ziqWUpE7i9o/r82dbGTWvuTTsZdHxMO
xoqTqUU0DSeNyPA0NOJnYiMlsigILWEee1f4C96Vo3JE/G1gk0Sz9XOwgZDHoZj2tKniR6hkda3c
Y41n+hjo2qOyAv6FCsR44pikcOcJ6S94KxQWnNXkQ+qGtD1tzbACezAvplXWNic/NcnwVN5jamgI
YKLorsU1BwkJTChDlCwIWOtZVpXzJ0T/pOEZY4JV9Zu4fwYD3t5SvHAvqpEZ64rOfqnDcEd02ESq
mVEeaBqX66kCHBXlPLexK+/Iyz0nev/6f9g7k+a4kTXL/pW22iMNswNmXb2IOYIMzhRFbWCUlMI8
z/j1ddypzGCqs1529fotCAMQIyMQgPv33XtuzKTqkzlBtg1GrFNBXb3KzuNbHNUFhKjR3c4t6dZO
TgOB/yY72xUG9476wkkb527vVMU3Kry3XRab91APvR2hOcmmasFw9B4EPWfE5du57amw6/YTCZqn
OMyjNb5i4wabL/i7uJ7u09n5qlck0DGFH++R2OdXNkN7+GUS5VG2+26gwJtawXOIs5eLdhZ9C+SI
UpsOLgJY8jTBdHr3llULEsuH4avHhQVPZrSlXkQ092zAuR1k/z7QNrq59M8a6Z44xGIuddBXnKUE
Ccb5bxcVaXLttNajLeiyuLG23JoalOAREfYh9Kdgl9H7oIXfvuUjTaC+yX9Qo6GrZogcGAujJdON
H2qvijeZnZQHxxvGdWFxwl5cJ7uyJR8SO5s4anpWHlrPgNU29sjFFm1cVrGMj7Uje1OJMnsByEiJ
hXp90RExTzHX/6pzsdCjMH+sCCJrRKtv7MH1b2PT6vaViIaruYxDzMIhaXqgsG7Nnl6WO7zmZR3S
vM2zq0kY+9bvuIbF4WcnFCNvOED1rW1Ko2rPcWJtMx3HCdiMobgzoZdAAUzpPxlMhfi3eVPWM+lJ
HfqG8L5KUmPLW8+2FLCMB7xl+gM/4AYAX0dn1LaZ+NkNORRIxfGvNVstblPAzANgDz8KcLDpw57r
B7Ko3myurLprrqqYq3zZzMcQAf6eEUdA1pwJea3IID1xy1XjTc0Vc+UbnGrHOejG56nJznXaW0fG
JsWmsE3KfElkXTHM4urWvkYdDtGpd+orPdXOWWSmN16adVzh7OhM5QveVqZHZL1lezvv2isD+hVp
I9odyW0GsAR+yrjr3ZeGMKek6D914S4mu+2m86zsRqsX44gF9k7tylMDOW1urs0qm28qM30KAdc8
DYCwkJf6L0PckPVWvwzTHitr9ZDEJQVgtzb3ZCq028pOt15JnUQA841KfjDVgoG0KfahxlAnd2T4
afXFcun4JqXzBb9Z/ZBI3zBZyO5XCcCzyjB8TGdhgrnDRhPGX5J+ANbhuIXkGUwvHbqkpJjA9+V2
dtQ0u31MHQ5Y2h8HD7STizU2pPSXWzVql+KRT4OiVNNFVyhhSFP72vVyumt9mUJQkMkUBAfgJNMp
jlNyYhjnlASTrBnLNG8dsmICuAokdsIE0jEtGD/4JBLAmi8YT5ZVgp6CBpOYXhizIKQExtfbhABC
3b5nDlFsxgLwp1u6zcGhgCFrB+FZLeIJnIdTGMPGD7t1Y3fiSS1SSruz2UDrz6eXESPurk7CZC89
82EInE8fNf0URH12bgMux3aBAsaAPw3IL9JPaTCCyM0hOFOpuuus4LPmaJj92oGhFaeCpGf66vVe
dlN8MWdOd0kP7tV2oWa30jFMDUxDtjVk+5kcSb7ZOX3qFho1PjOBodZWXKWMm6DSIN5oNnP1OAcQ
lpYwwMRdEiLd7pjQ+KlGlHFPKr1XNdWVqRGvF4c6GnLS4o4dor2iM4zz3DLNhDJcMzbRkj0iW4dj
knnbNGb3vWt352Twr0N3AqXWl4jMchrOGqIWIdBmd1Wdn3QK337LDy0drJMNf+UsiEncUsT0Hzzi
jPws/NJawv/Ul6I6ZQxH0IiWwadlcordJyb5Be6WrLhFYLIdhDleR3tDL8PbMKrTZyeKN4Ohj+fa
lN3AvDVgvdriCIfws9FExi06lisMd/XR6t0C+ppxKjBl0pCpw208T+Rde0n8dZpPXbIfPTN4IvVl
fDKXlGlI+p0+VnfWiCa8Zwac098DlDoFGuWFvCwx+yT1WYw0XvV2tNBm9bQg9E4AGhHxIS3nZsXJ
Izt0nd8wwGDhtinFMWu6whmUk6ULYIIxEKpoaEGrvCQ6Toy68xR13W1Y2Pmbb3oW4i8EKU34WFlL
th76tHwtqpAGjnB+t2izu4VfMRB1GMU7/r4uvORE+Khxpkyln3NaLWfkeHgvG42AmXpbUJZ6FQPC
2rqL4qsyDF46asIHOniU+5i+U3O+ixtsTLWVPwWd2d9boOidvKBLzzg01xv9jZhg9HYaPePe0BG3
0TU9Op6gZFTn1iedFDQYuRrl/5TmtekiFwAKkT2OuUGp3mu/x0v2LCpkOpCtF6avbbWjqQ02eKST
bAbXrTF4j7mozlGabylaOacJrDWE3vkQO5zpVhQ9GL3pobUzqercTgMcv7ZrX9y2tG/VLqCx3hb4
XnVwqpKaIVfNLCamlstquu6qkaomMsvr2XS+2ZS01mWvveT1Mp0CYPd3sR1Od4ZDGLyPBZDOTY+I
iG5y4njo/ic9+8SM7warEojNuMdm5+tk9yG8PNB9t6h8kMWamPWtQALReVDTRuxaDx31DByN2rPo
u93SQs7DmgbwUrPg/fbxFQLn6sF1+DEVWrkxNduhtJXRFJkpThYUVQ+eJA3ibTQ3WlY+m0vGj2+B
xo0zZWvb8Mczz3h247g+hCEG+tGQYXmQeOiKIUZs4mBbBkt4hkb4cwFC0D/BiclzzlPVWw40/0ot
NJhvsIGqgZILkYXIsSkjlPUjYn/jXvRletBjfN9VmLk5WMy4RgABY3CZPPuenL7Ibbr7RC4kNVEj
+0QTAO47uqobw7iKRj19NYhxg0BqDFt3XoxTx2iFUreVoOIE5t65fbiy8qQ40Is2tplXO+tmqszb
GFbSGrdfdxg0yobzqI37dp4gb1JJxcBTeEQNR97OiOvH3hUeRv/Zu/LDKNm0yVLDvy7z1ZK25XWs
FctjmzzZ8rwbgkvfD/nYPCENYSLfgrHQuvZ7Thz2rT1Hy6Yap+pEdETCDKvND6jUT34lVTDFG2mQ
4XkGzYEYdO5vx5gfZqA/W0PfnYMU6VVam9pRM8IH0lDEzVT27tPc8XuPMYq9z6sJxV0Ik+QstqCB
65ovfj0sr5OMgHUCK9mpTQQi1265oBGnRLAi9jY6mZNh31bWXCMvXex14VSfrbaz7sbx+zga/d3S
hlgZStRAPSXYM3NJctIEEXnjDMgx8+uNh7rEsQktT+xp2KWjrh/NuL/jh0Yn39SHTdCjF3WbQOwN
eahGZQUmDOTRONRwmQbZwJYAqUktphuqPsQD0lotMcQLCM9Bf3JTU7+B0dhtoGF8ykEZrhEaW68u
2Jx8sdx74KMeIqljWVrudzsEVTz1yfRAnus1owP/ALkNuW2ZJs+0A/2bWMrJPas5OQ1jaw/S30MR
+Ci1qemlVnTKKUc1WPlFkKCFtCqyX+eJHr9ZfI/rkClP3N7AeifhNYyGo0FB5SQgL1i26T+gmyZB
J43sg9pE7DVsBNbcu8UzrqeqQLM2NGSze/xWLE0/o2Yut1RK3TVMNP1c6gPkYYI3AdlxSTTIQX6c
+lfAj/GDKdr2EezcXgvN18LV9efY5aMIteLnmtqnDUBWltzai05DPonp6tHK/DNllOF1mSlxVfOA
sMkgWHwi+m0VlpwyDDRImFF7Wojh/IXC6KM1NtMjWe0jZfQUA4CLYLkf8+bWac0YBvBiEWgxOM+2
h1hzliwZ/iUaY3FSvvWd9ww1/T7mp76PnIX6ot7d9Qv2E9osTNu7wF3WTjR5X6VL1kwECu0IKHGm
o3nS4b0eqcYFT3aLdtqE6y+ibLqxdMxmUdxK50CZHTHZgrPQjeCU7jLLHq+TbChI5+uDt85J0MZX
7uchcaBddu73UVD5NYiSOpcmAiwCprQHSshwvBeipxAuvoQ0J6+KhacYmY0f3Q55Qulr4T3nT+T2
oAsRoMYONUpaBYQ8R49qoc2kR4eLL07mmNebRfjLBj5xTGYdi7inwVFH1puq4EboLA0thOTY97+b
nCKPdXjXcfY6pNrUHxLqr/TTB28buLSZLU3blnTakFcbuCDjGqjmYuR7lFi4rYKcpu7QDfSzUmKh
DJvCdie6vZ5o1J9szdm79L4ODmXfddrQxqsjnykQncmD9xUPmn/fUeBat5kHNaIU7ZZTGhA2h4Iy
7BVHlodrezRXyvL573ikfyAuCNfCPfwviAvoVJu37+VH3sL7Y/7gLeigE2yLToxjYZU1pVf2D96C
7v+m82MXyCvp+/k6r1SUzHf+8z9sA94CpQEeqfvS2P6Bt+D+hjXR9D2XBpglDN3/n/AWeBu/GB49
Aa8Yt6OggupwwpSe04+e0pzJcqAt2hXtWoSPISfxsc1q2FV/rL3vqyYAIclMRPJqVOvqXv/XbVOA
a47pMmRO+SyX51ObakGyW32CyQsMefTvKI8yL2iZWIC17pjiQLdLyfpErNW20xqXWrxWO/G4w1SU
iwo5PUYIdaemQKYp/e/FSd0rk4+/3PXD013uc7lZrU3oH1ZNP74CEED39efL/PKqo1KQXW5Wa7/c
5/2dtZoAeepPMdKVP95XYbQvOrOmrZZ1x0qAwGuDgmDNBbSPbmOXXlONB/ij9qqFcNu/bKeArE/q
FtJrOB05IBbko9WuDEv0yXhS65c7qk21uNzz/e7ygR9e4O9u/mVfWJTerk1dYmbCVe8Sb3x5JrVm
+YgI9RrGnFSiTYSaLOuLKC35U56m9pmUBekl00h716z1lu6uFr8V71/l5Vv85UtVm4X6/gkiWTYU
SYkEciuuSo0NfhTPAWnJNiEDhKIQTBDRqVupg7DMq2jdGBXsWnlHtU+tvT9OHdIYO6yd0Rk36jid
1T51c87gtbYiioPysdDbPGB5HYwv9ZqX+5mjfef2YtypGy4Hv9p8f1L5Bi1CbwztRglPCG90+UlR
M30XosSjMRz77K2Q/Jw5bCRKR1J0UrlQohq1aUv5AgXnch1LFQ2Fvag5qNWOBmkZ1tTzo7zYdF5B
1cyTWCu56FtEUjrfPjD5Pj4ID9en3K9YpWpNTwMSABt9rxCsQQWZkn444KTLttWUlPPc4lUxU9XC
lexXtaZgqjB/f26ClH1Z5srD0Mk9iLtf09K2D+8UU5QsiDK9OBoQ8YmD0p8pcUcoJLz0w6oV308O
uiFG/PUmLTNuVWKqXK0qcdVYT8PRye/c0HeoSuln9e+AOeIl1Krn9KgGszwfSV8KMFuawsxvNRGu
RZK4h8SeMftf3r4AF7cxa0pTrjx2FcFTwWXVploo4Kxawzh3BlPn7RTPsxOVxJcuICJXCrtLRYyp
39zSbudTQANYv4Ny1avpvUbUog1d1ACTNUs4B0xnXATFTN7NKP5AzoaxpM9iEsTLlmJozFJTnNDY
i3UVV9pqZu6yAI7nvTIlgHEVJRyhJR74tXpT6juxtWbdBwBb1S71hV2+q2BHR604ZcHCST7N8k8V
pDPwKHIzk+95ToinaQKJy9cxi8ZBeFRCLinu8qc63I32gr6gHPZK6qVuU2s2E1XTzqTtEwGS9mfq
tz9hflop3VIdae3WsPrvHspQwGeS5mWlgK+JlP0jd7xYkkfDS6vdO594sID3qlUFk1VrTNFiDqbw
WklwDImLRZ468cFIrZ5CK4coO1fuyCHtEA6lJHWz1NWptcumtwCqAwX3Q+3q+/DVGyZ3G5U9h4SQ
9FuPzLOdFS7nCxA3CjtzTwLTgWbrS2WTFn35Zz2VX37ZnqDDM6PSKtJP/vgP1b9dKIiZikyvOsM8
UjS6IHPVf3lB5lY2me/2MGD7b4I9zVgi6e0hXqv/XP27Qsmd3kVPakdZE90gRvOgkLn9BGymN5N0
++F4VUdHmbY+gAFSaKxWXvzff8HyAPalMzyyjP1ll23nN4xUCS5sNM7AUpZ4WYTAYtfCAa+ovpXS
q0cYnsOdkkmOUmaIcax4Vx0mOjwTHMJs07+T8+KBzEB1re+l+EstdA99plbXw44ZHVFzg+VvKrOr
NkIe864U2eUixXaa0ycBMzud1D5icb+IskuoWiIqUwv4PpDVS1SaI7nMG2txOgblXB0nnM4ntSY8
dIDk6DTTsRGPGJjxuBWeu4bAiZ44zycOBynO9OVimCg3+5JhHOoG128ltlMH+Pu2XXcgiX1kAlFo
bFyqsD8P8EZ+kWqxzB47a9JpVqbCJS8Sv20KROcKhNxpOsRuOvp+V8Zc8fj4Lsqzy2YHInGL1b3f
emRlYDcwTmoRhsYL4lD4GyU/dl3qUtVCSC3+ZZ/aLJfCR3Akb1H3UTdfNtU+Kwkj3HDuldqyuUJT
D5JP/b6q9n54nvdVD6wtqrH5gI1d2zVtfW1KibZiJprtBF6vvS9Nd9j0dLE2tkFWHVbrkHkO6rOR
xEIq+RxnmRxKQqtkFGQUnDVsufN9Vd3OSeUWX21CgFTjkheCF2GUBgRS2nmXalXtVAusLgwi5UJD
fsFFQx5ul8eozeHe6lFjXx6p9qrN2ZXXrNRcBmzsbsXQRG7H8kkuz0SGfU170gEQwwAFZ6q8uVTj
GbVKNYiLsdyZyDW1meYjX8Jl+29vRvjC66h7qgchmmWMfHlO9fDL5vvNv7xacnkMydDlvuur93eg
HvfhXb7f8f05RI1JIAw8Ew4BF/2SwGMu01Lwr7YD0yYoMIBGrfapRS9vvWwuHmJXdWe1dnms2uyX
Ojplzkpt2KHgwqpWdbzjTIPlU2m2vNyq1fe9l+e5vBRXRH0dZkBw1a3q9dRD/u7OH57xcvMvb1E9
+MPzy/9C7ZtizhRefDDlxceQP1u1WP5c+2UTq5i/hnHpoLDlzuYgjSWSF35Z2A5u3sCZv6tdxLpw
eacI+fEuv2yqO/63+zBOo6vvU32l7mep8cLl5dTj3l/lb2/vYZWta7cmYEW94z//UfXe1T68t5yk
1OrlPurmxkr+uOVyd3UfxyDEcwCnWo0WlT8s7PKJ1UJ9eCNuHMJyjDHfaan7WFUF2UNZP5DQLQd5
+TCcaWKLXSsh6o4cCAk15FPbl8X7zqYwAkkGNrkwyXHh5XZLPvL9KdWTqG118/tOta3PCAeNgvBu
T2hIrbE5V6NOaWekst5lM5l1mtNt6wY+p9ckIYJ8+P/buoLubCMPZ3ArL3uTvYyPxtRuxFy3h8EG
XdAbjc75it8SlX20x2osuch8BjPCZb32GhlJRjNsG/S+ffIXHXOlXIvqHLWdXLPjQeyZ6oOEQ+qt
aKjvpNKECt3aR19IUh3947V2ZZic/3M1xEMrXJ+iImPIpaiyobyIq514gLT1YLbkigvjwZQhCRni
ZFzvkXdCCTTvB4QZp0kuekxNx5h6ITKq7pTIWYtay0mmI6HI2GOQ1rEtsRhFsJzaxjK2Yel8VdzS
Qc6DLgu1z2WEsLEM5Ouj18Z0ahGplC1kbbMF6pxpuN6MOvm8NJ63zdXl2JNXYrVocfVTXH6hP8+/
pT4JRxJd1Qej1tRC3ZCh9ydmJijgiOGpeV+YWQSZ3tsF6tzYqTOzCkYY5fk5UatqL9nMN7NNesU8
RsMJyqXPoDnm/w1pX/16Z0OerdXD1C1qzYlWlcWXQYVI+sP+WNAg/7ipblD74tqgbe1Pzoba4IDM
EkOCm9gF3y8NEbXvcoNam+RH5U9weVAM4eCV369auyxI5fv5nat9arMzZNHnsv2+tvT3EU2PXfo+
W5BPqG5QB4x6nEQUd65t7Bbl+ZMXVsaGBEn8uampS2SkJnutvL1W5iPikX7eNYqJggn02ccSJq+m
6k6ZFe/jGPXZwFTVJ5C1PUwyu4FOJB88/FIGR0bFrBecATkPCPlHIUoaf1V/rRa0+tai6z3CECdc
3KG0V6hFn1OHWqEYQ1zQV+8n8FolnlzOYfRWp21FBxOhsjefMoITaaSOJ0UpxqiD9+/PzV6FhFy2
1Zq6j7q32qwCAi7+Xaz9f8HjQlmkevmvirVF8fu3Lv7Wd3+p16qH/azXCuM3GLa64QoEpbJca/5Z
rxXWb8J0hK5bSBUMILng9/6o11LkdRwDbhy9IfCHNuTLtuxVKVf/jSR76h/0lYUB3Ol/xMf1xC/1
WhuxOdpp3bQ9QzhkWvzCPHUYafsugdiHJtMhxwbhug/ra1Co8RoGo792uu5zp/1IG+vB04dEkls6
aFfIctLEbYn8zmyGhS3dba94qeib65335A1eegqLKrga6h9Tn10Pnt0yyXVv4hKPnx7T4EFCKihg
4r9DbevTcF2JIUCVBdkfxQ1FWhftd7GQT4uTBnLjDYaFe0yN8bqyxBvq42fAofeZQd6yHo5nKhH5
StzpWycYO6nLWRm1mDCG8SabnCb2CLvXeEsMcGQzfUt9eg68BWpubN/78wORIU/N6Gy0Bco+k/So
cW9cJ/naj/5t60bnEYTE1DEk1pub1IDEQALDsuopXK6rofm8RNUTFLaHIahf26zZz/yoW8DxhC+L
T7YV3fUi/UEGMHNLOquIgX+UYWetppKPWbjmvVs5V+hLmbXwOaUh7zkUzWdEwjSZdlZu7oMAvehY
3KD/2OqGzUzZvsEI95kU+31oADxPF2R2YfHdIqW+abxjrPOxBS3TOvAt2yRwiJv3A1C2ubUSWbpl
In42aTch2OVbtdMDgcJYFPN6DWqjXWVDZZGxlB10wCUEc8tUbW9b6d7Rntwvgei+BQ2Pi4cF1kCC
m3/MMSDkzjoKEP276kjRWuyPyxfDXUgcbGgYR3CekE8dXXQUBATb99BiFr5OE5uKd0zsABeB/LbR
kH63q5eQtOhVBZVkW0/eS9LDgG8T2q/UYO/bkJYCFTrS69Y0P5FxVIVzdEbOnsOE2w82UNyON30h
45pINOtrmb9Nn30D/vOZSgSdddF7G1IGfrSQUrcZEgFUiTex4NDhb9/BhFz1ojXWXSlems4brhAZ
fQsygmu7xn9KRFMQfnYOrXLVZojvox6Uvw5ALSJ6bGd3WK4MMd9pg/HNbL4ZxEg+mATvYlKLIAVV
Ov6nTe27wdoJTvaip7tGIPhBoDZ6UG6tlvc6OuIIzOYYkbaufiwBcQ9rPRq2S23Y60X/UYlB3yBe
uUeNG5Np6j/VU/iCMuYmjfl+CdKDNniPmg+lnxEiQCriXToja7ZpBSZ1wb9Z7WBvRCCfqukogzqG
YM1QGG5RYT74Xdeswgdm/d0a0PeNWVLt9Bj69Jn/Oyr1KM4fKlMaoud9Zus/CJ6cVospf3h1eswi
ihe549xMc/pjoqO+Mk0+FdDyL84oNfHEwab8EvQXQ5aFA2daDQbWL7SY9sghgsAIZT2dDzJlsVhi
GfiMytnbdKU7cJi2hLi2sEoTF+Sx5A+S3IKcaK3xoyPHY19X+TX2xYnh55PwYXsNVXoIjeW0pF9T
qoupl6/Nms+6513oRvjDboxNP+4Qcjyhut4ZqQEpmd6wJ/jRNANjgCgHO1jmx9qeGKXnAQFjIsVy
x+2ul3y1DEFzXJKrxzr4XDTRfOj5CoUtnszGwqgCTJpbilUFFGGFqpisZ5fzKcwIUtKjEVoaIlVf
tJ9Fyuu6AnMK59p91M7XHmfP1BVQI6u7ouIMlKN02dVITVZVmn9FF0A0aFcfiVnnQRhh1uBpM1N6
ecMaP4xurSqduN0mMx56BKHkiNb9ISdcCg0ovpuxQaTvm/I321cw7mIEJgkny7Jp3szS/4EJKoVY
mxEkWU+boJ7x81fBvrS1K68lBaALrbs0Wk4NHuIt8q947Uef2pbTUSoQ7c+jdR2jl+b/KdtN3ZIS
5ndou5K44GKQni0+CPRh3jkMCBIDLOjH1iPKw+3UaTYZdvaKqk250ZP0h1XmASiFotyR9XAzanyD
g+206wJf5GrA57+KZu8Zo+ehROm0NpxVfdbzhhJJnzCPyiH0+OQ+s8YcmaYKHk+92I8w0tZTOmwH
A4fGkHqkjdj+HT3YnW3datInpAXFtVkF3yiUM8oz0k1UJQR9Zmgk+LZS5/PYjYiCRLrsyqpBRjdX
X6sUyVPROk8DF9+1axHSRDESWrOJmNvmcJHnkrA17+cmTTah3z0gHH/Um/47LK/nxgXb6XUdJws3
vBOphKMCRvYPEEUjjBTo3N39aI+o1ds5XiHIvo2RzXn5yOm2sJtjbZEcoS5YOJCBkmm8URLWAsAe
dbEKfIukTSf+CjrqFgDWmyC2NCJYNVn6V+q6NenU2XfSkQhhRP68Ruu8z0H9b4lvPwYtwAPPZ+6J
KPmqTvyaqDKC7SZnX3O2n/EAamE8S3/+zTKK8zjq6yDROQMHg7muo2Dbx86WwREn/EX/HczNJ29B
pBpl8/1iARlbivo17heBPIyLkWaQo25NuBOFy28ZPkfDxQldc+vzfxVkQYokfyOO/aWp9JNEQceg
hjwUqZWu/44yKVl7AcAcrCmr1M7CNcgd27aH9VBdOyPa6xISR+O0q8DAnd9MHS1Ul5ONn7pHn04u
Q/yu2BnEfoV5rCNAIl6RSS8tbqPb9hVfC3qRp3ZYOFV40qzQm/dD36zrfpp2izxBupNLNB4SyZVu
QXggJbqeglUdwngHOxavR0QiOK/xnc22wKB5AwJznSOF2eUC17y6HPLjsVYIhz5ncvRFF3Q1acYe
egMRZaH2BLf+M7qzFKUjEb8FoMfGse/pigFN0KOd33OljKyzg2WY8RvDBs2pHjWMHevIP1stJQya
YfomAqWMfJJ5NNAsOXSJK/MscD2Cmzdu5kX/rI4c3yoJTII3AHmHmT6eVjFpZJNxidvZBdSAdIEm
2WgtoMLgBf06AcYO1OMbX1gpBxKTS2cS3WaKiFNdRuKTE2AiEVL6xMD2UyKTaeLid2806hNsR1iA
Opqe3nG2wxBBIQmAwqzKWnzKS4ZKqcYwy01pmSHYoiq/cnHG7DrDfuAjLw6m63ZXnTn9XNRAAa+a
cSDWbsaO3TRbdxr8k4VOx+sq48AI/DWqQdTBmNq0ba4Gx+SANb6xHbE9ZPq0ocUkn+3BicRbKJxk
51UVnuWgoTYetizet3Wi6DbFQIaTKY2qEWbPBJEcpEL98QIRUUyRUuw6mppb9ELDexPXkfErCpNw
6ekqYEKww0yHJM7+Ov6Zn+jWXbl255EEtRgIPu7oW9udnZ1q9voeYYMNhtW1ZrVXvtkQqd7BraJz
s9Dbnlr7xsgjY6/HJNtHaRDBRashMyaYjPa5WYBz6TCqq0ayahxPefbsNH62q9UNOBvsNUFSGiNv
pMJLZ8Ds6iUnRn6fqJ185vbHuPXRpYMQiYobmDTg0M2QZMPZCK+F211XfdSvmwzGOlql8BoJw7VW
mvreAjxAg6x3YSRZRNfZmGpQUOOefQyc3zFUBo/tYjEA84dvZdkM15HQh+vlPovcm6q26DllFJN4
lWc3+gKEwD1ZAbpJOjHHjBgfCmscMF6rTycqNhLXJFcxAzDEcYnolltULQgx7sWyMugbJrKmozqs
ai3D61iI8EogILhKyhjYgCleCw1jAVQmisS9+1nobrsrTfgiCqSB0QgC5mUbi5O5dYvou2Jq0MzD
Xvy+aqf4xkXK2BFH50prCLoztADFbBbhvh3beMMwh+r85EEXys1rOqbw7xLqvqFDypncMseY6ZQf
YsmbvKHaDB7UKrVo5c3vm2P1iYzgYOeWndgyUcGumncSE9cZW3OkaKMLd8DuSz+QDuO0SYt4vHaD
SKwsEybS3IQ3uNmcK8Pznas6L9z3NYC2YmN3GmRxuU/dpYdJAhLghLnT3qo9aJ6cK3Cv/HgbMtD7
Vj8blnMOxmQgpU67qia9eYUghLTP0YGrBUHOjKYfrsZ6dM+zpl0nC6PwxR4f467VbrrcuSpGPNi1
NWZXtYwq0doCjBmgkr3adJboxkKvtBUjYzPKreYTUbzGdbtM0WocMhCyRk6eh++FcH+tkUyvcA9f
IL1HkJ7Sn5he817Q1u59Z5sVDBBoozM8d7FV93zakXCfPtQX7t4zHv5X0ecgS4uu/c//MORs/EP0
g5yt2y6R1a7LweJRWf2ruirzNbqqZdMfurwt9qbMaYt+xOlMAG/hPZFlwMQB4mo8UDC2Y65e/z+v
bxuebrpwSCz9l2qBP9tgebuqP7RienaW+qYRDCaZCFpx+p3BvtmSRtm75OsZy/5fv/YvYQXv/zoY
A9e00cH73i8vzeBfs+Ol6A/ZzDxRThjb3n+astlYhTaUaVs/wOEL3zNI/i1U/AehomHo8uD674tf
O4SK8fe3j4Wvn4/5Wfny9N90y/A4izmG45rUnX7qFD3xG5Uwl+wpoid035IlqZ91Lwudos4PHbQH
SkbHliWxn3Uv0/7NoYTme57uUhFxER7+n//9l6iL9pftjz8kFR3z8Yfku6gTIWygeWRVl2W5jzLF
kGi4xavK/uBgsNvUGN1vtaRMrtqqvu0mjH8uMST7ONdShOM6GcUm1OkSelRS3dnVEtHtx1HRpe0K
5xPlX6cprh20/gSfMrHpi/bYGcO5deBu0aCo9340/NOP8Zd0HEdnruy7rusJnfwZYchYmg9Ky0jz
4tkp3Ho/hM7aWmJ8njZs4LHoI3woDviI/t7Vmh/JmP3TaeCXVAv50tQ0bVJoEIx6nvuLyJOTJJ9T
I2qGtJk4JHpvH2ItQOgF2QGjNyySsWlOAz4I1D8B2BWrdmj9Wncfjri/OR3+zSfgc3jZuiu/Ri4+
f/0EKqbBXeXZ9R7K4m1j53ivU52ohJH4ZBEZb5NXMFotC8IYzHb1r1/711Px+2dgeR7THUq0zBT+
+uLmEoQJg2wgPGKmUCRFC175NanC8DoPpdtK84t1uCBgGsJdFdXRP6Qj/RJW9f76GFRsTomGDQfn
r6+Pt6Ho/MipYXEDqK78I9nUide2K8bZ5qbR//E/tgwDmfDHy496TX7lqHvR91LM+OVX4+FZ7LGa
8ppD7n8tTVWN6Ny7iZibXdyBDyiGDFtf7T9pjqdzGAbfmcSQ54M+cx9OgX+XaG8FgvstCEGQBHEM
q2i0wrve7Jhw0AEOsVCtO4EjLxOW9uwF7bqaG3iyepteQ20V1BQ66mwBWQ1R9tLOw7wWbZOAT/V3
wGUoDWb5uLKsEo67q3d7u5ji5wKv1jau8vCQY15+SW376+BGzpbxAUZcuo3n0JBPRADNWyq0fTIQ
aabrD7PTaHA0KoqFo/MpRrh4HEUfnIMY/H5J7ePO0YfmfpH8w3607p2pq587KhSeZMcN7otnfeoX
Q4bhlOsGGX3Tx0+ii9z7cnQ0WVWmkpwXqEO8KPAfEuHPqzCcr6IeL/gyG5/awsBmMFv+56BNir2F
4XvVmbZ9W/jZJ7wp/ZFm8HIzmfqVU/XYnzr/ize26bkivOHag87L2MwrPk1z8qQ3IQVpPLA7kJHz
a0TgfD5305tdOhnnDjPdkIoJzFEHBjnPffmYxOKbGVXLNz017qn0v3Z5jGvUtOPzLPoYHFT3vZpx
f1L6zCBG52W/zat44YJM6ywmWhLhXbY0mzhtZuYAOXq3eGCQliExXSiRXAPIeum0pMcHzpbaRfST
B4fAzjeWLoiEkouuLMF5dOZJ7TK8yjnhh9tncvyZyEX5X2ydWXObTLtFfxFVzMOthCZLljzFTnxD
ZXCYoWkaaPj130KpU+/NuVHJSuLYGppn2HttRGr/7t0fS0od9+MqYCMHoSgd74L2ES/deu+/m6lO
x52YGPOGnqj3TLyIB7LbnJpzzh9h8dCCpWgm0wTfK1gaWtvIUC21pPzUPtAtZFIK6/NEF7bew/5W
7arKZsg9psvNaOVyAyNpt0l3uz8CV3wGcFLgwFvKYyt9vJSJ9/TfTdcM23xS9hU3eBZ7wPpWw1F5
7OcGh7gt3G8aW9IRiMJhUpAn8CFjqS4nN3yIxu595hXYZ0GQ7irLS15dzL7W3FgfgDnac5/NG8cg
cMUUAlK8sIwXIkqegcWrx5YomSdLltslytUhAVEde6mXvKUEkj9kPVXV/cu6qd3HmWYW2e9JjkZt
bKiGpyebbg0fmLFRBY4vrPOBiRyODfdzV0VATcALnWCTJ+zVwcQUpl88u+1YPGPbH3ca8lO8zMxw
hY/zxjHz8cwOGOveauet5qI6iFYEO9XYyTv8KZKKXMUYagkPva+X9xmM1qZIR2JyjGR5t8saAY8V
PdemlO/1Z7U+6GJ3PukBPr0jgkNXiO5byoL71VcNCFar+9aBoI77EgSbWBycee2wmrN7++b3uQN8
h3teNk5IhTYBogEspooA+mJ25CXolmAfdOXnvcMMQuWDdcMTtyBrdVXSXrGap9vMUhJAZQYbXATf
ohB4nV3C+M28dA3ycaxXsybOxBifMED3u2jh147GJPo2EvfHsioMDk7Jf8wmvIq1NYlHY7aXsyZi
rLfPloRrQdmRPAMgGT5T7X4fB9LAl6a5+XjIrm3P+6S1oY6zJlOgNWkPfJH9IQdw3thu6r1OLVlN
bUrg+si0Y1M0qn5d6uF5DrX/oy5IWOgZgJ8MbfTfPf3OcrKmWXR3jjAUuUTFeEjqLvwxZMiMZv/T
dEFxa7moY2+k5XfPl9t+fdzHprqrBMriUXOsOmHbf/NdUmJsaTMsz5hhyqV4h4T+yUFSfTZOwl8v
Xwu7lU+hVfrvGVbXNK/f9TBhKg7zx2x+F25nvTHeaG9hrb+lg0y+oQ4tr4WCg7l+Vbk4xpu+Aluz
2l4nCNYHbymNZy4yjID95JXWOHmdFUlDbba458onN0IUtjw6zaDiRUb1UWAJ/hYlvhvnJCEcMCXO
fGMAR1Vg/tKTrmm1i/510Jn1GLn5i+zH/lWtN5ZGg6pbRG0YanEJj17xKpuI3X4DAQAcCvOEQRWv
eSNifzLB6GHo6EIdHCc/+q6dphzjyeezaJe8R9zgaK3Esv6LF3rCvzoNXHxC9wlEffsUeoQQ9d61
kSkJ4eiGD2GnGB9Osttx4PkXj6TSnafyLNYrcS8Nu/l2v4d31GOoX229xSjAgTrlk9R9+aSxOtz8
6j3qUvhXoxdtxjXq2lyTr4WNxzLAQRb7hm8/+BbX3qiLlmM018GZlMy4FNk1mAOM7lYpzi7pVyDQ
iugw4e8dStz5YW/3z3bOYNhBtX7u7FCc6xUKQNZ1drtf7FqXP82KKYmDBCrW/QZH27tVRubBhFl/
caNuF6aIm90k+bnk6uxnsNaKDprx+NtPALtX/evEL3COEA4NuBv2UWjB/w0IanBVerZMJlReYxVQ
S2soostRDgR0e26+M8bo4DjiT16WL2WZsC+q5n265F8gdw/MKjaeMbm7pnf5Kaj7Rt3v2iA8LrTq
4OWLS5/1H6pjym2vWRcXl+t4OppbrdwfDG5fTGOuoKEOz5TzcaNJUw1Km2v+6GE4p4Y0avcSDurD
ntXTMqF+HAivC9L1quv9bhP3IAHKgIH/ADxwdBfvt21nB7fPD9p+YK7MsWb8bUbURHb4Z1Fabxpc
HkbK+GsICMJhH7TVJgirXsEns9N23AXDAq4MWVOURcWD1S7vxFg+4a1d2F6KUymXkzNXz2OzcQfG
7JWYThqlEIwNa+80y6HPDYL77AOL7NirjEsazF8MW54FSpZ4DqS7rYVb78x6dnjaKFk9fi3RUCub
5RkvI0Ml8a0sO+zChfdSuHCeh97FpAQbJnZwtu+S2oz7PPwdknsBWrsGO1ap5yZKXjCBdxibZ/gx
BZUJssGd31nBdlI9H8/wVhVDuFuWSaGaJq+oR63m+OPGbYxbrskKWPy91y5WbMqZX8ixPhthXplc
suoID41pxwEczTjqlz8Z/mxG8faJiaEFx7IetwSlIb+WTFZno2P9ivzO4pjYdsJ5MiUDMHiI5PFZ
5KTb3+0hvEIuynajx1u1rCsBJrvodx0gKVYJDWBOS+L8GQHmobln7W1fPYM+oiFeBlGiHZ1nnyPB
Db4MxUivDZ2/RuOYW1yxjKLAbZbj8mz2EfE5lmdvElKvXHJYtmWj0iPuMMiCGqMYCIx0M+bYRecA
fYe/PAYZQbA6y9irOMzKpvZiW/k3xJJqzVp/KP3mbyMxBTX1ph/qr7Ao/jo9xOiJjQ1wX4s1wSj3
Zc1r7I79O3L6z84SB4OmcOO9uGDbVL5PI1bM06RjjX0DphDb0VCA+TQ8ZnGFIiZxj2NAxOyeK6BA
6X6x/Z99ypBJdR7Lch9yUzeMXHYtP7YK1O3drC5O4QI/MfV3zzKMQzBNNylGh6wwQGpWN52HlusS
bPVTbefykGD4cFJzOfXd8LvhAliIOX9Ws7yNBQDaIc+CuOmEPpfTDG5jvdevu580Gk64iR4zLd3D
tKSQxbTTnvOANnfIuc5Dvq1C1zhA6jpHDTEznRnIHUvfBmT0UBNg1qzQUHkOh1Tig++RCrZeb2/v
Dw6F052FSoGrTiGL1aE7WwbD+0mYHbEhZXe26W8EEH5hH9gPPAbrf9i5s/g3f64tFO8lyx9y1uBk
tkTG33/2rNbN3gmK327a5ueC7LqzT+/OSL+HfyNxYPM8mzHr2P7sdYXLXESTkCH1shvz8NqW5dFO
JaLUpAaXCQsP4GGHTpZo2WF9EsqCNGHsWB6bUmM4Z14wH9vZO2QMCGttT6ea3UYMa5K/QBP4EEqf
wFa/N8AsDcdZeGyhp4SQncDuz/cbMD/7oCeHURoeG4qaiDzlueWpqwkuqkio2XYybM65Z3yQcj3t
+/Wr+0O04Je8CYrdIlGmtF1zXuqsOYd6+Qw9iiVnAIKKAEvsBh9ODUALXDzF+ix3fd+uSNHmzI/X
nGDZxQGqmVNBPmaemdWZvKfqXK73rCk7gHZWx7IZvocQNdAm/h/tGQCDYgtmvTcV8GNTesC11j8s
qoij8n538kjscOzg2DVzep7LkjXqei/KlqMBFHNJJnffu/BMiAM4BLJzyXmS3Ucmer3/96WRRRUR
gsRRuvA1t05Gl4cWFBlEcb7fzKSunHX7Qc5F/e/hULnhpvELScCMqMCyu05Pr5H4BLENxoPsyl8Y
VhLQZEWIDBFEUJmOV6dEmZIRgdPlh5DF4pZqenrIQq5riB6GuFKOcbR4xTeizkGZ0MGxM8CFtlRG
nIdmCM/K4EYLvAfkXe47Q9h8yHFitH0g92n2BRghIUEbuVJVSmCrzanwO3PvJR7NNVEzsxEt2FpR
kLiBICiRXrUqyXIZEEvjjSnISIv+zLbCu5TpXQmCcpoUUR6RlaHsX6Wi7MWxPtzvLrnb9ue7JdC/
PxrdPRzjKsO9P3o3BnmdBdE9YVRhzCDETHiO98edrCEp9P73TB81xbS5P3y/uX/7+z2ildFkEPD3
70///T//bu//tF2B7YQKyO2/B+//SNx/3P++nZCBHwORrjb//Wz6/sPf/86/nwQv44dnL8G/H+m/
v5glmb/T2v0gwgC71P1/LQ0PTo/mMr0qqu+bvPu9O2v9vy/v9/4//roN5mw/DM23+7+630x3X+l/
/zZIezyTOrvdH8IqsewkUPheNbTKYdLiZsaGc//yv5uloJFuF0DFRDFwlzN9QLOOIDmsnAdc3vKY
dT2KYxQ0sWy7y2ga7qPUvh+Lxev3pSqAItRWEgsNGc4k3m6ji9lFxqH+6sJSW51a3irG/s2FiCU8
h/OaGX5CJb3E6EAcGAxWj0Gx0Y+kEmxZ+FX7GuPXRvaRdXAF/qupLcnAnL5Y/5qHJatLdD/QwRAO
DmRP5eavkNblljHqoM9+rYMfVGxZLDnIWX4txKfWDu4hl7MHSvBXr9VVgtK1IotFuoYfkwBQaT3H
hsi1GHtzCT6j4MmzyIHV3a9EpxXBR9CSWcPT/SfqWwW7xhjQthSjnx/qNj9lcvEJ5/FeG4UrrFm6
I63V0zIDcY6gsvdpkiB8tw+OpS4VsSHbcDDnLaEwSEySEWkEmOipgK3aRrEcG7kFcwzRrep+5a+g
Wp5zN7E3woFfH6VPTquh77V/leuhlTfSDdfPr3G0YOYpGo/QUfHYu+jaO7qKIo0JmSa8NV8YFjFj
YSImqZCIBpaAZay2DS+1I37o4TaYzUtSdtNBpiESDCS2T4jBfo1NAS0x7P6IdHgzVDdDo5nENm/0
OS2yn3WxN2pJ5myIMLAZ3NiWwPzqDg5c20TnVC60PNRGVjMZx8H+8pvEOmbjt8w1u5eUBfxG5MnF
8EV0tubTPLb+VTvmBXiT2JUR+fb50OaxyRbzX063o6+F+NNCedqRGVTsLS9FWwKTZEsQkr8ZzdU2
kcp+U+OMqea03VrIq+xeloy1rPJKMFl67JPlK1i/CtzVaivDcz1qHBneOD07HvENtfgwKtGfCXNh
LVoMVDtu1z5WOUgfHB6nucwhptXvBj/C2WP0AYQTUSBqSr1b3Mrdt0GRHHtb/KS7hUGD/O6QBvZ4
y/2NOVDyNUYwHsSg0m2jAxmPKIY3Ev/IwaoDGkKYdltGYCtCywPSNOdvNDTzIV9Jzmj2yCcfn92F
+B7qOOr+aj770v822ihyynlDxKDeeSb8udo4LS2BGzkY9FPtN+LS5IIrUS2og0tGtonTbxYmiaB/
sx9BwaoauEweO4WUF5INNv3KlXHrUG4FMLVdOIXftSXISv1VtoO8dcmhSGSxXTz7SnwcR742AKiZ
7RXnZLcdPdJz+4wMmWIe673v9TCwKi8ik9n9nCq0TL3L5jbLqfeHho/OGpNs5R8OzL193gxkNrc0
TmCLTLwoDfqdrtoTiNcz/chxirbTxBgLmQ+RMk+eXcldxjeJmHOdhqHfuCYEnSGvwt0MUXSoQvta
2Ya3LYFnx6mPkyJpOZgr8+fE3l8YpLAaPDv0dUz0q+Vv0xc/jTb/YbTi7zBpFy8pWcdU8v6h9quf
fr2g4/Simo8R/x4Wub0zrOx3lid70mrhVamciLccqEI2IR3D9AA8plHjBvTRGnKcX4h6CmMRoe4q
mSruXanno2zb5UBIGLxue/qT5+38zAk4cNoMw0Z2mtyOsujwqBD2JJfaPxl0cxZac7b82S31u/Zs
jRRgjmm/u+gy9zULwVNrDR4lkEH+5Zicu6GYEL4V2avSzp/Ee2zFFTarSd/twRZK3OJpaa0IYBTx
CYtHbSZx1t4/RZPTTadOWzfihmjiorFmmR8cfGdGJEWh/NitN9OKw/UegkZBTw4i92B0kiROUT7+
uyEyZK+c6G/SZRRYLCF2ZjRtCA2xmKUegi67tI01X4iO3QYzGqec1Fhi5xva1nI495YazjSUOrZD
9hd1uoZpOw3W+pqTaq0m7YMn0xMxHxVqc4L2hNGEG5USGh0EGFYbDKugBVVCYLFufroWmhvhiByS
YGbH7/3Y+Puq6beMtsBoZ2G2x0qcxiBtR6qSgsFQNB1dc/g5N0t2CpKR7wVkNyHZi+uKvePRHaRX
sRMDmkPi2PKtGajqnDtlu2myfO/naf97qsffNtnNiAm4akBlQwLXWNSJ81drO6fZdw5zOfvMQqH+
SgOAWA/JkQr2yUJQRxYGAclr+rY9IC3lGvQ9t1N3j7rzY1HFY5aw1EinujiwyzF4u2Uh1WZ7TJl6
7Y1jL2dYI5yyVabQq7rpD4aN3pbiNowru9kYGkb44kfyDFA3kvahUTZn1MAnM+J7OhyPt46nb85u
lKnTXgxARVgjExYOpWzfF98YebO1jfZD49yiJYxigFAVI/W8AuQ0XScAvlQMUbib6rXHCqv5IaoM
iOqDfsr6s8Iy1NoqvIHbPqYVQQfSEb/zMuJN547loy7772VX5IeZ4cu+Hca9x9RsR52cEiDfQpWD
WbHvSusxc+lCWnSDUzuVZ6AQrAw4tOM0dZf9JMeHMdMEKjKph2g85DeU6rveITJzSXEfFR2uLrKK
kTLn1m7+YdpO/TKyQIoL5J5AqJsG/BmhqK07bUZyCy96GJbTmJZ/JisV5F/47obPBAueyvlVVZF9
cCfJGcus62jJJdmpgEglFmon5jLzyVuVWr0k20yJ5GTUpLJuQv3L8CLnTBxNdMH9BdLBYjgjF5tl
m46gdqLpuzIKMCHVdlsLmd5T59LDJrN9s6KVnA7bs3h6RuKEbp/16jH1ilUjZZlIgH1tH20zlE9O
8gIgDYgwaVYVbIEnVxXNa2g55T5slIqt4QfZm+LNK4rhUWf5Dz5u3Zsiles8elmziZK/9ljU3/Nh
BKgrDJQ565eqgtqofLt8cMZWEwDIjKELYE3oyfoLRfkcgmWWkY7Hzgu+13OfojWdmZIE9Kpzq28h
YoaNNSt6AkZJXlIUR9vupjiwpuXm8DRvvMKtT1VDCTnzjQ6RUe3nLvv09Hgi+258Fn6WXtmZXpUW
9VteDUdGUNbGCqu/ylMj6iGZ7knp/VuqW0FGwqWbfjGQ6B9LDJds1KJLlDXRQ0FY99YbkFsXuT6Z
Vj/w6TLJpDdQRRUssyaotQfydBx2W5SdpJ9i8x0nliQ0L4RJkv22OiISyhSPN+6Daf/Ow2HnzSPi
6Cq1dm6e0OAm6tN22qtv1yRSWowLk1rpk0fmBXpuQnWs41DOy94Qmf8EaO3gzo5/Yml7HNX04rke
adeFNLmCWONetOS1pzVX1wRh/Nw42QGVUXSpOmrYqfku7QyIBcPLqrGiYy3sX4EynVNUOI/aWXVG
2tn50yAJUseiV7FvwimBhGsI3Uut0y+r9hiIBsG0K4vFR5U1HSqz9U9QSpt9WqlhVeKRE5FCxUyS
uWKeoCH0tXvMR4Qqyqm4jZy6RBx6z3kOWtFM6mBTi8Ld2w0TEYMV2KEhGM3PXWdrTv2ah1MlJ02a
ypJVdlyFhH84nBST9PcOo6rYIyTsJEtv3vjJ/J51lnd2SuDytb0qbXUd7ZtQVlvd5+LVquodZn/N
1SsVB+EDIGRRlW/SqObcYjwOwqGfYyzCCKH7EyeSRvrhjww+xuwlJEvAtNq496Ivy03G0+gwGe4d
wurnnKJvKkRs02VvBaSZfRpyGTVr19jZ7vBogfLd1wNOgbX/PC+0y5vCRgSqvfzTZsR6csPok/zK
8VF6OysrSIjVnrWvBnwnLNprigsA4Y6gu6OjRZuNYtTRXXOZZlR+No1f0cN+yDx5cPL8ECQAHytf
n5ISb0rXB/N+Ag4RT+VTUXTBVXY+1mxcWpB/k0IaHxZpylUgn4u5S/aGo3/P1IqXBozfOly7hEVC
Zs1QtQdemOQo3Y+k9RJI3onx6U9/kqDxP6zit5jrZBd5er644RieJI5ru0wTLupl9pg1pDRYbvOt
bnT/mKjSehmnN3LqEa4jS3jMirC81oqThFH+oURw8lxnA+OhKvcfx+rqhfRyKUAZVuEp3ri6V88J
FczfuZIBoXRQ/0YPZrbv4E4KiUGqBOMFzO9yE4CvvHjrDUllCisQsnfKxugamc+svS71bB5TCS9V
LsubyFRxYUUxv0h32QJbo9cYCtZPHhkiuIuf7zeM7Y6E0HyJ1mF5Z1YYxeXq6uvnq6nS+W0BK/3I
9WB8cUcTB3P2OTEmZmo9sqHBCYhfL+ofl4HMv0YbMkYNxNPqNM+tU5LXHgwTo+GBHftSAQysfCcO
xRSeqBgEU7lEIumOicqLPDuCCuvMu8A3m/2AO+riZP1OleFybhgU73LbxApnMvM0ATuavce6ufMA
NK+g/RLdyMSSssP5dVFECT1EKQiqXExfeYfdy9ELGMcVyeLRsLY5Ht0x69pDV8NDGTI73VsYDCbr
XBJt8dp4Oc/S1hnr+TITV7AmHe+lJ0ihyD3q9ySLtspI0guR8rhZnByXUrdOQAmlcsR3lu+cIi4e
Kk38V0zOznxzSFjesh+BAlMR+dEMhdxmM8sgy/uVmrlx8jIRHrQF5WMd+N5vDDlFW6F5YkSb18/1
3O78yLLeRj7xD8XYD9ijzfFhzsMfTZJ+GVYYPlUOmC+6phNiKmLLE2eiZGzEbinrGnwtqTattNkc
o1k/1SCKtrLukKsuQ3f0xJQz/mdyN8+a2Wu27vgR2nveXhUJyQUT1WGXh9+XfnmshnbZIKWWQPhz
wVKk+W60+HD6LMp3mWH9ml2T+neupgdFT3worLCLC79+JrFAXusx17ckaQm4sOyY0GKyEjmFDiQ+
Yarx8W1YXfYx95joHFX1O8cAEAw9m1KomHB6MJG4eSnI6r9dMDofUTvVh8avfrRGxBHp6uIHc3Wx
TXiLTa5/orH2Ob0Dzo0MDLxyyAjJ6umttgpJTi69IPgmMgn8Tcg5enKHgOnAoVRjfkSc+Nbg7oqT
yHawdOOM8FTo7/NSDaeixONGMll3Hc5mHXyFA4LfrEu82PbmN9ev3dNA9DQMU8QKq90NoCavqMJ6
1YboBAYEb0htFBJzop1Z1y5/fBc+dctyfCUZkCkBNuDQGhDhBfr4Vcar0lbsk6KSx6UL4mqiKypV
iSgHER5zrQWVfIMu3pFDE5e59bNLdj24ha1hsPZTIjpUArVzEoHKdQnKqluU9CL1xgPErSNZnQLz
OozSUsRTCJE6FAfig92/k3nyPB9fprnxEtKgDcvC/d8Zx9asdmXF4MrWzH/8ZHiUtfFD1/p3ajML
qYd0IMNw1huxuNapNebbMgbRozBKebFaFcaoqWoWmixRO8vaN46d77jerx/dZlvqWu4d/b1obcqU
4KFTNee9Cwjb7zou9bBs3KgQR4dyKp8BNEyNJvDKmriI2i2ZtkpQS6CvExP+TLa5dVuEm7LIvncD
UUILM36aVPQ8YqaV06B65TI/CLM8lAkRKqm3JwYGqyKS8DhoGH7ZHihoI8pt6E2NQ2zgKi/nGvXQ
euoP83DzEDpdv7GBIewmlmxV2f5kTeYf5tRhrAXXvaEK2qU24UK5b55rD+eRRgf+0jFcmjX72kFE
6myMClpfo166MrM3Axnqu2ow3FfV/AxAmj2olH2fqmcr7jLhHYe1rzcYrI0o0I8zAcJbIy+bncco
HGNtwRi9o3Ksg4/MiELGi6I5dCax3Z2APl8nBGpzGp55sfQe6Au9idk5t7GxSOIEbMBWdaKWTXgb
rlnarQv7Gea5c3FR5ZzqqX6KAtVemobsCdlLeQ0Cak5f6QuH8JrdUka3KmcOkjNby4vO2+hevVFB
Sd6sRP0EWX9yQruIoQNvWX6mGJBldFjMGjmF3oRdG8RY6yQmo+XNYlO2TqSCB5KG6tgdWjC4IU/c
JGbaf59cSpVYb125kJyo0gd39ssjk6Ofw2RjUymAyfUO471s5yakqtgd5VvaWr+ySlVsOZo/PU37
AfRysjXarwbg5wWJXbjHufNn8tZRl51WxwL4sxdOkNMjCxtTmPyy7eaWFPe5LYPs2WZP1me2cxl4
V0eG6Z+shghZHbF/gR/Yb1MljHPvFRSyoL+3CxB+ztn6iz0vTRaZgvtkKbhujwyLQoMkl1zoR0d9
MsPYYoAqP4LpRDh38FDCjsS+WPDqhB1bUdzZOzs0YbQAEg4Kc5+bGVYv4auN02LRyMfh1DXFQIPO
UUId+dwkf61Ats+m682oIUK5awSBTOQt1lzP9YaZY7Ti7fYiMnElO+uFtY5OxEH/UJXMz6man0WD
21F24lK5hkEiXsuGcKEfJnYBGRoBlGlLPZBXDIPm0v2dEM8Yu6XiVZ5wYAZk8fgeTLNyjJwHLzR+
VWH2zQSfuWfkuPr4wKprh1/P1UDQ3KZTmOZdGaesHG/RTIBWgKSLCW0au10CzZplSwkKOq0Jtpxm
qz3hjK1wLHr2fnR/mLMR4qvDrGjlU4719toyZMHfUWrDeE4tr9pOdsQ7wCateqrkhxMk04OP7uEg
FhMKG+sn7fos9J1OoCIRnPtkVJ7vN9Xk/RHM1pj9gapneJGf2BcRHyncSyadX9SU5u9Kus9eYmbX
bO7CvZXlj8E4FVxfR2vHSGjcN2DeKdhcXuA+qeg1/ZWCn38UUYtRcoCBwBCsEOt6TKVvCjkrBVNV
QC7CeFySupWaqTw12nt2mkAf7I5DayEz4YFfLS4zYngrdB6/FeXaIMOPpCLRM5tw3OnSLbd1hFl3
np1vRdAc8cJi7u3LN8FI6MC6DIXH6HTXepBvFFXzSZuEzixN9Q7MgfGKck5jJEmu0GqXBCVtmsjw
QeaTi5+fgekczk+sZ+ZNpuzsgXwMNnc6oTfsPGtHqA6twNLSuqfFQ0cU2AVT1n4Vsu8anYbPfdZi
Y9TC3M9z9BkgXMNMk0In0IvYhYy+t2RjHTu7dc56TkkopRdTBeO30rdsBg2TtZcOPc3Smo8RNG3B
nvBA9KzewMbGK0ij++hHJRFjEa0OvkVe4+TlWiWVvy+igfCDjk95L2wmNFmTPNamPprajR4qaunT
COtL+qJH72RX1wyr+VGnmPA8+nKjeJnboEFvM2fXiDSqDGjs3k6t6lCzp2QFpfvTIlxaZTLN8HBu
PdMtYkBZ4qQaNe2hLxA2hPMxVfRtnfa/V3xWyC4m/sPus1ODgupWC+NazxKeq1/21yhN1fr8V48T
n8sMa+yDR6DIFlPpM2bd9paV10y5A2xvL7+UieDlGcFJSoKVt7oxodOvB3840k0GBu6uVtnAITN9
zWdKRbMTT21a3Byboe8Cda0yivHMixnwFlIc5EKYR1EOpOIw5ZGd9F9JP/fjTNqvbUONkkyIj6A8
4NbMrV/kejdPOXzxse3cHyGDFjj3sBbnqmcW0dXOuzke1filhHLfOsdUT2Gh3hqybxADafgWTlq9
e1X21fr++NWS0+J7c0TgNHpYz6AVzpf5Mhq+c+ptXT6Gtnsg7Ef84DLYoEEkBav02+xhcMCERMMc
XHE4pvskJUJRjwO5DR0ZQ6zSk9x+6/PoJcOU9hiZdOczCd5bb1QzksXauRJHmdCRKu82ri78rBl2
LaO8W7feELFREQoo9ROZezbzAdP9tqAa32TTO0DIaO1xwzicqqdZOPrYa/G3FkR+hQRyAlc1ERS5
s36aIiu9SpO8jqwlkYDOl9FNcPaYc8YhZgbG9xiSbbPJdkY6BDGttXfqepljAiBnbBHU/RItbbHa
fRUjZwp4mjp7MuKJxKJPy7NuQtnGIYoYJ9sSkRvH/SdcSAzZRqtOeTutnjdZ7ha79A90Sf3R9Xz3
tayXv4L3dx6OzZsbDc6xo4/elHyWF3M0b5Pm+CmCEs3qgqsYW1j7WMtV2OISwEwlmpxrKdiyLPnF
X7detnVJJcvtVjk1ApLoWVVpeyNOkmDpkXddaPv9OfRJoRndpr/afXUyu/bV8dYgocyPTqGUFDSK
kJOAiusetwn28YVhv3oYCRlysQiQS5Amr2iE390phD9TduW585Pq2e75wLfEY8eBkzMhY5r3CKqQ
4R+Jp1ud2fWFHS09lhiPdWTN+6FQ9nOreQYmlr7dUPkXwjX662BiV+TMiPuhtXfVehUxKka3fpqj
vEPbNLHA8qqlZS44qJfUaM3nKHvo/UM+qup3yXhq62uzf+rHp1ZV1QUOjkHjWVrfESbCXbYkAnPW
DB/0i+P0mAg3/OEUiiRkn4uixfiH6jBguwTVkpnl8LPRBdJFX7gPtdV/0hGYZ1tyTYCrsDPT4RpM
c3tW6Ml5VTicyjVeedLOWxtS67lWxoRkvQlZUB0jf3iG1eM8YYN4tpx84/uD9+AWPSqiwsrP4wwV
WHX4jXpv2tCyTrxruUkV/baxTNOxGobDOJbWCQJp8ZIgjPPNbhdwLkIWGJezzwDjSPr2xEjmf5yd
53LcSralX2VeADdgMmEi5lf5Yjl69wdBiSS8Tfinnw/qmegjSiPdvhGnT8RpSqwqFJC5c++1vkW+
qubQ5/as4LGOaLsGmfKPfOv5zm4qGtAiyV9Tn0KElL3ohkR1c6uYjj4y20amd0NnzxbJxcwQ3GXN
VUlu+WPWzqfnRUqHfadhGzqJQH/wGWh+FlbFFujIa7ul09cpnd/qu9aZqdBN0lMMuY0/rkc86qui
zc7wYyPqJ47o4C/0k06vfxEk7V2DQJnrmkdPYUV7p3KrU96P9UbMyUIyMJaSIrTLuvJUJmm9ylBl
MofyWIRj6V/Xmf2GKZmQDLsjYji41NiOH9skH7a+rTi0+bxMLdIbObrugTl9wSS4j+mTpP4uT3W4
FwQj3/S4S3p8B892TeMzSaIbI+WhqFvTXvBM4vLw9z2QNVuZ9jvZyIntr8k/c84//hVLwzmLQOgn
QlBWwUpjHvSciqo+2Ck3vJHk+nNTkw3SZaF7sHrkfS2ku22qddkJizrabSnbh5Cbm2Zv8oiYKt7S
PuRINQXOvlSBsfB6r/w2MiIaI0M/hnHhL0qMv1emNRHhV9joOzHpHqzM+u4iFXqAE2JSDUgCNh3i
TPSyH27H0S4OWuN/DLSDbiMf2k6ZI1TwfvSrcjSmeRlazG5oX9m1yo7u+Ok42jCsLAtlZ5G1pM8J
o91Wzew6iGILKysIjcgkW0z5nfVQAUv413/aJfud100j3JSu3ekAEVZpPmT7sR8xC2TB69ha0UNa
3nqlVzx2ph/c9laP5iKOb7weXmxgxdsy9O/p6oxHZXkhwYeec5Pkfvho/JhFtEN5NWMCPUjs92E6
HRtPOrRTkvE+Kei0YTI71CkiDI451gHKIUcMr66eJ58RFuYCyI6Atrd1Tc/BQ822pA/lkeLJEVoi
ws5nefkk62Grst7FX5LmZznq5pHAx3YxIjVfdzgyN0x3UVRKVcyUn09aDe62MnUUDGZv7anIeSQo
NhZDxoDfHzWWGSrdpd4QlkeIJV19Q44nm4J/WRZ9R32nGTvPIKW3mzjylklgPkImeASU197yxj5H
WAqrCXnIuk3CfpcjQ1vUTeIfkX03a6aaDFj92r6QKwXGA5JiC04soODNVPvJ10mDMFCKG6m1NhB8
563YsK456YprjpUtlh95yDQ5rJuhSNbiaZRZcl8FWn1P/RYsdC0NyQalPupzztj91ExnOdAoa0bn
CTRD+4DEliOuk403jHaMM8DvVZs48QkLh2QCOb7WdmOcfvwLyBPDHjyQ9C/4/xiT7erK67ZuNB34
rtIr1HrGrS8Jy2uTm1L51sHPBtY0UAkr27HuJ+Ouwdz9ZHxPVXt2By94DEHEXCBrPA22V65S6RT4
28L+0taqv2TudFzp9LQAvzsxwZz0DTb5OONoW7I/2zDXNwrm1aVJJUCdBIpwbJGTh6nfvG5F+hZ7
aC+HuLSe0EmFiOzumo4TSWwbwaawuvoUqvziiE67cGBABBR29HimuD4YgXalSr55MElP9mS0O9E5
QKWc7oWThbHHOGYdaNkFu2Ewso034JmpUxBcHjpQGieJsAeOqqGzNgO/grVqkq481o8hXfElw+63
VJjhw9Re202YEdgp+/Wk2o+ubG7H0nBXgyDEzXHkVVdYchvrwUPgVfqhzRoBykObVuwT7rY3Ibv8
2fH5q9tUuAD8LIaPDoZm84vptapI9+mmgWgdrNFL1fKZtQyhFh62RW6aALBJzG09591B5fI3x+0X
47/UAfQxfpa6jtUUC/SXFwdyi3ksk822rsKN29HfTi0oNajHU5OmWOsHl9IutUVSkUhrRe1fPrvx
u9fHJu1ZtoOnW8wpNv80G0/GkJSjEM02c9U1IUvJikeiXyrmkZkTQPFHkxv1Kz3KEObIPPqb23Z2
0/7Dr/3j81t8eoHfl2AZ98vnH8jOS1LJxZc0UZaAj26DmhmaNZIKqAvUBJbVBCvHjb7X9LWW/Twj
53TowhfJWFesstb+ckl+/45ANM1mdsOTX65IQ0HgW3R8t3TH7YUR40rIDVEd/3zTGV/4jHxwaeqY
BDAak/nnOl9eRgWupbrKb7fDxGRvdAvwfoMdP5bYqhObLhg1h3+esJe6Zsfxkhy7a6emh0Xcpnks
LRGSNGjbhzgS7n9GZPjx1pg8oDEw6DrZXx3QsurohqJ+2arq3fFBHuGZ+i4sbwF//D4Sur60/bj8
y53w62WXponEVCIiEoZuf8FA+CHYItcqWp58KZcUKumy1L1i/efL/rurbgqT44+je0Ja88//4a3X
8STFRpLw0YI5783lY9QFwKXUMqq/3Efznfvznc0H+sdLffmCbaEHVSDTFq8ATLg2nQ0+8XsZM0W0
HEiMI5jAKBxPf/6A1q/2cWm6jmvTZbE9buAvVu4xTCD/oIzFxkb1SF8533mZfmgiJ9tMpYnCxLuQ
W96eyrK/bxwRr8eq27E0IC/UmLcgnbPWfUwR29vmLkkddActHTgC+FZuywgE3+qxkrN/oPW6ta9F
n3VgTVvNN0/+OOsz6+BT0cKmg3tduwUKiwT9vzGa0dFdpEFzY7Taq6hktPvLJ58v6JcLbukCSSUI
J8f85bZ1STI0i4YHNzXRDxlDRLckp2sc8Km0sLtpdCx5faetnc67V6kgpkrQ1co7ZzUMkpjJ/C5V
TUUB4RlYqKggXUpOi7yUVRCB3uu4Wcyu0xeqnqplKouz60x0u0OS4WE1TnSOpSni06C+R1muLQO3
13f+84igigS89kiv4unPH9kwft27pKWzd82LleR/81P1j/s59lI7mWTabKFlUbW3E9Sc+GMowMSo
/mEiEZG6wdWWvZTDDsUJuDX5OXqKSXG0KUnSPAbFO6nj2lHXX0wCSVZ1abyE/kRXz2Jo7qEE4EhY
LK3G3gRW6txjRt15+rdYo9tLtxArtcM+qVUtIEpWs4YJLKnNHLb0JjtkHp7+VuNnIs5umEzceEX5
0LRHg9aJwLu9cEmMNBvd2OeSRvEhngIPs4NjLqKegLG2u4FA8ACiMxlo61HhR7Q87nRdPrgyvatj
KTnDahAV6dY0HbaRAo8EIoxlLTRnMzklLgSzZx8V0SOyZNdghN+AbXODBysm697pLrT+AHAjQXHH
/vtYmuVSo0G6NoIq49pxEk2uTPfaIach03Zd2d4LHfUujPlL0EeHRIlsM5QPVQQ/ahT4MYsunbva
uIinJqHzUNPV6bRb5JveovC+hzXmPqe+luLeLrCoZ5V8NQ2blFHx7GQoS0F17zPDtkETWIiCXH4J
Z7MHOyBnMpZ1BAmqhAZkYOrL6+aShuNf7qpfFy5XSt0yWYqFZzvOlxVkUIFsZc9z1BJGVGbD1u0S
ja77cO8PNZTWENVEmud/Wf9/+6qSXVfq0pk3gp/vZK/m7vCmhG1Xf1RWf9MW6WcLrBft4UMtkqfE
s5//8vT8WvtQQ8+WbAY+ni3ML1uOwqmWa2lL7SWYKOYJsoEhJsK2Uev6TTrdtPb0g94gTi7ldP3n
F//1wXUlLS5wOB6oE8v+8uAGreziviv4uE7xXNYmkeREwCK31jY08K70Zudo79osGf7z6/4O9SEp
OVzqXMuyuNQ/X+eMED/YX1xnZuZnjydsbWU4HNNgHPZwv94y27TnriginnA6KxZPRK/okLtHXP3G
397Nr7s+l8E1DNeUoG4oiX5+N7BzJwNZvtpypgACOi8bQZmssYdFi8wdeTJ7ZZwVzDfYE8Ul8f0V
mW/xOgv7+8JGiSTRWv35Cpm/+2qohw3CmiWsFPHltqgqpqUEI6itaWFqSInnLW3o9EThPJbB+Imc
mpj1igYH6qeAfS99yqzidsS8fFSp8ZIMjLZ3MPUwUWkjgg9DQLYscWA2JjP/4N6IzVMT6UB3Y6Pb
Mof3Gz87VTOcWvho6hN+9Z8/0o+y5uet0ZWe48wEJsuDjfSlFgkY8Gl+aKmtIyZvS9eRPqHh+My2
QaRApCQCqYsJ0ugsASIA9+huUqJapHJ+8DPoSEq332hclAu7Q7GcKNrNZbOyPeWtp8xaOT2OGl3C
V0VzZe1b4d7r9N7WgU0w8iCIhqrRNiIf3cmCDxyIPd0TZK8kfQVcoyIiUvLPH1n8BmU0k6gMywKt
xnI2//wfOyPxt142QkzZdolaNmG4C4GWOCFRQlNlHDuMA4EMxT7scS60OcqjIvyMsbUTWotztxWI
lztYuJo/2CsOgKhuLbJqmWrOHeLiORsq1PIzPAroy6ZJv2lu/1CHqXuFwFGt4XFS/yCdykootqaE
4idNjER2l1wx+Q7Wpa9o4Ufj26SyOaKNrnTqK2sFDgdkg/3+56vxo+r75Qb4x9X48pz1iGPxho5q
G7RGQoNnrJfmZOD1JXiclDgX07bPNtqTBWQbXTzzggk8ceRDh2Poz+9F/m6lpwBnk2YVMpyvS587
dqIfZau2XoY/BcbJeIBR89T63tqu0OOT4T5H1eHyImKYBSE1LhmdnovjlXtPpLuJN370C51LivCC
oyrKO2SUaG20aZHNNU6c444VyTc5W8WiqnhrjLbbe4GA91PZSM97cc+vva+ZPa4mFIvLsENBQ2Rc
vs7c6DOlCbT0HfNHkwV5hf2clZL+tAe41Jr8YQvxnPpd34cmS5RrudlK6q63GTwswJH+ZAn/zXCK
B7uN2dtLb+001VOLZMCqQjKDKwvFXvDuohG/+su15ab+8jXbOgAvQQ3MlOUrRnA+GSR+zHJKK/2N
NKUC7j3z/2Kipv/zK/1mkbR1Ck7XM2he0Df5+fGyPSTIWTsoRkinvjFPQjD+NXP7zK1uEZ7okB8z
4afQ7v8Hr0tl4nFA59Po8831j8dapZjU6wKYaxnkn/BelrzSjiX72mUMtwjLEHUm0HORi7+88G9K
bdee+WimJwSUxq8H9sqHz0DXim0hl+u2iwGCu4PYJ436blooxSYXioUJh8fOE3shkQius5EOgs95
Ypmk2EMc911IbORTOdjLEcgTI72NbxvhX5b73zxgJAKbtBdJmdA5UP98jRoCIE2AzGqL2wlzeXUo
8Bh1eno94EvKouhTOViD/vy9/CiWfrn1kHy6hmlb0v66k3udpoYo4qk2uvYMB3nFnrMCfI+9wzkG
LgNpBn5InjyLYU9wa/ru3lTQ6DHuoqsuxPVg1c0qDJtuU6NsJzN+vI8MIKXa30qvX8+JfJHMNKk3
OGj/kowRtQ02AmbU+HC4Z/XSYXyUMJey9SQiszz+/POVMX49kbu2Ac2O24YLI1zx89cRKwOxkigV
aKPmqR/FjeFwOoSuigJlqC8cV5YEWnVkxIca8GoEurFUq7ADqNP7QYY/SNlLS+82upswKiSZ6S9v
8NemCG8QPzo9OOJgMaH+/AYZHAHxUAl3tibeWFUYq2LJ2CSlOnFu/MAPiN4O2YMND8p1xjt8PCuf
0cQayyHQ3Dj9tEYe+j+/K/G7FYYKmbWF060rvt5Q9L1908p1MjfaIN7AFAn3GlEQyApADYwUr6rx
vGUcBfoG6kpA07zclyZNROzt2fWIvNSU0Z01DB94YPo7uuc3oa/UOcgPnmZNh8oNz+jboep6Vbuy
fZlvIwrNc86+4MXGqXENGCiQUk5TyTaRd5RwkY5PLLS97kkxBiw5IeAZa7d71TRv6SCfJ3Tqe82K
nUezCt6nKlonnRFu+zwcTqnBtmbVU3ksypWqqAF+XLD/iGi6/SjOb9mH+t/z3/pe4MWIgrD5wc/8
93+d6JUWCu/uH//UfZHxz9c/8tPvBcz5f9/d6q15++k/1j9yeG7aj3q8/VBt+q/3EHwU85/87/7w
f338+C1/I5rC6+OR+v8TTbkodRD9TDT919/5N9HUFfTA6R2ZeBhJYf8301T+l02jkHEYHZa5Rc6P
/h/TlMdI/Su7x9L/i5MUVFNJ54lzg/kfIUzZx3jg/rGWCjCMhPN44I7ZyunrzA/sPzY5z2TS4Rdu
ukP2+VHEFdkDcxpz9Um3+mrQTHoqXvIQZdVRh+MyzkAXF83qVToZp/GHGSPt1gENMfRcgGDSGQnj
mnqw6zVSIUjRWPu1Zy6MGSGjeuPGbbUzpfKs+GOQU8KbqUe9XLFafEyQaHRb8w6x1UWbNMTOVcQC
hzPgGiWQtBozzGaYsTY1fBtrBt2kM/Kmn+E3k2KQYcHDycznHjpOM2NyFJD0hV3I61IDWgMqCs2A
pU4a5fqmnkE7/M0OV3lMpc1hAiQlkRyJ+Y4wLljFkwX4aBfqEYSjxDznhXg1ZqSPXTACxhq0GWP9
TaThtZ/io1QzBwge0DiDgZIYX1cJK6ijFIvI3Fg6Rr6m7QPn1ZEGBhN0ynEY3jHOv6n8IqTiK0Dg
wSOihYqSmJOBPqOKGuS1C2xkE+8SjtEMNJLlA/tKf5ySQzEDjwTko2xGIE0zDCmdsUjIncXSC9p+
hQ/6RsOAKWAoxbCUImltkyzAiTRBNjQ2/QxdCmf8kgWHiX9MqEyJjaB7qkCkGNOKa3Wtw29yZ5AT
5IAre0Y7sdF063rGPfU64KcKS1dbY4x27JBxDiZnqJDDAqv+O3L+cw0/yuz8VaNdFTpmS+hSEsqU
B22K9s5THrjcDzYnBvk9cVDrak15GflY/lRfO3CrfPhVhHQvCfFj1jmjrcCUkovAgQlO+s0046/i
zL3tG/GitTo1b7G1xNFs2vcSdzpyfGr++AjuDlINXC1bWfgGIG1lmCzEjN6qkBL7Y73VgA+Qlbhx
nVBwKyS3JtQuEFhbgcCpq6BEWXC9CvheTS7ixTDgLMT3Fhx6b1zTfvBWzQwGcyGEdTMqzIYZJme2
kz5+t+TH2IKCGULdW0PbXRiB0HFKc9XThCapYzQnVYpyPwIBW/h9eqItPCcD+8Ymy9GmKmlDvi/G
2ziMs02k/PDU6vFeJGNLP3lF/67asbBkNxRi/4opoJM2dCiStXhcWgrlN1pDf0+8wfPU4E11R6BO
A7yKim6gG2vi4JrDqessGBcaJ41YBRxa8JdaAUwHnDEakFGwbRrDwgVfZkVpsVVt6631ltt39NW9
cttwH4bVuMrb/tUgEyjI10lTucu4Qiwc2sVJJfprrgXeHoPHQzxYxiJyCJWxEHT203SMtehYFNy7
A619arzpJewwpYddfcwbMW6UPyxtrR+XDQzTIsHLD6Mpwa/e7nwfbJjPKrVpHXVDnJG+M961EbJt
kwQSkNZgQ2SqOk7gWLg4NR/yZv7Q5XDt5nEP6rLryD2odgES651muzR9Qm/bG4a20lsSykyiNZYi
qcolQoHpHk0tt1H4jfQyGLNDdTeMbnLh3IR61UuvakeWDP67ip8ByImxqODn0BZIVqqN7TwntP/P
MFdJ8IFI6EXyWMvgu2oSSIiF+Yir1t4VPRc2bCts4AGcJZ4KutYCY4yL136T4VgZswI6TFf1GMLd
YjWY5UvaOnIjNNEeUiwbdWEup+G7mLLoXpIXxKEWPmXfZTgAUXORxlWt6VDNZBHn2M9ZOIBD+DwB
nEEtOWjOoSMHaZNNWOAIuagMG+Zp553ipnP42yZYutlyglBxifGLhnhiP0IEclYZC00321WUmWyG
Jqxvi8DYB/ir13qZKpQ8dgoyxDkQJJPSCw+ri10bOxXkDzgySafwQFbaQ3GgnbAXYfTKBgoPbPJv
oz5bcOAfbuh+r8LJ8pBmDvWxFwpE0gSVghC27LHJcUTowymGcXgxXDYU1/O/Z7HG69fJCgZRiOLu
mxbTaOoUVaYta7mkh/hgqvgxg7a2UXl0QA6CgZpU762nk62U6eXF5TYgCzoHUj2nl0pjJwHmU0nn
5lpJzufm2AKKCqDc+H6DdlkvF1H4otErvR5hIoWjLjbwVtsF7YtsG6jhJXTagk5Z8NiNzVXvRc4C
s94IQNINl9Jwo1VjardyYsJTBzom6OoWely79GzVPwtyR89Y8267QuZXQ8NbNUIff5RDIorhzrA9
FU0PhaZfuwC5DiAdIUYMVbYtvWlVxBO5KUAHn8PSOLGhKbRHVnQ1ltd5MaVrJPkGrCRfHWx0Mmq2
1yYTni/0m+oSFnvTzxNW0oR2H6zSNJZvrdlGkLoQi1lN/SJBtMzKGhKIRr6/fOyPbaDCC4b+sxmU
07qRyGeVLL6x19hPkyMeRnIUmm44YCDIiffw7roc0oDp1k/JlH7vLEQrYCmcFffSbnKnjQ00DFsq
3PRMbmvdeVdFDVrQtp/j0ATbVsbnHmLUFTL9Zuq2oQUkeRSQ2QMllhS306Fs11avdbfM3jBdpN7F
DctuZXlDvPUMhPEum3GatckZ8ewJF4WHgkWYVCLjWZ8FuRhWtft5nocSpXmJHSfZCCJwthguOfm5
o8WFBQ8JXBGFFbTPdTBxBnMSC+hBSalPvoy3yuwafXEcgj1p9mOMlXKo+61daFufu2pfT+yBnZZG
Z5t2ZtXV+4rYuRJMBZ4Oxz4MEblgoFZn21ZSlC+6l7Znc/7XqFdvLiI3A5QHKFy0qQkATx7aEn/0
0hZ1CD2VzBLdVzCwsK9v6iLjynjmsJzKLN2mRvyaaIQuTXYx70uQege3tZelR3iZlYQ1sh97DSiX
1ZLe+pbPED4F9WMbfqrmlcAHWu6eQmHmVPeBY8KpBs8XWhglakjERTFzI0MjWNeEECK9SJtdaQfJ
RWTb0XZwhOYBhdxg0VWjFNF11LIdgO1sHLQrPOUnDr3Tsnaa+pAUzlsYoPM3wvk7TlKodlBR6/Tg
ByB06GUMezPg1nT00ljbZfpBOUQ+clCh+k9cUMg1F2OKDTbNyXyqzbxbN5Yk7lfT2k3T8KgI2Og1
oP6mlHvMl1fA+btPk5BDw9l1Kg+fRTYYWzuLxIJzGzVWYeOd9DsgZrIb1tSV/i4S1NmmT8ZWa5Y1
MSjqe+xawc4qJSmveF4xrO4i7IwVA7JT2p9dwx4POMndm/mWQQAqGXLe9hWusWpK6pVmg2uxYTWt
8aSTcEM6lWgjsm7Mmo25S29byyaJhup2Q6/zNDiU+ubgb/vSpittACwfkwJDp+tsyjHPr+s8XiWu
utGdRl1nZl1c5rRbtFpyh8X43rXae9JsA/RDJf4ko6qWInSGnZFa+MU98qiKtPHWOIcs3LB2s7Vt
2CuqtR1ugfIbRsXkgCgN+03EH6NRoK9FmKxLVFAXz37NwsZZ+aWZ7pwMOVKohmesjccxM1/kzBxp
+jBfxl0CbApQiasHLrBRNumunQje8XOxLku2AqwnV4Y7XIpszmMbndcO05FRZsl2muJL0KSrzsCK
JevWWnr5fqB00bJ4nSPeT/LujanpXgt9ILOjf2JU+4HVnQ7gY2V43xwisZ283bYYHpLe/eb3xUfY
AHKNXjy3vYwR3f+O48Zj7UnAjG9dJMkya7ZDYO0j6TGJbi+aTgSaby87v7kMQ7+rQ/I3HZydTaKd
LIqIFoGWi6atHtUG3d62idxlpamtNtWbRmu2jT09ykEttCI2VzrOYsAcHvqAaScseWspvJ6u43yT
7bRyg+Y4qBIK8ooxRBduGD/fuJl9z07bACr66Ci8IUypJ2YDm7oNG+Cw/mEGaIEIcLjiEA/z1jiV
q1JWj/MfMhHXMgwi6ri4auL+thL+0c1ktMqFcVcY9UGZ0AQihE90xtlpLe+QjmDrR/eKO/uzld46
CCL4Rfi4ZlkotsZlp7ebMo0W1SQ2bl3eNUXw1Nc3gYcfocrum+BaYlrDzQyANThUlviwxbWySGea
X7Cy1M4grXHw4Frzc9nhfQHn+ViRTjq/LgfqRWLQbHLY47URBI64q0fGEST2bXotNNewqvH39iVJ
sJa/0Fx/nfXQq0CRzA8I3p9sNvqu7DE6OFFEkDcutjDIl2MZ7cDLrzh6MHEaGogCCG8n4W1lYy8m
MzplQjXfIXpHrisZAXuPHZSWJjdeBqWe+1rBWdkMRvUGh+FBg1ab3Dq+YZ5LjSA8OXzXvHE/ua/C
cZ78METznN3nbXSLB/FVieGsUV1H2YSHrNyKIdyVqvhmjfp1Z5oomClYYNu4dog+hLZaPrj3UIOs
rRaYzxA4T/Zo7WKj3WfdHXlRINHKCwX92oUjt+itcVkazlrm6b3s0l14KWs218mnxZpZI+Q1EKha
vudEli4DDZdUXEBoBMzF0xA3G2z8mpldK587pTQpD3XiURtHVgs1eJfsSlJTOgVSck56B0Hq9RIL
ney1hXbblfMDaV4j+YALrS+Aya/bIoHXPa1LgzCpKrhFkczFaIY7hrj37pQdHRVd2Um7wWaxQV5w
7vNmVjdfdCDVtelkOMC0XeNW58ohnJBjmB1FoKflkdbAUwdjEwo1ZhsJvEJYV5mKXtpEvyF20iHL
aeXYRMhLcWtr7bNKgKSAreo69UHD8yC0/OQRdEiK1JlPehTs0gMh6rqRvY6OddZG9yxF9ZEM97WR
XVcY45Qyr4LpoaGFXqMfp75bCNcFTgeWwDKuPTt40By1j5x45WXeVdFyp3XEFQ2AZjMSI3CPb9Ms
u64HdxdgXAvyxF36YnzpwvjHkplDb1OpelGafmu74ZvOLNXPdkzYv4MQWjN4ucugWI598Q3dJNDh
dlV36h66X5ikF3KrNrrjL4TiuJVle1dEN0WezAdGBO/qk4yAG7v1X/Vq4bnDK8Onx4AFbkpsovfs
+zq135sQkNJkug9dJh50Q717jfYtaMarnAT0wtdXhecdY0bydo8rPNvqMaOv+WaB6PNSxCDnXIq3
UEDNwBSRhc+ECuQKEJtFw7YmRHKogpMo4Od2vbYcekjAk+SxHzMFZsIlxHn8NHseOafSn/KB/lQi
5wp4npIYz03jPmSJXCvNOw8UE3kpn3sC1FnTlkHZndvEWpfpS6vFbznfie8ld20RrsGPHkdRgFX2
8m2rDQtN54wu2zsWjGARaMZKK4e1V+ZXmj1c2wnu9yzcKqva6c24jTlYWDH4fs+/i+NwHwtjG5jj
qZXc2kibZXs9IF0HKVki9XFijkQmYo002jldtSZQgR6Cpg6aeHXONBovrkk1QnMMElvUg/1GgFQB
fitTRkRJG77XICyqTlwiqGwc2wVE7UEu8AcfqrTbGS4KXNEmtxWrawZwZCk9wla14T1LEYkyPNoG
zOZwxjO6BqcxogVaVIl2X7NtLvysPI21eVXp1qYwnMep5K4eS3rikb5BXAypzSZy+qaMKzLP0NGq
Mn/BY71x4ppD23Q9CTHnGODD1W97j6aTVW0iu37yhuKmsoAPyzjnZCqYh6Z1ucBVHi807ECBtqMj
hxKqZ+GgO6HHtAiHskfn0qhXo7BvGD9PpPfkUXrJmmxva/rWaPpLPgvSZUYyG3SzhKPRUK1k8iD6
4iG3y8PodMfWilcE/S1jlT9743QfZ8adKKFOVeOpnLRs0UNvWZCTjXQk5khUSNw9BKPMhV7lk6DH
MVDYu4bFxI79lYkrh3YOgK6lZTrHKmueQwsdCg7lQdxKq7+unfw5zC5alB9iwY7L6U8Hljv20FpQ
o7XWs0Hzn7QYTOEJpYG9qYh8jsP6GSDVfbkIgUgHrBHd4JxoPZ7hpfLYF+qxoTyvI/Xq2sGJAphK
q09w0TNjsG9kTfzy/LtyfTyGdCny0R6IX9RuTHuVOcU7YS/r2Ppx44P02lE48a3gPOql+NA50QZ+
+6lMhxQ+a5VMxdr0xqfE6G86Pl3LRmHkh8Hs1q5efQQJ0tfRZM4hp6e6yuEzTOt08ilxumvbJrMT
mC94IxIQ4jBYOsNwnL+vqi1e0IM+embzmqn03FRyC1J12xaApcpbs8RohuXVZD+uT/n4norgM4qT
RaOnb75jRJg7YSN6VgsKlKOwmGKCDjExzjUitilrFeb86ZFTlC2QDjaWfwk05y7v/RvDbK7cOHZA
0hPmqhXFXVPfTURtQ3hdpBqYOgeHqjmoXSLydGdEG0UnGzgqhBKJKGOTM3slR4EwZAhMQGk3NFRm
dEx78o1eX3s5WfEc0O9i8Yrl7cLJlYKJQGvmXjfptHe8/A5bNctVNz3XHRHhTlFucfKtpZ1fdM1+
wS+WLNBFrkYre0/UeDW0HwH5Lyzgj2lHxoSVaia3bLrtLShzg0HftGrJXtFi3EA+fYXWhc9Xc6qH
XeutUI+fW6BvRtMV14XqTgX38lUqOaAnA+6pqHOvBOY8jfDaE13nWe8wrvvK3jmE02JhpcaKqY9I
vPpMm/yHg3unPALFWg3F0sT6aRtURjJXGwLtveuGTAYaICx1agJ2WHGEZxQY+AtPAohtxzxgVRv3
nAAW7qprPIeTc0MkulJ3Q2HWayAk4VqqYNeSIAlQIbjnRPBtCkWyqVRc79uOlnkAWsipMRdZLj56
M0QhZFTiPra9a2J6zW0vrGu7FxdVF6DNLO2x8lICZ4LgftLw4Pr5oy+RGMgGKZI1tNoqbCqxi0uC
dVKI2Isf5ok0J4s7njnWXri2jdolkkphvktBmuIFIr8Hdm5O4g37Vi3sZ6lZlD8c9aCjhaS9Btpa
VLdS00kuhVy/MtuO0HT4JllAzG+tOE+5JtBPND74/t3/Q96ZLLmtXV36VSo8x42DHhi4BmxBsMlM
ZidpgshO6PseT1/foa7Ltqp++/esImqCS1JXmRRIHOyz91rfIhe6bjlD8byjzd5dVkFluxs3qg+k
QenPZfbBkOGtGS9GT+6BYT83VY+GM3a8wuYjhF8lNAzf4BLYIcPSMq2Ta5tUQnKGgxeG/xfEI02D
lBA0DJVhmbxFVc4VnPcHEzEI9VuFIIGMoHWS1wc9q1FrKmJLWM18QvJt82n0ZB21WGWDJPhhjpSn
YYx/XGkbaO42e86Jr5Ke4kQmih3v/4D8z5zIfxys/GiW6WPWZ1/JgOw5c9uda/H2MEZxU7Puo2b6
mTsOt7tX3OrsAMplnenPSmK8lBGkrdhUHlv5TW4axiKdI+OvVLicGfEpYN661RRaNDcKWIENcJOU
L1sDaWIl6bF5H23YqQJVk2gHQGL6E3rBlwgui3HPSPVoV8VdVTjbVOUraw6gpttg/A4E5HMx9paT
e8T+1atSCWSgJLja7Au8PrgLQi1VlzNohiWknOKlGkkfUMz50GsGpP76nVvcWRASsFYFO1yjGdtV
2IIgUsHb6B8qJjrjnsDB91xrNwit6w2NZb4WYQKPpr2yv4Y20+H4tGXrsALuzEAZU7r+KRFhnB8Z
jMOgP6ZIABJLgEuR2xsRKXsD3wXOLcgjqZe72mFi6ICkYj9O9hP+6e9Bi9wlLldLlR4MyzyA/ngO
EHDDJiGlz4XYwjfmMjq9SiR552lQ8INx+mRbJZX7CDpTaEMltrgxI2dJpMV31R0OzjJuRqFexyT+
FGO+JibrMUz0d62Zzwng5g0M7Q8xmV7qjC96zKbEtkmDbp/FyN3HbT6U8lUfjOgQcOdtO6tdG1zJ
tKTJkKJht+PbGBFSwT8WtRW7izpNfJO7YhKgdU405d0Ohd8m1ZXcxTVNkFU0TBeGXK8W3cLVYk1f
UdQ8xHT9RufKDGVDcvROKE3M7aJ5DKfsScv7OxUUtkiih7LPjmYXVKexEwc6zAO7RPC49KuLrRZ2
60qxfMiPjEKs5kBz+tPqAi+dQqzFxHLFGGzdseNK0M71kL2F1PdI282HMR330wAnRIz8MPUwWXDD
rfS7GXTfUL3ddUrTb6M8e4QGmlrJ51x8hQkNjYK60ehop9vm0c7Vs+JaW01XsDgt4QpJw6VBp8w/
ZPbgUrwhTJ1W7WyDq437TSWSDPWg89iSrAf+4g0sBCujWKhjSObDvya/nOdwBGmJL//oChVDZVV9
QfDxZ2aKzaJdjDJ6iDv7uzu4zwFsFZwDsITKGGb6SDHStFt4R/eOYjSrvOlewpqRIgFQ9TOojbvE
Hpy120SetWSS/lF+EY17UKfiHt7NNlY7prIGiNFOhbjqQsJQAIfQ7SXwLBA26Cl5AJY7/np0e6rI
p7+99tvT3/7a7W/8+nlxu09nndFTLvlI1mOclCpkdU5hUyO1CNS88ME0F37BrIAR83ItEuBPRuYU
viYPt0d/P/w3XpsYnmSrgLaIPcYpATFh6c/RYm2QBWTgx4vKd7CT/jrcnqLK7Q728tyIfuiI5tBK
H24lP4AQKHKJIoyGRB5mC+AFnX2JfLvGhAl0e3tY5TaKzNtDYrfvAsOZdoETsyi7+ZT7twMkxL89
askCswLAaZmLm7GqD47Z835vb/PXw1T+ltvzau5kww4aYEU+HCVc40/wh8FPj38ebq/dnt7+wHYI
1Wa5/Nsft/KRnQE/5n4xrgkjKQU9S16sihcDYx8TzbjymaBVfmcQAwOSCoVBGtU+49Tavz36++H2
Wk74w8Ht351quA+U8TPLQGxaDYDrwElPTkg7Dp7D+8L45gI+aKYAwFIcj4AUDC8lmmqV03zLkJEP
TkuvShu/0s4Z2aVyIBYA9VBJAos6zxvXhWm+sEzqJnSHfCKYIk3V4BA6xd0QV7PfGDPkXMHiOg+X
tJmQO5n2tIY/8X0yK1A33ATZLZPFYr6KYc78gU0AtKLygrMYiEc7zNulhEoTQs/O0p/Crn19cgzf
7ccZJ/BydZIRb4kRdMeoxO831+9NEtXeUAQpe+tV0o7Fpa2r/tIZtcuKah2ZMpQrmvPb0hwOdj0E
0EVVfo0GHkZJ+TDLHFZ+yOSSmtTmVuUo7aWcIRrm2OUNIgwPyige9FFtL4PZnNUS1cgCRrXSIFhQ
h6+eoWdkZwHsIyw6/YITUL+AxOXq1yc/UKy7Ra9+2nkab/kr/QUa2iYvjHMTx5YEst7H3eQcbFUP
TqkWUAHBUFOmHyqO+bVTaV+t1uXnoqR+J7jg3EeULPw3caaAbsHMWU1d2r9Rw0rttm/j1IB41Mvi
TmmX4m6Jf5J/a66GZoEfQncxGUS67Sw+FWJOKHFFByo0zYtLZNv5RShPTJems7mEzSaqMkYqtNsK
LK+7QYVKy/7cPkNesc/0SA9hXFy1sLZpZdXzyfIQMP/UaREsjNhWVu1iANOWEAoOuveZGxOlar5s
wAlSMmr0+9WK7WaUzxd4pqu5cNExy3fC7ElhOkd5owqIF4Ht4PiUYJGyBzflVnnDncjNiHTSvnG/
Ex5tuicKkK2QHyITJZQmDFRyZnL8X1HBNyutLR1pKa/9+uPbnwAEAOnal5yY4xJ7RaVnKzBvr7rr
fPbWcirzmto1KR/Bv9NCay4EiPiJEjxPExEq05tV61+iT57mPDynaO3YRx/HSX2KuzBfdYb6Ahy0
xptU/bA1QNLqQle2Xq7jMvTHPNNRewpykqkUVYvUTgYwnmKv6zrzKz0+tQV1XlLv+ojwpVgnLcqG
/hSLwVyX9vBqlJo3oKMloEirQMEBu4zgPFgBdSqwh2sdZtMaj4CxLpyBCYo6PLncq5TJeRhJuqPZ
MN/XalvR0PLZ3q70CdKl05kvYzCenTn9PioGZSobT2G192qOdEZt/MxjtE1ZMrnbwAS/PSYtRnO9
usvtc8cYlXSpwQWB3qTxI/ERG4C4VPk2xi5i+7oVze+PsaYIs3Pxo6/gUdm5ux2x2G8U9eggJV8F
i/7TZG+3qlVMYmY4XYNYCsenkk5f2K5RcB9U6z4AfoDRLt4pWjkdx3Rx1lM+fOst/Wos10XyqaMm
vO8VLTslLpqNDF68pqWragCXEceAGpWLAN3MQggHbMGTUA/Ka1AxedWigtluWnqNubwFpCiwcW2u
OHCxeF5N88KK/+R2Bd1hu3ie4Ykps36qaxUvoWk9OGp0qDpipdR70k5mmuTMLEqn+1Gg+EhLa97N
Nlu/fvoqqtI9AHlQ7pWJbK2qZ6QmNO2owjawwspbCJrYmOzz0IAkd8siDCianIZs3k+mdhIJFWWr
HXoGYVOh9iu0nUSyFNVaJet5pbPJ0WN00noJy6EiNi6Kx3MZHm2quE3cChIl8hTszARQSs/rLzDQ
7zZi7VXPrFLAhto3ifsIlmryIlMDeViY6rEO34ZI1V57k4aL2fo5AauHuJ/0DVSxV1W51NRnVYkC
xWjqz6xWWaYHv6yinyri/pUtsAw02b1LcTZoAzvjEK2YEqvwyKCml2yglShdZw134KhdfFlKtro4
ziYjO82OQcM2AEuk6RsSZvuWOB2deoAnq8BkW4YOfYVHoLWKI/R3pGpsflahpZd3E+2ElTY7nm0R
AsNut7g2bfWMYup9MJKvpP/EEGPuBm0ONtYSeqy7xn3OyQKhvdIIptxN7PiZB0zPxAfMm8ydbXpn
Xbd7w8LT72ray51lQESsXewt3XSnRlO/rS2Gj3WALjCVcbvmW4SKdmeyo+TjvqughHwPTPWrjpY7
K841eMGNs02mdl0woV81kSu2yyi4tjt6hZZG2UzTI5qrkIlmrwD0CYxNpFeYJCOj5/200wbBtLOy
wvoBs226VTTc70CztG1jz1tXQXc/kLioZMuTsiRQuiHTEfZyMcsu3odCfYxMamYN5vMabc+wtiHm
Rh22X9yLX5OSjqs2wSfrsrLR0rXOiYlEpwRI5BjQciqUby65ombbGMzO0H6ZkbO1teZHTxzV3qqa
B9qyrqc76l3MUKoxo2sms6l0JhUYB8MrM2uPzpBzCW04n21XiUNC6DLhKX3uubCet46Jt7DMQJW1
0+jrev/TqpeXHEsyP9vygVWc+mBOXrL+LjLaz3Aanmq0BxRqpLmMItg2gdj3SXBPl4UUgrCm+4xz
hdXGwPY00wcO1fdGwXGVq3K3UFtfJR3gFUXpuJ1koBbBWkImbA0yaytNxQeAWP4JeCqMwnBWcSfZ
lxntCZnVFcvUrro4pPzL1k0HCmuWyV5K+FW0JH2x5ulkYIA3jLnv7lKZCJZGZINFjnDOxAhv1JHc
MCETxEqZJYYRFH9cR76YsFtQbTJzrJPpY7bMISMogxIGbDUtV2KAL3Rfsr0ps8uETDGriTMDPqX4
hkw4a4HMbIZb7FkuE9DsjnefyrC0VOajjeUr3gfcurdX5GGRaWpa9IRFclkXgpw1ENHZ0WpqblVh
RQ5bTyDbr6doTrCIktYGt9rYsclmuCiLPxLdJpntdnuEVwahAcFvswyDi29hcLeHS0PDOZdZcboM
jVtIj7u9fjtApyc4mZA5nnWeIHYukflzrUyii+SjmHA6qyOlbqafyiVYHIRMsKtkll0sU+2KW8Bd
Z5F1p9mk3mky/86WSXg2kXizzMaLZEoei/sxkrl5fECnSsbpEWdJpp5M14uI2bu9lMrkPZQlxbru
ZBzf2JLMVxPRB1jK9RxC+zQZ4Xc7DDLRb6rw9tuE/GHuwO7RwJ4JZALgKLMAM9ogm0zmA4bYq8H2
7EM+cfSAZAg6Mk0Q1vZINjkJgzCYyiPaEmImZf4gkN53NSR1qCCasCeisJdZhXiR0YrI/MJUJhki
dxSbXqYb5jLn0BQo8WKZfajLFEQy7D/Ytha7HBXpcWR7Au2cwUXSSMMjOYr0txlPyWxFegvVsRM9
io5K2+MoJIJxkWmMwy2XUZ5lwGuEM8rUxpL4xk7mOPaS+l2Y+ORUmfJo9yGDkNuLNiGQfKVogsfk
QkLgbLaOzIq0CY1MZXqkcfuFMR03ciXLiYTJQZ6EcGJg0BM/WcscyoZAytt7T2RG5e0R2b72ppcJ
li1RluBG44dm4EpTmw9Npl26zHwzmX9ZEoTZyURMQTRmZMB2qGVaprL0d13OG4gBgGmM4DeQY09V
0TorIH/ErfXDj9qiA9bekjhDyrmZcE5O9G4ZSetkrF1tHPI70QmFiolSyqGbZE3hRg1CmfZKWE7I
HD5uRLwzHoxrMFLrzW5NqJT1QycyNJHZoYpodxjqwODJXFFNJozaRI3+53aI/7uH4Z+sEf89M8R/
5av4f9EOoWP9+1d2CO9tfIvjv/xprjh8/vUv6q+/8qcbQjWNP6C+qOB4kINiPRi/2u6vf1FUS/yh
GdimDBU3jn1z1P5phdC0P2DFIBDDCYjLCZPc/7ZGqM4frnBNCZMBZ86fqP+JN0LVpVnq79YIA/+y
g/mPO58lIOcYzm/WCOz0NG3NUHsUVaJ42UzGipKVM5ZP9ZzG1G1ZsRSraiyOAGyMZ2fB/qi5zeyn
OUTkQV1eWhj1G7IAR4ZVgjzgxZj8jpgLdNrKUSCZpuJQm/3gtuyuOyphWECHsWfMXdQmEDhHKU56
2j4hpdhB0fBsA831zObbF0E2IvlS1xC/6BZoDPJwHSkeqW3tNhxbb1Yn64fD5oYVyLbXmStR2c6o
e3HHkGouRtvTiwCiFrrX+2VCzyEsLGplNKU7iqSHmnV0vQgkFKSpMU9rE+fc9eF2aa3nuog2mts+
1uXkGVZAfoDSmUfYK9upD70l0Ynuli2BAhi/XHFUI8mozc1mLeIgxBACJSWwoZtEhpy7DONHy3qG
TJvYlaTq6SWO/X5UrPfOnF9ZvRuylewHzWgq7BRyTSXrYKzT/GEGiIjsxAa7nbjGimLMvI4VpPDa
7l5bJ/hJRwN0dOrCzdAtBcoTbpEY1SLGhk06puhc3Z79r9oWHqjLXTKMPQKN8ExM1nCAp0pWtWX4
ZTn9vPFZx175psTivi215ZqTAIKlpA0fixg1ls3oNKqN6jw0IZP9KjMOSSF+IlwYj0S+fiSda10a
O6NFOZGhEooODDFBHDXNuXXVRcW+Ku2a4pkZ4T9cc/e/vrH/o+jz+zIuuvavf7Gkqe63L7JlOTYX
hxCYJp3f/Ok5E3a23631WNRs6UXQe6bem9toymb2owN+AJW8In4vjeTkB4X5xqxy5pCZQcc80tq7
AZTKRmG6j0aj3I8YzR5sLDKbdhn0e2YdlgtqoKyQXs9O6NvV8BCnYiDbMpm3ML13jH3j/dirF+z/
OOfIzXGVLvcnZh3hWNt7BMoyNA0Hpw5Y8zS4o8pVthWo6i9l3u4jxAhbK+tjsPGMtqr0DWJG+9pS
fLuL/TJkvXlFurwdlvEHRXi4AZQYQnawUFGxi0nU+doaTkcoEoJqZG4awhRU9QRdM5ztcvfxX59w
yBq/n3FD2HIRgmwlDOP/sMVWjkVWhKiKR7tOe3YeMjWOCRI7W/2sh/naDUxML1F4l52AoiEimpX7
qRp+dAInawrLfVPPOkmYffNh9uRk29lQkGOQNydQhSjYtHOsxskuAYtP6cMhrBkAqCGyqLYaVT+Z
RnPdBD3gx0S/V5Py0EctqrvpHZB8SmbM8Ao81GFTHN/XEbJYEdPTWZz8hQjk1Uhl86xVpXrkLBUn
RdP3Th/aIKzHtR7W073pBC9o4rU9g3y0VhUUt7QYKUziRV1BwvnO5uuUZeQI5P1CDeKcWnipm7ls
um2Nono9ONX3WLSOHLz6rhyaiUX/LKz+NDaa6tksbjOK9X0+wMoCR1++zOF4MgJ9Y+bC3naG0iGP
IiUIwOcuSircjgnGA7gDBJrP+bofRQrxCpB/lkdkh7IF5D50yYQ03cwENuodQ0iZJh3ba5WQzl0j
IzTaxP1mS2EUZGGSW4JTZTznbRk/msYg3df429okXIdw0KMyunaO4iB9RRStjIm0wISC+RlYMaTA
bVdgVxFts0ky5TJEQEZIkzKPlaU+o9K9YzpZ70SbTpt5gvmXtfG4I9Eu9UifQUsVgViCGHoUC8lG
WtyTqljVXg28gVxKit95PCoRLIBu4JJehmo+1my29IqeP5U5dOiwPxhY3gLXGdcDSbO72lYcH1wn
QVBq1SORMsxHx+m9auhnf55DXD9mvudC/+wwWK0abVBWvcYUmHb4B+zm1sszZD5UilnXiTPfqzUB
GRsNVAeMLrqeiaiOPYuJxqbhPEq06Uy4QYAJimH8kt5N84Me5cZ90MMpLgJzP8UoC/rZJETEtSuU
lRzsolpVdV/7M/8y+sJp5RU5SjzXBLebBfNmGZ0fpICgSiNWbqdWlsdFQOFe5Bt3xjGvoP1dFaM2
eYnQXVAjYerrJP6OWqjvAR+1m3mxuT2l4ekWYqk51T2zww/Ma6P3r5cBQxYIf193TSEcTPEUKyrs
HaLGTZ0//wdvZbFA8VZhgl0za+m2U6JOl7ridHxjKh/cF4hU93AH0aBCsB+h4LhKhH8+7k+VqRpr
7AnJlbg0giGUbS09aTNGQvCh1YsIhIknRzITjcG94JbDsoltpwQzcykaEOA0/44ql/ohKMOMdniF
J56MbI+oK27y5sA2aNbTJ5URYpY63+Eglv4yRNG6wMxxspBj4Z1qH7swaDcLOW6kc9DPZ//7bygS
vzgR/3ySNBfpJmJG3QUE5f52kjS810HI0PaKhchcjRGht1pRuzQOEtDv5nJYXKMhwslhtEi4aGP3
LqysdaTYBCeU9GYFwxicD4u5WgqWoLwYXkKaVJDp1YnUwulzCYX5GOc+EpGq76dTawbgZmrfKRRr
rzQ00xledr5CsFse6d2ldqpvk4tsqF6m/jCiN0cmOwPg72bt5IZZvLXsfXQnOubRZNnTdgNAjg0R
CnjbdttcUxFz6MUXUG0C7EOoN5GmMtslUve4aCCP8BSAqiOSL0LFWTYZ89Qo4OdPcULMrbYBDo8z
8h1SfOjlwsiPTWts+nLKPFrsPhR3OSTm/ohdBYqAbs4nmuA9XlZF284sPie9QkTbCTpESU/gdGll
hBwodr5hEJDvOpyzNJYV81jP4gUQ8w+SIN8tDHl7jZ63K6wQvjAeg4H4vt4EgdsC5I3Qmu8KesJb
2zC1tRsXo9+0yzqpYNUtLHJHy9Ug+A76sIuDjsQctTPOY4Flw5lzsc3dmdqVZsExDvl4u4lsImvK
EhZJ0hQaPlEtHlELEanaTRYOi5LWQBmOchaXfpZcZPt6vsaKG+0Mm/2g0JX2qiWiJ/cPETvIUqPM
Tyrc1rKu8lO/2PSx5cGbhv7fcBYs+aX85y+t5FWCBLEszcSILTkM/3Blj4wAlHBpgiteRHQ3Q+ge
A9hSx6XTWk8Y2kvV5J6iLNN1MD+SxZ3PBmlBNN2h2S/1mwC3rhQZfUaRsVNAQ7aJtVJDiaJNpxxi
Fva1qzK3CVYuSyFg3HlQzGz+7hSIMx1iVq5Ma3HDuiLeG3DxYoYDW6Ttwxp2jLt2nWbYGEU+neuS
9V63m2W3QA84aWHvMrYcAyQ/y7sVE2nWmemynchP6Fr9PEykvdjOaQIYLjl3SKGRaF1N4j/YaPCh
WY14caGYLwi+vFFfkIoaoXWCr9tx5dwnTIqR9Gb23gYrUce9svvXS6rq/gZSu62ptmGrqqbZCF5+
X1PHvCEmyBjNKzUid0zC6e5i9aFdRO830SD2LFHfLC1JETAQJiP6ZWK7glOoHlQSowcuY8UFv5C2
Pekj5kSIKeGMG8uAoVzZVU0XyFU3XaLSIXKXs3ALwiGDvGFNKqwDPezBx6l7tuvkFcW64ZXtKcqH
k8C0sWurCDmMxhDBCXEKWbm7d1v7nUmd6XHFL0828p9m0t1DRW9+cdr4NAz5Rq0c8ryEJJBTMZJW
lE9Y9pL5khlcwGk8CCYvLXIWmm2lWxp+3RXOKReYdRAe9QRgooAlVDAJ4+ibApHLAyA/EOh+intj
NwPGPtuWHm76OTKehEqynp4u1jFvIZ9QSHCR+LgwBvAWOfsrDUtNNIxIUCc0QKJb162qrF1ciCuG
9N+ska/cyF5nO42FuWocXNJGiQJvzC088YWlHvEDqoSEhsASPYWi6V41RlIE3AaPEkE057GZsdFG
8aYtrROymf4aLzg6ugCvU1dbl6XE15fEIjoxqPrW6y2XREtEZZm+a2jd3pyU6IjOYdRlBo6XUxOO
lOKMtvTPAZT3lBerbg6yDXAelD89fa7b6kpm7j0o7fpEetUlrpS7bFSdu6ZW6CZHGXJS0oGLrL0g
cDzUArVOiZWvtEvVx0lVmrSqtcRWfAJKDwLu6IueAtPCBTI/4G3xG+msiGfxyvhffR4nmX/UtBtC
D2d2nRjrYJKSW4Jhctcp9EITx77vqudcy5M7pHwXgoEJ0TBdpg4tV1WY7yVJ/thOBdRG5p6jEUuy
z/hlq2R1kEYa7ipaX/TMAJJj1YxiJToxTSl3VYt75vaUHurezpMPvczLAyjVj4JLim2vhtnVcXEG
pZx2BvUnqiWY7GP3qOtzvotm/BR2B86HxDFx5uQ6/4a3Qu3z+/oJU4ntKDwn89aw+W1Hiuo0x98y
oHi0uPFNuZtgKuptv6WjcmHBvS4WyxrCLOPOTpVHLWK+ptUt4c7jVO9nUrZRC1ncLeWMSjcbYkqM
fhsH90pePBhaUjxJMaPWLQ9CI5U4xndKsyHSnl20GuhfLH1FzFKxL7XqqUsccy9a7km3skxvOsBa
WTseooBUxjDsxzsnDT4HZ7iKTHefiNLYlXzMlwH+1UojJZAsLuLtuB84uDjLaq0NzoQVlsR6ujM9
mho127Vjm25sxQq8QK0iYkEs9HlKAPpwtHcNxpCjsjjOJahL1Kw53rzKqgt+cVjcmb1+BEvAHMJ1
CRgswv67XS0H3OTLk6XWwzYLRbStJw2WcfUwFMRfL0oZPetLXXspiUmbTJmSpzx4tFz5f4tFOU+B
k0E4a7NDHzNvqgNWN2GHD4Oai3MgtV650E9JgJ59dJr0jirotbVU6GWzlp4s5CCHITLyTTiLZOv2
9kcuZ4NhT/pVG8UMAHWJsiy9wtXHoypv1WGCgj/D0c0Ic6pXJuXAtVOXNXZcfU9CNR40k0I3LvqD
nrKhm9SFaj5W6l2WDXsSyUiMsvPgAgfPxW1hmesIp8jeiRpEA52CfGVK6WuMyks8gKYogkrsm1ll
jYNXse25oZalZh4L7UmIqEZgOqD3DJDHBmUCZMuCkKyj21xweyFaJJE6QC6L0N+iJR/VNRO0qk+9
jORQML/Ja5QgVqgnoTOsbxmNhKrDeM1lD0vOyJBYM0lU8cZs04/RzHDDWV26N0s99GN64HeoKVBz
d1BKxjr/UI07CtDgTSnJ5Q06rshQHbMDdkx4fm5wDIw8vcRO7JdIYp/R3L7TsFHPtXzW1e7RDZcr
+gcdqbaFb7ro0m0I7YVQ9pec2KK7VrTErkQ6qDsC5HcOQ2xQYbnDR+imV0dmT6Yl228j/Rk047tV
O9ZD8oJcMPSjFiH75DGFKB9i5TPuImfdMc05Rhm9+9DGQjYPprNRRek8G0uWY1bu6q2SEKKLAtpE
TGy9KEjmUE1zrySq0ELXiRE84v47tfm80iSVgGyQat1NRXIIzeK5CmFz96IQfiWeBl0G1Zd6/N0Z
cq9uzgxxSrTkprPrSmIV9cQ5zjmTZrtDZrak8S4kLw1Pdhc/jCHKMGUAJ4wzi+W1ml/SgK8deyno
X8u3ekLGBW2h2OSmirGKVfzERCplIvm9mnLSbmHWelpingajKu9tKfZQhim7r4zmse8YXmdurexK
080IuQUr4Qa0J4kvZQunoMeHwv1axJopfXRwJRw33+fFKPi2DCRaamr0LVftej2Og32fmBU9h+aT
PoV2icLK3cA4S/EJRsvOtTNrbwwGdMlY3cVh5zyRdWHqmP9cSFWLenKM6DkJOmVbhV6WdI1XzyNu
kNbMjxbu8k3P3gA6shF4ueK0O7VhrIsDiUz4apcLs9yKDvFkVkQxXMMmuJ9MGqfGUGSHPBy6TU8e
sm+kOaEzJp5fsixQiLcxupwJSktXj49hiZZLc+Zprw+zn+dolW4l4Wy+dVnVHNi8Y56YAULOJLoU
yqxdcN2hB9hXffKRJSNQz8wRJ60Wq0UBAE5GCfyfkpwSaw5Oylgvl3Fg1OhWtQ4izGDvK1THW1T9
u13YHp6A72RPaZ5ArnRwVYqEtEusdRrb40VN6h8LzeKt0HOp1xuvzBBcTpp7z8WCdV304yWrEBDU
hf4zI6UBQpo6vxpzcRdK64BR1axpRtowabd2rvuCkrv4BuRlAfdiitUU9a1HIrv96075J8rqz94t
bKt/nBP99vR//n85WaLCZ8/1X4O2Dp9vUflPg6Vff+NvgyVV/UMYDJUYIenCYpL099mSajNB0hk9
0Xdw5NDpz8mS4f4BmMAVtgMTC5GFpDL+Cd0y1D9c13QtvhWyYGEg9Z9MlphF/V7/yB8heF/MmJhx
6c5v3F/En3Vv2oF1Uedk8NKiXI/cNXECLESRV3GGoi6L8B/dDlUMqNAKIyyndutnatxi9JcPb4ek
xXDfJrBpetpw/u2wKFELvIvD7WnJXpt8kSzaZaMWe3qjIA+Vhx5Nlh/r2p9Pf71GPP0+DJg3p1zT
2AezmsQZDrdHWjvxotE45CfbQY1mqqn8KrG5n90eBjVpwixnLJ3l61JbDbEADYQCKTKwTcBLJbQs
A/6L29WXyR1p4Ec5TCMHtUZr4+wishcRLwOFcdc5+TlqZXL4hGXHRW2qdz1j+MISK7ATh3ZO313u
tyxb9eBHGLjwy0WDT5COuqu19l4xeanpit6H0I6oJKyr6xzSn1Bs3lOYOM/97B5sgq1izNoHHUzt
Km3xr1OBVv60uDmAMPmwbVoeaiiEfV2daNArjXd7n0pllf7tEclH9gHSS52Fi387qEsd7cUY301D
W3pxM3shmnA/JRlA6v7rMIi9CXdcVlnDTmVz2b0lcXqM2ICxGNv0Ucc1CR3VIQzZ3xn2dCBX6zHP
45pMZ/BTSl34TPALXx11g8jLkQATKTX/+yGE7/wPT2dyRv1NMSYPk6P2O8KUSv92EFJMfntkS0X5
7ZEGL9FjB7pypbb99s5vB/smdZcHZaFTN+UGZgoGMNhKeT9dkgy7MIXu6GWPyypRV7ijbQwvYbKu
H/ST2rK1XdXPmvkIknL6bGB3kqzprssOE+KOmn9QdipWr1W2C/bRWlnnFZCqNzkrUx5rDUJZf+UR
TXZXX+cvAzZ0bdNCYhN3HYERYwvklHbVMZXl0ar4lv5UN5h8XstzFG+p83QYFCl1z6ZEvtcud/qE
r/OzNHd03htgBQ3jmnleVdFGBapN4sC6PtIkILATjQXyC28eDsu7eI7QXyyAoFbxFQubzZ1/FRXI
Z+2jJQ5M0jBVuoAWmg3dcdsg6RgyhW8UW+sruaeRApcBwGWNGZcgZ3jwj8WjnuysF6vHUChPG8Ye
E32lgUtqExt+Nu4T9rV0kSPXw0mVIaPHMTutanvdhJfKfa8+GRhw+u6Gp/iBkosGarjtTt0jQCvO
BKQc+HD93qjXJMYzP5qlS3wVH8sH0mnbK69X38Fzbd/SA/jwIyGhE36aVfUdpyWDlgxB7ICRYAPM
KSGxCyPOGrGhQfrgahr2c3wPBYQwnfmrt1Zj85HkazII+J1Weijr9fIhcMR1mDAJdll1hB8DiXPX
4o1JhIuZONu2F8K4SISaaCFqPibt/qpPx+Jee9ZfiS1TTdaQFXvsJPxfdJ3XjuPQsUW/iACzyFdm
pVZqhdYL0ZFZzElff5fGBvx0YWM87qCRyMNzqnbt4LQHBScAhqancEWkauOKD1eBghV5Os/msTIC
HDReDpqo4wskRm5+0omftrrr42txflxMN9+lhICP7qJfm82HmViLALm3wF3s7WfoU+XRZBvsSMP3
AqgTlws/2eazLe7n2ik6B6ce413ZCDc9tvkwLFv1U/2d3pEa4fi2Io8VdZM9gHrIziA7+U/ZehGP
Q+in30VticR7p06xlRV2ikC94AoG3zmy+kNWnoZNfZn28p2ZWHNDbDSaNott2BgVBG8L2l6OmYEN
KdRsXRaUlnsyEr+clbBmDGDodnRv1m6yFFHgv9O+JdwJmwCanskX1HG3O6hM+v5Mkn4HssjpBtyF
na30P/Ii3kEcftUfZaV9Jj/mgX1nbl39hIV4RblqFc9ziKHBYMkjEMS62reImDtbusJYrm1zBZUc
HRcWderuEdAg7uYHRCqbhmp+WoQEfxalW+aBwXoogC/c+KduvRGg2fkZtmhQhy2aef2qbjCZRMA1
bE0H1VLhYNVH7wyZ8pZgWOsSVksKB2jRunOa95qGABYgeway9cD4ezy9+SKSBwvTtru1ygd7Rzgz
zLYm/YeONV8cNdK9C6eBCryUP+enXTIYtTh6cl5uKnmzbvMhMU0L0p8u8nXyKCyUrUcpdrjm7Sdy
cE/6Kn/Jx0PAZxA56UFGGtiiGju9zWdtExGbx2PgR666HKHA4r9ja+fkgyyX0St9dsvxPqTec1nt
0w7DEqsJfe5l3Dph+CaKy+o9XEmh/+iCfC98Y63D/R0FJuArnr3H+xQ7/INyAjhhTZv+Ej6XSMnF
FzvdMQXP4HOUFgk0LbYc01rrbQZkDw469h3QrPeURYnyXHAjsDR86iypcePSUtDxpEEWuvqBx/tQ
bNMvAmLN7+jYhSuNHDc2EOWXYRuNlBXjCTHdyuGc1tsMaeIJOeIkeLxMWNmYL83CZiHc2xmn88mj
8Wu+Cae7hVsTyvK8z2ZriJzoMop+UV40HX55E5SNlakgK34nXQApRfHQTruF+IeXVY90PrbZPJLC
DVU8Fd0i/y3SQMSgC67FYbpVuI7iLALx7fQ8hcNdbn9f5jc8vRgRyguPKcRAwgOdesqEUS/2vIYK
xCVOLk4hbBavsFDG6B3DbyuFhGdyZ6Du3GM0A9hr4nyJ/+FfvuQ/KKk9whP4YOz/ok9ttoq/I7iw
1juDn0OU3zJ1i10ob7ezn9txaYe3ZoVzZMLRtxYBNIjohXASfQ/6BtpwViwfUMt7D18NuQgAQ+XS
leJ92QD8unhCDqPP20OlCDyQFEup3GZQLbAvAt5cds6LyGiBcqPb9FK2MUdtD4tswvRsnX2YK2WV
HvX1HKhvyu65C8/GihVdWNJauC0Yx7PFZGhF8WK98RYQGTQtNgROLHkP5Q0w0clTVwoDTDwf8klG
JK6taJXDY+4Si+GhYPcwccrJr/cSFKU4T3Rv2YQR3xb5yLxG7+hd0INyB7UfiWiv2AvlYHoJEa2S
jPfGNhrKLxBH7PefyVoH17eSdg3fs8YkCqeHB76AFJH4qGBpFqSpX0su6gi59sf0/Vl6vbaVhmBQ
HSPf6qHNz8uVG+UHLOmiHl4uboRWdWQjOr9eCnryLsYIh+rWAof/LWunOQt7tfYlMi85enXQQTwt
rPQ3yQ5yavNX7O4esw+oAt0Y7HTELLF3MkaHkENryMFuqqzN7LIgsVNGVMx83Uq+1Wu1NT8Kw3oc
+CrGouE6Xk9431Jp2Ma1rhze0lGGjWnNG3JvvtQrDmmb/DgzoX5tp92fsHCaN1wyISf4Xe8MvuyY
vuI+7t1B8IfD0432grTql+1uXCsfdXDQMWj6be7TG9okY4dhPf8br9XgASjjxL2TjtvCyW4iovP3
prRFnLLWXCMo/jPmOwyNT2TCtthVUK6a9ApLVM5DdoHi0+E5aBNu/sicESWCL36ZH+K1xy5ndJsz
/rzDofBybHpP85paiXdBUDxRin6v+7Di8hWETt1OD+o6P8zX8dqcuf78Y0m/rrCntWB4FURju3a5
bN/Hd6i9rNjKIVOzw38uf3usFhfp/PyNJ1dJguKxReW4og0YK7h0lii70Xe/rz5Vr2k5WkF+WUOO
CFEGJBut6LFfRifhffHDwml86Sx2V4gN2kVSfNQJDDloInTxajxPHUUJ7+TzJbG84FCJXrXugmY4
QpfWSl8jVgFs02O8mmUepr8bcN/UIjKGgOjwcU8PnQqY6rW9mwe96JU94+ljorv94OtYBBfYujEZ
8pRP0kNhp0ifblvvyh/OaRO1TuEpF0ZNsV/+oMr0u7e+W2L3KYdnuqp6153Fr8J5mjfDw1sle3iY
CSBIa9sthkrh0ytGqtv9cGyOjbyVEns4KqVvZsvsIyGWCovhdb0nU4Rg1/qUffPha2zfIXfZ2A/C
EjCTVb1nhoi6p8XKj98nN0Z0hGTFCLvd4UzEj5boVKTgcVS7Zb5Ab4G5BxpzK73PrR2+Zbvwyjvq
mUg9E/sR7UiZBF3DBIq2yfzTKM9ffn12pZKL7DfJaVEx5g76nxpMfbwxZoTXz0gLyGulSbtxyTUv
8HzZjE9I96gEXwIXbDutRnmqDm0Zjl4vmr4y4ktc9Utkucbq3x+L+GGuXl5UhtHcQyUfVoCdCBD7
/r9/+/e1f39EKt81RZUKw8BdIQeoxA0SH/wuTJ2mJY9lQpBGtU+7zKClouN7/W2Upv/+rRAE3lf6
+k6utsjx82E9MZvF0u71g5NGOFzw//62WmEAq+kjdaQWLFIM3jLhVjfR4MoPKkXCdF/cO/rM/vUP
ygbtMSKQt8xElFxI2CgNmCWqz9lpw0ezMh81x/6/vyoVLf6cF6Mt7xl4wO7symv0W/4mMlIFW9zS
orVsj3YSgen6WuMXTLoGB/uAvsVJxxF4kh+vLmX8xYFx3QSKuhwWK6OyHl+6ZBmM7q2UWfWbSCeh
WuKHxklhY3DDKLtNISFZNJPbQUS3agspFg4+L6rqb/12sBa2fNJPynaWoHivBcNDuQDlXl64xe/j
Ou8Ft6MWNWHCUuu71RWBWbiJ7Wjbf8gfNEjPNZ/+LYVnbgl2F+iWeZhjp/fUj35b3+k6o9FFz0Am
ECBqYeDGY1UPa7jWWPJ9oIDdS3f91H0JsxP9Qr3hQqsfpb8YPTlzuPfExeWai/BN/h1+0j1NapUf
tS/D0Q4YQ2BKkcVH7Q12/PT18B5LCg9mI9Wm2zDkePIU/gmYydyyYP6NPemeUvd9LA7IK7h0WG68
pT8UxXR6o26HH+1vea8jjDHsFM+9hS+tuXiYhNHv8GsR2Ae0FtOSL80JC22kWXHlwGPXNsqXzPl3
aH3uSEc9vMWyghmLE3vc7qqzZqxmrUegHbpVBCPLUt5mCajIhZeL0QX+LOLPiCtFapkZJXuXBhMk
3pdbDZ66xGHC4OKXeCmmC057C70qJF4bG1rMACu7zO10tkYv2rAqq9R+fKXkWozucI25nGQYXQX3
e7In9rFkE74vbAwKlvrySWL4NsQYym29ZKUEDfN1unq/+5K5BT+8KpE1z9l+BPiDtrb5hUGNcOpi
t+D3A75wFI41Yp+t+sq25Hw/0j8ra3AUaS2xsZywdSR4kqx05IOjy9haxW3KWhxFXMXx0kKU/1MF
+bUJ6fCpqTASh06Jn5lbn/Hmkxx1Fa1VN4II4UARHf36CIe6SjyWkcEAHsIoJEgfC042W3MrLiFf
TkF/Tnda6Syu9QpBJsYwu/Ien5CYKOSt/sBOPISDu0jt6NyFrEyb+2K6wxeAMyzP+DqPtJZ64so/
WIpD1WLiTofP52C2BRE3PMnLJpiu3I3aN71qFwIIfZCvmZ0hvRZbupf+VQQGyV2tPJNGIGMPLj1B
WUpHivNDVbgYeb/o2KWTA3KTbs9gEGyL8UKgSuBdELy9Cfsl9Qju/zo4CxvATJAOL7XS6WV49rnY
0g4Uxt+k2oqw1XCxoHf/pvijPdX9avkCyyRLe+nvXI0OBTspEAMwAoxkLuIfLsfDhj5SjOzx/tyE
wyca8phhLOdEy5vw9ZrQRdY6PafXf2pfRbAgFRHQA3Qy9RayG8K0xoHw6omXaVlhZgZHgSImmGIL
30wMmYljYl4+gINdHx9KbEVPv0dvJxKq5U5fEpLvNRyKF97S2u39tYruxi8oAoTBEwsjyywewxdf
N6YVBxUQbjTf2heLJMYu3ZoEu74rT0f7audDgUI69XIAiRvB0lDZPyrcjTKnzKnV1sO+fWPgssCQ
9FrJQdqwSfK+ACeW+mHUHVCudD/eYRgAZeiRDY41a1d8MIUF1H9X/M0bt73PmMNy0cYt3oNPju/I
xlvQ+GvBv3IPx6ziDhsM1mvhC8A+UbIatySrOgun/QoRDLDUt0pvFZenAyd1tyAmEt7ntbibx1l7
KzJ37B1JInXukGfvITvTNSptZKRD40fjtp1eMMtLEpa+TSFnL+BQtAkFDz2EZiOfY56KNttCTcBG
z36Z1JvnddiXqyEITzNDIaY31vMArIW2gbgtu/nJDjwkkXIieVvtt08FRaNXzH4Rr0xEPLpF3sIZ
/+wDRiSM+vDKORcHpLj1thovoF6cRKG2j01KBZcjp/lauIs3EDRkWFee3Q46xLba6ft5z4hYxwua
XWnTUiygs1jhuAfBw3q93AHnMO5jPS7n82unwJz6xJ3nkROuKLOMw8vJiR3W4GH84tRoZz+F5KbA
4ujZedflOduSkHyHlGeSZuiIv5Ma9DxyeKV/9ZqTKZ4YB3O8KirPAAlNvGlhlZQROE5RxSwYJ1Ev
Lkvh99/15saorngY2ASMD4fI45iIbKvU1vTZoV/tiDLSJDtBlw4xeMHceBWXQVHajexKNJ9QWusZ
SwcfCMv45aiF8ZvMvpDf9HTNCcUuysJCxLyQaDWt7n08yr8dt/nE46brdjG6QOJgd6kAm9cLNUce
Xf5BVcXP2IJxIPCgyBabffyGcQO9PxrInsfaenySg1UxCbi9IhRv833c8qSxYeOrlGKnDTFN2ubp
GbIqHlz5slki2pwZH7KcyiUdKtdKwK1K9saF+wx4askqSn0V38/XRq/Q3/Leud7qqR0Dngu93OQ4
QK2Vuza5iwd+3C5EiBqza8OvJ88odj2r8SdxaY89DXpw5GYFdlzv+kyAUDDjwNG6UA1FsgWW1en1
mdlZahesk+XIOJ9Jv1sE2heu+YCf3PBw2MZVEC32WQIlmaVAV8mxzVwWyXVoJ6WNH0kuuwg1XwuF
yAjT6/IDoR/EgVj9uOXYaGo3oU8OYdR55hvbrzW6+oUJcEwNJa9z0+O5G3+l9mQaXjvQXb6JZw5F
QMGeLumnPLTRsvRTL9H23BTlqp6jQ3RWfzTK/7dhPeCucsW/B7GDFQUm1vBgv470ne4jCET2UC7x
O+YZVTlgKwsnwtpCxiqeSx5MyOMsiev4S+1FxEDHcMiGlmAe1chudtLXPLgAk8+viUtBOXfo3jWE
IRdMeEYHi4rw0LKRvODojG6xXCJs8cZje9ZXxWd2FF39XuPrGWNfZMGSAdDvx6V0he38ZzZB9LQl
jyB2T3kshekbtgiZgYHxyfarsizPHJKYAIsnLmzYv57d9pdaHFlSRxdHtky1FT450rMVzk8rY1vd
JHxR/4hamRtSd88dHNQUkrrog9hk3EM7XCHxfPAl9QWsikCWPZgO3hZ2cl8smLhR7cm451UOKU3j
eXSjS8ETQIE3cvARwRFgd1ZAIbH0v5gd2CTM1xLxinPBgcExkeHLq2kj/7HrwoBLnrawi9assu70
+FGhpJCi60ysBAsn60NHNA6BVxY7ODlbFThQunoy/Bh/cQVYpfv6GAWs1m/eJGkRbbcBLK2w5W2t
ehUuVUo3HxcYmbb9blzqN9Wd1omfexAW26eFQxtCDkxy/jiWyTfHrOpM6aWtM5qSVb6RdtpzP+Pf
BEZuKw7F+ZE9qlECWfJyBmTESGivMiOU1pGxiSv6Hq/DHr7c0NoNX+YXDyc2mMOVxSL/yJ3D9bOw
Vb6EKzxtWP3n6ToTnmXFDpfv556/PzfNqT2zKabgJ+A37wllgisv1Y/nl3mF6zOfs8gu7pxLmrrD
sj6evzloKP/DjXIPayfW18Y31YkASR1b/XQZH3GoT961QwWgc8pk3jIOb46+kd9xLcqvQ9D/vkKS
V/ku25IUcSNXsVzmEBw2j7W6cLG2oN2DRglFumuYt1jysnLNbbRHQBsHk0u6yIMKXHMhw3jYwFrl
JnGVwPQee3M9BdNxvEm+scENtaJZwrvmVTng5E0Vn1qxx91orFCmkHKpLmJ8C79QMgwn9sj2tW9Y
+ZfU4OaLa4IVIU57Yc4GFi90Y+x8VJOV29RYfZNebScbzccJgHHAu5g4NNMi9BnDUQhKf3oGCG9v
Y+gxwyRzM9OH2lPC8zn1vfVYG8R5PPBltjJ8EAcoF468e9pGAN1uVs4VG2sGFgXasOopkeUgl1wK
RFKVvqVVs+ru4/vQetroyDdiVxxuOhUzKe2wHh47uj4K0yN+edId5fayPNPxrRkILGksFucXjX+b
v2HinIs2ON+TZySz2g8RpJVNPwogarF2hM8wGG/Tn8jHKy1hW9+Ezuu/uwu+fOYY5Ie6s/sHAn9L
uxhr8Qvgigw79SqsGsmPj9NlbFyt84Auyp+UCol3BZqPrX0lBp2ygreOfaKcMAAA3OSGE7ILHOJG
mHUyxkPCOdnypiM1qAdOuWuxLW7AfebT/NwoLuq0U32LQJQYQVGM4wdRAMYAkxzV7D7wiZLleEtG
NEKeOdu4PMRg8xuQ9O+gFcC8uiO3rQ4tZDgAbxYxoYbkzEDkbCOIJS3hp7MXf8qFoQfiyCLyNUZs
UpDsledWyp2WZWFHvV0b57b3q9bDfyKmDc5hQAYVkz2CYwmd99UAY1eRJKEHniI2iOJ3ZUl2dEO8
SS7LE2Rafl3/hKwBfJ2OEmElIZWGxVNAD/88zjvcVfUXKEXA5ffYBPwwfUE+Iz5zsy27Nl5NTDOi
n9nDpcJjtriv32DFIFNzZa9aFTw8lMocJNFWcyuv/Owv2le3SQergCj4KQIlN6/tN/srZ6v46z6M
6XVQMevT/XbVrgkzwnbkT3knceO9XaFbouGf7+rfBPc2sZ/JazbKERIHcL940pBkHUNhTyBDj0gs
x5B81Yj75/ONV4z71XQLX/azFgNJidsG8t+jDloRbIhbpKZiUWUxpFMSItNt6Ulgi5W8zqyz9IXp
y8MIJNNnaEnoGXTkEbcaw3+2NxQ19ZOhm82YqLGm3n9EvvyqI5iJ4qXT2/BO6+MrFRTuMTO6mzKs
mJqSg1NOTitgtYTpuWN8UhyHbzq8b1iuy3FFQcC8kMbPGXgAvh8fcM8egsNu+TAPmuYn+UULmpNk
erNBAWOl3zF25BxZDo6Nn8Q4Ro1FOnXGNDjfMeAYTUBppp8BjQuBEDyLbykSN0vcRneZfYzq3pUx
ugm4e1TAGXpNUoFe7+BpWMUB82LwT0zQ0c1ucMzcxrtU27b4gOGHQg1KfIAd+WzZb3xcKuP0RrVc
VJsHUQTPMqBGMz8X50KxH5fsJ9JdlnqxyWzTNT5AAhbWzGZ0B2YqDtMmemN82r1D0Tewd0UN8U4P
z0DR/GggmQGYpNca9iMgVMkncIXf8dv44JCTNed1IA2BSbFxx0iY45sTDqYhm+twwvr0tzjUlDjL
xXepW7Wbxd4sE7ewwe9H97UbnrfwNjlheZIyj1n/NGPR6naN85hRAkO0ZUjlMzqM35268ZgmMy/D
HEeyum8OUMXGbfFcGi7kbsq0cltkjnjB62QnsB3JTKae1Db1iKWsmwqECTglfRhPGutasOJz4rUn
ZFai5OIvYTyC+J4To7avzmVJHnvAcIGJg5SC2ZETtJTS/TxezNQNS2pnNgqKDd6K139l4Dy+Drzj
MBZkratuu523j6VmCQHQEWuByo7AlzO47Jw4L1OY02KPKb22k1ccj+qFtAevveLIXQnoGezhLGMV
lILbIiCIIcSQs+F21GKn6PI8QajtlXsC+ZI3yBiCUVZggJMX7qKz01dsWPmaVC30ZRR7Tyx6IaTE
d/1Nd9tVxpVK7eZG+neVnuvXe00+p9wO7ZD/KsGMlcy8Z2DOwGjsPX3hAFlSbqgMfdUNw1PCLuzQ
ZYx16xlTnqW9sCx29Xt+5FA3G2YGgkO43A8Do5R+FIPuJQMH7PiD7CSqu3Q17vQO0q+d/4ZX8TrT
+1J4L+uPh5+uoP+7oDrKJ2B3dwf/r1YlKQySLa+b+8MNXWHZnZMTH0d1QsllyqEs4yX2oEBufO54
G+2m7cOXYQUDKr0mdLhnsmio7fL35p1Hc3pnkbHhybWnnZQbqg9hN/WWtCRZWpE3Q/khAmFcdMCY
zh9RWDy8fGImay86h3F39ftQ1k3mQkqGxPjkiObaU+4UQTsHeJjlHTMXbw5dje1ldMgfKrNVikNe
tZUwk1ss+woXELdX/efELAOnOLcIPT1j9VsITZg/IOg1ejvHFCC75sQbdwR/CW/SloMFVwNGX1w9
ZEevy6uRgWplC+bRlvLR/Can4mtC1fnLQPjAy7NiXj+1amPcK9nq7OTarpvfRmSJcKRbi016rlTL
OBri69Mp8LWZLAFt1RYjQBxciDgQ3rk7fEaiJZ+UYVd53TuLrb6DJmSLa+PI7HBq3MUPPjjkBDLv
thcMCvFVS9f6evicvzOJZ9BK/5hzLLu3ZrK62iLNaRwvUf8mKa5CkZa5j0N0Q2paguwutgsf16GT
SG2rMuj0n72j9A7lRsHMDoK6ZM1fyZWmIiz8Bg88JjoMT9x+Ra4kLy5/GesqsuNDdc7REHjCkt1B
xOmfEKiNWWJsEmD+Jrk8BrUDi1V+V/fRr3REnNB+G7nd2dAizvmvAHpbAks48pV/b/D47GBW2/Yq
BsqZkaLglCfhQz9OH1EaSEtZ81F3freUKD8YDV8A7rSzEC3x/POZLZ4Xs8+W0Z6aVYzS8Bqd2BR0
8UVE04jJQSO+i96M7RgwZ6h023xpGmws+PeSP35n+47hm7DvRYsVX52VD5UhT3LKVac6G18wrjXA
n3X/zvDkSU4dZvO+kVjzO6/RHZqD+KWusx2OhnJjYyNEhQcfZbo8742vRK9RawvQAC56YsisWVpI
iK0l32SnOMV3ll10EgGbbWPHyKeanWLz+UlbnYEwBCSjU4P9LkarO9eAQjaGNzDdGWKqbHin9Pw8
wQ0g+qNnBy9JrlniyQvdu/4y+R1z85dzQc1N7qPnZuOEu8Bs9FSEDmNlBrfwptz8dz7pXnxo168K
eeLghQhgQSE5A1iuu7dip78JDrc0vVc8WOvEa47VwVxqe7Sj+8lXv8hRVEYLWshaDrS9YbrdLbny
6MYrQnIO+dvoMF3EcocAb3gvwPKUnQdHWpIPPNiyh3hoXgTw8IBZAOaPqLjgyfMh+mt3H950Pi3j
258XZEs264Yp5dOJ1wLRDlxn2nUSys9qkB/1yN1ofzX2UcDXAa5TSb3kPv+AxcSRS55Qr1nQOyC6
sXwh3oA6MERcrJ4HRV7qO0rMrH43V+K6YPvk6Kk3rMtqlZ/LxFl86l98rSds7pctgoUifaTQaajs
r81WdiQqtoSKyKnl/di5KZOaGWdM+HQ4/Fp8QjXyFTrb2gZ2xqKfJSK+Nwd4nwIjNzpqghrST6r3
SnkfKJKeriT7pB6amiV+1xteCbKsodgv5/TLeMKVmtdJiIhtmXeq6zB2iKN7L97x4QJ4eVglghyQ
bYiYp24rrLL3fgmLSv835adrPMqbeHbGJZV6xdbHW+TEpEGMA+PKCBtD9MdW+gDX/Z2oqjbR5bF5
UcQih/STcF6au/ozXvJoPcFTb3BCmNsQLtRb+UbguIc+51bmLoQRCx/u0tyIVcGXCnck9u3pVjPd
BZ1aRRcYHcJGP4AKoEoO75x071m2Mg4Qyw7QXA/dR30VnYY6OveqT3Zs4giwVVBYPsqOE4STRl/B
GlJraGgA4TaFplRvI9IiD1TZi700o0GyS8rj5jC/tydtP64bP8+WiWovqGwvjc8Gs0NBKKzN9zxa
6m8iBBJOZuCP57eAY5oDKWadEhgBec2D8wjMQtU7x/j/+7NvOuwEt2bhTBdm3c0lvZj40kPqBfG3
zDMm/wbll4sucXXLwy2WMgvqWhBjvmpigGcxUp3/UL2Zt/SdhqHjRkZ+TtPk1vvmLaXmoK2pbSw8
S5lK2S1+uk861WTw0zfzHp4aSm0cj5tlVzixGOBpTz0ZjutH9ZaKgf6tf2fkEnOpuIibxcLRsoAx
enKjp+pvmE5Os6szuBJ3C4rdws72I/51QXlKg8ebwoPZ24tPYc9JVyi7Ivqo4bAoLC6VfmoMxHnT
jYH5OCb5AdOdMMYDAXqSPfzWzP+u1BB40lNmlMBYCGW97hx9T5krh8AcNo8PO3VuuEUZjJVbS/aU
+T3Rh0TC0OqpOJFbjQRbNmCVNSXoMnNXwCtmTZiiQojaluvOt/M7r0Wu08zX2VoGV9dXi49Ccit/
/EoeSyJLIWSvNd2OcbUdXDTUKoFEhFaRUIpyp3BROJoYgCH0Oc1B9zv5+O3xBBEPj/P9e3vNoKhG
QVxusHIjIS9Wcc4PiAfEigIaFTsfqpsSEt+Cps2WvudVjAOYnTxfJSzdDbhlZLcE2nBW4cZyQKlH
kTt1u8XSYGw6BBgCF9OGc5qxtBex4aAznY/R01GmVQ0JQl/JvUdFwhsu8psUQhnFR4iU23RY4hUp
cagwjKC2ll+Xv5bdbEfQcSGsETp35THJdnKxLaqAuGIJhSk9kHARxuU47B8z2R92wQyyZDCxmoat
kn/N+opo+iq9zAZwzSOgLKEuoxaiSECb0wCGULJTdsuukXjsldwOEuTHaWMS4AipDuErnnSDoyOH
Ajy8qUdzDz2pJy+6QwqGTAjRuEVh9Kg8qfyM1CXiV22Cw3FhY0705XDWv4b9v8F+/5r2/2/O/+//
YrEA+aUgB+9/34iN6IWONPDh+AX8gEl4QOEz+pocL/99bQ51FfXUYk/etLnE0sYteoCxtOVJqARA
Of0ZdqskGnugFP62qGDUj7OkLetmYwgqveK/L/37pkzuqtN2QNv/viY9H3ybHKT+P79mNlhl17Xp
dyq8+iKV8W+Ykh9pfHHt/32teX2jzqDa//tjbpEe/Pvb/77x7+f+8yuG2r/Cx5KhcwaV8da/Hypy
Q2HHe73Qvx8lbJDGJJWzFWkNzS4alhMOO62KfRN5zIHCm5X0xPCbsS29MOr8GQ6QnHYdaVL67OgP
Nzln/bxtovkwhW2HfSR3rSwUbac/kl2ex5+mUhwVVfiUxaHz1FwlfZvxRpLNy0RI3YbntQ9302NS
MI4hjKHKb6GAGpxo5cnL4dNl0TD5z66NvCItafJAEEzin7QcWuyMtw3SUYmWxljQJvfwRHMlfROS
7FYM5bgcEupTFCccfTrnpt4nDK7afgoKncl2Mn6WYimv1RBaFErt2VBd7gruVFwjTRy8FpkuaxBo
dNwXnSytTY3pA4oJtGjM4g3Fq/AFnok/MZr5jiqktfInBUc/6AX5Vz46QQqjPGFkmcDv1GBbtJiT
uHMPrbEdOQgzPMbmUZyWeRnfhlQmBJwjBiEJcldmaFWFPycGGUlKaFtOH6EhJoXyXUO8NInI1RJI
Xk81hUw3DNtIl39bETqzHsPwbyXv+WReXsWjaMvPxU9aaJ+ElyB6TbQQ4TZewAuYCZMB94UsoCWi
N0INGO0NiiQ5WHWw4QlihfmrMD7oWHdET/I4ozJ+/BjTI3VHAtyn5Ih/WtfCFmsG2oB0jpxJfY6O
hjzeFl52nkl8SZrhcQxL0i4InT1gwk2em4I7xyIuH/6jeILEtXmxarWvaQ60h7Ait5xNoiSTiEvu
tgSZWVKSP92k6G+hGFfLqvgTU5gPuCnTNE35iMBRW5nMAgZED4kE5tDgcfuWdrgod6+9Jn98JjVq
C+ktrWpICqUBaeHZ0ZFnizte5Z0vh/qXGT+3s5wDShkSzGOR3LcEem3GJ4pUsE2ZFDIM14nHy8sw
wI2WopdHbblQerccJgSh8xM2N/kiQsFMUdHLS81KdKVRAockqkGWIUdmbGapkf81Y9yscTnAjBlM
xEiQVacPno9wjEV4GihVxZzadXFnC6z+1CL6SfEr9h85Z1tGIrIls2S7V2h9LQybpzGvFk+FpySl
GlDTllRlzoIKBK3uGBA1qi5gTaqzGcj5p0bcsSs36W2RyBRyIVznRXUSM1qCQXiAKw9MVUVwwyjl
aEsV89SrhIkqVaY5DVtZWhUaIR8w+cd9yEJywgEwQo4MBysf2LkEWnqPv1HI+g3eZpghyIpjvqSg
YlIkL2MjbdVT0qRhNPnhs8zsGtJtKavwDNGfT10u+kiQNQ7UcshL7Fr1tc4FGGrQwwKfZ5xmQcEj
bOQChLrr7tmkmz6hUClaqr5HlSFy/UzaaSUh5oaIaACEqFGgagYGQowhkmwkxm1gRJpEtxgFtFUu
cskq5czHYau3EwJ3fblXH15LaAEYGMP/AWuZ7+apJjTA2bV5Pi9qtp8qRlMdM8QpmyE/96zg+OXF
JwBilQw+E1NwimwWDwu16HalTAuTTd/iQvyYJu41GtnZFebMhZb91Zb09vjxYHkuz8rOUIEcBfWC
ewRn9T8K0MzAJRUh2xYPOLhac5wKQf3IgBtlhVklTnFy9H/sncly48p2Rf/FY+cLINEPPBEJ9qL6
doJQU0LfNwng673Ae5/r+sZzODz3oBhiUaIoEkjkOWfvtaNhk5nioNhESDDTV07rdod0iN/Bpyc+
Jroj0aYOqkgYQtbAgHQMsSUEqETiqb7z9O7KBXB6LA3GxEnNzqHTDVJi67LZ4E+9keRgSpvkDEKB
KXsaYwkkWlzE9AxxAsMNAzq06ecG+40T3RR6KM+a7F8b2T+VpLKUPYlo3ahRxjv0JyISr895RQFq
MbSfLfCyWkqznWrOUVXF87K+SRHciyBkTlGL9IAWETbuMYLWt048huTeKWCJLN1XLaVNGeSEn9k4
FPRk6nZgnX1hZ0/euNgV7P69c6MATz/bYWV/Znb+a+psbwvyZIAGTw8+9yPbkes0QFoiZR6tsb/p
pH4iNff0knR0k3qpV7S0ZGhv57C/i6s2gpfvPZvlEkqV0afgNEMp18KWNN15HXKUo/RbtSH+HibO
qkjsfeZuhhC9ITA02Omxetb6+0m1z20JQA2UZeBEHFQRnBtjCq7IZLM4TrLn2DOiTQQ8/QD+DM0x
lBPGOGg8iJNFW9hxKgLj7DZez2a6YPAx2KJHAq2tiKkQqzkKgw1Isxs42YibLbP0PWLQez0i5b3N
gF7nE6AU2qMulAxTziQhzQgbZkWYQQ7OPM4zeozOZG3ytMUgwpOMVDh9sgbDd1OQG87Vux3W09Km
JjseQQSfqad1sOwGtCui0q/shuZyNRNmIyZ6XzLQGEJ01kum0TTI3dPcidk3a9QTpWo7lEugnqsh
gdNbHQIrzPwS8DP5K1j7kpAuf2UF/dUQ4DsPqMJSgPxM0ChhEJ4oJAuhS9fQmOCiOc2doVfCjyyN
ISHRwqvEpOvR2tR+A1fYK4fBU+R4Ew7EjBmmQIuNcqSehuGqtttqG8LGhpxgnaeRnnF58HD5r4qe
+X7smIDOSz6bBqNMCrMADq+V7GIG7fqYwX5CII9n+kV36S4Ljm+/o6FWJlNMkSievKx114GbM+Qk
/67uzPxBFsmzqMkXHFmQw75V9OEpRrRCrvsQ00vRJviWuJjkjQO30JLPuXmejMbiQl7tRE8Dc9JS
HFsdkYUNQ9fK9V5s11KvU+9+BVn+AIB8Puf90B5VuCezAfGlHaujJaE5AMVADJPThWo89+QV+YcV
YD0fNKb4ZXI7koh9MOb+aeHscLCyrWF3VymolLhA24lJY0JI0Cpn74WOa8Z7w/wpt81X8lG2HtSt
VeIEFL4xPSxDyzLUaPq3kVrPZVPr67HSQOmQ4EHw+nqgfllbA7HUlW5uixTpQtTez46zh4e+1mNE
DVKvt25NoFQOwnlthLCOW0VGZtf5WTzSxIKEUQH1t5sZwxjDgyqXG0/o4qbn9a87K2xIaSGTQ0Rv
0+hGO1stOaNTkpt3ZqftwoluUi5B09XO4A8N+h+tZbJtatl2HNtkH8QzHHR1W2dlvC2MaBvFdK/0
CBV/mdTYkOIes+JSAokm80mk09uBy3TsnUOlT3unp/vSJOU6FYO30SqG9FmUrMl1sUneXtkh41XL
xsio6T+W6r5crePbwltk0NOR/R1vWPUU5LO7r09AQ8yHWdr4bvWrCiLScWZzsp2foyQ2NzjA4dDq
hypmmGMGHLX6bJ1UZDFMqQVJfWiFYOwTxk2XfmxlTZ1zW4U5htsJKynsCsclq9WtcuLgZwfdlboe
Pa4SitlPW9v6yptQQ6r+2TCMZJ9l+S1ChFE2GC4R1Nc6HzURNQYY08YvcPsuiR7OfnLqozma4X2V
pOuQOOS2QaoISdDemHX37niVOuUeGEuPcsWzqu0wvhfWtazINsEq7AvHZQQ0wVCMnZdItx66jMzM
ntfK25SgJsyDlA1k+jiF7id589bOmAxv0xbdPbmO4Sk3WcoKkkqsVJBYxBtq0Sclo3wfWdUbcVYB
e7r2NZcxcw2tPMdBDeeIgltx5q5zG8h21/EukLFHUZJhaTIetFxbg8a6gVoxXenbOnS1jVsOK69j
51QX80lZ0bejcvK0w88gpbMTpJPlsxnbFF01ka+kn/OI5BRBXq2xMfUKyXFFU62n6mXx9+o7zWOi
0sVlu60WZW9S93vPqcWKsGEyQnHLzgNNjJC9Z4tDpLamZ3PMMSu6MfkpSav7nlUfay33y9Z9A/sD
2SWDrKbTOyLPGKVQS/NtAsPaYC141Biaqbh9y8ekXUWGQjepUmdrIcxPj/YgKaHlcLQNrh9dRPiQ
U+R8NaGd00KDSIAYfZplNH4cI9VoYqJShi+NyPmV6Ar+0ruuxgOtsJRF+hT6toU5VA0xMsUpTDYB
sZSIyNMHcnNAZPTMavk0yhXpwD4oz9bXcyZGVNH0810wp5Qde5IgbkGJ0O9qN6k2HQS6iZFsRNqS
A9vzgvYp4eA+Fy04A2rPmezdt9WpycA99UvHDa0gJw8apwqQZqT2RkkAdNAwVp6i7o6ewpPIdHwb
udgZAR+g0Bt6IGP/nvYFsDXT9dnNi1XbaadgYlqrWTkqSNqNE2Jpy76zqYYOunWnNAZiyfSchP3O
SxNaBxF0pDwE8GtxsktyPNSLpQtzFQU6slpv8cu2z5i7xyNQ5fjqxiwKD3zPDA3V7FHEWtHWsMe7
YdCpvBs2M4GR0Aqt3bNh03sNRXg9B8tmWefgZF+KIKe95jjP1y7Ew2DyPt2mb+hGJUddDLfkpl3z
h5PqA7SUoOEWD/tQE7OcvKdGCqoQNvK6J8mOkF9Ugk56Dz2r9gejQ1oy8f5qy+cO9nRlEFghAy97
0WzwVZEgk61bfIo5WVrQxBeyl9hmgGjVqDF3GYkj6fkoTYA0Kyttsutx6fO1JO400SdpmYdm6tIj
BCuODtdkrNOEuHyQtLqUFeFkMLSecdsqw9lHyX0J54nJRvdF/PaP0dAcqDuKHo+5+mh2a83B218o
3t2K5swGyhWBGDEDb1FSXNg1rq1pGuHI0HHw0sZAp4se0a5tdR2VzqbyLLW0MvB4S0RxsQx634bE
hQ1JFvu+QV/Xm3NBtW2ulIGanOQ5d9ujcWkW9E1JOHIzND8TS6/lRdMp78mlSwDwIGJEfaQ8K1ib
QaDObRrthmG+njWZHgsX3d84V0ev79p11QRoB4PYt5LgDi4LrdFZHo1lvGMRtXdl5u2znTmM4LS1
rV7mkLxHgCDPg2kg5hpaIpYDlEB8ntHOFBCoocsxDwSZYxQ9RqkO7fQEIVvlYmNY+BqmZyMjAZH4
A2JeKpRV0CqvQo56NZcaYUKAEamCX5BmVFojv+b6Aaal7i+rPikZbEvYGcdnSX4Z5gFy1BF2VBKF
YTXVuzYlIUEXwYPW4BABPMpM1s/07CWzjc1ASHWLt0IY8ZFt4R0dkxmxhdoWmvxhofyOQH2tnILq
ruiVzhmQk3JsiqumMxivyWxlFW7p27FHQet6j+RjcBLaHKgOw0JFDX8jWWwwZzlfcxyjCUH43oOJ
2khbveGg6vgQG+DTFn9shKK6ropxI+qEOYfoorvJ/nTDeywOFT0pyH+95ztKvmsdwxS1TI+mV0dR
uWR2+y41yrpq0wbma1DiLcWCddA6dB5ZH310Gk2hBGZAUiYgMRXbqoQhZVvXr5xyNJgCApsMzXxr
jF5d6QbCU80uJDJ37dOw1cPcMNPobDL0SqQALRmnHlkqmUq/IzI2b2ek+rJkVFYudaxFCaezh6tU
eBIYJ1xFC2TM9FMwx+6D1TAQUQyvJppfoRHrZ1iA65LEn3U7INVMq7F4mA3t06306JPa5tsKOKV1
+7HwLLqaRvvN9e0tt+m9WF3ILuumrPtmRzvTGsNxE9bxmwkaEIt4r7igxiZmXrDl256l4ZSjcJkK
fPudhEuW11srZBPjwGpoDLXh0sVowoT1rDKyRvThM5AJ3DmU4mXA7mQKmgDX9UBKZqZvRpflrZj0
jyzwnoo5wb+SXRYrhk/BeAYM+ubqrdrOJPed6pE0my4T+tqOtRJBTv0xKJOUD87ysgHYPBHXdPQ8
cFYJ+5ZyborNoAfXLHTJ0ZWeeRVWBc0NV3+svJraMB8FUk9McVb/ysUrvkvHjjBF13twyZz2gxmA
Y1u3T25RrO2pNtdjWWNLLY0Hs2P9K3SzWWdhtXWEJrZoVGWF/Ql6Xc51jh7PyNpXjFoDdQTOV96Y
h6Ys7J2D8sDInH4bCDahLk5OIyhYhXINPwK7JC0u8clT6g0RK4rbmcCNwcuLsIJknng7g73FISzN
rzgX3k2cVLezhqlTSWPcEMYH8dbF8ZIXbORN27cTC9C1thmmjpmlV5AY+akQnuQs/CsqwhptL+GF
TsvUIXgxisJ3ZwOR/sA8I0o+Gsj/ty7taKqG6coenGcP8V2O1Q/PizkBFRQ/hUkkgu3aVG7ixumb
75DGm182aCVUZcxbDyUG+bzhqg7Ydi9d+1LLy03okF2oAFPtVLAkQY4ENTnMSK1gYiNXszlwBIri
QKBBmCQrhk7/CpKhRMo6ErrS929hKJ6T0rHWmU2VHFXFq5zmfCet9BgEINEnhf3Q6BeRZdetc5jM
XDVZSEudZrPR3jbCBcUQ5vQ5wsjatO89mTxNCylMzgpTh93AK2h7QF+RIFhJx8ujFXO7tiAMX3Uz
7YiRK9wq0b1sl0jo77XkXRWj9mWD/Tfa3HrziDVO3KR6T+zxQ+vEWTb2iWvtreKTfa4C6wCoD3Yh
2VGHpOUczJcc4OJ1pCreBQ0cGYGaoTgREf8Fp5AZuGLx77BlcSEZr6hHuD7b9VcWkkge6y7yYjjd
xeFffxlNzR04bwxVlkXIgWeVyc3l28PacScG1UsRMahpTeFf4A5dvmm5+X03r22YCJf7f3x5+fF/
+fjvH5+Hhtf1+77jMmFUW12oH35lhEeCPNZL9Ovlq8vNJe61WaJlf9+9fHX5v8ujv7/5b//3t7uX
7wugzVTDl05o1kRon39JjQ3Sir9mWv7EP768/O/l/myMPCTgXW6kVz5Qn5R/RMZydOG4/X1fzME/
75uLzxYfTfzq5DNZfjN4WmJ+5MqklXnI0m7mrxTd3gzyq6wiuy4YDWg5S0piPhCCFGmRdZhJeV3D
xkeystzt6vnPB9LlWxybzEAOqt3vH7h82+WuoCm0tVV0vPxXbJnmYZRwcJE+pCb+Zbg9l++7PHK5
KfOGX07ReZ/EBsZt0u24u/zey8MdiOl9Kb8mU1oIhr0BdysE9nUMRezIxgHK1kIrcmqG+ZCYQfJW
TH/NpHvoEgY0QzM1KxvA5OFyI8cOQURUNjP6xhmFCNQZUJPfo0BrUbgW3c9EJ56MC7jZMDGL2pZx
IWHwKbCxHbzN4pAsoCjwfhwuy93LTZ4rpNu9Q9BcQxBiqQ/YGy6PDGGhz35QFb8yRVf+989lbcQF
dertQwBce5tenuHy3FUoFvKIGI78OfH29+/747dcnvaP77k8NHZMUnQFNP33k6f/9cou33154C/P
/T8+/PsZKjdpt17f7n9/719+Zxm7uzhtjqTnDCuYWSx/bg5IwQJVG4XegzIRLkodn50zdaeU1jM4
KegZg1swDBMxrcuP1NTrnVMHCyI52pMhXOzBBDcn0SumSilzfPLJh2jwE2JsRIhupS5BeYFYWQee
+Bga7cc2o/ww1Azim4ytfsPOhYrTosqGVCBsm54YM0sZUHl6hTFCgIFBRJ7QNmD2AW2WfnvX0Hjz
HtmAledUsaR5NWBaXdP8sEuDdRUONWYlhvVD0SD8hD+5MkegBi0MjyL/NYSx8JsKDRR7AdIHAEbT
oltjl0ddZJePpEXQK4ogg+goKQa6ZGs23cy7wWOifzTDfT3qD9Ipbtjetqsx0xAixMku4xK8G2y9
IYcPBo9OXQawHjmVi5+r7G8zveRiFgf9edQZLPVMMHWDMV2/qMGz0DsM5QgtNcW0lQi0xNZczZxa
QHEctMpwPyaEkm4lmtuS2WKQ3ETBnK3y2UNCo3ffVpi6/pzUzlp6MKsj1SM/DRCjE3EQuhhANMd7
IQMEhoYZrwFk4yDqUfQAcLZn8dH3gFSbov3UnE2aZR2DRouJfpretkSioAmo0FBH+HWDS4BmHBxN
692xjA+Z9phnW5pp5qTvLBvteFQiDChvhhS5oZPVL7gM8ivPhXPSdGF4Vbv0SfU0trgEwmkfSN9B
nliO+9qhdgiZwUIkb46OEmfmBM3QPdYa+2KdyrQrYJgQRbpiGHxWqX5SRF6hH+sTv3PLa9EZ9UZZ
wY2Q5mdRL31bXg7wTbxnmRRXIulBBhYYY9Kg+HGy+JgFCuN4WIvrqKCHxuUMplAseE8yeQ6hjBja
QF4jYTt+jQSGxE25KlL9VeuMX3YqdmTerDR+9Jp2ACdMNN/mwn4Y7Ga8pfcoCdj0UwsFmG053s6B
R1PTDDkIU5twTaXpXnepggpPHJ3gITUH6w5Y7o8lcfHH2RNZ1CjI7ALdrvk2tAQpeN38Eu1EqFMm
zDLZmemi67W7L4aBS+GnhO/W1HpdiYnP6DO/SljVjFyfGa6wZzUKRtpIYNvC0daMsaRfps5XODTR
c0l7Kwi8ah2peFMrwG0Bfd1NkJPNlcZ7mplPcsl6rnmHhGcIWp2l9aSX3SnLPTRwLouomStsdaa1
G4zI3XVVcA0zuDmYZsE6UpK0PmIwx4Q1tsNbnTXvWsUryCtEsHlwV5X6bRuNlH6834PwB4utoNFP
33pqC0Ky8QnIlhaeAEoPJNmBWogMPLGC1yhGVD0XGkwdQqRX5HWuuii4LmeQ1GTaEx0biC/KNRQV
2r4gX/Mq7I8mCjuFsadtQCqxnG8MBY2vEnmIpjavP3ObtkELIXFt2MD3TPRtOq09xC9pu3Eg9j/k
XYPKMEEow3uLgLmLxJk9PQA/HdHtVBw7Jw5vnZ5rcshYyDQJeRkN/d1NPA01TIH+UqZPkxn32zal
DNcjxyJYJ/jqaKH1ugUSQyLvGnteV90nt3FXgQ8kQ3zD1ISzexwGZDHTlTfQmbJCRFPESm6smZDX
yunUY18qxpbqsW5bDW1p9EsavbGqaRZsOgvN76hLnT08T8qUGI1LvzgRleetmiV6t807eCeJ9MVw
w0uUa9mSydb0tD7Msa23BYxKxvgoYcepPBah6kDnoSZFyLGdBbGXKsFUAQ0oT1Ea24B799IALGSJ
6IZkCvI3CCsG56WGTZC43b4LtRvySdItw6qnfiaUhNQt1RLIIV16H1OlYy/UQvOg3P4rgZRKo634
HhOQhKqJCnZp2rPQ6pZ3naRmYUHKrLvpqFkuxrbe2QxJTwu/NGjwGM6CAS0wW9Tjw9hJ9OBmTLdY
rGeyfo4d4hpg0Pn1IjLjyHXKgfSkas79Js9P9ElvhHYRoMdksSZkh06102x7UP8ADOf0MDV80N4M
eT+MgdOQw0QbYXxzQJ9DZBpvUvr2B1UxWMmB/ssxMTANEwGtjaRtI3h1xvEtsxmma3ZyTdwU+ugJ
q4UtsTBpjbEKLaTw0zCd+ibJDvVmUvldVumsqYX3AYybZn6HxddunlNXi9HMVA82Q61iBrVc21yZ
c+F828upaktGOGl+ahQnED07dnvz+BmQJ6C0qQKaw1+f4HjXNSzZbo4FuY4eIQVbOlJdr96jy8lr
hAhQQHk6omJt4HaMmbFBLf93eWB2YePVjvlYtl149CLrNc4gGyYNARf9QrBRy42uUswUYfEUiSg6
RHnjHSZzfI0EoIq2MKaDzm4PeQk3jbBC38qREyTooI5pXej72pvXcukeBq3cjuVQHDSH4qCmjnTb
Ut9qC9/zciP/66vL3T9e4vIDbRwzmPMv/zF0ku3cuLxyV+mPIs2A/DhKW7t4y9FFvuRjtyTXFlu2
jzMNpyntDq50+ZJBenlV2oWx1j0BgKTxtgVMxLx5M0K0/7qHzvOypb/cmC6HglxuLncj4dJBp2Bb
m13TH9LgPTR7wlsvL8poQZf73dTeRcsRnppcDzqQ+Vfg4IGRLUVELUGXlMvN5au//R8ZCVw3bQxG
jUxoTi7lkxAVW9rQ6FFfpkSa9z0FXbF8lr9v2mXj3MdWuNKYOK/MmmHnTl/IrBdEKslT1CyFth3b
DlbCcpM4FlKmy/14gbLONd0YLzN2thhSdPXOUKF4gcyaN/cD+RJ724FY5C43c4aQV3R1tlKaWkhV
wGIPfYXrrCmt68gpWSBsKQ9TXxqHy1eNJuShUjYRipJWbLgwYmuy1NiLWZQc3Lu8hstXNqUu2ShI
uKKYUKpaP3Stqx/QsQ+RTWxgDc1Epoh+wyrCBJ/p5rSPjHvGIuWh0N16GyUuULb2bVbs86j18hVj
g5qPsNTWQSiw7DitcaikbhxagyzlnmsoKTOoDxySoq4WdDKsS88hCHrhiWUBNAXI6HbFtG5qTRLY
B2oZ5pi3VRDEWz13OJw8Sl6/i8WPWuqYy02/fKWrADH9bNAY+icm14Hxv24yGiIw7YtjMejYlwhL
yKF6VR5C3CRG4cwN/dV92c36dmQ+epiXm8v7f7lr0FLMcpo5vN0hAL3lM2Dn9ueNN8JQcdEKrGaP
WBEnoyCSkYGoVG3LHsVLzYbXW0DCvw/Ay90pwVNeTnOw7luXbA71VlV46oZ50Uomc9JuIm38NLDH
s+47ezVWx3/PzaGNzE6MZwmMcPb2NHeAb4ZceelZA59Mt8Sbpz7JPjvtff6OKCAS2oTk96zhOfre
Y/0pHssjoykNkSpK7WUvCHM5YUO8wtHknKKn+Q282Pd4w8QieIoec7QeW2eCcLrKf4AoLifluKXt
yQSxwpfEKGC6Mkzidti4Myynx7rpXosFOAaCZMOiPj/Ak24UoNdNr22hOkbDTrufb7qvkrsTssEr
EzEEiCNmgG+S01cnxnHdvfKrbGZxyL+aK+0eMxpDwhw3OMIb+xR/6lQx2FMJLuIIpP20K8UR71SX
+Oycm3GLI0SaRFJ/IYYBVlMBGn3U3+4AWPnx7ZLOeoXNGKHFo6BTKjbYzpMFNOWepq/wVp5QpwEu
8PHHQiTIGL1+V1zOspX9YH9bZ/kg3o1D8EA/nr1eix3LgL17FUQn9gwsK/IteZlugu8Rb/iLgoHd
bcOTHu9NDPz9SrFo2xSSG7NeC6ZYyMlPwGfniqL7qnzlOMABPzOdYGp0yo7JJ47Lilg9Xzc3sP1N
OEoZeguMvQAeenFVx4ywVsjjAEWpW3ZirBtI4r27E2qL7fgZEslx/8vrNt2EVP404fN2ay6GO7Pe
ec6DyLZ/wbX/Cbb/ayipdP+eoeVqJORZruWQowWO3VoyNP+SoVURHZBkho5Rk5wHgWTFT3/Esdyl
n/0hvIdymqFb2GjBbeysp3xLW9E5udfzF0cI+1o0etnCdiHbQN80AdumvcgWTmoSbiN3HxS3MDtV
BUN1bYit8CQzdvYNW4nk7xWiCcrA5/kHut8m3+RvUDiu8YDuqufhjtC9x+q5o+OwIoXsV3KAWPua
fZgYXLbDOTtw7UeHqXHAYqzfGduJicTWuWMxQ2uwQzaDnRr5NL59A2PTtJVqZa45O1Zg3lCWzibu
qO7ZuQbDPNLNPtkDASqbX83wbT/mJ3C80Q/GBAwNzg8OKCLj7SNV2hpg2lvyiRhS+6ZvjfxVPTBY
eKz50LHawCrmEc5qeA0CWT9Ssj2G2eBk3XHIdowf7xGb1S9ILNxzuTljlMCrS2844/07IIl6c2I2
2bvsE63+RtwZz1AwN54f/iInDGO3sY0fs4XTKF9dw49P/V7bRVvzjC/UfCdsD/uUj/W+uwMDiOA5
fykhi+B6QdnkI3fGHMl56uAG+Ez8VbwnOoruJGfYdLMgAB4NbfULMFns+OwO1t0qXu+AWQL7ZIId
YSA89ovx4ohPAZy6r98zrNQjdjonWuTQxRd6A4ctMr7ztGaXsRb1DiLDnj8x3Bi3+nee7+vd+EEJ
zkvlAr61DvXbdPTeqCu37Nw27M13AsfQegEtnN+sd5SEKET9Q7J1/f/lyP97hNnlwLelppu2Y3ue
XHKn/3LgA7JvUXRJdZbucMazFK2XNYbD68nxXuWiMCVbfl28Y5tB2YTR6AlHUrsQvxet8v/yYpak
pb8m2S0vRjdNFM8aiUzO389CKyFsr/EGdY4lvUL+ddo+KvyJtwhEGw4brh9rfHYJdAzmYDdVdxMy
wMVm+YR/JL65vJz/z7t4nKpf//FvH995XKzjpeX21f339ApXc//yya0/uo8/U9PPHzk/iXwoLsq4
/Rc/9Gfkhev8w/RswyC+goQYYi3+zFL39H9YpCHZ/Ldre7q5ZBX/M/FCLg/x/6ZuOyYHADGGfyZe
GPY/PNtxXH5kyVjnGf8viReWq/9ttWdnLh3DY8X3SGc02LL994M+tmNCwPU2Avz11Jaet5+CBXrW
ool5ncwG6VxOApsdU0RSHppYJuyW5ozmbsw0/rbH6meuO7FojmvElHgNyFdeqdi7ndohPzDg8ygp
kVAKKiFUKidXtrB+SSAE0HWs9MR61pjz6V+hoZyHsbZOsxgBNljOfK/aGQlzzgJPJyK4tfoJMQYQ
1rzOuo1dwwJryNvdZTMxHEaLeDp7VWVVs+FifzPI05ilml802VZXyYs3wf1P3RCGb1axjbXM2g81
erGI0VmzYgQWlWWd2iR7dqdwPmrG3ikKuRkZBXYSNiMSoFdlH0TP1XkqiuaWQOvVZBFX4zjzPl+S
NZn6ghYwWL3DEXZE1i/0kta4JRcwALYCsDFAz2lNQ7ENsYGmXtK8aCP2pHJk3I9mT9saFZPG3jKo
4+GazE7iuwizz5ebzpZ71EWTn2rIOIAEeZlUBAlyeUjpXYEvSAw/T7isQmLFvhuLexNN7tni97VN
NW8tXR2rBhZIPFH/6XPgezYRQ05FHgDT0QpuRo9WAArMRHbRLjWnX42a9hpZYX7WshVwSY+yy/HG
XEbFGXx7ZDbjbZMNzlWixGocSoYgg6ByT3Czp+iQ6Qp4h5n+ThzSJgLuU1XtY64WQOQI7Kdg0BhT
/m8iG3OhoUqSA7wbShnZFAZgJEa7eUkPxbTsXVLmiGC72eUTZHdsJflLTFK3m0XDugwrIM7OqwYX
iXgr804oMBFsuJeGXWDc2pLFu3Dc98CKFABtAZgnq8DTO7Ffl2w9czwuB8NToHTsKsMOKtrrtER6
g1ZpXWD26cYYbmDfwSga7eyPG/40a4qyhyHOaKxQELdNSd++ugll8cYMljCLAF6jJDRCuMx1VVDt
8tqNd27MYNSI2PsUsi9vy4GNgNMiCbag7rS4hMY0xRSq6feO3WD6mDsS54BGELB8nSLEa0NDx0rB
XKETNMacKTwzqtuLNAUMY5TuZ8r2imnWKa/sFnI1/T4EWyHX8bVRyz0mhuSX7UbXRaB/mlGJ4i9g
Sy5w8dzUDZ7WGv0QjT1SnTVIEx39zVVvx8FaGxGL2t6hyOM7psiJP/b0jYZO/3LzEBQLU2cttWhZ
EokrPA/Bnei5knt4y2dAEeFxbFelWeorFWQDJhqo6PEwp/7c0dEzCexLJ9s6uXpKplxGolkNDmEK
UybE6Ke84aCIbphn+WU16WPZdwKmJjjxuSEufqrcl2Rgl1aXQbqKTHfvJhGIpnpmy6MXsJrYfU+E
hWkKqFZhgMUvY7DJKc2McqmUJ8fZIjJlZuiT0YWoNwcmT7C9mfO5p+KGYECkTZN6GsqC5miDBVi0
/Il2DCud4AVbGiAedfUpjfJZ0shCRtbtqM0RVZr4T20xLobOuj1TX58NECt1dohQGRNTD0YhRe/L
lClfRe5nE705pj1uftk5jHIlvwuUQHibrszbritusrEi172tXyd3JnXBJWw4m9Nyg1KlugrKaLwa
2oLyiWmCVdDK14rspw7VA429GlXEOq8pxmvKVzcYQRb3I80nipbeiD4zJGi8eelnk9X7sEKGIDv1
w/QhXmtp+UViWLdC3oX8rRlpe7EdMhARXg01Sso5Lra95yD7yCHclVSqSaQjOwke8jD7GQaDnzIn
ehk6CMi5bG6Led6SH3abeY+RS6UWWfOLZwokw1mAfF/uao63qe3PdtU+xVn9XozxbZsFaNEJRaYJ
w+CzmokOCNz+PUfdeKigWLiWnGg/IOMbaGL4rgRy4TDxGguyj6JZWxfDoQNkm1NZ9U31XfyKVHib
Rdl4kJN2tjuLE3k0jknuXkvCfaIcLbCJWjKJLAnMfsCCWOGyczSa5bZrvMgge88y4jKdcPquiOOu
1PQ2VfS368F4DdMKgHQdv4yafo6i3trqr5WmUgD/IQk5JrbsPEaHX8cOGDi7fYnBLgd9oKg08QLU
GspEo50fyND+QXFbI0dfGUFwZ+kaslyJ7Ev+lHNULi1vAla6pLzx2tAhk2KmsRLBt3RfZWYnp9Jh
ZsW57m3GCJgUWtIbzTu7HcZvW6IRFoSCDFXzjYSRsNMkafyO33XVEd9J9uxqiN2POI6vCaJkjx+g
cWdteRJN+yAVV9Yg6X6ZVnN0m4RxlyM2oxfehNYhqOn7VQUrd4Lt7xiJeadIaQVo6QYA7YjbFWCG
Es6PKs0BR028yPgnbq0Ps1/6FbH5VMuOzLiyJal6kPs2Z5DlvSaaeT+FtXndR2A6h6k8TCJ+YOlx
W569tWuwJVw30GAfC29+mpwSGADO8XaybzzlfpA++GxreNUM85fLFWgjSX1W9AaZ/aCanLCNG2Jd
pRPhuFLfExSPa52hB9uIck96oBNTTZLREPpF7aT4uOVbHgzVmZcHzcmY1p7DhQORwMkx8FciSEFb
sqzhqp/+k6vzXE4dW9f1FalKOfxFiWjABjPtPyoHpnKO6OrPI3qt03vvqm5PR5CGRvjCG64qC8OB
HNCF+S9Ldd4I0chZrCKtwyPGNJFQpjZ8qxlxo0Cdg2hpR3+bzH8o7qOCQWhNctvHA7BOXfzTBhpm
RyA4w0r9qadzUGPmOOvwb/uchCAmigpbLdr1BsW+WTf2VT+HmLjaUnR8zCqpRSgi06SwdSXSvc85
SitdWqGhqkiRW8W0j9XesKM6/5at7NhpygEw5LfcaZ9h+z4NoGljyS9QAgbZj261eQnSNc3w6wAJ
z+0XtVfdIOFH0FzsvJT4Y07zg9EAaBibr/kB+7WeTlamvkp1iFdh+SvX+qZFPFXuKGriV9Fr1U16
kODqTDGxBjBRC2tmo1eJc+TDCBl8Oi0FJHjzu+j/dhGKbGVLXpSPDdJlWfkzBdtH+gMayo9ScPpS
aPxpC/p6ofYL2QqJwsC4xyjijYOAb82A/GBC/SfTrA/qywHtU0aMdlLVVNp61ISQLnZxemSdYQuB
8RkX1a5Q6DUSIBzCSqNDk1qmzSiVVEnlYwTtuSX0Y8La8vA9IxNMU+9sNOF3OHRXPRG25hJXirWy
RZFSgVYhMa1jfAnqiMwa5RbuCSwdpJU5kVUbm/NNyQ5eCshJCZEX53+EKkVjrQehCCnSXJfDw5EQ
fQ0gMU3jvKO1/UYDHmngULx20tLbyNlaply89I9mg7XoJh0X0YjpNucomRGcBmsTdi5yZjINSepx
s64hd9tZPtV/dNmssUB2w+KpkgkgjKMT35oigAFUOYNIumWNAIx7QLXQUtFQGPxOlT+ttDskofBt
ROarhhMbOEKk1selODsD5ViE7CuIQm2Jg2T6JqcYgyi6dpGaorJHnF+CoT3IbSL5Xcbjp0GN3yYy
7ykbnRqjDxaDKNShWKF6loyIQVHoSNrQZ8rE+EAsh4yYYMYn6ID06xEpiuenmtljoAIvAfQPPzZD
of7PT55fx3UdOWYPber5288Pzx/IjD1ansur/fvh+ZN/vzRkrFWkR7z+P9//H2///OXnhf2f30nT
ZKfIPbboULYl9/l7nLCwJp6fsu/DLf33rWpNWpvKGBGs4wxU9m+lgcLw84WfH3B1R2toucN/P9BS
+59f9pBetjXs3yB4UP4yv/Lnezx/S/3fv/rP99StSJxKmkzpvlXpUvTLhznvYdnFi8hLIFLYeX7z
+TvPD1pDd4X6Rm63+qWMZjSe//ff//vlkFIQ7TuARnVGHIGA5H/fSCr11K8ZoScI74mvi2q6EdLS
O3h+zxim1B4zsNbpFAdeS8/pH8eIp1lElE90d56f9kKI4Wju5L1fj9FeOLTqC6fVrB3IJ5LkCvkB
x1LQKi4n9RYBiuljPCtvFKKOpV0jHLcjcqHNfs2xl7ar23wjIkWAvvwBTwbHyCaS3sYXCXVuaHXm
Hk5lQseBLMhGEOieHK0XtABnRK6nyjhnF/OkTPPqhzolRgLNYw8lNrfprOORihbU6PV31i+5Cvp2
Mkoln2DPcIzT0QZYx18jG0/uijj+YkOxRRiGT7ufApseBFUeEA6dcvhEXZJCKN7KKGl9t4cAHSq7
9ZUbWwnsAw8nLCBBq+C9uqQ7uIdYbCG1CH+OGj9+f7AlOdIOmQ+5SboAtItowMCoUV2d0hluFafs
aJ4QLozrVep3vSfCnAlJZqNjvi1fw84rXxc9OsR3gLzuC/gPMNA3svwHNeEJnIn5QNX9wEfJWJlI
jd3hT886PQleZpg25D36NvZzn+J+K6wp25OywqVEjatJt+yjmPCBalGwLigJ63q8DTjVbfUSoDFw
mV4T8Sp8nQBodYEzrzXU/nfZW/7JBp2d4pW0Lu0M57/6jNHhCgQx/G3ToYu0kglyV3Qyvizvj2Ed
kepB/iNANRH9SsgyvYPmYSfi24E8nwzSDIk8mxTTgZmSfKEesm7cxx9Mpd0fEtNwbx260Xn8KaCh
ftLK3yNmqp1viJ4eESneUzydqAAD+lEVh/RwlQX2Cd3CZm06J4hLfHulQm/lHrHbsNVT8ItzNKVS
YL/IOZob1Hx9/RQf9I3+W3zzLw5O9+YG8/c7vkJXDH6F3utuKkToZBWcQpeGz4rwiwFATLdlXkVQ
Y7d4UunOXTwVNyQsTpyKJeYTG8GFO04y6sSfwcePdTVP5gkE2QKydCd1E4RbCy6hjBzkiSISrmSG
Bz48W/m0USiWh255xUrjsxNsT0wdxfksX47h6x8NUDGNP3tnoP1xxE0vwwlKW+uIrFOyDlZUZE20
q+zJpv/qI9EGk/5KNf3lrry+xsNGsO8dcqffFYp4pZMcY1S0bATW++slcZA1l3YzJpJ4S9vxeYr8
DMKCk7OWCptqTjsihZmi9FkLd4wmjg+MGivYAStsRa4jQLwd3ga1j63dxEiVh8yZcALzUNfFWjv8
BJ303+9S0PDCLYIbAzoSxSueDyKgBSVxUEdahdsZkfsrr5sca7++w/VhLmOWApSsGJ3Jrt7bPRmK
DKHbp85CrQejRibbzyHZT17jDB6Ekhi7luYI1lRhC3kczcOE4jk2X2sAaHbk3VWsKdCyQ1Y4RgXa
/Wem3FPbt+yMHHVlPJzm9pP6zZq+xIWaD+c3ZgLY5OR2jqqe80Ap4iC8wPcRVrTzqNoty5mHySzb
QSYPsdTAPvC+kfjxeKV7Sc+rOFbFIQg3BjWObZjvxK32Q8tqwmNkPkPuC9Y9csP6eqo38Ut0CtF/
NezyMK3CT4ok9CZuNA5WdMg+YzfdgiGMt+Q55ZmAiZErfYCGQ372wCIZ34BkU1c8zJso2nklblzI
0718ltVJPvd/CyQUHsdG8HCOrNfogOvgXixGrbTs+qt9iV9pv0JjRFeu+ZR/UzpH0juRLqWsenBj
n/rk7EgVGqxo6GKQM+/RE7XUr+FXWwyPDjWkNqyTVp8Q1FFt/huLx0RZfdNT1Oldojqt1V56xRbm
hmY5yseOsPCrig2EVSpR3So6IjyNzUDl5PfSbwSb2Apywr3QNjPKrjTKzVXsIlp7YLKUPqPihlsA
k49r9Kc/j/5gHBmdeYdgrZ0ungumY8wrciO5QOfLA/nI6zPT4XCpw0d5kHhEKIb+SQenQEARss4q
37IK4SMgaTXvWSOxKxavyhrVuavkgJVQzX0Hbuo1oV6DIDx4f+jiYPB99BMmHv14hwu0Qv4emw7l
m8OSI7C2px1MLDYHCN3lJ0IU6HWELmNQ++EZQ6PMm74fRKrg9nDL4fiD3r48e0o15Ve+nTFtQapG
/FWQKWGiHCJvWKvL3KtoYPXvmJUEy2OPCfES+ZXCZXb5xC4TUabz09n2+Molinc0eVfjctMHtp4p
2MTRmvW2SeiebfC2DB3UiNfo2z7/D0e8Y2nq7ELXa6+TuDgtQb120xdwn3ZwLk7oZ19xNo3UNbA/
RgKXgbG0Uc2YdD/7EdHzNu+zetQIdvED4ArA3gLYIwBH9BbaJxzj1E4EH23f8ZrfORnYRm5INCwK
OfCGaEIemeccb8G2XokuGOA10yr5Nf/qiHwDQG44ozymUMtaqX0OKI+TlBucVlhx4HUEgxSNq2/5
Dl6J7TyzfgwEHWU7oD5HWzR5g649a8d4u1E5iDzAsThYbfm41Wsf79QVch5gcNAjxp5WxLbsPG/i
u9ajetZWtPhfKtBmYNOiiwWCgDnwkl5IvL+7m3hlod4jBz+CcKvs6k9Mkmw2T/YMUPywOr+N3Yi6
bbjywl3/tdiwsgz+hF/Bp7CDJbwLPYQzGUF78Dhit2V7QlGfqnx2kr/CHQ3ViQoIttbuc2Ny2Jyc
yfBglGXvJ7RCIOSsINjSLHvh4bRXlHMYQuQ/l4eIpj/3mzhYg7KW/IGqET4V5gK2d9kdFy7IqgPI
8AU8emavw6nPw7cpgehvA17ZgVS0SRqERX2fcGguP0FcEPAsuIt8/chP6pDt8H5wBKwWMkcP9mg1
yxjR4ZLTvxmmX41v8E7QnAUIIW5CHq2ebDR1l9DWfUUdyr77pm4L650j+nSDUSO0LCSs8dt00UNG
RIlHroAcWPWfzTHyEutUrQ3XDzyqWU7gAUm0meWvihODSXHH84Q7wDGsvzGBy39q4dJkoT39KmST
smIdBOBe4haYoYAPnxGepL4C1ZS7MInmEr8F5nKO0wPEbMAg4DDWnfGVgXsk3sPRT4KQNF/UKnPF
DUhsjivKVJPxRolTC/b0jlV0J3yh+JEvzcNGtByonQy80lzwv8EhWFsD3ixUEoA3bdl2pDW2CMeE
1vta+WZv4zwhkJYQ5WdrY/n3PLn8DO2ysTzClfoKzbeeKIxtCFRZeEd2nggW1ba/IzR+hWwOE7pi
40DXG8MSmkBsHq+t6mivNbw89m0NaX0iSPdn3g0B7ZjFOqpNHUnzh8XRxJ2xNWZpc1zhaULE3eES
iRSe3bzN1bry1Lt6F6o1grv30VdMwoiP6sg6N26p221EjPg2VExkJH64nnlFdWWVv0qI4wAT7VyK
xA16bZKfNlSgVxMl6BBqHXuFjQ9xzC7GikebD5wKyCTiHRklDHoRVIJo1hcbmdUqT9tJPVJSmTOw
xJ7wGiQvIVaDh/TT+BNgtqm+TIPH8A2/UAX/GQ/2PkBgfeqqXLPPmVCVG0Y7OwokHnia4bhC6EL5
URw3tQrdgIGzwQWlgsvy79N35IoTj/X8QCGCe6lXF3Vca+FeA81g64fHVnSHHseXfZmeph2UMExR
sVupt3kGGecuqPskdvPC+YxFW5BckbAI1ygEKlb4tXA+/wHX1b80p8cVqapR9sTydcD3C23F1KGo
Il7beI0CQc8V6ARpG0U/KO3bQ3gPpg8ztksUj4kZUID97MQVEeGto8JMCA4NsrVl8EpQEyzPwDqz
dgkwHn7YHwlQ5x3oFea8dqTQaOCysJig4efi4OFTH4Jl9JhK5TV7E9ILTZ3to0Y8Z4PNFCfBeMo8
jH1KbBNIwsBkV460Hqp1k5/1aDuhXRhcsgQZBVI4u3Ammm5o+LOb4S+++NWU3wvmWMzgB3iZcuql
I+HMYviHlT3ySnfzjpUw7HgcgZOHZxl+rXopKjFZeYkQR4kEr8LtKbDFylUZmiNN2hBJIYO9zcas
QUHBIUVKeG3kuzpEHteZ+r/kCSgmmG/UQiCZU2oEVkCPDjHcUaP47RSJI1ZojXqB5WIUjJ7SBMfX
cNDSPy7TDw8bpF8Ky6cdk+aO9lNFr8mmMNaSpwNWSfYPhPMJwjhHNIdOz+McYqob7SlH48yNfkYK
rRxqItoFr3mKigQJiYC8hzjYxIj8l2QQMYm1eQDzN9EgVl863jCcy3V6wiwHmyfU5AeI3ekO+x9D
/TKNUwNKXdxyZEsyOgjf46dKbeu7gn1GLnPnVJI1+y4jJ4hzXr8WT/hh0PzaI8bF7hXyqLZUvvFH
RxsBmkbijYrHMU3rGGUVNV4/iJeFq+Z1uYfHu45q3q2R3Dz6DQBv3TmSwO+Vm3i6cNHsOWC8lWob
UgvhKCJgYq+bs/OEMO2F44HzadUdWTdYY9LC9o7YXhG/1tTDPeKO7g3RcHZ0LOhfwq/0q9t/Vpty
9Vn9KtjM/YAY0+FU2t1vpbKDY4qHtdxXzMb0OPAQbgYxDVP0nbJAu2pO5LLr+JCfE7Q3qbFTmSW9
+xLesGqf3nQG6UtxhuOku8kPYRdmeBxjxv5SoTfvQFSpr+am+R5u7KWFgzcXc09iEk+N3+Ig7tJN
ootMlMrH4pgf0i03tOretPVSPECz0VsOXqru34ngsd2Q6aV40BTVenydfvvGJqSJ5QF/4TW8e41i
BLO6dvP2c2JWVmgtepZM3cN0J1gfzMx2GVCqEnwFWk7dxOY+pZ97QsF4PCwHyfTG2uKdyNz9+so2
Vp57nwWHdsAR2QeTPWtfvLF4WZGZR6+cegF7+sQetJIJn8Y1TtU0wTfSHoE2ZtnjDnr/FyYF2B8s
zQIHLijWTh61qL/iVTqz3HmXnKTh1MHA+gWZlN/jc342dqVvuIR3+uF5PeFwTH5Ed95jkbakzQT5
FWaHx6A/FsnHbGxb/L1Gcm/4h3hymMlLSQmBsHhpmPZXhYDKuiV/yMkNDyM+bS3fKTAJ36kb5D9G
5fRn2SXSYYMssDF2eA7FdGJqdUcyVelGeKnb3QciajDeFO8obnjiht8cqZU83dTm2Fvc7YhoGRzo
0bEt/VA4ituWWJRiNR39LCBxgbttegvTDUjSp/7R4oNHg4/9D4DngaBJsy53A0VYV75Oo0fSPihI
ZTkIu/iSAxa13JBmiCm28cdGP8b5XwRubrx5N3oWM5rjuF5gIUnnLljT0BUvgleCT+Oo1rA1CTFA
fR1x9/Twi2iiFdGsqpwQQhQ/dGof+glps/bOBNoEPvcgo+pgs2XhwjNvBif9avaNvKouCJMIP4sd
umLnABcGF5rDCa/kh2oHVF5qJ9zjCHarf1AA2Y+XaBfcmuvIgUnSiXYahGhzFZ1ttJ7eGuMGYhq1
4K9pi+gC5cRV7jnlw0H0Bm1yrOscDvsadsJX8BdjN2sPP0yqUKhdpfHbCJdYd1iJpX6JLcdAxXjY
V8Of8YvzjLf5zH2NWKj7uFV/c6z6NOpN5Gyq8Ldqaara6Wf2dimxQtm3Z6KR/hPXuL60ZXm3iDJj
0VquQVxQZuyIY6kOtPdHu4rAq61grs1IId6VnW+9EpvvcpcMk76o01PDlBcrV48HKaYv4ctj3GAr
9JB3wCKTeQ9URPZIJjieizdigfxTfvgXg24YMxUriCWhIwhb9mlcmqmDLMWOe4KGtYdpzuGR+nxX
lHcCc2jaCDQ02oM4U2t2k32btkzu3LhWgTuqJ+SDqhs13wrhFDYe4lCz3eXvZnecmlee+kGkAdzv
0oFbPVoNkUD2XXIQ1NTgkrACN7zLjb34+EOFrtDhUuyDAmLRN/9RkbGA4Cz/vCjBDsnY1VhdLeM8
tTt9iUP1+IRAzxrzswtEXzP6zXJnEHa8R0/F3w/+Fkdm/Q+1EUv1pzUeLCYmLIHDhrYnx1/qIygG
rAPEkNlYoXPiovZqBDt4fgrZFXT/D+p0hPCoJN+IeMmWKFhWW8zrwNTT7lnV16CjfG53t+7GP0vF
ba3drNe6eEWvegfXXv/ohTWJ1wvzHs+V1B/gnrjdbWD7mSuXMIxd40imYRZf4oh8GB6EBTfgTNmB
HZW3oXxN1sZijtjVCX9Ryl8n3qImB28VPwa3+ya5BOIIhKc/Yoe3FHTlHc6M2IGRfN6EF46h0mFT
1UGc0PghiMJ2KFznVG18GYMYlFAHb1ovA/LJFbUjGymNMJifSxbNiQg6DBElWJ/PHTA/sN2+katX
byj3Pk0uvxmt4UasxbYGWhiBvGX2sekRlwYf/TX6IXUhLqaWywYJ0abyjLWc7Egsdnfk94KPWH0j
xEwo+tETauk/frO7TX9yyR/4HR0VqR2Qfuy64eW9UdRgaS0OOtmmDQ8ozfTjWuKUvklw6r4lmtjI
kFKaCSQv9Tek9qspBiviiyquoiKoYrKwXWpYq+QCly9Osew+tjhOvDDIcY33jBuqkCHc/jBeVfex
RY2DuNpjkSnf3RtYsj0Fj5pqDQGo+UF0j5wqn1L9JxUipJCoWREjYMWXvofkiqA6XIIRSVlLybFf
7ORQC/+LfSERVarblNxhm40uyj21T1gCMgLhtYGq0n3UbpBiQVqF22TzR3ijJsqW4afRlpISl8UD
wvplvIeUc/4uqqU1sOnSw6eJsAqfO0YUYEpKipRuSZKCj8d4UG7FMXU52z4YNjG5BcRZ5N8mFZoU
lQrMq78nXHJjBIs3bA2L3NJ1+uaV2FZQEKMuxQk/9scM9NRFJ6m1TSRByr3yrco7mQ0OA19QsdMy
A9N3bClJbIJDkh4NzefFshYR2ReZkSG3eFPWw1v+TicZtV+8nt9RjP/k96twj2JL940ah/WGfhWL
mC67C87uwASn0mRy+JQVFUWXAWHvwjCUYg+J+pKOgN0YXctcIf2JA6mYvmvNDbdUWm00Q8lf0wu/
S2GnJrhAOl5DkdHnaQwazSV3oiREWo31pHFCUYNP+LsRHVFnWsMAIZMYGabG56WsYoM5Yqnd6M7g
8219lMLfDnQMapxUmOIttfZJ/ywsTw/Xlbohcm6VXa7dBLZ+rlnAzbPxH+E6a/xJfCyTJ14yD7Zs
UuvFw9IZmZUFvV+X54BRVnecB9I2NxJQbHI42rM3AhNkN5QnBp2r51p5ZT5RJOYz9XSebk2BtF7G
hvvtlCtvyE7GeFRsKdOFn+ZYjGhOIbtUE/mclKu8ipOtSpcEwy4VNZwUS1q7jH6r6ZdB7ccP/pz3
WdIVxCBWSHERZyk7hpU74r4gcWON+kBYSllzSRL9elpg/HgGXrP0c4zhxFnIiDNeKvRmy0tgvQHZ
J79CQdAxUKHqKfaQF1c8RUqUn8xOXhPBMs496Eyl+Ie7zig21uk7ZX++4PKprGMKF6B87WUydWt2
Sk4+UmoJfUi6mRoGclQ1F9YxfTkY1/kZqj+RIw+Vc55RRUNAoKABqpwVT8cbaAsaszAQEOiQXeYW
PF4rQIkelcPlEbErMJUCjR3uLLRvUH78+tPCo8PDa8wDnzCUa1H4q1K2P5hIdVJDGzzqJJQqe9Nd
Jq3p6tIf5gpfUnLFnmuJEp7vzDvAuucSsPWkpqGuuDPmJOlJpSzuqOzVXCj3+gARhBZ+ik/8huHn
7Tn4C3z4tgwrf09nfHmgWJPiBctcjhdZXG6HSa+4XBWLiJ/wKzyO0Z8iWsPLbXO3OEVzaQgYMnQM
AdeITgL3PyPhFi5+2/wR18skWB4SUko9FncRLSQeIDkoppNL+0Z8tPtgS7KBNCubEbfJdDB753EY
P3nj4Y0ugUDG5PG+3A7/ze0bL6hT5tFeeDzUhVOyZlXFAvnIqtDUDUs+V3adtunpCmioAtMEFh3w
bzxEXmxZGLHNQq01bO5o1l2MnUr+Y3o8WBYI78Ev8ti5Q25zEQFyBt2vz6GMlwDVIXfGBg2Y5NI/
AAZK9OsgvInntGSt88qeA2+iq2s50kXPdhRPhJRiwhtznjcPQD0LQDndh3FKOhuHOYSKuJ+RqUQ8
uDbmPY+B34VPusxFgCmUn5EqITkF+krFnXCHuQqs8zretQYRqMVxmKvg93gMkokCCgRwFGRXzeIv
7lnKlT+IxP1o7enXMT94lBPsjNyvJZ93ouceZQTcW9yKeZ3ctXbjsvoM0j6uisue9zQ2WBZpZXf9
jknWnfpXGqRhg8GjgzR6d4E4SdWj6pAnJWwBpePTYkPLGifewlGiL8jEXB3rWItcIsep9yCniJZd
5RIkls3rbDlsJ1Z/HrqPBJhYC4cVnrB6ANImyh4qTa18QJE1mj1Ir6W4oTWODRyIsVRyQ80TtRvP
mMscggtrz2jf+JLbXRBc+PvEa+LyQFobw6oRHGlg3tLmWgYWRjAQHdkleQLhOOMmvgz/Cnv3wkXX
mjlp1ld12vwzwgC2hW4NppLxQZSeXDht7BHxqfdpA9aNO3tgF0o1GNVrFVVEnwVXLF0nuzlhC2ei
AuygOFGma0l2mIVgChCMlgWXAcOzHXdAHh0DtWgMQ/+ZvQzAJwPLDsTXjeYuiVThVlx3AkwcZa0t
Y4oiIEv5nwXZoj648qjJ/XJ/PFemZUDfTl3qk2O2s77rc8A9kTgxGeMtA0uaxyVx/wsgyABcZEe6
G1DMX4XlkpuCj4zRAMuv87zj7ZdJMFDKtBEmMtGmhlAV+CpVTrKyFZ0LGV8nC1oyJbVVPzxWo1Xb
PrunjYJzjnrk+Brrf1iM1i76AaWavy7zFdVRklRzg/R7Unwu4qMceSlpxkolayvHS2pB+t+LE+Kn
wk0E4/lcdqbq6cMy0mi8sJNR5YOI3viEFkoLFM6pmGMFcrQ+cgG4tCwDrqMRYVeY0L9H5A7s5cC7
6DCCnnIeLIrHblDOQPrrC3U2kByWiYQlzgkFFaKzkQU+y2BZPyruoeALnQr43QmmdNnv+QaPuq53
DdqDg2PROAfD8hK8M6KifADZlVC5lx1WQMkeghFru9Y1+A/rxvxe5rVy5llSaBVpiNL2rCF/UahH
pEnAkahz+9YDcEkllx2ooEwKnCu3lnF7PMwt+7AsW+z+pPhIa4LvR6vDwgLQyYe1pvp556Shy/Zc
qlumIXeBMCUJtECgzgJtXOxpsJYmIk02VvTShQDAvVBk8bhd4kOlYKWByDSTTTl+CT8gVtjG1HuN
LCqKsK956baMKeGN9Qel7Kp1wCAuMwkBPtyQF3qTLR7Qs28ZnnmnhC909sJ6N0S7R4E+8x80Vpau
F6WEyI2wBGaFNlv2KpmSU7ccNKxFbFbUL8oIFm0av6rXTEweBVMWxD8lqSLGPZMVqFHrI8gyEKlF
P+LKYYTWGbOdJt5o7vgRW/sSc+DVcha++dqMkGBGK+2icwsVqkI2J3khctpvhfQ1o2f2WO6C3yxx
HuRL3amwQgAYiWIVYGsDG3qUVuxl3QtgPz+oiPD2Ruuw8nhlOk6c2xnHqV3KzEaa/o9lA1nO7IxK
2oadBIDyjIEZduYUg7QzyxJwetC+12z0WHkNW5mXgnwfoz70w4SnBxIoZ5Zuh18YdIXZRaB04oYA
O7AqkH2ba0dHP7zbwi1ZzQMPDAxMv1O0dTiuhYcnUjoPnQpiIo0YdFqGHeLOFHIYbqE4B0RcbCzP
zYjFWp2yD+YMS4orYyea0VPlCp7bOZsROwePKIRZnG14aOw8OaAVHYkY2ksAtZz2C0AIGxTnnaBt
+HWk98ibiZcREAKzltuldGQb6+NDY4IzJjZHFNQmbODNeFfOPoplfMkYEpyxWsSJHPVEB0ezKNsv
TQYeK3+VhxBzwIwfLInDDkpOMiEUqb6jzEM/c4n3eClCkNRnC8lmVOUX0YQkpTo8MPvDETW5DWuG
elqmfL2CCaAlQyTG3Rs/bPInaqMk6+Sry/EN8oTyJ8gi9EAXmEHXgvrbgLSgmMzh3FBhQvx5xgFe
kEzPnBA6tFvUaFC1Z/PQLCzfwhqeulJ3E4O5fC00Bd2iQdMTXp4Ntq7ndts3tQxKOCFC0seX2cwg
URadsdXQfgmVBFeXFCQnhjCxX+kqtgKTskXgSdlai+uFmACiKtR8A2HtM+mgUeTdQ96mCIwjtZFu
xDGi0S1Aaon1BuPqJkWWHZ+DbdgHIbLOMkZoxaiI9oC8CZOdwlmjSyM6I7g/xbrgSTNPBHWr66iP
mR0GrQGxYlrk5VQFYYNLrZokUosQg7mILhiz9tvk4dcYcMhUCqdzNOd+b7gJcU0YmmgTAJpejZ2F
eJEhvU0mVqp4If3nzwNdf3hBah6f32pSJSfIEd+eL51jmLGeqNwUCy2okKdum7cIuY11zJD1wz6W
AVGm//+DHM4AMZ9fd5EBGFSukNmpWbiNWtXbMI3++0FpfU0rOUrGR024Ib7++wuJnvyYD73H76ug
CbR8aIYHnOJ/v35+NiChifpHvnksGhXxU6Pi+WkmlgAa0QlOULWZd0INslNImweOOFMD+8lgjcTg
/Z0uwPvpebWmACK0qdMOq77l0+c3//nD5a9BdvKTf79ZpcFmaMjBOlRv7Qa3HtQeuIjnBwSakSt8
Xs7z0+c3taq+WSKdxEmBrRTmIlJlKicd4u//+TAuX/6f7z1/+vyejKu0kuixrxjIr+OQ4hVDWAN1
qTFCR/zNiEKBHaB+b0S5RcovMhATgV4QtqMjDppmyzooc2vfJ6aOPbRR+i2SklhJijNgMc1cytsJ
lYFi+otIUkPmF3wjvZEREdTbMrA6d6w1GiMzmLaEElpiIGZQDUV4LBZ7RkWdSf0WIl3UUvNEuo6Q
vIXZtBgzIfeFwm6/6N6Mp6rjQB5EDcP0rALT/CAlyjA/XdiEppqiXYvJhDWZ33n71mgUBLVGKi4i
rRA045FFzXH4NusEd7CKRghFErXRzw9ZOqHnVfqKCvC1HoNVNxGePMAc+lqDegYaFzopAfW58uEp
EbK+scqRVg79awuusqJqZaa4/FV5v0FpXowlhSZcUzvB1NM1NMm1UKBft9lIHapSXQtyn5tPjHT4
gOaNrmiDAJHTGPs0RDT+kda/Uy9wQCPVjwT4iJc7zfRESOnWcwjBPTRsugoRFnBkhXhL0MfGOh1R
HgZ1MJ1xoD5qiThbjSBCcokMA0Xv91LsNuDpYx359zIhfy4NI95IMxikkiqzSYFQH9HMw4XlcygZ
tKYeVSqv74pF7lBMRJsi4l6QFZ0hh9E2fcIPRNzDGED8K6tIif7UD4Qkoj4K0VYtVT8rUW6gAqRJ
qbaeFKzrqozgMSpowPQUq/SAftRMbUeMcY/t9SSE0tQXh7yW3zBpcHSoEBuTEiJQLxi0BsgjC10O
ZP6aQTB8MRo/yp4rFoQUUKBg7vtu0l5Ezi6jx1x8wktPjQF7VlH6YXREo6L2bSWWtg97Drhcg2ha
xeFN0skMwTFjoirj9hoNEx6ERbGzlAGiBGZeg6GVTiYt4b1UBm44FtkBOthYjgMqDYNyKOTqPI89
CCkavVBQ5p1kaH9qWQFKMAh+1cfo4Iy4Kpl4PIbheSyOraJbt3gpIWquhXLdLp8QFI/LDidjDUm6
qtxpQnMwDG1cp1gn6KEmeeNYg1Vh8dq1YJx7Kebci/G9zkIzXiYReU5sDFRzjN+imkd0/eG2Jar6
WyM5L4RIg3U68YgwFAVOVQZgBoyWUG4Sd5GB4x3KT04y42lSGjhuS0n/gacJXaC5S71E4vx9qL9G
aIzrsYHYB+3jRRlSeaugTBqWGdH/I/jSFAwRhXTEUD1Ei/qS14Y3qJK1b6p6D5+m28FbQWpP+qs8
Wgg0FYUzjgB6DQCS8APSNCnxhWRA7B/mUS7VW3F+7XTIsy3qbNsCcAQ0v405GKDY5AdJUpUsdj16
u4Uhhb9ooP2iDZz7ean7gZRxEjTtdWyKz1HPoLT1kj8r2csy02HqWqKrCZmMidnj20wrjJfiyDUj
KG8jFJVaav2J+Fu11oIirccYQTBRh2pTWGA9mnlEP4dzxOqG2JkDyN5YwKL7ptXAQIwaBmytGRuh
J97SZDTU5dDY5jjgwPIJHk7aRziFh+1GEoV5MyrF46xG0TqptB1TJP/OAvlg4g8ld+V0xRTBN3po
bvpIZ21sKRtGzYfaTmvV7ITdHAPTQDYRAtg0IwphtteHmE0bRVT2NY+GkiPo7zDCz7lX7tpIfgPj
CqkPi6hIkh4vE/3dEYE3tLq0+aipyq2xpJbKxxxvGiS6KS1SiEKin5wQEpZeodolNMO0KSXcZsqI
LjIKMqhzO6UCTUes9bcH/NftI1RHPw4Q6H3IRbGdCWT0rFw8vpRzXyeXQLJqj8043cjJVQ9L8aUL
qr0VzspOpp+lp7F86R4DTR2gWG2DAAhGatPD+kWaCDWzMf77iHBok5XoWjohlNNNaX4K8Tzsrao8
BPUj89GAiGEPiF/IqJHNB/SzzKrZixWeI6kU4cs1kOfRyXhk0kESZrZNcxg9ITUiV8qrd2apXdVC
hS5hR3o+oPwlWFrmxq1AFzDU3lQcULJZ010opfdkCvZJKyvAafPMnivCznKM0UUk281S2i61ShvI
TCV91wfDpcMjchPC0KHxsJRI4A6HTRIf4rT2VCP/2xoS/AAJmx/EbcJgHBcDkBTxHPnW5eHoRqo2
+eNQIQ5uDJtae3DU/j/2zmrJdXTrsk+kE2K4tS3JIHOibxS5E8TMevoeyvpPV8WJv+m+Iyp2JZkE
H6w155iqrDvawPbIII4yE9MXqVfQaDTTVTACmmIKKcMZmXdWUeQYH8nbk0dQgBVDS6f2sjOIcueR
IXKBP/c+Fu25zhpqBMmogJzrPQjFgdtGYU8NeiCOemrOsbHm4BWuIGeEA7WBsTF0jdjHZELiIhB5
5cv+Th77lK2FUO9bDUNSo1NUqFo5fcL+cx6m0QMHdhJiHbr+nOGCYEFflYCpNMySBGdRQYmF/Csn
QDKNNZv1u/rhi3ifudhvuSpRKjfMXcQKfUvexpKf2Hlwv28SNuQgr8nyE80cAfeGTKd4W/bNs7Xg
WXvooORjstmaA/MzmlltFmaHVEanTlXLwU4XKWkmuaHtyO+bLCcZ2RxKPVKTNkRpWrTU5syKe0aU
Olc1ClTmcX/E9Tgm+Q/GfajCuvZRzm9V3ZvrIAKjn/d8fh3Hyzxb0XEKz6aWoW3o3qHcIWad2A3I
h2mOD21Vj14NDBzd8Feg6SzMg7p9CYXbQGrkJrGaCl5i/xUBd71bdJbEIurACZjmMQj6z6AxfFfY
KVq5JdIALlc7UgaYi12VsaRPpOwQ1gQjaUnzKbW9W8ssNyqTInhtzm8kJi6hGuz7ponb+GE0ja0G
c2trUk+7WfKZgubkJI3HSYlCrytpoZqx4gySRYPQYJPDNhx6IhveBTQLCQ/mUGi815G1G+TunQnn
pgMDJrQEogShvdynNpwzzSvJmxylucVtvtSYxOI+WlGxi9HBTenIh5Qx+GoU6BVLpT3YKPifdeiu
laeRgngGrFodARNQ1gdHblEhMMOeWJmxPCsS4KzEovU6YsRJQrAvQzz7jE3JH7PwY6/2O9RBceLq
ukbJddQgPAwiOcXGJpQ37JG0gzQChDUm6RUS6HnuBv0opfULtnXmSRP1ZowhXZYZcsaJ4t6UW5dE
51QCikDVJCugfEL6nOJQbnTpSsWsTTNIMy35PLOYH3O1iamAt9Tq9FKz06DZx31fvTTIFp2S/jp0
h5uu15Qv1JJTlrKg60W69JVEENFck3QYpaDG447tMIBG8o+0HcBOeadaFvReEJAdgJ5l8U3lzGj6
J7ampdtgw0YOzLeZmZK1lWiPCZIPmcf1YcBkTNFSetRqdc4WZmY3z+16uXn0ZAKDGXBwNV1dNLks
SYXMyfVxcoAWavixWUYIjEwpIQ1DQR3Ej9VHwdrXVjLxO6thSo7iAFYTbOchgidtcZOWcsAwpnCB
LyE56dBJO7/PiK0sYMnrDJP5gNNCMfHK+s0TqWPmkcRQYpflYltEiw0BwWcuadJh9OeTKPbSVgYO
sWU/rQzzsipAup4EhJqoM3JGBGFsqPdSUifXLrJiN+xorhO4UG+LwgAypk+KJ/oJAL5ep2oW+cSz
jzt9wH5kGh2bPmgI+zTtQ+arhJoUEEVVmhWWJ66ppBPW7yl4MSHYrucEzHdcSG/BW2pgwY9Z1G90
Y068BmYuJricOU8W/dNkJItfgPaJr6XPokhdRFcl6VKamGFVljYEy5N4NDYmTnkFFoRqBA4ywNgt
/ZmYybY44GP8riYj2ltzEVE5IZpAL3ezAOM5a9PBmQtp79coty2jyfc1ZbQ84MOKZnBuFU7uEhBU
iTMbQw3s12CKyMgmtBlCTKBqkTdvggACT5F7izVLXO/qCTk6uwhKThGq/3Zu9zP+l6Y9CXIfHE0x
PsvqIDyx3VWYOz/nuqnWanPo9YiKjUmvsRNuRW5AN2OjYHR0NUWf6Ttt6aLnxonN0CZPlM8hCXV0
zeQexmqW03YAz561b70/vlB20Ng+mYxyWrMtjLrCQGGVnt8pAw2JdJewud8bZc3YUoX7hk6/UIu+
m1RJjyeS04ml2RXmLF8R37fsQsWebbmCcDKgZ9ixdM5TlKGSgvtEGrKdkbXKRR36XU95pCcF7RhO
AtJ2skFOXJ8Mp7EygyUm1op1GsttXfiScRYcTCl6GyOmVTHkbuRq4YZmCbtEkeVOLRVOg+y1kRhG
J53AzDJQTf6gfi+UQQH7WT/EQQMLFkXcomVJJ2d+kyLxOYxpFc49bXnTAv8rp7T6/YkkQyGvHmEE
dFsZA5qUaM2bEvl/WNH9CMOebVeWnMZIuQvG0LuiNRn0PUiJ+jMEyK+nsESqIQDjbhXyN+rwms7T
yzxPWMgsCsBdkZ3ypnmew3wrpEFwT7XXpu8/x9hCRBuylSwpc4AlJVFMpnYrN+K+GTPcIShIwP+j
VzD3vZkcw9pTJPFRzyAZMsU6GNAGSG/TTbS3/a2xsv6aiMO3MmAjMQnNA6hgaavGSJI7OXdv+vBS
FoX2Nav3PEqu2ViDpc1n2kDxuDSd6QQ1FuXWRD2OTEgwbdufvrL6bWvRy4Nb0zPTz5YLQQk0mYSi
EX7LhzDTWZBAc/dkVW8ENHy2lLwyYPVOFxOeSpkoPpR99BkV6VdpBBVV3epSS37n5Wgpe2ZVYza/
rEaUSJFS6Ue288tHZ0rjSewEUiQ4SHArCrdSfHQANix8+SLV/dZIMvY0Q+vkjODrThq9vicRTg4U
Fvzhcc6gy1m9QeuinLcjdI31OE3YDjrAEZG+y+Sl5rIYE4eaIsbUlhTEuwrk3MxiSi7PeHxpXZBz
hHZWfcst61vJhMKJu+ZPrnPG5cgv3WnWz0oqUZGODacRWBUZ7O1KEyuNKuAG7PIKiz6C8VGFBGLh
2+Ksc/uo4aYZDbQeiUapoA9lBmysAkIy+afeKr8i2pRtm/1oPjDITseDSrSgwEjjW+KHkCEnkgII
kFNKHzmiGSeowCmb+k8u4YIimGBqqmJXqwXDq8pWzu/D165p3sZ+ns+pdrEynMbQ6FMX5keOdhGo
kiCwYm6opVs8h5A21zapSfocmm71/0FveRu10/8Z9GbK/1vQW/4VfeQf/8F5Wx7zb86b+i/DUhUN
AK5FBVw34cb9F+rNNP8lwvBTVVEyNe2vX/0b9Sb9y9AsQxSphkiqrppAB/+NejP+ZfALC3icZVoy
PM7/F9QbK8iFX/gPpCCoN0UyeTpLU2TWpzJv8J98w06GYj+HowDizZ7VziXBbBEqRtnZn8KEvFVx
nbKAODUxa0A9pmasTjQgJol2qBrLG2VUXfY2AzIAoshITNTxTKRuRvWLDe5H22RwkRL5j27Am1Jz
6Vrrsrrvk+ijMsKQClCIepLJ5FAUFBfTrENPmqFkGnR0Bdyf9lzQJK0Yjnft+NZ2wFNEfHRlp/SH
aQhIj5HrTZJVQEUNBjglKzwrzbkNpt7rieXEN4KKLzXFowY8j74qwsWqiv+QGAebDtr7uhnJ1vOZ
vMu2uwnQSWtLbVZGxOLIz5DYdYQCtIpirn0ZNG5IbtykGY9CGENnylDbl3V6oB614k/w4AWDKwTI
GLtewonX2HVdYIJQCRzTtfc4zdYU3Es7mcufnhq45NBmSQ9dQbWI+97ayCHlszgzXOZdAlYF2qak
SnGIR9q2xHpRqpLslAIbgF48yUWZ7cT+I+ysbyD4ON4ML0uRfObSWQxS2a0YHcD5Vy9alW/KMiG/
tQ3hF4ztSY07r+7IGo+i8EIUFyKZQv0TqGF7DlUd9FiiV9siEO/CPQslVmMNRCqF5My6zbu9GUo2
JRDrZPmjeK26n7g9W7IcvA7QQTYZxPONYsifnWoYkNO7NV0ohk0rmk8qPIVsNm5TRHdvylT9XKXX
BEaT0Usx4puUMW3GhdbAUdllrXATFGj2VZF86RXd835GGWERi0IBeQjcyMhuRY/ZJ5SkGfUEG9QY
HNJGMpRrYyIhhXLENFmmn35hpcC7SxcGDrnUwwBoyRAaopCF5wg8ipXXyjUM8Sl0fQYzZApy1nK8
6ZymePNSkEO8k/GoUG+QNkoxNDvfoKQk66UnjbVtNT41faUi5AzNjaxNw2ESh+BEac2yO3/qMFDq
9yEpylemxwl/mZkG3aZMC5XtEzSMPlBnBFVpu5lJOZtZiFNsnRDMdsO2FaKXpCzuJFfnVOGxpspN
4wipgZNJhIKnW5O8lpK8cpgBRU1F+qwIHah5FUtDOJ90WKqDOj51aOIsn9lzDuRpFxPua3aCuJlk
wW2Y5MHqVWeDEu96zPFUdxmtb9kwPALGHVAxpKNl6bAZxCz0IrH5iGadOWrCvjXEEG26hxyz7Z/Q
dZgRxpKkLW+CGWheWl2NITZPSYxGK45T2OA9Qeu98Z0EUbwbsp44DjYXkmpgmWyDPwJi/qSZQtea
s0/4dadQESY3J+BS5nwjhwwZaeD9KBp7MpEWQI7eNCnBHEi0YBUp1tmtqtTbB9IbtE6/TLmI1Vct
SNshcNAZovXQ0qkFUvkWT9Uh7kzccOiCOnP+zFNThYChH4GKI5YcSXsfgvbaad13Igbk+MgtipBo
guMkjBhQ2WG3tE9SoJ236qhwuFRy4zDMdXCVFKJ5qEfJzSmQgIwF06mtenCxCT2CDICAQbBVWAC7
M8pl96AFpk1Zftu38VFQQIwpegm4pSdDQMQJXEoFgrUMtnc3eBJXx27Mxy2idixRgU6tO4dOkRvT
uidxj/BzCsJgmdSUoZ2AdmHVsqHtJeUmlsY7MRs+rbfsMAivqdxFgCqSV0GlesTypCcnjkDDOYGZ
aFUBwx+cywTvpjXSaBLbnDFCx3MmWm/hMGo2oYYlG5LedFmifgSVfOqjkAVmUsDNLA00K+RPhAmo
iyH6lopiuFpWDkBtNp+yXvAdVWjNe4H0PqCl5UJov/hzdxsjTGOBDpBLqtthbzGOSyzPkKjHrM0o
qFjmTyBF6Ink7rlsl9JP9G22Y+sSALEqB62yY2HU3Fjt3uYM+fOsv1FdPxZieqMIdWvF6ks14RpH
fdY6xmB6fsqUF01du5/GM8EQjimJtNHLkTW+UPbIJkfc+Z0bzCIdBNohpXgamqg8d5LxnIfSfDQl
cNdziVhDqd5zUaWiLgmekgDHTor5Y6zi0p2l8FuZi9GLjR92SqA3rF0uwAs3dWU3lZKdx1J3NZQU
x+F8Vvx4vqk+Y6ic+HZHYgpHIZ629Qwcs2oiMACDdo6tSVtpBn5MQstplNRADxvKK2QsrEfcuAHI
Tpls1bNOMr0yapSL0o7iYScQFyDOldeY84ev5ktUZvKiG+JwskoN2h8VUK0cy1s2slROTNxvKqMB
nS4aLoFGNG9+HeQQ2XnDWpewvGKV1wQDNWL5XVq56NWJzOhP5Cw7JXzetV7vJ5wCZibHR3rhMEZM
uXO1jrpDChMnhi/n6JoyrSXfKg6KOPyZFXpg5LG9KHptd6r1p6fsa7eVqblGLNONIw0eV0t+ETR9
LwXMt5E1fyV99ycm/R1xO77litiqA4PSPg4U5vEsJJ1Wu0+xNW4EX0RWSkdr3c0S5JW2ehITljis
2SGXKIDqJHQ1Ix38jZzPILwXB2ybXsqMuVCYmqWVKuIRl55CEn+IGWc4a8sxPtYLw04X9N1YZ6hR
4nBal8kCaY6BCo3SjzzWpWuW+tFoSXKnrLqZaLSC9SxXCRkcJ1DuszRtEyWg+FjqrL4U0XDjjok0
CBOM7q1JvzmniTe9NTWkTcK9AOoFCYlVCGBZPx3Y8F/IGsbuNvfgv0Gv7Yxe/vArOlW60RnHoBfD
ldoIkkvuCkGgavslBdroVbQiNlqaoa7ik8RPRWWVBNvVXyONUKeQimddrR5tqdCca5hGAlXRsabv
p6JN71Fb4xlUb6ZEi5DQoVd26ioKZBh4U4r5p89VqmT0pkllFWxZmP9EDaxCKc5P5GCg69XwrUiR
+iK3kkw3BRN76vRW/VJeRF9wCzNDwgT6bAOJQ3XMFhhO3Kd2F8AqEIv5Mxxo/Mis9PDFdsj5MJWW
BrHBaUnARJlUbjnhEcpm6V0gmZhFXM3AlgSom1JMFRN1Xiua1twoJPgh4Z4lXI2FUOKR6UU4m7hX
C4xVTBHdrteiYU2mLSOtCLxHYA1SzPGLqVSQP7JjKFj3KGmpWUdtT4F0stVqgFHTHLLYnPftFGE1
mZHYjGwqLUoQDPQjODZ0MINDMpDTSxJGSyGWnZoWN44HVoEGmJQW0c6u9Ul3zsoTaSkUQ0jxmFjl
rzSS++A5AWc++KFWuaMgIsDI77KB0mXMTdy2So08w5gQvViyCGyUUGlcvbhXM0EqaGjVyLE6/ylS
w6fIp4gw9XVPT3aJyzDVmriGAgOr6UfdXl/+0ZY4QwelyH99//tD1tjSLqlvyrAEYNSqWWKTZDDl
sTFSUz6vUES01jR1RL42jFBCll/nUSs6WkdcUqeWe2aRav/71X/37X/3s7GHrm8laOR+H5vWaY0Q
WC/X/8tn+f07v5Lw2etjl6IQJ2ji77/Wkgxm4t/ft6zhN2TUIj/7+zf/+PLvNxXoykweHIGpfz9a
AM65CoKC+DyTxdRfz/t/+ymlAHqLRhrMmlvgMVU6YJH/eZT++gS/T5WUeH0zRbD+euHfnxV1jiLL
SEw0YqDYLNpZVVso21/omlErGOp+f1EsV8DvV01KDR+91fSPXyDVIOFlucpSAjvXUtsuhfOZSyr8
jYevl3ie33/8OIc9loDZJmVsvwx1//jn92eWMoZ0shJ5leXx7LZdupUXjFu3ZEUmKZamluwz1ugy
YeNiXhFul6XP8nJCiVBCKrsk91jZmO3FJaz096v/+JmqmpiN+s6dDNYtB7nSchek9V6diPsdtBIc
xZJhqi/3zl8ZpmLN7jckmpvXWKpxESbgIiBUfXmdv//5jUMtqGf/42eFTu0d+RnlePKYftNYg7kX
sPAm3m+Q698/7/vRcqaCvO2YJKnOKNlxU91a/z7ICvVbKOV4EDXVAhoeVNTff3+jGHDZ5L7e/r7h
cjnWv1/9x7fyNHXOrB64or1f2d/yDtKmBV+0yLf+Fm79Le4KIaOT8YC6Xm+mal8vcrVfDdrvt3/9
jOsOz8DKTXaXyZn3F1AUl7jmQkMGqjqvorVyUzofTXir7cFJvHxlHF/HPTEEu8mpNkQEuz2oVbKN
uzUJzJd5/zo4Ls2ZlU6v2i5Tam6eRSTKvPPvbp/sM4+4bNe/17Z2BWjoeCCF1zAV1nST3HnfbBDS
2e/Li3kMzqBHLkm9eY3NtbeApV5zY/NqCo5+nj75QbfhBeEM3DXKHMWXBN0kuXNju5n36t/blPIB
xKwOPtIaKN+OVfCV94YVkBd3eW6GsB+q5fiApf28JvVi1Q8b+lFFvSmtezZDl+ZYULLk0w1vUXVU
8zOHBe1hM5Np+cnhmaAHzPPO0t5S1tF0/c+5NeCuRPQv76sGsq6NHksUHAJleqwSE5FxF53+AeCk
eUeXkEXOidf2j2kb2Ckr9eEyOJwSCV8sDe/YS5MtQtP+B3YcNQtjSd1bi3isB+idbuJ1JpXwFai1
eqI7sMKLzaSAgI2PRYI10WoduTaBzRd8a6lOOZNZsx5DKgSrNrPVc4h4djjQhsxI8aCQXa5162iy
Yf6kkycjmBjYDm+lB6Fw/JTU+nLAC7apk/vQQi+A5t3so9Qx8hOL/+XFxpNEZytdFW+z6sQI47o1
rw7VV9A30U4PME6R/7QRzzPz2pE2thVhhGS50a3zydaRjlCvpl9n3s1ztTPNc0oAjT/a/E99LWzZ
ZbyTrwvViE5duplbN3mZJoBoyhlzUrkGy0h345YfZWndH8O9wCeFcLXC3w35CQWg+UcE5ITKnYaR
S3D8JQV7M2z67ypc5w+OTja9+DdGxZUlY0H/6OzZCZ/6TZSspz/b5kl07JGR1YMFUR/bpTj+XRaY
MnbZWgH0k/7Js2M8oHZIXlDK1cgZkuoo3roVgLaNuLJ+CEyEqcH5mten8hhi4j7lz2npCbsflRun
Gt773QggQ94a0IF2GiNG6QMQGrmi+xDhF7mGmaIgqiWQa6/8jD8K75wUovhjCabRyOwxdvRrNrHd
3aE0wqpe1y9SvDNbl9iiEp8rPekXvbxai5i1fJIyN6iuTf7Ow9t6BZ2Q46GeAW6DUuesS+yxgf0h
pksBo5+5Hjll3fp13oufLr/s3qiVPKR4Cz2azXsKs9zmQkrnbf5jYexB/nyTSsB7Z14burlJUfCH
01/iSeW+IUBHuqrlkYsrCDehsbwk3dHZvOfzMXzhw/GU3BAhJ9Zobi1ICmglsD4V7DNQM0FK0pTu
yZWDHsBWBWnxQRVQx9wn+UfAM952H1zJTb0jP9ISvDA4clGmIPLpSqkOPwSMy5s5mM0+/T1KC1HF
fK7KJ6v87JQvRFA4cwB574p6J+JJo7BVOzxlFHtC/QcGq8oTaESE1U4mez2L+x48bS650jBtpe5D
8S+9whIQy291TSYgD+Ojyt9FEW1ccZHLo3mfpX2FyF/gjAykbXF/Szlq9HjXsxeHuslThMXXK1Lw
4gWZQ1CzENtw71ELJJqYezJxzBXnvSOfbK1+mtJqgsC86+aL9TDPnGHSGDmu/fojWpvndnWKwpvm
Tp/cwSCgGZ64TRgWhnpLD9XYZtZ5UO0P5Yp1AhMJokiwlSRKSi5fcToMt9/39jJ2M8a+cynxGq60
7z4ZV0c2RUtXhFE3/9H4xuatePkLdaaJft8aOT2fNLA+SrCTd+GbrHKuHk4bCtlP0SltnJv1Vk1Y
k59o0t/1M86036GJ5FGFgkFmK3suQt7JuJ/eQK+cOAbU3ahiuLP61kkbPbD98+QM8ip4YuSMPE4c
kE6OltE98xZU/lgz1r2NnogMM2dy0okXZ/RhKB251zoEH0yL/lbaS+4yc6jBBlrgGrg3SWUvDJa0
eJYLlSpfTLOXz2C4ZuTp5Dcwk3LVC89q6+Y/wqNgchecfs/Joowjn3UJx6Od7eAh8vgsfryrd+H4
jY5E/OTQdRvexSRtuJO4HZenj1+ppDDsatEOATJ3ML9lqP59eSVzBWNdeEa5/jAeZCKshGfjirvh
Dcvnw7gy/XEeDZcDFH4Mn3zhojWql1kEBwCCDXqDzMNM7CInepkJVbw4BGkJz33ImeLaUPJLKXNF
IqECeOHM15kzyqXFe4V1tM48NvZcDoS+cTrwEbgsJRPyd4l0Ej8/uPKYLow1iuV95TF/mWfOknXl
rp+ZiRtnXoNOv2Y8H/OB+2o82IZ5JU8cDkD5NgwKiiuehaPwLO05Sfz3Gr+M608Ogn5fvKikhDCR
cMT5ks/Px+LiZwrt98t9qh1KG7F8vpKuTC8kumnFS/oi3zmNhcf07N+NIxQSZJeMUa4VM2RxrIwj
s5925S7Dox/AdA3zg8z5W8uBLUxbXnF2mcrwz2IZdQeLa4aLhT0pj2SopM7qMIo2b+88mDVKxiVt
ZQeGymCXz9vI48Qz+KQvDIPSnjuPfonHJ2MMeGNy146IWlfKg0+D3IE5lCMLvc4mmYWXMh7vdeNF
TKgP/qHiOWFz2QRPXPbZbgpsRLcCFzSRYcsJUsiH+Mi1Q8M8uWttFZvocrHS8+ENGC5HOKs3Cvym
5VHjcpGSR8Fllv7wtpj8eQm24vO2q7elf2k+ua19w+WsQLNnyp5QYOE1Y1w94g6LdqyiBI9HTpA/
zftylap2KrkyF7qniKDd0EefRhYLqgNY64davMlqL7gZMCDp44536gchhdfueZEBMqZWD/IqV5o2
XDgEhRdd4gkymNuhF4eBi0ktJ0Rht9T0uepbbKFEUuISgVth0PHtjsINaSusVA6xBrrKajyKHz21
krBp+Lu6c9ReP6RhtJ0xAWa71nBoagHGLptLjRFHfyppH6QypmBprR0/zDub9BXyZ4aGcRnkZNA2
64G8FOP5MlVvOaxiCOWPhTwpUg1YB4C3EgGgBlzmtt0Z/uwtB1/Kf5doTjTcX9OMyqLDsqm0mVbN
/oC0XPL07MwQZVCWGD7HPXBsK1qKAOWajsg70+nA0wwRvs54cal6JI7YvlNYx7J40Y5kt4BWSWmI
SK7vE5x4skZb7ZfLgNzxEgoFr/QcNBIod3AVzjRdWJmLA9SHY8jlyopYBXcogvVh8Gflyvm5BUdC
hBQkedm3yV7/hanVeI7ZUXIBB7bCfQrm7lyxplkuMK9iHGGt/8k1u4idVnxvZNvR2gwXVJ/Ne0+m
Iyt/bSWJbqo5xJwQarfDDs1g3m1jFe2TwxyIyj00Ty3fXkfzJInrZFj11kZXbNd1GeTa+iY818B3
SDd+Y7ziChjxiFHTHp3OOpLgyNuKyiMp8kB/3QJNI6MAwwoySApgpOTo2MKX1cq4FrHBuopoC+LT
0B94w+w4uLbcEGcF+x2m1wXoLJcr8wnZM3VHFunMGE23lU7Q7FkbpKxTWAgPTFBr5ThOOP02mdd8
js0P4GFduNLdQ4KHXlzby0/So9pwUxquD8WO9Jv6gCLAZGnMgIzzEtOJT5U9FcdLRUUaO8/W+GMR
+dSo4XslA/T6CMBDs5WJrHsag419SVweGLBFJSrgNtcHDoW5yx6QAEdjr2ob4j7CbhW2ayC/KTr3
c3QVbNaWtsbFtWVhW9tcgG2dsnnyRBYkyrF5b7ndIZ6bRFqt2ptOiic9OHD4a1QzJxz7n9xyRWxz
E8eI3ckDxaK3pDCC4W9ZyFk4FXdUvkYwNdSbJurxoCaoDn22P0xTxsHKbexHAkFMK05uqLptcizi
TUDYrLTOjsOR4iPNzuYqRus5g2m+qvZ0WuiehI5IAZGlSyasSW4QiQvVbZTcta3TEhso1+o7oEDd
AG1xrGnUnkzlIr5XwnIJjdzK5EZ1X6YVri6VAEvBySC284PwAloo714GOt0aVvc3LHH48kblKFTg
4vcTO++XYlhppyl3sM2qjPwgn8e3UcNa3a6bjdjhcf1GB7ma3jttLZVujCGN39A9Iugid0So3t21
Dc+ISWio81FwP5X5NmD1rG+MwtZFB5HU040UZCc8/S5MZHZt4MKgyCPYuVmam30Hz9OFCc9CCRUd
VBGK/VOBpIeQ4566ALNuhtK4y71YYRniwjr7CijS3zqgz4ecaRDMHXRwC2LzEwmM5eK170Kl2BR6
uhdjA/pYO9DsuWq3hsKwuonxRrfcSaDBmuphMP5UD6KdONfsnEIYhqxhV1a91m7+FTWW8oUaLXvx
H6rAkEH8AziVO1K7fKXdrI5s2D9o9ft8V1buQDMSQOVKIebLOkoP37NubSWtC/JUuCz7bYwpXXlw
mtV+F7mm7Pkt48u4Z/zhUgAgz1JVIN9kWxme1p5qGu31YeqvkXYJhqc5fVN7uwgnNwzfFd4AFd0V
FJhMrbBpITrwJNA25/RzVjbdNX8fHlXKVn4hHzNKHvCfkk05bYCyWPvGY1YGwNyTNPqH/4fn9Cw/
txcaMRibwVVQjNb7M6RaZA8+8djDemS8iG3hmMlwuu2KShvCgw9GDGLyYgKGIAFRom3QJNsAgTzI
Au60X5R8aN79x+yMnuaFjG6gygOJkRClIcuDD9M9Btv5CUQOlimL4MiAI9Lv8PgE+gP1Ag5zCDR7
9I+sldnvrefwAxvSRaRAuCl36rp4WI7kMGYymdvVS2BuSIx+pshiy5SGxaOqscPYQxoGTwUwBV8e
nXYKd/RRLQeNa8n+ahs6EmsUaCbCqk5xBixg70PAgt46C4fDlO1oY+jX4AAb+lnuthVMKhc/lEZh
7sxoqr4nx/EAe0PZAvtRttjQb0RYQMkNGc5w+azIxTlLGyrejAoJfzZ6RU6v8wO+L1kJ+bp+y3dw
SmIYUJUrLvEL7qKd25euSlQqWsLqcvdPgC084yxQUlgZ58IuDuK0Gu/ojQU7ZBUqe9nPyPYO4PZm
fIpszIGYEuY3/T14dM9I88RwD/MYj/iW0efIyQKTBkwPBne10P7KV+kGi7+AfXYq5ENh2jX4NjJc
QBLCSwNMhbA+cmhtDcK2RggcsNhyiyOMlWVMxHbOmH8qIfjuDLt5i18ZRSHeEbXo4i9olV0UM34f
CjDExgIv76pHGT3p0Ya7WLpV6mUqlxyFWd2Z0g+rLrMmz30l1ni2MKiz+Sf/jmqouHpn68T0xwpB
6JdNTFYg+qihM9ASXv5fADMUWBRtYs+0scTYAcibHZSbhDHzEI6rlLoK7yXYZcDkTSxx8HbWnTe8
GUgQWNOar5kH6l4zsWhPbv2KRqGAZ5ciBCcRoBQONLPYVdHSodVmIgwiiHLVXVVzMx1lTL00ZpCc
6isROkS7y7utPC4O+kHibo2fWW6yQ5/eElzwBDDjKLINixSKK6V+cZcve3aUJHbEiwBqFByqGcJx
cj64CmSIk8wCLm2bKX4ASUrX+KFO4Xb4ovXHrglen0HfZBU8pz17TwPKGlkPSCxW0UtngCfZqscC
ptsyegfPgPwYr5zxLfmJXjvS+FYF5feN9KlRPdlYW5I4fLAKE8hgL5kewLrAbSgoJhjHgTTzcaCi
XgPY3yvGONQFrDg8qQJVDylmJTce5QCZMkpoV6t0R5sJfRDlAxRArBAY5VF0wPCM38o7aKXGhb6t
bc0di/z7XAHqgpax+FIcv/wornAUMcXryWFBjM0b6xSewY8Rf56+msxVA2pVjJIr/yvOJTvZZWbn
NYqmkDlOLuKGALl3FIlUipRl9xK+9JLb4UmHZHzDZAS5Y7Kq9/KFkupnG19ZaQlupl66dhOoJ6vY
Sw0lYegQxbxl6Ej2Vr/yQcX1u+EkvZrw7VYELrC9h+LHAe3v7av+HjKK0hIHs46bFojSuA3iS9Kh
XgNsz879myPALvAnO8nFtwbHrVU95Taynng2AIz3x+RDZt9L3gWXCCpeyODZ2q9tmgQF7eXX8k/5
p/i0jtq+ZmdPXeOMXAC1gFLdU27oDqzlarRZqnzHGEYAIkcXIIIHro5oi/TbdLXzWF4Jwo727V6U
fnyvJXCjfC3tZVV29p9yZRsQ1wsDT1lJIzJ6/7tqIAT9D/bOpDlupLuif8XhPTqQQGJaeMOaq0iK
oyhpgyAlEvOUmPHrfRLqr+luRzjsvbVAoEBSLFahcnjv3nNdPRgwJeXgOK1nP+mu3rsrQmCWYwQC
t/CIk94ZOwI/2KLrt4Ut42F462DnQx2EM3OMabpdpmN3nNAikPe8GUjOgLvP8vYmuAXoBty1us28
byCM/D28OhSmV4g3Hh+C2+gH/aqYDAHzu/lIje3rKw0gV4+2X+MXllDoh8HJbUjVaAj7wFYLjg8K
HMP+AHgWlyl18S82I3l2FVD8JBfAYh8Plcp5mX5ZFH5/2A/Vc3gCK+a9JOfpiTvxvUnvBlS4TfpV
Rmfv4Uka/G0/mw35JFeexrlDSDBuszOmQWZkboXwDig3QMnDALtREzKRLF59yeIjRGnL/AbMb0NG
K+5R8NXWfTeGx2w8dcGTVxnXnRHdRboBFK3JP+vpaGcABtTMGtIEEB2NhMGbHbD+UXea5t7wEHgN
tD5GOkDrtaBJLjU6nkOmW1jxvJS0RrWqy1KUJNNlBOj911cKffb5UEb4X1PzqTNLWDG6O7f+/HpY
v7WT2CoY9Z0YtWXDOPD3n88sJU7ReE5M8AOdjp1aD5F+uF4La51pFfvOa4BmaOeyHdZ+4s9v/cdP
rl9wdK7T57dUCvRunrWPjuMj/lPxjkbtEUNiQ5ofh2jNzVpPHRr2Yree+msslYf5GOobyNS/vn34
62l+XgsiHbD1+Xj9niJXYL7naP+P658Pf5/FRQxDQv+vn1/JZEyKesvU9PkF3+74JevjamRdJuo6
2K4/8l9+/fpnowgFIKcjwjKywnyLz3RRB8MOZRTFL13D1dFiQ42FXBGzmg7N0XG8eE9n3zxYNkmt
BT2vJKV2tdhPYg0tGx9bQF69DjPLbHkycPFs0XRfKSiuXcfU7pKAlkQG3t2OuCmS0bzuMJfoKDuT
MpoBlqeHcm+rcWPTsggMaOGxDlqbDbI20fKWOMRAOyWpfxgKIagYD3I/YBgyFbKCLPSCo+0gk42z
l1wHu7ktPkCS3kYS3+pV65MNwFvk9GwHQnsZ0kdck5ciZHlmEhxHflwqwGgGQMBZWwLgTotvUcQ6
hSrHyObN8YOT0QLbqWBrxmMO1F6RA0deHcaQvRSA8WyS7JZXcq7PXg/owEmNsyzUc50Yryb5d6UD
ajx6GwcCg+2SfTMDDml5yxqbl+EPMyqi9Fwy9bwe3bu7UNQhbW/SsXsT+XtIzTCfqBoYTYY6kh0A
3VdmEah4UYRYr5YUdHC6GzdxfjuS8Dd3E5a92vqFkuTGjDzSOZGwWqQCTtlPIc7RmP8sdWQgbiYW
ATpGsOg/4tJ/o41cXnqToMFKRw7GOnvQOC7kylGEYjvdWch0u/LFI61QdAKmxnxGTHIqCvosS3hN
evADfvu7GQt2QuohhBQCCekIKajXpCIWJBKp0WUtxnAfKlSN0nrug8PgP7k6VLHCMdY7JB65/iWi
5kn2Ii/TW4voT5DJKKz0TbLayqdguloEAGa5GWuqHgWvmU2qY532YOuJeZwWyWqPOR4Qo46BnMmD
7HQwpKGIiIwXAlI6UltnHR8Z6CDJerpvdLDkohMmSZoE+vKtqBV10KCnmkoapUcqpYjww8W9cRnJ
q5xkVeL89w6TjrJ0AM37ZFsukoUltrEZz0b6qyo20vLMbVSMz7XP7Dp3jqbntNNpyIg5Qg8EExAE
vqEI8zPz+jZpze9LDUmusXxjO9jsJwvr69SL6tQWyw+8igwplkAr05L064FcRxv4nb0+3SeoeuR7
egl494DET+6knRDd15Ak0I5E0JCu9KIjQhdzep6m4TKQHapcILP+UETkrt3MXvToxeW5EDak44Dy
hz1aD9NXpeNIcx1MmtLLrK0Oploin20dXto41mvz07SDjyYryDateLmmZmCSnS+WI8L92PCfB/PM
5EWIZufAVDAa8lJj5yww4y9muEfhG94ifr0EBKyKNWmVzUNeu8+oyRVCTNS3cxPdLIPz6pbIF6aK
dTQdsaUIGhg8UIy8ufqVQkaYQ7v/kpmVT+DELeLnL6LJWH8onMEyCj9Ce0yvx/6bIxjmSN49O7nr
7oRNdzueBTglFcCzLj4UDsMuGJnFff9e6Tha2Jwm6bSSlFrUzuRbRTpPLATRmpJl62J5TXp2F4U1
AnBG0UvHmmZH7oOtrb/mooDS6Sy3tWF8jXVYbkPbPHEDsJ4GFRnydAltp1cJurHv0x/zKF6GGPmX
pbroYBrsmJPYwZxAQm+XgRkIdUBEC3jdF0CcgcLYpPoWMfG+CTm/1fug6l9hR5/HoQFZnG0dCdzI
hFQSD/YHacG9C0PB0gHCno4SrlI6LjpcOCBluNJxw44OHjYYeyC44IRELnkXk07s1O1zU463vOa3
i7KODQvaqU/pmhrmS+RT9MqCpxB/VaFzj+v6LpFAs4ySiUF5i3kVFsmHnB7taoKpbruYI6r4zpJ2
hjQ4pyJvgnAMNLMAhenGcAYUXS6RwTLDijfkP43KB1O/dB/SpbzV6Pxmcpwz7drq7PjNV0t6Qho8
XTxSn2fG71zHQNcZ7n7GpNnrHts++ehwfN4JAGFqiVCrywC7t54FkT1U+8InajrJyZVO2+ZbpmOo
W/Ko7TubSgj5o1dR8e4UlrX55UraBU38Pe/eXKhMG2kCAahmEwYe3k+E+meruDdCRXZJ096irtaq
UgrqooJMZ4WKaAbCBsKu+GrE/ZuDRxnmnW516VqdJAGtyHNiLgjiBpzwnOhoboPeJLJPi0hc2Cj0
Pcnq3o7kV+XQsCYP5oqO+S7hFYw6+LvuKIL4aHsnMsFtHQ6OFBfccThC/grmq0SSfqCjxMvJatFU
Oy+mMlmx68DxWkePuyp7MhfrZ4V5tmr7M6CISUeV1w6rJx1e7gl8XKkONLdJNp87dp+xDjuvdOz5
oAPQS6mj0EkftM9GT1BwSLvJpM0QheSK12SoA58JbyJKjoS3F1vPnn8GOdUps6VkVJDBbgwU9DP/
tuircBsPfcCzpU9S6uh2VGIU2mvC51rilAYJRc1tKQH41tkMMW2KZJq2SYhJVgmSNtAJ7tq+/iky
9/j/lrL/naUs8L3/0VIG5PDvfrL1B/70kwXmH8LxPIElzPacv7xkgfuHKy1XuJYnAs9yHfff/+1f
XjL7D8d0he9J2w+0lezTSybNP4DXBPCs8KVJsA3u/8VLJjC2/d1LZgbkuiP0tWwZmMhJbfvvXrK5
6Lqh9BL/3NjZC5M1AhHsTG1pbPomIPIsRBlrzXQ0DYoVCSrYuHaoTc/WKyDBZGdovAmgIJwXAE9q
/0esASj2Nm2z5DnB1s7C+QNxW3KcNTHFo5sDQEVCUuk1UsXTcBUymYH6+falNtV1MjDK9+NzqExq
FCWhC1jTnizTtO9nDw1Ny5hXj+U5iZIEFa8x4g0K+eyM/qOsoSOpDkNKhhwiUv51pKh3aESMo2Ex
thbOO6Hs9pGyd0blQf4U4KfKDGRinrsvcZCaXyqLGLLcBoGYRsut44lt6rJ/DWtp3zel++658KPa
eHhPnI76sXKuk6CbThLeDVN+tPfyluZviAxbVrZxkXI+9mP3fUxsEPsgCAak9xtnBB1aiuk5Y29f
2/LGkn3xZgfuhbzbY1Qt8/0UluZJ9N0J/37DYJkRl1JZ6SEE7wkqw9xHA51PBd3H15ifHE08o8SX
ERpoItNNE0zJdqCNZ89OclG1B/EFch/us3m5AMk7yvw0dwTIrIAh5xho4BAUDTqBIIj8eH5zNZRo
1ngiT4OKcIXfSo0ummAYTbCMJEyj2Up6nFIo9vOYolvo/Go0AKnVKKRQQ5HGFY80UJGbNTKJXKlO
I5R6DVMSy0Ov4UotoViaaCQcPz3kiXcB8mhZEHGCCYKzh96TDYD8sG1WwOHYXUpDXaeTEVyz6tu7
X7OOWKMlmG7yCanEksdvmOeGrbLMs9RoKPg4t9KpYEI4yXRMqnc0ODS3IqaMjLbSwUz776UHbCrR
2KkB/pQoQ4cMW0A/MLgotQOjTm1VIqvTTi+HGLeEzd8wQLiqsOh7kjnRjMJfAlDa0dZ+gUzDsDKN
xeo0IKs2vHtHI7MGXe13NEbLd4cfOJymYy67myxaKnZEeD+qsTthgD45XhRcFjqAJDH5VRW+VPMX
QE3RvZsebVpbIsYzkXGDHRpBLFrtf3MMe7nMymfjDOkGtO690liwgW3TdSo+pCIrIjb6cOeUbLuV
EdLyLOmQe/A1XDGyI2O9Q/nZvBSyJiUuUNBEO6qe2Jk2MnMl66rCpRz+05hasPZD8T2au5HVI/ma
umRypjNiBR7GDyuEGFNTyU+akLtuphtTQB3rxMhyx/gyaoxaAU/N1/rR2KQUaW77AcN8LgGvCXJ6
fNcdj2Xg7l22fjhXMYBKn9a9iABfZKi7url1jk7X7CcPQZ47AHrrCchLxjxC5JF963KJdHpgWQIe
bv6R0EAFc0dFi826Ghm4xDzDQW7MK4u2mtMyfTYhdw24YbE4yXFM0SfEBY0KyyIlr2rvc2v5kCHw
edBhUUJxHsbfNnHMd9+F0EN+OxG7mM/CuTlOafGT503UcOad6gpERYmKlwBg0CteVdFfJCgO3BBh
iW0Mx+j7RJU9C1tj1xaw84YFwLsZPxcM2lfu3NFtzWlF5h2eMdVS3HxQFT2tJYRs7bhTdms8RKSY
emWZnKw6/yLbESyA4/4c4njZ5BD6dqHbEJiiqW5z1lsnUI/AOHMIn25Kqi+mmSDPyB/DnFl2yJN0
YX90NaJYfnED6LgplKoNlk0SU8IMKAVJ9UEDtaYrvtWLyvZMVM2mSBM2EHgPZEO6jIW4JK8WuA/z
LyeC7TpluC3Biu0L3Mjb2VU/3In7R078lU2HwAkL6UvxDlsvP2SlWk4KGSX+AoCq1XwdJPAz+qT8
WU2Ay1HF3+Ksp1stOmNrDrTXUYkkMU+5GkYaiKrCn1VYtFEsh3Aj431hkb1Pprgh1sZEETO+AxGA
RTYFUBgTO/rKnLsH03W3qAAZZyd0XNt8naYxY1JZvIHNeDbM8CJGPCwRKVduZCFuMIaXZurRE8BE
FCnh0UrojDSaKHkbPQKLeGiG0tkvE0xlWzrZbugb+gnxQDcTi9cMfRCHCL0WrzWtL6hLh6+z7Yfn
PqU00lretB1nF71cDVwqbGVxa3qkdtoWYB7ZtiBxPWwglVzuwkx1ZO801yIkomRy6F9AS5jvQCzh
xZuh9SQ0s7qqp9sYecHZl7QOwM10VO1hNFgBGn2vgVkLOMQ6xBaZNiQlwnI6UckrtmbgU6xtUYGV
sTbztml3HqjfugM7PhyPzXZw6XzWmHeScGRO8CdSNIz82Z/9fGMMDQAZFF1+1MY7j83zVTtPw7Y3
UUS7FuSrbuF1U4vQPtMqv4WpwOAbdvvRVTdJX18XbiQvtkKxE9E1cYFsbp2pSr8QCo9Qy75d6mA8
W8BRsMbT904KKifJcQg9pOpGJ2CQUwZhZm/OEzhhWdM3Y9WCOwf72ISalxlZA4Wq+D4xPZQIstxm
BvBuryuOFIpHkmHYLfnKCw6iRxuQGwDSS+ormAO7kxMzASe4DyCCcSP47I9jy7/pa2kd1aORUGGK
bZvudRI9hV4MuhgO0cEN62EzxjpToadNR+kkd1xx7YQNpaQ0dW7AKxE+V++b2piuQUUCIhqcU59V
zs4dsffwLIsvbcIyICCc16BkH+XGo5/E0YngdAwKhotnrF/yayy/B6oLEf4wvL/N1KAp1IXw1cyA
hSrtHzvkD15UW8do8cSCwFWhFI6A4Ie1C7o67hYcQTBwe+X/srqZwo11Wnm4n+BbqY0IHt5Bz5zK
Xd4OjxNyqLPfY3Fs4DlylxEDWFsuWbKAr5ATWN3Zre0faUZtNi0pY9o1gRUMYkeTUrVj9vN5PSx5
L8hyCF6zYkQc6ww/jSXUQGHtBTEL/W7npM3DhavOhbP0Ry2rcSecYDKOULMmAU2dPitxlsH56lqf
PgYUPBvVq8c8kDnshw29/46MeYdF5q1jDU4gGkKY9UlOFBP5OLrdpgqh30+9wyZxyGhot8+qcCl+
tiaqHPUcZppT2efN2Xf8+izQo6XVTC1aP4pq/xpXHw1LmxtxTvrmvJ5ZSOB+n60P10MBcN6uEyrP
YlTn9dD+dTZbtnFCkqWGMEE8hamkCh7s0ITxFYbZaWA8KYG70ETMQDWnqGUrB69bx/p1L2R9tz7d
EenZIUZHsnKTVxzzerBH/FJXn4/dKPZQHbgvk26RSN3IGOooL4+h/thPiUKexl6GuVUNJ8qg6tBq
O5AcFNfW01by8mbAIOHnYZ4xxYsYBNp/bbqh0G0gcNSnuUMCZ7MAzl/f1sy3iTNwemxOv4/rBSGr
u8VFzwnM+XukYdncn3SC9NnnwQ5AZ6+mJmkWWxf0CiJyGjoWjsazPWBTc/Rhfajm7N3Eyr37vJTV
GENk0LPO0vTm9bVw1pdlfa1ay7l2INPsradSdcs5dpQ8hwv9bH9JiYFIrPiyHlp91vofTQ/0PR6J
k8tMlERZxB6lKhtyE4iX81nsHFe+9uch0MxtE8rxPguW58KojXMdx8Y5H/U9l/D5bKiaLkaPQFwf
QJGqnem277m5jOZmGZvlEOPbWd1DoQZCr4fVPfT7rJS4dyl7yN1kdN9X2PV68ETJcOkTacnCkbGP
ogOjOuqjtOEvdZP+NlQqOoAtoy5PgfYh8MZ5v35x0B92u0Fl3jUTWTQrS7vXrjCzwmD7aU5S2qu0
OpTE7NOXXR8PXfQ18cdov74p63uxvlGDBnq7pffY2uD3SBuLsRfi2/ISAYtYo6r/cf+2I2iDGvYJ
bXTskuu3eNSJWDafrL6hGbreyBOjBkrOuSFwgQWBv74gzON/vlTrq4R1fkAol/bxie3E75dg/SvX
v1eC+jt//uUM24Q2qvhUQAmrBwW6zrR/VblPoXgqUfZ14l6wI/Yk4EvHUpp1TpfcXOT3VrOkrAE7
bkc+71w9G2WfQKMFkGctC7I6v3uH3OT7SFqnfJy/KSBvu9yPkBOUOd0uImi3kFGzm8/DpHWEnkgu
LaK+QAKhdRfKnchSTI9kPytxHoaYSiMSysZobq0ovFMuezcjZqKX/TlKBYgCyz3JVj5UXfWIH5gZ
k067XCxIIyzeRYEWPihvpuEmLcufwhNfzYhYy9ygfDaOyUthfk1jNBK5X3+LhvKb5YXEkNt8BESR
3qq4zCE8TPcmarKqIbB1QlUC04I2AT59d7BBVbDzVKzeMTy3+97raGktNJuivD+O4czSxxue0tqq
L0Apbzp79I9RHj83YvZwTBD3ITOdU5l4EG6ZXyMTtLHvlQdhw96YJxBN/lMKBpC4nOTivxnUCXZz
QR54748PTg/HevaHM4j+m1z9nCwSOR7qnK5+GBvoXYvsOnamNzYk1K4N49bo6ZlbskjxVrNb9ylM
ZkVBhzCEjBcpg3dMEdrqfCnzu9nPflGMJhhxjhlA8+i17VmsGDOFfrPPrn1n8jeTNxydtH7w1QkW
xKGxCBkUPoHWTtXdZR6MuHjCsCqLnMy94qavQJlo9Kc5fQ092nZd5N7MLDI6pfhICPqitBpi1sxb
r66ffbiAwsapSNdZbfwM+0FXYXPXDe3X1hmeWtf/MfAiLDGKg34kIiJwnUeVZ2e/MB+avENYN9u7
Wi0/M4s99ZCShp2O7b0kYzR1EdYCh8SikSOtmewtPt/nOQxRtQVE9xXOu1K22vY2gDQrJrek7e9A
E+/iig7TdOmgIPKB/2h11lnQBfEWjEVmTc51k8IqcMgZ62O5EU1CUICD3KE224eiJsQATW5KXZTS
39tiZQ9gFqCSZe5NPqOx9LPymsL5EdbxuSvmS0ZDKxuIAxrk9LPsxS1G1edFeY+ZCL4Hbh9uaNVv
lmpxTqaNfhVW9F1eI5Y16URm43jFmvSg3P5bVRUPPMsrMVB0jgTd3BJlCoD+fD/ZJZw5enZUSrQY
S9P1k2Vr8DZE6N5zycIx25lkfhESbw+uh2ocCblEQO1INOJ2EdwlU/ttmUM8DyGyaihjKopDMkwR
/VsuSiDfJ39bET7STRkC86RJDlDnvpMeQa9cVEwFWIfGd69qvX3o05SIm+HVRKunTKPfORbtxm5h
OHB7wuG9vLvrWx98kkaAaCFCxFrZyJOLW4qn1i/J+sEUDyCh2KaWAoup6J7xqjWsk+kuFsN4gYQ2
b2mWHGcYoPiRu4m+qNkcfOIy+rT8yBsn2Qxu/c2XxADVQ7CrhHjv0DBCVwHnzhILEmTY4pIJ8k1f
Y6eJBpRTMkaXkTzMWQwnvRjoUg0HO8OLXhfEOpuZS7vHM0CdN8a1aUXXsUnWZDSa6R0Wa0T2yj60
DtraWIECpl9HNR7VZQ6JkBL/BysLlO790Gz4jHpWJM5T8ZVe2D374uVaSJxGQcHK2u0/7D7A6EVy
N//l6+Qo87Ao8ztBExWWUXnpPbr9IDCIOwV70Nu/ZK683ZIuE8kvI9n2SHElBhvbxxgHgjQEnELn
lzSytLmCEA/byqQt4oXlMzDLu7akGltk9K3NToozC9ivzBqI6kIKgXN5DQuIrRrZCsSaPqAneHNN
G48k4he4RIZ725GObgY6C9OggZ8UmMq64ThkAxq/mLJAR/pRGPofsH7QirvC2QDyIgHOS4hkcQSt
zPpbS8X6mmFtm0y8m06kPih7zHulE1lkVh/NMHxsGIPOZdB8xPlIvypk+izUe0wVBePjh5/O1dYo
r30TxGsk83u4NSTrDi4Wn8IkfI388waCoaSAwEC2L1ard/etH/x3pnTS7Cc6g7isz6Ig/Dj9lTnu
vBth4F67I3NjypqslzZ0R7+lerVPWwIycqY0Pkiti394ouBFeClcF7R4gxGdCzKQ/OBODD3wDINR
hlUt3hxztBgG4f43i/Hm9crBGOmjKNJIF5U8qMwpbt2SHAm3cOk09qO34TeJ3LvL2VhvOr8G1CJH
crnlTvU3VTgRyyV/qMkrWWf246EqnKO5vIM5JmlYBPuggn9jIwfY+Dy1qkNwZ1E/p6vUn5sq/l6Z
DXAfhNkNPvcBeL+9QNMOHWDRUZEsO6CaWJUTQtak/QX6P2mmDSKzDJFvZQpYHJb70KaIqEc/S4+N
c7TtZrw2XLKmAufGYBe2dSUSyVI+lRlwxjLNPIqlDGhRP9yFKDt6ReJ3EkKDL6bbORrkjc1dTWrC
YUnH+Vrao8P0ZfV7QkeRAG0nIGkJo8TGcBFRipyG+VJFL4mzK7oW80mPRK7ur6QjHiJufRJBAKzv
HW/8mdnZU9XftPBergY6Cdu8j4PN0FvsmQLYOAXJY4kLAh/DK42v5G4eDtCazTNlMlyAJt4z+ALY
cZV7nwCyjAvCHHP5klHfviITAFqCPngDaT5ZidGnrJ/A3D3RZqTHfuV1CPzJGtnUPZFn1IITMizD
3ZxkTP7RRzGF9SUcpXnwQmvAG+LqwXACz5/fMM1tsrgPbukzErE0lY/p8JZ0l9BqnF3HkgiJZuiQ
w2U/K5iyXo3KpPOy1yBE+EkvQh3nfPi+iOmNddNORPkPE8PEiPDsPkyrrT2wblHJvZ3zfFpv/DXF
pJlEcMsLX6Ir1MIJ+eo4M/JB8DNslE+LyfYq6fJ3sG4PVYNMsGtJI7bTt9qSbwsVD2L6gN1Okq2m
DmjzfePGSoYUKScwlalH4M57wjCcIXWDLHpWRu/ydsYS1WC1GZEUXFEyfbChh2xQVe2cwt51IjiF
LkAUi1AWgqN1KWksviphVbvea2uKmfbJtQui6J3+Mk8QCGNXfvGEDo73U+OqKgI4x0mFKSaHB5ih
rmE30F15AyiPSWXNdewGRIAVpAJ7cbtPnNdyGMqtaf5s6o5kS97Hoo6tfe9i46rN4HWsS0QrmFJ0
/BrYNj7i6N91wbwX87XX3I4LRYtAVU8F1Hr2VzNkAWG3eLxyk+jqqO7O62OziTpKTey6vubQW89q
rSMUOgdnffx5SOqY4cJhpDdK7zzNeERiQUxJReF/O+v/wTD5Bcm6Z/O533B+nZX+ReVU3tMTmfYs
ePgN+tLnYUDehUkPiHGlf2k6OcQXDhKUiwn3Zym++5QygDMEIP88EKfT3A/nsivpUZf+4mzSZGBe
qTQaposQIfZ0Hc6jPvAErhEdEc6or5vu99SS8ykp3PFs99NIJYeF4DI7YjtGlTrT8u9puNEZWR96
bgdqraoRAuvSRqKLHLHZFPURMeNVROTSiXYXLppywfqpCyIIE9mEr7SRvw55Z5JkYS1Yk/TGXuqd
/BTaDwQYsVJL8idntNTemcLxvB7Ayk/nBaFnSvTUMdQb55RQK0pbHNazz2uVOd6BhaVt5uHOKPUO
PApnBBgu2qvfjz8vlgpUhJOjw0tH3lqw8ypz66PhsDlapjpmdg9pFiknhdGruu6c63JWU/ooF5oU
8wMZAWi96G6RKFBjzvGIB9HpXeuZ1A/XM/0dKKG6ox3ghWg7qaCo3Pm2p/1evc7LJfPobFqCP9FV
csOCzToXrmWda302pE108uh8Dq0PTTsbJZFDI+wyjziu9VoaMXKuZwIx2pXZE/HXlv27sO1pVzoN
qwkjxhgcDtB/mrf1wXpZAo07ZbxjyFzxOuqD+uvsHw9Z8LZEfOD6Wp+fUU02t+xWtPzBpo4eWw/r
5bnrwtNU3fftggGCbUKG6Ty9FTLmIYBFC+IXh4xFAuAaW6DE4DnKeRFnVx/Wh+vBbTr8Guohq5mJ
4Rz2Z+Ka1t//X56EfpFc3/EwpunnsX4FzCPQCZbM8ZgRDeE/yUbh5pnrTR/XEXuuq6oxX4qIzcri
IT5NYmAMKSA5Z/ZwLUxQknFF2KqWt+izUOdVlLSNgWp2G3bXwoKWNvnpazblb6yBiI6bRyBV5ACI
KkHJXj5XHXdJBq8vrmBWLJnZ0+npTbCrvFxTCQIxnHU4Hc3DIWmLnaBQsbdneenY0XRT6Ryygf9O
EZv7ATaf/eZhCUmMslREpuGV4spJJeK5EsO7kfMXuINPgmeK9HtGO0+nlDt38M6RBpB5A8RQAxdO
4yKU/3/RyP9KNOIKS/xPopHLa9m+tn+Tjfz+kX/JRuQfCG+hCZu+I2VgieAv6YgwrT/QC1poQGAB
S+kg2viXdMT8w9T/PNcKIAc7Ns+hpakT/8e/2+4fQWD6wqd44voCVv//STpimv9dOkKOnufbwnVs
33Jd8+/SEdozfs7iw72IMDzZaU6msOzNa68bGZAZkCIzcQ/lXGPG6ZvhkuiquGynKkePx7jfexpI
uyTVFTksiE/1tUx/z3o26Cnk8yGqjM3QKee4frEMfyShrE+jrkgLXZFez2x9pvrePiHs/rz8+bX1
Gtx4ah6fX+6qlgHIzi5qxVbFLOb2CQQHB3sg3srvQ1GJfR5cDWFjnBY2VOfMpFVgu6rY+G3M/9Vr
rFVpDQlmmYo0TLepjyowc4yy5lMZTdNRSGM7xkZ8ya1k2rmu+zF0fXPwxBDLa7JtQHcoTByFY57X
Qxvq3Dk/f2Gbg4bXnviUmrzepxqr8/oaheUeAKdxgGP75xTK76Ph8PeHE82VBbkweN7pi5dDNnVi
WIT50t+syxQB2wR1cXtYZ9H1kDvsSksa9oRokxkUasgC7F7CkfEmrAdjYS6+Wk9pztTHnL+5IoJj
Gw4IXz+fxvpcFv2E1rP1wPPo9q05wodgcm80D+vzsF7rKpoKtPWOJVDgI0VnRPt0dVKqmG6FGNLf
uISm7aRB29j2dVrnOouuB5MeMfr34TjRzYLkUWMN6nJjvwyxDnCZztXkJOfF3CdCTRSzKUNTZZjH
eDgjc1U4rmpgMQviHxJ2qDliGDn4tHDWFUBCdBk9k+o4fYmMISBLEzm3LUjNLXv8enaFosJsB6y5
JjgqYEOiSLwrWP7oUGqEtFWDDbrU7aNRIEqoG0EwnX+d6jZHWA1/Hqy+MI+mT/awvpRUlb/3+/gm
pY5M/VK3T9ZDmPzrrJrJ+xP5A/0HROv05Vw+VeDBqc82iMxPtmaV9ns/DpNj6XFnBmlP8i9Rm6mb
Y3fVy9Cxhv+fVRKUr16Qxj4u8s4KPoIGGgl4SkoAi554f393XUSIO9fvlO371H4PoS+0pn0cUhny
6vb3kkLXXnieuSOl6KfR2jOrPIXeQXiaJszCDBAeC89imSFco0Ip6rTeFqHCHK5fDnf2+Sw1epO2
vgxOJgiZr+uHf/ztpe5hRmwADl2oDPzg7EU63XyioVbihOGwfjY1X/HPjymNQVZApXPsPeIdaAnI
xPilBlB1RkFfmXgAq2MpPrYB8a9xEMAFmNhVoXjdLYS2bHIDnWc8IONx+5jmaF8/uVMKNmXw3LOn
hufcII406wNw5mVzICQEJ+i0n6ywOLbdaJ5H3SVBB9yauAos3V4ikaxmKTjAvLI0ZtCfcS1yk1sg
IBD9+iWckHDG10aGCAHHaay2zeCMR4/WltI9QSnJqsgh1yKH4GFdTIC+CVQt/to8WCrI98YUvZFg
ggJiCNDudsRLDYl/zIaErRbOGBYwLRLufDoI3ZC09WFdxK9n6zV/FMMuI990/fT7qFrOTaNDR9nZ
o51yBdyNeqCIgr6Re4LFa0OOy84UOLN9hW3391MCFXhshm67jkHrJS9Aji8NVBdD/ir0XmPdcNBl
wOV+lcmUpNyybquj1ziYEkvezvVe+H0qdT+7d0mM131EkeF5LhN7l9lhd84CvBqRRY15oQaFukRu
UakTApIFEwvN4TauGSEs3Wom+nJLPe4uELXFFla/sjC+Z2ldxkQ7LJzo2bXulwLraUVXo6PguDVz
AFXrFmYd39BWXSbppr/HZT9mZw2QnhlPJeXRFLVxAFp6TxTo1Qhb+UrW9U1SYSCuk540yBAGGUuC
mXpqRRLbkkRbKkbN1knVNa0YtI6a3flJ7cQQApuHCPqiD3BZa/uXwFfNrouxen0I//4X8VU90Aoy
Wmb9q8hNY9jz7Pc5s8WuSsi0GnFiXnAUUu84OxET75TqNeN6uh48ffH3mdWmyIkYNlVUOeQPd8FV
PCd08SQL3Yha9okovOKymHlxmUVfXPrRrXeVUVHy7wizIn4Rs+HMMDM1fXoKC7oK6Awgk4VxegbM
slDuPpOYFJwj7qK9zIqHsoXG1Nnsk7Aq0IoHpAwov6jYdNlpW508OieBpeeC9RqKGeLOc1Texcg4
T9lyPgjTOXmldkM0Q0AyM5/4QxjUtGL+k70zWW6dS7Prq1TUHGn0jcPlAXuKEtW3E4Suri6aA+Cg
x8F5ei8w06nMdDnCNffg5y9RlK5EEsDX7L32FBwzv7gZwdsepklpaJZ4KWemsGPsxihZSZ+JHS/Z
kph3DEGVUmgn+4ZHndg8jacIjEijtmR6bQj4inc+s3LiwZdXqmzNf+SrphRCeyeAwhOty57BWZcM
DwpndO5D+s3G5DA0bkpXjjDhijk4JtXp6nJD4GG+c+rqZVi8htlS9hRLsXO5gX7Oorwu86NXMfyO
Fw/jX79AFAoRdn1ZfLdqui2Derq2rYzzV088uW3jjGqth1yC0WLT9GmzIWsXa1tdjK9ZIj/njuLN
mVpMlMYAfG822fuyhpyDR2x1C/3MMTfdHFwR0rKN1fRSeBAMYn/IYbi8zqLott5w0QKO2MkQwCHo
JFiO8wtw+EPrNa+kWT2JWAmS0ju9X1SnXlFvO+bhEwcjo4bspid9am+n2IFZFOwLjIprL4teSiu7
7ic9H3yHtMTZ+YM64yxn1jRDbG/ViB0M6aV+aaMEooY77hyNPCtomxd/BNWTFS8BUXRnNmelA1Si
yhbEfY75kJyDcyfMazOT4y5L0o9AsufS2Occ6qctwn+s4lV5yAMgwL7CCUHFeCgattRFQI6uVMVG
dnK5DnzWkuBGo24w7ElbsBbfWgclevuuSf3nkg0U/3KQlvVtnDFh8/rl6hNxadEj4EhCGtahiwaS
cnWAvUK8GCpVQEhu+ZTZEXHm2QQ2QivrpeOaFI7mHya4UA0L46s3HUKKi2bD4m9JiveB6MVUf8r/
bY38H8nyk8VIFnTemOyBpa/6ioiEXFNkREr721JnWyn7fUJsXRNayUnVxzjHUFckLFgyE0hL57zN
82Tdj/g419h9BgWfw7eLhHneR+PJFG8Ue8sZ2jLxXuSPBsGtjT3w6E4zT28Uf4bSu3IB3LOwIQZP
llmxce7YQecPIiu7le1Anh7K4OiEcJiQtPVbBXzc9zDFA3lSPotWRMb1zvBwnCFmfrYbAsl5ExTr
rmLL0Yfg9WCgAQ+017LynV2h3E2qCVXO0up9ZKeVZTmXvDzdVkFrMRYCZIQrFdaYMX6EA1CiKDVf
Jm/RP/gkHtblwZXhO6GSYCQ8FyYmbs7uxrdHMg8dFs6BktPNgISyQtLFeNdamU7Yk4gevRfhdENq
JzSUpwEnt49yx+9R2Jsju5i0JZxoTp9dlgwEKZsHTRO6yjJ5RxCaWEvBUtGdeLgCpI99pvsI+G9C
fLawcLw6xS2YB88oHupNrfPrnohsxEkkItYozEnsAnJtj/dzkiI1nNnStjaAdC/63SUtJ0IXyYQr
A0IHx9jcG6byN3I6qNi/HXMZcRQD2ClKAsAM9vF9wHKxHgiPHiIBbtvbF7MkwyIO5k2KjADvNVvg
ZDWV4yNrjt+GUe9riz/c7EJm/KCkI/maqOpXkpIcoyfGMGxZlky/AOp5kP6SgSK8dhzeLdMtfhGY
+DlCw5hol9HrDW/EwtJDBcxY+gq5ROIFG8Z36Qx5yUIhD4kN8G/d+PRMF+jvqPJ853LZoMXyiHcE
hsMDfm4uD/r5tLp85w8p+F++fHngf/2+MmtvIqPOlv1V71AdXVzrznLFtdQiZfuroX1pdbLl5ufT
6eJsv3zuUzPu0FjftHEFFVhToVw+6n2zPiYmcx/W3EZJz3C5+3JTLo/6eejPfZePMPVRvf1fv/zz
Y3Lp/e0fmx/FSNn984NMw0uOc0p61vJb/TzwH/6Bn58zingpF11f0B3//Q+QVM77uOiPLP2irSZr
Pl+ucaQJUsFjZN6IFrdrcem2L3debn4e83OfnJfu/ufzf3lMgGJuRbjfO9Y1uHHLz/+5+XksMkMq
zJ/PL4+5uPt/7quGOgdueHnkf/qbDZGD7C2sYAf+/DhSjfqdmPL72m0JKpBTcGexD95VFtPysWP8
8XPjL1XX5dNmnskRjBHc4img1hrrZYzy8/W/fv6ff839+0+5PJ68MfaTStLLupuYmpzfDvthNprs
By6tcMHub7q9fKjdgKZCNcC10IxfeYug6vLRz022SLB+PjUR0RecTA8/d10+qgys3X6nJrwR//QN
l+//z+7jiMmYvP790T+PIWrrvgbdAHjZsUjMGblpq2/CAUHf1ka4//8jzP+3EaYbMtP7b//zf3yp
/558y81n//lv35fvPH+W3//x7yc+Gb7E/M9DzMs3/W2IGVp/iYKIeXe0WNXsH/dbGP3FC+wAHYHj
+csEkznl30aYTvQXy7Uj0nEoUnzbMhl8/owwXSLUnIiINcs3rf+a+80h4+2fc9RsE/td6OGBY8Nj
2/8ywHR8J2X/HidXk9rm1dLxiMsAyCdaTdbxTRwlNEq6vSoC96ms4UjrsEoPprrPDHKpjEkdq74d
Eb6iOzAJUyXMXCqIRpQLCLRxgDkl3WaNvqzALJKK/FEYvbdF5wYg26f/jQn9nqIsPk7N9N3azKUG
jdXw7y/J3V9j4f6tGkrg7VXf/ce/21hw/4+/k2eKObKJstplePwveXGEW82esEP/GKOwX+BPZDOK
EhII/WK8KB6hLdB1RIRmR4tWNLG4L5GhiyOg24xCF4fKMl+q2LnSnsnFvGVRo0VOUE5L9+fHW/SH
w9UQWc9+H3Rr8nwfK8P8RS/j3l1uSCXxV36kzG0cER0EWlXZ0zEzlpq5bpbreLUlu6WUu1mL6WQU
8jgjbD2ggGiIQEWtb8b2dIo6bHwqcz+Fg/S4FXOE86J9umys/GWHFTHzuSrJCPj7muoyc4FiGhy1
cf9zdxS0i7U+YSfcO5suAsJE4A3y1eUmzeiPiIVnl7/MWi83l3m0E8f3in6dRNyeeYlFBbqTsfMu
D3Vgf48SSNPsogG8rAMTaKHSzKJtvuwF04HnrIoCUmd807yqjQSvjY9QQAqaNjWEHhMPtB2JV+gv
y+VM1sv7Qihxpac03NGlP/jFyLRWluCofafeeoJLQLV8qnsz+oeby31GHeAPmINDXVbpPnO6O7U8
quPtt0iFAG6lgKUo3FaycFCQ2pSRgcWDV4w2EuDTIH0HeGUNloOry0fzMgLsXrFFjLueEQ0jKgwa
SUWxXTSHOtFMHP86So1YqZL73W8mAzcQWbw+xbGOsIE3n7ZAyX9ZoV+W6bNj3Zs9d2nT3pUs/64j
P2AQm45kfy43tY9w3UlkdhoNjIyD7FiK18PL5a7LTZIovlhqg/QF516bizSzICj36nJTh3+sRX1c
VBh9EvejFvi1JXIhjzcVdIQA2x/8uxQbExQ/z0KcDRe/1afMiYbt2DinVrZLFINcAyH4CP13E1Hq
ViErg+Dyv1f4NQPlFW68F2lQfRC7kB/72mUlmUFWriuE+JrN/ni6rCKSAH2NHBd9fhe9RH5e7uIq
J46W+UVfav+IuYawoznxiRfPnpK8pSfwCoQvd/glM2BW4qYYymzfRMkGLGx4sCOPNHuk/EGOZMwo
FNIGM+KfZiUekb3Vz3ujL64L02iheoIEN1pcumxRBnewdjoOsckvs26q0favcz9log6wGtCHhOjd
XzbxZKKjNzV8am/5yvcHx8uuVjP+xIY6qG3aMNbrZ/qpFIFWHnGIliMDAVPCULEb5tgwX92IADa/
O4lGZhu77l/arP+E+GFcqeGgdEjOdqjW1RCMDI7SAkBL85jU83jCpIQdhmZvqp6bUoebusYJf1mX
E+O2cctw6yVTtPKL+t2ZUmdnMwpkWtjBp07JHzEcMFM8RbyLI1g/Fmc8q6le0PWVOyUKfRyTLwlE
5apZbgrQlJM5HwWjwnVUyG59OVFy7WsObjmCSiKmR6vyvguGYFMiUGFdQthBWT21RYe9KUW32Uty
d0VYgxlWyoNPjPXDwaB3GYhLktiPUfKc1mzKFdYUvxd/ogQO6UzNK2ISg+3xO5fmbtJJvgvt/BoD
CGPqInpLA3ddWZa1IzDyBeGGPKZTzbQkhoQQBg5tTxpfhZkBXCP3yfN0GH6jf79KG8NGkyiepgTE
beM8V3ZxpWfWSGyjznJoFiFp/M18x02qD6gNzZaF0+VtPhdMm7K22/vk2FSm6W+bItFXSQSYv8U+
i5QVC0zX+m+Gr/ktYYblgdvzfhhAsHYgNIaUug+Oj2373S7p7Jc4M9oD54mHwHnpLMQCY0GufSSp
b3lDPIwCu6AN4FvbIPH4ZbY1uhn2EhgXDHy5BAkfUEmZmwjfxEY3g3e2cLa6MJSwcZpyMxNNwIsz
ecI7ZCgv1uQBbgvD8ddVpNFRzaA9grY/uljRT5XzwHBAbSrfvClT593FRooAkaC4b3+GzhoaxIZ2
OSt3opwiq/JufBjDzAEa0BmksomQwXrNdzhzH5wtx0hxU2MXjoXWbOWJKJUkcEOAqncY/7ClCxuQ
5Rz9UrkkNV3E9zppB2zE5JJF3nhLiDNJauLYMKfesanZXmpvkTbVAWvloQV+39fzIS9BIFpRDPKy
EBuZNa+2lbIyixjyOASKtBnlSzq2v4IWJrCTOOBblQGH2sj7LfnHGkmOv8QRYlCb5m1IOPni8LMO
MtY3qkUERzB5uyGLo3NGlMh1p7b06pyPNL7/nuUt4eYZ4JyGKc8At0qTmyZn4znAtLnSlWHc+93y
9ZzpXGlf2bVeh8RMGP5XHCf8v8ZJ3dk05j6Pt/o6ofHPZsb89XYQi4vMs7t1AG+WdTGmAlIVMpPK
bHqA0YG5TTqEaofx3eTbzaNfFzduQGonkmFceG67bR2g55zKdk4vb5Xtl88V7nRbvPoRgh/hIxvJ
bM/fjm17pyVxflJcpXo0wYuA4sHCPAUA7rUa7k2zLfbGUMvTMH54vfeSFSjvIbME7Cd5W1quwIja
W3BDIk2kLOEs2TBtZc/LXxNxCnvNH3YNWmTXRGvdkCZ63VCxvRby1ksfYlBit1MSvpOa2246XQ5b
LHECBR3wiLciYs7j4ntHTuS4e3tmux6EwVtuR0jMB7CZaelbd+yN7LsynfaujN/SDM91XU9PzYQY
CfHcnwI/lpwzSJWhucvJLCI8pxk28xJQVljeDP+68o85671N9wcJGRrmKlmR7rfvQw9c3eBsqwo7
g85c+Sk7khpgMjFL9PPooNgsrDwR40EsOpx9BiXwEOPBSpL+OogaLiFPrl3aB78uyV5tbkKMLVhS
m4jwkCNrJWjrERQaM5k+ZqC0Uzi/hISjhGqAiDsYm9bveJ96Gp9pHZwCJiTMfH53IbEjna7eWNUy
CwTM67vypi8wZlZGx8ouC4EyC2feRkHqfwZg3wA564RhmMvGHjsNUkKShjAY10Es9pR/cCFz9gge
N0bdljcQkJseeX9b/gqjkMwEave8+82L/igdsuC9NGXkWt4t/OOiKKtdZ+dg7SJ3oUs8d5c6L8mJ
FLA2aq4IBInmX3oBKlsi3Vees2uQkONuvQ80xLQqsA5lZVprIZjiCxXdJnEFhNTBOKxyGoaQpJhq
DNesSb/hbVpN4t9rFfqbobJvDEaMoQ8zQ/aI8vs02tnxAGYtpJYSbwT5rYwg//R7YKCpi0rC6Hc9
v/IGdz8637K7s2QMd3RKPKhOjPzM2hz2sQGgNWZrmNmYJNsUDWuB89xu5Ws//54rMkuTyj/PTdTu
xwpPeT40z7atXpQK3qo6fpQ2EX1RD+CSJf0u0GV7iNRLXZFOoEj7cuaYcayB4hiiFMLsddAe+4Ej
OHMq1nRWuXE6Zo3LFGw1uQx/KfQzDqd+5812vp0shQCq68+YEg8Jr/KuCotqJyAJJc0S4wtR3/O6
k6OLl6apz4HjbuOE6adJuPsWZ+K1WyW4OSu7OlnoQtMo/JbD59TZz1xv9k6EzMr3hj+seo6NVrxf
M3C2ndZkR2jjD5m/0y4pQVNMCLgNwpUimZwMcY/sYnqAo0JZ2PqbKtMPlp09MEKPV76Z9JvU+9LV
OwSiEngPZRACbd6H03Xi1Q8pIGGjMJ/LGLsf2x2SpArInXX+2pikJPgjMKck1Mcqh2jJZhjeewko
BTvfCoHmnCa8tpY+cd2v72Nxtrxjk8BiQ+T9a7LEQ0sq5b4sHDo5L7sBKDLvPOHf2b07baep4Tzc
ODanlOoKZSoS+OSoiKk9aB8dwRQYNE6NUPuGETDOWWBosUXuNbsJdIsQCAT7sLmA6x0D4N44piU3
WTKCsIwa9ts5T7VJIZmE+XNTyHvHm6Zja91Ngnq85W/2iHPbu1UAsBiQsi+9kwHnTzcoIhL2fXh/
hytQT6yZMuDRHfN3kkUVNqgNGx5rW6fdWyCTWwW2NCbTt8GAtW1T/mhVujtTci7sTV0APIg+XKe2
b9jQYA0l0Q6TIxSY20o1L3aZYAiCZrVuE48zOaMBrpjfg3GYnWXxAnFmP4zjqqpJvYxMV9HZGQ9p
bLY71czh3ojacqeDol4zc34SzfKUci70w2zdxTV2PIX1p+oQMIvFcVf5t9JgVqgKauKha8/hgBtf
DVAY7cz+TDBGbx3Lvq00Zy+2kESXe8+Evt+YbfgVs08OEPav/YKzhFuAqxDiK7cCb8Oi691zYbua
KU69SBJWYSG4qah3sdxl7M7JFgdI7yTrpgb1Xbi+3NGbIex2xzMnR51QOSYWyPCsPxeVQymIRNJQ
f4Y5g2iDND2xrZeoZQYyd1dDOn3VfVFDDDgA58v20eTFK0FC7LbPMwAn01KUoGcjBKD4An1xHZXR
l4Td4Ay0iLKQyUYOx2Hxb0YGm5yI059tOaeAPbEl/0xFNz8ZBjUHYliCS45OQqhaWfoYsAr55cVs
l4U/3xlYX5gAeFurwySbekv2hvb3vtIe2DqFDNTONnWsJ7admcvUGttTlmfsrUnbSE1c6HEEiICh
FeZcQQkflCgwHE9kZMCLfd+n/X5UCD5BY9xjsX+unCwE6QZ3S2ARqOpvx4ddTC8CI9Pemjs3mD9G
1QHUzwMO+umjGMLHjH3TaIiznWPyJyERna+MYswSHwEVvDkhb6pUAAQnNt6KTh9wstySHl6t3bZ5
5AdTNgEo2naheDO7aUtMbbRGgqA2ZkiR10uR7voecZ7s37Niqo6IdggZMWzkaVFFq0sNnVz7IgBX
Ec8LayI5D/RyGB/qYVUVclOnaB7y3F/PJjxcSRg8oEc4dyPNJcohmO3JBLuUCtuL6hHSd5iz/Bwy
nNb1k5mwmoEIsU2tHLhzip21iPV5+a9Ej5Sx7VGCtW9Vi13vvTNB5O2qsnU/A9AeKEjmQR9TM32T
BIuvIkOewAyG5B2uirogsVBJQcXA4UBZMBBCgVWpLgMO/+WJBD74Gl6PtebJCHxMiizBPTvucIIS
HON1ilOA46+MyP5wNaqbWGAwnWRNXDXAVITzf8iUfqwhg6bFt8EsoFEogrHlw2ZzvTvPRC1VjT3p
SZ4G44cTidr+JZcBNv/4OXKwJKmIBBGKyLXTxhBMZHwP4BAUMBw6j7aIZKiCqMDwN+4VFA8P0Rhh
ikO+PUvKjany12aOwLgSXcySAsuyW7gRHH7THiXGrElxcfzKyNHeSBvtmRtg/OyETS/PdQLBocKc
z/MWT2iCBKDIuItjrBruzNwNGrFZK4gWjQ+YZHAAweZOsJ68NAExEm1r/LAYPetfkc0fbKTZQ7wc
kWyCiYmp81OKDGk/xynjE5sLUv5SJ+5LMVpir6Lmup6Mr2nquMb2HxlW4owocdxMN60HFWm+4Rwy
DsYjbErgpVn5NCe3tY8HvezZ5Y4RD5sO9hCfWxUzsCMqEdP/hxDUrzst5ukPpUVqNA9o7oEEeQof
RKNJh2Zf2IgQsZbh0IecWhbjs8MTSJX/rKwKBy82q5ALJVc9l1Uur12bkFLYcxLVuClBuWJbbiCj
hhJMyRT/oa4az1U0PzR9nBwKERNuiRqsMYAxtN2hi+S17VLNQ+tVyI70M8b3RzZVt33ompvUT79h
Vu19tKVoSbwHr2he3NS9z4EEesOL9NzbjiXggANGUVMEqji5gXjsHY6Wkao/Le0Hgpug/+JAKmM8
nElwinDVt5qcPfDydhG/x3Q3xpAxqlInD2JbloIWbSe6FhPegFMeBzkcIqO/NZdjzZHfTVu9yoBe
QrMH98b+S5MdS/wFfie68rt+6OrtiDSgrezn2Ho0fBeUjjT+dP18E4K04r2ITIl3j9oUJYbBpFVf
Am9PoEFujhYGuNb4JLwYn05nKI4M5xcF23rKEHQMXfLW+NkRFlxAE43WvR+zO4Q9fu7/sUdxxpHC
rMxKPlMnuovpOBf3j1+5fwyjfJTL32xM/bNPbkw5cCIP4X3gOCeFi1dqHeQu6rkCNWkVkjAAjT2d
dhiGfluuOiJilefavFFJZiNUro+CMnVdtWG8a6vI2oErQQ9j+DvUJdNOtQzOmO/TgRRLxvOMzqNb
Up+LJf95ppJc8qA9EgbsjITodMmKTpbQaHqFJUOaUd+LEZMqjeIRkjxGlrYhzoXl1ECsuEa8ANIF
+ph5m1T1GjQaAg1XbrwluzokxFoRZh0sqdYhUrGVWpKu4yXzutDWO+RNFGlLHrYgGBuCXXrIbLKy
ldmdYmC4K0psRph6+irxqxJ9I7aILComkvTmfhm2jAgQhHQmPd15cpsXsbOWrG5Ix/bOzNyX0KOi
MUbTX6u6ODcCVKxD2HexpH5jTWezuiSBW0smeDiS4rakhEdavHY5Riqje2jiAiMhlNZHBRBFKR8M
DIqiZfp0AFP6IfvyGY+V3KXAbF1q3bVxX/jpjVUjA5mrNsOePqrrMG1/92kSrd3MtfZyhoUJnzC4
iSnyqbX0pyojhSClcM+u5o3QhDM0VlefInK5yOXNb2oopn0LucieuYZwBi2JXk+XDHaxpLEHSy47
ViVCQJxkWsea1Pb2UCwZ7tmS5q4tKN0D+e5hjxx3AtA3CITsBVGcWOSjvnLXxcygElqi4O9GZNsB
ax0WXUq8pMlH2kW+KQEXDvFGuwXcFTBAq3LM72aDxNw4UU9TirRPLkn1TMe38ZJdzzkuXDUV31dP
5PhV+P21P9YbtaTel6H3GNllesoIpgIQdFX31XyiSub0NQ8w+IL2V1aq3zVjGYww3lVQF3dFha9j
1GO9q2PT2weA1bZxHvxCfYWDMIxfqtA5I+/7pZj9nBrIgyjbnW6nJmMVdVi/Y7QtnO6dfBW2XX6D
i2vtkw19xST+E24PkaW2GsiZJ/esC8vvfPaAEThMpeyQjsCNiTcw6uKevHr3Zln6u4yvdyK3EHXx
7u1VUT9MLQc3DLRjNjbT2TTSl7gyMiRt6rPPm+a6Rf5GCgmWWld54FNJ4XEM07xNp/k4q2VY6Q5r
01o5PYRX007RqgB9XDk5ypp5dm6zBuRDBQGdozZQhyEgJgTtJrwzWEV57s4Ps7w1RvLsc7Me7rPK
3JotIGi/R3ppHtPK9Y5V+6dNDByzUfx7avIl7UmzzMBnlVnGdWCO2SkI3xx2IvtOUOIHRqNvhs57
nmxH3kb1uXLsDRQO6vByb5qsE8pEIGqRrJowiONxG1uO0NsmLPqruIg5f3v+NaPZbueEAx4Js/kd
DPNDMucPICNueu2/AT5CGju8CUN5+2biFQ3oQaFRwsTKvpu+dO9re3imXY6vsHaPmgUl8qEVtH+g
LrT0Cncp2KJBYm5FOWbo4cGVyR2jo2nPqRBAMsmU1WjEO0+HT3FEBLAt5XTfTdl3JqpDT4+E1ZJL
/CTky5SlDLw4JKEefVYCutCyLdxkEwmnmRm9Zb58srCUQekG5YD+eDU4BNIkMR2HKdx7PeGHoqsb
WYLhpIqz7LVmS7BL5tdEi1OfMETVdfA+WA5WZpJkYWJQ281EKQ/g06kghpDaMKkQ0GZVc59j8aQH
IsDUgqNhh1gZxwl7CnPMAoL9ug6BX6cxsY9CpNvWRpmDAfVGkenqeUm4DYECrTMSIrZFEIcbgMcH
Kbxd3TfIcovpPNmaY7I5e1cGLsVVHjdAG3DNruwguK5vBGuJh84lMC1gBO4v3WQq1EbDYCfzIwgh
S3XfrsHvmaJhk2NOvJLp3uCRdTdjqL9KNHNiCNODE8sTjvo37ORkBcbMVyBOSUN4nBO79OAO/p03
zZLlEtQR28p9FnmWsc4FVXkK8xBJmUariwZ5hqwCIFySsBqws7MGd2ZeJ86xLr9ortI9Wn9YftGn
qgGw2LW0GSUCAUiwbgbtdzGNhIdkGV4UOyIUwHCDswc2pnTca+zpD0LQ4InZ4fDMx9swGj4SUrHG
DuTYbISvTTl+ynRKrwXb7k2Us+20pdg5PFtj2bTsPYi7MXpzZF4ubwVt87bpYlShvrlxEA2NTj8f
oTLL1QgSlBdPPQXeh0j1OSvdYsf6bbiyPOyPXEpsUTW7IJpJizQ9/5CUrKUdEDJo4IkR0XW1KWr5
OBjZSz1Mh8id3RWDxWIz1pwESsYz+bDM7Rc9JNoedydi1vW+qsTmXTKqfk1Hl+/uhm2LUHmbDWVy
Ls16OvU9CWrtktYw+VzpJzIbhbwuF2ogTqcOYn5jbexsekDf6h/FE+5mvc0BZPgTomnMCWrXmyn5
yJZh38+ITv05ehaF2x0AbdmbxkRmZcxyb9smmxsz+6Js0Js+JFzKDpx70cTdBk2js8osKpAaZOMq
D8oHkiwo7j2gErASFtAfknQk5r8TbO+AUoyHnigGnpcguQtEMRERaDFsBJjeFujdXf9WZ7VNJGjw
4JVcDaJMn10aQk7a5J67AcmDgU3gAoW6UihvY9tOXkV/2w5/Ymrze21X0bkzQNMuinyN6GEWCGcH
e+Dtdo/c79EZ4Wb2MWO5KXG628G0fpXzXGwzYdx2A+pKKv5rw+LyPBZ9etPU4gDScmO6U/PSEpeE
Vd7eT5WFnlvsWzu4LsaU8Xb0LYjFDSAJmxxNtds426QGaCvdQ7JweAdrcvezXRHiF0L0C/MyQJxM
ILMLNqWXebhxXTAGoWnthtdc13+qdqBE7ot10TrvkSer345fXnnllohpeZOnAdlfzrAPtNXsW4PT
S92SwlhaGxB+6U57AU1RTOk9EUymAKzYnC5KFDRrQ5v+ZpSYNNuMjLtpepAxp5+eLMTEI4ls7tBJ
wKn8FcyQ8/rRAraY6xthdIzh50jssnm89mC17XIoSsMgQN3QOLDeUIQoJMaxqIfxZAm9HwaPXHn1
1lZddzSpjaBYZihrU/NalLj9y5K5HiBH0m7dsD+RupHSkkIwCmbjg5Ex/qVS3/uTmDfjpH9RbRAK
134Wg48gE3Yn6RkEapkZ/thiSZdX7h7/Bhe/2SrvnaW+8QkhN7s229ZTHpx9xuXYW2iwyaC4VbEG
rzL2e+I+beEf2K195QvTHH1ujuPaYCRG+2Et5PMotK8CUOiwGNg2+Hm3q6viIev0HX7w8RY+KDlx
AS9n3uhfrCtvkPfm3zowj/R4XMyS7QydakOB0z3Mc3oNBW5Te17wK+8QAQwhKcemTM6eO3DtA8NF
y2htc+HsTEZFN1w1CMrT/S0ZkLx8Foc0QfBtxr9pc67ozHDDkMDD8jKQAZ4yOgkyw9kWTbiAKesD
W3eWxjZT7Qr4C3Me0PdW9R7l1a0nS+i8NkzEPr8ulCUeA4yBmSquLzeGkZfXXhDTWYz2Jq15L3Ro
OChikSJ7AvVyxIQAEs1w1Uqa+ay0MzZHIeRZMh/sIhh3Qe1/ZMCzUB5r5y4yG86a7BVRDbCJ6Brz
1CvvLemrE8JaqLhpclt5eflaFrzWcIJYk2L1S3oPHcmy6bTYV8Evs58Fjoz5tmVFSMwCBdcckZct
GeDzkyXBK76/irLmyRlmEvDqyNgwqcO8cmV0DL1Cz943nk8m4ih7WL7GGvUJMuZAqDthg2xQ5O16
Ut36YSH3grhkHTnTtqEMpIj7VpVmb8kccxqGcetEbA98mMnAhIm1rS1Cj9OZAqVlQuRa0wldit5H
5J4Ccs3PiRE+gJNgaq1HgzI5YnDXuwy/0GgfajXiCV02hxKEVi2QGfr2Meri5ny5MYN8mwE2GT0n
O7q1OzP0T819DZmBTrR10YXl7WtKReXPY7U3oX2sG7wGQxXG58HsHCBQg03EL/YIh5GrA7l3XUEX
WIWBxnPqRNcO6bK6qto7IEhLsXwlfWon1bMBmZNDWFX2zkJPMCf6BL7xJWk879pOM8T9HbYnJO2f
2IyBaxQ1OBWCOAAVY1ixp/xVsticC2Fum9G+VooTk6ybo/GSu2g3aqMcd8ydp0NGVgGS/JiDDDvl
vrAUmzcioxNF5Z1MIxSQaNQPTtGHxM8518kgAgC4+itcRYPtvtQOZW1NpGxV44X3h/I670NA4Lw+
joj2mV+WV6R33CX0CK0dNtvIITyPeCnj4Kn6jyOy30FjhrsGzOG2Dlp362VzwATF5RDQst5r3k3S
9n4VZYTQBmjfqkJ+ZhrBddciRamS4BgKH0BTxnSJdD7ch8ljzuIxB2xCWcyZsXiGhj6dEX/ZUJxs
LyFaxaGjq0JirakH8L0ua9glU4OUo3oZFpKYTqSPWndlfqhtXvSObgFOKwu1rOVbhiTc2crf9Tq5
G1iQMb6bO2PfNcgDKwwMXMXO7YQ/Ix26U6Jt0HJcEgYTE12bMkOpe1TrjLsLLNh7Yw4KAEeK3xTy
rF3OwOHJbasoDww2u7tWPiRZrHdRlrkHE5rZxpirdz98cixWQ+YoriW8lVVcMd1grh7hGHKq8qMs
bLptZkBRPz/Q8sfHPmcbY0UIHNrYJoSjbR+C0KRX6o5MW8A6/C/2zmQ5bmXLsv+S48IzAO4AHIOc
RN8w2JOiNIFRooS+dfRfXwuhzJf38r26t2peZrIwdgoiwADczzl7r50MnDPbOQ2lTyuecQQ1MjSF
1Jzu5gizdJI9lLqgUhqjU4Scb+9LQYd70D1TUIpeF72fQvxPCsI6S8xpY2XtVzdVxsEkgS7oYuOu
dsDoBg733TmnbWYqd1vKKnruXWBLqpof5KhjUqkDVJglRJPOIa8zn/1z3sXBYWl5j1WC06OVH/5E
bZ/5xaEfSmtfyAZ/ejadksJ6Ta0EZ+TiUPWXh+tHcjEDtm6E3WU2e7BSRNHQW9ebqwT5+nBVYyBN
6AFsmyND6AiNUSMSCJU2KqUTFQcDn7hkwxpRT6EOKwgxA2cBDWf51vX71wc91uGuNdQLh87I92oH
9uHNEsWq769u2OuXQtrRONeGQ7JI2/Cnv0QLHlRmM0Mq7hkLNLDdsevcziXJx0a0kEF5QFOIACRx
TOowEkeuLJgrGub68AqHZzqpRX1WGMmz13Qws3oXZu/yJd/H8Pr/tdT/V1pq7IdQGv4p3P0XLTVc
tljH7wXq3t8S6+PHf/6H9ft//beYWv0DbIPtc6n8jv5A5zv81O1//ofhy3+YUtn8Qzdt/VZa/7ec
WvwDxa9t+q4iasTHHfJPObXNE/pI1ogfsX3U1v7/IxHik84YwZmQtpCW46HPJlNpAUb8eH+MixBd
svW/4qkZupL3OgHomNXiSPtE1E7P9UzDB0c3fSPX2BYRd/uJEFpnzAf4UCg4sAyYEe2SKLV3k8eq
47sAMFGk7Iv6MradQzxV/sKFyqZtsDYlYizmt+1CeFOK9JFasIWKjrnFLEeyc6TtfXLt5msm63xH
3ES/hsBdb7qGYWvzRd3pqCZGvdHAu/KWre5b5sbzrkhEj/DQIhYQgdPooH8wAu9m9ocOlx01e0U4
YFrDw1SduVdF6SP85iDq/L3OZHdwZfPc1JrEaDrl69IEhtRLGlfSsrHROUCBaJFahdH9bAGuHDs0
VxkL9NbDWsnCCEQ3B9kJE/W9ynmCpppwyE75DmFFCae+Hs+WahiInypfDXckXeInLk2Q4wI/cs+N
wR3Rw3yNrKba+B6BejJxDeYZttilC54GQpW7HiwRbkJqI1+6zS636IUUdJBXbH/mQ4eSW4UeflQl
v02pI34HCP12B/wbKbr1r28QKZGggy6BZWTTwPrzGySZVNOXfVUdId8+m63VE9HJQ6YIQXRcsGDh
1CGwINLM7DgoCfF8jr3/Opl/uLr+zbFgIvij9p/3KlAVYQopoah4lvlJE28bFk1/IIzHwWiolqvi
K6Ah2Rwg3N6Hdv5i+MXPWGZ/dwY+MVOWX+sh8vPAsDj4IsSnMzCDI5t15GZH6Ir0THCR88Zeaplo
QS60drOfjCTeJGg+V9VimDf0UOxJPYHGhYCf/uzrX5+HBUrz+UR40vdMKC7cP0wTj8YfL9rEtPWQ
Fzo7yogTgX5YrrUPnWga2v1YlmJldEjlXVrYWzdJz0ORzWhQkcklM4pkAcsd1e3Pfqz8tevO1t4v
s/31qdwAmbQgREwHydNfH7RYDuq31WG5LTrX0+hgAVHSUtIloO7PBx1yBeDBTThovyE6U0+HNlFI
5nsDiVdCKJ3pOfFGDPVX16KfVIdch3HAwI0UpJJW30ftTgXanpZtg1E+uBTKCI1fskBsQVezfQdh
QHN3ndXJ97YkhS+zdXqCAKNZWqfvULFvaaFwIuz4YzRAmgQOCR1OZD+yc223qJee/+YVL2+MT6+Y
7BReKZMJXxIm9edXPKZwjfPUJK2oJV/JYP/X1DG1y/ASqdm+Eb7a+gWCGdOWyQkdk7mG6BRAenGJ
8lyq90pQwPZ9Tn+PdpPZOBQ0ApIn2TX26D/3zOYor2/J90CrU3ET8CtkrUUWvPuVRUOqq9MTHA5z
Vzjde12O86ExGA+UgDHqwFvHoURMFfzd9cLi9OllO6apPE+ans+j9+l6ySztobEVyOkb/7n0u4FT
Pt81QfadKJtuX/8qAIoWtmVsR/bV5Co4iD63ng7ZBGskxQggWgaE65zG4O3f/En+3bFZlmPjIFJk
dH22DzU1GW5tg9S/ng5mk3qnOSvfSqYkm1q7z2T+EMFhONvrckCckUM1iqYjpOIRWUfyQ781qApW
VWd/07he5TylW4jND7wtAcb2tVqXLSZXa25+OdJUq8J+nv3p5BRnpZz7OrSag2EP5rZEVLah832v
kZJsjDBGeFjlJyQt32IZuJe/ftnWv97CHFQTlkVEoet7tKT//E6kxzvEoVslx9mFeENH5Z7ASB80
aktM1QwptxYbWbT7oaXCCPhknhAyWXX0mOQyPxQEaaz+5pA+rSsSmKYp2Y2abGUcTMGfDgmEC1yS
yI+PUeBzrZrznRm5ct/kxbHAu3WMWpUewt48275yNq3X3MYe3QWdW393JMtl+IfL9HokjsUsQSrP
BF366f2aMHY1GoPLtI0DmLMfOsJLtvhayPcdhjXpEzTIo/A003ykgNyUZVQdABWRajZA0Bat95Ip
m04FWpydYzvbEs7pX58tsdja/uUYQYD5Lisfd5PlbP5hm9a5GTL9cuRWop1bv7V8cDkpPaPy1bCV
/oZobw7N/OyR3nSoou9ePxObNtjmrRPnt2woP0ACxitVAd/1k6fRQqwCuKdPVH5vG1m4CWIm2KUv
i62acyAZtvHSdVG9LidbE9LFbk8Bxze86m/P/qdlYTn7lq9Y0y2XRD3z8xXZT1Ya11izjqaErFBD
Y4ByPZ1jpcJNq0mAES1SPZtZQgs3HMUZmS6BmGjg6pLGogcGszh4aWL8zTXjfNptLAdms8q6rlDU
6eQk//mU9xTN5RyQNTck/t5r6UvqpExY66dnx0RcM+K4Xcfp/KgCYS0nMGIwFcOCRlAIEYpNaMjC
xkx3o0f0uA4RRWUlvKO0J+swZ3o308d3vSG7Mxml7Lwehx1sH2ulUPeDz++exdKm6ebEeC/zirK/
1wyw248xleQ+zVa3Bk0Ov81GB+XkDx3I4d1U0rBCSEYbzga67ZdDcxOp9iPAbHVOu+62sFMa7j1/
xzY91E7VvpN/cRntE6ca5XuUHfyM2b8f+nsjnRFelmgSruSqgAN5+Ou3tfdvbgIoryiPPCok3/yM
o2O7Ggygro2DZPtxGIgcyWpS+OaZF551jnsv8v4h8ME1q6AvkF2rbIe9sNq5FiJdK7T3jLsFUToj
pBhQWE6UM6wnmmzqy4oI0eJnKWS9QxPzJch8feB6VuvQBw1ts83ExjnER9VKmkdp4NOmqu4IgZBf
q+AZ0x+yffsGmmi2a2b/LQkjlzGRDWi6gJ039aI8zVqy7SBlIgPYy95puT+M54FuGBOqX4P22o0z
OAvLBLeTa6KfGtBe2FzL75Gm60IsBJ4H6gVBHlCo/fDQphT8sUFjJwwaxoh1e7AUKOYK1tRmQP/q
hAyZCpLlOGLCkBvA+0aZnOQ8Mnt3/N+l//959/9pveQiUMAuBAhCh73qv/ACTb8AtZdxlqBakuBW
6LuUjEOaqx19YvKtEqfFD08PpFbMcqFgPrsZPXZPlQ+RY9E592zmHSXZqimhcEwv2u1fv4Wud+c/
3xmVyTrOfsNWPH4uCmLD5k1kaHq4y164HvqnPAgJzzFZ2xEckZZOIgc09t0Q4D4nISkDa1t+m2K2
yR5Io1WJBl3OHuP/mQLsb46OfsGn+7YyPU/ZlA4OLujFm/3H+/aktKPliFBVNbbcx4zU12GHmDTx
SF+3q3CNqm86G7KdzkUeC0Zmh3xObJAyy6IXMbX+6wMSvyv6TydMoJQBHE8pxaF92pVmTYXRi1iK
wygye+MInT7m44J9VceiL4w3vrVDFF7ckNYZ7fPqp5/Z1bsov9JANGmSi+ZHR1/RMKL8MBA/cJbl
T7Yz3TnwhgJdvJvtoljcw8Yft0NUqx3GNq5rkpeQmyH86+l0dzAJ+qjd9oQA3DdeTEnFVX3kT3lJ
Rv1RVmVyAfZQHXRLTJrNTFuHGGk9zuQuCkO1nv1e7CGffm+SKLoZHdQhadmQiZewC3Z8F8aUd9+x
wzhFPsfZM0/TUv0w4X4BOJNNdZJi9A91EZ67jKdCCax3DprMVWKGj747qyNj7wHBx6JRIx36VCXB
sBblPO6jXv/iz63XNdOvHcaeD9EAqs6yhhdFhHy7yNwKLEkHU5iQ15VzLsPY2niRTJ5t9ZWTHV1E
MTwGpgx23oDiMmxTSAsU0CxyykL0j+U3yMKBSJBsRyqDPPpFs4mJTbM3yq6aMwvqN3iw84MYkSJ5
tCScGeBOPkQO6Tl0LtCcxHurzL56ljGeyY2OVsOSIEDZVIBell9zet7s9cB0+N6mQkl3wZIynnNU
rqua1ZcYIZcViyyglR8F0b5sAvdttpkL2vsm6qdjm9u/cH7bj12WvHvzNNAHmoy9wsHMrGNZQ1y1
Z0QuN2/cBG9zy/AvCIuPemiD22yZ0sMvgr45DvwlVQ8jJbHRTUAHb6IAFrbnD9jyx3otaYreV3aO
MUGSYGWjLqO6sfetzVU9Fx2ETwmKUJCmSgyF9xpajGWnqrjVw4jUxxXIc03GsYgKvqoW0FASFuVp
wdJv3EH9iCTCONyQ6Q09oMVgmiE5pZf+TNlMihEjEf4n+B2LkO9dAItkHRVle3Sb4WMAeLMPDddC
HFLhRcb/u9EoIGleXKSj4X56SA9HfPs+SdlyxujBpircuHO36WurXWmq5m2PYRJpg3uWPnGS8aAx
LGpvb8vmYiZZhCgFromdpDsg0MbGstoUsQ1DOQk08ODG8sEW/RIlObJP7ZgFzSXeq2REo5YFeUgY
Rn0/d8uvcL0bLyvNB7O2zlFP2dgyMLtuupsiwF3WkSJkkaSrXMyOaWHtKXHsY0l0CtARaxsaiJGq
xmGP6HX2tvHECE4/xegusy+BVTAd1Gil096P77OMKeqsWb6Eei0Zfz00FpGBXUpkQFCa/cW3JuuV
+DOGKPaLbYTjq70MvaRG02SzYULEHIE460N7V7p6nwZhcIP0g3pMofkUkO3S8akvJvfCHqhK8gDR
rDNjGJB3BNaFFzP/0ZuYfmYZOJsx9RkkLwcda/+OxAe1MJyzlUZ0s3apknepmAnLjMJ640eYjyqs
MiIKb+3ph4sQYEIBckn72VjJpMzXjWScZySFc2Pi26cYtMJ9PPfPEq9chFvlph8xLAE6IRTERC+n
mZfgUb3prfESuEO7tUEOPhhjt7GWF45NbdhbvWq2MunGV1W1KXK/+SW17Bv2j+QQ5kVzp2wOLmVU
9CVq51ekBz56Nd+6zKpmiGP2wBJjZ58Ps3hd4jKAukf9uRdUuayGcUS6E5fVrtJOceMKoiW9OJVf
Cjt0N0IkxXmyESiWhja/1qQtrxK8RRpB5J7SnfOk6E9YTKzilEGeZdnLaEX9KAfRM6OT2NcTctJp
+jw2cCieXAO/SDMl9tlykm8wOJhocrmylbydvHjLRoPSv57fZMOtpwa6hdGO1kTwM+/pGlA1ftgl
sem1I7qj0EZ/hyGWU5j7D31KIojykJZSZlPhFOD3/NHaFJPEU1ocHC96zoexuTMBoW0kbjTqcTxT
6XDxgjv+lNnRGjDW+li7idiojrg6EOcavbilTfJmsZHJnRa4ahRHl7zIzsAA9nNWPzgR12DZCIbf
vjNyr9f9ukm0PmUDSsoYRGAzvBelfG3RcV/SBJghWXr1DvnKKU4TNNLOdHt91lHjTjRjFWzTcWi2
OD+inbS+ybHhXjU4oOkyE7coUWN9YVaXWSN/viJJsHfBk4SSZfsnnAW8xfGnrBQxwHgeznOSNA/4
mMqV0iA/rMDCH94/Nbmb7LJQkPTqN2DprAQ1W+kiR2ysu4h2uNepbs2UIjsNM9zeWDQkWPuleQgx
D+A3GbbGkLH9dvG5ZG52BmWEJ5uma1BCROyKeroMZfMCEoQ9tOjfsu69zWneULGQCqnS2zFCWZU0
/IFjmCpD7rgYErNmx/0CM0+W4B8pkruycW4K101uhihv2K4NDFUFo3wsMaxqLIJ1XoqniJGytM6G
jzfUrJtjYpTbocjVje6hnQjvIOtFyjdnR7j+b7PvWTeRZ5bEe5xMbyH55WwBcQcSrOWXLWVk1x78
AoymevYjqgd/ak+5ockWilluTdN1MNMoosHb0dv2FUQ6kXfN2XQXzSPZYEFkW3AxK3HAtgQ8LfUs
lNXqBQ8ows+ouPgyAg5Nk6tLqg6rIEaPNJjO80Aas0Feh0nwCFW441LHdOvSDcc78pR9XFi4+ns0
/EQgpbPxmMkmImiYGQoZSvUmIxSp8vr01GgHWew4Y+VL5qMEZbP3mOGsmKZEO5WXqF3MoTqiZHhV
8fBtML6MuUvuUoyTppvWtQqcp3QZeHAfP3IVqFXsszN0muClGtYNs+jC8w4a6cfaDqV1Y+dbpeKn
uKPNyCWnWXRj/MlIthnrzHAnq72btu9wGE8jK/E45XcG/e8VlR9tJzyucO13k8IrM4J2mLT7Gg4z
iFBNwApijwevJhY+R8DvtoaBRQQwxzSGu66tboVHDG7D3mnXWHKdSOeJLTWyPHe46XBshlind1M/
Q03tsu/TNii67xVZ8msULhjdxNfQw0c0BtlByfS5oTWyIkTrrRvw6PQsA8cBhcWqJ26TLfHCR5lI
6DICtm02lHGTfHUgk/s0Bi1hzknN7a3wV2NKNjdTAZJ5bDNGibo1R0wrvUmY4JcBzT/raYpvLWNp
Bor1PMxvNubRbRqSXCRF2WMoJvlo9PJ2O9TTRzUIaAYZwEdZvSZDQ+j8qBGeG8nOUGwn8BTs4OKQ
SWd+jcFl1CkusqzRaEAd7u9oNUDUluvIHmE1jgaZksabbBekyPRObY/moyY+VFNuZ+NRQT9fRSnS
I2zIROsK/RJRwLGtIDqUbXvfG+UmjKrvloudzwXuSPRdTwMmuvQFLbvE3ScCW5Suo3zbJD4JUi7g
FQZ3M9lAyWjckXfoI/5dI2RceV4OWA01yIqhNwzaHP9/gD2qb1GItRnhWrOFDZnO/4rV604QVwlw
YSLTc6Rw6iLUgUszyK/sd7KFL/VkZOsWmWZjZD9sJPV+eDO5CwV9wjFvmQU7hS69RX/cslw35joK
vgMmfnS9/KlymwMC/ZeWfgOITZoctU+RLhF1pHAsCmDefsiNz6ctswoyLhfE4z9AgG5yoormGXV2
i6aIXqK1IYqP0sTwj+4CIv6my7x4yJV/iLgVbNwUo22ydAPN3u73TRU9VQ0REVPgNBdGgFwS9Whs
prn5xuaIJbt3UlDg/osbmyydVrEH/IIRannoF169wva3joEDIdDl0+s3rj9y/fT3w5XB59E8XfXX
D4eg38ICeL/+nHuF2l1/0Gd8+F8/c/18qs14uQudr5/9/kEcX6RcjebN70//8KuWpx5SFUL8joLg
YIHfxQid7Ks650/x52e228qet3982kkvrF/EJdcvXo/z+tHv//n7l/3hWULffsKhg1z4yuu/HoaJ
mZ+NfIKHaTmW63//dHx/eMpPP/PpxH0+Nb+fZ3nasCtefE0zagovGF+Yz7ZmfnS07u+YCh/6BHXA
4I3vPtmW7FW7/YgNF5F6NJ+MxkN129PZRzuLBI472jXaDD9vP9wLxQY/yYe3PCJ8K43f+7Qgr5I2
qK4cKIvtrpEp+aBt9Dq0o8tbvVNbsyX6OybKaGuN/ZcwKvyLB9mgNocAK0tUsLSRZxvnCAOLtNIr
S/T35pyCXg6M/NgE0Umrqrgpmb27XnXjqjy/F/5xdFWKypcSjAIk2kKdt1aubf7SkR8+Jub3ZkAS
Z6dgx4uGHJ7Al+NOHeeC/bkxzu8Q/x7SMdqiJ1tbJlhaF2FzTbdvIxR3U7LpLkj3h2NmQQtpBhMA
mXhopmUOAdF+rcabFhxDFWcmOfCzt64ngshQsXZ7qFL7SLoIOTN809O4hh+KYVciZVPGPUrkmhZJ
sSkEga9D5TEgF4fQMYzHcNtQsa3DUgbr2sAuW+ND3+rAYLrZoWyXeGzMp5hW96aZvR+q70iOEz5q
c5jF7nB0eeusPPsjY89mC85GizMNGmoNHycLlwyhC8IJsfZsI96PRddcaEyw7+nxdubGbT7W/p2h
jnU+XOhrvJtWvy/NbhOmyKdyTR0UDUQjeO1LIgJ1E/n5Lm44e8KfvlaWf492sN03iUUnNzd2/dB2
pCs0C0s+gfDbpg8V9oKVF/oeuNfpXmbcUCUMX2A9u95tbofCySBFDcyxxBe7x8vl9mxEai8tOVra
6QC4bxoq6juFbTGsbz0zAKkwCQeXGIa0sVT1PsjleAoJchvnCca350MJoPsaV2OwFpP5QkodGdCz
ER9mEHBw85nkuMQspdm0sug9AN4nTrOpMENNzXHJQxARk8wJI7NHvPUq71gDJ6MDNmaCJ7juF13D
7ZHKW2C0EVnDjA/jQ2XFH0Blil1OMm8wJdF+nBb0SOuq2wgNFQGc1OZJho3CiwOM4tU9L01fcqYJ
BXPlWyPBaBp7P3WGwMUI8AHacUcQlON0hy5KtkjniwpdZWCgoSYR7WjFI94N3liqDpMnb/yQpjaP
/KcIrCaonHzx3pTutx7nEwEk35P5CdVgdsAbTANf6Muk1lUfN9sZMS5q4fndkewki3i4y4rgOQ3l
B1Mk2XiAK7wFV2WciGrnIPMsOPSeMgB9QNGsQoTlfuAINPx+tWWxexs7uHBqca6j14ZK19Z3IsEP
RecI9EOa3gRWuY0aJgKm47EQQ91dTXVztmWJCHr+rkxaZ4W1FTkihga/xY686i8gVRAG4ptk3ZTP
WqcPy3hg6oaRVduNdyLWz6kObxznO67ygK6pcd/M6FqiHAiHtxA/sgmHoWmO8InC/g6a1rTOYHnx
p62sQ10734CDcdOQIBosB0qZh8x/bQ8okEXVvkFVObeehURSzB9msogHpyfcdPv4VxeEFvxk99R3
vgYgbP3iDTishzFjD5HIV8tDdMc+HwW7RNBveNPOFzbucijjgbB5AyJFiTKixwUNfspkTImTRXvO
zvJt9p09xtiG8RkH1Gl2M+y4LUK8Zfgc2sRkF/BmuWHASIcUnsavvilWlU38A2bMZB8n1gUfxL6f
YSRJny6q7I/OFD8bQLLWzBTDjVcjfleGzPcN9BlA+iUJcMiU5k2R2OXayIW37fL+OaFtIerkV26o
B4WZBLC+HGFcyG38qPO63mW15hqZsoc8zS+TY5tbhgXCsz5aIeytbtubPKy/+BMevmTxqHVD/lwR
xUocL4YI+GsItILWJSOlWnAg2c4rZ/YzAkuJpJlgtVvX4tekky7vUayFF8O8jU184pVmOiGG9wDZ
BGZduNZTNzG6nsPXJJU/7XoKdnppPc2ziziTLQVAI+9RtNHOI3tzxE3j1J640VwBUWN81/ALV4P3
ZjQFBQu23Uvfwmp3nFfPIgyvhiRk1mts+4QeopUNtXFv1jERtBZq+nRxgxPuRZIes7MoaLq9UajX
aKEJ1mb+1WWjV7dQCW1ymdGw0C4bRvcZVsjBCqAHaK7QdIZf5ALYLuNSQo4ZqGdz5qRlMh7MBDx8
hmA47oL3SOLbSQWJq11WXuLO+UZ2cbLzW2Dyk7enKfrWW218JkTgpwtbEGdcROgwRWIc+GtdJWSE
LQGGKuadSWAnpC67qFcI8qpDbhOPTr2h4glWXKeLXe+dMBOjF0dLvGGbX5NGukrjdLoZFuqFNZRQ
o+r20XbpadQye9bdznANsRLcPSlVUbpnfXPMEts6N9FS4mltn9qyfa586noFmGvdVQ4ae7c397Fk
x89SdTI1YKsknqgHG9JzksLbGGafHZw2/BWgY0eo4u3ZinBbHphszxoCRtgu1k26iaulQzXIIIdT
wsJpRtN5TPJDGfbHitBKiZWaG6eLy2RTpAjxoHG8oNJO14VNUDaekHtbTiAXeprCAhd3adLN4/Y9
YA6HWJkSXSlQ90bYyMby0Lh+u3VylNopQut+uUgB0mdbfiNOFIhffhjTb8tXUoWHNIlyTmyCYcnC
7KAm3BTAg8gxdeiA0KxoGMPAgiGEtg5/kiRAklPjqW1iV9guVPqYoPPfd1Y1bXA6zaUoPuiLZzWw
OmQW5L8woP0CzexLJ/FEorFmc2TVZ2Mxghdg92eyrmtE+g4mlDvcTxhoDO/MRfThlNgUCRIRp4lo
C+yA9q0x5BHuYrDOxG2/hVa8U6cQC9eBaodGna6+5Xoct3ZZLRmlyW3tuceGGBSiMvxhpz3Aem4t
dio5tFWfnDYUbpigcxP6AK7qKcr9w2ROj2OwRz1nbDXp127S9JQz+Dbjb1jbMDRt42ri9FhdtcKn
+Ji3fr9pRFeBtpevtT/gt9WvdcQ4myCEL7im7Z0x33UyAHxitxczYksi8/aChO9shuIekxNnYPAA
jkV3Lpc/EcDubeL0RB06dQD0kH6n1l+Czh25s3n4hCW+tpGlsaYe4z2CW6Ed562jEa15VtGfrPCm
HNtn5gTJWhl+jkk7eZyt+7YhBFdaKJ5qgLgrOQUbnJnlqsPkOhvNDfpAue3Hni2Xj1facevbwKyi
CxFDj53V0/ss6UcyebeMO1wGT7l229PVikPrlqZ0EbvhNqnopvz+YtczXm8QB9leyWAJdOcqN4yK
JbYSL6HNjKoLDWOldWIzkcE21s5lselkCfwVNExycCNvWy4hU9cHLyReQ0ZsnZIWM8ny4AZzuYk8
aHVOZ5KQuDxgZDl5sykOAKogvnbwzUpsmzC57NNAxBERJCRhtYOOz4P7QmIMcwIjm7+iziVVp/MO
1pKeU40NCjRR3gQLNfj6YCw44etHLFeEWNAQWl+/BivIGevklNpJc2pxvp/i5SM8LgxRrSFs9yWY
Kqmn+hTSljqR0skr/J/PRZd7+NhgzOLlFN3Z6RKs51Ur6PxAJif4ALDRlRguBgwwq1aFX+w0C5DD
b6ekwtKw/M5CRJrv/fPXx3TfNHgNOIpknNKyTvKVX8ywtGbjSS4xRPorg2YU9Mv3rz80EvmxHW1o
b7MIuEG32gD+ky5QnMJZuxX1R+iZ1TaziJ4BF00gpaQb0fQT6MXIwdwTF+uiJsUBJli3LsyeCIeC
bQXvAIwB5vKQ6hx35y1s6vKUSzAHqxnkTFwF8dEnZWFPO+jw+5tL/c4fkkHh+H1WArpiAhf4RFhO
eIXJNjuG3Q/jUn9eHxKWis1I22plL/FOUwxhPoeJhdr3NnFzNKgVkZrs4oAThcBgx+UBkyGSGcbl
7aFJ8Dy3k00GDbvtwVD2VxCp7VHF6QEtN8yBNHyv3drYioL3b9vmu27CFHZ9oJ+9sTqPrfJAYNME
zI6OBkyv6zevH2XLp42qmKS0PhaojqFnZID/FEtvzevHV51VjHJqqFRLB8eOCP7oXkpXTLTSIB2l
01fugFhRVwigENH0Gb5nz0YuAKgRrsWvsOTLcz88ZOqcBuYrYB2mmUFPl9d8nalrV0hW7+1RfLFs
69XpSctpoXdAgXsM4n43zSMIJLs7sif+WYbsm7+FTvcGZcxB1cdTE8Fz5xnDAwrMVw2nDbnOy+iy
AyFgB6swv9uq241Rf/ekfEd8+TA2LsVmZY5rNEvHXBVngyb/Wg20zG0bUzBUg56KkutXQkvpc7aM
3JVK6B/TDeZnirrlS//zoOlHMXToomMxtavr1zOvrvdGQs2+fO/Tj8bZ8ua7PuX122bXettmlF8+
/VzvLwll1y9ef27WjoIWJi9lmjMVKnJIYpPI1owafuHducgMtUvtx29wfeJNQ7cprxYwKDuAlZf7
7alvzI0yznkSqHNDnNLWzWC0wMFYMxd8MLS6C2CfILKA8VITDzaE/EFygHRxHzxKsUzCHGMXpoQB
CAygjuBbWjHa6GOAa2NbeU9ccpb5q8NOeFfBTCrGYeuUzcXi5nHj4loeiJxRKWHMfp88Aq0gAnVi
c1OUaXKCa3weNVnnDnDodbP07sKMrDqjar/XyDz3JZJPTFikxZY2/qv6mbLfY09X7x0HvpbTmjsb
jfImJ/B463bWk5XUI3b9kE13wFqs2GNMLNd74d6KBoZmVOv7Ea5qrU2A4YF9bJwIupYCrJio8RBR
srBVRHEdITLf04mk1m+tXx589FMK20mnTJISkbyRDkGLRs5bjzV/Gr6YlupP8HXerThrd0R5/tCZ
uniufsCUdO+24Yd0CvMMOnsThiCcov5lSO29mWoH4xt+TJPN76T3raP6I+XsS96QcjyXDOqsfPoo
tXqtbRHu6mUQoEvvlqvjJfYj9AZW2K5yoXaqjbDVDm/c7XmJ5VEKm1oiip4BQt97DiIn5v1zBtEp
T7nO2qHa9SUJ9ZE3d3skXz+ND+qsgbhE99lyQ0CFMbh6vBPPOE7akyOneQ3jOgKl6f2qygEMx4xx
TyNba8SJOWbuG+iCG1AW6fwkKVZyxybCKv8iXPnDKyCdLpDuNXO1abtooVumsaPH8YggXrRUUG47
hkgd1t193OT3tHrZ5VKci2g7GPah091NMc7lzjHAQhmyX0szvieg4psnovsh7O8TxACk+nVQLAmO
A3+Lc9uvaV2nG8cwt7jFqTS3deqepwrHvWB4laIkscnQooE0PocWQ2BSqT8MMZMWVBvnosblpbrL
mI9fJe7VVSSGe1j3D41Lr6J1Hs2h/xJl/VsRRZifx0NCz95JKvx5U/5NeejPIMOshMFlIYfypiyK
d/76ZEDJ8AGA2A/2WjPw8uhoT+kNN3qTudKHq8ubzh1+jpb82TGS5wb9PmYI2rQDEDDu7ucib/BK
6iUk1b7x8ul7rtWv/83YeS1HrmRZ9l/mHTUQDmU21g8RCE0RlJnkCyzJJKGlAw7x9b2AW1W36nZP
z5hVpd1kBskQgPvxc/ZeG9snBbGNaabVuTuNqyV/o4H5UIbzbj7Dnkpp77BQzk31OekO7378NXoZ
zTPAfltIEndxYb1l89IKMJlZSPU6+ebImShFLOBF3KIdHQpwaAjc37guk12qE6NKwX03Rfpr5zlx
kKITpg+v75vl56AXASxsYGydxuxiee2T4eF6kEwTaZ0UWzsE2odWZ5EButR60Pj00mR2i18gN+cb
y7UY0vPEMwnoBBjBc9p09aGcS0b9zSXuu7cu10tG/z8SL8vwYBMVbZCpSQwNlDJwXllbbzrNvo9H
qzkYpUkbtKFHgYbcKAc/GIzxzlK4QxEYpFOfHVTb3Dgjgw0O1/dxZLKrg4rGNiSal5YmrxPZN91E
78pd1izThnkfxic9FiD7vIjWmvgcdGQ4ZtoEk2fEgRn11L56/+zJ9HGQwwbQpjHWC8WVxL5So/WL
k4fVigsQUBjtv6I5ai2xkRCx0Amf0kE+9Jb2K/S9R95hshdG9nZ1nSKWnqLeaRNsWnDkWt/dgzU/
V5F9JAyNA4O5q4rhlQaT5erfiJ/L3mdC4GaPVTU9qW7+UQ9ww3wjPwNxuQHx2G80Ph5lo380aGAZ
ySfCkCy3HqwMi4rb+R+GrcttogDJxoO1l4mOosZW27pM5KG0KlSuEinJrwgt3cZX4fs86GpHCGKR
c1fG2tUGikN8K4Ia5pW99UFr4jLbWJREWH+CU/wh6OuktXQ4ZXzVPTK01gmZXbk2gH35GifOC1ML
mmg9HWSwi1+k2bJnGt4DPIRD37yFeohX2NXv9EK7TQ3c0WTZjWRnekwKEcSBzbNniobyVWvZbSu/
/lwiuxS134IjbvbKC429pLG/nXyOp0L+ZJgktkPq1UesCti8lELXZupUD+N0Mk31O+w4v2T9fG0d
yGxhXOgBshma5eW3TluUzVU9wNbhpkRNMKUNdtj4eZafWoLtqM9arpauuxikIW6Y3NM/Kp6K1sA4
1iBqq2KCCXB/b1PoLlPkJreJ3/6ISnDQIBDAF9NN3TBL/jAYChxxP4HuLQA7x6wlQmMQgTChCDSc
bsGs8X6mkNNQg9ICnU3rpprps+ouYG4V63f+IqPX6/AcefadNzriqZkgh2Qo9SrkFQZqPCIpUuYU
zo5Xie5naS9B8foMKWouzSx5iwe8In04HOY+ao4WBzGi9RI4fhZ5g2GNfL1yOF8STmMwfpbfmTEc
cx/ZE4kprK+mWQcuWsbN3CKtIpalOycQ//ajVzcA/v3n0Mvrpy7NaKEIqQ6Um8nO74GA2V2WXEp7
emiY5934onNvnKQx93hLCHonL+/GKPw6iAzz1jfzj0i5802Ij+I0MhMbfLe56Zc/vCrpdqPBx4t3
zzmbi+9kGvNLNdIi1+u5hAbIATHLls7SEgPQ5r2/X2yYU14YR/pn906Kem79w+uBPplFUDS2f8hs
dzon0kITRFs/cgbgWT2bqCHAFw2ZpD/GVnK3/mFMKPc0H6W5mK8eg3uwDsPiSkT0CUzOv1kIVvvc
GZeYVjBfCtWv2VTiZmQzxE/eQ76oRlh3vdSfqFXVk4tRWp+fPJtU1Fy3zYvTVyaJIUy/FCmez50x
FntcEVSJaWoevJRLLups7cGqXqK+ghuw/MWJjGlvLDN8Akc3StgQnkxur0CYKLozKee7eI7ZVx2q
mVoHteB3vD2OWYqbWJVfUnTJwTJb5yafcVYZbXJ0mNBtnUbOWz1G/OOG1p3vjsjmeiIanAxbRE4n
eCvcQezgCHcHEwL/pkshgw4K7/7kawzXi46fphgMzxVT/kmn59L5d6N3GKyaQDVTD8y0gy7cMOlO
QQQJZVTI8BQpK4PDzzxAwzJuooktDnw9YkZTI3MgGzWceT1HhhhMxNTrx1BZJ83HYhRTTuSpkV76
UbFhwU73m8dutmIagQb0PXrmmOgYYswanH+7D7yY2t3pUd4hj+kCbjPBkhoetTGduUibCcHormvY
mRLJN1t6tHd4yw61QyNeq+krStl5waBQXyAewEQpzmSgarTjJLWieyYb9grl6mTQ+KOC0mAWmK+e
ztljNfT2tUi2eiQhFHHyA6KDP48NdCe8dGeIaCK0pb2Nxsa9jdMxP8xde1/P4maWINdHt33LlPbb
F4NASwpsMlrkLRVYV1nwRqDX4egaZpe8xHxMEVhsvJEVZu4/xDTdzaoEMKlAUfngdsjsJKuJGs6q
2DZLTC2Jq+3sNkp2XjFFC9vhOwsJoe3o5iFxGu/cNLws/59tdt/UBSfY+M2PGJEYY824HQAIheZz
PSXTvTdonD5Z/y1YV+MUv8FGeKykthmNKETIkqHwIguXzZWgAGZnwJxYqkUF5AIB1BacAyzYrl8I
YdFHnsJV8a2J1sBUzbdp8pmXtk9yUkkD1ZHwm1sCXEWJDDMJsRRrjn2blc1CAsOSHfk0wdrsTOMV
gKCVQlyBe8wKqjMjc37gkkmvXTT8bELKj7jvj2XEgW0e0hs/BQWrCkHQZ79YpmET+pRMjgEqJcqs
iGqmi4/WyMk6LUjthI61N5shPFtOzl2p590jOOtjKn6HmR9Tg6O4HhmtXsI0vva20k4hM+kuMsjW
SEp8SrFxkenoBZUXIcDKVbEr6BEu17i+6y1aw7OfNZepM/ZNyYYxjd4p7uv2pGO+Sm3BsEfND7mR
X+OmcI4kAcEmcgmQLe1aA7Lv3rMfvuhj/cYtBO9PQ+vpza1/cpc864pOnmlWryZTqIPTdx9lmpJd
biePqIoXt8l4M6WwDfvE4xRMfSHL4bUlEGZ2BlQnzDxGh+asQ+RKDAl366RMSOb5vVFtT1vRvpE6
9gFRc6Ii2gRdEpAerJTpmesroZdXX22gryP5JgQ01LjPS3HqZ6Q00UNZK4F/3L54gFVsRMtMJewf
OYoIy1YeDhOFobsUH8ZsaPsy8+ihM5HYJWMdhH73sVrj13esKDtyvZP7GGNSKLGFzi+1fdTBA25q
z71I3tqgbCsZVIISMTegcGZUVijMcX8mLvPwliaFJ8io8e0HRaDKdrVQrGY/fejsi8MFvg3tcclN
teejjaL/rhaP66ParkWh6eNpBVOA2LukBlGxRAEVNz4fOpGNdocQwfQO7uD4B2wYVAWpR8yKrAK/
gYUiyvTW1ZmbNGRv1xnZSj7iuNvKlxbfC16ga/arNVOPtI9oKp456zMzm+Mjs5dLZmQUm7hpquwj
HiL9aDg0g+Vs7DI7+SgFIlYkLZDrF6+9ocR+GBjglgUSppA7AIIq5865Kw/xbiG/bIsFJYABHJMm
Mj1N2HgW3q16wOaNbHRXTRD0QgacXol5LnLfcppxW06Yz1BosMNbNQjEJjzlFu84uqhzgdFqI3HA
9g6a2SR/Fs3Ir86wGtMzOYpaXXuLigtOuGKUhVoybIlR9sN+sz7SJW32jyU1s5tiG4nwLVXhc9RN
rHTMkJCvcdrtCcwZfO3bUtCoiwYqjpqZ0GQYqFusIeis4AZr9K6gxTQ4dGSaXY2aXpw5lNbG8Pgd
WZMGcYwUYjCh/qfqJrGtX67BegRx/q6Kqah1IFuRyTofMz9Gzsi9YN9rg+BDMu3Hhotk4ll5UnsG
Depv63R663rOYgSHsFslfNgCgls8pRRGGiozKYPlnWEYCXvQo7iTIyS3EYUHDc6Di7jQKnIv6I34
Y91P5mYJripPU3pVpv0JoA1Frc+3rO07Mjk5EMYfI7XkWKqf8cxnZ1QaaKGqxA6NCAWoy0JtvxeG
VR6ceiwuqQ9GqMVAIPtu3Bcxh1zPpJz38kF7ceJuPA+GODa6fjdLR962Td/dVszcQSjnJzcrx9NS
Azv50FzBU3NwmMRbHw3iqigj9dFsMfzlO80y1TXrlgnPHDBrKwPSytNj2TtvhPjml/UPTfXvcaxF
JEvX9o48gRst6nWC2Sfk1QaHkAsQvx/xQEI5shHzdhr15BjOOMFZRx8ZtqvDbOqPtd05e9YS+2L1
4QUxCvUQ/JuaI/6x8Zp3PzfMbSONhxgMbNBN2m5w2CSXi0pfiA5xL35qJEUEabe8f7TXzvaEM00Q
VidogvIqb0afWIvOJ9Oe0+zYuRsETvqp845uk/sHmvwkBqLvA1aoB/mgtyeYgSDuF9mt0Stra5jQ
EXo+PQoDMhgpE4blpGa2ZrSTDGC6itEfN2IEnT35mSqUoJmLm4H68cHOCAIZIyxlc9Di7pFkoy8W
IK6lQburqGSQOFA05U72JDq7RIbzhcPOCxxCntkNR/xeaId4bvW0rVpAlYPz2tVeyzGIcilC3VPK
5rWlMt42I2vQuhDRXgH/5Fs+CGi24zDXbG72j7lcTqO9y9k/gR/ecPe7zCWY3VPcNptmBCmHMuJU
uEz96awpMK/3hQ6yZAin5qhDiVgiYQJlChQdcAD5bazGvVQ/DA3DdUhZRuAm/W+Oh0Qsbbu8PeN6
QW2r2FTX98lxfmoD2jRhLNGMOIbWJwxBn4wjqi19iF5mCsGA0pW9HgaKAekoYYi+j7kEEKYYXxD0
xoB7MtAqgRurRyzhDSFF60gjE1cdHQXu1QS+E4jWlJ4BC5ZpsNRkyH26TvVUPQwdYoKfPPdECiHR
fHV8bt34YzH/dzL/KEquJoS0iL0NDbLzYjv31FNkdK8TlxUeJUgqf78E9Zahd4rnGzjws0GKJStW
Bst7WwL9bu4I1GZ/9E6JEf/ERS+DcsCIBhWCsoQHVZ17mAqbo2/YQqHO9C8dAzvdMi/QW5b88K6Y
CfeWznBL63rauuBgSNToNnaEyAR9gFxw9rwDWF2M4pFz/J0WYRB0AYqtK7mSe4UoAs0+K7mcOPBl
PFy0lHwYRGhVmumHL6fbtaWOjYRgek7xyCQqWnDpFGjCuXGXPiVL+7wP64VykRXX2u1vExaZjVZ8
ENLYYCPm1dR6sZtBVjdiPhahjAOb9jlZQHyOf6yJ/XDWjGzY+0P6Qd4MwEcLswyRRYmprEueIqCw
B58UU+52b7rnTBLfNUyhNgV92x9KxQ1ukSra5y6w3gLPoT54Szuj/0po6BwbwtuvXqV/jeNT5Ffm
O40KFM/lPN8kwkmPtjW32wizeqDRoKp02KZVU50S2+xvrVGdCsXhzyc19hYWMQz/GZ11RWyQT5QF
bl4IKSXyTbT9XM41yINN4xKgEg15QGIdVHWt/LBLA4BHzv24XCGt0X92/vRimuUtTIG7oQIHErZL
mhX7rt6KE71vDjm9wViPPvOwXD223rBIUSXqy0ow+hnbLIuKRaQctxR3nIi89xl0mJvjc3ZE9mNZ
D7lPUB24BNMkH7EbPldZ81DO4mc3xb/z3DnGQ8mqloJlo6tBRAItfMjBTw3ltTXQIbSSpbOfU+6K
5SZqRn6RrGjszfZihSzq+6gGao7ih9wLyg58t+TUTjTfdFZkPwepnrvHdcMOOdvq5gXTHJFNBI0G
KQOPPr2oi9l6H7XunTLh4w40TyCjsWd19WcoPa5ZLi69t59Hjzk5uVb4mUu/mDYkpQM0xMwyl2y+
BOBRxjJIYfNLPxzM1Jto9o/LvWumct4XPJ1R857HjuWu1dNso2kd9ENqxX4pJ0aLZNgGt7JX3Yc1
N4Ne4paWtLrtSNxV6PA26zNvFS7t1JlAZWtPvRIa43jsb1QR9ezfmYs3eJrZCOAKy03ns8jFeK1G
F5o9l/8Kolpvlwg8JQaJWw3tNL1FPt8IE0Lfk2Vk1yxLgHt3GDZeneXL3A/jRrUW4Et2lQp/bVAA
/qgMfztN4g5MIe+CcFsWMAjLiZjLw/J1fUJqRenqBblCKoRkqA0bPknBxHQi5SzsSaTndy2PlSxw
4JE2VQRqdz3u1K5ubk2LO6lPbnFELV16Np24JFTCszo0VLRDSo1picNiW/dcFB6eptxp+fAK9rC+
yD/Mwjq3mYd9bOFkpUl5zF06igDoEdg5vOzZT6fdVFxsDz5VvJztCw2wbGV/2jUnlbBgf45pQbtx
7R9yjeRHKp9XBcReaznccfWTe4ZlYLXmerDZuYCWTiHhfSERfY3kKF7klAguAR0u8COGOxgytMF6
akw72SBvc9jF26VdQUgHwPNm2Ta5OCo86fMBi4a2mxvcZ5D7uebeKz45MKz+i8RYYyTaA8TXCCm7
z9RUAOlEd7cNW6EfDGD1AekeT2LoX7vllJW37qVT5OMkEdu0pzMuj4drirc7yOfkYzC56VvhHPoF
9+pklLUNLg4MSO0xQuKPxnJGUjL7tIyX63FY+UiVEjzb73XtxktHo8FAwT5WRwWfn7qRj2y0rCev
qdM7dxJfefEBxmz8yRhUn6BT2iVC/BxNL07mE5zL6dwYbYb7WfiBTbTTFllDdp/SewCVWNOEcdwl
lsxnBl55T4xztuUQmwE/Yo9RGHkQ7juDO+gk0nw3+ONL1k9x4LcZIpxJMuLXu2RL8xAGN/RQfTDC
W21mxTLd6dmz0ERx8+PWIHTKa/z5qKS8GjzHS+oiZJvs9iSSodm3072k4zWjW/LS8NUvjRY4d7tH
h+McVIRrcK7hacCMMCCGYzX1231n9eyxEQUQ5oYK7n0578emu4I9wtQyZfmjYaG8qVi+MdIQTinM
Pr2VnOCJriwCMqXL68hp8XFGwNmjJ/kD6fO//41RINc8888KW1oSxd1f/vofz1XB//7P8j3/fMy/
f8d/3CafnHWr7+5/fNThq1pi0uVfH/RvP5nf/vdntxAB/+0vu5Ur+NB/tdPjl+Tk/6857P+///h3
mODzVJPX/us3o2bac13LZORfOYMm8EBoDf93OuHtr3bKf5W//5tv+juc0LUhELquzvYidN2Cv/FP
OKHr/w2FPkJzG3CQZ5hQW/7BJvT/xvDIAIcGHdFhAwdO9o+od/dvC+vKcB3bFa7u6tb/+sfrv/5B
IPjjgyOX/u9//9cQdOO/sCcw2AE38+Bi+L7p/JUQVOo9kKQ4A4k+90PQK9qVvZDniYCtbOJ0WY2M
pJAL2dtVMKZGulV55pI41dADmpzfOP8JCuzQSML6/Ze38r97cn9BsPHm6C70BLravEx4Zn+hKHS5
H3fcgdNRk/3ZRBgCANiAiEck6NQxchNFS31LKl6haJYxWaodyrf/+Uksn0L9bygH3p0FyieE7QgD
fvy/0yU6W+qqsePxOHVNctDVhIi8RuA+1bwp1C01xo0isu7QZHx9pByGdzYO2432Q894inlI1odv
PFXsuXSyCQnC/07dmb/n3bvQ6nBLJ4aSMybE9f/1xO3/+tQNYD8L+AdzKR/wX4FGPXBJNbkddaRL
Y6v/oYje25mWdczDqNimIwMdr0gu7Ht6EIE+C/QG3P/8lui8yk7Lr8PI4r6+13NG+quethvTQbvL
7zsScUiZPBQvytCfRzNuzwlMh60K33iTLJRj3cUt+TVwLh4QOg5Q99nVRhCTkU4BXvQmhscF+p3A
jNzMRwMFDD5LDOS6lU4bEr8QghMDsPfqR6YUJiQeI9s7swjCOB12k6t1W5+oXDQuqIDhUJbZLWEA
u1AvWMFDvGuGovVA0UWkcaiCyC6JNK6foki7EndQo4DjMXnBocAs5Q6Dh4dh2zxmLS8eDRZ96Lx+
J1EVR4LdBK4qEHrThutmHGS2j4AQzgANxeWdXB7dMpp30mvtFy6P6ZNDqqHxyDDzb6VA5WNk0aV2
rZ2h6T71hOPtrPwnoRzJMSa9mBg4QZVkRt9+VKWnoUDD2Xt2fFiSSul5/Kw8Kr5mucBDE7VfThrL
RvMpbP20fh/QWW+KDAth/Znrglyw1MtwfkT+Jrbv+XYQAIKBb0O7OUB4sB1n1HYOujj4W69Ib0iV
crVj6NNjF5V146ZgJuVcXxuschuNMnvj4UUkYYjgG8LOtvIdA4kVe/dCAJRq5HRAmUI82uBRJDKU
zzocCLJGte1qHpdSyM+l+TiRvPbHXbpozjRqXdxS14bbgSL/uREMpzx3+CGd9B11xV2NKE/zs/eW
QttCwbANC3p9ywG5iZHGuJS0i1sKFcORPiT3ZBtdBuUAPsTgMFrpj9HO3td/KQw+JjWQYmWLp6nh
M/f7YtvPRFHKbDZ3GQ5kFauW+Z4Gk3iQL0KXQ0AD+1WLMoQvYb5XpTpmoqxQRpEN0PDeuTW3dTPH
324d3Yxp/gJJcuNoNmP2HpUmqDGGOG2yJ4JtN5sURm53T+8LXwjajS2BBrReYoSyBhci5+zNYDjY
rQR1Sl7qJHKVI6UUA3dFe3t9BVHiRpuqnKjcOB5HPldq2trcmESGZcvnPjOEQdp9FO1wY6UDbtgi
32pGg0iMj67KnC3D3oNRsyy1GlSaAUt/SHtCi91TSfc2CMGflpQjFNL1VXKq2oHeCXw7vFUJP2Hy
BCGJWbPrq+XCUG6E/VRgYokKzmdtlQf2MNNEnWC66Wa5HWNFRobvbeTI46NdP83NwXTteh82HuMR
bbpXc/6a2oZ9NgfrwzSwQDTTxBimqF7a1tmycnxFPW3bmooaVcXwWk623NaajTthRl2oV/UuheHC
sZqrNwGFi4K0eOmKAY8BJB6y58mwQgMFftDnI/VQHqzLeKVzMJD0kPcwYnC6IvQBp8LMh0nMho/Z
jSOI7MtG0/gcxrTQvI+0V4iDn70NsSYX3k3bUPu2xtbt8r3t96/90lrwUlRU62dT91wflZ+/T9hE
As07VFaKis2sF54FfrpkOWpF/IIYID9RqMatboiPtmCLwOJl7jzunX6q6Z4h+AnSe+UO3Tbt2H5F
xq29fiJ9x8I8DPGOHvSXPcaP7cgaMaG5JdiHCjtPi21y9Ay88fnidirDGd03I9cx56fHQ3YoCvIb
Sz6jyky/1/rd7Ryu4443pa4KxoRtMFYv8xD/FnTo5yF7R3FVo4XkF1GlcEePZ7vHI9NwsR9yPXmV
XoNriu1lvUzYG0ysi9HjbJJ5Xs7cGop5kOH/SoeYjkb0c71E5oHVLNejb0kyY4HulEZatPcMTs5u
8hgPPEO3Lumxttl+MLJvU2cDqiWbR5+O48YwM25xI7+3bdqJZLzuZMR4gCgA+HYOihtiAysfppei
I2GOFZk/AVaGIdCKKegM8zOyGJTMSVxsl2sfSg4LgcgrXgOv09NH/rHD0DCIHxLKP7tCeFovTIKC
udKi7Bt/sY52r9xN8Gj21Sw/oB3WqHHboFH903oVWT7LiojmX1ac3bett3OxTaLu5+ME6W+dZMaR
UczFzUQPkAYAorMlAR5FAlyolmsbU0LBxLJ6N3M/38Lq3bcKej8fHVQBGwTFcp+3qJFJPt/oU3lm
sOnxHPi3ukBCHTWfZez6gJVyOraJDM/Yh7yCpXjO6S34vKdat/wgRYpombw6y2+eKmLj+uy+sMr3
mm11oxh+Ll0cpfOp2IWGoYEmy+Jblfji2A3rZePwVUOQ9kyvNGLfSRmCGPgZDEG+X5Kmv0XIY1Td
vEjeW1KRCeDps3rX2Py1MzEisPU5MawikS02J6lv6ZqRsMjqDcU4C3o//kpjuZeoX2lVkMBmF9Ye
GM2L4tUzCi7e1zpAG7nuR51tks8E45vJel+ifVt0Ty4tK2v80RFwQBfR4oaX2XdW92+1cK+Fzfiw
6m4mHPcp4X6bOc2+y/GZsC/UaE34jheFNdGtl9L5RlUjqAzBmuw7hyJiZN7XLGTmXJxKfdrGVC3B
8p4hEfiFdfG4vhCt3mUNjdJcYxeadQrphvDiajuCTiJSm3d3HnhPE9OEzN2opUPOfrqWIEaCt5z0
1NJnHasll0XnYZWoHX/npvf4Vw8OjGumHh45FM2iHHsF2jVyQ2OPvLMgByQ1OkAQsxSyo03Apt8c
BWLAVbDQtlxIi5ajomUY2tlti1yw0X5zKFHcndwqsI2yA1TOSw0jk2PD+CPKaZXUy7JqxHxI5M0u
cUr1ux+x2jUW32jeoZJE6x/PrGe8F7LXyY0uULxXRphuwW3hY6C+smya8+l4jkc8lusta2KgiVKb
6J9sUc9F/DDhTr8jD1+mI1hIO44iZGvTLETx8uWLjBC4fjziRWMEEC6l7lafUf+bRj7uIqG9VkP+
7XpsrbbP9VMlGnor/5vzxt6ufWIm2IKn0vzZtUd3mouN7kYPMpYoXPR2OsxLHT8KuS+6HKYtzGNr
4kWWVXSM++kkTVZlzSYoMdOrfTfhMyp4P7OYBVRNZAClWXRfOTqp8gUXTCmLT9n3j6TeUKQl3OaW
y/ua2j9ownnKmu/M/k0u622aGnA7K3crxn469MNr1jMQatR3mHPrzILMOGvEBuKxJsVmd99R6CHs
jL+95fcXCvkTin9HH4BaOMW1b/P3NC2vtfaRj0mzNUP/vkrXfbRC5RDrR5c2m3AyspmZFpYV+5DW
QnBJSaZPK93cFT16hwR+lxj1fQTAaCMtsnVkRYmYVcvQjdVHEeQptaCokCnNzS8SRnbclEymudPX
eq4ai+taBiXmW07nZbsuxqnhPa81yLqIp5LN1Uj1h9DCydtnBnVP1r6bUQgeMf/ue0mEZsEOZ3CL
WKX3XBfJdSzle1pzqjEPyh0h5bxYOHiimTLDj9idiwVjEcrsc619XQdcV6ixh1sI8BU1OHCh6sh6
QNBikn/rNdf9UnDnMnvzOd6gNqOEdPTwnPTJd2Jk7zgmWS+d4gHGE/JDua3E2ZjaK76UfdVP7H8e
J23cbDVok05slhJ1Xpb/OYPF2zDgYj+i2vBadIfGG9MSjhatOsaSTLeCjVRMzlPuZw9lynutkvyd
iRsik3ZrEZwjpLFlxvDcJ4x+S4s1soP0PNnv6+44wxniANff4RY4N5TgHCgSMt3sqxD5eyKpaip3
/k2Bgn2Pqzkvwmcz4iUvr30koc5Hrs2wgE+0oHsXSW6qKv1ee++YuWnDZpA3eEHGsgX4oEPofFAE
EFVJ/3Vciv8osX+Z5VefsEgASbqUuXnNDrWWfa3XPt03oknCJQd7eUQOwoVaeat6qpiyl0/k4d26
5bK/ZDNFS/JzqRds4T/nHoduJkfEUTuIaJf3xhvmW9CVIwYr9VF17xlSiu36Mc/xA70/tHkkhe8x
E1wjwztqIoeMxNrT9OU78Hcd9zYGZKt2DzLxq30tP/UQ835isFin38sRKaCnwoL2NMysdut1vOzD
jRBHfeJpFcyR8BJf1eDdDMbDpI/ggVNKpMnsvyg134Xj9HsJ4LCw8+/OUji3FD3ndjnnDjFDwSWR
gCPfOdHGR/Tn4jR0NwytkltiXC9azQchAOY1zqwdNa15sxL7pdO9X7Hv30GhuyI0pGowFmmKk/8u
mZEeUq7c/T0pcwM1yXMyOzhg40EdBPI4bnt9OaUklUn02IC1NjBhj44zKY6mi/scPpXj++AKlqJy
6QEYkuN6hXpluwxI10Mn0y6HEFHKPApCQnRfMzv86VbTTY98A18LpYXphC8OG+SGOAZUvxmb5Bwy
Fiuq5NDA6qkacyJn07jpa/iBesjon9EfwJfIIsfO/1Z4vTYZU6w0s8kN/YBk1h1CxV3TR+F+VGCC
cPHfsFmDG6QSk8CqTELZd0DxudnJKdxgeYFmb0y/mFoyhOA6d111alTqohDDB+AV3RM3Y3UGKVyj
OKqR4405vISqAqSgY+pZ/BpuFaQE5vA6cnXOLHx7w7XM40pHBeaBqdKcOyepceH984+awvOslyN+
W2IyyZGKqgSjN7YlRslbUbiIwJMSWlmjXqzlV69PIjQpVo7t8r3rF/sQEHKFUmtnjmA2c5XcN7CU
9zrms7OiEDu7dgcSF54TXuwJwtOKW1n/0A0IfTiyjn9+6Y+HeCu3BrNaeV7/CbUz36ibCSfgRf7d
IFr983vW//rzwX/+w4qBWT1169fWv67/9efXIKD84ymtX/zzMX8+8C9f+8tPhc9Dp4pOzd9fHkNn
fqIivRSW0WLqW3/Q+vSky1iu65AnrP+w/hEySI1T4iKNQmvlZf3hWedDYV+/b/0j839XfjKekBpM
Z4NoxthytAzCZSEQXrYWgsMWK+DZUkMoL8Sxl+f175HrPPS115BTVJRn0uvMw5CDOuxKrPfxe9+5
3Z73cjiHJJ1sQU+NW4xmzrl3BcYCx+sQLy+GwfWL6x9Nk8eBFaUakzhLO9MFI+s5JB9TynGRj6be
ef0vllP3nNTgUHGRHG1DXjvEqnvQYSaknNo8xzRkzuGkHkyEJzjbOWHKtvnMKH3rkAPHKWLkJsee
05dbACsooLnl0A4GPT1w3/ICoexgw8XTGTrlsfLVMYwtgJAlZNVE1CXeX/GSa47/u5926cSArUWi
HqWeBLWMf8Ksi53tFEzK0uRWVRzlT76N4N3TQTw1oLKmkLBvM9RqCBMb0cV3toTZFJfM0ngjz9yr
Fjd9QgGBAYV+4nOaqQfSPN2NIcs7zcvltmx9nMfkIiYvkR7h2u00rEp9yoLmFYGEgAYuU9tP2gL9
HG4IHyL4DSm8DLNrbcH2AQ4LhXmBu1P5wuQh0qwn5heKVXSPKujB6qPrjP8DPUd/nHvzCSs7+R95
ErHReQCCLO/LnMSnV7rMvxoNPNpQ/PYlvlBYnZ9NccAmPWKGRten2fUB4frVTvs7WRtUwcV4E8UT
xxWHhRe7YFD3wjsxJrgl4AJHfsWhlPl3MPS/c2NSj1JKa2cxAud0h0Q55ik7XBAes+0qNPLTaA9M
4VPctqjm7scCsAMXEPP6yD0WbYIcqDayYwF+vXOwAdieix2ncsvAbOPHsXBI1O0zcdHt1tuglE/g
bPeAUCSu/4EhW5eZ1ALTTzNWbNDKIrSICjTxJEwaHyjsEAl6vsV0pwrNOLopmL6hQY66TJOR+vP7
oremISoWU8DF94l/rhhDnhR4IokxSqd7CzVNvRuiDenAwOf2n8yENvRAfWwOyqBvO9zUneXh0PX0
jVE2x9pC0Fk4HDLrsPvNM+C8YoQI+a36YhMKXyrIuQ15cBytYpJ1p4PQ43PmE0wZxW3H00h3RZKd
ION0z6lvVnfZTBRvF5T4IDDMVr/ox+HIEN5O6Z198hs3sFQXoiyqPzkaHhlUvwu2RpCY3jNuEMS4
YbawG+khpi2/qkEynToxmGUgsbr3n4Sd13LbwLamnwhVyOGWOUmiLCqYNyjLNtHIGQ3g6edreM7F
7F115sJlWZZAEAS61/rXH/znAeyaGwjBQ4MzR13HO1MfDo47bzxZ2junxb6jd4y772TRqonsF12G
u6LVOu57qBidJT/wT7oCI7y7IZ4KFouFK+pr6QZPueHdwhBIpPFD6tX4pdXkdMOF9JvGFUjFhQuv
lZ9QmcUaCtO1akewLBLOMviTOHgMeFYH9Xcmk4MhlVB3snpon+4zwiIUXpIQ2g77qk2E3d1goWep
v8WcPA0E6WmZy81QPLvPtkj6HS6p1rOhJA9Rtffb8ALJm3UmJntg1F7bHB1mXwHIthG3LWHJrvFc
jFgwdC5wVeRKEkF1oh+pyw9N7X0ScZ69mIhtFTpXuHML76D+mwdwsFXTMZvogAtQhByT7JB0zVUy
j81mDt1rY1XNoe6t3WSKW1flT0EyonXD3RWoz3iRw/A0JbInuGTcW3HarAG+eVCzcOUk/hGXwO0c
IrfuJaqdHpZJy6R7Bls4Cqfdh6muX4osEU+mJIAT1iXU+/QqkUqydhr9tiRB7/xqDdgrQmxDbecO
pBuGV70j0KqPsmzbTe6HYzvvo2Lx0L2ULZko2ER0pvyYpuBKJbcJBuyJY8eBbkKgeNz+CmfMFpIb
ahJykfxbjAhpmMH+yvDTY7iHsZf52Q3gvbVz6FzrFAyI6ElotIj1WjkUJGkZpRtsTN8q0tIJcYSk
fejicsfwlAkHPWLOrE/EUC+q4Wb77mY2vSsmPe06ZRPznfGVSOjflj1s47B8nsgY8PtphSInq6HI
1ka2SQ1of362lzW1it3/TsQINlGXuAXkwaWvnW/M8pmGgTACrTMp0Tb49DIlgyBqPlVldetc4w5v
/6VX5XvbHclc+A6YEBL0fdMQLO4ug6+JS4diTGvDjUQ80Az5pavwNGt/IsDYjp52javmxbetJ/LO
biRw09KV5RO+NPZgfguTMtism0OhGx8yMl89sgkj6BuOFU3AWk4NGZCyvBXx89jW5zQhAbjqD/aA
5Em5mTflIZ7NL8SCVyOLLjh/vJgu+AHBtMoX1jxBA4SUkL96enZpImo1CB1kXURJWq9mo4CvJICp
bMUqzLwfFj0XQ//+CtN0FYtxmzTNh6Zb5xw8Agr2h/po1KGIbjnUrGyYGLB4PyX+F/S8NR07FIJm
+Bn67m9UIrd2YwdQHMeRRBU+jh7e1sQzJOd56xvvTii+ndY9BCSDhJnDxEuQUZN5xwjroUrLT4GB
o3KK9Ny15RMYPJwdAxmVwYG6ozbex2koYRbDWiGqNBXRxh6jX+ApP6YfU5TRM+o4PIB42qGtJCPR
XszBDy1nQsGy1O2zrKZVPc9aMW8kF37KWNli77X181/FHGG2c/UBdUh3ODpJfdeIIwdM0n61rGRd
UpKN5ufYzBgGxJkpe7I0Z988dSMWOhoCqibRKzRl6Y/Rmf6CiX1SqmzqqvrdxGcftfoao2UadFz6
p9JIt3Z+HvP8gG0XuGh7nuc63LkGPj1B6r9i1XL3pCPosOWhb2xrW6BQWmeGd7VxnVn3tJKAovkl
9DCdIRPn7AKvwfY4oeiH100cre9ti+yZujra4IQ6b5w4vNdj/bfCSN3tFOXGwDpaN7Z1rjnncdIP
SYURWFl0aspUbTp//G7T+ttt2fULm5tQh5fPnrrFeTA3RiwMmaeJSTm2X8ZWPsRQ5fsCijKWtiFx
pxVtlBP9lBr3mpwJWMEABDI/InKNMFNM9SFU9x1SYE9A6nFJv/WSd2uiP6pzc48XF+2FgP6tjbRU
eZN92NLyzq4BcpxoP0C4X3FPstZJxkbvjmC0JuaK9iRPRmL8mCiSFPICB8bGVSOkHRTeusQT7ZBo
OBiOqb1n9fttGOEHiRzxHuOdn32BnB58aVw1Y38vGaCKkY80vpbl/BNnVRxaCvb0itBvW+Z7R2PH
tnHYLsvPweQekUn+2QcAp6nlOjvs4vAwBW5jc30yJyIAQ9n/nITY9UoM7JU1bB2ID2QBau/otLgm
Wf2uDdOTGyP217uNZ3ojtLqmWXWyJ9LH2Ut8CPLJJMMD3MTTUbfIEkdBQQ8NgfZBWlO22jjMulY4
btwQGF5l7r/bYHJWqrKuVjm1nuuBSk05vXCax6/JWO9laB9ss/o59C9Gt3Z847uembzyZ4IXQb2+
7qWSTcud6wxvOtN3kogwVEQJzIwXVKzGoiF3kISQyaLLdKt+DVNGshP+/R+JZ+ipGE1mwOgJcyc/
x2CL9ZuXwNF1rY4Wl3TilbEfxK9mgGj8f38VtxFWI8gi6kcCZldjvrxc6QQHdQgc9VZpGK4nr99O
HI5KXv0TKcDGit/n+aqOG+FNYfK3+uGQ1+iFjzmtkbISclajVXzMsP7j9OaXmwZVRgV2hq/0zmBD
qoiNqfja0hL4pHyt/o8/VdCskDDsrapfLd+nSDXqftskABb6tzw0pbayLLH8jZ3Wga4COg4J9dyM
mE0H/L76kcrwdupr9ThiNLFJcAVthvZgETTb4vz3wjq0NkDshk5/qBcvuillRAnMG8vXCosiy4KN
yG8gPMRaaT3kARBOwYOzryCWqZ9Qr1eJ6iRQqapzddo62855eLfi4KBevGr6baXeAINrKx2PzJJH
ZBfqcOq81Mtq6u0UaMPVe+cYtbOP6LbUbwtff2mYZBs5iAn/3chwrS6PenvqEv7PWw04K3OkmgM3
q2eaCYsKjsFaOdpb1u8dBj2rnO+1TMAmD4ksX6ufKZn36+63TtuCQ9FJ50fb9N+Px5G+14n9Cjlc
GoTQYDtcECjaydYR3k59C8v9NW4ZKC54n128mXs6FB0xrJH9VofS8dfMCQt2Ad2npvmWZXFVh1Q/
E5QkXbyon1DnVJR/xfP/nFTEN9UJE393VC/FSzxJLMELmuekNZaXU4dzZX/gMBZOyLQoPyD3YZFO
9ZJs3aK85M2XXjLEIkz8ilEynINoPnWoYTEYTFY4k6LCNpl0RFb88Ci2LZ6qRGoGKXdutRcRJiFx
Nl2XAT4uQg+225s2crvmDqnHIr9FiYmfF5bIPRNzU6KNdBOde0lFRxTcir7onpIwHPfQER4VEUvj
yDR7Rr6BeC3ETNWpsRM3oIckOK39SgD02GzMV7qFb0URZ+DuvSw0CLvmRh1IK1Pwba+GInZ9s0vk
kmbutURiTCWNfEs83HwQZi6OVoQEdChu4ezD1ukM+iaJ+VObndpyeFV/8qA2t5WiiSkqWAtpaGE1
DzvDa5lgsYngHSIeKtt9F3u/NXxg1o0zfXbQypnUAFHrMcg3bhRbx4JuYDXeuzUnP62CBAm3btYq
GUniqz1U98np3tKIemh2ANmJsmV2N7Fn2ANtnH70xsI5TmrDwthVrSiglEqItPYj/bbA3b4Nmq6V
MQ58mybPLwQIM6tSExgAO9y9Mbc2Y+swaXZ8CJoSu2iEkK4FKDzl07UjWoME7/IpyihsXTUy0zsY
FG2R/rYRyWzLiO7RlJw/oVj4vmLuRjgMlne61lExMdw/ysY46DkDJDPWCacOtxhjfBaVUWDyl8LK
rSD+WvZuNhi0dH5fru1ef6vQ22wYpt1DsmIwAin8lRpS4LMUHyAFYxelhpPUzofCAzsoBEC3Ca8P
i0trP4eQvXH3XScBoMokp73llsXOHIezXmX2sWr0c6NEhpMkHEmqYaZjorpXEH52zEtOc2FelVDF
Vjrc1YznOsYMBK0eWLahxtDSgPeWlW9RSJG63Oi+h+qlL9xtYwTO1h7DfpfTyUzeEO+LlqFfkVct
FRZz517d8pXmESQinWTn4OQxOdZx0vhUe+TsEmUr8xDc/5yJjAmqJcYqzgvhU0Gpfczh+BuXYWMb
B8lueema0CVIylqMGlzZeNuo2nACg/9F1h57Kj2ZVT7/oRVUfaXSsvKwQnNTdLCieErmWG7QOp9z
jCPBvtyPbPSbdSUBTvvM2Q0Bdcsco40tp3088Zte4qwdnYoKRtjNUswMyRqNRV03asbCZNgXTn3L
C6BmIT0S9SY0v7aJrBB/rZ7PNv7Ep9lf1aAb7khya2GIYi/H31ScyqZtMvdwGs5dS0zcaH7pBsMJ
ITN0ukxXphHRci+LqyXK38y7xQrmTbBFG3Pqw/rat+KCbPPhZ09BQGlE9I69njRQZ/UshD33tpaP
73Bd+nXlsgYYqbsiq52yTO8ugXE0InDCUcDeQmaEmRtz5n/jVDVQXFhSecn5UOSt2zm+u9J6Mqj3
vQyKSCcpj9AwJFDIjjmwjQgEhp9qemy7klEXOqQki089lq1qXLQMDZqMuRzlxx1dAsNfxVxQ/9Lt
8urMzo8cBiHDHgY3PMB9ZT53vfWB19QTGb1YM5X3dCgvg1tv2Q52euIy85E9SWAeE4GyL9C/7dLw
Ouo9AK6PV8sML66wqMrUi0gm0UVofGZVeW8zghtwCqUVhcWj5u6SYRlyVtAhHuDc5TbLsGsOc/2v
mp8txJx5YB3mRc9od/QVWDFKpZA5LT2aLdKNHxOkxbO6zOxHEqugtPrnOknvpoFReMW9gI8UXm34
47UMteF5e7tM4rSKo4/oeh1Dbzb8bg76S9vRgerjp4jan6iC6TAHmDyxcBoUlnBkIKHcjBmMiNjx
dTNi9NUrM+eEcC/EOxArMfP8A0EMjWpiFBjiEEcYoeKgAkfQ18iD7DOsVFAdXvDM3VWOecGk9MfM
6BvokBvEHWjW0XQwiccGlnW02SJParc+MSJVG9QnhmzIQvsRCTxMjzLBMjtwceEtnXvimr+rvv3W
CVreWjM1QKGjtB/4CAKb/iJaG573b8xIWqFy/Wog1Q0Sg2/q3yhtCJLAJGG13DF9Q/dg9/7OYyaV
M5xrovaDgJB94nDlGo+Zttc9isS//SNPyfZXUT00+RqXx8Luz2mmeLFq5JfFZHSZxklXtE6EnpCf
sRrrYiT3ohog1ODevw6j4q4mdq4aso8Mb7bTFD/UUND1q4/WlG8p+pdO9RsDOQRrgOCYqHX3lfvm
R9FoK12zKVzV7KyHJVKVwVdDbIUcWYDKhNlnHQgWYdTkmyFL9v87L9j6j8RkiMCGa5ADCrXa8y14
5/8vobkxedDgwHaHRe2D4YUaijL59f2k2LCDviFu5ANugRFtVGUJYsKFu5D0XKQC37iFGqgrOevI
xq64SnXM3VA25VVTTEYvoizCMPq4/MsJR3W7Z3euSX0Skbs3Rec+TRYdjl6dkqynfxsYRwZqgFfj
u0gD+mOOuG7/+xt3/ptO/u9tWx6piJ4X/EcGLTSuMscxuDvQph2wS3weZ+Mp8CCPamzNmEI8pdWj
xCRhYxqOs6p9A428oTgXZcIDQScHK4BypYR/Nymaj4AJgGd48qAI+YXqlwJsDr79WmlO/V3vcPWW
XRSADSGadsZ00TqaIn8bmpAHAQpyqMUPVTYJdZ+mitg0Wnwe/7j2iuBQFEBBYT1dqbJ+yoYVW61w
uWvSEonh6Ot1fMDZu/pbx8Q/E3/9/7lo1n8ltHK38EZNy0WXz3D3Py6a7/mpN2gWpiSxBQEOjeDM
jNJTJdEyyx2bt85kLLaQKRd6BFOXY2kDx6mthYbl4pUBjqeO9o4JznOEtc9CjlloTfPM4uG5U0kb
l51TrGA3g8stJHTxCkz68x+bzbbeB5M57kyLpMgNkcQQP21eu2FkUxVkkO4iASitnsD//Z7x/vue
sRwWDVQYPkzG/5IgROSWmUEctXg+tOYOV0QtxFHNE2wTOWpyiBloDRWZXjcTMEEfm3NF0tOU0DXO
FQlcscnDKXxxKnzRam/L4neYXZa6fDi2FRTLpWAY6+l1hGmAYyeNhJ3fJ58rUwTBjYA8XtAAboED
wfqjncNcMiMKECapwtVJUAajE3xklR7hVtxupUcyUOTDpEpGGB7ZeMC9+JDM08JDSiRxWU5bHV2/
hluo9jZbGMHeie1jqYhYfjRUayNjDGQBH8W04Puggf2Z3vUQ7lE0vadQE2avddEDsLsyrsKZ3Elr
+OR84mYSbOBxA4DZxxom1v8nXNPUvf9ewDzLRLRiIcywXO8/00idXrOqbMJohpw4VkiK1X3nJ+PG
tOHsFPLZnV0Lo16PrbTuT65b4xEziAd7ctVDbDa76H1SnLpK8axwLjiLIH/ynchdayW/pMXFJ1p5
wAXmV/8WpdY42m6/aoc62WqG+UuX8x/yIO9wz3Z4Ad/MIHv4KQtHrr2Bs7ChNhhYKVZZ2mCOh/Pj
U2L39zmvqu1EejRyoZ+14nHaIdiQNogY44ZsixL0XTk7KfWwfAm8cdvN3VmrMcxMB0Ipm8I5F4Z0
zg501zS18kPDmERw6MuQj6cwGBq+UxjHUCJ7y+uXFqwOv5kM0xUKBGXho8Mmhzu7qSRwY4b8maUN
8UZ5Vxx8r3YBO1nwFDNsobNZHQx0x/qjCLENRjELp8dtskcWRDvSqOD/2lSBC5Nq+X+TQs5qtFd9
iB4FEl8tscgBaP8sBWWUV1dXY4LZFD1GKerJUMStxnNuc9hcVF8cVfGXlzTHoAzfWSnvqjWli8bN
WGFDIuu+ZOB8hbgKpk4PpXdA/D0HzR4Y8lITaQxsQ40wlwMa2/KnIgZR8WOohuUmHMaHPYyveNKe
TV3gpprAoY8tqvA5+DMV0QduEUSywVTtxK8y6r81Ux0Ly6N1YKNkRxLh5PlIu4m0NuVOmQUTO52k
Ci2lE43r4tK43i3VYPAqVpeqOFtMZxQZBPtXIHo/E0c/clah/o/f1qu+oxh46PS8p49s6kMMh9QH
RPAEUIci0NmCsVNK2qldcLom2Y2o2k2493Z16w34/HWLp4pqhalkt0Sk6dhtWK9+WH4tcntv5sX1
rv6Ia/NrecBFU6F0L8ZXkQwwAKoIAUxtXqtkxIWwocdvAR4iJnqx33z6kbw6lsZiQ9+zcogfcujJ
feLljkFO+WcEtEWGp/8Y6/JHFZfXSekmCBVHGY8decvmr4dET8V2eCPEM92ExEE2FjL3pe3uNICT
wQAKmCnvDUV/LDV+MRmPIiZ1LPoF0q9py20rxNkwGnYPZkaZ5Z8rF4Z/0lnxueEi2zOOJlFRfGED
sq19hGypZHDNZPy9T0vj3ENPc7RyLWUaXxNTHrFTkYfSxC3Q93JMyeYh3CFIA7LosVosBvYT8n33
9iyuDr3lUUvdbFOFqMF9X17kNH876WS+pTNYcjpcNIEWbEbEQlS9L2qWo4YsPq8DcYrhe+qCHByv
UupxxJ1xF9u7QrTmWprWgLlhQGgCwoq+z/Zuh4HQ6GI/WWK7BUra0anaDO66CmIPJE2i2FtnuxCD
lMHlRKQAn8R2VK52sMpOVlqRMqERQTvHxJyOuoWL1PxkgpqTq6tBZCkwzVBm1XMwP4nCTrdIYK5a
b+DEZOOPmc/pfsaoGULXV0UuJ5t3He2k0z5Gk+86GhhDaRrWabHY9zzCEJevGBsaaZifNFN/nQ3X
3EFfO1S6ZW6Ea93coJxPQfch69gFX4KKIqfaIUZJfdkxDOrxmCtFOsJXxMPV9JozlIfxUIezdo69
xDs182P5R6u+s3yFoo4hKMpkrt6UbNnHSRO0/KcZ8vrBtr3gHJLtvvcL6zOug/QyRthUW/jwBEbu
MJqasMFoy6ee/udQyvk58rzkkCWZgXIESW5MUvo50wptXeI0SdYRxi9iMHGsbZ39cpbLWVhey9uw
2kcZwmEJy6KB/BAzUvEnPC9oQ9eltMgN9Ye9GU2CtAYc5bo6vWAGGKydmJfTS0wQdb07VMpK2WB4
uLUMeLwtDMGzn3/UPfQ604mOqde450oVIeTQwKcb23GP2OzVxlP8IB2coAwglZS6k0HL+BEk+m6O
J7xLzD+WTNJt0pvN2a675jwK43cNOX2Xj2V/FhUWVDBkIqJgp206DsbRswuGOaCEZ2naHkFgjA1Z
i9/CyP/AiC1GZKdDZwkRHeFN3Rf0kJaVnOX06nTTc9HyuIjAuJqks/ggJvAH8ZE/4HRRzMbJj08z
J9DPEalDmFvuITkN+xZT06ifur2eu3TJNdaUJ0fzWpAMazXMDFHWyWRcybboThDsk2NShnCPUS6A
ERr4qdMWpohMTj4rNRtPQvapOkYElfcgkWWsTQ9/gCwWpDyoOanSqNCMEVZDaVa0xmlhAKctSpSy
7GBmacW6IXwOeavAeRNyJE7sIMDp8Ihc+DpQxS7LqlWosg969Z9MuO92jk+Yqi7yYSo3zMn2i4I+
6tqvIYLt6DPug8md3f2JZWoe8XhSegYHx3BoJUSJhNuFGp2NOJ0JBFWTU+5kk35jHnte6Nl4Prtr
j0KacR0pIyaiNelqz/CjdstZLoRpBRHNYX4dxQZS48kQxrOBkwQPabuesXfE/fW21EnNxPYho3wv
EuhWWRg0a62nOwOmMQC8cTqeX9X2uXDIEb/A6m9Y+3kXyu3qxxyC/uZteiciga0M2jllenOb6/yu
+LCKfe5aMNARNjFKHFV88z1GBElYPJ43oOYyIgIEYizppxypIo0F7tWlJeYcpAMpTsocrqoxxMlO
Cbjiqu95nQ7qc1pDOtP6mtaK7ywimTmq9NV94fYTYdLFXrzzMqioeSr3Ri9vcxfj1U2QE95+4qnJ
ZLnTW3I9qLsXgvDYICNolPvGAM9+6ynNPUTKh0VW1ArxHHoyi/62HmeCPImKNTqUr0mpNKiBeRi1
+rnRg1vkzMwqzSvdLdoQV94cmLt5Fj/mOuNZZQTVa7d0BHFwXbQDzXQffBgqnV5vzam+1p59IHcZ
oYlzWBpoT7GN+9Z7gS3xIvPW2g0tLK7Oa47ZgqYpPWCgYSjUXBcbljyakES4oKvlqcU/dc6st0wB
mpVS1+B5H6z0OjhL0VO0WBfHhDdFpz+0KF/4O5ZglZNXhCsGoetEJ765DkHRzPFkhVbKQAYVVRT+
HYSkLlZ3xCwssEjKyFViYuqjhqoL2DKG9CfekH16QUeGZvOFNO0YMV9BV5xK7OrI7kg46faY99BV
7JHqqYioi1wEA1Y/z0h083urabs20z6XF4gc8joVW9kqRmKUnfamRDs26wOrbf2pas8FPwhtKpHa
iTaqPm/r5i1ldI1IhtoX06BtQu7sRmjlBdPNCk8m70c2Wc+11j3FHg86BkfpYqGmRzGkWua3eHdQ
YOrkDcXJs2O64OOcmnKAkQ4O69H4qZOZvjU9LkdHUO0qcmITHgI/SCxOscbVAitOxefHUBrDGKKB
O9f96w9BuR3cOLh0SooaKylSqFucms2cbmkRNQ4ReOLJH6I/WvRUojkHrX7XrfBRaTMBrvAnS+Q7
m9ErqcnlfJUF50qUG/lHwuvW9lC+EAa5YfVB6jLidahF30bBNVRVKhv21p08bJ/r+6Gcgp96nj8M
E7GAem47Q7y6fo5tR/U3JcPWUABIDvKLrlc/plPzZwA5tdQ5jtS/WC3hbxbMHaeIDVFS0H3k2Lue
5qY65gSHrTvX1mk0DlLj0QlC29lomtyIwULc2Nf23hGwda0xeSyIiA/TIdLCFlOxXGxshu7LtzUx
YSVlvPmp/8sfg2cwqK2ql8TQb/XBxw5JQVWLdKiM7oVjo5DsUzyCZvItaL3+rWURH7Qsk3swpr/8
SPwthFuDRlcoqftiE3ohJqrGbhJ08pDEWQ5bdBNYm42WpKi29lXZ0+AozV2rQWkcam+nRCuqH1ct
iTPRXlOT8SIp5lHwZ6YSF79FX59Yv/A0RTCoFB5Lf1QJdm2MvhDPqFyRIbgtwqlFgWGom4pE1ndy
ZLEuo6pWANyCW5uqalYJRlknUd9gqACvNELyS+GXKz6VLYt0bfGgpgCRh37EbH0k3GEZACz6HB2d
4yqE/WV4A1Ra1XXYpr+O253EkdfFEUlV9oOh2WifX93guZ+7fV6ahALCPTnGrQEZy/WZ4sQZCSik
ZBbxe2+7fBjOObGjo2GbztpqyZhOXJd+DOI/Il3teZjdH11VhGtHqcq0DnfB1vo9qVU2pQeVXYO9
dwPxnH4NPZlb8RAVB7IxKwGlVY9db4t/sdnxKS6KWB2zlE1eBFvktGNmtGujoNEng8ldL6dgJ6y4
Mqx/kjuGPh0LJo1UuHYs2F1ZkZKcZrHG1ZILxRrXUhyk2Bfj9Ho1JqwKbVQX/RwUR6vSPazOERIh
1jgtAlEZHWynpzXqNkg9teJlGXAuTa45oNuzvEuvpczZQd+bvPxpkVUalfNzK3lQF9Vt6DGvdOqx
31nfeMfeAq0dN52NQC0e8TZNdJzhU/dPiQxi1+XepSqUOaAHkF9NunUsw28bJ8mVgTlSFoWHxaZj
6rXpybQ/ssgh8VTi5bsgPjhHoflr/eICNn3CrzWCiZ4+mkk+ylSD/+mlPHRlss6yaxLDEvKpmkol
MVw0y4vyRMz1kRXtFtj1z2XkNk3sdX43/cQH6JLo8+uQz3hI+lQcbZAqlkKxqYPk5wJbLZBzJPpv
L5xfRnjbsvRuXT0SPFPgPO7eyJ55akpn76v+tQeqgDWGZkv5OoQRmeS5UnmpcbNbI5bl5Jd+UtPx
a5AayQWiTIF84hLCOR5PLfvdsvMlVXNte6bHTDN3SoG4PF2pNe3suj37hQl1KX23I95KmdTHoIdD
F3YYJFHN1R3L8/LI5Woisww11KCoH749nPdBwPV6n00fmU3vrvy9rOQaO/qfoue51DSxG1xWziDH
7UAhx74H11UnTGs5MT+NvjW8V5cR5r+RtNHIFZQoV2miCF4iTsp5Wya9y2cI1YJZfQLo3DDMb7D1
7T1l5O/dGDSxs6gaqdRZmXocE5lva8dxzBPs/MVD07W/gz18daF8BQ5j4JBGGJQeCPqmQADAWO4G
0uqq7fJcLBiCxoCFkQ8HBJ/c46L2Q9XMkDbTzTK5WAZYnfMr9Lu3RUsUIG1eaZAanTlpCVeKJoDE
+UOMGpSGUOwK6mGwR87VBjRUZlnYcSoeRQoEVWc4WmBmjHqA5wMgERsDBaqO8yVSN2RFnCxlI5NP
Cz8FetAjaYfXwFfaXhZeI2PxxREcCZUG4wG2N4XQeLDUjudD+UTKnV1VPWaV4ybHukbpBfGGUNiX
qrQMSs/lKifC/pTUnf4I4LNIvIx3b3Yxikt15pLkfMMsxLiR1jfsz5MdPdSsLxbwU+b6uRqS/XIs
R01154pJatLUNxr/R6EBNOHufPL55NeLsFj55qpVH9hun7XxfsGAiGW9LnjzGBkQTplJqKkL/DOi
+aj2mOBWuwTtYS27eadGmFDNmHn5fCx5c0Xe/NXS3BLI+I70gcEFWAaMevMpzcTX8gzVhiF33tgg
WPHKbVSSodihMFEeNUoS544lt78fXRchra8E+ErN62l/MkAKVEzBHm0JZYZ6Mv0huwMc6TN98LJS
9Ay0jWncEhJwH/Gn52J8LCOOOceUoHLfJvHe/3WIel2R7Anhy3tGl3MvaKkJROGTbxny1kX2sLzi
HufyGgcTcsvIWObftocnGtzjRT+p+VS3ZsXOmbfFZVJmAjkmsruK4Df0AKVN36BuVuzGIZ4odEqV
LczIiMhtO0zlWU9UPRcrKwQyj66dUiAutBGHaNLMToCMa4ba0KdQa2pEg5ZrF1XQtoiJqgHp5CHn
wWLsc3JG+9WMmJfp2iR3NmJnWdkHKyofC2EAij0z06LbSCvqNvem0QwY5fmV4DMKlMi9o4U5qEvG
SvelB9NOtTOx0tbabX4VHju/Gn6rVS+pyHdN6FJT7M1WZLb+URik7KkhFwU3+8dHhJcOTg7c136K
NFhH66Pq9Arot0cnOofOUbrKB129BTGMwN7FvKpL4cILf1smGIun8+jjjaw8R1Jk1uyRsH+76EBu
4z2t9H6dOuY9mGiXMp6ruARPJ7v8B2nd1ao2udyLYRBtSGWiV41azYUMjKbFxh6fFkJFl9U/psyt
6Xhp/lRycVChj+2d1aAhJOa2WIoVlFDXoiBj1xcPdUXVqwmroSNTio7WZCSiMOkca3imZ9XKcdJL
AYI8O/gmLjC/TmOqfLtz8ibjJ1U5zSklGrXtLktiVMUF9w5jlQ/dAIYJ0YjmhiSlZ/6sewS4+Daj
sWGlxPzZwL9jPi9rRqt06UkCoSlFP4m9onUOm3EHLL7ldGn0GKb/k8VT2Yy9R+vsg+UaOCw1LjBp
SQj0mmojRVJBt4uvm3K+ACZivKMUDnnT/dUZeGjYmKzNgYUkf0AdBdwNvWNvBOApdGC2Etw63bCB
S5agAUkJqqiG35j77tXtvqyJaRLzcn2yW+Yhro7qP/MYKVGCLWWmLnyo/M5vv0QC0eeXxBZi7ftF
eGKmuZa15uJ3ruFwyHbox86OPup5sSowlCheTKC8pYNYKqeGXJ4fYXkIOIB58SjNrW0zRxdVe9ke
89Aqmp9HmYb4Ezaw+Lz3qW5JmvTfFzBhwTG0lniBfjDfFnOMJptg26YtbE/0QEPKMuoHgh7a8k4i
K18twZ0zs9m4Jsk+7W222brTFGVW7vfINR6TjQFSqiE9rR3nTUU+kOczH0blv1kUbOx6MBi7Mj30
yuYl98onsi3xIHGnX778u6jUwzqFXhJwzXuwGp8m1anii0Cp6/sDW8GMriuQZo2BZfwgcA1395mU
z4EFvgyBIQXrkBXWbNf4iTr5SRg9czRi1pm+6x7o46C2Oll9dCzJClnJCfnhbjzUdEYeFu6KPPxY
Guhubt8sq/8Y5GivTT6fNM1i0id4lEPGJRpTW4mN9ShHQXsO+VbSYHhu+jetyuNECtMF6czK9hTV
VwH1sMt+TnH+yxQsEUznBoIndNY6KFumBzlDQ6QT11u7gsglM/cch/oEpc5+zRXjI5PDc92YM/Oa
+Nn24WA1Mzy4XJGnqoji3eGpBJzdDmwt0eQSxjGDvtWgpBs9CDcL5aJzfTpPJ7q4FCnrOmA9Due/
HoUt3BxULwWxZDh0UY3qc/6V16gxnAYXoMbjeGPibBZndYrI7UIeEi5cuimiPW1DFiXy975Gx1pY
DK0x/Eq6dt3HnLLX3MlExrATSu5a7eRqJrY478QuA5Dawa5ds7WHRrrCAqDwUddUJZ+LuUqc1k9a
ObypfbOGgw5w359xqEJGrlr4hOmQZ/CYt1H2u+w/lyV0Wc+K5E72KbYNFVxK+zMLyHWPwQfcAQv5
sWmePGavO9r8OzGZWyOvXkX9d/D7X1XNXN1P+Mwyk5IthlW3Hj0EmFZ6aVWSmxrjLVYhFOMVzsdr
8Ne76u6KKDj4scQs2HqzSDlf6dG+ni/mIJQ9QAteA395Z1fBWdPCfW6k34spR66xwuUKmkZDsGoU
6SMK/VvQUYGFFhWYz3Ku0C8PU4CF0yFncZJ+/AXjEHBvXC0wZ8WoZ42ecP9/yDuT5baRLQ2/y103
bgAJIAEs7oYzKYmSKIkeNgjaljDPM56+v0RVdFe5KlzR616YIUu2SIKJzHP+8w9e70SHxRhqYXoN
1Yp0zgo8j7tDDf8SCYnWDZJ3KE9URj55b1aVvC/GQrbkRPEKkr1C81MXW+9xk74pAyN1bOoFzswE
3P1wi+YBEuWPZVwH228/NeWn2aUOwnWnxNtF+TaAcirOUN/CtmyY7Ibq5qvb4hWJ5nEZABsOEzsA
GiiW3hNegI8+dL8togy22gDOe+u/qPZpHCnvCwyZGEkC5vWOcrCiOswUxa+zsgdJjvV6zrX3BRwW
5Chha9MDT3VrJiQQWW0+d6OBCZ/XJFfTHMAgIg1RZz6HqKjb9ZDfVHA3PCFVQti9XGcN7t4M4i9d
CHtWXX0WNyQuBpBZW94DE94rrhLqhcNS+y29W6Gdo4wMWJeZZirx5Uf3if6rhvgIMdvEoAmKbrQf
rWTfxvITSSjITgL/W6gotcT/bL1GMCKlDjFr4s3oaU9RX35qDbfaMN5Ze7I9wzWDCK+sxFSXNipL
JPR+xBREXxTm22cp1gEa4KeC14vmtbHgXC/tTaucxpYxatcR5mzlBPvaP1J7RFGo7CRUZ6PQUeIG
P/IGPwZzdJAl0rKl/NhR8llFBbGghsS9+0h4yUNYzFAFTPozy65OuHUqb3jnpm6IOIOaJtDVqCp6
IcAlDZWWM0dfqse4pqHI1BsNVQXQdo/aQdYZFr4j1sGu0Twv/l3JzHEduTt48y4doMC7j3HrVkIN
bwoz5F72CRoh1PI3E8gSw15DyFeFjs+F8yPX6ptytFI9I4OPNzQthyolW4tXVET2/QzoAYhMzajy
m2vvBdvSz6gI0WGyk7Pdsa88ZbP+ungfpurle9r9qJOeWCVoiBvlRoeTSLb3TWi6zR0g5m1BWYyR
nSMkxKnR67cCnB/haQQNMDI36hJOc1LykvuLq+7JovBNBiiQYGi1zDS/4qyrxgILhVI1nsudOyt3
PdWDLdgTGMXJpHpJrew7MULwRHlPbjk/ZKV7ckrGdbP8ng0VMhkounr2MSnPI8f6IaKRrNP4q2nL
ZBcy3mS7ZxhAwpz6NDRAJmY2GI+PHZ+pVV2Q8HGgM8ZTPxaUaCMqjVWlKit1mZeKWMHpS389qkyU
xa1I/esJdzjY4pTMSwfYYq+A8ji5m9RGoU5wNEdJi/NeN8aQJPD0JpRT6TZBtgk+IS8929M1fEWX
/MVu2Hi1WlJw41PDlZhVqe0q+B6vy0dJcMDC8pw7GNd15V6Wk6SH5YPdkU4pz3w/LqlEWKJfJIaF
2ZydLGJR1ZvoO3KKui9qr1nOftufzybEoy08UWvaKSu2DjrOSgTRB1FBVKh6dGeUeBtGefm5LV4m
035dHKRU0SvN+Wuae3co8JT9oBmt5iD41J71JvxSauaP8tna4atvb+qSD1RVFctho5FpRxbJDkok
FvOUqmqgIM4NZgkrq++PcT4ckUk9QtG/Ntgsr1DXv+bDJcyYJCOJeK2EMBkk4ktPYbPUt7jba+vM
X0WN/VbU1fAbGmeoWEXbRtkoAvM3FuTvnsG/m8v+ZGH801//nzoaE2HwBw7cBnfl372QlSnzf/71
cGua2/ewa96ZY/7Z1nj5n7/bGkvv39gFu2BsFk7EUrnmDu9N+59/aY75b5v9E5KlYwpL8C/+x9bY
Ev92MS92XOlKG0ddkx/9bmtsGf/GsN3zdCipyvAYm+T/g63xz67GLgwZ3YOEaNi4iv7F+NYzJ6w6
Sq086PVwLixyHbGWxafd3GluwTJzkZH/4SL9jVfx3z2j0HXLhK5mQn34iVSb5lZuzSMF+rBt8CtY
zW75JiSaDrqBwQ+7f6Bl/kyBU2+QJ/JM3YKdaLnK+ff77RLlQfOffxn/FWCoyjQlKQ9GusOiECK9
M13LObnJar7++p39zVPBEhaWjlkZ705Yf34qLIMNKqm5PCi0IUmTD8VZjcytwit//Uw/2xXzpngm
27UMhzXwl0+tlcieQ5ujz9cGb+u5bBe44sOLHaN/un4Ga/5Prs7quaThcU56Nt7bhnrXf7yAJTYu
Rci7IiIVOZ6pX92q3pSuvEMYAC2yIkq2cI9G3SLinchz7J2zGVS4uOYPv37XPxNsl1cihCf4NA1p
uT9dXwdymNZ6Q4nGT9vpiU9gmpJKj1dDm66Q9i+N5bwTtfwPK2h5h3/0tV6e15QSyFnA67V/ugKa
YRemYxQsIS1httAehdPDdB4uVTtemE5DiQju43y+xi7JDIUW3WqrZtKADV9k1aCQrnyNZfL666vx
9y/LMnFFdxxLolL78wcj66ITKZriQ2s1QEKpfZAOz9aaA0Mgt/1BLYfgjm/EFMEKAm+L9HlKsgpL
1f7FtTGOpk4eZHD79Qv7248JKjDbE7UB28ufX9fcxXi3wR8/wDaosbImx6vu+s00URYOFncEQ1ZH
tF9KQTTRr5/a+JmEvHxUf3hu9fM/LFbX9axeg31/oLJ/xIyH+gOMnAAilET1eB11zm89Hg+DlN+i
6C2v/fYfVsvfbQIYzv/Pu//pUxmSLEQFyCuYQzoGNM9XUuBvi4F2zJbw6/crdOOvV9tzLddlXeIY
JMRCAf7DOy78zHYzxPOHQi93UDDuJNOcQVeTbh1sxsJEB+lrnzJlxKt0NYV4gafucLFr89B6PawH
fbpz+T9TOt15PmvH1LzTOHi7stGvZRChNurP+JBfLLO7FDG20MUnVVZ5UXyTBgzeph+vc7rz0H+W
JBTLjJC3gt+j/n0nlYsjpfBQ7IvJfJkmtLQFCELj3kNuuqskCzTB1mxlo9hZmd05n+tqBV7KWrFB
gHpoRNxQYz9cLEsee8Gk1AgP+DGoqHI4PbqXPyzov2YxV6qm29CMT2S8rQlLOvnFeFxiqHId+meS
PxGIODArgaaWZZ2pQL9jVgWHySfqOZ6vbaUfrOZH0sW31NHvEhN/6d7b0b7DRhz6rfDiD9Uiqu5Z
rSfhsYQx0jGpGp9Nu/nuqq1YXRlyDwWuks2uHMCQRvFdI7AbM2XmEWGkVKYP2BH5q4H3ZYzyACfl
NW07eJfIyriey+bRyvEOlx3a/JpwxnHKbgbPadVcIMGON3iMfIdpuhgRtbfe3QaNN+fOHVytFhCw
DZkRsA6G1mvXhcFoOHP4WApSVaasgCfGBqYuv29T8xMtLgrt1caMHG539oE75M6rYTQ4wYOA0QVF
LsPGMtTv/L78TtrAyhp5q9rA1oMv1bWP+nPskbZeogRxh2s4cE6IGZMBj32x9E5VaDxCASDP0uKV
+O78PJqokDiEPbe/eAiJswzKYNLz/73G2z4nyv0Us+ebZ3MJcr9iDP6j6sc7S09v6inymUoZjipt
crdTzxdN1dcGGoenpTckZXe2ulIUP+exxIIn0a94OpJ6pX0kBf45cXbrHdgh5nitKshlQGNuEZCX
JnC2rY1LjEMsFArWVGC3DFK75yQjitEzG/g4mP4wYPAzWsT7PsfyzHPDO0umFUSI6TrzitZ52O6q
MtLWTRUroTHMyKl6lEH/TsAaDbLJh1VLb9pXybl4z4yt8WSTlrtuc3nivrpfXr0DM5dg1/6izt24
alAZ3JRYCquF2wCJdJise68FiB0Z4+HVbK4wg76qpTyow9nU5RmyKkGifnaIDT6biNN+j/Up1mH9
1azjctfURXNM4unNiPL6HqInFg9pSK4owAIblvTrcleRNcn6MAX8rvhxWY6QhT5idePOqllBT/PZ
FMGz0+akDzg89bKVKDPMQcKtTLlXigPbLdOM4WqGnFPYFCLf8bGc1dBbBIUPBu+Ft7anjrCSgpvT
S0hAemlmasJl2+rVUR+qaebIEioD8iTHVMKdmq4IMIvNugj070w2elxQ9JlulinvZd0lmM4XZQVH
ma2vrQMsP5I3p05uWmUdqqj9akNamrgHepaLEcBu0SAf61CAZceR5Q2UwKOLaBA439wv/8Dr9pDf
ucmc/kpnl0Dv4WVhRMYlN3kqg2fxOYc2tWaecfjW1u6EKwmAEXQ9Z8bU3kK4XI93eh1pG2T9DzrC
vJU3a91+0A+212/H2gH/NaNxN5ApQn5BEO3sekR90RWbaRRXyHDcXbIo+UXVSrbdBBzLnf4bK8/A
hqdsDW8L4rYpKj/d+A9LuDCcBeZZYO9bwDe3sIZTKRq4IuFwMs3q6LTsok2pjskCwZ0Go2snde2V
ewuFjlRucHS1om0eYNhgHBqS8RmU1gtIIJTXsfS2aRm/YUWFxjK3MtLDuHCpoW9jjfsqxUQdEf50
XYh3y4JcihdCpD7UcaBn6QfqkoOmc2nY4toW88Kp1X9Uvv4ShznSAON58L27iZEMAHqBCb9LtsXy
EU0tfiXZfsywslOLvyNPbgPHW2FgWsSCyuP8ZhjJhFUfIE8DbjtVKGttlnU49gWhqt17B/aztQuJ
OMWbjgO8WcMz810EZLRKMYwGRPGZpwT1W9VxRYIm2rmwKlpPczZ1ZXyTXWNv/DmB/+QlLRghkw0Z
o6uB5knyS6Dtscpk6jIyvrSFBrMBUWlUzjhzjDJE0B6cnIEXD3OcHcZvNz0Eflzb52JTFuWGwELk
SZg3ILKaNpXhklqWe8coJ2cqhBPCgD5ccyMLBmXFQ15KplE9Zbs7vVduizUy+xaBncy1+3epA85l
FReJkFDyQ4hV79yx3Jk2T9azmVexCXAX9VsUSwy21WdXpNxD/YxC1Lqi73wcR5ZLm9XYunnihmcz
5Hw90iAgV7D6mbiFKR+74xg3/uNZWIzqc8yXLAsgc6mJsJf/7sU2TZKHGmrScJpNILeVKXyYwg4D
xqr0F+FgQgJstXWnalm/C+N19z7qKExI0SgQ+qxiq7jkrbzmI7dA6Hcvcw5hQ+3ltjzPOqGPNiJS
Av3Mz06OncayBdkdOv3YyLZhCenBEQyTyu9lY19Bp9/TkdvWdPU3Z3AIrc5jAhRmLCOLyAOjI8KD
FzOnG5yF7ivaA2YA2YlGs92YVoC9DGB323W4qgp70wY5dlxlhIN925EeivrX4lzczJMsDmrC5wiD
O5zCoONeRmg12vddHoWr/EW0pFOSksfeDkAvZvf7lA3PhuMO32LSb8NEngKGQ1/Ji9CdXdNqw2tc
WPd9b5YHmu9oEw/RZ7fp9TvCzYZ7zbXvkij192YR34mq31fYKDwE1YjBP9ar61YE1sZKw2mtJPIw
CMChkFzvc22rR8bVgy0kgR3XYkzfIo5SHCkgREBvmqqaQ1An57Oaqy0LOsL1P4/2TeaqDDZN38io
mjaTmLZEaxzr0HxAJviSDxLrn69LT26x7KHfbdvOUZZ3BrkWI54W5n0eMXarbfEENSTfGEXxmEgE
ELbmHko875n45tswDbNtNLlXgyDzIwZymypp53WQdU+6wfzNdsjREU1wZ2XVXWV11a6TcDNkO5F/
h4XXCrXrD1K7z0RHd2vyS3cRbjL7sSTVDtoWN0Vy8XD9t7OrC/0begP3J0pxqle9wVESSgc8Krkl
6o5kU8o82/nejhwfejcYxNVhyJMWj7VpYHJl5etIqwsiGze6S73Vj9ZnS2NuNgXs5ISoUGgFNCaV
2XLrS+7/ybMOfZbAGi3CvWPyhB52SGhMbeXzwxHQiw75GfFA69hhXU5b26tRHk4eKocpKuH/dRuS
2nUsuAowQ4mYBIcv+xBCZhmcqboPoWtif9pxIo27jgjJvevVj8zXE0Y/5bTJW2tjtImzbZzJpo7t
vzQRd9o8Dz3eZDVllJtucjdCASlQ3bilvnGcsD4oDxk1bauaoSSDCBeMocO4V8PUCItUSHuhP21k
qaN4YIKFfNTbGpr/jVkMy0nxZCz17LJt962NF6QtYTLUeLd6fbpfTrrcLGgyUY1jyomEZAys40w2
/T4AJ2A78/Z+nl9EZYn9jDg+cgPz0HkwhjkV9hAu8GIU4YMHPQf2wlvqV9lu6ptvaaX5uymARUvo
CeZZraciiLAcR5Eu+h0+sBRFbRTsLYS2bitfXSeJdnRvcudH/YOcmjfihIv1RDbEKoyUNQKWdrqg
Npg79+COAQViTpludCYuaiwCmIAU74bo933nYb6J0YfrGVekdNgATZTpGmWyHanYhTK9qQPzN3QJ
CYRKtFd5ezGAMPGNPWww6xNiTxi0sI2kKgoSZ+6ZtWt3hVZxvgvqLKnTmeFYj8MVm2AUegiZKFuT
0NwG5aTsMj+lLZoMn24m7ttyV8MpGj3JIM7B/sAYeaUmH9CgIR+T43q5JrPpvhZ58cSe9Klwg/NS
6rYxbSZWRuOqIUJJ4DNNrEJ7MXBUEu/txPuGDXjzyr2qlBEGXfMU0wvBEFzmer+P9DpfRdoXm72D
TdBfjbgKbGcTcTB/iAzBcblmOlQz9Owhu2K+5D9qaQh/MOdb5UBOR1Z1O0FpV+cUGio1wWDEcIA1
79b1fehuLRrTHSHsaEoY/vdWx++numAgyrZBsoOP8tx3kOoREASbg48xVs1Wp7CWTl2F0EUX0kXO
m9/E3/AbwmaDQPbATG7C4voPc0PHSZ+GjV58ItMdo1lCRVI6kr3IubhF+uT04xnF+EvmyjNWXB+l
BTU3JgfZrc6Fr24xe77anNOkxVdQLssG/4nqBd/fbDtgYFHqOLoSI5ruDBeLPNIj7swexrpjZbuA
CKGtH8FXsKDj0186hMogQFvQ0MClNTXVlcW1GbO7paRq82dItiuYs1RgFcSFsiGBbeZAVW2pbL2v
osUIPuIzhdqzrNCgI1W09ua7OEs3bunjPAd7ennZnYt7emEE696gW0DgeRCmTgiwWWykqwiiSm8h
pPMSpZ7KEIACm/UXM/OGVRYah8AcLuYw3UU1xXHncOGp7GnQMNxkEOl5WD12/SWpqHuyNDgFWfEg
CyIQbKxyEflcl8+gU3NczKhJnVCvQe2reaF6C9Uf6+H0yYK20mVkUZd1BLXP94yVY8KgWbpkM4X3
4mhn3abUkjpg9cx9SKYBi0u9CNEUG0+1trnMHlQxxXWCJ62a1TKe7zr7zYnRH2nFdMqFuJcV90Rj
T8/wn+8dZ7pLk/ZRAENMxnxiZIc1XM6/UL9a4R920OPk9WaRXVB2E3burJHcDJ88ID1TyEPRuV9L
FRpXGuO9gUMU487oZqoWfQgoyfxPC/y2vHhDnTmlxXoVGUBFzCGFrdlHK4mDX9JIkwyc1+uOIM+q
30U23LDgk0iefeQ0K2NEZmc8j0YkgWDGBzQ+3VqzH7Ue4jFRVGrD6BiipQQj6uw2zgjnPTJrFimX
R6todNy0uafQoAim1+tcKqvqZUGTq4Cdrra/aq4EPBO0l4k13alzGfItYS75e91zT6umvi8o2TuD
aQWuCfcWRJQWY9916+OBVwXulhLD27Z0wqxgRdswI6bTe0PH20XdtbNCxxg4/sBczV4va941K/SC
y422c8cTIQpfk5EGRG20OE9F/Y+66jHV6XbqUw3n7iAL+zam4S02viPeIOVBJvDAc7YZ7XGCOUpG
0LSZI962giD6hrsnGMeL7bwmXfgdd+c5B1WppQg41Y9+x5YBr5F92X8e5/GzeptSU5gym2LZyrPt
AmY6eOUvwGXXCLpJrDjz+E1wd1QSoGJAHrfFizPcLLMBs2Xw67fwY3zfhIJjzNdKQ51appeKpIZ5
IFks5PbHZp/mPsyPiJO19UKXNKCSIRc+xTqgV59/nmQ8Qwmi71CAjx3AqrJANeTAqw4b7cioZ29Q
JDpqaS8PeP8ATq0iRcmq9Ii8oyk8yFSeRzWibioGTAwstnIYnxyZTqQBg3OFr6mNTQLRfc26Glh4
QUQD3noZSWYscAOKpyBiQFUCXWcYVGbg7AmoR4aTz4J4kGx7y+vu3Kdi14OdSFv11qxKgcEbZMo9
nCG69QU+I7bCMxM8//yHAZrL1LCre1ycWPA2eYtjPXwDPNxWNSkwnQ9bwaDwy4zsc9sbD8v90JJe
Usuazh6v/S2M6Q2+7T/smViepJp45qTdBSOhiu4nU4qD284s8eX2gwdg+tgVLK22Dw8GO66TAcbY
F/Rs04j4FQMjX7X3nPd9FXyQJA4DJZ233UBbBFvrWA/dJR0wvCsFRr6A/6vJsALkJCOBLKqRBIVd
Oq1AQWXpyM6Ql4iu2szduOp8ZOCyWjDSTOPUjQDdchsPWLrVOFQoTED1lqPq70scgtuQD8ROWZLV
LNhIQe4ypuhhVB5oTzWUtkMBMhjuK0iI0C/wU6um6KWRFQ5Dx8FE71InqYYvLtxRs3gO8S/DAhKp
td+cRczvrthe+/itDVBn9Q1bDMHQP/K6N85L75nPEkmZG27ShkvUOtlb3U73QwwjavI7bZ22GRlz
tnNzjIyK4RyY1tkas48FpdE03nRNUkpV4v4rsRPHy0MndpqjDeXBb4cdpSIphhXL1qY19mwMwuKY
8hRFmhPCNvAUJJf5Fosmdt/dhJa3hu6FiyQWpAoQK0uonbXJtUs8OFqEeg3onp6KOHN2aitZ3NNK
jxlSaOSfrFF+dCMmnC7JUAUoAlpLqMpP2cQREs8gSnPxuZnbx5I467VfJDRRqc2GyvGGzTJeUqj6
l54Zs3sgZ3W2JZIyunXke4VTMIwdiiMFTQmbG5OkG9R2xSMow4phNUGcTbepA2+H71jMP4G1ZHXZ
Tbm1uNMOd/DuYbmXG03Qo5bz41LNLW+U0mvalLbF3kyTBzKbeepDN1t+qaWR4Cyi5wCmcuOW3zwG
jPu0ejAm/QuxIuANDAH8ACeNCNWOGZo+kAPOQtCc1tKiuh6qY5EHmEGw6sfkUiWYEmskiGxYIfsm
n76gc6O4c6Lz7D0PDjT3MvTbOzOlD22lINfioeEsZSutIYTl2SnmrZ2s8ai7JU1BPf3wTeeTRsDa
jvZ8bweYnFne1EGizD6XFaLpEiY7PqWKvTQpQnSWQ22qvhOuKHdEheLSeERD82UOXAe/Vnpdv21g
EwblMU8czGZl3G8wMEMSHomHUe+7l0nP3rKkh19ok7al6JOat5vt8UKIFuHmwHfrSCcgjiBDuFuF
Vl8JvZ9H+1T42P0Us4mC2kxj/PSsOyzlNt0oup3eV+c+SYeVlvblLhH4KUnEzXBIOxVFnDa71KBs
iLvxscGY6F7ACA17WMAkBgAq+X5/COLhte5Mecwi1EWU27RHN2gu5Me6bzb6LjuD5dWU2te28BRG
GsSHuSSps9STT/DsEG1Dero3MFOBNJY/EdAZGNic6xdZde1u0aBnjWxPiXrAma6CbYYuRKhQDvXg
Gzx0X7CSME6sBfn7g104pzaeKP91TwPoQOuw66fyOa1IAVkeJJ6ABM8gZAqC4tgEJb8+zR/xJgu2
U68RVoqSMzTww69D8GKpTB2MKmhBCNntfEiGG1kgam7S9Huja+LUZfqXvGSgAL3d2GY4mqyKwchO
y0OU+F+8evK2wqzs0+iGf3xYvke4ursNq+RbRELJlBbTkatpnUjYtE7LVz/91Qw7cx/YBAIXuOtY
VjdupYexpZbH+ul/H8ohSAEUy3jbVz4QTjVGDewh5Ow+Icpa3x2w28KUO6yGKls57AJmdJ8E5gt6
PgzLvW43muO41cPofnGzWB66MCF2pFH3FYD/9n9/EPs8UZqAaBiaaZyWB+B+8dtXnbLTgZ3ET5xB
YZO6sLhbo+rJ03SGe6V+aRJDvxTY9uySHGgw9OUxhC5+n4jozZR1dW+1OI8OWpQdNFKpTnxKl6IN
1hnJgy+6rO/58XiWBjELZpLGRy/FYsSN8mhNTixG/3ltPtuGJp6jUC+3MsYUyPOgPraG3ewsKgIl
j/BQ3KPnYkGpvwK0V4gkg/Xyt3GwjS0Iv0ZIBpkAXcfLCYapvMxmVl7we3aAxsEplu+RWEv50ckn
S3scE714Rq0EKAaJDN6jpRfpY7QZaQ2VH1XYg+7PVmJxEOEa0nSaBP5WX9p5+MMYA5iOygQkV54g
y1e9+hT+8D1dNrs+sD4jvQ6RVPrdZhDOF00nC2f0kuoOp4ngLsP2BBLZqVcPy1djH74AnM2rpuQE
dxp9PAUy/YgZtG8Txoan5VvLg554v/+1rDGcJOg6RTaREfzEnEGASZ7sEDcC4znpWeWiaBGGpNZ5
evZav2faxIM7Td85jqyVdGb/Bc/NYqhfbKiBfl1MB/ICtkLdxY66O9vJ0/eoAu6rrAlYfogAtLzd
gbij+TX4jggE9b+tb9vx7HR1ovwgsYGusVaI2Go2YaXq03o7tQY2YuoWR/+A12xbkhoX6RhORdgF
xt2pTyRhIwQ1tKdUbTSFX+yjpPP2Jma+Bk6Ifog1LFIdnZ5yn47iHLrxllGiOPjtrnQSdwc3G4tJ
A8cj2Xv4Y/CrpG6j28jcxy5uQ/wPjXkdzSOxqbMGXVHm3yucgk/T3up0XoJVdyfiNTv2NUxwKAn5
UnctAm3cIN4CRYzr3I8Qks66dVq+Wh5ItP79r5Fdil3muZyc3ZHYEfRtedWfQmnxJEP4+1fL9+zg
jdSG+Qh6TDioPwKPh9GMLhgJ8kogLtxCdrfwem6+IjS5syOHI3rqn8ow+pyGVQMZuN6EZT0djKB9
E4nDJz+uwmnSEc+aKcDDENz7kXsS+JutCbkt70vPBqSTwdGi5SG5A9VgqX/zXWsfO3dNrB/CYvzq
VeV1tttPyUjFaBBwPlCX0vmK+DQJSvhgMt/sGMl8F9UxO0n4qOdgGBgXgHtYX3VRgxP0zY+Koryt
024PcbjcfpgYDEcGNmnD4NrHcBJyazjQyNDQuNIpN0WCxs9zms+xnX1rpPuNxgRXQuRxdhd8I4P0
Nlk1tP/mkgc22/psMw8Zd4EWHtUb0MWwJ8XX5ZYYQ7yAlc4pnihu0bhTGAk0t1hNArKsyz7YRWzI
uGKxt+F5b5jOOQ3Z7Wr5NUrNL/XML6kJu3ZHjrmhw9IyBGo07OxTQIwZMw33VXjBN7Q+3xAIgHs9
R4mE/hlQwdk27feMkzZqyfvZPM2VYBgnmPfKrN7ZszKamFpxTwTcZ3ahh0QP8X0yGE/Bt92LrnsS
VYlof+ymw5y2q6zWrC2BeQjrIw64GXkBs7h+VT/jYDlsqWbr+1mCgDOK+kA9MP6G8lhaR4Ylfse8
jVA1Amn82js1LqfMlK0RmjzzOt9rBdmWh8yvnw29R1ZL+7QgerEXfCgoCNMdGiodhMXNiAIXPpkO
yrrFHq61R6anrSs2OTBE69NAmmubRkdo9C1WjOde49RPqJa2pkxukae/mBSLYIf0zKTOrSMiWd0e
XABKPlUjVIIOWCiN0puoXG11sCrv9Gu+jaUoZn+ignk6XQG0Jo+poGlYP/GLmnkOrK4BvlLehPlE
r1Iaerg1MGMfmZE4ZfaNSo8ElCrlOMvAJxTU5DFQ62C6e2GM7xhVNwAFfraZ6gyWSxkAM1qE65nD
MVDprZQ8ChZuzmMsmTLbNJedT78NCXzopw9psgi6mJpQdw5RYcMIB+0pYmnsmuoL7gK3kXy3tTYo
6CDdYUg+UfLHm6zT7uHGb399UQxF6PrLRYFDajiWrfiPP/PyAqyaXCCRQ50Z1w46UZ3QsqqXFJFc
ajh383AIPJKxR2TRv35u8TfPbehS8KQGBCiCp/5M+Gqs3s6A+tNDqSbemU//xRMZ4dUGZtCEfS7E
dJGwRabRuLqOOHqYsqsujLHoxffIqamhglNHMFJu8bjxjqMF5PPrVyn/QgrDSVZ3bM91dc80GRr+
+VXmNR72JMOybFxeZdjSILpNM6zYhmkmUdpAcDGIQZAI7BC83xRlrBqSD0XmiCI+xQw3WRgZ7q6g
I4ZrcDNVL+emsD+dIr8hcLxh7PTBmthZgqIsiEMMASOK26eFghjoqm9XcGBbWefqczxhGTwGNIUL
T4M2AVV0ITdOiid2TyMvkrTcxxy4wTze4ZLPk5khaSg9o7ixTh/G2MIlCql5ZvcXAozecbF5/OLJ
9KIaNnCem6yHS1o3SonxSSiQMZLV0c6pb7EMnBk91ub0ko7h4dfX2jD/Qo7lYtuGQO3g4A75F8Jq
OUaF5gJ9oNFPED7p1haOKt2v4pvUaiezGsWKysojGE2/wg4NQQG61LPRWztiQAuOAxBl1yFwSkvL
Bm+1aDg0vbZP1ck9DeA5c5Y6aBED8JPa6y+WzwC4NIr7ufGyXa/PH9ms9WxuOGjLasLNQH0mIYiF
GYTrLLwFjQYRzgCvRplzUwPFPAIkiwf2fvJCSFAmRdzMqLoEgKgZi0PpgL4BMxTopNaSI3Qbt09D
yGAqIScM0Xb62ZnpiJlp3zKBtQMiqHU5sfPUvoPfiUNVqH4epjws89ZOe0/jodyBOWhGiyA3b78j
8FFThiwTVAoIYLBTCPX81gnGkZmp78lXYOSFGWYe9OS6mY4ajUQ43uX6G4UeeBWIjwU0l4j6XgPk
gsPAu7a99rJg7aVWnC0nOYal9l4I5V+EgdGm8O0vRk+551szg5GEBkuHV9YEzbpm3Evm87DXMkF4
c1yVO8YlMbZM5bG8CTOeTgO0qXWS2lebHzIhOAXF8M0aQjIw8p1vdQ/k0h5LRRIgHokl4MkDvptf
AxWMqV5qdQyK8F0bxgvuh/3jJFNMiJSlXd+NV9O3IWuguUmGtj4hCHr7h+X6NyeKgQGSoaMEsD2S
Av68NQQdHBNLa5KDqd6yOg0cvkcN5/3Q2rvciWlaUXvByInwy1PDOzUwKxSTzlI0qqpN/4G/+1fG
t2ditCNs7iPMjIX46SURqTbIMjKiQ0riUZnFT5TPRwV9pwP61Xo6+opxVgz9VVGv0FXffL36ZLr2
P1ybv9ncTQ++tUAiYUGJ/Jl63kUd9vl5ER1aFV00dtxVaHtjEhNhtrRrmOLfa1q1fra/y5r5SwDl
vFH4hlT8MfgU64aEUxys3Fe9i16FFU5bkDAfh/HxH5i43l9o8p6ls+fAkPcMw7R+5uFSYFuMwYfw
MCaxv8GJB+/RaKP3TYz2R6hhNm39nGLDY/Ox4WB4Fwp/ODm6VW8F/xGA+n5KomHbRW62hT/hrIVC
oyKsYV3TijbgrCamxhDzis67ItCF8KAPGc1jTjBN2XvNcUjGt2yKC1wlYMWKDIs/P7E2nmZ7V49e
SOgXUb9oSVpvF0w80CJOn3o+iMTcgPR5234AWEs/lXabHNIqJ0ani8Idt8W6hVn5JjNBZLF3luE0
P3j9vIom5haaide8VcpTXHPbmBjNoSozsO70tE912aSY8vSAq57+eUoh62rmQWGOC1U0B1NzPe01
ZIBL0PoqFOFTL9mQ5zx/we6bXdPMJqJztKP33+ydyY7cyLZlf6VQc17QSJqRHNTE+z48OjUxISSF
xL43tl9fi5EPeJnKh0zUvHCBgKSrVHi4k8bT7L22Ke/AcH/J0uz2yj4ESdYcyBpgoF2OCcnOTbRW
c32p/ap6yiYYiirltMonPR6aOP6ph7j8o/r4/9aol6nC4PTtnbzCTdzqJv6h/2JwEggZ/nTO/d0a
Ff/g1P9W/A//0X+5ojzrP46wfFc4vpKeZdpU0v9li/LN/zgmt5EkhYXm2lFI3gtoutH/+d+O9x/h
+WRyKN9WJqMaXsV/26KUL03bXUwxHF+u/H+xRYnlm/y5qEW/T7vh2PjgPazW5kc2wJ909TXoHc3w
VJyNQDzrpi6vwdwzibUliBH/+yjG5gTQOKJk0ua2tBaofD1FZ39mU7H8rhOld8oz/3EiRuSRQMgv
dTkP54/fSYhbSAmifEdywQ+HVAzIz4+lYTiXiOHWehYVEZBMBk7WoLYd6+BzmCpJKi6NgrEo1yeZ
i4NdF/XTOPZfqyxVcNjIuIXA+WDRPbwGCWsmYzTbk+V6qOCH/IH3+o5CbHwqXIWqUwWsWHyzQXXY
5QEhe+NBolh/cCw2jYG5ZzATPgr5Yd0o8EUSrcoyY6Cy0/Uh55be2VFv8nQUxTOwhYgFjAeTbwFw
oeph7+XazuPMwYsfXd37wDKe80RSubbm48ig5BxLgxdd/1BlODy7uTPsZzIONgk5ykuu+VtommiG
Os4oN5H9yslVQ3UL9NaKDMgprSLvxeyf87A6oG/wL14HsjaL0pysSygVfHzsuWx6c28iklYELcwP
kUQXxjEPC7igIXvsKLTR3wje2FWE3/ycRAd8bGj9Z28G1GoBTO9xxK/aNDEfSitQmw/KU9yjlw/j
tr8orZ4V8KW9RUAPBbwoHooSIxac5MuoJw6omET7lm3yghzpJNP5kr9+A7faG2FzZ/EO49XAZZEA
97OID1jz07GkCNWdKMzgHMnw0RvM9Jq7BIoEsKTgY+4nZekbMu5xa9goEIxBykektntyvZNrpI23
bJqTrdZ+fQ4mj71f/SnMdXkWPQAOhqZPQ+0Pa+kCLJr61DuPIGoQ9dEf9V7YHjxLELtrpWuyG8S9
9cdhjZALLRlh2qvJ5tquhn9prX+vOiw6ROx5HAnsHaSk8PhrIeS1HULnZm7Og6KqhFaueHD3F7jq
JeVYfG3NLjpKO37WZAEfAbJ+dQhU3USA6thIIO3404F1/6N9/V9Fl98JiddYAS1hLd/xT30tr8gx
xdLUYo1UPifBX1+RwSinMroyPPthNByzNCdxiZXNOqsGSsXcOZqMMrgn23TtdeotF6bxGFTy3JB+
Uvt28xksmloHtdjqLPfupMMwOsyD8G1whouihccNPXx1+dxA+SXhi/+D8dq0cUCCnXsiDNYCB+CK
DGq1J5Al2CatXHXsSte95r8oy+jKLn1Tl1CPdMd/GKqq34RLPB2sxgHynuxWjkvjqGU3P7gTScNd
fqimyT3WPTLFonoQmaPgNKONMIUGvdGE480xj9oO8u8GddXGDAx3r0gAb5w5eQk7fZlE5J7dgMgx
z+wZLqfCPjpCXVNDhFfq3JTQW0S6hP3qa96gYJ0MWCjh9OQ15JbhdE6txLmUAGCUZTj3uQn2USAi
khQH8on9fqOTynox11DpcDTg9D6KcHgaKys50O2QVZaQxOVE41EYLqTN4Vce2HrPDPZVNIqbO4Zl
SNJXv2n96Ea8KLexa5ZndlYX0D7o+PKvea7DbTwUpG1lvt6wMv7m048TFzqrfdp1n12ipTb4xrH7
DfWmyv3sCHExXLkVG4RIR+RAtTMBjfmZBDiGUSEaxCa1+8eC3EYq0CMvqTzAYWq2LIjZH7dkjdbD
eBlJQd/CEUWo09XdIXHFyhL9O1hB0uQSlBdkGqyFCJ2tlbvT2jRcAk+S8kxpefDctsUg423aXoIW
XTa17C2+UpGae2JZgJiESu0dNsAbrWdjLQ0AphVrRERt3CONNA6zieqnDabP5CjgeJmSne4d/Iu0
biWqWD9nkWGRFcjqJPPR8msW97QZjnNmL/DCz/Qwu8Gzw2x8mzjoHKFZkiiIhSMDlXn7gPkt/ATX
90xqds2k0XcI6P4IP7M+9fWESIe7A7xr4O7cBlIIG4i1VfqacG/zUHq2f5GBiywgSXfJgDDDy3IX
5o2PXUzGD43wjZX2XmsWEsfMnxJK4+Cb9AFwhH4I2U9Ee7phBaDq2ehosTNiWq/OgiHI/fQJsGyk
EEoWfunv/bGvMFg05PF2Xg/Ao96WFWwNLcYnD+SUa/AECFqgkBOT+8IZi6PhsLgeK/lsj8J5wDxZ
idk+tjburtqqyDdC3prGwQvtwScIEfnKsIs949d4WydleZmwzUI4h1oy3jMHecuUFrcKneAmsEx/
GxTxJ2gMOM4UQdk8itNNkgCEcyPGFe2EMarCilMupo6ozbuV0cfFfrH8TKDm1tqDyZUXsFOBQW/q
sZHPhDQ0B9Q+OI+yR2qSdlsIk3YgrlmOTqO/9dryNeyn707VNQfHDu8JM9mVRqqzX6Q7Ixu3fU1c
F1N5MhCXk6eem7fIBPZMbvgyqm4+9YX/2gK7WolqxnxRAD4dlvehbOTZRCQJ4otElWwmly14cbsv
jEtITRV3bRo+JdCIGKELNcoX5DKwULakXR0Qt8SXMsKcFWXEEgOE+wEu1bnZP/LZKqkZ8k0H+sCR
4tcQ51yL6DdkG73H6EW2/nIzFkFwj1RzICM6JjdsoULG0frjjKtSmGoNSGGmy/alGnt9njS97ojc
PxcgT5yheSuHITkYSyYijoXG1G9VXtabxnMQwy2ZgsRB7NOJGas/AeZKljvXcibWG2reVgMetGAo
2Jo/SUQGJOS2QFdGedND4UIS4y/ndgz9KypvrtucqpaCqmHWfehRLUH6rh6JPVqHztxcqgnaVA1A
H2V5qNAi6p+wwtpb3nXERnbGIQAhHTTCuyPW8++eN6EQDAfwdwOwm97uLlO3qXltcKGWXrFmQ0Hu
NAxCO31Sk3F2qqk9ZyElbBlHR+1X09pFPbbQ/BBhKv8lyGx1KBBDoIB0Lwwg0MZYMMiNZFOEhXWF
nMyOaY7Yy0QGCzIvOeYe7rsiHeRu6txfw8D9FwFs3jhebJ77wv4JxCk5kAIDHEvA4lJ+6O7kwN+g
KglgZsjilIXEYdpd+J76afFYp8zLiRH8agZOcmrs7pH8GcYjHCa3JpPWOYb6iTxFiwvdwzGDjX3U
JhrXlgEZ9EymXGgIy+KGOyU5tiwe7JxgzswKtoMzkRfoYMhi5/XNmDv4pgrjSze74d0N/euEJuNo
Zqq9LMscBsyah9FDEY2kRZOwsZlMjEB15xAfjLp0XeQTViJR3QYzqq9QHhw4hcO3TkPZQzLebvsl
rRSsLHJWT18UZ9rO64cEv1QKKbmHgtiiJNnkXsQDwoEYgr2En83gZnSMWh7dpoHwmTAXLCCXXIxk
ePzI6fz43ZAa7RpEWbznUcNGnEfsc2ZFB0niy6GWS6RkQYxIHo4rrjEiunrOchGOR9IOgkcGbtI0
97bnBZ9J1iFLpkcQr0fzwTQR4c2kr25n6WGOZWfcYxfYguwGOthitSAQ/HVq3ip2QttyOWDj5ajt
QvCtapbm2udWOopu+mLnc3SxvKDHMiMIBbIQHiZtukErwiO+wXsSRU9aez8JPyzPqWWIlxZdSOdT
NWWUtNQtzbtI4JB7rrhVtnjh5SSHIo1/jmASmR/Io51GfIKjyvek1Ly2lUD05+hlFh3o/VAjj+6X
jz1Gm3NDA/kpHbpqw1FkMoBBH+7fdG0cF7+mY6e/YhMzTRRNe5Nrleknm7MoQs2Z8jCYxQ/27Oj1
vXrPgHxrcJNxE254oSMKFN7cKcGq5hbGE48uFMYC7aZ5Nzl2D87MbCQncARxCrnxpCB9JQqyOYOF
epyjuniqGtj7LPKcbZkTepNV5NNLf3yKTavdCqYtNztjY5AaCrNA2OzYKdqvmIm2Pniq2C/1HQcN
EiZFwGa0CEw+vnSF+V4mCX/diGjAmnA6R5qwwD4/J50Pz41/YW3NbPM0+TVQn4NF19D7hxFf0p68
GoZBSpaXPxrIJnbnJ9RRcSxxPYHqOVbxTKj1jA85phrcsNttGTLZziKiHw/RHGA38Kzw0Af6IWtQ
BFaDJh4cRsfKqiBq5pPSBwbsP4NA+Wvo+QN/FdWUCiPnCDyABQSxCX7cVV8/rsocs8G9H6JLasoH
v6qre1Qv8tJRVjtLjt8jOiTCb4g+gzpsoYah8q6cqWLjX3+26O4WUjO73lZWZG2UYt0XyvnGK+Pl
aUhZITU9wQRpvk/6Cd1oNkW72WZ0txz9kBAxHHTLAsdK8ZoPija02kTjEPDcsstzWdjzxi0qvQ+i
crnS54Nv5N8D029v6B07cMi3xjtOZlpv7ZTSnBXLk23ECTKJ7Bwa/o+xs8wTobk/EWd+p8V1WKrW
7gHkj8DA4W2Tik3p2CSkM2HE2PnQxN6GGSA1KVHrEC4hDzluZf5c7RuNo0MFnUAHiL6nlsz8Quto
97249J31XUxUOaHjr+0JmldX4XpksTOzncAz48aYsPvIwcVgUltJD3xkCXIZgKeFhAQUZuCAfnIG
XJht2wcX+bYwHm9DIZ6Ybp8MmGfACItwZwIMyWRZfpJlPK6DgmzquXFt7IS4CrKt/VgCNjxMxBzs
S2QaKEHYihvwN5wGeWteM+an/OBZYZ9+gPQyb1kfArz3a7UpFGe71c3HGDokXobwa5175Blo61l7
E1KfeqEpDu7F5s3a0uBb2OVDuMSLnIo8RrbxjvOLTyU+1VUqNvkCJQubozOLYUcoqr2y2rY8yih/
7OrkUxCXam31SMgTtdwFvkJGKDgA/Lz+HpCOcpEdFoLWcc8Ck/VNH3oQp9dsAHEKftiGu2O0JAhb
17IL4GgN7rdgnN1HGVg5bsBlp2lJ82pSc+/Smto6dO66BAQdt020lTW3t53Hzieq3OdsAqRnNcex
0DdqgPTiyQFzafswCTtCsphOd5NBjnCBNON1sddRgSyGa5P+P7vKvKnOgyTJIffHs6wdeRUpOIKP
aq6wAlRlSXjNAtfcSUXngINNrzS1+zY3bQjMU+tfTKxrQ+KJ88eXGaQlavSHIML/2yQWqmVdrj23
NA+qoKlNrOE9tbiTcF7DRKC2IpjJeBqKrjwPbA73pHyVV9JAGXwB3qJWYHjjNwzGKXiOOCn6c1M6
3jrw0pJzSkXneEzi88evapFvgh7Gvu9oEt/RJqPxLusLFZp3sIV4iGMzeWI+WTywMaND4yBYhwne
AYs/w7PQfbODJL1zr6Qk4EbNxu5oHisr3bmoUR5qpFmXgJhva9WLkVqU3LQzpX56LtA9ApVOIOqb
c3BqgAIRXaVbjxI9+QEP2wEwWeRPDEDFQUyd2FraCFmnrOMahbBTBF+DTmMpjpY7q1D+xukSD54s
bUTv1uPaaSzjZUiLz1S6HQKnCVV6jlqWS3KdkQa3hTowPYh8bhYnVIxQiWimlNlDCFjwySCLGVNl
aq9NqNEIk8XZi6z8YViGXsZo3/oREBlx1OE+7sL4JUQlcsJZi740NqMXTun5MpXhO8Cm2H02a9d9
jmr2fIYoUPlNsiFEVlt7HuPJYzml65jUrrNZZnQqDWfjlGwWBd4bYtaIh5kEiqb6co8U0Lp3XvDc
07Ej4PPJlsKihwa+NI4QaY8fPzTE4F0ZogCcGuuKdUtcP64VLcSRbhhjuFXdK6zDq48hZAU18jwz
ytg4gfUeqJ68cOFlpGT1D3OwncxiIMmNYcmctieRjM0qJoaKetlNNgwDKYNbaIj16+w286VhGnBt
DPUUgGSAhitWTmmYkN1851Jftf6ZzBHxKAPHEmw5bNuGxYO3yZN9Q+m1kXHsnksZNKAjjp30wytA
B7jQeXpxrQTznAfWd+xGogQ8JDVVyI8kYrIL/ZJPqvXaF0zL7DHGVB/aZr4hGMTmnAXDlZVYsHas
Or4ZLSazDBX41TaTamPCHdjAyMidVYysl8y2J1I2vUvqOM0h40DnaQvjIJrFzyL3q3M7ZKRQxbRJ
WS+MfQAJt0h8Qr1GHTB2naLVwBb5/PHFKS29n4fhWfaWe+6X+AxiFbvDRwFC4t1pDpt807Yj6ksB
NHaexZF1b0j+u5ltFgf8nirFzhNBFN/ws/KLp9Gtz0Nh2HB+y2+hzTYvZja+tXhC7XztYUwMDy1D
D8B5tnc0JLMfQD4uV3cf7xxb1iyEbhjQWmAT9WtTAT8Sg/9a5FcL1S86sCS85YUQV2lg1BwN98Aj
w0LWzwlap613B3OfUO96j52LNduHnHLxZ3C5Xmyf66Z6aCJZnse6/WJXgCU9f7h+rJM/HKdgtE+O
LF+CHC720kiWbU7f2OES8RjotC3NrZGXKCN1gQ6RH78lh2ZVqvJb3M4/S9yDO7/9bIA8nMFQHW07
vgahWe8m3CKQoMd5nSRq3s8lKPAp6wjYKk8fZtkPuIQ99sfKMO1LafSPuojiqwyLL1FsDFSe/je5
tHh5toZ9K17GosfuFJPsyFSjUcEGKv58Ks6tHJgpJPTqTm0xbwq4aPMFTO4wzu5Y1ew4aNCSc4xD
tdIYqWPW9y5pSHv6OGvnoYvfAKLedlTKrwnCPmSU0UqVtknEExLatipY51cloM3l86d0m7AoEaCk
nOqz0etiDy+GVijrkx2Cdepm+xPCEv0w5dmtZwp68V2P7j60LnPGegHapLOtsta+ToW3I6/K2ROi
49BUMMhsUsnMBJcuIgRsaDwrH9j9DilIJt5HEkAac7y3BTe60VS4AZTeQBP9NViqvracTG3nEbTL
pBMXA8q9yBzkKQec43h5cmCWRATEwEHYdC5HpU24WVM0G0MWeEE8SLN9wKCyiu0XNdDOjJVbbBID
MnjYufUaJACum2hPmzBgjUfMJtOkOcQTL24q0VP7/akNCt6FkCkmlU582tqCqOCht794qTnfGkc9
kcvVMM8LP8kItm4GGBdwE9M9jZAahlHwnmI/oB/mmWXmzYEwROybsh5XQcGYa8WwHf514vLcVYyX
PCbDv9xC1BcjC41n0sN3inSjP4YpXVB/Ye3xVI1pv537rD+gXCNJcfEoqSI55Z9wOjpHqOjDym4o
rRxVvttNfJomvNKdTXdRGMQ3yFpDao/gtyF+XaagyEXDAFlaKe4TQd74pshEpZpBm9vOK1cxtlEO
8x3m7x2kCrJ0u2ootoZ6SwdE1G3JuYM6uniELr0LK3mi8nJ2RAX2W7PPB/zmjIIS4RRb9OlI4b5F
uh/efC1fSk6OuWARlQRXG34AvJhwg2sCky3RZrSZovrqWQPmQr8YtgW4qU3fkxoQWy+6Ev4xdHR8
HjsUG8EwqxPX6ZeRcVbMFPRjcm9zXbtOXd9sHT+1ikbbn1lFaNpcv7SidRQH/ifSjG5NOtM7BHAE
+mYwzl0JYPZjItHZnOFuQrXlJcgErYwU34H9F9zRJG7VwTUThAFYrS7eDFUGT3Z86B2bXMuewo/j
ixmXip6R1xDRUNsY3QPSBZTdRc/tBFV6GIjSkqIiv2n5gjj4ihRfY5CkaIms8dEtW2PnZ6jNLS4d
eMU4yL1A4yUWbcLr9upzAtJimQlg+fJVepT81vCt/OIvXwplfFJl6a401ou1gNFyK2t/10Uc1Vqj
LhcEK7X2L5h+9qFw+zegKh7TDIfuqXbn7aBJ7s7a0D0zJr0Hg1OcRuI6Ly06IHOqwtOcqDfTCOt9
WVYJ04MxeGyH+DPP/+9lrf1ngKxIjPE/bhwqykM6E8/H1CZ7QSVAgFJCkGpSLOMj39pX7E0JHuKF
Nm5vf45m/SNtab6pisTJSlS4cfAy78e0G4jOKla51xHspUXLc1zlW6eZ6k0ylvnLbOan2vLyozbw
8+mxY/8bsGIFIS9fKYEOPT6a7dD3IKUzM7gmXcN8xopP/Mv2uvO9+aVdErkSn7UBHrED6ibvrpP8
ramGXeSZ1kvtvLeeiVYvdM37nNQXf4izXW3FOUINu1w7A1Mwe9avShbBzm4qhh1isM/CKl9Nj8vZ
t2c2mh3E3nCcv2RAiLe2/GLD5eCROlSsa3Po6cOImXqiQPH7fJ+zDDyZCG8S5pq2Bc2j1Kwj2dJe
Zt+5h4q3mnS98TOS019BOtMOMnW7eP24MzlKvxSV9RQmzG7SoiJdbODBwkdk7OMqbu+g6ylR5IW7
Q1yTGOFxEGhIxgVV7RyD5M0Wcgug+Kcx9CFm92a4Q55NmMuIsDVJoi+GnnDQojzciCxDR9naxqnP
3IZhHKekr6kwVQF0egzq6muFjhLS3Uyi9fL/8sxkL2quGWMWF2WUwJtZPq6rmX7CWYI+7emhy2nS
kq7c13K6g5/pj6jGrWuPWjJR03DnPoz33Oqgr3AgACHtXoPoW21MiJRE4CAoZGhCT4Tcngnr1ZET
c2qfWr4j2Xblwgz4LMv3KQoTdm0lQ3Dy+Dgj6ugcdlHNsz8fzyNIbOgN3iPtG0NYVoBzM2GezWfn
WigNDilIEKsnBneja7qbsSH2BFkSKxuEQ/GcUJDUTfsw5Ll9McUvkv7+WGunCRW+n3YvgY6bZ2/4
jN72rnDLk0XlzoTAeD/6TDP9jslxRLukn0fsnGeGOXdjmt+HrtBPob1lgO9vpFMjAJ+hEfci+YVL
iVTd2v5WWOaLCpWPItJPd5vRQfA4+QahD+EUrvVoP0AG2mnkrvs4CR8S2T07Fnxkmo8tfm9k/Vzm
ShnvQdg6m8gQKSthWola0pMb7VXT2/JetjthHBDauaex5faJTHGmvyGOy8AuUuJj84q83cMfaoL+
0U0TjQQAxsHU5+/CFCG7h/WySlFiHnai8MaNyM03bVCas3z31mMycdPHPesDI8uZiXfIAlHkZtWb
UcVkO7Mj3znpOqmkv1JDfTFzIKVRpPzrx6/C0LikcJ6PEBQ6IoMzuz+g7/gyhB5GDqYE0l7g+XUU
strny8evPr4Yc2ueess4FGMT3sIiR2amo/fatvHRtlkd3apgOLZlPyFQWf6sW/5saMH4a4fnBNtW
dIRKCRwoLqGfS8jA7eMLmrZw16HH+ePPgnkSu0azIXGdMbmZoZfcKP3nYxjmd8zwye2///zjV8IE
ejP3DfEK7g7yE+OUrvKSk1TlhfxGOrSy/smDnCO2dqelhkzXmpjgTdKP5o5/312HfYcwmoHwpoYH
zIwlNU/YRd+sCc4QvK56baIt7410SS0uyo01181WLIxAMuzmLZxivFxo6Z5TRpMX0oc3wvSflJpD
oini5GBxIgSaeR+z+HvOO7s2OARbL7vFBRMyO1BvA53XqirjVyCav4oh/mQj5KPzPzFP1iwlJprn
mlGOnmxkyzHj98Y5i5HVSm5rrGL65JY56+nhvSi+KtV/Eyz/urARh6HeWwL3ZeZ+zoRkrRa1uyZU
F39iWExvR9WmOjLni/CpZY+aSgJQQr9O1jOTsxVJH63ro/jDBTAZPo5hGa3L1PwG5or8obdOfHfZ
F9FJOTgUR3J5ayLtRB8CXktSgOeE/zg9iKWiyyCgJjJHZ2KJ1dgfHKccH5wG34ijvs4iO02uh61P
5EgqPPcxUxkr3qq5ybnf0baixITSwmzNCXLW0eSnBkEVLea/dhvJ7jFgJE6gX4BFNutuxmFE2f3Z
lpWLboX6IKFoxC/GHE9nFzK6mkXD8LXAdWJORcuxWxOsjfsmniUEG/5NM1u6wvaQGsSQFeX3rJdA
viS8kH4mDcoIFKSjLa9DbmyRjit3gk3zPR3JKEfNuxTS5GT5Qon14KeMbXZsraiHc5D8VkeKO/s8
mhz7fR4C2AnOEtoun/0K+/UcvxP7qNzlvmjMaA0ah0T5yv0xQxXFTpFm+8hD2l6BbcyDR3bHNapn
YozMdKx3qgnOlg26rwv9bet40xr5zYSfXL54rIl8VzPiwZBK9oL86aegRl22pi3BcnFrY2fpEI2C
nzvkoT1t7KDYE+So19PQlluz0yf+9vPQY92CrXu2EoJr26Jt6Luc5wib8RIyaW6rpGcEClJplM1n
q0z3oxziNc+On9I1D5TtOysl03HQ6ZETnmF8tEM0yydALvU2n2tEorLe5bPceYhW97bhPvruwEYh
xGXVg/4M+7Da0mdiaLTvXcP00QmKjQ3xcmtKjfAq/ukuUJgW6hTLSjCfY7Lp/Dbc6MDExO42e0sW
D7gj17YaFVv63Nvp1HxjKfmV9zWuHuzR4AJH+rwuIaBtTc2CvjO2bK15xpSMUaqWQJwQr0xp8PkE
SCK2XUCUgZW2x0i3B3pOYuxDyRKmYmif9hakPFLsDQwxw5TcW9CiPP+kWFfE5myYoPHAsRZurd02
z8qibG77XUHG9LaPS/aGTrspWtiLc44wCdBnM4QNC3riMaqRR0Xo1hfwVqADINfhwiaKBHNErcQG
Td02Rt60TbxqDUL6sfQSZx1AcVjPBv6NmLXO1BkOByFhnqpgvuUL+8Y6FCufmHHSoMZeDb75XWdE
MZOhTah2k7EQxotmVO8Ifu11XjG0n+HFEw7wWvrWIcuZpTSAKDcs3J/xIRUrcDml8yMPM7Yr0zeU
Td9STrSVS2T9KkJQA1JB7YbAfKsnRj5MMFaEVX6CXxat3Je8E9geENTDbzq4rr6WOavaQDGIAw2L
WancyKXedAapj7HqcZJSxJvekO776q1B8rIeNKSlem6fpyEmxKdASVkCa5QxH6oy1c5p0yON3eck
Sb+LCJCE5DAummnrx0O0Nz3/ZRrPpNh9tTiJNjBNRjAtzpPJuD7yGC47Hp1vnH7BXRLBsLJ+VGX4
aaE0Jj6WqyQdKdTL+S33859u31Yk0gKz9Y5h1XzNFanxIJ9YNcyXsgFWw3CIYUQzbrpcy11v9HfR
AlVJjCAG62J+z4NEbzLyjWg+Smh96h11wFtY9sNRae9XP/s/4RyIbZ0Zu6HxzH+xFH1o3/8qTnNd
m/992J5snEV/FafVZW6TMVERNJZiwpy8z5WqsEGQd7uOBkIgLFgbjCUsgmW6YJtm2PBS45rS6G+w
CcdbB0gEYkkV7UOqo3/WzonfGP8WUQeulOh6FSJf1/F/g2A7wRy5EbuEEx41+9gs4y/lxyQHRs6W
ET3z/My/+jZRwUy0YDwQvLyb43WuWMwagrpsmANalFxcSBgx99b09C8vcPHp/f7uKZeXh7uAo9D8
TdrXg+rrWj8MTg5tXoiphmqiQOg+xwA6eeEAbYYR0Bgbxw9UaabIErLL2z+/jL9pjHmbXNPEHorY
GDT5b5+hwEpohEgPT6hpWFLMKXBJAuNy+VYqis5s+TArGJhBmWX/Im9c/um/vgFY0Tw+Gc82BWLp
39SWdei7FepgSAvLSrplXZjEsbeVAx6eORs8xITI8VsXdto//8zW8tn/9p2F5PzkyjWVI3/3wgmv
TEoyXCQrqLh+QPZ10oOx8YNWHHQY76cBeIpox5di9n7Bym0IX75j5qfay7EPLta9fMxIKcN+cGmK
Ebz+3J2zpOmvUpbfckURj9bh3+Spv7vKuKR5pzzTcy3b4ZL5XZ465Yx8fCpjeLIN8xVjPg2LgqBk
6bBJbae/22LNpqA5INBzIHWsA2vO4MKyQg/qftqhSkwGq7xAdzy7BgTSpmunAzapx0pX+twBMuga
9HuubezZGyMin9/zwYMH3CYsHFhNrHIEFxcM7GjlXLVmFJ2gniAplNU0eWqWePnnT+rvV6cnFQ2Z
Z7quxZLxN9NiWTi1yTutTh1z41XLDbwy7Xpb992X1qYSjBsGwMJNPjcqNXf//L3/Lr3le7tC+vQk
0kIS/NfTLQusAfV7q04C9lIxj+0OkSZuFDfYuMvY9J+/29+PK0+6vvCkVNiN/ubBUtq2atSS6hRb
xs+hrF4bHFcf0/1U5LCygp///P2s5Xj57R6AGmqbeKK4rJgJ/PXHS+u8ZvJRylMaBO42NhKQtc1e
tE5BKNoy7FhWBDExl+vQeKqqpkDmZfO0LT2GgMt6tIYgfbTD6ulDNJpXfkLAOV3VgPWolIQRcWDN
OpQPYVufqKH9fzk+rL8foJ6SHF+8YY7Nr377gIChBROZhs4pSgwXYjzj+6Rt7qLzwtPo+uNBCOOL
zSJM+bxcBFUdac4jM7ZFjjh4KEQqMD5BF68yZ/JZZ6gr2O1PVlyFL3PxGsh63v/zm/4/XM6+RXCI
4G3nef/7e+5bsCLmSlonRg0M+CXbDumRgoUC8CiCkpTTJaOCUXiYm+d//tbifzjzuJJdZTOAJqvj
9+ehy/CW751bpw9kaV3M00p4KHd6aBfCZpsfNP10FdojzjPR7LoWTW0zmuMKjV//L1f7737t5SjD
ION4ZAdJTIf28mr/ZG3pzRh0oK/EiQRZzqtFPTQvmp8711+0n6tXunJuOOpDwzXKf7mzP4xwf732
fVw6EkGdy8Lm78fKQso0i8g8Vab5lZlghXLEnr5Ib5/b2dMcs4K2JQlXOXlp5PolIIezxfEfqTc3
htSRGeJ7I9zD3JXyobdPTO7hhDTVppkXyAfUpV3M4vJhdMQddDwBn4FzCv1OnOGZ9Ccp8dJbvbnX
/5e9M+txG+my7S/iB07B4VUiRU0pKQennX4h7LLNeQoOQfLX3yVV3+76XI0u9HujAEGZLltKJRkR
55y91xa1s8FYuFL4D8YlyZLQos+ywTAidhW8NzS3Dvz0pvSD3K5eJmvYj51fnxhK3H2kYiEAPWYF
I+se1Sy0PPxnKdi4sueY7kuDvcyov+Z68gK2ud9BRLAPyoj3CSwELpQgc5P5nOSmE6m7wTRpNehO
0/J1VtZeA+OrtKp4kXfMKIfacz+plbmYz7Czp6LKR50oUm/yiKUvX4ekuI19alCd1cY/XC7/zYaN
R5qSldwdkwLisZj95XKp4aBlixaLY6Js77QWIkJp8D1Pe+95GvSTlyDDKBY0A/Dc8bKL4Q5afxtn
spL1VTJcpsmadOiKzbGMoNzSJ0DLyLDknsPeiU8gLeB0jKv5D29c/P2OJySLVRY7q+9Z3u+WzKSc
kK1wBjw+ZKICjcmqLb/GJBHfq0p+9bTlSJK6+1Ssa4z1qWQmXY+3wSfBlurBeENCAyiTQR7Kh3MM
/Jnus4V6UM7wyTXrUCQYL538PWFaFU5M+SLMzliOWmYNPWMtw/9i5VCONoZW2ZDJmOQ7yNSPxtze
Hiergbr/TMJxbbMw+rMZlmZGD5nZMphq63nWmIWU8g+Jf/QUzCVZEsBex31HB0+qBWTbV89qMaVU
ZBCiw+Ln43Rv8Qlfq3iG8IwbbN8M6LyEqT7+YUn7ze/KIgJsQeCOY0HlJn54d/9yVehdn66TxxZW
enufZs+ld4cuRM6Gv8i/u90HfJvGXTVaNHYDrYus3jlFFFH4pMTI4h9Wd+NvWyoZX/f1FQsRa5v9
+/vpsp7BpVxWcOhCHdweSYXrhnOjy0tm00kYnouhbrZui+4RzNQuXVGq1y6DN+jM/XnMjPQfTrp/
X/V5S7iaLJzdPrvl7wcobzXRZNM8PJppZiEzhWVIvyImtgCigkF7xkRe5zr68kS/fzk4JR57fTJP
gDasf0glMv523r+/F7TGhm7dD6/itzW/wp0DwFdfjiIx7iweUR/6oYsyxoAAavilxaaJ9JW5ZzA4
mhG4I+9NU+01KUpIZl11Y64f83dGO+iodikms/y0zuvXf7iu/r47ORwo7kUJ5iYKhN9LM8i52ey0
rjpqEjIl3kn9UCX6GXUsnErGjnsasAAV0fxf49jfa37UNdzaflalZy17sVbgGsoVn9JEygMYw5F0
d686l4t6SnczQt+Xtpuru3n8Avi3fWWFqE5MLDEcqTY0R5bhpujbYLELGa6N/xHXpImvyD8JMIp3
mj5U6Kza2g/SGkG4yG2ai3dhddrFsB88gbLQ6SMLpb7du+IgOgsQ8lK54WB2PdEbSXMSKa1tlGk7
4LduNPawVyfDrUkyZVkZOaXu1qbOAgIGliv3NCbdVR3pjcbIG4nfaIDsnWaLsfDjoR2WYTctjR09
CpCGgR7qV2s4r7glcYfUznUFUBhMYTW65idj4TifF8knMBEfZU+Jm2RlqNmDccDB+Uvq6EEmayU2
vpZPSQpT1hlH//pYRHOahifdm16XbvzQmxVvhBYqlFbnzNBeehMsfzKjpXDt5ClpPzPwz/EckP7t
QJl6VNJZLH/NNQr23CfbqWUn2NZrYlyMMmOPq+J9b4v5H84cf7/4hUGlj9/YFxYclnu18Ze1Kqtx
yKDm6o9ZYVGtgZ67n6FbFXp4gHcQ0ZmLLP/7u18Y3Pa2S7IjN+zv580h0c1hmlN59AqAIcR+P5Xj
5J9yrS6hHzpZsHpWNAxARu6qrAozz596BTE63vl/vqnM3wocaAQctUx2QsxgQv/bPVVj/TA6KWxG
09pb53r1mZuILVjQsEX2G2HfsA9OGj9p9rgEd7/Gik3/AH/Rf88LbZdKxajMU09ZVn/nIELj2CT0
AKHjrFWcnXxG+Wv6bDH+CxqU2QSAgaoq+rCZZ/OfVnoCHP+9fLL5WRzLcSx+FpALnGD//fdpl0wq
bUTbx3TussDTUuO4VkI/VhDIqs3jayyLxvHxrKjLbd8u2UG58XrMyT+g9X1/6sVInjalV5W7xdLe
gVOvx8dDxikeifvMwVMKqEV8X5CJxfSp4WTQDevRJKG564YBDBRS9FHvrKAoMFBcxwVQxsowJXes
YyZygC1pO//nUx1ligYCjFSIxjrmqbeEwul/Vf6iQYBcZ/b3ftySvRULYIhNSijBhGyptKq9LYp9
TiL1ccrt+Fgi1469lh97BuE/3J8umIUYSBzr+8PjmQ+aHXRmrfOIO5nDqqU/12LALCPzV7DFuKVj
0s+oRcv97NiR6enIbOb0tRvZtFjFUMx1b9VQITQmxZeR1Rq56ae0SkTkdtjZmCWgF9ecbGPK9O3h
zPzTfoVeEMsdIQdixg80Loxl2tLubqDMDTgqsVXBULRB8cEemHcWNi3QFk0CSAws6oyWxGS48ZIb
k/FWp2PQo2UJ57hgVFAyYDUWW558PEEESPPlUnne2a2IiFECir8Niue+ji6qvdk5nLY2gexX2kO6
HzCKPd4lM/Cnmtn7AQRdttXdWrwO0CkDv+BqoHxhMo9EKHBIrTlrVjOec8RPFBctknsTSI0c6DUN
9XSL405/yxPdjxK0w9L241c8/9ui4x7Stc5iX+pbLUjB76D2s58SmLbXLkcw28BB3kJacQ4Puw7b
lrZJFKMrTU6IKYgBw6SHXR631p5rMAEwliJetbQ6SmdJvdBTTvsiaXZ9/wfe2T3sZ+NN2RDCiy7R
8IDSkl8aURFNadzVTuIsCpRn0PvSCFRkHuHcInJjoH7yO1hiRey8IRgzwxx1TdRU+CELYPiDl2nM
f5J3ekRXrFa0oQx775WpcTAre59Q7KNRX80QUPVxydSW0UdRd8aXuhLvdl198foEYemY4ivFFX8w
R7nTSF7bW4mBlQ9sq6Nj8W9TXH1yMj8jnOXsXJd2qKRN6H0aKl40H+V8421uBgd7/J8dSr1AduhJ
SKOo1DGSvTyMqctdljt3/puJvoshDL1MwdHvXM/jtTGAItUaGRGeQl5FKuJnlLBdNHlcRg93cYzC
9mbD395qmZP9IdNverI6kd8bZaRS9H2LXkJcB42NrZVyHZcB1+tqPq8oY94UGnFA+WWKOIkvy258
wshjsNrqDroRugvuCNh4BZt/yySnfmuC2EUuRL7vO/3sC63eWxO+Z3hUaPYw/IU2YQC4sGPrBb0A
L79KeJulG+gAM3PyGra245WbnJ136xWMPJuDvTjtK2SGZNvKbmR4Ypdba2XCWpd3/RHWW1JXSEPD
coqAoNzbSeMjGkruW++SILbVkUDK9EyzJIXzyCrU69wQ5NNrO2kVfTAAQwgmBlhPjgkvGG7gyYf4
+8SlMPEGLBR6OAtOKlqKnwQiJSe0fe1Zz7K7MgXDSYmw8uwTmGio4UyrtwxpQPrbzs2tHYlk7rbU
muTgTT2nTCfp3jjXbhuvtp85MWFZ8funehiNi29pOZ6IF4w71QYzFGtM30NFngafhoo9qxM/fwoe
B8iW7s23XNTLDQVVyhUAF1q53U7YqXfTkt64ttxMHeXsNkGMeczwwd8buOo4ddo5hzkYJwzJRv1L
08705Gr1Vph+zE65LMHQJlcExN5rUfzBxsCEtbc8kL9UPVSSXWJi20TMa0cDJospnhBC3fzZ6MmM
EcZO7xa44WldHucyOVXzEQiQi7Vk+AbDRkZZZSXbpC1gdCNLOjWN9wLbFQKw/y0dk4OPT+ZY+Ijg
FsTvu4yx9sYpDZCIcrqzpj+NvbWdcVudMtTk+2lqj0wZ85Mm2OKkL2I8IC26RtfmWNmypLxoRbJr
oYYTeOtfm4FQqVnqMoqL/NmuafUNLTd+09Z2oOl40kYU5ge49/ohWapPbPksVGhU+bTvsUh+P2JI
Qt+25UzsY0Gap6BkGBwlI0lqcLoe09S8RUVke/2pRTqdbQC2ah1pvnSvLn5u/SoSJ1gs4lzQBeCS
FrMIM1RTdcK8G+Fsc1oqjstdHDi1/TXuFnMDDcHcDZ7g3FwWV1T3/BpyEol6SA9MgBXOLy1KSowC
uMXWCyNJGm0wkwJSRf1dim05xBVTRfHa4ZXwYadK/ckcdetC2YJWDT7NVUkLJz+yVrRJkPfJvWyi
eZABgQzeGQHdGDaiSXdIt3RS4vjoh5Lkgq6YD8Lq8Jzf/2mGwtnWuNNakO6ASnPn1wfRzWUJ9ViD
XjszyUHGjTPiiZstLPHasVRWBNHc1qWpIzUNartKB8PJVGDxiUePSEXdCPkkIdu6Ai8lkQZYRrIz
EDtUeStkQd1/d4oLYT/uhwNvowdWiV+rsTf5rKZXVGrbh/a3KTLGLKn4VrkOqsK8TA++NoRdrNlP
VW0voZzkjZLyh5l1ew/I5cHQA5ujFIXR/AM5B+7Dqn+G60XwQ2OIvT2CSS2Si0mP+2r2C2E0bRyU
SXk2e93fm7LSt6uF1BZWJQFviTIijmjhmK3Ovsc8sXFpXdKLo+pICXxyFtoMQz8B1NOdQ1V0gOQ6
+/UxlhkHqzg4miQ3La+/WjoKjmFyzsQJnuy72HpOLGA2xbnJbXkwi5FxcpxgtJ4GG2GemvcWr2JU
rTpB14qyJDXOYnJOq1f+6Ibcv8TIgiwaPNGwyls3WwU/RryQV7uOx8yIg3Q91YvfXtCXISm2W+3A
5BnIiy7h9fFxZEAaaAVBEFjyl4bw0CeBfcJYDO/cSSfwSDaC26e+PZzlQ4bGqKvSUK79mRg/j4RU
CDL+QI7yfRgytJa2Gaci6DrDCGakreEMlpcDh2+GzPPRtOqKiM82DbzKeG7pjuTjH7rYdYgRbBmT
H4imZJPGMAeFjuHerrHeOy3Wd3W3MOIQxScsLQZ16XekxfO+HawbitY6WHLZIgIY4yNFHjp5rNFb
o/Mk2OCxjTJTfMtiy3oSa383KuUHUy+/xLOyd8xDjU1aYZVw8fpkej2cpOu8+mW7LexcO8b3VFGn
oQItWvVaW71+Gu0kYIi6bIfFrmkW93sD26/J0fyF3t5btZj6qVzRq6i4OECBFYy3pymEUJZekJPs
1Iq9GUCJezbGAeOJmrIj/UeDLD5WX9qCFQWzuDla9s4yLo+K5tGV0GBuQKc5WF7KAjIUl3EV/pXW
iZMhoMyYCCKwZOzX9dNXun/ts/P8AJwkhTvfHudQRNO70rfSM+d9i2UcSbfWDTLUuPMBxa0gq90E
TeHIxbmSvmcP4wGRRx8kljc9a7466HOiPw2j1qOEF1CGhEMiX+pec92WkVaRCBWvCO9gFiBU6bPv
7lSsh1mNOFb96kUaBRtapb3qQNqi3Op9lntgkqtQmMGz+ODPXftSk9hnGeQvsnMm+7jlteap+DxZ
/WtXEWJtqPiFbhF6qLYwrxMma9pDAGaWvEfMV3jVvi+oWvA2Yc2b1lPW6+vVHAEPkBumfV2s8ooT
aXQ091ecQkdGW/WNelgLpDmcM8l0tFvpgg6FcZBFzfnG5too76YqHGB9i/Nocnp1tvCH7p3O+w4d
wMQ5duoGpmRrvFTHouna0Ba+hXEDutOfIuAeOAHiUcapmIs2sDjVEY7Pp06YYeq3ZFzBSz9kqTcz
ChifPatyvyluMH/FFjSWfX1MEEe+tPcAQlaTQ5Z42I/nMcegHt/3DEqtuUqPuf3F6TTOg3WPJLnt
WyMYkKwd+7bLDmm13JJubXa2vcZfnBS1zexsVJNPt2QiR0TkvXVxV3ZlifR7yVLzFlv21Rdg7Qxl
lWdy2qF2lP4bDNZThrzvaexs+heLfBZ92z9PE4rIqV3hoVM/PK5bhSZ8qyQMl35E+Tu61vwyK2lc
8tHy39l9/FAs6OEx+uyWFiDBhD42kO4oA18th1WjzqPCfrd9ZZ+0SsdgqZt1xG/mMyGMghndHduZ
A/z3UYfWskqe70iZFtLtZilmG0CTNb9WA9ACVUyE/mDspm3ovZbeR7wKACiG/6rAr/zJFeG2ltt+
JSLoMS4YTWxPXG2YF5uYMWINuKW374jSQm5onKG5qudDpQ/sk9IGUTOBrb5n2jYj54GyI7PKK4s1
8u+AXNJe7TNbzQIfwkSA1Na/aGX4IVMVgLayIrzKnAlqMHBFxLOwdjkivSfyW3aIeYpTxbDpMLjD
2ZzT7jgzZPGEvPHPIf7NFyTMRdFGg49UY9YHLZLLMkRNrL/WzABOCw3pR3tr7dM/6okZro/zdVON
cX7GYs3SbDpvjODfVL1cpIary+YEt9R9juMRrrPWpyjUJV5PIyIqoSfxBiZCnwuwwHhwur7sw/ju
asKq31/bbuqjOvHxWRkeaRLDFOGv9nYmza8gG/tv5jBaIMmmlWkCyp3NlNzXsHrRPunIlxNBZeAs
elB65oVh2fxRCiwoy64qS4ejLdkUsULenrQkhdl1f1HDUBzhLh+roWxOHrEXydCByU1mHB02U7DG
Yh72QCQN6GdDZFvEohWknNCCusDE2dWil89WzkEyzuX3JfUXjtroskidhXBZ4f00mbs42UyUMgOG
05QM1rHKBA2zRkDab7zsLCpSu9bkae5StcME4G8koxIk4GBOHIasIuUzrIFHb+lbYDeb1WF0pbPP
4vmSILjcz6b5y5WLeKp077x4+CJ6G09Kt+RqnyLLDHTN+mqjOA4dKgqKpmndTnx+e1e+K4+lwbTY
1kelXh4gKM5GOje+vzEgsz0wE0jNjUu8ZJupS+WTJsY3QrYA9QwS0qfnEF/VEYM1JUZJotQuVs18
VmI+etQQxxYE2IiyLkTxW0DVcuTJzc2robz+hfqcy/NukK2yy+RVR6/w7Su+3FMzljOiWzu50b+/
h/l2oZskejC4yCoXLe3OsmuJJJXd1SBQ7vO4Q1O+afVEXnuE6IBSt+609uQxiFMypfzmwUPsYtF8
VZL/8WE9FAq26jzW1wKrUGAkqC87XBWbwhveu9F6m7AhYzNagJ3YWzePwYTBINqy8n+vtBQPWml2
T4rXhMkt3rXG/8pZZdPZXhlhq+WYS1MjKmWNgabMn7oefvq9ypT18mejtGwd61ADXu4NRq+rYO/S
711LokEvnZly4B3L19j6aQDjwh5O+qy3ij2JdOZnL/4GRfF7MuOZsV0Vh6lJ1lZpUPbPpuWF2CyN
IO6HZIezbZ/gjilWqw/tCXZM6qdPOAd/QJjGukFjYOMYnSBjDUcQgmncauZbYdESM4zR+bGSYflV
W63kqUlrqh3PePPJLO8T58OaxHQ1s/Igdbc85V31kkgKL9uy4b7E8zPZ7hoKLI1EXIIttn3Weods
ME/9mCxhryzxbTIyEWqLODhFbV2pRc9c8o3TzwfUKGagEfezeZzgGlZXI2N6kaE65kfyg9IBwuhO
NZqSIYlW3f2VGvSjcGVi9B6RBaiFe5Xkpm3qUr82imXH760vPdf6Jk2W4WCt04yzSqtDX19Clols
lw3qZC6MQCeju/wJgrwLyIA/zUEe6xYGB7oSc26XgSvovMckGU7TiM64brCzkESjV/mrT0QmZB2E
g6h9I68jZRj9W7u1tJhY9ix2MMzkT7jGCNOL1xr0DhahdZ1/ug5wvlXPfTqCc3r3Ct4X9P5Hm2dy
D0sE6/m0ftciuDw4fvyLMkd1dJSptrOVTsED3wVVAHbSjGw/MYf2qEyatQ/RJIPi4ujQvNwUAqCL
SObIdiVdWMo6r277yFYcu/2ScootyJnQ89YYyzfDVIRm0tTHaSi+jYOTPXGU7zbSsdi7ODcd0mZ4
VoNvHazeZUtZ9EfTlE7e/Xu6XM5GZSSBJeppl6jpQ9ly2KmhrAkbI20QjrsMfU9R6M13i8qgENqk
vb5/7PjjAEmiaaadpNrqLHxhXJPYUIHazWWlvji9echsXM+ufsFEq4uZ8Coi+VgiwIth1QBuOt+Q
eLobVzIp1WU4jyZJhSyyRHr2p1XXn1evMC5KAgghvxDHtlLcOxSi3r3YKYf4u1RQEzw5cjV3QDY8
0Tcb3Vf50Qb9tV09Jyrvw0Qdbx5llEJO33QR8xPr0GIP2qwQM/bxirHKiLuv/BnmF3MMhywzzr3q
LqaanYO2YACnl37zj811C7HFoVtEQqrC6XLIC70PeqMl8dLpX9vS7F9KmduHyh5oJWrVTV4cJexn
USRn6TV/6F7phe1kd5GHOIFGhTfu6Pgabx1b1aFm6tHI5lYKWG4qw80XsyFgMD8gaV5eshK8Balw
d/1G9pS/lB2BTc5YGgHLx811FnABqku2Zs4SvaaLc+YkOi1XesiBJWF45NBOn9GsMqTrnIWgQ9Vz
NxbL1cLlhnGY9D58kNaz5rHY2mbv7WMgM+SC4mikVhaMIu5XbgcVBqvvGAE/BdAl6oRBeG9vG7Zc
fNiKxKfZdIkyHtnXNJN2tZ85H2r54aW4szSCwS45Md8XHUB97NdfR0HTZCnf+so0P5nTitsU/SNY
j/ZkiukHNX8aYJqqmFms6ZXdKrCJYTv3gEp2Fq7tDW1tmAqJ/SKFCFcWzteGxWhJvaPg0EQgkP29
JSzwHb3BF89oCXfx5U9BvzMpPnm1Z53HUU+fbBZkA03Z2RwZH3i0W/aiXn8Cd06xNhBhh4rbfo/j
Dyqit4qO0UuTQLfO0uI6jKXOJCNbdmuaYjBVGRkBCXjWmna6lsfLq2x1bp9hEXi8u5HITEWE2kpP
KnWS/hmP17vJEejJas+amemRQQIIqTxpMTIN6t4LMfbEjsvuw7tbEWLVzteua/RnZdRf8NO1t6Xp
f9UjNDJT5WVUKM39vC7mnVC3apdmwftRqNXemZRe+370cw5QWn9J5tsIBamJ3DIOLDe/p9QUuNpV
zFpFAlOBMakrzhL19DHOVhqA5E2tWGTw8yCTJUfPptHlE6qcmvWryufPcaPNuxSE7pnAxpN1b404
yzRx2qaYqxq5XNDRLReTpSzQ5pmu7rh8KsbEvk0L//DG5q11neK0Ww4Mocduek2xbO6dSefmuH+5
tPH4qvsH2yn1a0lqeeM2xqckVaFr6tWHZLoSlWAqdrIxhk9uVx04+AeTg9t9E8Z4lbkeIdSAitS+
Ge3yoYCevKc+NnDP90KSZkU5FOdqRUbmV+LgDtCnqOI9ZziR6Qt8mNfGAULsAyPpHL8D+LrRCaMX
/vv58zZtSOHbFvzHfh2itYzgVp0IBLp5b+Vn5wfdYLPdkNChCDirIbkwNgoGThBZkG2BsYvQZxWG
DrDswRvLs/KumXpFx97CKpYBqtnIDsLwEl4+LjjLNt+IFNiSYhXOobkTx+6Q3bLb9O59sX6BveHU
2zqABWnnbPGI8mX+0g3hKBh9hEW1877PjKv2+qE8LTd1M9/6D9DuDCMLPFHkeMgtjeuYvPeGBNDd
qCJ6+bhXUYLgINEv6VItZA2mb+nY7nqAaLilGFSOrdfuASFOUZyPNlZ86ZPosGgHT9UXbHfNxRvT
D9VUMzeqEzK3tr4XHAQ2HGc10KCFu0/q5lwWk/rWtMAAxllrnhYkd7dR6e9rUu96NZWfeZKjTGoS
zphZ+ZlO8lZIJAiFSDu85bb92ZocOmY5x828PlkYPmrexOtnKPUbPDbL7jaoAEfm8VYAropfb+4z
vsquVU4g+qU7Ph46u+2OHbjPP79005w+YovrJzdzeXShth3jrpfHx5ePZ0XPpTFW1dlgnHZk8nXW
0nNF53bXmXNz9FunYV7Os9++lExH9quYgpxwwWNTuZA80qTj0WBetptL7+XxJ2vsiG0mJB1io6qP
cW6dXQaEu8cfxs1UH7spaUgcrM5Kmdpfvt/WLk04PDi1Inrw8ZDkccXNzcN/fe/xDKzNfdlnzy5x
LRv31+xr9ut4jbt1+3jrImupK5npbhOjxYYztse4T5poGchnOemtOUYNeLdViP/41/s+q/98nd++
l3cAnAxZyi1z0k9r3aU76ZoYmfo0GwI2NIhQWlcfqXxqwu9KODP5GqFjNFl6zBSHEINqs9T/+vD4
XuLKkpZec9Lun/rjgXksvdPML3icnRncjYZEwtJZ9Qm6hrIlh+ZY3F9IMd7/Uzv4f2T/fyT7o5L5
i7jkvyH7MwkYZfbvZP/HX/r/ZH//X6Rj+bZrOtg8xH9h/cW/XBcF9gPN/59Af/1fjkFEjw6EHh+O
dX/x/wD6W86/8OWYWBkMQ/fuSrr/DdDfNB8KwL8IjxG/EITH0Ah9v+WiWfxNsi4NJ+/GLkmPdEHA
2iTP5O8MUZGYqBNTc2DwViJtLeLo8dXjwUkNmhZ6vteXoj1Mxo/HrfR48CgUOPXdby2gyu1WH9ZL
kQEds1NaV0Pp7HOv+TrocUq1WktC2UWQWtVPp2+2SUZfGwXlJpt8tVvgrW2ZsTE4rvIzPKEgmU22
wtG40gXPGC8nWMkJIq0lcIbaH/NwMVhtvHEFl2UUUbuSLw/QZeMwZDvEGtzTzqtUwPwflSY5Ongs
AulDnJM0tq+g6x3lHjvi2T7rgOnpiW5Hv0T1xl+u4+996ziMYGLIDpveIgrV6Qv87FDEggYB1db0
ljrwwKlvrHFWR1PEQGXidgpnzco3QwLULj1M0og3UFdw1EPqNTVwUxZo8Ay0Kc1wUI8TBZSBYmZO
0m9GVsC9kXkNKkf/aZlvHA6XXb7UZgh/uQh7hzAfUzDlWD2i4RrA92GZV2TQTp9avbqHvgtI2+ay
u8u6rLaIUI3/cnL3pehM8zAUSZDRaA0Hy72R03fz2uUwQPwKdId5KDvd1u56+BjjFOEj7D3Or0mZ
hVmou7TV4bmeuhpbOaQHUsJj1HWpmYBj79ybqwEZBM1Fb6Lor/DB8OIxldgwjYMmuPJ5FHFBszQn
P8FQE8wmcDkNwpZx/dabu7lTP4nvjA94OaHcQyGip1sGfamLsGzKV6H8oPU6fdvUcA+6YUw3sHAA
h/nNHILiZi4k83hXAdXeQHuaD6lWHtf5Gc1fuifXcwAxZr/5lWTzG5hBTR5IdoZRfDQnF9nbKRHW
z2mtFPFyjESIUrS2mtBu2cTbFAatXCOiq8mFU2LgdmXPNHckuBpYaL4H9lizxdKUZIdfDqpZsrCQ
xjOwL3fb5Gb65mk40mlmbs27BrIrddIIh0G76iYfZlEkB6FPH/MIuh59hLct6cLXhgOtZwlM4AU4
v7BEJ1pJCAOqpGPd1z+y8nlJS1LSCh1ppLJHtgXxaWp83r0pjvBLqm1DlyGY5uGgmcaWAAj54iQ5
tEOzQ+PBfeZJxScuqNVaUoRGz/5Rxkb1FTVQ3wnGTMREL7QUDEA6toEs3fXekrX+MOqRwjbLOCpl
8brrm5cEWdmusfu9b9V0rjQOVcjNaQcuEZm01U6Q7RpVbkB9zm8v1Rgy6FMa+CnB99pi7ox0PE1Z
vGxASGAm5+bpQMUMS69FtC4mGY1rcrNmB4yps3NsEqqrCdHWUMMapsOFhwEaVeua87ZrKKBaHY0H
rSD6/szwy2o7jUiVTIuTMKkYT6aRXc25bUJ7m2WWulTLp6HX1ki0stpq3t6stOTV4n9/yqE+kIP4
AfTi0CtGlQYc+qayb3PFhVwR831qTfFdZ3qTQauOHEzo23PWQvbOeE6Fz+k7yT5lqieuqJDpLmEQ
HBsj7WUsTfcqwFqbYavXNKDKUSsjwGlcG+K2kE9xnfr+izaln3O7iGnFNoQ2EXxykDHZGfwbrWi+
y9xh+uKQbUilbibrEiY1bHbN178lxGNBFomrDLRBrJKwH6pfaTkBEG5/xAAoLqa3sjZN0N8EZ9CN
nHHTkZSWBqaueZt4sYHTMNfb0KZAe9ttbRvW9dAyFy9d9QTYB5pyjo2/NE7r6lytLG6jxmnbsBj7
73aFZabx/Z/QAr5ACGW8XOM3ymBGEoWa0aZZOyzhesuckqhy2wajzdIWLBn4xByJzbIsBJUiCnHb
dR+DC9rrVYMDPkufrMQ6KTBU7ETzuckwinW1GnZeUR1NScVYZuZNmqG0YpIF9CYirYAiBk0PXazl
0m3yYX13ZxsHfo9GwFu9H2qZto3JFmHE4zlV3a1zk26fN4y5p+yPvPZyLNLpiMme9lO6fHaHwgvl
4uWB8GaeMASzxfpNZpL7RRI0QiKAH8GimzagMsVGZqXaF7r6BcixCcnIelI9cRXZwJAhnztQu6sW
AjUBX5kVz7r92jWN+OGqdycrv5BZV7yqjMhZn5bRXaKUbEtd/Rz8iqSFfHqh4eMxEp4XaLb+qV/R
pCKA/5rd67HiKa/jo97MwTw0/I6rNRhjwqwdeDNt2XJaTvzAxSy2wY/Q0qab/qjE5wSY8Kue1gxJ
elaV6rLgiol0qCjb2dffrf55pEcTOhzEOZqObTgny7rxv0PH2hj+AszEU1O0ZNar3lTFxUxBD2Zd
sR/amcADo6S1yBAa46sRkvn5VWM+FFqlCdQImC1R7m2x5Rhvhakzf3LS9Utmty3jjywwlKDvmo9f
G3S+YaMPHyh/PBz/CRpKw1Vb6IU0wpsdgz6IytDKQR6i7DP+H3tnsiO3kmbpV2nUnhekGUeguxc+
0OeYFAopYkNIoRDnmTQOT98fqcyrvIlEVteidgUIlNPDw93DnaSZ/f8534mom08xtEhAOF9x+SQX
C46O5XbpPrX0dt8k8IlN11GE9NVUbScNyHmIyR0nMHZgdSJpVT6UxpCfwoKv1alZ6BV2S+vfgdld
CVoDLbYq4kH2jkoKalOWfciZbGQ10Oaw1YMDY+29hRTLrRpUF3oZnXVBokZPbhhEJ1KFHfJCY6s9
1k1IXbPPbB9I7Euvq68y1hlCYCzrkvrFmDL7h5ryHk1qZzcWzMvK3LiCdnhlED5ocz1n8XQCjP9k
u+ph4DBCU3vRm5bTOG61d4yS0hy0Z09P7kNJJ3Vuuztsilk3d2cvjqd9FNOEJTfuawoclJYFKyNo
9azQi/Yro47lF1MT7EaXwcyxqJbj7COTAoZeL41mw2UzvC/DGNwh9SOEOtgYRmvRvwBRzQZf16AU
EfBwasb2ja59vG0mJz43lvERk89DAwUCo1YnB8sJffqYBjhuVz9ZYT7vrRymSU2tfAtdw3ig+5wh
4c4+jwhV/NlJYfkKPbhrhmLed54LwXSpDbFYB+nLXGELJ8uQX3mX07b1cHwj2Q9fKFdTvfcOZujI
Q4/y1G5KIo4dUm3T3ErOnF6swgia21jljBm+APzMaL1r85wrGFU5Mwfo7aYxo2AVEkEdp8xIqfg+
lhWp59T0sYF7fpobEEUoZBO/SJwNxQ1gnsdWSRi4Fl1pLxYXfQxgWFsmJAWvPNptt2OV7d5665nj
E1rOoCebyQYpbpY5McK5u82H3jgxeHNkyG6HWqrbUx4qmJoho9QJ45IYTfO+ZgKjiQ/qgO0+N+w3
s0OnPjbtjljW4USK0i6Eikn6pjn5VYqg1iTXa9SAh8gkB97B50nlDqDPcumEqAn/ur2Xlfk2Qi2C
htlcZi9HtJpab4WbdUhOWvXc6QhGRM/wuO7WCmceas+cQV5nBPG8h6RncjpZJBVwcmD2oNCUZOUn
vTELP3fi+Troy/U785DmmZU60IgJuQqWT7W0cNOlmZ/S+X/Jw/aMY8aitAnNg+kIpXS9uCUdE3bL
iogZqXd1/ajpA26ywokQ5hMNFrNMae06QeDkPBisMbaB1sSA4Jj5JVy58yoOOAjLFxIA7BvQ9nu4
/V8qzWwZhDXoR4DRCTQgQuRIgDplPdtCy5Oki6mX2TDagOss0u9jMi8pLEm6oe+a72DtXUyjs2mm
V/depMDYe/BUbG/ayj7zXXRRYFXFfN9CUxltmDStPJieyfrDUT5rjvbLjJRgQ/nhMnkxkwK9/FSO
MtgbEYouAjYuyJ7tK/CUcd+mDT0anhwjqXDFE12D1zb2TiJyXuEDkQeSRjD3SktuShFuk4HL6Ait
OUR16CvUUrOMI94p3N85RfrHH4JxeWuFM4dZ2+7n8C2i6XZuOiIrWMGwcPjauGZyaAXDqqD7zqXx
HemN+ZgZ+aUBGwqHDSlRh/+oqQr7bFrVMTxHrUMGUqjeQf25N4OBfbtIZJLJJMUmUT8yr6390aLC
EmtPKmy6l8gi2SCOfrQgHHy6deN1Rj6SaYL223k2x3qT9q+elQM6Jlx99uKbUw/bUtFeZO4KCaah
V1TPXxXf2rcpIUV0TIuf4R5/wo3vfNrautEfvHq+R3izxMq7NYAkIYDbzhhXPGqMew4l6q46mJas
EeGpseNj5fZA1Kh7bQB7vQubSjFAZBMKO1dGtAmfw6pNjhaQY4OTlKQ7bycmjqPZe3Ki/lqQR0nP
Y2YccNxTaRrTAVXok6Yn5dYbPfMb8XF76BH7GBPND5EgDFAGp3ZVEyxMQ4wvhzOZNfAe5+bdOOGu
DckM6kT2TN+NC7TF318Z4IkB5sLwEsEJn4C1bwqduTKfC2BxlNWzviZ1GuWBaABLn9BV2MMn8mMY
ImOU8bqurkGKxKHNGVansrsfh/lVVhg5ddFflamEHwsIDzndlqwslolVS6PVLDgdjXlPyMS4idrp
USg5bAEiv+TUBX2bxf1oCttvrKnbA8Q8EVBk+zF2KKqU4bC3bfGlkxCGomAYTlomyAw13hEeZ5yn
RLenNT6dJL4ZirYyi21mmSm6wES0J1THz15q2JfG7OZdlDLGj9LZkWDXXQsxMBnLa0Tikh49ddpb
VbUfla3Z+xKik5U5n2I0RNSGtWyfuog8yaQpdl5R1bc6ibbIil4aJ4z3HtcBf8Tr7xu6Mm5us2k6
+gEoMsptR0zWmDmoK5e47Tb+0tgYL/BgEuWri09RZzN3VM550hxEwdQv4QowxVrkCiHvja9NfbSx
8RnTg3kiZEA24YUsmJjJHEsYfQ/LSYt2meJiUnm9dehF+mRO5FaZU+0PcZvvqUHgZAvgWBtjUV50
oN+UwRdsFz0fYh9ggqYTI18nNoAzP4sy/pjFwnqSSCx7lDvZmH1n5vsNH0RCxaG7hgPHdlFytum5
BxC8qcw7L+TpmX/bk2NvCiZvtYPUWYfZiGA5KOnD6F9ARqmoQmSnpmoLwv9ec5/jIbXAPsK5noz+
obCFONe6Js5cpxzCoZd9DO/yvN5aN1W+CXraT7RhFf3ax7oh4d1bbE/rprZq41wum3WXize9FDGQ
uJxn4lwtmygbTIajJrqzbTs5EI+LkD7zYN6nwWl9tXZ5C+umknV7VthI/nwTeqcjM6eXuh8XN5Va
Nuutf7XbDmgICq09Ocsb1BezVut8K/XCOK07693jIjFKVfOhNyD4mYKw9J5mJk7Lm11vSRXfoybQ
fNzlMv/1U41aMId9eCLCW5zxHIlfH5JMCnNrCGLVzYWfb3e9Yi5C++zcRw8dLLoNnHpzh10EX39T
gGib23O5bNZbHvW5X7dAM1TrIzomAGIvmoBc9cEUiN267kzNpDvLNuw3SkfPrvXIeADLDv1ZLr83
ji0LUL4mM/D0Y6PCXVnU6kyM5t82I3ooAI1/3qkYUThKCG9irfugNSlx9bqjmEZyy1s2v+8rmK0j
tALtOBIl3KHR/LXJNNX4qRs/j/ZSbnOMpxDm9pnqXwlqaDA2Va/inVjaHr83xlKWZ5JdIeWl3+Lq
YYtG0Sazx6vpiWppdZwYns8ZbMmzwxydA7rCONJoNd8QCj0mXv2vXS3VjZ3Xo+A1lwphktuoLjkT
T4b9is52OAPbRLcRxddRlngsls16v1um9J7TmAT0ErEO7DeEIdtp6tXZc1jCE6HYczynxA7O+auR
3FBD9Od0tLL2WMVJf9YcCNLDMNCRCKvu/HuTibE7p/Y0+uVYPK738/oJoMltos+o2kKDRMJZ69tz
VegRVTw6f+BTK3xdzllaKejbKuq3eWt3+Az/vimWF13UYhlXe+58kMszGHXYIQPnCevlXfRTRjrf
ut9oZDoXGWTaoCmfS4vjLjExrmgj3SqHy6RDlrvUWSYVJBfCIhlLP+pePCyZW1ohXNMN802NdYeB
d6AuMqPLq6nOOok8Ef10C1R7chsn2mgBRIYZ39MGsA1IaTxSW2UFr6RvPIZRc1C6snyIDZ9q6X2Z
coCYKM9QYdCorZMHIsIwDRh1R5Yo/PTctn8k2idoUvUetSsaOst9mazwKpHy+D2zdTQng+fnE4nC
Y3ZwOY9zRZUuEdldppmWTyKaDrkGjXrBouGIhVHsbPesiTzZlzJ7CV10o7h7vDQjb6r3sPzlIZGv
TfaprFBNE176kyldjzmaWamWvsQpsk874XqpHxRJNzss0ZBbl3I5nYHNXBIv5blOf5+UPK0LJJQq
ZXlDB15s83ogXbDBxJ4NaqN3WFF6+WPRE2Ud6uXMRnyWCO3V1Dkuysl2OKvoPAVjsAM0Lje2Z3/T
spc2h45rNba28TIWXAL1b29jli0HQny8xDq7SUOXM2vsm1M06O/Vi1eom2rK6VyXLM9M/jII13X/
0PaoATX5uaZRW/ZMlpFMf8FI9Qykbz649NgbamUHAwoHWld6e+gBy1fl5d1GOo6fnfOi+QKPvz9T
u6e2oYmTYxivvWRUdWzh7MtiFKdweEm6oXmmkrWxxXBIPdxwXjYsy87scQyRfyJs87GNJNvaM0ge
NPqvynKZ7tULgtH+RsMm+26r/rVwyCUznOh7NzvxpoJjuJkGvgwNrwq68OI7H/gXkRFilDk4yuil
O/hjQiV+qFx9iocQeVG5CcPgAdDbhIqQuqcHH7XzKIBQllg6fvCKHaSROQkvJu0NZjJkzVB+vwfj
GOgjzV8FG04SBHcgGizZNmETQY4PP/AaWXDciZMJo6W6ph7nmjxggzzbue5Z2emVszFKdNVmUu/Q
w39mhYBRfmSJiafCjts3agVvA0K1XWiNsNKpMNIKYSiJ4vJhKpAdpxUaK+nSDZmiz6opBEq9hkIV
9VX6r9ElNx6ap1nwh6fYppmCv87S7Xy7mgwWpIpCaL2zxxItiYRrawmF7ffGqcXRZZl3yQSdKLSs
VzOPAQ33T2WOzHSU44tu5KYfqu4t0PqMxAHiNJg9gudKIioXCROfErt2VLyGfDGsw61dGUamn3Rw
YXtWjC123Kao400xwVs16qUJlQfPqFAWmM0SeuAkycawohsn12ZpZWRO32F9nsD05UsyRVb5WZwj
fcxRwZsPFT19RCkkKFHaiqjFQOSp3W+hW8JMocnN8ty6r0QFzTGBDttT6ptsDU9g8jaZLkaPCpmz
gUsgJHkkjjLj0Qj0r3aSvlHYRkQTlti1q1PlGuGFa+u+KEnSmvhjmw5NwsjSLsKVu8NlvekZew9W
B3d9Es1zRGOFpckPTeP/IJKEI40aAbqgO1td2r6bae+WmZMzoPSfzYBUbB6NlzIGswP6MUXhnBPf
MBBhkSoqBUHa7x0w9z5oFWDhivqzx2WY+TRiEwrdG2SV1f1IMHUxnTGzfh7STjzo+Dr3bcmRF1RE
95VlG24BLn0rSN4skLulDkaitJZQ9d36WFtmsS1SpAXxVBz7mQu7yJbw0dDdy5DhNB64goMf991u
umKNv+OChcIhZnEjsGduwATaLC7vouzFUrG1tZv6RcxJcNYAK9ceOZutEc8vA+AWDE+CytpsnZCg
oz2SlGiFX6G+OJJ2cDVj7yWtYpQlrikOBtBX6iH5gdCNm0pDg0VXvjGzau9E0/eQ5JkDilVippX9
zMTzix5JjTLWeMAcPJzLCHdC16lNlocQBJp2r3tfetzHW2jABufM8IL3iGqyc9YHyWKkQu3uTA5W
LmM/T/oBN7ncYAZPWfBZFUvl8luZqS81nYONsTgeHPUtLgckZo3x1I5I9sg9hOgKZjgnW/yq9P6+
JVCOYqBJOkc0zcgxcRml9C0xjZYBEsHlvvUH6yZeVAz5Ii7AQP5CXTMBGMMsZd3URAIzATrnLqnu
G2sqwmNsm3cDaiwylZ7yvEWBQ7x4PZwz1fQHG3zzed0EOtOV9dYUgMLdRkYMaDUwdtW4d9FUxpWg
tdJr6jIFZngAabR1jRmTuk5eMTVJ2nQmcUY1Eh6IYWSBlfPZMXEXZkF6yzMGHs+r7qORYdxLDNfY
FkMznnHen1LiVpjhx+N59Iaay2sldlnJ/JVBsmWGwiTWdrKNSMg2W++HYiAOOaETles+1pTv93NP
ezJOn4ags/HI5x7sSI+JtUJ1asVnZCRUCnM0iR6trJPjMhGyW1yzWYeJr9DKYiN0KIcYqPMLeJHs
Mhs9AcrhQEWE5VU4gSHYDHbn4Zktra1n05vBYAz1O2TaaS+b9da6QT/Hkmq9WfSoaEpfRTrhWzGF
oTGVBv1h46PqTbgILuc21ICKlRUqe6plP0IdSVCn2WiFSiRB6y5LPeIxtO7YTIhp1+/IwcT269tC
Cz8czKS51sQU7VzhoTNuknQHYgiDaBAjI2Pxt42XlzLHgtp5WJD4ii87HB71HKioNO0cVbe1zyem
hb83kpiEcytiSrnrzfUnk13D2WW9kKZRTjhjiN+giO+KqHpdBS+TPqLtSWO8BMWAhHM5Tn/d19kk
UhhzwonKys8GAeiPQtFQ5eheRTnrLfrR3akvXoaFUrHyKXIVcibAHlilQl5cnc1lsyqj5tlMSYAM
up0nc2oz/0IcZSUj7GnIibt2aOOLUNohKahTxwmqYUk976xhTEF0dI69hlqeJH5FVDXGdQ46dUbq
hN7OaTjGlqn+unFigp9E6Nzly7Kui90P4jijHcP6yaE1T6oM03CmcPiMArCpTMOdsHVYtoyUDRZN
Bw27GOVQi0qorxyHLNvJ3sC5Zs3z5wb2ZXY0QpawsBWyDZ9hvgcB+9NUHDhaEtW/Nt6ft2RNQKZ0
OEYtYMY+Uum7VAbdLwGJ3dd7lH/VEdfs7Ohoj3Vx7Gxzq5Y1Yr6sFj0LTOgUUsddvwjM5ohP5iUL
qm0cfJ+0r6l8dANNfKbkVTkyomK3utTSuHS0gChQEhh6WGVZYTJTT/WIJnU6Om9hVapDP5nHflFv
5VXwFHheAeuar57MBzgYAzwSXqgNTD+Qw2PnzrRznJ65egBC3jIhd9sKtIPo0S4vCyFStvYqLb+2
i05NrlKXmBAvk1iI7T+p2NZds2i6g/S6U7cs8hTyuF0gdTwIoD7QBS9rQS+qY0aOnhVIO9MZimg8
uTCvTNl/t8X0lCAD9FeFmLNoxbALkyyy7o8hOSTQOvgsVNlfSEqNTxVlhVWCM6I+BnO2vMVyOT7/
1Oitbz2qv0521pxWvV2ZURze4iO8OS1foVplZqvirM7wABBRA8b7UuqTPEX2cX3KCX3d35593dfT
+Ndr06oCr7lsRDvyRn/vK4yT28KcH7U+fYvgMZME5R5aNXGYieXo4ggxQKXNJDiPy8Vlua8xiVt3
6ELs1r/YdHqyetfPIdHarzNYml0yjjAtWKRH1wIxztlB1Xru2nYLuVz+OjfXt6gANG3QmtOnW5bl
Te5+D6byc7aUR9qatBR0g/frHr6kH2rM1d6ZgxIyy1hszSggvdBRnCrL21rPl3V33czLD4YeLIvy
qLmv73yctNqXUly91roLzQx1Cd9u4kDVY4CMtpX0U5I9oC70J5XnOCkkpzx5dFsq6F8ZwTSCVPLs
UKXNo5b5WV19ksQxHYkluTMKuIJOGGzw+mBvptaygcR7U7H+wAyCYiRXLpF1OMQUHC3CzaeNtClf
10bEOaidRcmnKir1XlHX3JQ4Yt1KfE06+9XO3Lu6MrwdK0rzgB2UvCfLumbJPB+qJGE417uzhR0N
Z8ar1cOOqi39SbPMFg8+qpwpQmPQ5m+hJ2YSEkS+z9BXFtFi4qSyqKSbHurY/NxPF1kHtzJjOSks
QPqiv0uG7K1sM66z5q0f8gJVbflOOb59UtQqFd6AZoympyzQjx3zMRfu0JZZ4cmpNcJyXT3YNZl9
o0z/4GKt2jiPhhOM+8pMJwb3+H7MmBnHVQfpZDL3knzALZNUJirdcKqa8p0zct4EGpMyEWN4EzoI
BFjCDUwC5A90C4rLVFu4VGVxmoq6/17qD5YTmO+AapEnT0uLh2D3XuXhzkXtG5ravUfhYp8YKc77
oftpeMzr60g9AiomwrDUPH89GSk6429KEppvjX4YbPewamG9RuBJXm+mI5G09XRChsB1beqMeyOb
yaKKCu885o5+WgWM/6P1/E+1nlg8/73Wsyg+2rL79lex5/pbv8WeAIwholomaF0bYN9vvafzB1Y5
mruurRPpiRb0P/5UfXp/SLRblmNayIkEba0/VZ+m/MP0PAI+UV64eLUd67+i+uRl/ooK0z2DcwFx
KQAZMvLEShv8B/SbjFKKJGZBHL2ulVHd09mGZHApuWrJPa31LrjAzZcf5JfMpAG6TkZNpiHiyXmu
E5GHP5GIDNYPVMel9tkMcJ6/DNR925/hZGblt9mRSvuhEpeMomRmLjnLmei6sVIsyWrXtY16g9UB
/VBZ2Vn7qbGcSex0q21fYkE5bJ+0VBVJ1sbAsSjwEXB4JCAG71bUj6hdbBGKSxWp7D7VXFntgkED
la9KrWMQ1QmDvvbkSK36xNjY6G40QWzsydE5cG2zxAFJI/Iy/pIw3ul9VrzprqshV2C9TjJTRkrP
Ms/2zA1xXSaOFnhXxoeYRrhCLdLLEWRnmFebqB67JdUQYD3lkb61r4RQpiq67wsQgxAAO3qULa+W
TDrxG6FF/E2eZFZsfMtZ+UWnyEiBsOgIG50N1bc0OQ0Riwsysc0ncwAmjgqlpuRdOka3ZE9XoIbK
IP0ukJ+BqzS9LLp1TACYO2ROAMZIN82MWLI5YjyUABODV6KdyJDSg3amZ27JnPD62JjOwDxkwkhF
y2Fj2s7kPfSEEwyfKUPW8tM420b0npil+R56Q/auQ7RsD21aE9SXNE1FKJUFd2U7WbJ7szH6BHuJ
Uucu9xDCCxHI54JaCUoK7FX7OiFYAXGMXrpkU4/inJrCfCzsjNqDge+03lZGWaTbtg6cz71DZJNf
qKobH72eLG+EjMtVUYhJN85Nw58KcEiCldsZrcD7bs6dXT2AQreY/toTtZGmRqoLGkf0LAdbsot9
KFtzi5xQU8UDMaia+9NyBtmii5sHNLdLr4HsOoZAAnNienb5RsVhrF0I+iRuJhc29kwUR7Nb7Qpb
OYgjvXZwNoS8mu4hcQd8rlWWadY+0KnP3oVVP4kjcYS58G168/pdVSnjE7lBIsH2bw31LYNxG960
MRydl8IiHfBI0qPrngOuKNIE8mJT5tjHesW3QomPeCyseExJxQTAxiZG5ZzOofa1MvPpk3KkfDJI
6tsTwoHNITWHB92ZwitnAFSMzrLujUUOzN+ZxT8yU6TPWsNafChI2wSBG3+vFbHGoyasC1bvCpGX
GWCezIuDqMZu78Db3WNHLKvNrBfNPso6eTEbo77F8IshqGGypZhOWEGsjc/UdcVhiN3ywlzAuY4s
Pw9egMYhNBwbr4mZnxorHD7ZdchY3YHiIe42OYZMI056EFov+lQH0SbyYov8Bflh5sP0DRRoc2dq
ynws+yF4HNSMrckwiseqUCGfRxuBeFDto1uG/XeVGdWp1xGbRRgcqUn2TnRzqYDubUL9Du04GF/z
oo2Psk4YkydOFaJjU18inCCmAGnLJncLsF9xmMJRRQeEgDm8Iv2O3Q3qYLyLXCHv4WoXb8VoJvu6
98IH225AliI73juW08HaJjZinsbm2DaihfEDVMOjAruLna65SQ7Fg6I+5JuAox+UGWjfREyltUYY
86KYoDy4CF/8ptAmGlUJggUKLic70dGEAu0l9z02HwgVEiTxRmZ+l8KO3kVJov/M9aT41PR5e2eM
bsSiEu2/ven1XJzMdta+gDFtb51yMip700QgjR6l1UMkM+fRUzQ7pgmlvZDIc0PpgUZVsDKSErgf
pWl0QlJXHeUQTnOCb8an2a4Rwges3mxsd8Cs6YEfg1C4WwFj4pDmLgyo1tI2Ro5JdBP3rDgHzKPv
vYHkjkkLl1ud7E2oTvYdirCWMMyopOlCxpWIK+uEAnY8iarTfABFml9FUp7r2BiPaUYR182RoWi0
UxitJpJyu7Dndz1nVwSW894MpkZHrI6vulxwDUi8sdnJ6jC4pb2TsVdvKSU1dy5aiN0wVdHnoM2m
W9TDn6RbkvhgocZDl2jJntqNPFto/rgcZdj2R1jAeRZjdo5NEkLzyX2BWpWQ+ZtYlw7+5q1LgamD
ShsfgxzYMp+BwyW5SBL8jWV58PSF2VQZ9pGVqNh7gSsOU0OtqxRz5eP3jndFY0a+FhrFqRYl0Gia
lnfOhH7Oyqb+HKXA4KOMpL+O6yaCSwcgQ6mM42yrgJDnUPkTukZUupl7GDmjyUhl7VFXVOIDU09v
3dSIH/iKmztAKwBLHAt8sFvmB1eP4m2VUuXXcqKzXRcBvZaSKpzMPbSShLAL6fR849OkUNYP1rHI
e+IvpcQqpjMPpQLufXGAGn5OG1fca4HT7xgwncPgJRmq/M48BxpNO05vLqLdFGCHZrSAqzf5tSnd
n5Gphxcj1lNfm7XmiURgtAIWkfDJgN7fUAaUqHwGLjrTLsonG3IIIqJzPxOLkqh+uHc1arBan6s7
gyvHYSayfp85drCdR2rhiSmzfRE7pHrpc+9bWsQSrJTxiO1Vqm1c4EZQAGRulZfF8MplvwSAswr2
ArmTJYpOr1dNugG3OF/C0saiNUfkN1PVJS5ZLfmxNtXJBICCPRvj1kGEunO8BJe4wZmRmwUujnzV
2Xkcw3HT+F2Cy8MuBkI6E70/REO+DCC0oCbGOyASuoUHxOAozZNwl9HlJ6QY/RK1C6hWidIZQxs9
u8ZT3z9pWgIRPUcxOaP5OnUTCUPa0q/B+UY9seEy00pPOwJpsPYgs0aUfHZ/mFNbeRtzSttvZVOR
26or84CMQxIoNvYDaRZ1FT0qO6tOmeuymAvctvlS0Ynz5TBXd2bG2s0nRl04O+p7g/DblKLKbYxB
KO/0OMx6PzJs1zqOBsqgq8uHBBymnu3ueTTnCs9c0DfdDr3IcGNQz8qtNBYkgW1O2L8JIutjn66w
UQssP2qygoruSK9N+rV3XPN7OCtTgN74b1kFHT7Ku2/5R/u/l+XVe1lNDfCz7v/+dbf9tR9+lIt/
7C87e5pj3fTYfzTT0wcOQH6VJ/rbI/9/f/i/PtZn+U/XN+CB//36hhkh/6rqn+1sy+/9fYXj/mHo
yGldaTqG7QCf+L3CMf6wTWZ/xuJyK8qmi/7Pf0gL15pO09W2eHXsbrCL/25o0//Asu4YsMTplNvU
bf4rSxsh/pnpDtEalejyzmwpkU1ZvOm/YK2duEaXQGhapsr46A3dW2/ad6x3UGUUY3B2OY88WFyH
fASbnsTFKRynlKZLpB8bISS4Enp9zvSQEuoKAn2+94IOHKtWfcvGEtyt0X+MecClOgRMlOYpnbhw
+KnKxdbPQoPxGilymOKFKRJCRZMlzhW1a9PvI03dyeSrPpV+KgSheSOAWb1xFoiqSUSC/NlgG0XU
GF7MgZK99QDUhLi4qn3La2BoY187/pT0EkzbJurfw0ji8nLNT3Yxqm0Tw6qSYZTugpk0Pz2Yjywz
DmOP8wvEXoR4JNaOtgHBMklRMsxaUfhJRPilFmR3qWalD4zAiFVmeEnxGDPfy0DjG3n4rjWGB4Op
k88dWrsjQ85rJJP4zitVdOcELKM6gwHNGYPpynR/AIKo9A2T9ROJDWa8L1oU8U2iafvWI1sAbi5V
/LEF3xkvfWr8eHtLRkeXcNFNPGXdTRDeNHldSwi8uk1cxI8lPCk01QNWtfmTaztLcCdGCFf/Pqry
RMKH+mjgI85tAAykR53hAY7WMHAcJkBnu3rY1cCh/KFsnQ30p3yX2uKlCFxzJ4zp2aiK6eC1DU9U
1niW8CyglQh2iaUu7jCMDwjJZ/qA0XQoR4rtC6fSmrXsyvVoU5IB7EtXk8SiNN9khKhiefTURXeo
w73LGD/lQXZxA5PKeYWZRucJk7y2gIEsLVUinXaTl5QbWWnecWrSc+CJ5oBfU9tgDj1PGbZ1xw1D
CCfxu4qshDkGGz0a/rbBaAyA/s/d9afr49b7/tXu+oPATHRiMM3ruqfZuKRzxUjRJP2COP7ra6zP
V60/WW/OOa7tOrSffr/u+jbMxMVaMvdfatnmCKv+8kbX57Q4qiEDgQf/929v/d31N8A348zB7MN0
lb/59w/W3TAJkU2sN//h/f16pDa/WDZZDWFICfAfHvgPN9cHri8zE0KOmATFqcjLbbQ069dNawi8
ELOLCmJgvBkw+lHghReklg6hhU4ClgfZbPmVrnj6DxsNEPcVKzj3wdPfhpm5cAy4D9ij4cvgQEnx
df2d9d7eJQJJuoLclNA8W0P7hVG93NdCYPiXSd0eJ3WNNFZeY4lS2ONQMvRcuwZkxV3XW5LM0P1M
Q5Ve79hdoMqeB2+YTwBJhj0S+02RlvlGN442E6grS0551ZaNZ8XiCpsnZH68Y4D6QiYqlO7lR6IT
9tFpUfc62nQpNIuPmgIMUvDBREpsm9f1FuydxSAyPS2045a1fUBFGLF7Yl3DQlPbQOcz/H0fyua9
7PXmPC6PwDvy3ngRUCTK9RDu7EuVF/YlGuh90sqGEbh87vMYkXSbINS5RnJTeIkPHi2AK2jBOsxc
/bo+at3o4H5/7UKoTFB8pF+B55dcPLNvQ1Bj0siRMwXeVJxnpz8K17MuLQvgdtLrY447uDNCSExm
8U4WGeGndZL7hW5U5PamL0XV2aSGD7nfknxEqG4uiKHF9IJ9b7w6tjNeJ6iWBy8vn/MCwXW5bEYk
xwh2of+Q8TZeRfPAOlZecq7058GK7qKHeDBtMnw7SlaqtE4jQv5oKiBkLhs1JvLcpsjzR+CcmdR2
bitrqv88oYqZjqLlRslVvJEikl2Z6usDJO0GI4sP43G+apMxX/WAIM82ydPTTEZmNHPXej/R8/VG
N93EX3fxaOu/fvC9JtrPc0sqW6dBIxKXNT/XqYVlWnhDj5O2EveQ3dSp6nJ7q7uNb8SwZ5Vqsiva
zuwazlpyBDgBYf+TQl6KRBHu4DgTq5EPR7OkfLOzvFTui2rg4Mdecqik9bIeWI0EyGJHi0XbDbJb
jcMFZxIBGSC5G9YK7Jpa2/pYAhqEplN+owVS7ganxPQIPNNuaafQYHkkKuuhYdq1Lx0CtUsMIps0
RKYukyo79enUbkcNAGhfhsa9Y5FpgqDnSwzb4yiD5F5geD+KpZ08rr3CaOlPjksHkcUVPeaAKMKw
GZQ/w23b152kq5gsjxmWNut669edv/fXX0zwfP3tkf/08HVX/D/2zmO5cS3btr/yovqoB28a1SEB
WlGUT0kdhDKVgvceX/8Gtk4d6ihO1Y3bfx0G6EAShNl7rTnH5O/ZEAd6Fh9tqa21IhyShOdl1Zc3
fFn15yLC4MfGV8NNcfkm4vPEx8+i6YnXt1wHZlSh8/zzS3x5fZ03yloFy78OZKXFUFVRxRU39sIM
udylT1iTKPGXx8SzHZ7cra7TQLa3JCWq69onzDanda3RECa/Gl2ZH3PAmT+psv6k1125clb9NGfr
lQZ7f+piomSTPkq38fxsECk7sl336YiRwdCJoGIgqLqI0dDBKD3Z9YmFXsTkHSpUzlZPPUwZgF3S
dNpnpfKDSs7epF4SEaaqzwrNnVAJ1oZV3vVmvgvz6a5VCDclh4jfLIVnCdRSl+huYmiRW6I6BkeE
IjUwsRwEmbIm9iLiLDHH+ywlQyDy2x1NTDwrhaugLo8bBPsUU/FSUGNGXwMll9UXaPBMCyKrEajP
Qx4DEgoxzRKDk9WZfLLUCuJ72zwoOmkB/o+wX4SDptnuzIJS5KBXSMFn+zomSAQVxLAOM+k1K7Oe
tBQgjsFo76owUUF6K2AJIIe6NlE/Vx0pEDInQjp3JtPJQun52/dwVbtV3jcOKKS+WdO+jtZG4e8T
evgMUSio+hXe+QjUuooEzVUrZtAa0WwMJOkCG/1EsV0ePaVqECbPCE/spsXQDjjXjZqBZHdGYP7C
A0s0i/4lISARRhef0ONVlgQyx0iDSikM2QhD+lYi0k0mY9sFYMwT7T1aQOGZfG8qxGTD6D1NkkZJ
JWueoU6BNff13oumBDYcQTp+mtV08KA6Rijb1lKfPJQqeP5xBqbUzuYr08OAhNC62QzsnozFzJvJ
6LIr0Kmv+dMi3HbnlNKQVDTrTCbLE7m/64zWz8GifYcvy00I5diWJlUch14GNKABO77EoGIMtpac
VPz68pWyEU72k2UPNyWlbM8HIbFXJnVNpXkHN7VcpzHcR7v9Qbra77BzdlAiK9diRg/92tw7s7Zj
i2nwHINxJR+VuU/xVofnNnJkUMYOkwZKmcw9MBgZ6FEKuX4Mm03oUBdviw+LwizJuJ18JB9hGPK3
gsBQlH3FrjYIoZ+y9sqJzSsKy+EJj82W8iZXN3PEiYIo1iEMvtdq56hFPR5PxJWVor2O8zTdmtTL
6zCpT9HAvgSdk/oBanyjZQe1SxnIQ3+foTbpabg4XODWxYw11/CJAzD15ZyMnDSUOq/SR2Mdx/7K
9rV0G0Em0zReKCOyROKRSW7OScdNgvEqGSzkbfimQ5xosWPjcwselcp6QnHEIeUHu76WtV03qLuw
M6ODVVD2yK1TQGPWdWR0/W3qFUpxxs8yrgyM4LmBDcXW9U0WxN0On+1OIR5d8xllp7rtavKuB3f2
5BjtIxzCt9FESEfUa0BVB7tz2l1X6JVWUstpxUBlQLksDFzTTCUSMtGEyJLzODbaUwxCye3LFMNV
XeH6XCXoNmEn5/WaUdjWyDXI1OAzNvQA9GOcnE0F+G0VhjaJDPmMVRdTEGEbTI5iDsvg2YfQth+a
8XmgW0JGR3sdgoq96sbyxW7zM0wX2WvTFtDc0Ko7c3SktzGs000OId2f44XVwfeOQT/jq8kiL3MG
qu6hvDGC5Akjk+SpIZZbtQylNRhhfdNNkzdpsbR10prmkRyWbmQHCCP95rQMcSgbInZP0y0pi+2q
aBsyYgEoFkGw4H4nPOWldILsEvmc9hMJi2JbEL0yBHfwJm0wrL1XpkhcyHe215RyZNdUrALnBLET
jOTz0UrW45sd5DnaM9vZGZxDKPNGDKQcjEoyQ/lcBU7l187elj9U3/J3kZUBxQpQmOlJxW/v4rNC
ugCTcDatqmzzBg39ZAHplfg3YmMI1mh33gPjKm5/2hoyFZ2EHTePxldmrHSCeoX02JlzlR2C4WRo
50NWceCc+cjwYq0/1VYMrhCGsKSbrBX57AnpHgJYs9+3zozAJxnuELS8gJMGeaXbZBUvZzzR72+r
+FlBGOSlPnw2xk9zUCWMv/VwyRzLOLGna5/8Rs+obVqbkv4edAcIDf49HKt0FdxkZu4f/SmwV1Og
f4SUMFZA3bodLEaaISaS9xGVrvOiLXlvacg0XdJfVamODxNsd5iBnJqrlzrnoqS37UcZEUsE/YMr
oN6rbrhMR0OVcDgJBuicRg81ciqPwcON1g9U8uXsl48nE+sQivc670gggbqBl4FMEhvuqXEbONJe
gzGoE/MKbbFzoZEQYzHVWA0aDG5KTmMsta40OzvLkX1H9fMUyHfB0J1kOJxVvpJgguPrPOIMWRey
/hKo6RNZRpS4lRh9LAX0NHgy5h7ntAlfoM/vSmaelYHzOkef4pZwdZeQoxjyOeF3PoSgHJtz1rWY
Pp1drMDhcMJfalwUbqcPwACq6OhbVb6WGydy+2JdQX4ZOvOmadBoSxpUjNi2KJIq5eamtCES2JV5
n9vybZJz+ElhOLhJ3rynaF8hjZNtMhq/TIrDd7r02856RGiBczdWRrSamQ2Zo7HVKmVXGv0z6A6C
1+DYqQEj/yx4yzt2Lymp+lUWBgyRZ2w/JYIdQgIKMNBouTN3LqPfQ6W/4OJaMGucxuPSTzxa9gZ7
yjEtqGulgcqfKFk7x8Z4yoUxd82e0y68kLc2s8c1me8RYJrwxYrIVYJ8v9JGClsqPoswp2gTPJbZ
/B7OJWgEfeo2nWk/z4jLd0WISgtTclHwv4b4uxZ1O2i38bWFWkgTbSK/B/dxON5FyHQwN/0y89mt
Y+i1JWuVdpOcv7bELbhGK3FO7IsD0kiQzXEEUBgcd5boNMb1ab7u/Zqc7aR4zanR5HJyNw0AhA2S
DqKWUMJ+qrc0NAwqccEjLbxpLYZcKgD+lV5zgVbAXpBswdx3BuiwiVDoWlWwRTsGTc440eqiy1/B
KHEMJOEmSlMniDZOgg45l+u1Q+qHVzfzjyKnj96bTIFGCD9pWzrnyZ5woxvasbcAZ9Ljw4zu+KsF
JLUde99xm9qn7Tyep+HD0Np6M2a4bUgM1Df2TDs3y8IfHR46Kt/6fd7JT1NYa1s7ZAofdycw7dox
0A7QBYb9a5IsunqzZjPXwPx1+6iOaJJGFYvipFfPjsVFNTOs31Jb/A5UTpu+SVxkGUY00psi9sJM
LTapf13gDTlPGaUOyfHR9erMPkM72uv2XkfavLMDEmt8O54Jxhraq/o2bmbZjaJYcVO7mFEL6Ndt
hb7fquwJFcdsHmkPPO40uXgtTS+YU20vDVim9EDx8IGO6wzNa+5A8CsodaBxWyItmtZnfO3vaKQH
50Gjo1P26yarTay1+oeaAdYYo8DgxLbYtnKQfk4sN1eM64pE+RkyaOrQ13uAMvBSVZaNywByGOiB
cT51Af5tjv4DeFfqDvz0KR63Q2f9SHyUHYma9W5HxI2XaFdKCgvCNoxDMdejl2dDtCcD8SRLwWNe
YG0y5sW1i9rCtczsRTKm+7angWyOFeRUp36hGG7uAWDFRFcm6q+OyoxrqHO0bzX1aZiqYw1x1FVq
zcY5fU4VXQEhlXPV7Y5O3HFRlAJ0HOV1jxJybZHXCj6mQJ9WVlcqDZMuxiIbEMQzjWaA+3CiB0hu
yaqvbno1vJMdPUMjq3K5GtsHObgylRz1cIONCdW/l6n0oDJVMsgU6WQ6Zw6Tl9FmmzjjilLpj8aH
N9CSkY7FAvesYV5bDZVAzHVnM0OZMtMrTgLjBrHT0cjakxLydRhUndhOSAP9sxoS9mm29o8JGYY7
Fs1T6Qx3Sak/VVrHiLd1ejeXkrtU6RDNlBMUL0/BtLEKX1P69nDv095N4mpLNAvNQG07jQMR7r69
K6XwJNuVdZy72HRX6B3iQ2OToKUitW9yiPV4qzVCw+FzGPtK6ePrrsuv0war3XK2KMuJ2RwG7l1D
lT/cDL36TCxUvEaREHqlpl6POXHifYhmVC/wkziS+o7H2zoyCYKTRPG/BMHozEaxzhY6CauzwvJI
+9Imla+ExGk4Tz216x9m2JaHUbORPHL5obT+rqX3XZVA8QoCe4sW+S5Sy8ibasv2cAfpbhn8zspu
uKoCbFyoUbu4hL1mZYZnI9L2iE2JPBi5Of9inm1IPt2NCCIlM44YFS0lrBZRcpJ5zHrMdcKYWM8W
ApbpgBEZi53fUFwwOXX4FRYRuE49Q5dzYOmnJLb7DXsy7fVxeFAJ3Kjtxl77QG7IdZIeLCdoXFOm
SZ40+wI5DI44RkftfljocuF0tHHAr1AtZFxa1as5NS0iGYCOTQ2eKx/iGMP8hXJjz9aWaeVeb4MP
X+7TXUSECWdyzJy58H8z3NBn51B1M3R9MLnbnmsh7dUEdpdD2EVXtA9x0yDODZn0ZLGqHLO+JlEJ
GIQuox8LQNsTbLWppvhBMTXstlV7N1qklgf9QFZ5Z1KLAwSz4rv2xCu4jc/lvbMOfdfkGyuaGATn
Nm4MdihFK3eYq6pV4BjAXyI986ah5BJYxuRZEApGmBN2Ma6WVQp1h0zR35ixIxJHgpco3tnIiLjY
6XhiOuOV6AfOH+DhlMSHfGhZb1NQpms7hfY1WAPO6enaod68DpoY1DhKHUyEDrAGMl58zVxN87Dr
R/Oh9nPJVTqS1UvMahuDUz9inpcASP/Rz+2nwMdK41g51RoHvpfWMXmWc0RWXQmsvQlvS5wyjN9o
Hsm0iefqVaNkrTRPdSqMyE1xQto/8Rc9J1PIbLaWftYUKRR51K4anHAeMxKrDDZ2Vll30qKfpfp+
aPOxpAw4+ZQh9N/OHDxNAMXcLCQPkmOI5Ettwd822ZIb9jRX10HcElIQ5sUN4WPVZmZs7uX1U45F
mOsJhRwLgXOrEz6Xylw/RrAwJNLYbjVDSuqH7EEL/M4bW4alqpz/aDRqwDPZ4HMyvzMVnA0VIhJN
o3JKb0P+MWrcMdf5G21gCN3K1CBGXAOdY97qVfxBFMu5z/oHkgUsGC20PJS2nMlFwzXuBL2nvTVE
hRO4ho3VRBAA88Ss1/oUPaTMzPaK7tx1M456a9xGtnqqZT/e0v8rGckzV41gXuNdozn5RFV0oZm1
d+1ykFKPdJHcS3id9cPQBtERGVnyc+5JvJgGnXCEARBDofnOJiJ5Ae4ZwrlQR5s17wCFdmBkrQnj
KHumQ0t1K1vDZoj1p8HEWDUZDbOycP6Y0bZ5rYTKooIOX/3yg36rhcO93SMlC8Z3Y+7GbUi2am1X
xE6hmQGI7qxDDcd94zsfxCGPG3x5r7OWKjsum+CS02Za02U5s1u0mHWQhGNjIOcxI2OiWa6O9iQh
SHKclVP9TJsFGF8+ABsi/cBHQ92VeOOa5FaW9YchhfykNE1Gzd76UakJTUgkEatM8SwAKeto/qno
ZA+PVX0Ma4cEBIOpYlCDFvDl3Et1M74Cp0wU38hMZyjOJbsIx7VDQuJAiGeppc+1ppVeWCoa6RXI
0hUVhwc1FgkynOPssq4EcEEebGBNe63GtlHIaBb0d0Q6D3XanXEKGwC1xrfcLvOVMtmVZ0Kei9vm
RHnSJRox3UnZfd/8jElXwXqhvZLp45UjvVfcVATUyo28N8d3xpjxvWXSbTS6npy0Yo9yhCpg6TAp
H7w+jMGNGUzaIgQ1AVWwVZtiq6Qr+nvu8WCaunGtYvcFM9FQeclviFd0ViHpl24I0GqlcMYu7d4m
9bFQdkbMz09l7T0JEOQAJH5vE1rgYdX5rmUscLLOp3HF8HJlcfLEu9jhPuSE5kotHlAzyN16LrIN
2sKTbE71HiEILdTB3pZ2sOUAWikxBAdUMdGeLEu4RCSRJil5JnE1PU5t4yP+VMgNru09flOSDHrY
G5lOD6qwq23Y8Y0LYzZWQJ/wUkqnJu7pqtTZWY+bKwzEqPvR+28tSscHFMTsjtqPAto8RiSD/gNa
rYjhq0EipN6RJNFKw40UKdaOI4aqQZsgGY25Zg517XVDu7jlpU0VQz7Usd9sC8W5aVP5xYSvuVaI
Ku0BZF5p5mMaOROO82V6FNvANuXO5fy0zeT8jZnVaZb36izZ56FywOeQzeeM0muLJ+PUUynYTjai
Wi1tThIZVvDw4sqbDLPfFKGsrIz8ugfPCcN+ZQx7hIp4TTVnbfVQCntH/xWZXeaGxb2W3gzdRPAR
yiiv9CF2lZJlQRfX/XWFl3ItUWWQpDvMH2igmIcibGIQmLkUgaibyzc21dJtLjk5O9TAoD7VTpFu
PpCDsYVq123rKa3dsp+tdRURxUBsPTPoK9On3Nl3RuFqpXKb29PRiBHbgOXr91E6nlS7AjmiU3o0
omKNT5FqdM8QfQSJFeW3c6K+0ZsCSLJHojYisQPbriQRVeiBrLxI/lmHTnDHufnDCn2KKA6N/jhW
e7zSWuLVyj5CWn4TZcSZkbtEKCqBtF1waHwp2ytzUu9Urb+h848dO0Y8HccKSjDfpJCTUqjuq4Rj
MXdO8tj/CKFLeHObsIGTDhZ+O8KrbMMnRiKaq7JTq0B3wiqN9nNDSXWSXuHQbfxG75+tydzCZhxu
ooZQWN1EbTjJ4J4Qi0UQKSxA4HY4HwYpoIzQB92Wq/ginxrfEAK+0pDYtXLYs3806B30NFib6pWh
ARQJ8BZ1S59I4L+FA83IBhqPl/tiqV58tZfHxFvsQMLmId4j7oulb6+Bm0tSiBHJHAqsAU8/1Jds
RmUn2er9l9V8furfrtJOocmCc1LdzxeJz+FqSBP68uGf71w49G0xxIzSIEaFvr/rExsX5rfv97me
vFWuZPIGNl9WW9fdkTlTtP2+ZnH/84XilzS28RYSIOKJVYfCyXf5FPFq8Tqx4cTdMMvDtZWTNinu
XraoDLB3G2EUjGrp0e8Nig0OtcooLl8J/iWVUzYBQqODpHjXh6s+lZi59FwxIWYwk0y46KoYrLKe
STFj5ttrMthl1x5VZx9r8daUdcUNWiphxNE9ppzhYtSkuhL8YspPpF0RYytmgO/F5sRpPsNv6NC+
Jx9d8jvcPhMKZTPPH+HC7CYNPYuBvrhHxEyeijEjODU6IGvy0jKZSMsGBAVINrgiY+PYV/GvpYVR
T9IyVihPpTa/JQ3muK4yrqAwbR20JNjAsW9tpFy61jIyK9JZ4fqEQs9t+jbGveCshsy/kTVOqDH2
LXwDEXs9LAp7Li0Q9gwAnbMZcIrMwTHMBbbL2DmQIZx5kQb6LzK3Hb34VY4ZYYzmfm2aSKjLTD0O
bfZzrtm8BS0urbRgfMEzcbTmsc3VGlgx7RqLnXalpeOeC9tOKm0giCERmOb0plHLmwbpGZ2OtA7U
8QppzlqjZrvq8acCHavxxTWDF4bahqyDF2Q5zBzaDbrEAIFXvNHHxveioaZlrpdPWWq+F4M2un01
vQ9W1jJB1Dlxa0WPH5lroNKR6N7Pz2GgPhQpw9uSM5nbAx91ix9AN1FrzVivlUUbDJ9SiozdsDgf
ciV2sKPSQI+juUR3ZG8rWGku+bi+HyluPVEZ0LU8JdOPs2mfMt3o8Ozt2wGAH2yd52qAzWLpycPg
M64wBdRGfsFpDtM4s2hHkQHnBh2cLS5qpEhn9gZw2EqJzIHsBNUFhnZfUeKsRgjHqkVXHvXnNacx
wioRLxitJK3jbPGNV86BcMbbsvENemQEY4yN+TRoBWHIuUkAdFpt2gnrPReE2alBuHbFuZ2dJ9wj
B+LC37IxupknupZ62L3II9EhhpJCsmvBrQjNk1lazeqL+vDmE0X/f/IuuymivG3+9Q91Eex9IdTT
xwWYr2k63iiGSuj6/iroC30EoFFHcWqaaLpkveQcrITOQqSkN6mMuiPS/QeD7B9PyiCOSG3ob+yA
qnDWgUmStD0S/C09FOKFg6A7Kpnk3OrQccfQys4JO0JhNfecCoL/4YsLF9X3L46ZWaW1auCtdL59
8RmevTlRo93TCE72kmkg16CctxpJkYbb0lIajG16+ml4NiBjHyYNZNB/33iLde37xqP+YWrKIoW0
GeX9deNFVRSbY5hFe8Qa05mQp32ixCGU2V5ZO7Ml7TD+2oTr3dtSxZChkw8mdMS8fPnv30P75jhb
/kSkotg2FVVG2mt+ixlIimnS68QKyFfxceSQT7nvSPxpZE6CQxM/93CItkVqPih4Ok9kZ6HGptjS
l/q+9Bvp1DttdcWAflWTUnkKEMxwvcI5Gipgs/WA0zSKUOXkW8HR1w1CAgf021KjImynH14TdOfm
MIS9AvMVDNx+N5KmBTDeuhI30bLUpvPzf//Zf7PvLhY7XSHO2ZbhHix/zxejXSe3dtj2YbA3FTVb
D8SqerGTTJ4SWJuScJ5Qn0lLg0Kpw/jeGWq5z8ac/n46M2wfr3JwT7tMHnRwsFm/J0WBtMQAW0dd
+v2WHFh116lQGIEjb8Q3///2z/9RHm3ZaJn/71cB9h/C6kXh/a9/nIq8fcu/mT/Fe/6QRqOL/qes
aqaly4qiarKO1nn43bT/+odEpMc/GW8oaOcQqquKzCf9oZDWyQeRGQ/JKhJ4Q+c896dCWtf/qTHR
o3avEtNhmrryv1JIawpf4Os5QTZM2VQ4IdFZt1Wb8+pfd8pyLhLVhxZ0NqeFP890kFppvsvxu6wy
Sd7PeWFt4hRtWmfHXtpHr5QHW/CgpsKsOKSJHB47yFsbUNqx2+Uf9gJEwmn2otrtnV7WMRMcHcJu
T+C8wuAEMgSmaFr3jVHcZoMB41YlQLCgXPKQTO3PeaZTb8UzVWFKUOiuX8Jk/JWTrGsiOj6nxP/d
LjV14h5WiZRQ5ydJb2WY0KtSfWSsr2vQkBQwGDfVPD9JRvaDxKZoW3yAUQHzUW9reyFcdiCEw5oE
3ApLwzrw023A21AYUvCClfhMnENHNXp6H3VIs2y9Necpikuk0Ms6E67JmQ5B/zbOcnKbtYXXOQRO
NTBP0HhaR+D8OngiX2VOPVEyGpgMRU70XnX2Me/TpbckYy10FbWRt7LN6W6Eswcv3ct0Qkx5xYjj
js6RkZgHOSSGKXRwouuK7ho2v1wfu+6K4m8ZGOQeSFSHgzKz3W4gSpHZnxur001I55v6yrnKM1ct
E8Nt9aWkojn3UhQBX6nlm7ZH4dxJebuek5As2PIe1M6Su20Q2aqnz1gJMaKp6ZvSkR0A6zegXYY5
KCTuee3b9kaLmxecPABBZ63w6FgdVKcYrkpij1BXYHUHRJqldbGJTGqTAVsgpe87AMR8VdL+zpxR
GNA3lwFBoAMGcwEudp6RD9jTuRrC+hjZ6UecYMgdM+TZABLD1tGRvrIO5oRP9PDx0VrIb8NUfQOK
M+40qsbgffp9mpAnimbWR0VTLX/seC1pFXKnGah6tCg584VVPtrKFsHAhiPllM3OTwVBCFhi6zWf
23xdYNVd9VOLLOWaaSXoRK18wy8dUyfJPSjX8XWl1AvmfTY3lEk11TxIAXMip44HIpahCqTqh4Ns
Yh9m3bMcAcKrR5g/DBO8scDbpSFOWbVmcGzNXVP8SjAuH+JcRcQZFvlW14zpSpYtZimhekvvEW9f
TXc7DJ/8kCxNYllI8IhAJjDWQc6QKcwTFZRXhNuO0d3YrEkUxpeo/zIqEtEphMj12YI/tyHpyka0
hrqA49tSXAMw5CpBDhbWerKfoNMBsyHxllkSccL+uiaXmcKD9ZbV/nvLCWwtz4oEnB2WL2yeZhoj
uuHUwfPxpMk5644HOr9V19G4G9jVaTev+0YBIAuLZqMYtA2cstwhhnYnJBdBjqpIgbajxM8V2Ql7
iznMTT1gyu3yFnQFkTY6iuY6og7oh0XtzZjN3C7d8a9lS50C8HBVNyvbJuAAFHTB9GiytQ1n4LVv
Ge9s8RzUEn2DZLhpsXHUis1/21o91jpQFbm+H9ln6wChp4lIVS7UYxINb1jMN0XTjTujiwhPNKlW
4udn1BZltNT7YtiT5PJMyvc1tubaDW1KlGh2YZElpYzkAYuGTa/bobGK4qvwKI4FG1nPxy3BfGup
w+TsSA7cjfQ5wFK6HvJR21KnOzMBw/HsdXUz7UcqJqkOrhXT5UbVpTdby+6SNHwz8uicZ5pxlqxl
gkckLzPY6TbucC8+RpGXpsrkKjHUvhGGM4CzLa3aYiObEVpMplcthcBdrZNDTMdJ6vadkdbnMFaT
Q7uApvKu7wDzgrtMmS4O9SECyXlInbBBqLy0wwL5eHlIvKKhNqtCPBXv+XxueeOX+4Q+oM+ZqSDF
ttTjX4YbJpZAit7MkvmukTEVh5qyFZQXJKBMOf4ajJbUZoZwUv9oAU+R4mY143ZqnDMWVwqnSQF1
BG00EaxDcG7mBrknTajeH5BUhkjROVG7Zogn0lYt6TqkFCfPVAIj8DjEQJBFZ0OrRKi1LIqbBkHh
euYnUWMhBE7ciHQ53FPoxv98DCes4uaI1dfSOIMc4TI6gF2CSsqZMJ7rOy0qYAvD3gzU+aGw8wXD
aF/PBoO8Jkp3k96dCdNWDuKmRBoK0ivcd02GsqVWkgP5O+xXySE0zBszCH60fnYL8rnFVA0iBjS1
3drOXgM7njIyDLJdnageclb+OUOpCGkN7kezoKIgHmuq5d+sp2E/tI8ZVYoDfTE7aaZdkNHUVnPo
WKP91gL3aXF7HnHafjB8NzzJhoccW80ZdQkC6GZJmluYUrJ1DTuKNp8m5cVOcHEs9ZfTLyJBZG6B
GcykNIXGKlAcuGLLjbMohnEp84XFotJyeqyDovUqbbJ2EmkiVWsyKx4dLuBJhvRZLzjjXopiov4D
CCA56LeWMd7rctYTInUIEdevUKPhlFbkK4AOZHVY/ausyMUma819NFTZRqaxkeW9SlRCQ21HDwhn
9hMsJmIP0EBIrFu9j9YCDiY+6XLz7TE16Gr4XjRnMuodshctWyRrYvxVJV09sZVqzHb0fKvfF8aW
WBLMoG+PcWWsN0Ro3CGW7+DxcTOTfUQSDmi7eC6kaa1T6lwtFNUSSMSILcoZVv3yb0SLMlzcaKAA
PEtRn/NkTMXuMEscvoFOX6SS1Q91oh08BR0dFX872FMU/gzT8Jc0hva0rpbde1x2b3uJVrzczZI+
z3bimdEa69kTT2XoZXDD9tTukQWgsfl8hXiulvSN3jdhvG5gcF3W1OeElaKqHFdibdpyzImlz9V8
fsTyDcTSl48R97usewS7wH7650vEkljN59e5fNTlNeKxAtqcPkk0NLLYev325H+8K574ts7Pr/r5
ceL5zwfENvvyM74sildBM58ZgYwJOspaKr5srC8rEYt/+0u+rO7L818WxVsvN9++tJXptM5IbtZT
BuZYtMIjDIPwWEzKSLSKrGyxiNQ78YSPzo0i+vKaLMBdQmeSRXHfyB45SDjkQ+PeaigbBTMkaTu1
VS7qf7vYlAzxiHBZyA0ktClOOrjauCCirQIQpKSmFrjp5a3ivrhRcPWh7AdvpfQKzMXUbt2yGREj
VMd8WH4ExmH8P6rsylxGSaLvoXKn9AfMhXk2CfyZzoUIpn95trLqEC6BocVAfqi97HLi7hjJ7LmX
++JBadnzxdK3txRD2u5ILXelJatU3NQLCE4sqQnxeXrMOACYCGksy0oKyCLTWiz2fkiBWnx8Jh4V
i18eHWztOTcYkJhLgivCdhSGRfViKjMn4xDEVxdL6b7tS6BQse1I3pioj/ht3gLVZB60HLfipl2W
YgbDiwI7BhuS/sxJP3Zi2tLAXI4JLJJV43Q7YWVRgLK0vUMnsWxpRgUeuW/5QWvfs4E+jFghE1O8
fMtaCdTFcWrtzWh4nwfnpsoAZYnf4Sfmvb9ApHNxQhCPic3Audfa877L91OXK2YPxX912YqliIxN
lvRYEKKG6xsZvp8FW8dI6blXZM0rZyjnK/ESffmDa1q95agYnlynxE4iQeBiRKmHnpy1n3ztbkRs
yJBgdFt8M6B3xp2w7YCGQdUQKYuI3lKBsi9/lpO01zWCVRDxfAXxvXwzGvetep61vGX0pt1+vvDP
v1bczbvuFwHB0YosLwr0RQxHT3xKt/RkSIZmZU3I1EPcTwTWUMl2ZZFMqUaYsuwpaHlp37f5cOpk
S98Jlry9jH2GBS3PvvBRhhnF6WX7i3+iEav+8654IrK13+niyZic2iVjz+EosbQ//D1275OvxrV0
6Y6Lf0bs1oHcowlneuEX+ucuK54TN0Tw/HGoXP7Jzx16OXzET/92V7xOPCae/Y+ravN+ZOxxEoec
2NfElxF3M0E3u9wXS58PzhG6bzmw0s//K5A6cyfTTRYvER/LXJMjWSyO4lD7XBTHt/g2jPz+fQAm
4oMuXzkocxuuk34lOd2DsEsJi1Uo+dLsicOEsklBTt+kvxZ1Xm6dsE9g5YSgH8TLPxch+GQH+id4
XBk+LScGsaeKpcvN5bEJO9xmUlSvVCKotv8+J4nfJG7aXuGSLxYhhjM+FYuf376cRyrHp7FA596z
3BTTvEH/nzE4TkHWmvpPW3wRvT4Q9SPvxcbGtM1hvHzUZdtfHsM7x8w8gNlyebH4yMvdy3vF0uVv
vDxxWd+390b5Y5eQeCG2hThxdlZY5ztxXxx5bPGkPYr7n19+hg+1IsdThnDD+VT8p5d9y5nfAkkC
xyc2vAr5iEOJ/yDs4LisxY7494tiFZ+nqpHU2p1dpi5iaax1y404l4i7Ykk8drkrHjOXUfD/6nXi
xYP/a0AxvxefL74fzEZ228sx49vLbvy5M4tHHTXvZjDs/z7uxNLnq8Ti9/tf1vrlVd8/4Pu7JIXs
mZYK/CyjRlu2obiMiCXx3r977PIS8awqRoFi8XIj/o/LXbEk3vcf11oqNlvg8hbxwm8f9XePfVvr
t08KlhP+KHt1B6VTHLMtlQStr+B0/+mpFEszVDniIZbrybdnLo99GinF/U/f5ecrhZ1SrPzy0i/P
iEUo1v1KAT/5uUebc44m4HKgfLn/uSiOqy+Pivvi9eI4++OdCKBGWN5dMiuU9BgcV79IMjRVWb9J
obsweWoRO5bOtq0ovjnDYzLm2M6aTn7kdDIulH7rlrow4t65qx5pru71CnvHrJjTS67nO7PSpEdV
8R1kx0Xlqn5/jwyZrNd6dAjJSsI9neNRNo27fMQlqGikPAPzLK/mKcpdK2jxSurZFQh+yo3USfCj
AX63+6zaDhbVOvSOG0mc477/4M/TyYxKrFsmVUuiFVHObDRxeRUX1ssNIpN/X22/XHLF4t+9/Ntj
4tItHvv8hL973+cnDIlzZTZb7FFM/Tg0xY0tjt3LfWKMmcRQOl/SK5bjd7k/LAfX/2PvzLYbBbZs
+0XcQR/wKoF6yV3aTucLw9nRd0HP198JPnWcJ+tU3Vvv9cJArS0Jgoi915rr485/+/hfL7etdkJ5
Lip6m8ugtr48d0SR3K3P7AHz7fSxflgfmNZT8N/vQuHB85qVP7RY2luMJOBNybnO6Ctz2TSXtLfo
hygunVLxQ5egsE2BaPcrwXLmLm7kgYKdOA2qkYHHsGAZt+ZLU8X3mrQvzujejALkvIO0YoFh6E1u
wYe1HokG+FHptJxjhmc/Zup/GDSHRIhZILKOiwFt/9x4HWRa9DxK49UNREUMRaQ4JIujlDrjvlW6
s/xmh5EF/5qZIRi/lj9xH2YqmVHYKfxsKiVJckQHDBFUopj0G5dI161mpWeN6+yBS/yiJkDnWQrL
U5Tgxe66tzAa0RdkOQIYULYjdTaqfKCQCgrhm9pZKvDBJGGW4PoQ42hQKZhutPSoUthGSskwL3dB
Gm5xo2X+VLEHExcG+zCjv22SjdkE4KbM8qeiuXcmXjGWyu3erpTfuTJOfo5a1q9we8SZ9ZIBO0IJ
wBK8KsU98sB3Ij3Dg5hJ1CgKIhOC186uHxxiFTHJ1JAw+Vb7DO/ed8Mt2ls3tTMSaETNibUTMrD9
LC9+Tk51tJS+2pRwIZHL550/pcV9XaruHeu+HwJn5knFGo8ZFXbJQsXVBuj4WR9VW7G4motqV5NQ
1sx2stODIsfqkzVUbjKfZRuV8yaCjFfYh0yasMF74iBGFe4AtJxEpYkAvDPfaRU2QsQoRe8o5MtT
ttCgYRgLlEIpjKehrJ2zNdUmkhB0iHXz7M7wtoQIXd903KdkbKftAvR7SKzua0TbP4X5/aUknpX8
c+0LJH10ddgXNwxQybnTgmsxy2IHS5GCNpFyE1jicyGt2S96zdp2g7l33PodEwxOMZRsuMdNzHSI
Vy5Cg49oK8Vb59yIWZ2g2bUN2UJgLKjpPeeT9s7qk1UlYce7oqGZHMiAjztSdC4oM3UKdgGt/24P
GcxLk3ipTLEvtYFXQZBlu4z+kbGMetSbAP5uM/xz7ZQVF9mF+8jUOrQhmL2MI91FxVeq+I0UkXGX
UmCtO3lAL9lCA8psehWuJslQaX7mrtX4mWZ/MQkynIkEF5UWfZ8M9TuuAoiAfZqcCqvEdFZqHoec
dmsnauX0WwinGs7uHDtPA8wMMTB2Bma1K4fwMoIBOAwW15WSDlunl+F+6n6FIi7u0yH96WjDIW6c
yk8k9s6itW8TYhudWEC9U7/PdqFfGSlSKgjdgGrbfEtHrCuYIKQv6/rr4oT2Id+DFsO80DfJ0Vo4
4GkXvS9QT4RC2cktScuRgfm13OklMQKp3XyzB1oJyfQ1HMS0mVv9Yg/6N8XpXL9UYuZRhPI0j1P1
o6it6CFRc7mpqmLchY2k2ITFFYezvAiof8Dvhzdd2Bwk1IinOA45pMUPDcQijsscY+4iYrQN6YtS
q7aGKr7gtcwX8ihCgmAkLBFnt9swYqBJx9iG4LNfeolZlUNkq9yfOaW2fBz2aB7mSxYVD6JOz5Rj
CRESx5RIwFTLXt2Yq2G/cQrJ4adI5ckJ+RsuyCOdumdhWXvTSB90h2wxGd+4/NlWSlRRLY4hv6M/
1U+YwPUfYbGp+vJ1ALTtmQ7u3iELtk3GF6lo2XlIID5J/pwXTi+61b+6A+LYDKMvWjR+lKK7z638
PABD9Q1lRrRe5dHBMVsSXWrO2s40DP5pC7NLqZ7qAP867aNM+IQfvCB6hKfgigG7sX52JI4+Mwke
9CD2SxkkO6drGw9I3FlmS5FcVfgSSu3qdPEB3Nt4M0clQMXUcIWYuC7lITkONACmC/MZEjLlb0i0
9qFGntfCJpwDZGK9AQIiRvTUmnNxbCX2QGJvYSWarAht3UQnpXGWh4h+MXdMA0x9ezfVw3ANqhav
Pk3mHdBj2q+VPMQggzcJcZLLyM8Z2OFwzSjsQttFvjcLk6bsaLae475VLT1TXdIKCtXwtxK2PyAL
zNvWeOgHgyCgsodMIfXdaKbkIpG6UFhReDVm/dlSK/Q/U5qecZKejOkdTq1yy/SZwyXKroOi4GnJ
k/5IUw6ZNIksC9wCU+KeQgEg9LzHgQLrl2hC+AWhILSHev8r4+PZxv0PqIMDtZhM8LgMVroGwMIQ
6SOVeQ8TQrxX+ca81HCTvZFG3xKtvCUOxmYkdOhRZTlDRNGvutLfz21ydiXDWxfY31kx75uaYq0b
X2mK61sLIeOGth6N0CC86rZebbvauQUqXgVDopBDWUS3yh4frNhCjZ/hCyKQ5WAUhXs+aRW94JHT
8awqzxkWjU245BS7AXkQRvyqNoPjZ+9BQFdfmYm+HeGeElzRIQZ66VW72vZEOmZpfNIt+2GcjD2N
uZQggR3FI4OYpeniDpziteP6DeJHgI/dN7rbnKABb1QSQ38IEIJZufaM3aV9wD4jN3qp47ccjl3G
N1QwuEh3TM6wiYk0DnxZXYaxcR/DOByO0tyUMaHTuo0iUyCnHHLMw4E7HBJQaSkd5QwJWoJbbrJh
KLSDAUWiJggBNPJ2yJiPo0D1Cx01NdaQ0UcgyNA3x08daN/NlNvMpmuFHmaB3lJTgPrqCsiJpq6f
A+1ezHDahh55xTfDndPtZPSUtoifM/DC+Ko9LoUfy6IXhTvQiqflsFWWpmV3tnod51B6NpWv05CK
fWgMnPWZIol4bd6I+sOwasxfRmwccUNEckEGNOFCpY5gUdnjtody51hvE0qNMa/Og5IBIQKaszHG
HF9XPwBAjQ6aKOpjm8hxa0NA4yJ3xE6t0NmPuqNrT0hvQybMcSTwHtxHHYlEzJsqN/QMrZofyRem
MpxFirmZQxXDejDeggErLlgQX0c3tZHIQiccyr0V/ayKmaBEEfj0a/kmYm0XHUtBJBn26Ls5V73K
eEIl4Wya2FKIu+eCmtmL6hTyZl3NJ65KdIK7mlMwhlYFV6RHfUG0GVQFqz+6aDRBczue60a/8yl9
Q2mCa4S6xEUW7SPZS+4OBop1GEPne5SnX6x8sV6HIP9aQaZZkxFnHGrWUyRec9Y/tKOJl5IZ7lit
ii+5dRXKNxFG9T7uWDtMylkZ5uEyLL2qSbF3Tcm8JWyZijGawseOHuO+OYtyJsc9COnaE0IbTwzK
tU5Cx6QJur4DvoZuQ1jgvW4YwMSH7sWZnN+ytrVtlWNhcfuaK9R07ZEBpEh4t7bTTnvoBEM0I1/A
NHaMlXswjRjebK7Fji6PCEpxbeJFgnRiY2Fw0RZbFmsGqDNWcBr5qQ54gs2d8rUYdCbqpVue9Zhm
eu6QFWKZTzGjg3COjOjP+ex4NmWqsyrv0xF1eJYPP2bMvkGBNSVGAoQDPIGRem2Jx/bmqicwq3dx
cZSevQRblZY7HYcguKkNUKmwJjqVaXdMv3OOu2FfJLWEKqdgzIzV2M+NZQRi8DOa4b4bx5PLPIhZ
VbYHCE5gRACFpnYHJuGpuldG7DBGqx7GJDcfclIMMc0BUT4QFftGvD0Q31De2oJs5jGSCjkh2o68
agBVVXVrWUAjASxuaTzuACqwNBmAK03OtzzXaRDiuttWNi4YUAfPETF3EzOAMageEwFSUINi1JPV
0RmAZogZSbwMbW9GwnpIW9JLQBWSXPRTzGHmVVbCYkEEGQJCI99mebJn2fC1Lsnf69Ac4J9rAAdA
bHVgEGy0uT64hQQDiZLAhRTM/3/S0aqTvCJORXLfqcYyQ0cT7xT5O4Lji4gpAGGTx8o3obLoNKvH
Z17aSA+PWcdROOjtfHOz/GnsnB+WYw1fS8d9rWUmcbdkP+NEsb2g01DbCLJeDY6vzLzJ1NJfMile
G5Q9NEg1vw3t7DQX0CYKnJtK2ww7BOKEydfhQSsSzHNm/gQ2yfLyLAflg9gpiZXnIplihKOwTcop
91UMDKzV5lc7krWvjhniUn5L20o4csrGCyUEzWDsop3NfEBOpDE5CNO2JbU7LfJ6xbgNBlbRmgi/
fTX1PfgRPNjAHwbw8/tQuNPBnhMS8tCuSxvAB8hnprPjOGxD0CuegGsJr+9B53qzI6eZPkzGJZfU
LZYZG5XyJmIVXGwzzLzSCkhVDttgM9aNswlBgWwIVUj9gUJxtrib5TAhK69aTn08Q1NL8TlzLqla
Q67qWus1Z7mUhLTyS1RpW0tKMCFI2OaeyEJHbXM8BiD9JW2xURKaaidN7xHuZeJ3k3dtAnMiY/HB
SJaR9EzsgrWDNILpOp/Asc9Dtpmj2d7YoHS93mn2OXL7LM+nw9QkD7ktSqiD45GTGh1rQMxL0oq7
IsgRXI+462xbxSsq+4cE16O1sDUjYdI5kajTVNdKPFbnnHAcgVDiGP3DwtJOpDtGu2DKXtSE1HGd
ixb4EtAzAsZfA2j4JMvHcWhenPgxMtsX2OMYeMO03EL26IvEPvJryLCxNwG8DDfkxzOdGefyiMCq
qzmhwQgZJY4BcOgvUYWhgb73AzAhe4+irNgLIlMtjdiyDuA2p4um3aHVRU4XMJnRIMJ6Q+hPIvqd
8V1uQYO6+ypOf8WD/Z3+/X75F4+J3X2zqHKR6Z49y3GgGja1B6sNYQAmOayjQnpD91UPGlzI7iV2
d6EFVjqtW+v8u4aAcQqCkE8gnEedJcgGylYFsDtndgTGAMuciiYL1xRX4RBT760rxbyxRux1FIbR
4MGWhY/8POvd11wLdfAOAmTULG8qjgw6AiVBX1bR+CQxFTtXGk9Ec9CDtQU0sHapQUx3XQ1TrCF/
xItrzA+FoYW+6BKwpVr7IUr/X23x/0tbrDsLJ/m/1hbffn2X7036r+Lijxf9Q1zsWv/H0Ezwyoug
XkUnzPv9h7h40R1bKPwN4WgCSigK4v8QFxuIiw3dUW3DtRcfxR/iYvV/IibWdMEf/BcxsWNaSJox
UArV4Lw3/xITZwRsqlMQ9ZeiN9uRUCvyJa+rSipYSp3r3ufmf35fuPR83LWq+t+/DWcvKcNhyWns
aUYOHHTtvq+96PWVvUkEQY+vf6oIoSDbN1hCfrMl7heMxB6mJQ7EgYjU4aV0Sv1YzIPw+yUs2CE1
mDrdkfeqQEcRKFyQLJyfTGwvSVWT9vXeoaj1WUSNVmwDVOv6vRrBLDHgTA9u9SVwUAsuEcYSNg2w
m+eWbON8CTm2lrhjuQQfD5II5IAs5CzpX6gGHLMlJNldhD7tEpxcDdgsDUmQbaCgeihpHGMXxbsX
LlSPFyDd78MSxGwukcwdLeVqIqTZUgd1m5LbnC8BzlCwtSPks83UGT81Fvf5wAWPv8OqUU93LMSB
H5EIDVqWAbYkJDpwBOq0JTi6jWcVzS8FIyzhW+hJltfsxBI2nSyx021VvOhJeIAd0h0J6/g9mBFJ
wUPxlKoJgMKO+OqAuekOEWi0BFvTin4J+aF84ZAJQ/R1SfrMYVzisLWDgs7ZUpDqDsUN8TS+cpAe
wLlgjk0/gyVWu3dwy5gJUdszmdtwxV9c2CbgjHBr9/JLQTp3G7oqnAi1vU4xCIChzO5lVEd7XGLz
Eu4tSfnuE+1ptksLLUm1b0T+MFfOGxJpPFtLRHgRAqKSXU97ZA0QB1I4kijukCxuLBHjhmv86ON6
8oeR44CCxDfWKRC4oadQnX0hubUE3UEEh6kSX94JrskRieYJthdFULIptFsg1QurBSY35kzaZOWi
ZKgB/IfLQhm1lvvew0CEjxrpXCdLFH5gczT1R9n3hZdY74oAAJipOZA2m8BpmdYXp89yz+SExI0r
C+YuKb9eWd1VuWt7hZMoHNJRTWCOeUekon3KLaIDDarqIL7JVUV/2w9O6Yd2+YIXoMJkUtW7ru+H
XZUpRzs3fNaIvllDUtFn63Gc4GmG2PP0LDLRzU+cAqM8VbVENiugBE2QVbddGdTb3FYTX9WjWx7C
OtYy5aDZEMv4V8HX1eJ7JvPvGNa90oR81ZviMWmzX6q6tMAtwjlZPdnWRAql+V6wGt4IFnd+vy77
rSNRsD8pcxFG1D6YvaHDjCu9kRzQB43FrB5m39Io9VVt/D5n/RspHfJgoUPdkAf37lQE7zatuVEM
49mpKKt3A7+VoteWn7Rnxf0+atXTMr6COjBdfjRiQPri6tbDeGg7EmkDjIzKYKp7IPPVuQ3i33aa
PzI8+rMbgocgjxU3ImxKmwCXIdLLDcalzvgCNuKLBPZ5UEh5WDvgHxuBIS03X+N86pj26veJtB/S
VnGZmET11mrI89U6B7+WTsqwEt+LtN/jKKTvZqvnGVsB0d/maSw5J0Qyph7GKQtp7zUx0i9tjmaF
s8tUIKKz6LG0RwVmrtHlkII081wrvjHHr9ZM92NuwV0m9ZChr8nOGcp+Lz6FTDV2eJyZ4CYDzPcl
q5ERZQ5782rk4w2tPYeGXh+62tyG7XhfZyEFk7ARB5Eb8Vakz5NSVZtQVIaHveAaCuc77tPhIllR
O2lyILJKgH90HkvsALsw0ylA1MK3uhkrvQExbnQ2dBpYIaXktShWwCnGou6BUkRxF9TWVkUrpgJ7
sfXkzXTRhlaslkJlQkOCPzVpJwv3FaL93AHy5SxzvflXlVsHm1nhvhmJB9FN81sVjNumu5ICxMrS
8EgSrLxqCjIk9NY9xI5Oo34dSw30wcDysUmt/GbI+FGzu22NEn1Ln8BiZq1870wH7BspHlvdxPRL
Pm7sEXAOXNZx74vAC3olPGUQqDbtosEXJgtKZbJ9iogE3UKA2VDT1eeo9QyKsdspCXbLqTXOIISI
LJv8NPkJMusYWOZJznpEdRsaX1cqv+qh/8qAxL3wFtxOu5RR+bMqhzsuBhdJK2eDdSL1iCB4gNjc
+mEJJHSiWDH8jnUEfUUuf0UEeW/aYOBS2f6eAhJomjT6krRNdaCG4pVaOO8Qj/+mTQOr0XEQiQnz
ElsVejbNTwWN6VaJO3CZrMJSlFiUD53fc5uzeEMZPKSsLZuW1X5u4UEiiV0DSc7AZd2pQrFvBh3T
7TRG5ZX2yHdSxB7lNF3ognTHqJ+KSx/sSFelJQUiUGtN7VSkRr9vC5ehNp7umYA/1yqe2SBxOXco
O1ozCv8pIOjcZlI9DcG1BWxNM4MTGWFiaoEnbkdBnNAvNy4apuoKcwddwwBhnl3yV/3CGd/agbpB
II33oA62Zsd7h6L7jcRfYKUBV9naM7rz+GHKXxw91E5cgIQ511uhZqGfTvZvKxvFDuMipXu99wKo
ndvWEo+8JW6AlEFvUIGoqQVHpx6CRK2VS99FZ7WCO17nkXswiYUkNGjPk1nt1TVwpvZxqJhlkOEM
hRRRQJ65GeyGgG5mhwk4Lnv6hG7jVZr2q+5d3zWp4Q529ZVEgnjbJ8VvF3MowrR63zKlQ/zO4tNt
4a02zQRTox+IpYm35FbUG1P2ktmFdChTUV1u6C84Ncskm4ENNfk5DktlF6dyyYn1WVW5WyPt75lH
NixfothzCwxfBsOx38TDoXXGdxLAIcqWDdBLY/gVnhStFKBbU9crZ+VNT5KYOCPRnZkr2NBSyCbr
pevyYQxMEKNZbsELfddYKR2l0x4CxU5JJcrPJZFdU6sP2xnyu9eFKtgfQpw6Qgw8E1LfFObtgVrm
fmrVdtvwY1HkpmPkmJWnTpRTMwPDAN9fgvCy/tURzLbBO87yP6aXzFgGwIZ6wq22DA6UGisOavhk
34q8vLYRmZ9aQRPFVjmAMCoRgpr/Evj96XB0jEUHdYh/FvyS9ayj757y4SgIS6WF47YbZ0nVGAQN
C8cKqesqOqeRotP4gZY8zFxZq1CA1UgxnvF3wf0D8p+aegc2ABT0UGQehRQqZ6P6oDRGhS4wanfS
1kgbTqLHApfDxVKqxfDChMG0uyvHAHOQ7FhjdPMJauPwLPqfokl/zon6vZHiKYjoflXmyJS5677V
0ez4U+dYJ5kULYHReuRb1vRM5zI52EU+XiWZgC54dK+k4UzgH9WB/qeJbAQH0wLHmRvIC2zkBDTc
JavAjstzYXQ/9DbELki2de4aa9f8S5471YOVbOPAOjq1BuCxoM0bus61LmPiATQu5HNY9Z7hUCaZ
jbC7NACN7AT8Vd0I6eHPUs7ZRMwwNcw7q1Bh8go7YRAgC0XOzOlh1vdfFGx0pZQ3DDeUowyzPEAJ
RhbAdU0Nyh0daMrXQRsD46Z5MRNhS9koIl5cyfutWmmcvCXJmtRpyee2I5SYaG8YlOPqooJSImK5
/kX8R31uFpPFuoeX986wVO2oKyPTRkIK8YoPCD5AINPKGl6VKVeIEJwuJrqKWyQ4sa24PUzJ1B0H
Lpt4a7JiT3STgsY9uY15ahA5v0zbhQvJainH6XBptkoYXCetG72kr6wdCdibxJwCqC39RTaC3Aji
jw9NMD9MSR8cxjQQm0EVp1G0xiYlswm5sABTAUzXBZFxDJJafSHr7T6hITdqU+unehhRshf+pFFx
nlTj3FVjcq0D55ozkHRaeWnKWb0fqUEb2hRdOsN+w9IWblQTrkg6ll9quFLnvKqfLLfyZrUQBz1/
bFRnvp/VOfbrOa93VCyJKnTxzMW6DRlfDcRucGaywGzlSYVPuA1YWeyKHiBZpmqvre5DEjU3ss+H
26AX5V0xXMKAxvLsMDkti5p5wrKZ4RJ+bP66z0mzH3HIjIOSdn+qnJ7LIjYKSjWKTIfTeq9aCY+O
23BY+s4newyGk5oBJ1v70B+36ePF+JOW9YOOeanPJ0BrRfg7UWnFbIFCNKd1U+bhlG0MosDD2niP
W6MjJszEnbUy9l0XjuZGUTHUfNxu6/cQB92HfFxLFZjs5qJ6phPnyUisWuJ/bGKj9hRgNofOHKP+
zEBuAZBKt2LM8VatUsfcDBIcYIscss+BI3Za87oqYVd52+dmWHRy681JoT1nEjnRNYFKlY78gFUl
ub7HulEZ2FmAiP3nXR9/QNYggfuITs2imF7fLVg6xZt19/NOF+ZUqavT/lMNzVwLVe8q9pNuOB9D
7fKHjPgP1ewqK6uXCv0UKXerxJSFByXWthnt/Uj9IG3wIrhdkPN1KTNLVHTnWw2/DSt+lfVGHVbt
CekTHopFRBgtXqZ1oyzfkn1J0RzoIPqZMQZ0N9Z0BOKN5GndG3Nj1vxYwf+F62rVtpM6ycRsUblX
qkUj2RzF144R3DeWOHN7EYGXFTW+wwRZMiRR48B1AR8D4sFTWmT8wOtt8BX1ifkJfVZIumNYylO7
2LzWPcAL3cEiha9bLGHNsln3MtmaPjkxb/3y1ED12jaPTrFm/OPgW/diZ3F69rQNthqOArr3fOSQ
uY7mrx+cHwk7l1vRQBcwneIlD4L8+vrUudZYHYix2kdgm/ZhGtWndWMt6emVWdWnoQkQk4XFfr1r
nkXp4YJnDVw8o1dKOfDpXi/U6/IEB7M6rTcLDOb+aHQ/LerdO3dqH/6T/PJDb7lIOqcIty1hx7gC
F8m8u/rHVvX8envdrDdnhQgRSxYu4recZThqerT2c0eYD9Xt9cBRWDL4UZAjPrLxrsrlE6wfaP0s
4yO0Eax6RgLjBygW3TN9iYRnmKhOCeqtvU0mfV3PzUkoojlhaSXVyjEThhL90TIHDW7PBJsxKduW
dQCblBPFQ4KgbYgrBe+0bDin/7E3QVzFDPHP2+vD6nonXa7BB7P7/vk6W01VlE/LW7Sdnsuvf73b
3Bj5sVF/jdXIZ6tNjruPXbN2kbVpHXOT5c6kJ/ovlzHj/OczexxA+AHZrHvrE/uR6zDVmwlhAoeE
nnR+ZdmI8JZbgBA4iJY915Bf665d2EDckimlNl8N1WKDXMTyKqWA8l3S6TOYzn68wlr2/roJ8Xbv
2owqWNnw6X++vWE0iofbBffF8t2uX6vr8PWvN9fNsDzwefOvp6AktA59wYi+mlEpM3EYllqg+koo
yUWi4Mky28zvyojBc0QrQ/0shLy6Ut7Fqr5fd+tJv8YisXfueF9ONJidVYb/aTn98B5Sxq29uV4M
reWDsv6aK9Dqj93VeOpIVtJx1O+xTzJIcglnW7qFeUhhWFLnr0+G3Ttg5NRXLn3/8NKu//56M16e
se6tm6iqEQF0iDaX8UipbIZ8hiyO4X/eDohg2judsv/4OIu1Yd0jXMgfez0+UCaWnm6p3cdnXx+0
GnCHoPIKmigTK7yJ2t8yvnACRfKw7o4K/CFq2u02WwZfIl05B5a99eYYSlagOe7xU5vBBNP646cx
0uCqz9i0eCQHTbmR7vL3QbgckzbR36f1mLSov+20wbz/4/hed0lntDfpQBrBepOct3Sfadr5j+et
R7baajfNUozdHwf/+pzPv1ETtrwt8ore+vJ3wSdwPpFoQDw1qqyPf3B9SWMvQIVxkfU66jB7ySpb
TparX7yc1NGy99fN9QHMw2L7v7SX/68wTENdSEX/XUemf//5r/2Yj5f8B+xFo+liAHshR1mYNqjt
z36Mrn42YHQaMJCrCM/gqoTYQfsn3WWNxrRs7nVMHZq3Zv+PGjLWgpf5l4aMDWxI2DrYIYqR+n8i
PkWtOfaFrIxrhMw06aXls3RMsJMAOgujLttipaF8n9NSjGhbzMm2TSPrQp4ZqG9dPgclFe/eQm9q
KwE4Nl36pDVUCkCPFiPitpVYtUsdcbSije9a1NOPGBq/A0GxHcx5M6s4j3qItVmnFbtyFM8yDybf
TZgRulpxHzSltdccxvqwufaUivXSEt4sq4m4jTihUz2fGiNyDjJpn4xurCkJml8cI9QWQEIL15Q4
dnXoWfLq/VFtFRVVmVXuWM40L20ov9BZhW6slq9k0u+MYry5TtCg58EGavTDuAV9CnnGrO9gAQSb
CaIBUAFU0DSP/QAdyjYehHYOdPOUqWDLFCeHNUuyg6sDckF+TX5ekj0oJrK5lMyRQldfu6URpM1n
18oOZRBWb2XZULaZruTaksPT1xoKy+HkRDrRGTSr/VGdH9LhjagKWO6a3bCcoZY3zNoj+OFhs74C
vwbIEJt2gO5wGeRa4sIvQAkhGhpJ8C0zghqhcQbpvUXUFcKbvPENxrd4r+UArcva5MuufnedRg9d
7bYR1Tp0McUOP2MAnvinzQJ92zjBNosM+4yfIbghTLO18zw11t2AnACm8p1ZIxClaY+z1R1+i2Z4
G628PiD/88MkFtRwBg8FJbG/ScwyI8moMRVZc5wDc2ehXACCSuaHWARhVomCetBN9CAdrRq1JUyj
RUENwaZ1eqDciFliES5de5UO/EyPvFe0+0oO6dWYZOI70r3aGUnjiiAyLoPUjSbyFNyHiRJfs7RH
acN3Q0az8oUmSZUBDINoW+2QRnEeOBM8GrRUlSf0LLuvavUM6q69iCdA6uEhbEr6Fd1vSxKhXWvl
94LF7b5ZSEeoz+xNhkjwFFTqa2gSFhc6g8nXE5xn1S2PhNdhZg3NTd/3xs1oiFfPQ3k2WGWVAJlf
08ohOw8zhcSNwDRhkwnXOEOQzLdFYM6etiCQzTh8dm1UXG5tcNi2auWRHs51bWz2UaPnGHNHcmf4
FTGGEowU68j3lHT0cOZkB7TWR3tAKhA00rnnvz44Nj2JcMgsHxdBiuSjeC3JFLo4JRqKxvhiZGD8
6q54ysLimSZL75V9Zh3ceGygHZ7HfgjPEiHpkUgKFtZx4GwnbZhf7DhmshxK5V0x4qs2kHWWqW6D
h5ExxAmAnivKMTUN9SYXUVYwKxQ54/xVX6phuY4OrqJ5tREisfZZEBk3J3cukannh2W4KugSIWUN
qcK8AWq4tqrT/aox/lyEGlxm5k07Csj4PhFqnxuV72Aiv8hTyby4xgriH9ysb7pVBayZ45HGHCYj
cnfqU+BQvrAn2/RmZczuAjdtDraIg2NcmdkVpfqAgApVTSgRzUBN7H0L9rwX9SXyCjvSQdcXMHl7
ZJ+qZml72ZNuleQkCYkgeGkBBH3pyA3FyGBvmRCZ2zS3nVOpMmUKm/mez9mSyb5DpTpt4h7hb5nk
FzLc7Y9NliTXwgqOjTA53fjJFVuDXT207Z1rjL+YultPaRibiykG9NPUn7tiZFpK7kCt2t+oQeJo
CPMzYz9VbyIRYTcDzdKKvGH5xMZYNgDiUfl83l73CuaKGa1eyg4fj0+YiPm+uL0+/nnz45nrnUK6
vNP60B+760Mj/YhdM2r361usT1nv/+sdO6YyJwMLu/OuO8w7O21xe8+r2X2Zgn7sKiW70XJ73Vuf
tG4+X5MKjgi85DzHachq33w+9Pmaz/vWV68P4G4BX9mBOppE1s3b9c5//x8o6/+1PuHjz63v8sfu
x8vWv/Kxi9b6zOnOAvif//wfb/35j60Pfzyy3vnH7b8+5/rwKAOAnULK7ef7fj6vkf3TZIXIfD6/
x/VlHx/w86N/vmTd+/vp651/fLr/+j/7eOUfb79+BfT68CJ9/ocVHQ7PajL617rCN72+/7ox7bph
ObX8eH/8E+tD653rXuUCgswsCdVlfAtRM3+84ONZo8nsHf0o3WsYMWlbzPyRwLomJbkIpJIRuBdR
TUfX9JDTTziJiYoC0Z8wA6Atcris934+1LLm2NuBcvrr/vWmtbx4fYfPRz/epQkl7/XHO9KoJXaN
5c5YU+fF6Z8si9y4x2q8WXeVGszDx+0pRt0aFbHj/XFnEaT9MS1fP56yPrC+LogmbTeqw12Qxi7j
gGJTishdEBjFNDP0w6HPHPdcpyz8WBCz/Fn25LKANzoDaUObJZ6enzC032I3AKO0nO/rKVqtQ0Gl
3/RW1zkjyzNBRlyuUn4z5sDF0WncLXlYv0Tzi5Hc3BTF9C1TyJ3aoEpa4nTZTMvadt3YtL3/7c3P
560v49cgKK9HtCLI4x3H6jw2jSCMqAAjPn4vIlfupGyorbgztXTTGN6C3H4qaRche6BRUy01tBX7
sdb11pv12G5NXFIH/B8GUxwAJdRgVFexT65Imi2yUGJXwnA4rRvy+JijlSnF3DzHdkciDF9M1/Pk
rD+py956s2pnbd8D81dGgrnXDVY34jcnruYlfn0aidIpzphvSmw9/KRrDXPdYOXb6EMgDqvF9P+y
dybbjSNblv2VXDlHLBh61KqqAXuRlORqXO6uCZa36FtD//W1YfQIqpTxMt+bvwmEniIIwMzuvWef
cRnjqUkXa78qYQ/bqqzAYviBGe+d0fnQDDI+TehH1hNgC4Iu1E9ngXbIRkAHNtIXy8JhBXSvjUDL
AZHUz3Q2WzNpNrUhzKPrShM4ndZQ6ZOgoF/ihkkDi1RHhL5y+voLjJfbhh4JzRk/VTI+ossDuYcm
xdiaKY4yTt0GpCCc4AYEhz3NuJsueQ7KBFyLShHIp3T9lH5aqeeXucEh50167MIXGQ2UOxkApm3B
uOWYh51Bi6X9noPGTSertClKN/uj+g24s+v2wPCZvCUoM8qWuf7uMhlaT9zU2aOKCarQGqW6BAqD
zDzotRz2V/F+6tqEYVRsWunus7mga0A3TwX9jMW51yYfkR+I4QIDWWxOr/JxJS5Xk3BakEhmbt0N
WiEgM1mUUSk6iD0RGl3rxkTWmsSmYjpcb0A1927d1HbZBicb7EOXt6Hvlgl9xp2kF7gE+QmLqpDh
m2XHjeIt47MYHNvycnnHHFChc/WV/QrNUj7j4qRuJ/X11A2XK+CICturLV4AtMfVb67aeDV3naiL
0KYkGBcazTup+UWefeVUQGmjTKfFwlQ9deoWUnPXyZV1QWtCdzWxDvYSVFKR77Dmra8m18UJjwZ8
3DKSmNAq4wHrOwVDucyaZA1XvYeJ6jXwnai7epmoOPh1kYzmLjfDAMk7EW4V9L5OpoWIpRZDfA72
3BZHbzBHFIiD8bPVJ9RUZkDgf5lEkay2Y8DvhRQnOFhWsQ8lmf44tbYqfqyu3zUl8Q7Qgjn6URr4
HVCcAS4dficKKm6jGcXxRGr3RGzYoNwrqTbJgJ4DWykh9xNtnvpCFo+0XQo0dHovCQYvjtiU+WLJ
iwCRJ6sZjwagrQQ9ba8b917gWpSWuLhyTrimzBMJ4zTSs9NoJucwTp6HoQUeKitsuBqLmv0l3NQp
lP/CgSk8DN/V97k8BZq+6YueDPgMZxDqVnjqQKw14YSWaqGIUK6S7sYoe1Z1S+qHV3PXm8ElKn60
nooRM6sGzcVmXMZGVvZ1FKV59JvCPrnLBOfLnVa3KTbExHhb1ar5Q3zMKurwcPl16FofYj3a9VH3
0lW+tgubLNzUmYnSqY+aHNmbfSa0Oe7naEhOrVV0e1dWD3WK0MkCd81znmkrALzwJ+uu2zQ6heEa
ST2KO0oE1rORHiI9PohK3pgJULeuoGSLEjK+psWLzULnRtB9WRb4gCKZoan1yT8t+SEMtoRXr32P
brO+9LXHpVV10eJss057MUlFQLu/y3Kci13pf/AS6I1e0zwPzt5k2Is/l0p4lazO0sDbqM8hw2+u
a/2c450Vuk29ykdqe1oIVA5o/VzqgPOW1l0OEBMjsdRbYL1QCV2fKeJgndo6JxH6T9k+Rx3vmnkO
PwZBFuxwZSpP0vo2YylzNGSIv1ayQv9B9B8B2DGuezIxEqFNjn8iBur4KqUzdeTLBSA7Iak7Mc4I
fu4b4gJbfaZKSfsFqKo8RXX/WchwWvxqt0E4GBRsomgaAXQB4+KhXyaFpoWEyvWfluRZ9BpIi1J/
IhUbH5o3iRCVElEh+sAX7dGxOqr++3vXG5NtEkXduuCFQhU8ZrSXHXh6kdd+dfum27UJVWo9FkF9
izEJZTDD5btFVe9SjDF4q9ohRSOXSZ+TZeoJsmyyjtfMhOHj1LyEWjsz2J7FenZxHnWd9AU1KVmR
NCiIXMfTbdIW+Adjl+C1tA7q6uTTRJfIig3EbFrpQxqE/sBg879yItRKxYHQ5HQCwBzt1c7G8nBd
URBqTu3mXBkTalmdII0LtE7ErN/vp3bRDSfdwpb+dTlWrcuT4SbGS3Nd2N9THShAmWX1ZijbEOau
pWEinjxh5Dnf+rNIH6cmmA/J8Jg0YMdMA5Uj9T+E0LRph7+eRA6LyfLkfwuH/GWuJvRYgOWxp+md
VTX3GrdcjaLVqT7hTbTPPQHoMQO8GuFcite1gf6mR3zXjCcyhs33YKTocKj811LhxSZiSkFfu2tL
dgM1OcQkNT3FV6iftUdq3b4LOF+eab1K00N/Fw7BvRuFzW0gNLEu0nj66jbxeUbD9BFfU7CUYQ2N
trf711Q7qe2DmVF0AvbgSIFAgJ1C99EZ5/GrFUkwvHng3pH6lXeF7ADaEnL5SgHnY2EEICazMoRB
F9s37YxVkdooMcUdu/Sr9NNs1+GWepOEbvGxieY7dVauGrd6bFu3fkwdnk1ceKU2tJ72JUqQPQ1V
YxxtC0lhPlUdMiL69aWeruLRn7/UgqqxosA4qpb+/DJU0Y36ElM7ILaUsXmuZC0+MPpZ6reXN42D
zFVOaFYDvQkecHoXJzTPE9E1vspMTGH2nfRzrjXz3h1bsRdZF32GHYdeiIvQTdEIqsbB0sOlmtZO
qWS8XJ2Qoqi4jc0PfTiJc2HCvVannMCY9aONbK2guqmcSnLhKLm+5JRCqSOjErR4K03zKG03faLA
+lWt17OYAsAwGO+NKTdvZ6eFjb/8Dxg23XmZXn8kMljeyLGBKKE54VfcjtR3t2pup7iRzk0/6N1z
nM6P6oRDReVgb3uYZk+Vc1eiRb38gLZXfDR0SqdrSoS3suvSo7AT1FvLJdHlycf++HVGIEkW3wwO
hu7aCGyyszrrHLkCJ0huMUTSwb267dSBVg3rxC6NR0uf4lPkUbem/v1C0L003PIlLgGv5DolCHVl
3VAL7j8kIQFWfzKL70VnHaExGp9GrGF3DJTDY4ia9iEcNQq7lj2oqbixHS35DK4Fi5OpqY8VL6QH
qdn4DcEi+R6P1j5A/Pu5iwt/G5lU60RLdFSUzsHHqeJyHqqK0ahn0Rd6W8Y2CU3vKKClfJggyV7O
g+PTNhm0/ktGLn6rudABRrOIPjQNrkjqk8K83ECQC75I3622aZUPJwYG4p4wMdTh5b9tYFGj9mxf
w8ng5w4MGnovr+91Kh0v53AQMuWt7b3Otetvxkok56IkDp1FOMmoT+nQyPXzLL960jaxfLbaM3pa
/c5e2C7qU0beAX7ifc1Kb9wU5BPP0okqXEwRHqpT+P3BQZh4VjvoVSc3btvEt23r+rc0EcFlL3Rk
VTK53/rOQe7uuPI29dqZW1BgUUH673v2+x8q0Q2O1mDemtZQ3mZ81iZtBvGNuObl/6l1b91pWnQX
aE1whkvdbbCOz77l2kn9P2KuTDwAy/auwsP+3AWAbwL8Xr721ie1A8Cbad3oNSa7YqrOlsydTRu2
+l3Z8fNAAVgTum9+kNIhFDm0+iNC4oq2bZZoDYv+cfY0kLDCqX9IpBOZ01lfazPX1lnMOWruz1PB
/7jtkVO+aG34eDmbHz1VXmm/BFqmbclmpSdXaNYdNxMl5JEXfPX4sdSuqdlS79jF9SM+tf2hTDGu
McvSfiwdEhpql6Ic1wXB2a+oJZNNldbNHZXlwym1JVnmvqo/6Vn9Qe3K0/PcIY94IbSCUIFH4ljP
XnQ/4FJMz6eQ30xw/NbyjU0GtSundbQHMU3Ggc6Ttp8dE5O9kJA0xI/mB2RNxIa99ppoVrEJNxkq
ekrlRuvUht64jXMeLwv7YnV5HMODK9DEL5Zs6x2QFXE0sG25H6WmU6ddLT2jT2rPuQtAK/RCPIxB
7x+GCVBG2zensau7J/BV5eV6TyFWBpY/vWpJBfESyeYtFS7ReezQ/neBG32eu/RWfRe/8j/rfWd+
dCOt380FFgspiPV7AaodEAY3nOhv1QWqGcmBVZ2bhx5aww1p/2nfYsn7FPfU5qhdAifceaSrXgN0
RxvP8Idb19DKc2BhNGzHsv0scnFSuxKp+xpHBe1kjv4JIXG+F9Qb3jiF7z04cz6B+jet713eUA3Q
aF/Szgw2Q1vKM6Xc0R1FYjF1s1n7Lfcepi63v49aRqPou9q9CfAE2YeFoLPsu0+IWW/VuaJW/6Ul
YfJMfgGexNiNGCXQdLthV9K2cY4+9mFzBuKzj6H7dnai8ZTMRXifSzzFL+dY/im12GEtf+fp3Ezk
4gH/L4ctx6vdzPD479z4P5cbF4tzyH+XGx/+4/izkT+n//ztkHLzA/smUx32Oz/umn/49C1dEt+4
jfimS7b9t17Rtf+wbdZ7hmUQImLDn2pF8Ye5JLE9w/YN1zUXSaEsuzb6P/9pen8AH3B1nS26JfR/
MVluuIs68f+zaNJt2m1P+J7HRgT6bH/jz2PUDRz9zm4OOEavm2jSbpG7IEz2GWMlTTOsJQmXVdGY
gMnz6FlrnGCjxXl+lHm76dKgfg799rELawxE2yQ9FxLATUzKBrwChKxxCZYmWZmQDKHo2eucVysf
gxPS6bumHO0dXDIMmm0HS2OZ3tS+U+3Nz8mQNyefdnNVUoLJZHEna/t8R9I035jGlKz82Jye6q+B
SL41Xpk8SMtIt5YExE4M6MwA8gVCHxJ2zYffLulZS+njxJ1oqAcHzdpjv/7BK9r2DqXYs1fNt1Qk
yX0zhvhk4+yh6fqLbxvaFoxsDMZm+sVLcdOj4aopBDOqkbpODGZbS9aICgK5D8f8nkcweO4K67s2
JK81Xlb7Uvf6DzXSajSS5Q3Wph41A6uZkRwOXgW2M0acrG8bxOKlYSa3CaZqG6nD5/AoDqbQGC/S
qQw1qCvFczILFwgZfte22UCoqnFXCJN834TDx6lr8kMx7JFuFHtj4MyVkw0MWsEOTgu/v4RZhLzm
c1hR2icb/7khEIkQ77msExqyAR5HRC1iXYMiiwi8Vs0u76zFK1OARS7ndksd9LMtXIoehpqhZmcj
gDRYavR2SzCe15/Pai7ipukt/D/Cot/U0ngFb8eYGbxBNyUHHN+YqRlFy7btMIOW6xLHkJaa251b
cfIsSE/ZUgntM0gyTVDRbflYgoxYaTmkXnI7LagBhpW5PiFc4YjBcTWk+AAvvETAzALPT4AA7kFr
SwwvpoNucDka2pq1HEH09BbONM0LlGR+lOhmgsW7UTqG0bcOcze/FBHJCRvMC0W6JM8nt3lqUeIM
cXArZhfMX9qeh0GU9D2NYYMtdrgyBfDolHCBkSLrQTm1n3oub59/NNzx0W8aB1xXZeKNcZw8f4l0
Cqw6Bx6NipuOKtMzgTMcRan7nmvGjPaxjOYXY+RWa6xszz087ozMCNYB/JXZO7YqATrXN2Y0rJMR
w70Q5O0OXc1UUEVpuTB1DAQfG7dr1s5gavdTnH4u5vvS8twT5f8wAtoMTdE8khimtH0kz5r6FCDX
Q8w93w/fHOdzlYj+qdM+2WKmCrO35iOms/yosAlAlHjnseUipXP0uZOJdjSHmaTTFDq4IJTJNjdK
yl6N8qV20x2pMKqLse89jBDK1k5d2DelaJ4IcLdnL9Crtd56OxEkDcgsfZ03ot87eftQNp2xD8Bs
rkYLkCCehfNtlmF/FOFASc+nQnqkgUkb1yJO032JC9jeZ5Q9VNw8yDN7kF+aIeZDk1fnpb416iNv
nZkjsDNKOLdt55CI9w/obzaOZ7yK1n5okAEzjMqepmEOz/wr7jr8gOqgW1deIZ8ow4Hx36BjcPts
G3TYO3j8pBsooj+dkvFi4uncLDa7Ibaxd6nm+PvArQAxDc9ZuJSGjPRZgyySax8MghyluSpFX+wp
on1A7ACgdYm49Xn2Da45LLAp+VGGaQI0r35OQSmuAjvDumgh8yQN2CJ+hW7jorsjjDBqaBIZ3Ynu
YP0KvTLG2I7f2fPnw0TPbnaRUtOZzc7YsZhkmqJ057n9E3YpOMBDfEVKZJkbRgkvmkPUCqwgVTrF
dhi0n6mefkSx6m2E1t+YeU8doyRrWUBSqsufHvZZVUAE09DpOUfxN23MC8x8skObVsaNIyEYG2X6
rZEaGtBwN/SxuUHYRu+9xX3HrniAGiO9L1vYi1YU8JyOdGPtzttRrX6CmpJvnWUnYEM5V6g4hDPK
Oa/O/H1qC7xmFrgStM5tgkprVbwapiHXVHshIJlqixr+/NkDDrMbTAhZJrdCUW61myKASlVTl7jE
crrbVPhUYlDdNQxBsrHKKth1hRsDVBoQM5eS+HMc/kw09MDd8lKNf4RRfxtW+Ctp+OduSK1upYf6
o9DyaTMsQwHJYLTtgRhiSc1rS6O6qijDu1Q3GUmAtgPU7/2KXQ2IX2n0+7lwvshKh5UIYw82EHKn
0Qx05KT13rQob2pykJugicQ5iFGid2af7XKjrT8YE5VMBXLisKkeUtcC999r8bnIwLnJHIqtQfAa
w8MHOuL9DZQl7YzR4DHHx+mBghqkprQqWqnVeyvUgoe+nfDUTuqT7cYA7WPvB8PKY6gZ6GbaaKQS
zfg1G4l9DnK+RGFkycqIa3lby6I5zimvppbHszCsghsuBtLkdSdZjl90fFTx17aX2+CQ0y0G8kY9
dV9AhVzarc4jcZ/IO2saWxSS7DfVFHu4R0aTPPelcxc5HdZko06ZT/SN1n7xtmK3Me+fxuYrYxks
xjDwxlcLyMus1+muI7u3dsv40cce+Rh2t7iT4QrtE/nX4uijrJsIZ5QcQzSdgYd6GGc8zPsKOGUz
BNsRbOjG9sJtlVrzwerJPCbjvHZG8QVInr93Mv/ODUaM6ZsXQ2ruevB1JN8hudCGVw3V3OgqYhxC
4vGuQ0WB4jv47lmWDg3PAxo3eMGqGCQpDWCzPtcTc69EP5h9/NhqpDvN7skd3b3lZMa6HWJSur79
dTY80hiiBzu50AxAHW06AE9bzyoAv6R9vyg2GXaDpNp6UvyiYbaEmO6SbtLQvnV3eSKA2mA/Ebct
mum8+WKaLTcGb9s0qM5SpNPOUhHpSXwD7fWJUZ1xhmismjIzKlpGithhV3SQ7KF2NyOtuSsyLG11
Y0+ZTHAUEQ5wQ1tsgsmnyDcmMp98kbGO1CcZxQ4ExLNvyTuIZtFuQMiwtri463TR+C8+L5ussj5V
Wp+sBo1UQ+zZNmZV983cNrelsNGwGNjERWvJS46+CVlnXgzweYxum1U3wtg41uJvPOmL+DFeJ06I
iw6VKGdUxfyg3VIKSeHYQlcdbmgUmxWkLCL5kqrIbJ78x8lrv3uz9eRgNvmB2NiukYn3mBdPZTuh
JjNieUpFPJyIP+IUa59L2uactvGxmE2YO2nrHxo9M/dwpyFK+VRxu/GHyqo7ZBMzb1TYz1ZTbQwn
GJ4bz/RRz5g/kqCYn9LyPI1kArqRUvCwf1aToUo+EhdJ7gZX9s8W3AJwTmF/CMI62zq6MaPbC/Q9
9oMlxmnVxnY4U0sFwYOm0dCXFoQJxxa8A2MuRF0Ap8OzEMcGnUbbDp5pEss71Gf6LuyBI0T26D7r
oQGo03KhByUAJ7GHc29Mwliohecvzmj7W5yYNaKHg3hcLBf8PLefdXuyn4M03emFkHhGLKt8IhjF
oBenaULCSZHucxrycMi6JHzCYBydZm3s0U9NKH86Y9dF7fhRaDy+IoOgacMKph+Oo9tEwokSSsxz
Wo1v8V1Wvr0xRqO4LXTMA8PKie/83Dg2WBr27nwG8xTPQ8rjmsbrQQdzFILZxDp9Veg4I5UzhTSz
tzrXXuQ9CgEGznL6j1mWudi9NGS+KypNDOthctN7txuCtTZrx2oA0lbAUz9IKr3W89A+m5RionSS
L84Yu5BGl3BCvx06/KVnPF83QRG/ZOHUHCwD4CQS7+hAExfvBqizaJLFp0FvVlY01HtsuSX4sPKz
Q1hpq5k0JVFvHFpj38zILcgRrJKu3pf+qYChO9Jq3Qi/+DistHGfOiGXIDrYHfa/OCADA6Ykt2iM
7o4Bx0MB0zMXLo2e3+ubjsYOCTGSQ6/fJlXn7qLYW9Ko5IAROD5jxZpR9YjAf25xi7XzcIdqZzoS
g/qW8aLAOKoVq9yU2Ig41qnjuSEPNIK1mqsdQDML+G+N3H2a5+Rz3CV0EMtuXF6s9TaMdfwNERxM
Y9eS9J3A3Y/9j+RVEoF5oC/iwplGb5E2WMk/O7YP+8+FoNUuPZReq86N4T4XuV/f1zP6qcgGRuW0
W2uGeOKM3TH1h28yrcwHXjenhupFVNqDufD+cOAWYXNmNDVCiqDfY5iHXsOEMUcD67vprzxCD0ll
S7116vRJT4y9YU/IVRZsqm8zODa9n7bDs6EzmszliMa4rg6e5u20fHjATQcDKINHF8RLHJlUtX4O
SXSYYSz3/ZKybGVzI8Jphoqgy41dJE92JD5TEaFv8jR1tj3qedOjlDboQxjOVFsGffZEQOlMNPXV
cxBdU6D61BcB1b5T+yOk3QXV461bsndrRHCfvZoBalo54XYeEWbj0ZGCqHRfJ8Ktm3404Cv34by1
rZAAJMFZUHYDqbvUwcycUYSeefrZoCPBtwtRzRtJd8bYfBMOmnsjvV0WhuYj6aClGTSQDXv0ZcP4
VxUCKZZzv6/joFrVGVWu0Q/XHex9m8HVxhtpPCQO4VKyT3IjHJruII0AULTE4tYjGDsQRgxvS9fd
DiqE3gUf09Bz133a3Iyz7TKCGvxTMyZrvyORYtBIPPeztw8o/QVO64pDAKmVtFl18sPq7AjMU4fS
+uIZ1L3GkXFnlYjp0zK8B7Ss3UjZ3gZ6tzi2T+7GWjAArY8n9jA79zUgI26U8ivdg++pizUl5UKR
j+JpBObqwvLVXfkcLuxNunDQzQhpLkViLVA8kLvkk1/swkaszMMF7I7XRWxEtPg5lvZW49BrqcU2
SQUvSZkZYN9xQC0op9iLlEykI5BiJ27r3s6GcStxfjnbzTfH7dqTFXW3Zu0dUQTRbTCc6K4wumFL
77C+8WPeDx2x45tuQNxMaAleBcnktVdjdG3Qy0tbIqr1LShwMJAhJNE4wjRacwGNC+cGaLgHkQci
CsW0PKOd/xHyFXosW/tZJNU3yoZTaqG5TwyeWAqD6YVRSmGsu4Ty2dzXn+36O5axCRzkrjjkdb1x
ZhtpMDzoGx0JYCkdRPcUnTkMZKwZ0Gs461+MQvjH0afsyx5MY5dGNOU40tMyB5Z5Kiwg90Yn1vAV
v4CyhOpUQswuy50Tbgzvceqkc7B00HxZ43WIOkZAIRGCtxIibk/Nxqq16GfPYXMc+y3B2Wk1yRPF
zsGaXpjQgZqFEUjjDeQUEAoWA7xM+vvZj0L6KQVaDylu0zoTD3cLh5+B6wst168eCArlD/5DbaLB
SlB9JZKHOwg7QlQDcarRK/A2xcGqHbCb0HTrKaf2AzofXfJZj8TaGD9lka7vu3bcC0EEraFSr9Hn
n5ZRUKjhxK/oyk+FVvg4XU9feyLQa9ukYX9IyuDV7lPQCAW1embGYMKWHm+N2fpOqgiXrK7Zmk6F
EWr0zSLwTT3wqG3gh8q1V47Z1pTxbm7pGjL026Kxznd9d49C9gkQ8snJxuSANwIsAbIC21zYH7Al
42lPMUiI6uQlloxlOroGVIekwdFOcyQH7uvs6s2X9L6w4PgEZRPB8FxAU9r3qCUsJcNXIAIhOHgW
Cq3ciKEKtz52py4155veBA7TM3p1DIfBQZjMO68GGZEQzto2k78tRtsCNco3EGhlNibJr2HUtG2Y
Jd8odvEXKkG42E+dCqel3AAN8xJfI4xWBc+TDRNiogJfjeKSuqPK1LwLaMz2cwhfyG43mcV1VkMJ
TwaclR5jRLK1IVMJPtDfDuF4jOaHAQAsVdKdBlocXDmIpFySgwgTSDv0Jpr9Qgyvln4/HmXcRXVw
YnhmA/bl8QVOZi4xNH3GczonVJO7RXWAzRivQpp+oFID2Z3c6W8gMX1LtJ7h/aAfrYgxcmGUgBTz
Gzd70oT9GVBEuaYA0F8XdUYszNiES6gS84sIC5IQ02aqQ33K2DbpgHw0zGpxCK36GWcw6peS/EMw
kbLJImqtSrmgs6rgPmPgdNuXE7VdQfh9IAWO21n2ZHVTdgI88tDCZO36yICREHaopgDbECWZV8VI
0IVKoOkRtNGnDnAVMfLpLpPVSYIpOpUOsLeprIddJzpIj9VCDxJYX1TjUww5Y+AekQnK43CCNeYJ
+/TvDMY/mcEwjf8pg3H7c4y/l+8yGMthfyr89AWeaDk2JDfdcSzd+SuDIXRM223TtXy0e5YLYeKv
HIbpLgfh/c5R7pJcuBIXTdIbhi8czxQwEw1hef+K4M/z3wMYfZ9MCJBdy7aF49vWuxRGDQFvHsIi
OUsaurB2gnJlQgzYp9l4TrxF16EcViMDX5C14xNvW2oXNC0PVlEs620d2d+tPKKohxHcQCmhjJzh
MjGteDwGBn6EBHRec0GBpVlRJukXNSprNVt4wIK2araDcnrZrhZTWl44xH6wUkrgUjEOzBrDwG7Y
JYu8Xk2ElFTUqVlgRcVNnP9QyuirDa+71EFdFzsKOhGka1QELdVUV1fekiwTo5qlzqqdLRCmuTtt
lG8rxTMUOCrtuyp1XBbVBl8MaywZZwAZFPeFy8RcStuuE7uz4AVa9kk53So3VzVRNq+DZmu7OZZn
tQpo3IinKi/Oul+MLHoFAXBUfXJflo+ZkM0u6M2Cpn+p9b3MukBfbtLx0a4aAu/m4vtYL2QBNVGL
SZwUW0F9eKN53XBCwNfi8OH2BN+1ZKSgotxkER0XOwgWYPaPNp8+aJ050PcoClwecwBE3X2T6OFu
kv3eg6SwcrV0wRrG7T4b++cANxUBhvAgvPy5i3g1VVFzN4jU3k8uUOUqCT+gZ67b5jQXKZWbyxx2
CeWefPhXRrpb19TibTNY/Q5LXm0FOTHHr2zOYhMa/mJFpzCe6rdJnPpjNrd1MN8SH3tRvx+57ZgC
IeIt7QerHBx6xwvcYOgIjgUUoyEVdH4C/sXOCsXkEeREd1RzcAR+z13XmdVgLVSUP7eofa6L1+PU
Op1Se4AHEKiaqcOZ/K/D/ofTvN+sThsaEZYhavayHaOLGcnH9TNt9c9dl6+f96+vaxj6r9NiDi6f
qE6QN/rvC6IWr+v6LJn3mu2DFdq9+6jLJXh3md4tjgWJKr0jiKoORohf7RtSZtnyuMTLA6UmxV+L
qZKzX5fV5qZY3DHVMWrLZafrkVYMiavF+D6i07D6u9O+W3f9+ErVW77brBav+1z/m6KF1qmBGtio
XdSGv9vvej6N0cCuwfLruup66HXd9btd16XSuG8YY3GHL85kJLg/4iAZ7t6Io2TZ6FslZnqjjnoz
qyRV2hTeJ50QuGssiildhGLtaGF4Ua1dz6ZUU9dFddqLkktteSOymgKq8Vtohhcd1d8I7dQRb2Rg
6h+5nEEdo5avR79bV+ajcZM2eokXAUClKni1tsNSY9su1bZkYnDjU8txRlkdklk2vZlVUqssW1gq
7zdV3YHO1l6JFWJ3eVlMS94ojgvrUs+uavEb1SS82SlUu/7DOv3OscRuSm3CxIimrj6sSn8gRcwb
WmjUFKOPflDr1H5qzpYLOOW6rA6+Lqp91ATpLkKDhSMSUeaw8gvAYQo39Q48ZZc+uHFvLtZvNrRA
d7FBxdNDQC3hDf128nfr2pQ2soEyvzR8F6XRMqf0IWrdxZBWbQnFeKisXuwxASJNCx22I2HrkZos
4rv3O1+OU2sv9rZkZncJAFgQjvQf1KTrKZDOq7BftxFEIGVqrCaKEqTm1IYLqaoqP+nNiKR/0WWo
iaEc7YvE8LY4h3wel0tlSvI+lTQ1aDD1sKXCIl5ZgjCTi9SHqDavv0EBQf6aqHVRaX/TixGP6NiY
AZkF87FfJqTsxb6A6isXspPCP6m5BEZ/TwrsRmHthoVtJ3AgUxCfCLKYvg56o9mF1vyIHNNaTUlJ
ed1y16jfV2lTsmDmhlErO3Xv2AvLOjvNsFA53kS5nBZ42gRQp4k4LpdIXZjA8g6UbbkIp3ULGpVv
HdVcZDe/5yanK4G5l4y+chR/ayWeMWYLHQM9QEyQ0eUcEUUTnrB0vOKmWh4MRN32aM3Dk9JEwSkk
ZYrabm3bOL9s/SYJKY4jJIFUpN2OGpVZBF78Y4ad2TamoHA9ei5GOogrGUwDT1bmtqr39k7uYamV
avsFZbt09grl3VyRx1+b5UjoRi1ft6u5y8qrhIQolbMzjPb2cspF+73xg0RSUm8+YT+W70Zq8xFh
ubxOFB1KTUgX4oowmAd8lh0R2niYsF1N/lZlpQ667gNSAo3Eu92v+zQOGVVj1gMiX2gY1GTuFtWx
muUuQ3d2lSO+3z45mI5QhkxR5F+SxeuJ/ol1apfLp6jjApy4Qz9sYCb++e+ouetX7UckEFAlCRIs
F0JdrevXfbeovmiq7e35oV302NeJWDTa10VSDeUxWNoM0QY7sxkdbthFu12q1uy6o5oblb76esx1
8+W0cWbiAvzXB6qV0J053buPVfv8w3UOffg1EaGdA8acqBZkOjUBDMKp3s+q5WKRBP/tntJeJIT/
ePubk77f9c3yZfbNR4/GyFOHffXl1P9lu9p1jkvK3AUM87/7x9+s/ftPuv7T6SSeyT9i3LhcjDcH
Xnd5cwq10/tltfLN4Zftb05lZntLMu4CQmW8mWR/LebUxFh4Z+DJwh7X9dcDXEsPMHjPKNv98xyB
1RoYfWU5torLrNrSZZ64zOH+gj4mRianN0c1UXorMpfg9pIFkqhm1Uq1OWsrRsPXPdVclEVig8Ea
Su3rZgeUr75W29+czlg0XcZQAXhSs2r75ZPUctLMz3PlZzvEBODxroeruTfnvP5L6uxqMz/3oybw
mRfYWlKIYryoZ+X6RKhFKwR1drg8F06fVDogCB5AtZeeQykLYnohCgo3KB/YSPWABhvD2euEyr9o
7RcYfbsjvp5rJZpSIis10Xp0Dis1m8+pra/VrP+z6eyYOPWit82WZwZkaHmk0KXiB/1zMR93SXK0
PY8isIViiT3KK50dIgiTSWkMZUJTZ/0gg0pByZK8K8ONLZ5QEjTHsus/Ywibn2KJur0FpR9BWt+q
sXXKaUj4+WgNt6AOfw/f1Rj+OsKf4ybaUr6BsLIrkpPeUb+QhnRwo9Q8OiaNudO667TGP0nTu/1g
OR8zvottjyfIt+By6aJy74gmp/oNfves2dQYpffXsasKRahRbD6i1a4douX+0It/lxz//CcDdg5k
rP++5PgL1avvwnXLQX8WHIs/PFsYnutZAscLVVf8Z8Gx/4frEJRzLN8S/DHelBzbf0Bs8Wxdd1xh
eo5L/O93ybGl/2H5PrXLwtS9SwXz//3f38f/Ff4sP1wqieW75f8ouvz/EXYeS24r27b9l9dHPCRs
ZuN16EFXvkpSByG34b3H198BaMfTNnHP6SBIFkWBIJDIXGvOMR8LqjDN//s/gj37m+BY2o5puTZi
aCb30nH+Ua0TvVPRNQoKb9KD9KEHt/7sEwUQI7gZAE/uZuGDXsb30AX+H7aDXX310f3loP25V3/b
i3/Knpe9kEroHCaOhZBUJ/8qe+4bXUNpKXIvT1V1KG3/padMNPeTuNsAsg/IA2+1Q+MxNDZOIOgy
2FDfxzI8hjZZWPjv6l+ZQH87UH/dJeMf2DKLXaJeajCldy3YZf9UYteaabglAWqeQZcWC6XW7vQO
yyVChB9ZG+uP6YjdrWhadLHBN8smRAMfNZUiSdKcrT37OW1T3Lrd0bRtnw9YjKxLSCImFMjMSJuO
pVktQqg22C8BD7vCrU/a0JwGIs1BJIxv/+UgU/3950+NuJyzTXJCyaXO+7eDXGk6S8Kmzj1dzfrF
dFl8yLCo92Xko6pAbmv4dXRsktHAbmwRZ4xcjv5P0ZZkaeevhFQbD7khP3xDV/v/sm+c6v/aN050
01oSK6S7nO9/PQHahpDGQbqZh1fy2afgNhCK51Flm46BDuqqUbRXJrP6bKsOEqNN+oIxVB5ep3Fr
+sn8kGkPgU5b6r/s179OTEdwEbJXJBuB5rOXY/oXPX6MLrk0EGjDtfeqNncJ3aV3YmsEcJciv7Zk
xxDbqfazyOOjEQzvmM4K4hHhns/2LG4ZpIn/vEv28jP91SLAEKKbyF9tpfgtKXb/fZemRugzfsT+
ZMZiIFjb1y5OTe6cIbWbSqP6JfVvOASDJyIy4tdcOPsJtP12tsjyzGqCY3SfiFsCwBHU9EjS+jG1
zpMZeDkA7I96oN+K5fQ2mylJsBL5nJ1Yrw561avT0/vqrEMu4vomxod4VYAtWrC5XFLMmSdM5K6B
tJ6+FZCrtlJTI8GRBYYxt2dx13i2WXwOF4EbOlvu2mjeTA3F2UCKUFHU0x0wp5xQ98eVsdeRFu5G
F3K6u4roFjmdo4hmniG3b4Z8oOKM6u4/H17DwrPxrwMsBK9z3QNmJVTj7wcYEYtEyN92J4NIUsfI
ijvEhkuVK0XXzay9uFriLiusBCOBoGNuzZeZ/NnHOMypc5Pci84n2eVCCy6qr3/WlP0xV3KApu4H
SfB894kuZOLP/iX03e9lRYRAFE2K4wuRyLEolLta+dmHOxCGUm3T0WgQUxsE3RvWYyKNVzWFvRc2
rn7Xajbro0QFAWWs7rFXpGWaIUkdjSbCh3WThuqOloCyF6jYPVyWi9vkz/yM3T1tx/HUtLZ47UG+
PYX+wwhL+jFvM3HEWy9e5wZofFOHDyouqw3QVW1Jj593TYDmqwD4jvz9CCy63gpRQjYrIP0DGc29
Mo89y5qTW6vK5GbY36bOyHfjKIjppdF+mOcu9WhX7Yhkjw9c3GQ4GDW8g6mxyNAOdvE1EdDwHILy
7m2VYhmNmm1mBMFTFn9MWtOduLU1cNfmiSD1XtzxE0OgmO44dh6lXWm7vqxRSBu5ug5hVaOqK1wg
iqO7EUUpPG7sCJh0ckMHayouQnY0bulBXTsMhnE7T2cttEaykOD1ZZ15Qu79Ne/7N1kW8rz+Rg7U
2G0VmmK3VHsOpql/tkMlIIhQImSRa19jjCY4He9Uc/K9q6XugnP2VOVGT5T+LuhczWsokujJ1/ro
CVViuCn0isgWZqOaVokXFM+YfX1JcMxoHYThBFeb2vK9kvkEAoazxUCcCwthuhpuDKqNrvKTcqLY
Qy6HmKFsv0RtkF+hn2E+UV2z7VyCNxN7PE+uHLbmxF0+1oJsL3vL4D9J4yuCM9p3UPJP/hDek9mF
ziiYooeFYJiV43M85PkZh2/0MOphcIhpH23nDqV97tSp14eoCIo80h998smiKI68auq+jnU1PXYI
Bx/7Nnsnleoyd615msVo4k6utIdowPe9PDMt/RWhFQdZFOphoguNdkKd7XT28Nq5D+sG3l/kKYmE
f306q1z++kNi8z1aAqP262sQtwdIouV4xAQxX9c3m0qPkBDn1l5lkSSsGVZGGTTBEyzM4CklFdbj
IgmXHMfgaaoYTGszHG9W7eDv4SULpBUBaeIMpRrAspLh0YDY+JLkIQL8hCUMA4z2vG50otJC4h3u
+vIOwkA74mmp5pnlzW1M53HdtAC5z5M1fV+fZbWc73w9XL2CsbkBdtJHYfqybkYMznJ288PEoL1p
UKv4Gy3WxcaFnl4Tjnmex6p8VOnQkmmi2pcASCA32PmqlfQ4O1O9i0h3cRk1w4tJAUsUwXtJcxI4
kjudOjtuN4XTdNgxSqxCqtHuXZNAHpkNMG9+RRwxAvvI+TFESfTWTpzEUGC2Vmq/Cxsxhiwy1xMW
iCCyllyoT+P3tOjUI2nyqWt8kZnZP/aEwnXTe+egn3JAooTAlx2IeUQO9KepRdrloyKNO0XAkx97
I9fFXmusDSLh1LNTu9o3Q2tTHrSvXY2iM4I+d0wsxDOBO5O+LGuQVdUwHVN4EYdggAXRI+7y9DL6
w2BoO4Anshi50J2kA+NETejhVhxROSOFMPNdVo/+E1SbL61JUKvF4HvKiNcg11LeCyJCdpo/gAnp
syO9SGsL9eYtbskhZ+jCQxzmqByHV3/UHGQqSm5Hm9hQxGv5Lk1VuPdlcEsBwP06mim6K2/O642w
DdND0z6QO/xhd137qLfOLq5KDBDL+DSn0nydOJfr5pPUtfKJO9Udgv9wwbmSb4UcX1wH2GpnX6iM
2sc55VWm7g65cmN5Hobxi9VY88GKmjtNXsxzA4OEQzYSKk2kvyUueSueT6GU1UmYYAn4gM9BOr84
IOuuUdCg+snN4pjkSGbGQe11FWmY1LYhneStCkV24fd7lAEa7DZwH91yHjcJGRj7ako0mHfuyU4L
FrsCOzpT4WPu0xC2JFFZfLXpQKButRuJ6NloIaG3tSa+6VpeM1+F1R7DMhvyrrjEvRnzrhYPsyku
bSiHqxXsTZHPd9H1l7yItY8Zg43KrN1ghNMJoF5CDG15nxc3Awuy9OhWeXSwtJBIjekQJv1HVGAg
IdjmlVT6bZDoNmTLaWd1SAQ5HbX3oAskpKziqLrepdEdzI+yeqrtWCDJiQLccmPJfw9DE+sUN9Z+
vsgR0XE4od0dYek/6JmE8pbOtyiOtwGJgV5SZYQoSmzNJZ6VzYT16Rou84BMO4wtfCgnsOzz3CxY
GPQUxXcdFtxOR3Z+MrvyVqVGcdfVz3AAU+b75icmNbaX2PXPaKn9g+A0Pa1VD6IzSV2cZvBRTmYv
+qzh1Lnm+OxYs7jkrsXtWNLdBDXkHvV2rB8hEGDayB3rK0L98nPkhu8A/O2zCUVuO1gl1oYU874j
TNOzOnR84IZqpy6PsgGDKqM+8fTKuVdQhcoogA+Fc1RrcEQmzqMgihcH3a4sywJ/KWpY/PU44+I4
3kjXr71152EANE9lp25FUGpnvYrIWEMXv227SL+pLEEllpGvrl77vqoZBvoIg8vI3V9aaK1xNVSL
dbZNGnC+HFmtbh/AWDSbxoqgRoRkGyrkmgQh0tHqehMORfWQEh11GpsDzYLSK3qSvvvxZ23nxW0o
5LCb/fqPcpbmZgi4gcd2uc1w/Im40g6SeItTWsAO4aaW7y1+PMjS9IGcgDJemLgudleGws4fPwyo
cttw4isk2HZ3CRYfz4g5m5bPaME9b/NcVEfOIM/sTOAYc0yCphG02BFRZw6JvR/hMG8ZVxRxTA4Y
pgpKdKld0yWwe4bvuesad89pYuzadhvFzs+UNvZjSAR4RMa30eJPrMFap9Ykz13Z4TuN5II5Rnzd
I7luFBbcbkCdWEmqeTWgyGHnFqH5WndYhgPIfWNXfPjzUBLiqF6NDvtWNBPxOeDwZXfMDeNGfZCO
jN+6Sf+jtpco4cmNn2u0mF0zmV97eNzbWQBCFlByt/AGBsqdfXlJUWi/pjaXbtsl3Jra+O40LnNT
cjlPWkhs4Pq0g89y5c7CIe7lJWy5R/V2Mr50WeYlmtr31eDcZB4Ol9Kx+006OeSpZbEBZznJPonQ
f8QT3P803caj9nCTdTlCV1DJts5y52IgK8fv3HV7vTcIlBdcILwSDYNzkQbqvmomWSROo7LmjOMv
5fqvuvICgdfCDItgIM0jsgO7oNx1egIuLGuHi+NOAQJflklWbfBU838oYSDpH0r9ENnZl5oF2aUP
ouC6Plo3LibJ3aC73dYmu6zeVLqlXRQhzpXRE6y3/IsGIytpn9pxnNUfbmtEu16f7podU2XUHOPX
Jgd/DpSsAk+JDWPjsvyacJbHO1sv0gc5R591vMcHTb+LUSuerOpxTB3nUSMCaSjIhddTwz5VVHA2
Wj+Vz+trnT2CTal7eWxKU2MqrYk9loj6uUhIb2+xwa3PfGGIsyMxDq1Pg5OdY8HhNM5xr2bR3pF2
ueeUMZ8SxzCfpgTod5LWCD7nqdvUVFu8ykRJPRI7egcvckXrWr0QdYKG3Xx2hQzOxVRlJ4v8r21d
i+oqVfIm/MG9ilZ60hpQk+tlcAB8IZ7bROjPoSNgN7GDfqusQzHorMCMYE9pimDObrl8JHmLpXti
uVFcJePv1lY2gmhNexCN0s/TrOtnUGj4t9fnbol/DJtftZOFQ3pVMV80etVbI0unbUMR7WxpwbPZ
yfo4m2gwkUUP556JHban+bxuilSS5v77eThNIdfbOO8NjjO3zMn5GYlmQo1+QruK4L6yn9ISCqjL
RXRhXk44ZkLBOisVndU6vixAoOPYVHfDn4ODEdmfNH3mcnD1fMe8wcOyFBNiK9N9F2RXo0s/1YXz
DeFVcNEIg9FVTCBvFl17LN/8sMGTPsR3NUf3GoC60xqvzPBOsejwQ7Krk7D47AzEOfCqa8tdQNqD
tomn8UuVhskW38IHsmtyLXXCx+LolSQ2qgIE1zJH631Cy8htirgE1XfkwV/d2T0Nsn/DAU8e6/w5
05155+QRoZmvYelHYB7jgnBTjRWgDDhLGxKBmuEUW+0Tk5OPcLnDpNZwxBPc6KSYlNXJEDE8Ac+o
w0c63WAYfWa4YObgTyPc9ociZ6wIrpo1eZi68JH0Z73RvxbdM/N8f+9XE61e6E+YD1zhxTivtnY/
nnoLLnuKz/eUOlxTlSBoUC/q7QIKtzS3O9AF/Domc7khiuHDKJzWQ/NGDheK8SB1PEptKIXTXUxN
6ewuw+W6yeydU4fOScTqZzPzPeOuOSJv94Rs9b1l2U8O+K1NWydbo8Bsr+WlxMKmY+fFlZuYmrYr
YwOPh/asmYClioqQAlQh30bVMYlfyjsZCSOJfNdJed/7DhitqhmBbE2zInwIR0lBViKRXSDHepZD
RSb+8DnU5eDnOyhyqLYFE4E2qb4mn824zB5LPSNzsoIfsFSQ83JufzBwPDAMoeFDhvogtYDU18Gt
TmZW/DEgANj6sW0cxKjs98Ax76rCjB61igqoQ2xmGlqsr0LzzVHlJwSC6TnCR3O1lJ9tQzXEV6Nq
Lvh9XEy2y+wrr79EeVF+8JPctNR/ryuy1qK6+or2PcYWVc3HZiBWEh0qwQphom9sxhAW7ckFnz5J
j+AO9pNrhnctVTu8FPW9TVL30LTae8/wk0es2uNpSbIpuX1JvyRjRpj1FkpbeGpTDY25jrP13pVR
cWzcsnyKIiqGmMSyLiET1nFdFuWE5PZiIjTbz659Whoslt500epXfTBhblotpum84iAaf6obS8gD
Ozutq63A2uwpu/2SUzjaYPY5I2UNgRELxi9bfzBT4T6GFKhzzQHpSDzNpH8tIdiSQuhalzhVdD31
/EvFXOqY9PJJn53b7BvRFgG5fSSIWWzSXuGVH6A7pK8DRWXir+N+R5W6eiiq6MW1kp02+/LKr4Zz
xqaeRLqYu5cJJeW4yHYujLmLlXD1e+6YVKDt3JZ0N+4bWJbf1GSbHhOFK2jjYZc07H1qxU/SGfy3
Iiajo5zeSSMYdnD4EPlNXUWhui4A1MU5NoXkSWiKcWsEDyxwWogSXK5BHnDT+P4WE53cmEH10BfN
PdGychvG/D2ZmNNGuu+zLKpOQ1MZW6I1iOyNvKFN8M2SirALytE8iw4GqJO5xcF357dVGGVTuv4T
+vpLdNVgZYna8ovsUn8z6q9Frg5aMpBqOTS0g0viLiDEs6YsIZ+m1Tc5p98Q1Msz1CZsaL1hy/P6
HP7mhtzR0FsVEquSYg1f+y2dsMQiYfhf/+wv7dbf7x5c1RwIjiRAIj+KckD663x2E3IfGys1CKsG
y5pNeXLqqww37PKGRWc0I//gbjIB5qhJ51yUP+umj+l8Tj9C1uAm1nAma1c/7SIv1TKmXg8gT4nh
jvqnHIdyAvLsDL0m3RJ2+nXKSA/VzEZy2nfaeTYemkx1rDQ1uXcTMBHCCYdDgK/k2a9gE6B9AqA3
BE/uIuPMXiK3f6uJsPlLrN4YqM1Y18ZlEvPOPJZqcF+6mraK6uWHjnnzVWFVfp1dpNbBSKLB4KEW
TM6DKSdge1G1s12N5NyC0BGV4l/qU0LmQv0U4I3nhyNNhUPjzZaPEmluMwMDp5adJZJhiqvWy8jA
VZbJWRXzD35slyFbsz3sM3IjjRjlZjl9MoZW3YdwNo8p7BwWisT9ztyN66ZgBThZu76QlHVTKitd
GhQPdtzclvSLC6kXR8WZvNP0XPEurGDmiCkJSpch5+STk8Hg8XOKDX7U5LuGftk1SfO7CWD1vVRy
OLjMEby0DfonpSlibwjL/j4m4dGd22M/t9aL64bFkUsgP/lhmL8XuX/J81j7Ckis3FpS9ORzhumd
WzQLJbyyJZPxr0FJjaeLtgXAss99ED4ht3V/Ysnc9W2N7EBzHlLf7K85jptNrU+nymqcb1luSpZe
mDNdnUI6zpVnNdLQ6TuKvCyo3V2Bwc4ztAGjW4aLH1vuDG2BoWNCLMO9pW0ozc27Aoz0Ua/GIyUO
mvc52BHE4849qIKUemAhdprTaVe31oLd1Chrx2L/DxN1GQtKx8NNTtCQmz8kohevFNvQ6CEoSzM1
XWxWcJNZhC9163f75Zlb0Y7rsta9t4YpNsRca6fa6jCxTvlryBphG3esgoM6w7wu++Jokczr+FOM
hbnQnsbgNsW2CzUIVpCuOd9r2Uye/SUfwRp1BEiPo7aJbN24lCYUeVcJyxtiECF12bu3oc5uMs6j
q1jSkV19vNCdhOjeT7dexN2TkTlfE0A+oZVmu4KK72OsN9rWCLlJCaLHK6d77hpuxk2gS7xu84+m
yvoTjj2Q3hRX0UqHOSIkGrg1fIW4xmPnjlFzM2Uy7OIBkbZGLitZrvVC0/gchi1T9KFe8sUoSynb
PNI2cp6F/rUyLezEBSHPfSs/OSXxNWEZmuc0mnGvl+WhMwzOMWIhNkkwv0dTlZ+MaXjh15oWFzZr
oKSfgVR01oYInAGTb2cck0CfD4ITjCEi3Tqx2s4J1WEce8EmNOsP1WJ672kjVZPeXfq0BZ9a2Veg
D26XPeQEuz2Fc95RgQ7am5ZBHbK4pdVDMx7t6fOkhrvKFXTUpN3bHN7zFOWf0lkOFzzAl9iInXs+
DR8BTrjHrvKvboid0xycBCQvLRuysR9UmWq4lol2mIPmAYgqpxYdG2voMO8VVXhpo+55Jp9xL+0f
lTmCXzIgNQYak23ibPeNmS8r9ZbKpCaZH2f7bjDdo+PYwW4c2u/6MIUXNB4wp/qxOOHDr9vomBVj
dwNebMBwopKmzbehkvaR9CGILWUZ7tfKQZNBZPTbJRg7wLToDrnXJ323jUgkPk0Jh8OyrHuUSfdz
/TYxKNt++zAZPUKlPnkJRiO6w5EwLkkrdk5l6XskQTbKy7LAjboVBHudlQGGW7OiQzix8Awp6A1d
px/nhuU/peLyg9GeWbgeE+cU51/a2SOV+9zh2bk7Gr1mJkmNswH3qj9EATMhl87TY9gwHJp1q13j
WuNDjeBxsCkGjPV8k5YvTh3eRiRIrBIDuhKkt3L8mNg6F4Ct3aUr1NsAwvlYGbW/FXUOvNDCZGPn
/CNgCrvQ71RPRyU2LqMf/+zN1DmUYMfOefeMFa77RBbwp67lDuvm+NZDwU9spZaA2jCHXtCF0zak
P4+ya3oSsWMeCwSLYAv0HnAuPeCSiV/cWlcCnl1PjcW7JeLwajfGwn4yFOAL3wRu1ASchFryJPmI
XSTHeQNfzD9CVu7mALYOOUys/y9NS0CHrSbnUjBn9FsKR0lvtEdWuNXNRiN0HskmyEGv36LQedcz
qwNDYL7TqtAonhdVAxqBqYWoafgasqG+ZHD2GbJc+KeDtRnhley5O2hEhwcJhROf4AhuvedVhVxa
SX+0oukqmFBczWUTGYzIddBd/IEZYanLCuU2jqvIodlcRuIVOnJ79OG57rTqQiU1uwQmISfNoP2R
+vDLms4vX02ABg8aSChbfl5hFA3guteZoj+B9Z8jvW9vLtT4q92BQh4EsOI59s8cEZhqrBPbqbTv
JJXSz8MUj6Qsyy5ZamWXEFvoNq/JU6lElV9GDQzFku6txUz5Qn1hJ9kOxmsjiH46cQX6OLSts6On
0lPtO34hOgciRjfrJuBeHG7slFsNHkJxn89RUpZ7n5LFxmkYMFas/S/WvWpgUPQBRT83xgwEFrf3
YupC9VD59ansiB/we3vcFGgp4O1wf5kNH3uu1ZbDPQT/d4hTGvF93r4ZJuCdHL7RREebFlOam8Mt
wHurGJKTxn2oq7p5aJfNOuykXMHoUJKTOz7QFGCuXrUyv7tLm9qCG3azIRUHdniSMSM8dumU/plI
HsLlkRsBjipYdOft4JwAXdAbVf2ur1Ne8/ObU/TNlYDmo2Qae6nhiaCATFIvhGuX9GFIl9VlBarM
N9jm3CYtnZwcQpm5cwfObWjxKeOtviUkZqomzy5qSEKP7FCYKD40KxMXIsXYrDmmxfw1dEm40GWm
XhCj3/K21j/75pwDE3FyyO3isWtY+GdZV6JBScZtE1X50aoLaB96+mUQRoiVVl3K3M6Xrrn7rjCy
Md8/u7oZvNatoGA3TpfARnYXxi5EY1N+n0KrPiITHPZaaFxC+kafcefuwDo7m5op6V2URJFbY0y8
rN3vLQoo556pnnAL8S0ZKtx1Gd0DJqG5pPqHFL2mt2lQ2Tn2pgEpqGrUa4xzWYXtFkhvdB1T6gk9
ABQhauAYevFAiX6fJEb5dez1n3bQfbeLvDj5qpleS8rTlBZeo9KMTkNLcWk9H9YzAy7b0WLKsS/B
NxCWk/leGsDR4OTmjG+SN6tGIyopZxyb3KqfclamIHlg1JmgfCpKZfShvvRhK7aC+8aGZnx9DWLx
SgNc36W4VeDvLoTDmf8jpd257aLmuU8yy6vg/i1wiWTTQ4l8z5X9U2tmXkpTHV12a7yBF1C7fDbm
4zoImwVdpQjO2dEe2+8DspRbVjc6HL6KoIOczmYdGxoRF659wzr4HhZF+5qTZnkLTeM9qZ4c+v8v
TmJHr6oWVKjzSMCvU8gEFnGttWpe11Td9bm5xDOsj1b96voUrSYyqygC82O33BKiWHnmmk2zhtGu
mzwfPgBupbsRCYa1hIB0bknnXl8Can89JDpb94bpRrG5ALTCxl5U7WpZdq2P9FVpX7QUwLnkCa5f
zAW4Y+Hu0wjFXvXrcR45mMprM7aRKKTeahVdhZvrRq0Efae6iLbSvcbsfiRtVu3jNStl+P/20PWR
SAqHMdz5iN1FDd4vYee/Hq7K1NUIWrmMRmFjZzv6yuUZOF4JbW7xHCxPf2/sJc6lWuJcVsPp+gHr
B/76qMV/uj6qLbWb3aA4ZSzAMMwlqb+3x+F9/WOyvrZ+QKIX7NK6C//4wKREnAWO9X31kRbOQEiQ
Fod/+kqLxWEaLAnnA6KMXd6TCSVT0jlWqy69uz+zfX8/9UONiWrQMleiDPD79fXw/+O1309/v49E
RHS5vz85DWxcZzLvmNrzA4a/f8X1ubYGSkVNcObk12lcRjhfLOwvKUFE5ra1MwQZKjkOg1SUDl/W
N2jWN2U0pTe6Y9lcVsfw+rnunHN2rA+hyPzpJV4fiVA2ez1uv69vXl9aN6sDeX3UKEkQi1t4vz9u
ff3XZxYjhT+rRD+3xhZTwfszu3h9tG7WP3QRK3DoKNY2Kl9A/k9eSzDoZupJkVjd2WmFtJx50cYI
SHFcf+ZwPd1+/6xpcuiXi2q9ksbFRLZu+uWR5cAPquYoJJV6GM9VmZMIQ3meoh5Pf2/W17JwZmUI
MTROWkA1bZoV+/WLrDrndQP1k3DPpB6Ri4DJV3GP1Am9QGrTQEbnUm8WXROkETOpD65TlqTQU+5T
OnEfmXuEBYViS77iV67Jg3SOcUZSod87B5AoP7IofCPO/dlMKMEO436ilb+hdE5GRCCQHUxHJmjG
RQKliEQithMrvA2tw7c0Mh4yI5YHY0p+SMV6h0b4m1PwH2bt0lnE/q3lxYecTK/PG4tkzTA4kjFw
gznCUqlCqBdAZ6AK+m5U9kNrxME1sDBikpu0Z4i4+okTnl12cDNs3Kn5Ri2OXjmN0Q0CMEAa/DJ8
IJqMDeycCaA91X/4ilQ3ocCmRLOWzLQ93zFvvgVez+xu49Ib7lqos078oLvqYk2Nv6Va17cVPdIO
bGPTfVhp/UjF7AjwR+iBANomSRH4aGFhbItWYU5LvjNaA4kf+D5BdIw1iV6rmr7PM917mMJnUMZ7
OSk44aX9ZgzuV00/6k0Wb0cXiltLn2VSLvYtQb/Ab3DhZhMdnNBgscBtPMIxHdpkW0RdYm004s07
3bZvgR99qSJiuIYOSpcwRg9W2VNM56bPWFv6/mMk6SfCrTiGOahitwT1qXYke3RbujkUZEAjHAYK
qFZLggF6FDCthWiROkiwm85GmBy5hpUYmIHew2ML7K6ZwgPpY/TPlfhcOEfABeHGzJjil7V/AGb8
FLX3vJjMfZGBTVTdEqAts10L+pM1bdpgrWL6RSPQoTloiqOP2AYGUQUV1KIqaRjRTdXmy9Qaaus7
gHjRRjxTorrx3ZtNOUUoigEEHVzoxGOtxCa24TyVTv7O1fmHaHftTJ2UvG4Az+3gWQEnlxDGyZ8t
ehhmeJz7CHhWp39jAQHYwzMIRufcjnfMD6FCUeAaAaKUH1Nr5tSko29ROUwwr/QdCkl/D+mJBNxM
PE+u/YN4iZ09nMtEIzup5Rh3NYENvgGmnbw+/1iP1sla6HD6wonTF2Jcu7DjjIUiByBmwpYPWS5f
GHP1QpuLF+6ctRDoRlB0OBnzC6wf1AALp25eiXWg6+aFYbe+BFcFUsAgnvWFdGePMO8a4HfGQsHL
Fh6eu5Dx4oWRNy+0vGDh5mkd+DBzYenRV0TQCV5vRF3sqYW4R8A0F+hC4csXHp+1kPl8vkGzsPqs
hdoXQvkpFo6fNgFBo4YzH9RC+asW3p9JG43KBAzAcaEB9mABuVH0r+umHc/jQg6Mi2u0kARjkILV
whYEOjm8uhboHEAI3Arnn2kESsCIhugxMjWJw/hglr7BWJWqk+uS0+c3WvQchO45tMxrQWNW9nZ/
qWabHkHbadBrns3WdJ9HER2mdO4fcZy8VHn9HYOo4k8TtWpSMB4cq61ZqIvBk4LU4tavEdsUYtxB
nSz3maqPhdWYd8HKri/y9oLw+yvzneQQU0ak7jdGTBet4erG71kZS2b/Q733m5GzYHhF6NFujH4Y
8Mkppk4l08JUv1WOtG62MVlAFpArkhoTHxzAj1zJMXgi+NiU/d1tFITiagnrqeqBEJGnMu4pVzWb
Qvswie65ma28juiuTsT3RLssW0iglE13NZkWqNWzcI8+/OeUGi8oK8KXlvJ86LfZmzNcprlRkN0c
xpXkIxPTcPXVVN5iDVLiorqpaqqSEWDuYK5PvcN//5+VxWKxUvxNuC1RXbkmKDpDOEDo/2G1mHsj
VpFrlqdEyOREAHS5bzNf26AZfJOIFl/GrKmB0E0HexF3jE4b/ZddMP7l9sAdzYCqC1uAiNHNf8jZ
lR+2Heap8pRpyJ38znhwA0YAbQghVMfyc2owP0cQUB6I8gjvloIPZWTQWchH3jZEdqCMC8LLIjbV
ewFiXQavLc1lj+Wqfl9UoGs16j8fOGMRXP/jwMmFse846PAtVO9/F2TjZkjNuBg5cKp19qktpBf0
/l2YQD0QL1hHm/DL3dgLr3em8MiyKfk8Y7a1km/RMF39xlJfR8KgZfjNMfT3gmIOxR/7JwIVmwwN
yNPUif1HMh/xL0fR/Ms99b9bSf5lbuCoL/kAjlQOX2MVnP/FRDA1MZ4Z4RQMdTlTdwvYVtQ2fAm7
psk26R6qjHyL5InUjdT91DsRw4NFiJdq94VRWHu0/ddBfrOTuD7NjvyklgpIFZefufIe47Esj2NZ
kA2QhbD9YutOnGq3XX+E//s/lJ3XbuTKtmV/pdHvPKAJBoNAdz8kmV7elUovhMrR26D/+h7UPqbP
xcXFbWBvQarKVEmZZMSKteYc899+i7+cQz+Zr3XcaP1/+PL/vNQl//2v7Tn/fMyX1+hfX92mPzvs
tH/6//JRx9/13Wf5W//HB/3bd+Zf//tPF372n//2xf7LvPU4/O6Wp996KPp/OJ62R/53//LvGREv
S/P7f//PT6q8Kkx136U/+393c8nNM/VfWMDowib/I/js6iKtPv+Tp/7DCOb+TbigNISSrkerdLOS
/N0IpgQEJkvSLbGEFEo4WD7+nj3hyL/hTWS86CrTsXkaz/pH9oTzNx7KImpTvpoWHfj/H26TY9mb
x+b/vc0YOBD953suITOW6XjOv99mXj63ZVfojERDVxzl3Ly6ihrQzMZ91djDY+Z4yWOcTQz5rAKl
IHWh05jOE/YzonLLdbi4TFvzqZJPjdHiidF2dUiBCt5MC/2GaRXuwxiheGjGB2J4Gf6B2kTShC44
ncobvfWQne7Wt/IgT831IxqqKqz8CflKXzXXHNQPXDeNYjC1vMfWX8HGu4wKvZw4yVjGZMFHzpPC
AXDobcu+unXqX6mESVaDQhXaCdi3ZmZeWC96/tn7xm2iLIOfXBZXUcnitM5RuY3lp3ez60J0nfP3
VCGraJEaN4T5sRXL+hs5P/OuTTwEesVmN42H1xkP/S4x2E2Gfu1fdQn3sN7az41q5E6aVvJK+y0s
3QJB8kqfd67vlvVxiRJxHlX76Xt+FWb0R612hh+euuomk2ty7AYDcRgRvL1154By81EN7T2ZhO1a
jjc+0gGVL1cdUa7wYr2ZfQejWTrnzF9falk6e8MFMCql+G2ghq9r/jlTr4xACbfCkTZPuxZgNcOb
U7VOTwju/L1nEx5ksw+L8lCZlj4YQiPYrG8yPfhv5jV7NGGuPsTD/B5N5XQoZ0hFC9F9wdIN9Qn8
+xSPBz0hg/FxBs+syg9iHp++/BnlkM3w9Irk6PMr2PLGUAhGyWLa9zXlJC3AEvW3si/ao28ziC57
i5BoI1/EWaM6CHWtVYME+cV91J7yrBQnb5HME/yoCEkbeNE5sQJ7T4PhSPS9sks78NyoocwbKRpd
ez42dj8fXN6cQ+8nTPCW8YDzqzsXc2sEcQYrqiqXIjRgEp76HM2L0bjJ1aKdXWvzR2Mw4Vzi1nk0
4X2MkQPWGnOJO/ic8vmmQRGByexNGV8cm5mf4qyyoRSNgxFl/rGX2Diy0XcemAAq5tYlmc9O8dE5
Zn7TbB8Y1l7J2E5PSYWc0MwLrvsEAYx2LjC/yfn2n9gi7FuVzvYtps4y1AViDLLXnvO0OaRcWRcV
EQswZcuFAUq21ZKQspR8nJ2FEj0BZSk1U9iu7AY8CBUHfjMFsNhq4sa+5ooxutTS8GC8jyZvP9ok
o069MFkxi/X18lYtNp14XnLaa2t7zKLtPcUqlUUQnezSgfe2yPHgDc3earJh9zLN1XCdu+QHybXF
uWs5IrqyD8jrLMLaRNkGDvVIGEJ3WtYngOrXFj3Pg2eWwFqs7ddfbLREDgLZ2SBmpReqJ26Ki7WJ
KJFqhMqhtpp8zyhL0fTNv5l0eR/82ka4nl/SiAO3Hau3xIjqK/0axLhbJ1PG9XtZW0ev04huWYFv
uXe+uX2M1E1DI7aK9XGd7eVseiCTuxSQZdQkBwcp1T6patQ4RO0BC2X8mWWJtxvMkbnvUqgwKnJu
NMEy0dUNVkYMXHdOmra3GWexrKs+hIDEWpOTg7Q50POr4Rf7XqTDbW1n1m7pGOT7Q0akpEPSr0o5
k5OqWM0VIQKiBuqOElpPM9q01X9XPkPCtfJKToXldwvmWi1FdGiVUX9P0Q4vpncYWswmMVzfO+nP
8xNzmzIovCa58ZZV7iBtw8BVJGuQgCADYZTDfe919qPIzXsb1+O9mrzHdWXix2ibU0csx7sWjh5y
fe/HNCb7tnbPcZO9xRMUY1U2al+F9ZhlZ3oL7g4MUHoevU1PVwLu5ACG3y3Zeo62kZ2yxvjhZvX0
nEX2fV24B5HQppCm3IKKunrPPlTfSLSh1TJ8MxdWfuu36SX2fcPVvycb17zTW3un2mAw8TwOx9hf
7SAesBKmo0CZru1AtN4ndF3/zYmW6E50FiG06IvmJkILnzENm7JyvpGlYR8WfNLQabPNFDQ/rImq
PzJ3EvcQ5V5xRF3LTg6vtbeHSi8cIuYV8q9sPCBz+JOl/oCAlpTeXNdMASv6Mggu01OZi+Xaqvy9
SGEL4JO8qigJ4RbkL93ysxmj+yGx1WtmGO+lN1ybxsvCdWv9wMjWOzsZ7MDGcrAvS7QtLN5E1yXl
JV7wJWNg+FhRcy2SR44ciA5D1/qUlhX57/FCoA9xmCefKz7sI79DG0IX3PkV14n/1sate1rNmKYJ
icYELifP2ZLbwbSkT7OZt8eq438kIrdl4oQlyReh1fjjVWg7OTGNeY8Stw2mvKxpByRjMKq1RINs
ZMcxahA90uM/ysQ+6dWtX4ZiIGNQl/Pxy9SlnPFkErp18Drw5+7omjd+y2wXd406qlVOew8Bxjmu
zClUibDIsqli/G6MCOh/f9iWGeJdt19J/plhL1sPDGbioBPSfYIuLOJpOkiiIy5MONGEubZ7ZKeG
7Y9AL6T/8Mdelk8EedbbYl3NsfLflmJ6ojD6XOlMBOg8/b3I9Ws8+uhse3PQN2trkDihPhOxTJfa
mN4bfTEsB7Vk29QBcVZ4HIV1/Wsj8ZbsjI+GXTHzYDy1sAw7zZ6Iq8emBmDKnnfkNiVClzi1ig73
xafdmu5jzrn8TKyoc2PnTnrIWnbqRJCBInSlTl0/mMypkvqlTjMYSYptfbA3eC25wKcC8vu1Y7J8
BiFs7YZ8uZhRQUK1Ve6qaPopiycQUFhZGYUfewvJV9fm1lNOZLXXj/7VaQEoTp1PBOrUXTznPh6E
+YR6ZdZNfBVWeukWIDANugxozijV5wjJRiL1ztWNftR+RJM7im4APQ9BAoX4qBn538CdvMgWrUzW
0PfyiuJ3u7ZUBQh7sSA9tiVXNua7+Sk2h+ee4NCXjpzYopdmgBXCPKg+PhrY5G/K7KNwcOSrfvnV
mW5NQy6iz8lAa3Mw3M4rAS+9xma8c/MY3odZDySzF7Qxc4sQkrj8ALFBt5Yg6maKVSBz27xLC679
uukqfKezeeCddpBUfFc+IUm7th70nuiU+DytGXHLapNmqeF+lGgyVEYLYUFfEU2Qjgn3FKFQLdk1
o53cSLf+TdAJHhOSNWQC1V8T0n7Wk+oe0C98m+pkU3Y+955RP0O73MoIpicSV8QT3WnrYLZtHk75
UL2P7R5KP5Gr64Pl5j+9jLJD2DpkkuLdKurCEP9Qd0xW2pKe/71yn7CtTvdIfz5d6OTHcj0xt4c9
bWX6EQMpTcLeu6qiOKAltm7I6+5FUV2LcfnjwLO+6SOCOap4ZVPwUifwsY8ySC7za0+jZUijZV9Z
TUK1lvUPRODMs5hozmfDAzVrSRbqDNbVQ+IgRFycEvibAfC0ZTc6sXUoPPlW2pqgsnw1T2XtroHt
kZXEKLQnihOFj4MEXBBhfFrU8ir0kB4dO3rxjC49MRtLj2423eO4pyDoVlTUhKWuPfc88wtQ1cZL
RgstUt27RwQAZVAzZu19I6q9E0+PPpE4dM1ReGb1ycxFFPrWYl5c+8L40bprM2mFFDIEAXQItCI5
zk+laN4S4e/ywW3OaizZO5v1KbeqnZkmy21NyCchnfNDjUFgcFLrTMCQczZmfw/mgCQzgyK8m2q9
H3VuHpKi+lVVbLmR4aQ3ebUwK1uaepf0nrjr1QhofpbrkVMXaGnDIcsuMZAeq7UOsm1H0TjVSrw7
569iiJ+XZu1MbGrfPOt0aLZTgH2PFCWIptW/8XKacEPRpMfOboisAXaeWml2aJPikaludsvfXwqp
UPzk+LjBHJVB6uITs6bR2VViQTG8FWWTN0HuTbDlRdJud02f+VdzKj9oJKGUMKriph2ylgkHrgLP
2ND4IMIrzkR731sayDXtsvdBbJyGGZOXHLHOtITxpHPhPncOlj9ZMxs02S33ABb3dmDV05Pjw/7o
PE5P21+mo0r4sZrdWjYL0zfyhXy3pEducO+yHBNA1p/r2IcRMZJO3VJsHwYXMlxqtwVVpX82HArf
IaWmNjonUGlZn1A7YuVB0XRk6HzCjX1b+SQs8p1JQzBHphd4QOrhAwUOlx3ngJ10zX0m5j+ealRI
0nUeFn3+U9gmN6QDJQS1N7cKvPygEpK8K+2s4bQC1fB9IgnY7hkKoSgt/PFsxwsRBLq373Cik8SB
fiyChUBWDjtmGxZx9p7lZBxFWjHt2JYB3rq9Lt4yJOz3erVduv6qO/dtHqxJTJhxPU0n2VkitO34
zseg/WI11bvfUQHXBMQyeBvJZWGtj5Y5uYp5fsZRMR7r3lTHTcLJ4YqdbubAYhab8WVIsf7nC9Lp
rj64nkT542Oc854bzMFMU8DcNflAUCDWP6rpqDt6hjEei2z55metdYd8CSkwYUAQ8rgsO6gy1mZV
JFPjtlmabynpDVx+SPZU5aToOJbvuhzXYNy8rhD15UFp5unTGvGGkpc3+ErsgBukYT6s+jAqST/Z
qC7uVHOjRGBkC5nFFzHnVzi+7dlq3V+W6shjRegd1LHEv5sSyDXHEbznVjvhMtaYPXX4deBO1ZIj
uSqflyXnFR+tPzT8bSQRSbZP4vHn4ja83aQXu61AvcfhM0g07nu/bNVp2Fp2WO4obEuSB6bFIJql
9UxyholbzFHZh3VSOgd4FTpIOnXSuqlOwvKTMPWQ1+eNTWFnSSLP0vrWEAjQPaoVkTKwsLBYJjvt
/kwJ1ovMtt7j3SWaJ+rxTKMZZgKY5Gz3Pev2gRzKT+kuP/VKpAgaklXP/m0zErVTV5V/20bGuZlz
fSKzwwm/XKAM0STv4UKDHI99SK+jAGeJmsxeo1uihT84ufKAYowuq+q/KW+U58Z2+4eufsDjdmQX
7+8j9qOjoJUTtkjNEppWx8HBYlT4N+uEf7VniALXqi8OZpdbocnIh2bc+ltlqxXO7Yyht+EQli3q
prAN60XiBLlJUc1jS2xa8BMTkn6rekowiDqu3d+DtSXguI+To1R56KtSn7vqDqWmuGHWWJzTKtJt
4FXMEi0PEbqm+7+3yHIFBgiirYwQfBiiwJ6sSyaRbmXdmX1zgFcS9mUSvTHIPQ5mkx/iDNW65VDt
QHvG1rnerH55RBqW33Ei6I9Y1BnFFbG5V+lKXgnW80A6NgCAbQucO9tkzJC9yq6fb0hcncclP61L
R4RhvyBimwKUbvoF63ipnZ5Ua9+95dxxzAjueehn8wnN6dbPeUNTRT6pVBICQkTIIVDtPY7rAoFc
3n6rI3A0ES36AWBxG7nDvtZk5KWdPZ48jpklVsizsapHq9TWQ60+Ro2h35zqh8ZCdq8h2OBkc0OD
7eCMrTfoBnEVa2WcFlSxMDfkfMgbmlSeMHxu4/S8WCTNN8ktCTDvRW/oN8iwNAyqH71hpM+iSN+j
bBMDRsnH146VFfirNCQCkjVweKzG60gjZrVk95zkrC9O50CtQYGcDP14ZJGzzywrlOyPTtwXb4nj
JCGhMJODFxxQDPEXcXks09G+J9GFlDgdxceai7xnuouqRNb6BHAKeglCBA4i5sk3uKjZq+8I3gPi
ZjhIVysBQSKbQDjheDiny9GbqffiyVpOU8RgkIxHlNWZTa/Jiv/I1VseGBKfTJg1TzMloE3Cgjs0
3zM6+qrP6B05ObHXc0FvStRXooT+ZKIzb4lD2rsl2k54U/Y5s2AC+zO6zl6byZ3cMzJW53YmGEhm
pKe1R+T1pOGka35NZ6JamXj2h3huvVtU18aJ7L7nmnnLce1yZgdld0KhXR3HxI9oImZ1KJYkvS0m
1z42KHV28UJ4uz8L8WOLrm/FuXEn/W5pfycsupo7VvJ7JvbJqcgiSnztYWE0/Fuz/qXm/jjP7RJ0
usf+bvrfE4NXS9GfCSj2iLZid3vQTIbNNU+RF3CaobKZHtoPJdb6MDldG3bIaUgxq2/K0nCfkiQJ
M21+S8be+YiN9ygyhmvquOARZHSWNmkYmSou/DLTvdSCUbVNhgcpnqciZZ1nFzdCwzBoxpTmo5G5
2MqwityRvIcCE79Rjp79uSKOy8dNwKrZzOCIuGbrrVnrTPrJTTuamcQMU9Mm3n7N7CqoRcViYVZv
On+cMb/RSpE/bSfBoWngHhACoegwvSBb9u7FdAZB4t747Mu2NUUnV89loEksovgmXnGVBub5ciZz
VanoSON8AyZ7/CNZwfg9gluLi5sg1Dg2TilG911F/uGB4BYVNOMU7exexwcSOK3dV8diRFrHVNwr
j0YK15eG/ha5a5SHtuvyAyYz/0igfbACl6AJlDyQwfRUO5zGiQC7G+ZhfIM/uaKNAKAv1M8RjPNz
nln+cyPoEMz0JpR4mBjFgu/BvEbLmXDoUp4NTLaBoaL2OQFyZVDc3U5x/g0Yjr6wXKbEwrb+I/2R
oJ7rfD+tc0kaoGxp6xPRgxoCu/8UGgwILouF79lgOLtL2xJtqf3dpmuOm1Hume2k36RHXFfevbXE
ro+gnb5Sd6HS/ZF4imhZ0v5QMZVzMvtnT+btpW7aOxSCFLZEbD5mc/0sGfwfqb7mc7GIO0qd+Byb
eXLyE5QECVYwfEsGQOSaGNKotSV6I8QWw2BdcFV39IK7Ld6L8ZqBI1V5FfURe0VmM4vAdPJjbNIt
xpYcJJB0D3MJkk4Z1acykCaueXxM7frCjoMC2GBJ/oJZ9zMwlaKzcTKzH0lJUyH2pmMWe3ee2erL
2AVEfzo7ndE2zosngwG/k/vzxdo+mL9mmMG6zJfTFxi3T91nkxbKAUTAh9FuFvKaZXIgx5XinvDL
jo6rwYOMKjMvakhOS6nMoGsnDP2jeU8F4hy+ONSeFm2g0K0GKODqk4u5TvZsX57GsIn2y4Y+4lP5
ywGaDlX1nCggY/5C2yjdz049XYY4ni4z2jDFy0bvtst3HoZajhUIOojYckpxR66oezAxVehBoopb
20cRbVbGAhqogfB6//Vz5qNc+X1dzthFXwSmw+vv16/eUN9mApg8OTZhMar5REnN4loDzrNStw5j
EzrJzy+H2he0O1vQIZULiLZ21QBJ+IDqaJfXnnleWpqD05TrfYlKqIEMTFLTt7orfjV1nbIWkSqs
ZX+pUo6Ojlv88ephxQ89aI7FCgF+V/VhgsUVD4h3nOb2Jz4wdlGDVlWOa8H/vkbvyQbStldPnGoU
Ma7haTzZfIg3NHqcLHb4RTE2DYW1CnxCKLZcgq8PtHxxhDB/CQ1/GS8gqvJjNIw3uU1OwzLb075O
ph994gP3tvNnRNNWQLlHoCluEWvCIyRMFcRVOXFoGDkRMv8/TFX+VC0I0mRauaFOzZ0c5IXuYH1A
LkkibFnebKg2QlkCZ/NRVss+55C1m+182gNzqA/EXP1A4vKrFuuxb7yXNSt+RySnmvUYM7xhkMEu
CWbKPy8bH91y4uRAotpbZHojWj8kcsu4fLiYRXbY0akCiyOB3w96VtZ5aabdqpB+kTtkXBZzHnZR
PGvabrwRbfVKGq8IB9PUfzHf1fwAPJ0tsHZvvwDvUmSEz+voWk/Q+KysWY/0J7h44vhtFKP9SkK6
tYE3Ti6LwNlrsWDHeG0Pa7O8+oXjhF8zklXX3dWptn/r7sZKF3Bqasi/kywIEIvqw/U0YnPLfUmM
2UbK5DkXNEdv9jTLvZkS5jij7WWMER9zgxBld4jF+yLRpVuISKxIhM6mrKVjtZhBw/iEswwBiyLx
ey4CwrYsd8YDVMfOrqVPv+km/2K1a+LeOWo+/XVd2qjpF/qMyOrkq0jH227xXkr/l9u/dWnyZCxJ
RKJl+4mhbKJz4WOBquS9Kkn9Wof8z2zCsfFRQEvDYBX2ERDaQm0Wa2MTDZKVlkcoyGrhnJrKsy8G
T05sYtaE3phjVe9tm3HgIBI9TVyUhMXQQzzIgXP7T8oUXzp7X2srTA1xMxXiiY7jX+B5A9mFspsP
Mx25eavrmFMAy+dZP6wxKCKfvC3Dg3xBu+Ed6/o3/VMld6UlB4KGb0yNBH8ctkO1jRFUPwtPXoyJ
tswyPjVq2ASuqOpQqUf0guQwhKaFuBNX62sOdTcy1CtBOqAREms/OVl+cjd59wyF/TStRlDOWAhb
Z2M6DpcysXmJZYXmUA9MhAYq3pUOWduiIqSjzZAZ2kGqd6gweo6DrbVg01nqR5WTZGwzSSpD1y79
kAOruStz9JtxTO8O5kGdxk+53dKNqCzMDDq/E2geV7bwJX2OaT9RvmBf8dl2YiLbw8QZGR0Tmrm1
NExYAOjxFlnu9TD/yjY5NrneSR8qVNisP0CSUJSGzeKU524Vp6Rz/WPMgYi4munkLCiak1icELeC
RI7Zo8xMXIYWFJqL/P7kGU4Qwx/BbFedxmkz9rctxyTH/0X+EsbTeKVmLm2UaB6tL/oDgSEzDpW+
f5tK752CGOcannDFgnEZGryXu9m1TnEXw9OwHH0pIqx3kudbGTFE7hJzb0RmhrVkiPca0B2V0iRQ
07clGRbmzRjhUaKepIeHtSx2auKUQGeVLWX1DKloJ+cZ7ZZPrI9a3prtaVGs2fBa3h1tPFIhDHSY
o3uT9edfsQvNtraLLbYoc9VDaybX2U74/aJa77pNeg6M8rl1kePEkUNBjK0mHIFKsda1nFVszoXF
eKmZUG8/LWIdsm/jlVu7KvFAc0BFxlXu6iG+Mwnrjfz40ojhvulBXMmcGz2vl081NYSsMkfrq45D
87ZLbz/512dT8Tmmkb3zCC8N5tp4Z4BJmlxVvs2PxDMFkhe2aeAqLhS+DeUM7VkVBXaFk6btggbu
Rob4j/2KGIS+ffLrTGBzw8PkmgNDAMvCUFR6t/5szcGYjd9sr/wcYjkHKYFxgQFtnDOeLTghOz/8
rTpxSQJkeXYqhmoK8b9BeXrJSbS6RN5YnTuiTQTYg+NgTW+uy57Bck5KdIS7EpRCh4EKL3zZtGJf
KJUFbpHFYeFHbF0FoC14P+Q4WPafVmCgduljzjimv/ZtGljD2dCfjmm8kPZ1DwMUPK4TXeNYnlpL
PGl0OEdPe1HQ9PlKt4wpgjcu94MuZoxoh9mUDCcbeSQo820Zs5jLu7vL+/nq0BHCVZvsF6cTT04H
qSIjoZhid77hnewRAkwv8TjdU9k+clpToXK7Dj2kxBOYVn9ciwWCs3JIABrWkrX4priT2gGGVYRN
FzDWqf+Wo7k8r3rxggoKSiDjESCU+Zs0ZaqnGn4lK110TFHO76coeu44AqJM1909HdEOWDprsjpF
4Nt3ftHMl2mYj0WBRhwwehE6Xh0f8pc2M4agSpJH1omItiJtDJfJNgkuVmOxMlqxPg9bUrpGO531
HkHtcQ0iujTJvZTGsXPa6OjmujjFFtnIdOw2D5txGErXPJtKH6pY0y4o1fe0ULC8LIoYb7kfGYlc
u5RM7QrFzZBO932MCIDCpOiGzyirfpi8xTupliVwrYGA84758zS2H5W0P4wsKJzevZqNgxk5+1FZ
SFjqpUctoIzpPLsEgHFg10HFyTqA+xEY41NNFhknHotdcpf55gi7zrH37I9V6OfYqaFKjZAonDcf
Qt7JGn6ZlnHSlh2dHdxPBUJxNNvuQ4b3L+zBDhwtotx3cZu9fPnS9TKc8jGyLpP7O6qRYiYiPruc
JYNOFn3g13+6Oire/Yr2ii7Ptk7yD//Y+kUcZFSQp0lUArer+9tvtNxnWnu7njTTqIyuKdjJnVxn
FYxpc3a0Ve/5BUAQSRpkwiUeSFV2yAA0D8i4hYI3wyiMhHzjIgjEurEEdWNzPkIYEANp2ibzkV/C
yCzik90/mSPSHQMMD7QkCrwtCZSusxl/4oCotnHKT0kYamjyxZSBv0xjYIg99s0xQp+em508YMPg
Bi/xdsuJCZFFtNkyxXSanjuyV85IsBacPgTCkyb7EHv60OQ2obLWL9r37oMavJKj1G2/IkAf44Zo
3ZR23aBpuhfFvcUB2y3hYes4PrJAZSdVN27AUfq9HM5NYf6KuonehDODHvN9NEmoTo+RWx0jGkOs
VlQpJMXAywNIAg3SAyYH5nWeSaYRHjy5riMUWqDawo3+zbEF1OUOKo2r5Br0rtefbMf7Pd6ue0zu
zOTKiBBdIayglhnD8jWc9yYDtEOUiQ+7e3E8wL7DhEYhnWEsML9C+YP6Y29qCeGJJlftIHPJq0fE
FerggadioIyEoVSnXBhsRzlSTcEJyl2HgKkMx3h4W2O/TMwbJ8ZdlbjO5nZaQ6FDam7mFfFVmvW7
N2PWIYthxyrotTCyqKlxNjLGpWfBomGQvLPTefnDn7oFfhA/mNv44L8WgK9VJE6phsBImPIvRT+4
Na+GO1f7OMlfiqa1rktNRFFrcL4boeG1mKYMtjko4SFysG63YCDMwACDWmmfOOWxSZsFxoZ03VsY
qYt0WM6iQAfUaWvvGtMuKSdMGUSCY33MQicdf3id+7z23RjQ5g+bJjtH92RNljRNGRvRdwwKfzib
MAcUeK5Lre29XMz81A84BqPCPmTRxPTQJa1ZOPiXc1672JqejC72g4Sro8ndC4PRImij5pgJA/8E
oHh3NiE2AF0NY89edrG2fjL6BVfekJ2sM4giqz0/mFAjw/mJE06HW28N0JikB6FWTCQjtvCo7Wl6
ze+yvo193TG/ET+KiYBlNXkmYBPu87IevyP+KbcZXYTh0b8yCDaOBcRtxVMOBTTcrpoHKr0ZGdL2
XSZpikMLZaQVqJz6uvBoBQGLgtgpSzDRBXAj5jcyFNHypzaT+eRUKNuVX8E3ZRzBWTV07ISNN6/F
wY6Te4ynuyjqBdxG+7ksxpu4UtbOEWO724ggTdtMoWnUDJqZW4To15lBI0ZqpnIfG/H3zn6s+mp9
bUryb9O9mCitJ9u2DrAWm0BjK6E7adLr9SYTmo1/g27MAb3RzfsSowkkyPeqWIaAtAyELjPpGBmH
e9eGyAZ6LjDL7WrQHlN4wpRccKwd1tW9aWYvg7S+KcZHBNPTX0Emqqw64Z57LdAhHpBocEzn+kBE
5uhHJ1HJlTHV7YTwkAREeOW+bV2VjL4lfh2FQ+8dMIukVykIVCnxOG9d/J6A+n05xCDFqP9XA2eL
xcSoXCZotSLJMQ6ND21T3EcecEfL4rJRoosQ90FubMv0UnYwjrtm+Z7dzYP46RTcrktTvTZ9y5R3
9D9SKOyHxG930FEI2V6trQ1ZXouVo0U19twTqMFGkoGxb8ROtm/a6wZiSG32ZZ9RGPV8+ha5oNYW
x443jMNZmi5BadV2J87U0Kx9/7BNtuYw9lALX5Xn9WcyuvEzb9X114e/vvQ4OMlFyPDLf2osLRng
xAZPZRkT2Lk1Fr4+WP/87L/7ZyVdjF3PwXP1CxH+y584ZiYI0plz5iIH66A69WxyJMzraEFthP2/
ywlYy/rp8vVZ8s/Pvr78z/7s6yH/esZ/9hAhZg4LqTuEWlg5K01LcueGIU/gDO1ja8VhVPco85YI
aI6mPZOsQKGS7lVM4lcMlvQe8PQE1Sz3dqJVGLbxfjTSrA4COXIgeZQYkZn2JF1TK6Ehai7KHmkI
Loxdh55u4TRmN1x5R5ZYvEsLNcngJ/P9ZLRQaGBUVu5ikqzVM6mkzeEyqt2JIb3G/D2pAMMBHUsw
ALcxuujjA+ugj/HvD2vmTH4oyxwoTHcv2/7oCh/soPUZZ84QLhFk9Wqii2RlrJKORwk1EKEOVhwO
MehnKK+RDKvZ+Wjs6GGBCnL0OMJvQ2xjmH7YjbSuUdoDz2QIKj36Qgturjy57/zMoWfoIH4cURTZ
UhEqRkUpI+NtKP+YRLM+T9b33lp+01xNwtWMXuMWM2TuLEdH982lznPARTO6mrWzRdCpY94QCBBN
nOynuf61LtkttQvboKnf0EPTl15ZChZV3FEu7BUnIjySXr5PreGpjAI1Gk+oiAD+2O7rBF2bU3rK
I0zQQnb6U9OggB+YEvnt4/mxO/VSGYnDrUbavTWkPbDm8R4byHc1TNhnKBxMN6XiKWHo1I2g2RLH
V5UMzjFdVwC2TutexkG5F1GrF0KCBmpeTnRzOfdbu2gOvXlRB/zMd8UAtaqFTBNEg5wYDP9qXW7c
vuUb1lvaXz1nNLIeYzqwrUf8bA13gVn1jkWTsPeCjSZMS2iMS+1XOFPLR1iWzwnuXcbr9v9l7zy2
G0e2LPpFqAUXMFN6I4kU5XOClVIq4b0JAF/fG1BVKZ+qXtXqcfcgmSApOtiIe8/Zp1tVE4RT0Xob
1BjB386A3bsWmbnHRIn8nXIqrvktMfcW345aepoOW7dSOaG4+h4gfnIc3HzdxKncmdMcr8uLmP5B
48HjRCvh5qwLzU91qHbjExNFgFZEQPmuDHaFVx3gWKH57uGrTL9fq06GZVNC6dUbuuVUMgeLmXf6
ZMfxWfTGOZLo3oJH3Irx0VFJefJoL6LDF5c2YryjU36a38gVYEP4TYqk5BxYyqahZtAFlbVDtzEs
kpFarGtrPmo+xyPyWN+mvSt3ZdBB2x2g2gh1oGml01XPj3EoOJ3dRFl0yNOWz+2o6ZOr6NvWUhHe
wS4VdhzGw2hcmf3H7oZB3ksVMBecYgFSR3bLoWD4lsB3i8JrR2hPTS+ypeF63+tCuzIia9skNi6a
5LmvOjSNYHds6b0YXuDRxY7au84IFuqoBoc2SJnV0DIzDRPJczKTTZ61slU3NribZRkOL/BCBjr+
1KM6osHWXkT0tQNg7C4X5buKD7kK4uhCFpezUEloj2SylTCdLllAZ6sdk0fbsV2ohYzXmT6sbTpS
tKad6JTG0U5VvGCj5GaAL8hyQXdC73NTqi7SvMp7V9nh6abjWGEhxeiAxjuA/Kwxnflu6Ul8lY1E
F7TrobQvPaUcn45jgahjg7n1NplmUdLOyacDE1o5dB7oO+IOTeS9k1DnSNrIxv5F1yEv3NcI9wFq
rpYQaCcZDvq0+zWCUr1bs9r9bKyXtJePgU7YpE/e1VJlRLr0GGfgfK1vAt+ib1VET1FRGKRVwfTD
TVHCJyDjgeu2P3L2w8+Kjwobp48OGBS/pBQOlMK1lxAeXKY0AnYImhl6O/Klc8P+YLQAVecbtyAS
SOrUDYqwus60rgOnbN04BqKgpCRiaIwOXqOrtBGK204TZM7Q0Jhv2gKBilAVSMiO99jHvbXAd0A8
tQjbtdH1P1I1t5eOi9S5bCG87oYcN2pjxM0KRvN9ljJQxDkhFx0F6wOOW8pO082Yd5QIGzqLc+q3
poePI6wP+ggdVzVLb496Nk16qh96GIPpml6DAoCJ1XROw0z4k1AfgCKh+WhCkoTjTEO7NOh5dtW1
g77ppSjo4BUIzTIg09XUwQY0N9HC4x/IpYJ95xTqqatRv9st1AI/VB7RK6ajF54RGTfLniQJZhex
uZG1VXPV7OkDqDheCydrV5TjJjTVz4F6PTMJ82jVIUCsCVeUjVr17hTrbJmIzl+aUuOqYjzLlkax
qiLGEtIJT7FZXlE/T7YoMjLGZe01MQD7ys3yi2eLV9Jg7nwzGF+UPD+6tuzfUwNTNCyoMXgB8ZdD
hBMhHZwCdbITERzq5486cKZoFHLTRVTwBywDI7HjGBaL8Flv3RdDiurHUD+BvQPHrJ79xrSYLUmx
MjPjp2cjRo1yH0Bt5URrr9OZG2YItgy8KCst8ANq3t57PJroqBtwQmS/Lfx8zK4HG4lopY3unT1J
wN28cr7hpW2K+tyo4mKVYQvwz4/3NVG1Tlo+UKOicZVMboEU7lk/fBfR2ezD4D6rNMroIRm6NPU5
Mjiz2WX0XU8q/yggIl41jdFuGGUXe+EjKonz/C5HI1d4ao2+uFaZzpawmFHtu0b3YavHdF/dF0FB
5G3FUZRdrKEF26iN63IALxuFmodWAGHXUBY+DhgNUxTb0QrsYu871GD14d0F4AvRb5vDtPypl8He
qZB8M3m3NqFkRbmgyU8tVtM9p8J2a6KwuMPzxTwXT9O78HfaqBS7kRHuyvbH9ugHAsdMq50riPnn
vqKtaFsWxOEcOq8sr+fEkNZqg22sB5SAKbddO5Z62yCXRr5cZ9d+GdNdjSimdmAhOae32kutk9Ie
xgTj2FObYr5JmRMe4icZNMV1FkcF3JnQWjsYqRcfdynkb+vGHAg+ia4Hc5RnpwmegwGPF3Q0gxOq
fokc4rgMt0NPVYbFOiGHZWtXLvS3oFlCh7Q53/Ux3nMQiDGO/X1j189YtOMrX0zrvKByY8aaeVXG
yoNo4YBRB8jWTfBTs63pEjk80g7qmKOO6CFN1NKCdnCLv5vNg8qxLmJErsl4qAPh3XToAYxEHsJg
iM/OnbRiJESAL0jaaBFIuGDRqkybEjFgfygpQ2LdpJZUYJrJORnvlDRz1o4HVe8Xn+P5wxn4a0Sa
+GpoxjAo8DPq2AZ1G/Pgl0CxNvBAoAPW2Vl6jYlnrPXrrlHJDG7cW1bXpqU2dYhNI2sW1G3WFqgJ
ruJ0/scMUwpDKcTsyRAmKFqix24Cp+YTODWMQ2WHfCVNl46VxgtZGL9boYwk0Jd5ZSeQWuud1YcR
+LqQsXOcWPdN4tZ4P1rtaMTo8HNNVykkqOOaelKw0wvvZWYp1W4Z7fXWOBUwsa8/b5w0q3eJ3977
WklfixyBokMBpw62BUyzrYt1oWqX1na9f1mN5ld7MKvRMTT6XabtGKzKL/ZmADIaPYbGB4Zm/yg6
X3tpq6hbxkbkwPNWLCocXfg8PhcDBKURL/SKMr5xQe0IuiBJ8n1rJsaF/mt9son3QLOAgcVMsb9Q
7L7jwMWM09r36lAr+9gF1kdJ7tzHkbVi3dfr3LLeYJvVB8TBwa2ODRHJRfAtqRI0Rf2YkhbTZyug
CBROzcBeIv/0bmyt3TvkWB2RhJ4bHZ+eWZf7hr4z47Nae3RM+uf/vLsZX83rrCAQXQwBdQubrP01
Iy4zWi8P0AXsWt1b9bDD15ZXbwuZ83MjfWAoKSJYgmVz7FSkrEG3idgHttIAWEt5+Mab+I8BHQp7
AG4+G9gi0ZQ74YOQSOk3Ln+IIvVPzrrsx+Eh7cObXk3hxMRoGRUvfQEr190p0jyi4fnn38bn/tV8
y4+zpn/IhTXzCxwgG3CxZt2I7N1Kkj3yUsqnG5kb4begqLFA+nnJocSGoHtlbiCc9otCCZVX+I5c
u3IGwVVS7MxIJOvModlK/xTM29CqD5UryG+oUkrd7FZkaMP4onRVn3zDTn5ZikUARs5oboaWqBtF
j5u3jlOkpQ7ZkwUjYgPlf2pJ4MrVbsYcCK3vq/aLV6T71KQbl/Xqo9pEL6HehQ+MbtptggNmZwL3
vCQIwRdokRBiSkiao688UfWx7rBKxIs2CgkuYs6xzHMXLC99k90AFR1UIkeOdtSDc+XA9i59zSE/
qSY2ng6BhCl/Vbgg25jMckLw8FJWUe8BA8+eutrq3juaXeT0fsvbYUDjjhRUF5emQ8cQ26Ikbgcm
Lum4lKfTHmQXE2pw5hhJ0xI5n9121nPZ5yetGsU7p9Yd1U/vaEF95ILteYumhX0QeSbsfE1YN9js
cFwo6Q7TJSRtTIZRsOG6XW1GBYuK3NRjUb9ge0M4Xu85dvHvSre50iNcLmbH5UhWxXNmW+6CUJQH
tFjmIQpEumuMatiKBilmF+lE9uWNsU4YZgRerr38815o/PVMJGxbE7YBrUC1ta9HGA2eUAE9kuxc
CqY7FemyQWnz2u6ekk4/hxPNzPQra00xUT8mgMgo+QGURULPjN+RDfFTEzdR1V9TQZ2XaCd/a6v0
ydVB0OkdBqL7sHfoNU6BdlLVj42zsJs6Bf5DDZJ4mbWRu9TvveAFYRuiDaqjSzMdr9WGv0wcKXZw
w//l4Jvs9V+M76gpcL1Bl7ANTdW+hE8qolTGVreD3WjnpzAe9JM+hP7SSpTwBnzgMc10wmv87D6H
lrgwO7W9Z0ZzUmTLBLOq23Nt4rHsbJ3uj/CvFS+xpmKlgUwGz3LRof720w7l4CSEHPvvGu6/haHg
APSj6IGDqFi59MTiqr6xjOCg52JHOTreJL1Hf9ouxSrRU7Epxbam/7UaaWf9yyrQrL9ueogEpnAt
/B5UH78yKuxOLXAEl8Gu04vuNCS+c91WBv0y/dmym+Z2BDV4KP3wzTbRbphh8SRDb1XZfr+xbJWC
XOoWL0l8ajrtLhliVMypbtyntm8uSriMDheRoyir7skNXzxkCudOdq9lr6o7vRzwuSmm+mhEBOU0
FkdaHeFXGfJTY3jI92ljB3nymNF4O5Gp/KT4TbgMvTg6wBFt71yb+KOsuG+pCK3KFE5I2+bnBOT9
qaKFfNX7wzdHrTtkpummLgbU4cJ6rIE1nxoAZCfOl89E5KgrS9fYTZuwuaAfMmAj1jd62Qqmhin2
EKlct7iKgAqZJI/JsTjVtGpWzaBfz9oSztn7OmHK36nwmMVQjpdCaBenLfJjW1YXw5jYNQiiLimT
wcIdURyjl9zSaz0qeYHnpMnCrdMK3BSjAxjWPTZqSatAqiGnPOdWaG28VaxGnZC05loqCFKxKfqF
iQLdLpwrXdQKoiXkLz3Ssg31jx82VMQ1bup4gQUsA7aTeGciOk5UHJJt1AG1KhyUxHXmE6PE9H2t
aikZXI6N+E5T4k2ox9lZDdsdklPkeyHzcm+k2C00P16MgYyOaLrrhaVQNBeB4621UtO3ZhNzKnhk
cMX4D6wReV4Yn+tXoRHmCeAGKdfYvai2UW/HABEKzkjGfi0GxwJ8M9UT5g3wd38ScXVGt3mtIdk6
yZTiqInDlHgyDB9Mu85V0rpryxbGuoeuuw4BndJaz9AC2qgthlC9x2ee3yZBHy6lxSsDz2KsPjqP
KMUWhs28D4WpdZW2Aw2ewlMe/vmECi31r6cWW7dNS3NMzbTcr5m7gaZQGOpsBe46BevJRHhKbFIK
UHTri2E0f3RMoi9ZEXmrQauTNXkB2UEG2rcus33oCRTuFMDM17nr9uda0YM9Se79MiX6ijjncFeB
LNh0MHN3hmE9NRmQ/mJIr0UugMYOCtK9sqsXRpA0Ny4gZ1c4ORO8Mxjh4Dy1+24ZkOKt0HR7HWao
fj2a8yBEo63TNc0Cih2v8ymn9HaWcBUyYhixiB86IdsV5BpxLcyUtnmuaXSG8++0zalUO/l1CzEL
dT/7Yyg0+0ZPGjJJrbDeBLKKSIrBup0OzVMqdfss43Bt4DabfHqbNDikSlu/QbvbhwQyIbQ86/or
5Ytup+R0y3P40gwibmxGuFxJpNwBD0F/YoHa5oS8lh2f4uuWoC/ljTvD8s9NFiG5YQpGa27Yw70g
V2XywQv7aFiU9RLgtLuUig35INJ9xEZ7HQ8ldArzNhvRXDHwNg6BcLEDNgSXYJ8Hs+e7xtrEhr0Y
oYed4oyhOcKkK3SYS00pJoZdeqgSlDESa9LRynx1g4x9ErVNSgjE1ehdxH2E84bKF7S4zkOLGcX5
uHOduLwJ0YOMYCvIj8eMh0oy8qP0zY0RBriRTv6Mpx91YjZW8x77O0jn90ndF67Pl7v/VzE/07zr
3zA/q+9x3nyF/Ewv/B3y44LrscDx2LpmkhbNEf8n5EdTzd9U04J5BoHb5j9IPr9Dfkz3N1VVwYyY
VPJUodoMUP5Iexe/IbQCxsPLmBwyM/jfQH402/jPWHPTcW3TsDEg8Q0F5yTjy1iHcHCkKuAsr4yF
PlFu5xtE+AajLmPkNGXrW32SSioT4babBZ+f9+cHG5WspA6d6Ad7daiQ0BJwc+hSk0zd0YWrmlTT
OU4OxkKYLQFWyL4dZoZamgFemNo5gYJgK8wO842UDuCX0OjcPWWpuVvpVwzjdzNsdL4vdO9o9CW8
dD/1yQ3E2LpML1lHP3UM0scES1MwGBcy7NVdRpBFoY3I1UKkBtR3ve4ErbBfZRGdcdz6D7U/3qeq
bK+kTPeK1NcuwCF6qnGxiWACUbNC+uqbzq2E+mF6AZrCEaxJzJW8dIcGNFDeMi4xd42mpSt/IPcu
x4tEI7h8MzhJ0Vqzz4XBBMKJL3VJhKzaPCWitFe6YARhJNEaVoK/tFNsZkoI39ES3lWZ1RjIQven
1YNZSyctJfXXJqTVnxXNNUSQlZPKa7MRCjEA4qlMhxOqqVuNSaIAoEeUaQr12V5lugfMSL1YaAI2
DgZWF1agYeoAL3xJeh+YlukNm6B+YjyCMBI1Up+hK0nJCYjlZETy3QEOUYG3RGBjA9Nogie/5GgM
lsw7KuZsCzMiubjJvhWT3oAudrqMLXB7hjYeg7B6KRznHnf8nVZWZ6e2HzCrPdYOIElfRjs3teA8
eax3zmV2easTbKcgnYjNbjn2xVFylVgFfvmjbJDd5Eb2A+9nnyNmSkZvjWmUUoN8kxLJsOHRNJjE
4TGA6GyNYpVEToFJIYQ2WWwMNewxoBJFYVv7SqUwVmsBDdBMeOvcLH/qOjOuQR3HbdDSt/RvXVLu
k0Z7FwlbKynu0w6ZUpMN6MkD8ZMW+xK94jFqfFo29lSclwXXAH40ZqQVsTKsS7tlx6uCb6EsaVfZ
+bCp9MbY2Dn+l8ReSum+FiLBLSGrU5Y9S9VA7UevYqmxPyyAZdxpT1Q1S/RwqUsrwdqonXdl9O5m
2p8KNd/lqkPnkTAydBQQwMfkHCb7TCow4gE0piilbeukd+A/jJH8QzNEnUXdmCbZ8IOE5RtysPAl
NBE1XFWFpYOdoqUd0GnpbdUP+G3V+LHSvCcjI3m7Rf/YQtJlcihorcIiUAr9h9moZ6U92I1G8yvW
MAM70U4YOgRUJ8jZIRAKFCDEpPWjBc+9iqc8nY7Y3KBK7hyVQhU4u7079ifDoZ6by7xcAcPHQ0gm
UWnB06nNM9nXyGgS70YQ2pRiPyrdTEIq2VUGOF11YIKih9eV09zLWMYoSdK1mbEnW3ozAvNkCNr4
1ByWqYUuJMmhVDVFtKvuZOewkW2EAThf5MAwhqv4qo0tNPrCv216g7Rd9Qh/ngS7k5pRencgtoPe
HX7yAS9paJ6VoGwWcRW+4p3bg6SkJ1rdeVb0ynJIncPaOQrGsz7i++6LsIs3hhddhaXP1H3VtVvZ
kRNDcxhun/DZUDpIXMPEGaabKFOFgLgywB7BQHyqNVgCfvkzahRmhjfY1O+bipQxn55vo3FMd5Fx
boPrhNIo6rv61jLCR2niCKpR45RNu5eKJHsjl2cd9qFNaYarBLtX9K0zwIBgNPhZE61AkzjGWKn0
RytR79yInVkXyKGY/Lyr4gZeJu5p51Qn4bun9Rq+V3mhPhHwJZt7LTfahTmgyMJ6ByIJRaQzckkh
SOWuC7q32sgvatF96wu+JKD/G1NHCtzgOeOXrxzbPAduRiIOhXK7Tb8rffWgSWPV6eZDniDRNkdn
iQun1PD1dYl68bgIIPz9CTrjXsqS4IroZ+9nRzj1G0UvGjw8XE0amj5LBNMAxVZ20jYQfuMFmcpr
Pb9hbI4ZQky22exB5e11x47Wqoe+JjYwHKYkJ3vtthyX7psVca5oGTQ74m0czH6NL4o3CelS0QRd
k2jJeG3MnEUzkrNCh8xPsskF+uSF6rvtTYgJk0LQaLZAX+wrT+82bi+P9gCepkvHMyER6AOrtTmJ
unTSiKg8Ljs9+U5Klqr6F3UaHqbNFZG7fZyezdTDcmojyGsLsa5aF5M/It5GQy2c3SZd8o6WBCkG
CjW36787Rq+unD4/d0QchdPR1Y/lBpTVZK8L3smKWneS+C9vIkhHbsXYHrWx8s2qqUHHtUuFHsmL
L7sVAbftkvHKjZN5bx2ZKYzQC4cu4Guj+499D6DWoZDXRSiJwE7tQsqZi9pWnzOvwUhmBHgJnWHf
lwYgKxh6YKKveiU+DwHDCektmb7i01e8VWDJrSrGi8bkDA8uaTheiSy3531j81rNQBFEDdayyNoV
UqM4Yj/RZAiW095OC1Db1g66Ep9IU7/XX3xJQQcew2tqVLdYHfBWRrTPnzPiv+yhf3f7Zq2gkEf9
94Dj5y7rESngBn6JkNZsiQk61KOBXxCIQI75t/SJI+XUsG/cnVY7COH6/NbI9Ys5BkeIXMFCSxeG
DvvYrawzFlbE+vyRk927eEFo73w3pU6qfRg9FiM7oopQGqXCsSbjZWWLgvMdLjPmO+WWbIh4kY7M
rzPBfkMyGDpx6OLtOJIOmpTPQqYlshcep0GBbx/C1RVDiqXMVa5u7CGGWW39LNlZxZR9Yh46iy+M
wvPB7dNjhWydLf4SamQoR6P1gwyerWVTUY2k8urSslgWgpiywN3L2LhuEkRUdZl8a0CRb/OCiWJN
9EUsnaWqQjiRWMZIUsj0Yyj0VdtiCijC7N6iyrBC6PLdMKP7bJjIQ1X5bgwUuZzywYhVdx0VEqZL
klzRUdIXHob7XjUe8o7DNSicRxsubeE8hB2CVcP2nmLwWGsRVC+6Q8KJlRcrP48uVuq9Z1lFKonL
8MmOQLkMFK9xLYQmcY9qyPmGKAsj7V+NosDA66s3hfEKAnxhyuRec1Ek2C8pJFt0Hz7KAarqnBFT
s753TJN5W6o+KYrK+atjT/DQc3c1L1Fz5wlMmcXgx16o4FgoasoDCjZidlqJ0BQlA/3uO80p3ih9
Ga76TQrnRx1gKalreRXXjr5wTfqRAYkNef6Apwl5WKCeawxSiwjVlGOg1tUbiya9NLFj9DC7Hf9E
V5buz75VQ8ZHsf+SGDH6DP97GY83gRFdaM3c4Li5BpPoLrFMH40aUgTBQNVI26QGXUbjt38cMjxp
5FnfjY7xjUy3Yy7QumhJctcSMU22KD7V3suXgAxBPZ5l7j+JvAcEFAdU9QzOu7QMOP2tlMy8p0qh
LhSLmr5Lpz4L+2cRjR4nr+LsMbDmp+A0HSAiACnkIhT4p1xQV+rTrasTEI9gQYP/RCHZT+G/qM7w
FuGeVX2sKBVliA16B6KLxZERuWKmDhWGHEzDsCmld08Nq1mSjlosPDzwqjs1GwNh4BC5zQ2kKFHN
CW4IksvUxV24jc8HTJwYXADf6W7dWw6CVyUjtEkMkElgXz7F2iSRK98A+F8iBRVikgTfe0c+20H3
g9b6uz5ak/r2NXRxzRUq6yrwkPnQQqRLTRHA7bad2UQ7ZKkXTU+3g5BXzN+Pli685eBX3xD9gvtG
DEpiKDX1oo7A4oX2sx6lRzKUfgYNl9hBI/RGd1ZCc3aomHz0zfGtRgLjEj3mW9AoIeGn8lpT45Or
dZjRA+u1STANZDbxQ/F0weuXXMfzdrKLymryVqZ7x0KDNagll//2DlHcKyDkYDIwbznhAmBDlYhh
IlZNxv9IfHEt9G+ccC5GQDS5dyvRY5DhucwaFBQ5YluwZPGKvMlbZD2YBinS7QI81CJ66M3sfvB9
Lv9LDxDqknQ/n8kGDZ9g0tsoEcAJnZFyK8SiFD21UZQXOeCYMbBPktAwHQfUaihrNHg9k6DaItws
3XR6e1Xm8k5HxYtjJN+1o75yVPfN9IdLbSRiV7XleZDao1o4NKuiKwW9DYcuB5hDYR6D4yKB9DWO
Ml1KRd93IcdUE1soR7TbWCErvW8ZD4zhVZBxhirdR10DtJJD9V8bIY4a1TZPlUHPp9EeYztYk2YN
gmOKd5LpLrJTgsfuI2lCD0qmUa0JHsaKuACGVEyV8LpF07oB7dIujRwl+MA5ynVpdngvntSafZsS
TuwHSAjvFRU+VUYxflFP6jkrvTIkGhYvtR8MM3h04H/k0r4pWK9+0U7C8/eW/qdWks6oP5l69x4G
3g9/lM/wC17bwHr0TcbbrnNg/n0GJvazjItbz3GQQYYgpSmILpH5LBBfI18Rb5AS9prWX1XhiQZ0
s4ZDsnVyOiIQ1jSj3ZUQxDmKEyh3csjXoUX/yM+Le9J5D01EQS7OmNS6Ko41utjfU6hRHJy9wowv
eAmqE7w9sfTJmMUOCYUsjC/6aNRrdwjeI8fctP694LqnW+u3VmrpAZGIvcMAsZjN1/MNGCvKDPNi
BA1nYVlauJ7vpilezoJ9nYY2ORMZwae+N0zS3DI7dFMlwvVPQVgi48ngrblF8WN+XdL7FNer0l9R
sP3jvfPp4zOwLmthVf7H582P9dAeiMLoESZhXT3M7+BMRY+u05BnoSDGdaJX373psflGcqRBqqzB
8FpRvkhLaSGkIL5nOUxRMEqIr9yHGs+vUv1vnUR66dYBfbjZAt3E9V03jNnBip0TxU+AKh/FGBnG
+JjiRYPb+0DztUGvjCK4/vPXEp5LMplAaUysRnpopjUwL0FJ58PmRTftUzovOlwqdlqA8KwklMpk
msyL002u+NkqVrYldW4u3pIYj/lnJbVijutfFudX2wOMHI5agCAfi3QS1lZmhbv58/q6pmFbT8O6
J6w3h3nNfaylkIDWXEzq+8loP6+VuOGaXzcaVZfpsXn9z6+Yl+bHPnaH+f58Y0zRmmAOdiWOxka2
l3nDh5C/Ysyj7Aife8P8TNWjxaHpRArdtCrmL6l3Feun8XOQnFO6wCDK16av106d0POd3sTM7G7E
tmNsUtcT7HWUQLJm7xvBJiMvftVAjeEEyx9ON2lk2dvRH8FmlGxWdPXZDttta8EwzPK/fPAv32Fe
RA2SLTQ9mBSzfMWPrRcGCEfJUNJX/bRzkHeAO7cC9mABveovSYIsZ15VPeW+GEzCn0eNo9seiYfT
Cv26Bo0yuMG35Ciwt4wgQ04WOcE3pU3V9eca5hA56LYDe3Haq+avlGO/QIjWoZ/nu3S4hRNrVIkS
FLC+6pQDXerK5uNPp+NqfuX8jv/1MRJWRnoOASHU0/FBR59aAjL9+SuDs7J3wCZoOf5xkE1/ADWN
PzAZFhf+QCeBnbdvhYRvNNnky3VmU5by5hiu//q5Vk5wV0DIgZsZWOmnz54/cv62Y3SNBRa8hZFb
WMnmI23+xXOZ83Pvmh7LbXM9nZGEPtprzy7lJrCTs+0r7IjznjfffB6tv+yiH4vz8yNlUMiuk76W
lf3xkiYQW+WxqbPNx1bNSr/e6n61/zzC5583v2R+bL7rT3uh2gHubmJWkx1u5ufMeWef/+Lz9V93
wfn+vNXmpY/XzPc/Fr88P9/98tjHbluUlvX7qSdPGUWJxIQqDKgq0XcacrWlSlTrx/rRXdEufB02
7oCBjNhRR9TMhqYtLmEI0RM8ZWNzSxIM5UoaownDQMx3jYxvM8fYyao9CtIqDtQab7Hy5DUECuhg
DTUirJE7Q4HcVirtThmAL8w3OYr6Q6VVQEnn+3bi6JiyVQLM7dxuGI1hbnayLqAKWvLM/Pd/v5gR
Gr+RDhElSTEiBbkfzCg4yunGCyVXgfm+p1vIOufFVofCGFaTlKmHM4Ff0z/OT/g+FwrLAbVLEiiQ
IA6f+cadds3Pu5+P9UbPKp6f/licn3Lm3f7z7//h+c93Dns735mVHvVXoq/GzefLf3m7j0V7+jq/
PPrx0b888PkFP9/l7x77/PT52d4iXdmr4G8YNYb1f/7R+rRzfHn7scp8EErNw8fbfa6cL3/3y1f9
fBvIwj0yc+ZS81/PHx+xc2mJ+hJkeI+BhlK3+mVxzkfT08El7lp8hAzO7Retr7BuTzdz8OC8ND8x
3637eNNCXtl+JA3OyYPl5CKdb4Y5ftCHFcwMzfdBFU6Xkdm7xZfh5P95P04La0mhikHofN6fkwfn
m4/4wTlpza2QLOWGdjt3ZkQqud4309lL5QKHRIdJTTWf2+DWMRazIQFPJzhHltGh/+jplPMQAkC7
vzNjZ818mY4QwamBup4bOv50PVLJK8rDzNrNxrYExyHra0JUfBrd5ruImb+l9A7W2hxfOB208xIj
iS056xWVypBAaSjb4GFaZuZVpmJ6R0a5yiYOkDPRDIo/l748VlUqTLlIEodW0sFqNLjH841EAHX4
eCxS+y2I66U6mov5uc50zW1AhtW8PTGk/558p7FiDp+PIZRmHxCgF4Yhgvxb1Yx+hcCl34MQRIw2
td/m+1alP3p57q3n9trcbaP1zQqZt/Bn920oqnjJ7JqK8TSuK6ebeWne0l8ew01ZUxgs36L58v7R
gftYnjd0l1FTaxx3OW/OeRN/duSs+VL0cX+6YFkjQ68MreTcjAtnu+K8OMymw64mgzIOy3e87gU+
bfyKpgLe/JctOj8YZTm1WcaqraKyBggArrcWZ/k5CNKctq3XwbtgMgjCD0AqrNo0eRD1UB6Srsnl
scijZj9YL57qVoc5qPDz5u8eowKzU8Ka7FDNqA8DwoKPm4YkPqqSBpkBfz42lD5hiT7VZagK5qqa
shPH8NXw3WJPDVKsZd09C22ExTFvJ3/eRPMiTrQHD6MuJMUpVfJzS8wb5nPrBJXGJNWGjzBvgs8b
ezo5fd79OCgbK1/HQ/w+b4Z5A/3dpmqn7SNzvdj5lLvmjVJY7sYsUms7H2kfm2g+8pyoE0uAjrRE
JscNMqMlUKthF3tZoi4JQa8O0+h8LxSUfzP8JYyLN49OwlpO68nXWO2JY+Htn+9/LLq+3S3VgPnz
vArVaT1+rO9pab6rmUBDQJsu5qMljHQHNoXz9Bkd6Q4kgi3ng2e+0XIr3Fs59bPCoTVtpU6/NNj6
ME9wxAaKppMvhyE7UPV412dyTf+SQvP87DidKbwMt5I1Fo9fQkY/785Lc/CoUBQaDwwg5j0tmFaD
Mr3H/0sr5hymf0tQwh6Amvm/SyuYV+f/kZv08YLfJRWO+htgFVdVddUWU8oRsvDP3CRSKZBauJZw
Jm0EYoY/JBXabxQx6N1ScbX4Txh/SioM5zd8YiqKLEO3NFtznP+NpMLkjf5DPGq7ruboQtiENGmQ
s76o9z1J+Df+HrFnB1zZjjmcPLcnikHgQEx98Wq0uJScV6fTLoVLcEfikteC2eG5dJ1sI+j3UJXz
vXVldnvaChQbeN41onETO905yfFzaLL3mDPY4y6Dli3c6rYgTQxhKcVUTZJxM3p03QwcpD5Q5f0Y
3eQNfdghoZss1Jc4hnljZw5H/X2Wb5NhDHapNiknalKp61Zf/7L1fpcQ/eoL0f9mlejIWQRrRTeo
sXzRmEAzrTxNuuZ+VGzA0zoQeT9RbiCRD9tcUbZWpsNNrAu0naMBKhB3xhh/UxCtrogIoGTPL20K
xF8tDcGRTFS3UGnSRe5CJ/thg2kYY6FrPWPNKPb//N01Nt+XDeoQm+Mg1hMWQhzLnNXCv6S1eQFd
f6uFFO/53nNaUgouDAAHvQXaq3ExLI3aKZNPGTMx7KUl/VUmcHuzcp7ySJFbrYLn1vtUXqWEpGHn
8C7ksCMnBrh7RHanLVY6bFdqPWAlUWsY+v+wdx5Lkipdl32VfgF+A0dPg9ARqWXlBMtSaOUoh6fv
BXWt835lLec9SIyQGRkJjvs5e69N7aTyIhDV1CRbO7+YOfifApWGIeaHxGhaGmLyVwGxZ0PizaXJ
E4SClbpMQ0RZb4bjDgAqVt67GKIXt+6om0Ki12dCt4A1G1kKMsG7j+LKxlnU93smFy/zFaLzDO5S
nAothMbszbhq4dRbIMxNMMh4kJcpz3cZz80mdgBgUx9pPCsoeF0wxneeZshdiyx0YzikKzndTxHH
4A1Yw3ppOJ2iPGp3Mcrp3HLemlHxvLYBboaD3NFea3zl9De1H12fISB0OxvDU39ETLms83y6fCHa
OhxC1wZUxWaMaYuinDrBPXgu6e4HUhE21vEmWhXhV+2tBwSBP+ANpxsxDgc3hZsFQ/4zm57VAAcp
U9anF58MGikbuB/3ie0Bg6otnOw96pCivWSFt4/y9Ns8Q64Pc9xTkrJ3a2FcTor2prFmc6/HaDXs
WRzcsvycs4kQCdAZdH6bbT/I99qW/C/HpA6aXilycQQ9BG9L/f5S+ADTieABUZMCM4GsZN5hq2wC
AzhkaFxREfXUm588UDILN3QH5oCWjEG/YVDnwu2+h7JDY4tljBbzPiaMTnPoERe4hrYhESYE2c4P
9FcQoACzKIYXOUDwz5vytZ6sD9m1392cSHGrf3c9BMpDV/5s0+RBxPhbjSS5kxnK4qQf3lBIfZvt
QANPsunwygSzNu8ikHu2FV7qmdqS0q13otUBWombRp8lokxxSKawRA8BZLA2kP3XZAzpAAgxdXg0
cC1ylOJmD6p+k3XD3YQAIhbdNa7koUMQ6anx1Gbyhyse8N2de794afFi7CJdfWqGvWv6/owharcI
6iuPOnw1TxvFFR+0S4N73kX+hS1Mi/uTXZQUC6s4sHTrzcvc56XcZWnzNa1ZgUCUKagiRsjEEAb0
SKiGpHpMnfYTNOy3OB8OpFbsbc4kcjn7j84DzsLMoHLpvKFPbg2DdB9AZhsd/A1mMAZW53muWHO5
+XcMn79BUn1IbNGlZX5qbVxTJmRAd1vIzsq/Twb7PeX/aaRQXcLkkjUkscjmBSvVMp+/d237BxCk
mviFT2saYerDvoBf/+ilRJX6GsuQiAoBIOXckrvOIs0OUTK9ypC+6FwMB4JffpWceRsPFh7aofyF
GJg9ukN4xw4TJltH7SXmijBoFW6SlqpI61aPLmh2IyNra+7ylFEDPXSdm3dka+EdIwi7GB4m17tP
VPaQOtOtb2rH2vW3tP5zSqBYrQHEM1yDER/b2ynJzI0TIUigJX5qw/6UyhitUvhd2MUVYPwTIjow
6ZN6qXNHbOcQzXs46vd/fm/WzdvQqfYUrymFpp955m6X83tqq6VvHF9kkZxCEujNVN8ZE9AXK/o2
NNW0mQf1Ky9QZtF/4UsyCVg17sPaeFgeSH33PRsxXCr/u+jCxwjFXDtKc5OEqG8878NTaP494tdO
busv1s/hfT5NOrKpxoD+Aratyme1S3wE+A32tpG2/UaHNFcJfBquI8m0iO1m3zvxczjCQUyT/iQE
Q2bc0X1tjQiW/3jH0uVUdsabae+sVObbzHVvHbd6i3y5IA/eabETfjxbGIM/dbfE0oCHYU5opqD7
2ZU9pC9EilsXteCm7tHFYTV5buVQs9aMg3Ga09PoexiJubwFyAIA5ZmvZgLeOzeWebIY93hh7vJa
voaxundc+PxR6b4akOjSrP0ZJ4vyrDd/muQVVR3LsZIdsGQL1nqQ60OT3zzWFmpn3+Ma6NE7js0P
oWhK1jlJhjLaxv5MpIiFU06BUELqTssimzWQaMNvZfYPTuIHKiq+OzAnzkqmyLgxBPswxJBmqKUE
MdR7Mdl3EQKeHWsYOHD9s9KqcRPpE+ML157J4G/OjB8FvpKNiSDGBXO8cU37W6aodAN7+qy18E3G
/Y0Z9v4SIVfuFWxK03ISWoA3hcuSRAhb2wxyQuQ2gaDzJ+umFghLJu8ptdVW89z3Ak/1pqcMsf1I
6+RzKgAEO7b5aTMRSbt4LzXRAW+jh0cxqdxl0r3FNosssOdQrDvnfiYrCGx85ARIuoEvZUfaMfLe
WrprOrZdKmTjxqvNDvSqjrEXM82NA+Hhglfz5+zpz42C58TfANSDA15rW0kMHHxUvaKB4xNb71S/
Eiw8m5xwuM1E2wxH1YH1GnADZGrFYqTx7GfC7SIgmyeX1EaYaO69bo38s63x55wAvmzEdKCi+sK6
vDxYpJ8zuDRB77rPI9HlWeSdRYe4Vt9Y2MudyiaSmthGj3ErnLvP3CG7xuaQuNnbeXozhv3b7FmL
Za0AoyBgp1pPi/be7bLu2/LVdSFy+OX/Mdr2e9T0P2eNk7iI9XciZ2iOAsHBB/oWGcUTSoCYAx2X
c2W8u1LUe9dKNuQW/RzKgWIts21oJMgOfSypuXZPM+wDAv0czDj0x7B8ccoJPRWBcpumqV49IBPY
DG9jpzn1k/OoifEurWGqJtkz08+z1qtnBAT2Il9maJr9k+FvWl61mSP7Zf3ruDwGJJVsihxD0fJr
TQdYV+Y/eanzq00Vx7xyX2s3eRj4Cx2r3cH6OHrhrYPTQfMlH5z0kJgQxZBQkQ7qxl75fn7fD9/n
AVJWlPXtgfoIQnJz59SjG9hAGbtick+dcoiWR+xLq4EKEHXvSeyasn4Zu+kbzcP+TIP0CNGBNXM+
CeRkUwWOEtQj8bdnVc0NPEui9zSHmY8Pnqt2LOydM2iwuuguZAvckzEpdloFw7ApiZqqhQkkJk52
yJK3dj/U18xCLkNk0T4VrGAweQMfSI3LWKgNzqfxQBzbi9BA1ystybex5T2Ti+OgE2v5N/a46DP9
CSJuWSblLrTTAxhkTn9jPDEv6Y9+6f9KIhnuSuLpAlwTKDTGMblOgu5+1uKx5zyEqw/UHrmq/liW
igthlBAmRjcy86GF16W10GX7NqgRueTtSaGyIOCiJWFBmiSz0kxXgjaWXiOAzEf91LjaJbfsjlwY
DfVoZG3RMxc3btGQ/+5mSGZygBzxEn8ttAOizX6jNcXAkOYAmAjj/IhyiaqdOSXFtmqR03V4Os8k
qlHY9ZDUf91c94zJAYQLxX59cNQy8All2dCZ/B8vMO9zOStmRpQKv95i3UOzPOzdQbtveupm1aj7
iCN0ru3mIY5mB36/iyh3SKikxUvhRCNxiLkyB8y6EcsHWt9ovVkrcV9ib943SzVXrX2fdTfTQ9YX
YR1EnvdNLY2mMjbDoLQxWLlAhMmCMU6F1DA0uqjVsIpbJ7z/lEprMLhcPp4WbG+fTuGzZdd8Lcvb
L2+z7q2/AlsvXcj1TkgL1JItoujJDUIqrmVNgSO6TdDT6fy/mvGatJF7wvG0IzdObmrCNE6+1PVL
6PfRBsfxfAu+nhWTadcHcjqOXmLNFw4Z8FeaEd8RDGvstQnpL6jjcrcwEgNo6ultHEb5To1Ckqbm
+5yV8xNKeC1QoGIeSUlHrp32IM7tgtkcRFZiQiZIIovyDK+u/WAL8vFEQbpNZDUiAKkDn7AwzB16
kk1RTdpNFXoN83b4iW2WLnwkClRD9cF8BIY7Tf5rEsvXrtAUs8Ryh/dtPxlFg/XVnO+1gskDiAIU
pJO/14za3mcGv7+1VXQdB/sb9YUfs5yzUwGRkstDSDN7n2PYPiUFbEVLq61HiEZnf+pBstjIWZyW
8aGsuVR0BRlkoCbyj5kLkpeaWG3rQV6aZZy1vMHcNZF8KCxLXoQhiXAZ5ZNlCEB9M4spvZjaPTRH
4+JQ6ohRRNwZCq6aKO0Ta3zr1A5h+kCWubOJOGWYapTfh+4K2cA/VxYXsBZAxaU0mImhXCNycUqA
cWk+s0tXY6CIhxy2RvRAqqBLASBV+yoZoudxLn+bDeP3iGuClkl38sfQhAcxfmsyUibd0Z1vOESg
+IoO5yN4azgVA3NM17uQd+FeBnr7dvpIlgzFkxwdfoSYpK396c5yhntIZ4QZ99F3u+qmU11BhlRu
fMlC8suU0zbbhXxx25FAe6uZI3TDCGd4L5zzNDfTM5hdIh7LgdEyF482+V/PkdaWJ23oi6ASaHqa
1rlXeGcQltfzgIJ7oTqnnrjWy2bQLURLSJNj4rB39tyJl8R17rMaTVHSq5t20up73w9vx9TIj57Z
tZdIjS9ETdBBgas5z+69ty3LPn2U8LyvCbE1cQQUgaXJ4zQRQJNKG+5tbb0nZEfwT8yG/Wib3ilW
EXGoTiR2JUFogKreQ2YjWy5i5qm1U/+UD9XOKmR9Wzc2vLsisk5ODknaNu8JNtGPGgoLlkg5aM2W
DI3x2WgpPMyWg3UQrZ8Q+EWjXFQHQjrOCWr6fVyEPzvo8I8GKuW0HNzDFFuI0Q2bL8yYvw1SZcek
O2gAVE99mV3MQSddhyOXeMk9KbkvmG/O2DPME+igdu/G5Vs4G9mjC7rICGV7GWE0N3pBUqLLATHM
uBwRVl0iqjKLDB4+GB2B8dZW1Es8Rz3gJPX3hBMSSWBl9lGfWccbdk3mWiswTmmxdgmtSzd4066X
Ncrivv8F1zO+6xUis8J8HXxmMmqW4Ckm+SA5cmMy785GBMmon4mNjsHpDvgLiiWBl7mEoA6RfEDZ
HxAXRzuty86yKKMHzJ+3oQnrIgHhyQKEdK0ZaXapXWpvWpKpinRnza8z6OW9D/b0kKT5mWoppZfO
VRQUkGBN3cUas/6yNNzkg50UqM1nhHchRNaDM7VLHohZH2JVYnnQpjvm0+kes413Csllznr/Tke4
z7U613aRC0gjm8V5JXzrhfAPSec7t7aDVsaS5QT0KQR65ZQvABPesYPrN/KtkVryTBjNFl9lfx8i
AheKCSMZBVi2TDwvUW7tSsvY0fFanDpM7WQlmWSP2bYwQQksDP5tq7yfhFNPh3nsm4tCl+Pa8E5q
gtaple7ryKO05lgvk190xwHfS00DNlB56h9rsJqB7MqrzF7oWYM0CMms7MbwPCGg7OpLQabMec7b
iyDn+4Ga5caDqrzQ90cUNqi2fXhzbNa9JLnWDZdkrSEeaCOXXSWva0YaWO4lGTw9jhPEwhSWwy7U
qSVpklzBINdQz09QyoICj+g5j5vfpWZMu1bXBLymReunE3AFgwASp9FXJjCcZTeplUlFoclB4Z+8
ctTDO5EDgpk9pF0O8xLqi+l+VNl8tnwW8F2RFrvcdqczGXXb2EVpxwqDXIblrnVDwO2r6il1oKOi
/Ymzez5DMBj+2c2qJsHUssBdbf08LZt1T2AHYx3Yjf/c7qY82eqEe4EhXyRNcmkELnsl63Bm+Bat
XkdFJuudEvY7D/RJtEQGQTsmY6w+Nw6NFpE6oKorgmTW+8J16vL1sMO1fxe12QfDPB3szHf/9dr1
DdbN1wv+ugmJlm4jljIRyIg16NdLGpf5LBnD899vaOBIpP+6fLg/uwaCeapvJD18vfpfT1rv9DQH
IATqeJiRy+Trf/mB1mf7nlGzBI7ln+fFTehsOqHc4OsX/PUG6wN/3fd101CcuUmHtGqZLTIQEuFh
qRxd7mLu1ByissgQBU+7PNxY9KHFuPShU/mYRATlIDfpWNSxcUNIthRP0b6st73lTkXCGlEhebWD
5MjizSmKYesMPVfRSXvKS+/ZAdoYiOUI4Lz64VPy2dnVVOk7DvHqTFuDByLJAj+UCl+iyJ/8bibW
XjWHJRxquuQt9EJFY4ESQF2dU0v/UOV8ksP4My4qQNpQW6Pwphf1uSwwETGx4AI52YIhA/0DRxHm
J+bp9vBiZXiwZFY/JYn7O67qO99utpHp31dG9OlUGVmUQ3ZLJfY37Ot2SO4b1cM+7sm5r+k8sux+
p5eNh8P2cOWZ351WQ+yh6d1Gl9pnj89iCb8AP1cftUb9yIrCpPahiCTReivAP8pv76YbcgN/hw4T
YN94KkfrJc3G57ghFLUXHumJdBDKELdDno8/oNVhYWBl5Ij6TVq/PEUl1/aGu0IfjqI4DQuORZcj
vsi4+2WRZhqb6uLG2aXQooMwog+x/M3QFOrWDIThXVwbqkBrx/y2cdsx/0t7nLc9Yt4oKp8gkl9G
5RNpUWwyQqZL27oTdv9KRIEZU0zPm1eInI921WabyrIOXaL9bD1Lh/KYkAqvnjxjfsmqQR0NC8ed
9KtrJ9tjrdEhZu6WZWF2Jm0pOhb+9FgvkfFD+NutIPFkDXGUMbYISLdwOx3zponMfJvg0+CbMK2N
GwKwxkmzGQ1WA37+okyP4Lpx3nsXyWQrIIbb3/rUIfwGV85iUQ2slOk/4N3HrnmZsmn8jcEKKbqf
YWiYtHFP5vXJ6MPbBs2fP/g3XdkwTJrL9PxW99Jny/D1jUs2GhDYdLppbIJ9uuGm8WxCjibUv4hv
W4vypvZj9JtrNoCaqCLrldT7WqRvKsSeEYWAZr06vdArL3b+SCwbRYRHT8Cr8pz6e2UWfGSQHQMD
ycFMTTeYCA3ej41j7zl64BOIhtg3fHbbkGbS0vIK+pomRGFW8caqbQTi+JIyzzP2VsVEPloWMg7S
kW1T/JTaqIJZDISRo9OAVhhrGLOLrCUfKOULrMeS+tPEWpCV+tkb/GB69LWEbKLZ++n2+Z3lWl0g
VIhorsHWXIUPGJdwv5RZFFBSfPYA1+1cO3xJKvdQQvhlUXZiLeFsioH/naX7mEot+54mf7itcS9z
ps8X0Na/qmRPGs5Tlfu/wY00u6Gqzz5kEHyAqERCX3y0uulgt1Dk3kMNtqioBgJS5Ow6zSbFtrt1
qd+LtyrHHlYVZKpjQqQj0Tr9RlfQvhhSsmNWkzJJ/wm+pEesYXMBagqZKMrewaCceiggFIoIEeYr
qEvNBiL2kXOR24vlXKudgkXLGWbL7fITwh0mvpazZarNXdZxfYWc/8wBz0jjoD31ZTcg8fK2sqJk
1+RUGeTMxbEqEyZCCruXjq02SZ2gIg+IEkO1he1HQvlM7ooko7egVcDVzEUCqkdo+fHEkLCpT5rY
5RFX7nwsKRR/ayn3XNoqi/ezZ5IAoKTaVnjyaN+S9uJl74Q1zDuzkID+ZfMU5mQNSiu/y9qZcpP2
XiiXBtXIebWotULnQ1Qw7JrlizRSfN1wfm9ZrdDVwqdpTR+t7f+Q1EP4bxgf3iGSpCCQaIELSf3q
6EPKLHtMYA+7Y+kFoRO9LA1pul0QcbuYcEgnP8gl7cRZuMZuhsdzbFBvhCFTeiOb1ca1izSYxvRk
enGyhWxMGma3/Pmdm2w9LNONNEkE991D3oSsmC3Wg8p0+IUYeVpbvydidNwNWHIgU7YH0G/RrtFP
LY00mRccgsKi52f9HjxWw0S+2IN2p5aCPZ7xNCh7CLBVtBU9kX6LDCj2tR8iTq9ZXv2QSz1dDMRU
15QKLzekwINmJNSE0BJSZ5wjPsH6FIrpR8MZJCk7a4bxOiSUbroJsJH6raBeY3Qgg6CSt6NBe1ej
9I2HbNYpnerO74ySwb6uaR1QkQk6XKKxPZdEa8G8LljMIOzzqmmhGmR7ixosYj0bdx5d4zT7YeYi
39n5TEUwrd3AJ9R8xv2TMYbWmv3iZsYFF1eNa0fcacUAitqwPru2Tzac3zLoWj5TTupdqWFYCUn6
SrOiJ+Sr9TdkfW452/n2HaKamCKkzfqvsJ5prOHZ8WXBQDVxQIS6RNquPXqLm76oOyPoMMpVGCIO
yvSzLSblXPslUUBSN6Cz09ua4iIKcadQzWuW3+UwvrZE9omNjALTrMVN3zdqgzF4l/VEKJXNru4x
l5n9ja9jykcZKwNYWj5DQnRcG/7/H3jyf1bl+Og2/jeqnAxvcVX8J+zEIqb9C3Zi/ZdlGhx5wiQX
yrR9pC//KHMM3QRp4oBecoWOQGdRxfyjzDHd5REXWY6H9IbUNjgo/8BOTPO/HMNG8uiAFF1e+/+k
zBEsjf5TysEdgFMEAp0FyGIuSp//Vv9LyiGHDKqfYzQ4RtxLXlEKHyemxi7BONRrX0cJtUCRBldj
p9z22lPmGSaeM8qPcVZsiIQaoazrDBNERePeyQgnpFlDiJp1gqaknXULUZxlnUsZSZM53Skey+TC
JKDW7SwwSTMLRtl9V41OZ6yldVXgfzG9eWtNBtGkPme4g/1qNgv/THdh2KYxkxpROe65duzXmlpj
IFsUuFLXHBT+kNXXva+NZgVKQL/GNra1XSjg60OCiibr0uVFzVi5hGVE7Z64ylefdgA4o+ifTdTW
gswGltaZzbVhvclUlth2pEHB15PXB9ZNsrxi3VvfZd2bSqZxvg0OHBso5JLfcbuEinkFCiM9Ly7r
hnQ+zMZzCN2NVHVnEuLsw7M6/9nrqm2Bdy6gTThQjiX5IuxJa5nn/EIvjB6172sPfZO4+yq8kt9C
PFuLF8Az8ft/bVI8zAEeAnqSWYgBPaTbvh38pdpgi/qSOMmVxvC8a28Lx4Yy0Yr0UEKJYQlU3IvR
++HUzEYG2hc7R8/f85nFYZzUH55HLI8/uQ/hmMqtHjtkj6deyUW5ZBUbkZfsad96L6YGPuT7odGy
wPDVfMT2ezU9m3gJ2btbSzXiJuqEcaPGySKQoaNr7EeOvk8leHfgvifNw34s2gi2Z2/EV236bZZG
eTP4rGr4NDdjWxIBY11kavbXcOp3aSe+k8E8wGt36A8joruBZTgEhuzCrWlXXBakTc7AgOQzyYen
iWq1yvzp6ijIadKGzxVpdnyDq4mjs5vz/QhF9zha5pGA+uKWrEpJ5I8cDuYYMVcwsgENihyng9Vo
B2WhwwFwT5REMV5hdVigjTv0L6q9ABuwr3qeOAfXm1/Xx/x65NsjiqgIxcD1hic4qeOdhNQOBn/6
zeRN5o2xfOqujV8HbbGDJohql8fmZeMkxd0kbJco6vnFiVK0IxhBN1NWzlci6abr6CR8H3aOk1j7
4c5dtJ8nrtSjMacHe+pvnJ7gxKBdlqIp0+9967T/cd8ov8Hov026aCb6Ki4umvD146TJvSjRsrLI
6WAy6zMy82V3vfNrs+RJw1/ONwyAXbBCAQ2L35wS9b7eEovGPyMPlNKgi/eUlsxiI9o18mG2oxeV
ME/k2BAXhA5/MosUJ0tjOvd5ZGxNHdB+QiD8PouG2zUruLfnmsmTtLaiIW9m41BDg8t7n6GtOS+F
ZDhDxcdqUhqhbRwrnxXAamT847Bad2sXtTMwz6Me1vkc/Mg9wg7BNo1nsWwIJ7Rs/nOeT4e4pG53
XnNJ5YCfEJbacb3LlyynDGS+O2kiC2NIwAW6MEcSqpx0p1m16FVU7GSTdXhAm5YEn0VnCwj1R6aG
YRcvMvp02UxLEOq6t96nPHKOsxz2pUHGYhtS4yM1/lh02AbrwZ/pWbYNS0b/05R+vm8X2fb6keYi
+jQSaez+fJM9NfrKw22Kal5SS2PBiZvmOPku3Bl7NpgzoajxSyatigObCTKsaR0TbWAuZj931bPr
iyx4jfIFzQihNiSQjsIZPFMdi6tZHAk/3+vwz5OyOQAnjPeF5kwA6rsXc8nUaDDX7kUFECHkS0+G
pTWvjW0Ac2TEV6SX9LdxGzud6W9HCvP4m0x6US25IlF5bYcm3tusw8sFlZUgDO1Lmzwv5AtLW81Z
zRrr7mo/+7I0MgEnZS8hvrrS9BjuBVbB9QD4Mtu1VfXY6T2BaIsUffVoOnbC5Wp1bob9cvECbglK
KUXY6pInm6QwDjRJ9A8peD1JHaxLos6czmIQP4Tr6ju7D0EVz+3DWhltxtaEzIl1/5vd/ooWQT4t
vAkbwCItdwPQWMa59EH8KSM2g9hzfideKon64Zk5+bRbhYD2z7MhTbFEXuI7w7TfuUVaH4kVT+AP
dXs5nRoQE/S9RmpEDIc7AgkJjZ+tN5E/jigpTn/97evN4Y8XEib41BJ5vX4NMJQDoSOTXG+tm9U5
aCvnmovp+7iEus6pY54tfAs7m0rAn/BWUSSECzRxkOscHdlygGbkVs/TTOlSUOENG6CK8RKDOd8q
18SaqRmY7wij9Up5HZcQaJrMSB4cKng9JJ5taCATTRyrP2M5dtHonFNDqjOBo6y0E8rYzAL0IX7S
OwaIvgCU76cjDVLl9thrh+1XNPaMXQuD2uKTcW1MPX5AAGx9igca1oulBOUpQqAkPOYO14Ja1rT/
WZU4S03ua7Pe1879gx7Jbr8Ob+vGXOBxXzdZrtbnItGoVUSu3MZVxLW1r4/r2R/pBqPBurtuPN/2
aeq7i+6iu0I8ZBWvE3/nqHCkjMymM1BFiJZI2CWzu5gZ0mNoK2Xp438Swx12jBlZnP6x/t51vF0/
y1835xA/VekUxCxTB3X9wIBOcwqzGnfc0Ewsir38rbWp/6+l7nXTaoRitQXfSKVH1tVwm+YgOpBg
zL+gAWnxRVjadi5rdYRIpJE7Bdl5OTJjkmQroNh045fT9I9/m8gE8PawZv+4N8ewoZVub9KB9rQY
AXk0GVrNaJd4uENbVzAwN2Z2AaWVHVYn7WohLuYJ5eGXm3h95Othozi2fW+S4Efh/evudQ90dX1y
hw/yzpZqcWofR8I811ve8qWki3nt6+afPdPJTiYhzH3jRAah7by0yiJMr+v3WNtONVzSpjrggSbM
h7+4FKU6W2muX1MCj65275+GGqhC5BbTLpHlr6QYjLOhmca5qTEHGb6Pzo8S8hpXvO6liyusTJbC
8bq73vn1nP/ZfW6rxqDSIjTwy3t9bYrSlUeACNuvu/56/fqAsziY1r1eNVqgaRRP1lOvrgtiT9fd
Rjoljk9FyoCoKGgQT7wlGWvf0O45KpPEmq9L6NfNdW+YLbTN68Pr7fUy+3WzgLhVDDOhOkomm9LQ
1W695Ijl4oOoF9XrentcziMbefFQtCPc1cWcs248XbUAy7reOw7NGIxm3V/XjQJGt524IgeE66Hq
MWpyIvBrc0VmiD5PUz+cQ8Ss7RFcWXiYEHD3zdGa+DacOlqqrMsuWVxMk0nPwuX110P/elbSp6O+
U4hx/zyr3CFWq0+zy+izWw1O7XI2rHvrBid5+88jdebg7FvvZdWCBGTdnRfZiBE7VUH8BbvT6tf8
ehdBrTuoXTXkl2gxh1ern9hYtSx/3vzf93y9ZbgYR9d3XO9TrfBOvRusd//1rBgqw/TnkT+762//
80HWp663k8blWevtP7/x6630FHy58J2uvLgusfB/vf/Xp/jzsb8e/nr3/4v7quKSuo0uhz0LodMc
TuBysmAJGhfOttm1tTkf9ZEiWYkEZMaoSKJEc2ulOnSCsWTQm8vXNIE5V/n1a1abA5PZ2d4DVrIO
Rujet5mq31kK/2aK/tm5cbObcU2BO9fKfSV4ulERSFuglQmSNn4hc0vf9mkWnh1/RjsI0KsI4du1
LfXkPPG7fVd1z2aVcKXx8HvPXFE2zjA8zyPYqL7R34AOI3snkBqx6iUqqbDHidwAJPED6mbEAuO4
mca+3ecaFz6HcJFxynYN89NAdankXOjgSrRERQ+yzg912f1CMJ0ssnOCvvThm+gUFUvn3Us70Dl1
ijEQU5sl5X5Sxoepkfc17IeKDrZoKI/NjobWoHfoXs3VMWszLGl8b3lrXQD09wx9ybfY68rbOP45
Tt+JRSbhkhThIdWGfVTGbx3tHJSq8clqWJCWlSI50jyYXX1n1FHHv6rRgHD2Px3yCGrdtw8ipCIB
B2kfSVZupC6+gXj8aWtb6SwFjGLi2spLN6i9HzMV7s1sb0vkiW1dkF6dO7s4N7/TvnvwKU28DsV3
GuK7ninX3dTDYpHMdRu5xCzq9w2WQKQCpqCz58qAMjQrDqtHAuZ8zL6nE5/kt6cqQ0Kq5wQmp6Zq
A1bZByWpGIJapHeALx2BgH/wve5Tn9t4q2T0igA+vWQ0ngIKJ922Zvm4I57roFkZCeCFvVPUrfdJ
HZcBZqvPlCP9nHKlJjV4mLFeJM8k1r2E7tJdEBp0OyagBbPV0naMg+rC86hDYIrplR/HyHjyRmkd
TPJR4qKxHhPLe/Lq/BbiEKv3iJQTyIkYltHfN2okgFDb+ZQzUJ6HxBg7/kEboQRGRX8tkzT8qQ3t
lR8QdFlWBOjGl+wDBjjCKVuKtQyTCSZjSKnbtMK5Y1uoMGb9zk+kfsqiTp51N73qwzTd+aDK8dzk
6GdgdrUcr4YBWstCSD40zRbSQbuzRpoPHkKRvRI0CXsUmSK1SDO0ACF23ffVE+zprjqN9ZtmeQyr
tH1yk9DrlNRDG1EOc6LOvvHmajGQxDAFsatCWBrIWR/cR0Lw0knfazlhUKWdvTem/d1u7UcLHuh7
3VZvNUNUMA2ZvvGaXg/GRcsi5nG40fWbBE9M4CoaLZaoJM+ii5zTWqCve1sRFePQxRwz48Gp+vZ+
Kn9jzia1qqWLIUi+UzFj37N7bXQ/e5R1hetNWRSwtJ8ztfQyCfd5HB/9GleDk3qwOyOnO2Qgilnn
t0lQDu1PtJb2NrT8J9tt2mNz6dPWOlgWAXYIwgBb9QoLlJYv8uGQ080+z1S1mOZ52FgXtSc01RYF
EsLg/heTXFi2yhy3IYNTVQzo4XIyqXu6JkXrnwuMFEiB0tsmNLqdE2UfICK4BmCRamNq6lgcMII0
TEI76j6iLiWtrvCNKMIUXCEACjs/xqP+VLtaeM67DNQHcTNdY10yHfKtphAop8aY7V2092NHhlHI
GAXbtEAH0rHGtRSr6K69LQGvwQJ38BcAc/Wexx4nlQ+/CoGb/jNxxMWeTKg0Y/I5j/lCYdWDxZQM
8NYI96U/3IRCvprSptNCpst+Gviixesw5L/rBIWl50v3iFS/tDUO3/qTMgV/00CjgvzVb36ojuhc
n40YxQvdKKCu9L+rOSZGAJc1yekmKu3/zt55LEeOtdv1XTTHHzgADoxCV4NMpHcki6ZYEwTJKsJ7
HLin10L2lfq/PVDoATRBMKu6i2mQwGf2Xtt2twRU+gSDKSTE59bEhNyW2VNP8hi6SJhwQ9gRaV7F
5dabUOEmcDojMVebePxQ4fBrdKE/zcNLF2ZH5lf4e1pkAnH/gmQTDKKB9q6NTpM23grD/sT0RH4j
ZioHYWOPTrpmj1c6g+uP+vcQVbpPlvu3K4p9GvU6Qzmnh8HD6RdXRCy21XzFBkn34EaEbYREAIxe
x/7QwokPeRdua1X4lUlOu0d95KMO+KyGjZuV2KhUT3ajwp9cQ1JDLrR3uVVlO7KuL5lJHoZJlgro
Q6te64X4PRVo75L4p2WBmZWQQFdl238q8EVr3av4XhAUGkeiXYjavvGrd1CQBlXq7JlDVSXeR1tZ
17CNl00hFqBpcqEMr+2O/YmX2ykOrejdkpc5D0Bfw++KBlA9VqDeLTM9lnTD22aQJ2Xb9lUU0aXR
ywIHJYBYJDlX5s3uNlmCBsOQBaRiPLyKp+qRleaeuzA0rM7aJk5sboxkfkNCAhQp6Ww2cEbhRxSN
K1C21SoGrmLHi8eQGbsZjR8WCe7I+fDDt9krNsKRmtH4Y5QPITEka6uc4FFbE5fCVzs1Tu1HFSUv
1qx9dF4MRyFQ8JDnPj3Qrl6xliGQIwnb7MXFikSxk9UtL8SDO4MRLLyk3vbauJm9rlyHXSiwCXIx
jtgeqt58IY25hKbIfZkBwpOlmS9OwAUyjSv9sQoLtWuKxGTMoz1ZJYLwHKtI36PqU12OUKHEXDkm
BLpHHoz/rn1ISWA0HFTto5rPsZ4/jKXOsJqPLHcwKIbY+wMLPZtwnJNWhNGhLCsJKiUj+JqQdEJS
qPy6deg4L1XanFQRPThx3Z6AbH8uUgpREZNuxUSckC0CZpxZYETksa3IQguEXiCFDL5END6rmfdR
Y0+H+hxjA/exRYcBkMSrqWB740lI8yjD5DqTNWtoZrfRkYJtKqKufAxoPqb8zwzw8lbWzYCrCJKb
1+Kkke5HkPQxQ1RKQNNrb/rU5KznMB2Yzi5x0T7LMvxDz8EUnyhR763RiievCvuVsOKJkXBFZshx
wGw8FE6GvCumfNKBfKaGua3U8ESXy42ab10jMJJZ0mXsSQL2CI4Z6cr0TLP3Az9eeh5isRnQCeTw
27mae5doaUPm/IkASKxTeu8LN50vk1k9ilgXJ42dPKv9U5t08CsbMHi6Q8QU/szq0esbZs2u2Mwh
GpI5rFjD1+WJkTjaq5Tq1qHn035qrEpZZY9E++HvWJepu2XaVDyEsefciKoZu9L7xeWIFHCK+S37
T2+TqVFc+yY9Nbp+xMXREnAcjtxpC1awWcwGZtg4E/rU0pgwTk3jg2Pq+UbHQuszA4/XKq7YgjOZ
3Fs22Auh9gaJLGFBDO7Upt/oHGMWwWwRdFV8lYn1O9aotTIHkTe6Y6bGmT7eBjI704FQSXw4RlnZ
GztTh2rQI4ItBVEYXBq4IHr649CNBKHVsBVdecD74bvZ4G0okzS23Sm71oB7n2yvqRU19F4IU8qe
AaXnoBPX9DbeEZLjk9rVHAbRJDvTbjI22RUb8hHPhGmtOyO2tyWbG+4dn8rOyQLJuCrHBhYM2Qbn
BFkGhVb0HbeXpBDbnPsrZWSwl3n1ZNo/HE+I56AR/hAO7dZzHaD5qS/r+r3tGZyrzni1DIp7zzEf
Mdm/oWL3GeA9CgID6fuKbjOKOfTH1gvQFc5PpaH1GNGQ/eq841OErhyII363Su2z8dSrFFG8Q1ag
NT4hOoXxhCjSd8ajoyLUKLnx0LHoXHc69MvCnfzeHRCHQFdca4EWIMuaX11n6QsCY4NeFAEIwh/0
Yi1sTzZzopo736l0Shj2Ygi+gKhHgDi42wxd9jzlzbh24vy3WTjCz/E60Y8RFC1iwJhlbRzr+g9J
Ix2Q42D0u1QdYxhCZYNfvnHYDqYI3KCLojtMHPgrGWBCuhwk3oqsFDO/ZDa/OSsl4LIW+dhg3nTU
EFRd6QZVY4LVm0ATzIq/FNf+talA60Sp/d50ieKC56IgxMUlGvVhj90zcuBHi9C5sZ6ZMWAKWgcz
OmwwN+Y0fkwFmHdEwW99jndId3RUcbVNuDHWtCSacs7sYcMg7UQUYsQ3FfFZywAod4l+aLTlVRqr
UCa3oNo5PcawNu+P5amP40+J/h2bHkpqabyC7PlucEFj0JNbO+z/WNN8zdPlAwQJwGdG22aRSJs3
03bwyheyj4jbyb23dBa7yun/qHx8MaLwgIRrR1n/EaQRjnWPYrnw7CedwNFIG5/TJIDaqXXEfapd
UcrJLxZsvY4FHLfUqgRB6ffmeCnJDy4DwJWj82HM6HWrIfQ2c4XOP8aR/opomWCFsBRnpRsVK8p6
PHXWldVQ6NtzWqyiOX/R04D3aeHomrnpT9l0o3dhEiQ1XICbjquwx7hG79TrjJHxSpdiYEYgz4+3
rJrwDxaNtZ2i7ou97Xek8BS0M4PHEOm6RBTNVeJ3zfJsW+XmTvRhzRcjIrHM46odSNfn/ow1UOu5
iYagtdmsExDAasGT/cbT6lc71Putn2ih+8S3Z5BVSpeCUG9yWehl8W99juaVk8t3xCvtBLu1SFvH
9+JPp5EM/TgnWwcN5ci6ehX3uPyLOSZvj2Fi25TfQAbSdRRN6ISnT1F0xrruk0MQLE9A74u9iBoF
2gkAvPZThQutDdcsNcKb2Zk/GmwdKOIfCRm7eQmfUp6EjFJzRJXevKs77k808rUycSnE0UvoYN+u
wB+bYeoeSX5dgAQRHXIUPnhGCSwoJzKTLpQKgJjZDTSCggocvyE0VDw5xnpE+WRm3oQ9kupdjQVv
SMAt0tJhGpeSNOWQ3U00AQvWp1KtYixN55QJQyyXcBRn+CDAkcx6bZ0jBmNHhsM8G5JXcAWRId7D
HAFS12LbgdWDD9pax71orwQrO5nGomS0L4bpyNOSII3ULVghp0DBrJ+YPuH+h1iJ9UKvrz22DEup
l3iSwaUZFnIP92HSlMiNJWtD9YpA8YXSxB15qpyt6HR906fpt9ewn9Zq/Rg4ANJaM4Ir5mTUmuaA
AG3CEpx3gkni5PgZic1bJZ/GUntRw7cXMfW2xcsgawUKwv21qJIcm7uc2efUfM4+yOgW2ROhSOIK
4IT8/iZL4jXLr0NUOVdZ6fV6LkNxLqae/4hKtU4sKgdEo2NZxWuB7A0hrrPO3fYh0lgK1qnF5SF5
8CIo4Er/FGHQ7HDP1Fj/uPLxnCPTLTc1O3NBOdp4+mXpUfF1BisRiJovJC9p1Mc3BSZzZROJnGiG
gUxWUn7bNWx2rO+dHm+0IfMVsQsb0p9fMJV9d3n5vWhKZB7f+qIUKzqVYEFA1fFrhGbSN2IYS3FG
da79xISNjRhj4MWJv6wsf5D5LA8ImxB4UndiS5lWRm1e9FZ7wdzMltgGF9EH+kq85oFaj7QCXIzB
bIsu+tJ6Ik5q6Ed096h4q2dumhezmh+dkNMz35jL5wT8w1sPvclrBIOw7msDu3zI2UIs/UpzYmMT
kjHR696TOYj3MllcJMhfTPtQJXaCxNj5ETGAXrnWJZVIDLKA5WAYPTCPw6E7pAALWJ8is6jb4dme
kue4n5/GMX4M4+kQd9W1a/Nt01xlaryXvISAiHCn/qognYSD9tDi32hN7TwuWutidrZLYzqrEgLJ
TEEbipuZhh9GYL7gwBGoRdVOEcSQRE6DZQGCVb6ECmgvLskUldQvPeloqyZe5GgBL5dQelzA/aPB
p2UG1gaDNumpP9x5fq6tESL3O0sFNHUpJyRG3KTPt13OGdNYRbl2ZeN3s7eJ9ebX7Di/0DMyQhAX
XeTfqvV+mUp9FsXn0AaIp1lw5HrwwhrpsdbqdW4X3wZPNpur7xDhaybLZ4CsM/gqD2NH4Xx6nM+7
NlXvBQX2ao65JCX1lK7MrvzIkubQNM6PImZFZGUMCsaDNRWkQFY/pExOTau/OaL9MTj5NkJy55du
8OiO2HrRcXynbvroha+DpW5GqxHRk4CHz74qna1Ss1hcNbVFMuKsAe9Y26avc5zFOLwMUb9p8UM1
x+9p1/7Jw6vZkgBZVRWS5M69lFhzShXdAnJ7as3EQiO/pSB1NbSWYZVhEsRqlGt2aEyRqLTRnSPo
PAbdm2m1mM9+NmOoHfJuetQCWkEHB2QWP83x7v8L+v7fMFtMOf+vgr7mT1gW/xW0df9f/hO0JYT9
L8smhcy0XRtNn/Vvcj7D+pe0pSTJU9hc/uS/ZZfZ/zJAJUkEgDj3pOnxHP5TzmfB4PJIiHDINLbI
QESe9z//x9f438M/5X8Jovv78b9TpYRnLyitv2LID7//479JXZKphizQkLpBD6ob/8hITls1p4Py
4ociINATruOd5mgD5WAgO5EZDLSjVK+RWQdHBtUd8/v0xR3j36EetWuMwMXaW9QNfx/cEg5wQJDV
aEvhZ6MJFght0P3QsG7t6pL5liPpTZFHs/rqltvkqF0ICjfYUXIoF3PVnCeG3+FYo8esD7YQJWHv
SJoTmAg7e5wh+YQRcqO0H2i/83SvzP4UmNZXkmnBQ60yViCm91q42MdniQOIJQuWqCYcpgdV1/Fj
6uaHgJJRjC4425aER5U2By4pnzG5rARtaqfQQm5Ta0Ox/QvAed8lNYuh+v7TnSJoG+NrNTBjqkub
WUpR7WQmr2mvp2xUkoIFNcPVMfgCc2Qfxwx7Y1mVKfgjm3WmS+IP6Yo2+SNqWwgGStVyIF/GZFH8
MWC2PdV0VX6DD3Ad8mq05CgX1YC5HO5UxPvD+0+iKJ7HlHlosHwGRWhrewyLqx734ymd2w6fJJnR
RQ/yfoBre38NHgOsPbUlETCwGP4iV+r8Ntx1VUaCTRdvGAs8D2ZyTiI9O02TofypJFzDaFLn6KpI
+lTgNzrXxbSNhRoFBWR2yrTQIPiZgS7mNr1vcQfZrT+gileLWiju7EMYuC2j8qLhprqgx6WyieAY
nOYUzJC2yTxgPhm6WyMPnZ3u9OJgev/+1v/jk/j70ynj1NqQY/ttWsVOp5Lfs8hFTOWO1QbHInqP
5YAmqdm4pfyj46HJIOy3x9BGAKcWbqm9fBnuP/19GLWoPRoZWGxrkluTX3+8H+4v6B8P2fXUR8SZ
Fr4EQBfRoqJY/0Wvvf8Ijf1hyOi3Y2G8W4vAg6Ece93lp78f3rm1s9NAuUBCev+kuWeUf50C94d/
nwz3n+ZpZN8hGTndv5H3L6MzF3S0d37t/Q/vZwfqhJ9mzgDyvl69v3V/H/7+MzPCxkYqMAwcaJrL
Fzm76yPMRf4glsP9b7J5wI9TDXgiF2nBHTN7P4yLWOD+Pc/vcoM2pYmXDtgLo8eq2JiLjfBvDu1f
j7N0a0/do0WOC0qjZZUcscqnJc4+wlRXx64vUXppLlJ5wEZHIILEGS+H+8P7wSAnhSSySlvRPiWI
NhjY76q+SPeI2UwfpSQCWMNFtHPXIOM74Ec0TsWuGDsSfII3t2TOVBq678RKO0K4e57cGb3+Xd93
f1LWpovj7KgvX7b7H5BcyJuyHMz/89P9oQdiZQdSYUe6ZHGclv8BN46xo6G/cIPwIYqJQwoB/2Tn
rNKg+4YbzSxnXjcHXdMmTLJDvJ2t8WecN94xJv33aM0vvLMpsAULpUFgcugjT+HXr7lqR5KlUxee
Gsd6hj9AQP3yRt7pEFFO+TnaRu6Py9L//hd9nOT1T0f36sOEeUpcxZA8T1MHM1HorZ/Oj61XL5ly
Ft63vr0m8/jZNWilTW0gQKc/wxYhCZI73Rpv1u/YE9mBCSEpUnnnG0HzI3P1eA+B5VW3avJYBwx1
hfeRkwzlz0P+6G2V12THONfPQx5n26Lmv6jjjnE9gH81QCpsp+xSuU6xc8fxfRxmX4zpe2iV3sEc
E1bfuTszUZ2p6ZZTYRxvZsNeVCj9PSASbFMKsI6jUtfYIH2mTBaufkEoQNzHLYnR4Ki6sCJhZ7Lh
HKN7SqPiDE085xLRx2cLfiBKs1yG+WXx+zF0mAlk0tD+WvFh6oyLqDHwRa2gkSc/Uc8dbzUkkCAn
xf1NuuMen9xpTgZ1rNyFujVG7clLp1cStlgLJqTpuVHxOwUkRQyR+tJQRB3nSjgb080IAWlb5Eo9
WSJatCEz/SWmvd9VyXTTEpcohIk4AEghS4DcNKxpvm8mbriT08r8UKRutyIOK8xmRmQ5GWwySKGt
sLcDNdMhUilPWuOZCNhqdAljW+9axUrWbINuI2Nl+OFwK0N0s9KquzWJemtkNAGr/jkhtzhmwWHS
eGcJOZ8ShzVeKdPcmqaCxJCnfyYx6zvSL58VA5gMPMszUXnGBmIAIgXTAXlHkqM+kUBkM3z2hMGk
NoHnXlf8o1ObPXSzJOLIKcaTUaQaeJqI/zn8HU2ZfXUzLfProGKYFOQvY9WNm9RJxBa5xK8yqULq
cu1YmHfgYhc+TFl1IjRc387seTSt0a4KURmNE1tRlfdklct0/IEmvYUjqiZC5tGKukpc3ArUClmS
2Mmpkz4zZDl3mgL4XZVhox2MteuabxjCIwXuh7SkuTAOZdT7uh7/TkMCTweUDWAZyTzvjbWYahJN
uJ/vu5EvUF9E7wzmKl+fYQ/2IFQOsJomOilvY6S2duHJ/HasCZCcIbQNngrC+36Lwnxw8uCRhNJL
mvGe2nr5i33nOwq3VTB6l6HMj5bD9zYlFI5khfA6ALHeG5nDUJyvKp6MDvNrxAQwUOc2F/JldgJt
O5VMQCS9hQ0CKZ1od6R2VM0otralKT/Tk62RJLU/AM5m8hG9lrb3lRkJtxMdWbWrS+06ExeYl8mO
nCy+kyKfMajqWK2icY3qWj14iz6g96RNZTB8hciHV2kWJPs5Q1jTHSJbvA2tbviVZr3TtR8HfCnI
Fl+6GEoBJKZvmGDysWiemyk6Q8YZN07YpYeGPGefutQ4FmXP002CfWtiZQ5kmm8qd99oxviwQKV4
og9xHKp1iyzhkizGwik8tLn9J5nMn3MVGmu71s+mHrgbS++bdWhWfhxZV6zK3ZZNnQcTQBGgleva
JQ8GoFFZfNLN+rsq2eM3vR5ty4z4y0RoxcpkMsNYsd7QhX6CXrglmldvR72+AI5INmUf2esxFedO
jVdC3FhfFOmj4bDO1zMiu/vu2VK+2UZkbMbNKbLzVePkzBPJDCNFrherVCD1ogOW68bF98ylP1xB
x4H/UDFG68f2jSgZ5Ve3uCTDkfEM+VeLZ8Zus52ZKu3iLvQ1+QvUUnBqgrrAmg89Sedb39WM3/M0
fRgcShndQk0jqLyL9pMpf7Z1WDDOBTnkqvgZhTGV+MwQN0NwDCr2LXKRf6sYfelsITKJBrVXlX7S
RhCEnuXhT9Pq3wVrxgNvBHy75FbJjuxWrXmY3Zz95jpyEsnAHR/KXHE7wni0QsGGd5y4NCgzoXe8
G0jNyl0Z3LFPE0w+Lk/qyr00XFfqoUFvwXIi1nyjMHhjJ2CrNom7zCXKvRMntDl6v0lRGgYLJZ1p
PmMeudQn98f3n8KUv7k/HBbu5KRRki3ty/1AbVr99dP9IbfEYoux5HW0GC/3eUE2cV4QT0CCl58s
RdT9MCy10T8elmqUh3BEbk+9Z3I3QQE2/TDNRkfoVGFAGtr45CgWNlXNBvAunQZ/l9ElMfNmp92Q
yILtochezFKftprXThvM4RQ37EC3Kou+7uLveFGA31Xi90MyEqS0cimDYHgGfl7nyMctmSxYXZYP
i/WhMIPumC0HwUJrF0fxubEAfDBS/EhDbdqYOOrjoe939z9uRMw61uj3uU6GX1lPRztEf0mPgeFC
l50vzXw5vRBYuq7xe8IetXERvVMNxpXEmn9US3LA34duqcoN8uuWtg7byv9WTt9F03nFfM67Yw5q
cFx3wXRnyUnfhMtjLwumbZo7t7sMN7/La+8/3uW2d1nu/aFYUnowICyV/ZB2+Lgx0tRHrl0IP3QK
QzXsMmBv16mFjhVb4oc0y1fWz/2euwiTylEPL2FfX2Yrt56tMFgDfgI0VXJyl0K7sfH/rSIz3S0W
MraQCmZDhWot6JLxCuxtvMJx+TNndra9E0W0gSgg0dAfzRGCJT/rhbaLAv1XXCw8AvsrDgEfWBNc
LNTxkkw4ThHQ4DWj2ty+iX7aBwX1QhHZH6q05LnuEcxEcUjebUVrmiNISzXSxWybnWDbGB8jLZcz
tOUTy8y8+qERw51rzZvokpAgP81ZoTORPt24trJkIV96NNlHm/0DPpXvCTfDpROdsQKSFW7SpV/U
TcPaWBKPk+eI5hapsLkNtqT+1EtUAok8ceaxxoy4ZNqxKPhWloT/xbYMfUuLxovhTY9j1l7ITr/y
QbCky2TyYIk/jNLSq1UfkmKGRxhVtm8WScNoOkNMMSNEz6GwbltvWoCR8XRLZnJfhU02bCoAVJTj
+JgrE6nxWF/6Iaf/54RhAMsqpqrvjEaSxfQZw1KYN4cRyFFQWM3Vm+L2qkqYSBWDWfQtcXJpbewN
+tD8kRNDAy8MdnAB67nDdIUsdJyshzZ2SyDUA4JDjU4mb3nq0gzXFjxl8ocRA1Pfg5nQ5xNXBfhe
ACphdick9hgGHJH2d00kNWRAPEXaEGy1PoKcUGP2nmIyiT0xPQzAWIGlP0Qszg8T0hANBuRjMkbR
1k3Hj8YLf2nFZD50U91fCyKXoIZpF6mbwc5TbL+xqu2Ah1lownT1aOpsdiZJbDpVy47y4dqLIjsV
sqeec9cFNh70nCR2DuZgMhPnSpWgcV8rU9S3HF2jE9+Q4p+xiFnXxNBOOjLKvTXmX52J8XxakDqR
myRXwkZDHOQZYKU6LPaEPjNNwdWEZuHsEFmmU1Fs+qJDEtgIcWiyn2Sd0p6UfK6ZHFm+KqiEaggM
P2oJx+x4RQDXWoeTq+p3UeR6cMF5NjEVfMFlZtfOk7lmNcgrxXLGGqQ8Ggwd9qpO3kqbRnZOu7O9
qrQ0eEQ98YTVXuz5ZwHIhdBHXXCsltaAayjJTuZz2wC7Sm9GDB8qDoKzG4wmdFXryDz5kTnzcG5I
wjrff6JFId1RS3Tftptil9FRrwrKVPoeMN8DK2i6vosWgcabkHgli6ok0JNT7zED0spksc5b4lgi
NLPKGC83hpiVsJ1hmwBFSoZ+o9dswA3bO5J4bf9IUxU9IZtYvdWp3CHlWZxo+i5dehwtJKvcu42A
hxjA9y/RGOhPevGuOr5fwJ63dZ/r194mRIWra7oumk+B7nSNzaJD+6bjLTXyGVbcwnjoFTXZIDKC
rMP85lY4/rL2c9DDRS1sNgfIWeEzMYpHZL/uoW74J7Kk/D0ImOmuDSw3YvkE/QHNWFNedUvuEgRu
q6ipu1PZdR9OJsyzpxLMUwprXiIkn2oWsDWSrdrLUvutKmfaKgvpml7Yr2lT9gj5kx+q85qriCSU
Mwv9w3KNbef2KUSacNBCOVxFktPeT1hA4BMeu6JZ62U+HS0940RQEfJtV0CVHcKLksbWLNv8ITJ1
oCfNexsIbG/u+Oi4LDHikjOwC9RKVXCBZJcPGxKlWuo0iGHEFMJXdbwXLjTZAbjogRb4q5JNdplC
dI+d7YzbgPz03WHGMLdBdeD65WAcDTdS28wFsZHrLrA+rpGcMT9THLuUmB3CUUPc4tQTOPp602dq
bKO4xPmk2SmqpQiXYWU0t3Ee1NMyTR33mUqcL1Jvd+R9Av8WOBNsUnWQty3ncEmu8ac16Dpfh36P
6F8cR/FJiTHs02LC0CglHP2IEAHbBXqg2npbpGzptXjcYfTbe5nzJ6Fsf7Go7hXYwDX7RBsLKsjM
vCYbbvpInExCueCrZPcQZC0We9xWjOAlveSePCTkW1/7tJSPlNeQLpo02cRDF6wXkANLEe+7JcCA
KPquo9RFce7YEtyyFhDwWVJgK1E814TJTTOoSTciw16OhssWCqnkGMPiaQ0K2Nmmmr9bbGqA1duh
Ma73UowtKKBSSSIovqDXjv2uHzWlIKbRfKm5TltgGZEbKuK+q3BY1SSio4wsz2wOw7McRnjTE8MY
ivWuY24tA7dEj4CO0IANaAQaypA534Uq+xqbyfPzqQcUbrzC7O5OpmadvEQR9ZIZNaD6ZuXAiTi4
QIeela4WDeKHNRCHPWQIQKpJkBGT4t/tZ4CZaA8vXj5R1BuQ6PMIXzBoENZrpwIM2IVld9WXDoVv
0G9hIE0/QoRnaQtEmVEUhA6EnJuyDVDnxVl0zSS1t2PNpG3TvtaxviJnB5xzlX83Oi4ypK3Dh2yq
J9Js8o2s0x43T4DSk2TWeUpNxpoE3qRgJi4ey+qN9PQzIphgoztadJgpf9ANeHStxg86qe9+1sez
0yJIpmNs4dsb315nMDYxzANUyg0El9gPU7AmkVvikuoYdChDmpvKiseTQrLlNUi24BUUL+jFxpsy
g5sNpyNJ1JulEu5sc9asOrf9ctMsEmAqu6vWRUyiyBk5Fe20NXWrf6wbdMgaeiSuMFawk2mj+VbV
MORsxVPBjS6sc+9MOsnblHnUiPXiRNc4OEFZn3IdZXBvERvMfWbZnKbcD0fwXhG6GBZ9mXYOpd6T
Dd42xIUM+0ogzi+WE9ZsgPBa46awq/FieS3E3aL6qdducy4HUuwcnv2oOeUa5ZeBO6kS+2wOPvKw
ql6IAPXjnv1gJL3xSashBVda+CMJQKBAnvHzgv2HSBAkza1b7qSL6dHrlD/kg+VntLabXA/luuNG
s4kQnLOyAK+VsuLeD17Rn6IGnwS3ec0POtO4xMtvYY2JOV7M3EgRZ/gua/Y0T7Aqd1I8m6yzfXts
h7XLsob2oUZelTyVduFtCn7p2u1bA1kKFWpal1c3vI5ZI09N2gQoLrPs0KXZo9Dw/XoDH4DjQSMc
QoRb7KK5AdBir91JU4fYgAMfRtmFwcRusEA1sIxvT7jpuq3VkqjUE03AKsgRh84uv7Akw/ru3W5H
UjXQaOKSyXIQ4Z6qaIsZn3dkRg8czy6jY6OvDrJ06dfKpvGZQfa+M2gmkV1asbu/0SKCRyHEdNVq
JE1moJ+cijqY9gwpznYu4q2V1O6+g1gQxE7zKPQlKbPicjtIRl2/NMur14VbPutZMu9laGpEZSGT
nYzuUubDe5/NgqssmudgtJgo5moGX8sY9Ty06U+rHrFE5LN5DvLc29VT/tnlaYOUxHOgcekZ88iC
zYlZnAmlDsHneQ28hCY5LepUoVXw5kY2locUEd2BReHJK5Mb9+Tw5HZBdiH+EI1SWl47vduavLJd
NcY0hjJ8CphtXgqkG/HwMy7i4eymxLPbgVlvLLezCcf1aNJK7UkmiXO6H9ymT/jnmmStm1Z+k1UF
p2OAbeeGlJB17ja7eHCcCxrH4sLLdlWs3azEfpcSe2OwPOqc5H3kfDjR1PcM8LkWDKb9ljtaccVO
USJ2NICijc0pick0nuhZN046bipjGp6K5TB67SYr1JPX06lCt25uNbAxx1MnS6IKo3kwzpqDamGu
kVynWVKf5lgkh9JLB7/IxIOBgO0HoizOdSIB/HickX1ZS5wIH9w6aivnoKnEXce6ta0kC8seAOku
dqldPa5d61oFCeCQ+YZFRezLcvy0+jreG3yo14LEFS2f4gv56u4aPbbgX1VfwyitR8AYvsct+UcP
OizK9KuG7u1Kz3uYCXg616jVcfNQnGcHq5QtYeVutm0qlIJFq24MCKF2IR5hvm2lJ7ugbJQMbrMJ
Yb3b+AgPuBnQmkIoTv0ilc2hyrkI56j0Lt5Ix8LE6cHtOIlM9LiUmWfileuLw+gwlhjdssp8HqRx
ItPZ3WlJGB9CF8GeUXcsT2ovvQGsuoH267GcJ7s29YaV5ZUxWOWCOQ0W6cFCu5pgRmgFPmEWmN6K
MBOGzESUwW9M4o0oC5NkaLQ6Re7xve4xsifNHz2x651XuJ8klRyHts9JacJWNiStQnBbq41s5msD
6G09o7NaRwynVxX74d00jt3OyrjVJ7RN2yGH3aSKutqSirxzaySjkRGq11w2Z6XZ5sF02DfPk1Pt
phxZpp4N0Ulm3ZPuqmrdlx3PdaRMr1z1XAWee2aA+xwK7iWIe9j1xuiZbeUcnMWkUFcHe9Et03Nz
cii6N9I+drlktivmGraTgb2sq91H/HPlfpD4GDRNs/DXklBfKCZKtWj/mOFYnoraIc5Flvs4KTbm
Qg1pVftW2OU7Gjk4z9PwoRSVrTsmm/vrUG6NiXh23oao4ASOw2w/CPUSub3aRCVEy6m7zcGrPVoh
6v965hJoMyD22NwipkVD31nPVXoSlj7+RGIe+0NjQdiS6q8d333b94+9399/BsvvOaqBEzPNZdib
L7OkalnEqrbcqABvdBlZ69nFS8vyqfA1T2VcCTDL3EERotDzdeYsGoT746RtQcHl4YHhITxVD9mj
+b/YO5PdRq50W79K4czDiL4B7qkB+0ZkUpSSkj0JKOVU9H274+nPtyNtK1Muu+oMLnAHF3DSJCWx
jdjN/6/1LRtGizaELN9NczwgWE/XkRlBRlGD+wCVGZndcbSa+/Zz+h9rqGGH4BYNeIQ0Qc1eMoPs
11FVdl79Ka6RKgTSAzxH88EDJho+KMkdsbXhEOg55FJyhhZxjGtuvgjT+Oy3bbRVKNUcGgG8wxw5
uDO6WKSgwONmSXPPyVIvgK3dLIBd7Fki9GLsZYpjnGpgATOIqKrnUsawtbIkkkosYFKKfSoht4Ex
Fd9iBR1FrQ/eLHCbsFlRB/2sxQopBzHKWA9sDplMMEGiEI8qWxBwF/KdzBee/NNUFvne71MMPd4k
ovj8oQ/tG6ySEnYjloQFzO98vlaU2NDfb87XnFLEq9qgk8T2kFWwJFnM19w/rs03Q/mBFbr+OLXV
OawyY5mVI/yEoE/XwgpxHcoLD3I/Jjiggr1Zd4f5wmL22k84M1zprp6AYWGUl1dLbELfLuabZAfT
8ooLD5r2eNe7iTg2waSyDuDDkK8Ndy1H32qWYSSzSCFhdKaqTtOYbgUL3tiQaSJuuG1K9VkThoKr
iqIpbOzmkMz1UtYgzcFzrBs0CRJL6CwfMglzma8l8hpJtRYMivjTfBeNxHEfOrdWvp0iin+7aGee
S4/dbw79nJUyge0eINyTx6CU3mKyCTZzKZrlCLMXKR4WbG+/X/RGcdcBkd/2YYJqxOoj9lWyIkxz
UFt7RpwQSWZTRqSSGY3mxXQTbfP/BWL/kUDMsvW/Jb5dvubsHdL+JY9+pL59+8PfZGKO+ZPtQdH2
0CxjZPue+jZHNeLM4McUbSxD+y6PUUcm5tm4R3+Hxf0hEzO8nxwGEpskRkj0tmTF/W9kYrrq/CgT
M13HpGXrsEQ1HURtPN4P1LcUYPiUlarYjWlJdxRZhp/FD8S4FeBYKVuSjhooZPjBZtnoqk3wjm42
m8xVlw1nwM6rnPRa0khopBa/HcytN7X12o6gcWQ2CQbOiETUJpXtrnCa+8GDtZ4pLWCtkAQAl1kh
vMt62yUyCXdD1vHPgOgeGON1HGjbeNpT7gNK86OJGRbtJI8F3NM1lLOehu3BPFep5V+KL3HdR3QI
sWRa7HmnwQt3jI/2Gjc3KeO5Ga+aKilXJgzSrXAQtzVJ8OQZKYsxOcl1Hr6perDjIz7Dz3F4ZRHC
ksCjzNgS/Rvozs8hJrutxopPNMHb0ODVNNAeoFtnvVV6d2YB05ShQVkoaYqWJsT1K9cBWU9abGUb
VOFBVi3U3CeqI6JblYJsJqVIE6sJA8lSpW+2d/T6C226t5D+3qowlM8ETsELiNladoKYiD519xkF
Yqro+oksHBJpYjfeR2ZzSozTMOLHTzCZ5yFsNyP3Boox07iidubuxwQiNEviaj/pKm00L4nOIiSv
KwbUXtj9CeJBe9TsL03YJHdGb54MxXAQsUDRH1l2rWuW9ltYp2DO7Yqd6ugkG0mbN6k7LB2BfECU
KcjeFi9vr5ogbqU51oijJ1OnpheOoiW1MWaLWobNqpgybGVO80jr79jXw4SJ2d2FQGJdKqeq0r76
WvFSQ+sB/2VTznTYXJj4QRwbIb0iCfVt056mNFX2EEo/WQVyeScK9bNH6MBYmD87WtZ+YlK/g4RU
HpWemhmNih2jPAlQk7s1CkU8+h0zdDPGS2DT3lFMlkPeVL1PAxemRed/Zl+SLW3iRNcNGJK1YCjf
kC2AHDyhh6oT0MVGp0JFY5s0xFx93HVpwebHGaxtFf5aw7GlYUmJL2t6NELZxsqVr0jwm2UyThLp
yY+CwLiizA4HxdnH7EZB7uOjb4il8wdqi6qdanf8CV7fluMES8CwdBR2+aCyL10PznYY9W4/lT1+
9t75pcUquFNH4KREcwbrpmpBC7bq84gAjRBJnT0IfRHs1L8O5MGv4rF58OzCXQWN/wt8LaTZ+cMU
ahxxeXQyXbyfA+3oPEnsNSpTdaX1xjOCnodmQj0ElA0NT4ME21d4q2nZbAthn4qXaLLFoh/HfCH0
BxGp2S7Ih3tPoZuiVTvkgPqqEVmwTSP/EXH7VzfyCEQcybExLLHXYn3rVMmDsMFlZK0qc4nytwzm
/dRg8Q8n3+B4QeuvOhtXC+o7C37EwiW9Y5k3jFsg1Y68WOOeT/lLFLMkySNtyRzbrVPd+VI5xRbD
XfXJ8LzHWqvvGnQtK9S08YraQXtsk89eUt8Nvro1S7RBrT1l95Ko3/+awMpYTCNEBmGjCIlUZTGU
LZgQ+rvSQ0bo1TTFz36lQQ6Hhw75IJ/KTUcxGYGHD/HBPPou8SVYiLXFmLABFZX5xUCYe9AgluVj
X20HCg0wgIkZtHTvMYeviJIugimS0J1XKVmjrAFeUXEuVRq0EKl1mNJ+Q8WG+Ax4d+UYZjviBxS6
d852mKJdQzshEFvMuF7+OdUbb19kFRbfY9JV2xCTrqIyPlje1oTAvav1aRWxaFpnbvVsuQPyztSo
tkUOtEE1nooUmXsrugjHsAh3A2Bq8vQsGi1jAuC391c0symd4MJf981eVLlDs8BqbgSbLNWhfWwt
m6DfwQ12uJZjLKrhsa80f2kbkllo3ju9vhmKQSzLAPN5EQuyD1EIw4B3r89TSuZOAvNyPbl70bdI
SemQjipRQyM+BmGoCa7agyFBSrkHHcs4DEOCsVe0mMaQdJ4SO7JpJ70SoIFlqjNWniCoyMucV8Wz
AFJl/lbRqbj2taqvm9Yk1DAhuw1dr2LTO3CsX81Mu6oAFRYsLZV1zbbStidwwEX0ZWrJwOii/KlF
RagTz+7AqQ60eAXrb9X6MBz9nYPxRu2jat0a4RbYGngh6gZBAVDZIwFSoVi3sOKJEaZdGYHxVtn5
LbEYMOhr4eyoMU/SuN1oLnuUzlJxb3vpyZ+Sq14IDoVW95Z+bTwYekTvkx27qKpup5ADsGAhsu1V
AuqiPFiVjRFL6fDGIkdWGNINSr2nBKRaFMIAmHlue5/SKY1zBC5Lw+MgkhGOnvZzBc5hPTYi3CCA
knjmft9CyTmEOuAHi9rgkLoPaqG1+Lx1fICttLOp/X5CE7AxSoepODWxuKAtxa8aoU1YBHaxrdin
LG0/uK+1aZ/r4ZrwPJrE055WmrYQdBOXoR/90tOsOFE3BC2Q8FasDoo3bINFRVEj8Ixz5uVE6yTw
YzWNrAGP7bnXusPCG4ZXt6+ATbhblGgvIOE/e8ID+FdhILay8aBipUkq8ZoobrBqjYANHwFtmmeu
2iCBZu/sqdPay8p6ioT7aoWZturqW+MqEA7ai2YOTwE0qlVcNcj37hgUfKmVObY2Nk1eYJtDqje7
k2JKIbYtaf6JvY9SJlmnb9c5Y8Gy80FJNK1Ytz50alYb27T091G/t+rKA0GKct0VzRd8RllEBSFB
045T+04rK5YjbO87nRTorCWQtO9viSB0LRpdYKocXHRoSdaCpx9DM1qiANoHRfFUd1Roaka3pQOr
PtKaz55HwdYQya+00N3NqBifyrz/PLFtRvOELtWjMjyMjn4MWjJsoJu5YUBUSFnyvXesVypAPGl6
zTEQ5lUFD8ZGpJGPABFt9IKkBKbuo0me1IJzbuurYm2HKIyNkKPPTGrkjsTi0pw0EJ5mFqygzkbr
j83+oNIGCFx1MHbM7Bg2pdp9vhhaK1t0EM3XCazYkto9RlpcvgRTD+Ohllva94v5vhmRN9/HAcCS
0+4TBnBqFekfF7N0pFY5ZZVgI/4Q9USzx2G+zcmZ7jF404hmz+3L3ffU21AISwC3flSIfVw+ZEln
Ei6HW25mbc7UzfkiaeDyvUM4rXKwV/MbUWYtsj/7L6SmeIaSijbfS4LOdr7flT+cr80X8280XfUK
MbhZv981X/PkY3x7zPnq/Mta6TNLliIp93H1ZQYzFv1DEKne3gYDsKVLfg7hwbCFRxBzmH/BmYRK
2ZNMTMtEeT6LlNxZhP7tKeTz+F2M+445a0mcRA6DDUpinTmg9+ar853vFx/umx/xw30+9LWsMerd
h/vfb7o+gTlxTAub+MwE2SORhKWUMM2CpVngVdpEnCFf5U6TfX1aCm89y7Tev9YZbpdi9IWdN+vh
R8m/nX9uj8MtQ8O4zuf7VCcodo1JiOAfx8R87cMD1lISb0tJ/Iyge7+YVWUzoW6+L0LKizk9FYt3
vl4yH2PzA367Smjxk0x0X89Awk5aVeZryazaT1sC7Vuj+/UbNZFGGNrrgbPVznEPCykGt4t0H2hN
bC2cGNXkt68tCKA5/HZ9/uxjm9Gcxg8ogHzkk5ghl7MSa772rs4a2hMNQnWvTyau1G/IyPnqrMtK
3WBrwXbmbbVP82k0XzhOzLdQyjOKTqxYubQKQXgQ9kSlrwYWy0kkBMWs+eZ8jbZHDTE0rtTlfNvr
YzIo1Hbt50QMGGXxs+K5CHOJuVuM3AP3qL5wN+LPsn6kNZvXDCV6S1ZD5aOPmMar1tyZok6ubmRt
rdp/rn306Y4yROuKpTQhT1W9KR2f5nQLl8MsH/PCIELQze5zA9KJBVNtGxaC6bJD8cV4yWaO3JN1
McmVh46j1bTgDoaYkRaVm8a7ZrJfdU2Ld32HlgkmFvVgB9pIjNqgS7WVFxnukjyfeK+NrCKCRNm7
TRdRjWyS4yCtv1rvZ2ddL5ghSdBcobnoiFlAoeU7OF+toPykouixLVU/dmP/c6/LJlVJBGcY1M06
TnVjVQUCQdeQv3GGP6L2Lve1x75MUaJw16lquskgGqxSYlaR5Fzahpanb9vBXiiE/Hquv8S/hk87
6KOzbrAiRL1Gi3QmDCZ6WxGbwlazlJjCTI7KSJSgDs48wfnq+50ffmf+qSctDO+/VzQQFWpER5Qc
T/PP6IuDG52vTj2F3AKXjS8DOicXX40mL+ab3y7YlkBkT5jnO7Se6MMImEonIMQh6bLliIXV67zV
HBGl9N5llPGg8wM1A1ad+Votk58SGShqj+hVefz5Z74MHe2VZIB6yn2V3OKrZJPOP+zkX78/xPvN
vEGApsuoU1SXTGWJDECVxMg55auc47/mq+8XKUqn7WAP+zhFZoskD6SvPBU42DlHUgqobEFJ+ZT3
vf/g/aZdezBnalhK2y53vv3K/NMgES96Qxr4+++WTWkuNdZ5oNT5vObPhciMaAv3FOO8yvLAtM07
KJbuhvTl7DB/D8hEJGZKftlBVnhiOV/V5bykGtaTZoAQAKtP+p28ENgHDnoYBlAFJ3fZe46/6mTq
SW0F+mGISx3ZrVjNXifW5b85oTzEgd88Ue/3meQ1Qe7SSXIukLTOhe5cTr/eML9lMEEVqXjx2p/u
iyyK9gqhOyXa8v0gTnoOY3N2KM3X+oyEvFQZdoF0dcHDEFur13dsXIN1zamxYJODxPabA2seEGeX
1vxi6sHUJRk4XM3PPtL72RSlcZ79YvSimr3b/yKkLWToBNZgVd/OBi2UPvXGdN37d6dfHYO9O863
RylDJXYXBkQ8BhERvGBesP6jrjWhRu/dhGAZBv/5gj6Ime06aeFSUXOSaxmLghTk9DCbt+aLpgV9
Vjt83LOra/67+QedFUvAwjx/xPMlNkmxCjOOre9+Sz74+zPOzzX/+V/e5zYhc8r7I8zX5r97v+/9
5vvDvL+89/viipPVD6iZNU58898fef5lZ4Z4f3vt738Tpm64mzTU7e+f0/z2FN2hajIrgEqDRoEk
uKJ/sjdljcpv5vMKJ1p3TL1s8TmV8fOhILS8sNi9O/eKaSQ7miBzM47t3TTg0Zdy8SIgKsYE6L6g
48QhMx+583HyfjE67plseH1TT3Gprof72ADrPjc8Ipfpf5hAzk55hkg9L1DZtHIeLlFVsf//w0Oo
1v3DoAO3dHGcBhEcdfJZEXVjFSFbATSASyPzwFso6rY9GBnZhKFZx84SdWm8n9sYJHZesDp40ZLZ
e9FqZHXMj8EsjllumKx2W2spTZewJ7ASYRB6msX/lcbC9mtxfsm+Nv9HZtS8FqWoUZi0c8n7/dYp
eq2LpnhrP/7WD3/U/HP+MQbq1Uv78sON9dwSuO++1uL6tcFA/HtNXf7mf/rDf3z9jxoLZLhQY//r
KJlrWPz69R/7Jn3Jf/3Bf/7tD39vLGg/aTIsxjZoFOguuSp/xMk42k+uZ5qqx77Sdh3rjzAZU/+J
vyBfxnY121RtnR+9u88101K1uQ9h/W9aCpgYP3YUXOxQqmnwGnhdhkNf4/scmaoOujrzPNTMDrkG
IAN/oSpgI3p2W32r+sUFIkO7Fkbd45IiIWbwRvBXecxyRNPwMTjneNkF2cWt+ke3wIqnW8+IScgL
ie7cRjIitUWTJC+Zn5ycQt0Miokq+ETo4b4pzoYV3VNuIurXK5eo9rY9dhDPQ6VeFa67RQl6Jf7D
PWjlPd2KDfr/BA3QQNoW6XtBlp4xjLSr1i3Q2hrsyquEKkzaqbduOhGHS+Wd7MNlpZiHxEhRlMXg
6lUDG45mvbWVeswVkJchyIZQvSmxffbydkK0ThiEVLbFEcjFniJVrsdvsRhppzTOuUzZeuqjdklS
YtFN59eeEnftyY17g/vMbsydZ2QnKW5MdJOQrGFb1d1ji75ygS6a0vjXQQj0YTVo4eArSdcOOjp8
UdXC6gb498qDQ/8cenV/SvziGKBqpzGjEHnc3+PcOkVteipyc9flBX9CaaZCQoubPqqdM5l3xwjx
Os63i+ert1CxdkYuLogwSODb1Jl2qxU8dUmN4VgAg0W01UZvGvQz8vKe/EZcI8QTemg9dwlNoUPj
N2uncM+OMW6zMTnZSfyiWdNRDLzNJD8NWn8NVX+vB3svQe4VdRvwZSdmjIsZi2OMvtWrk8PgRYc6
Js1hik8R7ShLi06lBr0XOCisntZEw0JLQE+HrUU+MIjK8wCCrHDs54oMbkcRF3WyT614UlPKl54Z
vuFbYWVoF8fRCve+rR39ytwNebAWiBHIHSbQEkfyDqgCgew4/tJRW4FtATBjPCc9FmYrvQuGNVml
lzK0dmUbHmIqpmAzD2qdnOQ3rPnDrWvwZkzJF/ZNb1YQvlXteJUfY6lMt8rloDanR63asgB9FWrH
2p+IIXXcCpmf4wJeyJN9lXTLwBiuXk4wXV3gPrVLCmiEpzeGh6x3uNA0YV0QHYjaTDTrXEzWWQ/5
BMvxqIXmLgjEMQrTNzdAD6uCeolGnJpmcjIs6Gwck1Nl7VRVXZrEJfjW+OqW+sl112MyPtqhuA6l
+Yzd5TAN2tIok1NdxS/zc4iOREG8CA0eJur66bKrgje/ce1Fmo/bYExfHHU82mazNvlWQmqjCWHJ
JsdfKy69rPGq0bPVxW910jBItJsMXKmKPxjuMX7w+ISSaucXAMtrDLZQXLIegGk8XaIpOSUD2LeY
Y1WpHxJEWvG4rav+aqbdY61keEEYDtwvYzjdvKm7IvosgvGq85XUdvrS9D97AnrZMN2carrJb7BT
xVFJEyCa2Yv8YOTxqAXD1YkGNPvTrSFUugc91JPOJt+Sb3QYr+uF4Zg7lCD5AqHNBavjpdUHAjA3
+pjtA6Pm8WoccsmBcN41/bvFMFjPzdis4YbvQC9/IW56ChkTEBs/dEq4ksd2koxH+drSgLFswDUY
aSOhT/o2jvNTHDEUIGk/2la3mnxZ5846bDLp22ia6yh6HiD1atH4SHV2Iw8mQmU2hODc/BaEanZD
PL81eud5LOE3QYa7qSTRK95DUDab2ooPSlxvCoNdVz5dnHq8hNb4SB71qs3XZTZelE7cnHjYujl8
LSJ0X9xAecLZcH/XjNbZrNXXEEpv5AerXg/oTKr22XDGV490zBzCLoXAtzYXR6hFy4qDWQmidStY
UQFgXeP0v/hDcWcUJOgO2gYR5a6aEsnnwmgD9rxSL+Agq1FetQg1mY4k0MbJvVrEh7Y2dpWenrJq
3jFijAw5JPikbZqy9S8UlT513XT0yvYRFzbcRYJI/PFIHQOjV3JSomhTEIhmcHiNgNKtQDtWVvfa
+ONllOkpZvdY6ZxisVlu/RCOgQO7lMEqajitJhJnUOalBygIj3LARqRJUGj8yWNma+PphkHhpa2q
z7p/A7H3iOAIsK05vurh1ybyMAva+CUSYlWTk+o5Z7Q1G3kSNTrnmKbBPO0D97nrygpIEjONZz5X
nbVjTgwXvdpebZNznoFqkfQXutgvLc+R5oxuqANDSiVSZcmplr3E3sD5Ed7V4Vk+V6Y75/mM00aQ
v7ipfcX8pVUUaLi+xHCGn6hlgoGL2V+GQtKmaNIGxLkcRgVUGSk8YCJxyOEFfHLj6gVyI46NWHuN
A8oJFYnFDhXaO0zkI9s4+xAzxN6BFETRJfD1wXgzEsfGEdh+TqNJ7OKe+l9YNTAkEwI6x4uHz/Uo
4Pa3WvMLKiJzYfhuS+EXN66Ptzpnnm2VZW6NiIRABuxT9XEcwv6gyc3YHEgxX5vvE1MktkPW7jvH
vo/CWN/Mlc73mud8UzHr30qgqCl42fTx5YZT7sW/bb6d4Ik80HHVG+0dHEz/oBJ6h7Yg9ZdsJyJj
6dUTXgN5MciUrSw2240/sU1GtM1OxD/4Lvq5In0KIwq4QYsky4USS7s/gazXVxuhRjfN0cK9wH/i
hhNDSKfuqtamDaSsp7xf9VNCLryyhu2/YA5YFMqz27zZNcV3gnFEbi1j0a5QGZLiRE7lWrTIYvHt
Ylqjxl51iiwHF+23iw6V05EXN+3o0p8dWoQbFkXsSSDzh5BdUyW85IVZrFl/3dyFl1ovk+XtQmaB
dRW6L3WuuVDkevcQ5d0vdCCWuRKHazJLFthUALTaI7Nxat7s0QFvT94uiigbyK0FwY2NDxlOHNhT
rL+mSnLoc+vsmiXobNDUSe3u2Co8d6W0XnOaxzWDB6dALrpr5k3XoBY0uUnW8lnooGb8OVXRAiCC
R6AK0R4/KsPfqKPuFgnWOsU+W9nwqNfiMTGLc2rT7/Pd7WRFL5GJKa8+mlTavlvU/0Zs+p7Q9CFt
ke09ywAqZuQtGh7L8g+r5CFAONMOwBoHJMCN1y/M0mFRNmBDZWAz2vFi2ge/DI5//7Tan1fnng67
3aaNSz/b0dg3fL86J2EX08SA15Cez1uVwKRNHzGxPfrueAZPOiniWLF8G51q/W+eGbbV90Aq+Y51
EA+UfrAawpb9AKTyzKHL0W7kdG60CwxilAGpvU9XNqxWCmCLCGXyiKJF8eyzXKH9m6f/wMOST28A
wnJ4BSqWF/XD06NBHw3YE8VOb9k7MMTlYbtRqpJqyTXRhqttRC9NsW/H+8gifNFkMGU9HcbiG3Lt
B1TX91+8JnM0vwNzfXshru7YrBU9+f8fv4EAXU7oNlg45DFnjf3VYkGUKkcXyJsoWY+gPnbgxiPo
XXZavc7T7kpfkPAHJr2UdbJnkphmrkvn6e8/Irk1/PMr8ygSO2jMNMf8kABaJqQjxsLNd17Hzk3N
j0Zo3CsNYD1AFqx9LeRUSfdlPqswtB6jVLyyAHwMmgvM/xfVG1+NkHFnXpW61nQJtrqtPJGTd2uZ
MQlRWNqC1Q9LSpuym1ONW7nysb1hmxCpFHLeyc2BCsHVTcdrFsYHN1Mvk2Htar6LIXBXQF4hn/bX
uKvXmvmMZ2JTMef6LpQQimy121wrMezS1gJIDbASVVfYA/S3641KubUyaFpnwU0J6PBO6pM9mth+
SUVHEepq3dXHBVV5HQ8fv9SgkZk6lwjnQGty1CxSldCnlG1nVlCV6ob+EQNZ/q0w8pfHx786PEzk
eJZma6qlf+S26US8ZIVuknSsN1hB1QvStEOWfpkX9ONNa+v933/tmvGvvnf0ibJY4EKN+5j86g3g
s/hhvgtsxLRp/BCT9RUbt7gYrg3z7cY1kxcxMpZOkt/c9Y/ssg+VmR0MthNpb+216SFsCOAuoOr3
V8+jAajnn5AdcjCorIPTXlyMwWf/on9q9GPU4nG0c5Q0HTPWkN9NDMPQG47ycQe33MCetnp7Z7Lu
lZuRlCPBC8kz0scjdokl/ulbz2YOFf8age5SZL/Y4HkUTPyUFbZEaJ1yzNNR8wWXIKujpFt5NpKD
UUtWulPuIqHTRxvgeWM3lT4wkj3RYekAkOoU77rrn3wXvyclhletJTSdBZxOwEnWBZ/yZLwNjv8Y
Rd2yZ+fHwt941lMW5XWxTi3j55pdcJFGL3Kt3JbDNrbScyYauuzitddZBeYRlYLwWtX7CGJWF+yp
NoP5j0+Jmp1C13zWC/LF+kNmirtRid8UvdzpgbVyg26DxO5FS/2DA0HPuIylsQuFReamOBIq/2z3
WFnYZbJQOoq1wumKf3LenhX2Tu8mht3wUOX3o85cyftASnD2bImOKVApdCtH64+Dq776rnl2NKoT
f3+k/Ys5z0BqiMoOQ6sOlPDHkW9ylKIiUCCnaKqBRBlB2jnP2s3xyyf5lnHI7fJ/M9r+q1HfUlnp
ui4eXEuXP/8+1Jiei5OCA91ZCfvAhv1w8e9mcl78n8dNx4ZejANX02GLfXiSKJQ5nSpZA6bbY5u3
GmpH6fRYj+AgsA9BR1hgF6+u08SSxG3ArUMfDpM3ubivvekYkw8RGd7aszRZ4Nl5in5O2G31uvns
MBA6eXoA0UeEbr1s4viLa/M0VZ+cgMDQFEhJq2U4y8ZbFxBREjNU13VCzuy0LkUGwsCjMdpdDb7/
zk9ewC4c2xbzdc7LZDvoGNMt9MxzUppEsbETgOdtOddpGHcW+yv5Ii2WP/TfzsKwHyEccsise7f8
XFLYwIM/RWSoGvHJG7pHzbGeg2w8unZ8ymvjhNlmrTTiKBc1bRid1MkhPrm+4/A4TsEn16fi0lCm
0GtqFxQVF2NfPGkdwio/JAQN6tNC1aM3i+lCEWyFouTUj+C9QPSkfJNuakC7BtjC06k1A00P/C63
u8esqddJ5TyTNYoYtb16IwAaXovvw6hiBDfZJv79wa2p/2KBwyHmmS6bMdU0rQ9LulwHUUVXGP52
yvSZZ/2yqMBWRC3bNVhtNg079VjgvVpqId+RMkbboSFKclQe0GulK+C755rdJY77Y2fa5850yS+6
WbSDKgoDcsfY95cmG6+hEtw1rn5XufHPnlRs5fRfaSbT138SbvIS6zy+o/ORDnm3N0kJKqg35hYO
dp0xr6Ly0HPmswiWiwroT9fOt85yVK2m/pVIO9SAzTHyh1eHkR9g+YtjFCez5JmEe1BMi8XHuNWo
aVA09JXx6rn9Veu6VWeNm6z4Re6NHdiCtTJurandlNRkGkNaoVjtUPahBXurQvXCvnLENAo9YytX
Y37SrwL2kLCPzhg9A607mHVzzYBIiQ4TOosgq5GVEgSoZIzYBv98Z9sVw42IanzdAaeE4d+XVAZb
90tikVFStu3q779ozMZ/Pt9d1rFMlZqmo1v4MI5VpkF2kNnluza0blmdnuSEg7W0T7v1oPKppNnJ
H1r4YOxV4n4Fu3RXs/IoBYUXKpw6R6zRWADsdXz2lKxY7SaUNWu4XXJRhAjbppBiFvVCLlxcCqUO
PWiqG/Dennuv2QxVfJDn7hCdOkXZNr29RYPkgAAjlYTlUCZe0YucQ9r+JsW9WNSIs9KTlak3OQDG
fPtxTgkxH4BcWbj5102cnbANrrDzXANWH0zsRTURTcuskPOxxuadjTkAteUpJz+C2NPrmIpj5nAC
y5MpMJIX+Z6NSb1NmnqLsUlXGOqb5IvipCdhsu3jb5OICCOnXus2wyCqC7niwCJwbDn+GnauE7mQ
VXpu8QZY/jP1QKkacp9lhSLoVUxeIfOeeQbe9ybLIW5PthFL5F+Lytv22XiCNopN7A1IOql22ck2
mf7FNL1C2zF8hoREWdr5EqQBEDNOD7m+mqz8ZQLxAxX3UxD6NsMQhrOw0hYTgO+G7S6JygcBPiV0
1VOZUomNnTNK15dOOGdZtdao18lqk4DOiFhiLYtwbIJe5ZvGrvWoJ9qlUqKD6lBNi7urnGojDtKh
t86BLy7yNmZWQCpANtND3UWnnHJyD7oeLT4aC9zNUYK4ycdU0KbmTg6DsrJGetOj2fafwGLNm1jR
PbpieNWK+GGiOAMg8UE5yOGvo0iu+vFJp3VAvPeLCdpGyzt2feGLiZ+jViyGSqqvWY9ayI9RuwRH
y7KeZaUtgwBWcxrlqvXMXIqXjXGcZV4ZPsSVjfGdx0rFDT3ncxyE64JYD/gEr33InMO03ufZQenj
Q+hRR/QIBweXGjikJgcbWWtr25TyYgWLdscy81CW4jgf8DQ95HoOJ/huHPg8GUZMqgJmnuM4YCcE
/d5D30INEVjJsJezQG62bOWsc9/0qzx4VRXq+vKAk9XXmNmtHFnEN+Dy8L7SgqC80Dj9LZ3o8ISk
P/QVo/DUEyxH1ZlxUdYJp9L/+vfDh2b8yXLD1l93LMAIls0gMi8nvluTpMIg/si0iJt1xGve8EFO
w97wP1PnouDRmSBG2BW6XUbiO7ZdztGEE0nWnuWB1eDZXGDGRiMKGQxsZ3pNIcDI8XN+AEf/UsWs
NOvoDU3Ga+wqtHTGM7Pog5d4K6RXwQITR31HPWhYw7FBurtQC/ICIlQaZs/gn0P/XKspYKexEzuj
KgFGdt0lc9gtBzqie6tk7epOp7yI8M9RRbInTpPRzuqNplcvZe2Fq4AO98KhulAX1ELbgtqmapTD
4pyzWV7aUBNHncgjkpU8qtykvt+8ir1a/6bWRklWWvYmx5dwIgYojrHXqyQk2GfbbI9rncFJjjkP
KIDPalXT6Q5fVKifbj/cwBtdx9jctSVkXO3QQ0aRk2katYzDzUa6XquBNZecALv0hKZpI8+/xvEe
NOOhp6+RxupFPppcrwS63KNGh+QTXKB1QU9AHhWJg++IB/Go99eUl+UWXaGdgP3nIJf8IAoetcSG
XiNeRcYLoG6fCVB7nrbZ1SXLkaK7qndRBSFWE8O2R6ls5wQoVs1b2naPBpIjeUK3zu9rcNnpfkeD
0+r+vl3+4eY/H4uM/z42y7//i3/+ZUv9h9/6q+78/4N9dwO7PvP0X/fdH4quDf+xZFufRvkPlr7f
/vT3zrv7k8VD0Y0Ho4nZj8308LVp//u/FNf4ybAcSmsGBTZXd2VNL0dkEf73fxnWT7qKAwKwv2Fj
d3LYQvzWejfoyrNktBgQbA3qCST539UHv5URv31979/u99Ul3dA/7rKwpaqWalK+UW0D1+GH1UkX
6UlexxjMOfECEmh7hwONFbH5P+ydSXPjShZe/4v36MCQQAILb0iAoyRS1FwbhFRSITHP46/3QfUL
d0d44fDem4p6T0NJJJDIvPe75zD5I6e3hlbQjZUGOec0DL4Shn1HW3VAh8cogePuwQp45U4w6P8g
68cQE6PvMYa8LzXjZNEw84UKwyCcH+amag7YMH4nCX0TFlumZ6AFQZFN6GOsHanRmUo/eoBwnbD4
6AGlAOtlDqHC5ROMWGPpQ39ymBeAK7PvsPX5duS626zh2SCwXYINQPiqS6qDpMCTg1nyRK4mb4dp
BayFvXbdau46wwgw7QLs7FQZeGS6j2UYn4AJT36jjwwuNJG3L6o4SHkk7+h50Svl6Nvi9GvbKnti
mSJoji7yQLv/EGtD6dexUZ31CcFbPTJzBzBtb6rphdIdCkScE3eave8nNz5XHKa3zKi3H5o1Tfh5
rH2UJB620FgwMc7gccj1sgYvv5uU1kRBo9MfStOAl9DbG81glMdAMRCIuH3PyvhuHjQFnqg4JAnx
fiuuLbp13tHkqsJoLo1TNlpfDfKardvWxdGIjjI27Gd283Dj4pqpCdRGRa7yuwhHWI/V8mQITCJh
QNlq/lxws+bWi81JBiwRyJ0kHG8WqmXwrDx6yG272Co20SBjiib5LewAj6ZaKy7jLPJj60XEFxX0
8zCS+tnutTNY1uykgCo+JIMHWc+rXgZE8zurn2t/iZUNbLmcMdhhfkMmGrYNSaeQ6IMFtq+BvPe4
lIx5Vkt9pzfydSqZ8LJsajZzqMsbYxXQETXGUet+hpfnoFbrYY7AslZbB4UhOhD7Nex5xqA+wVkX
3RgTtXZ1lmzdulJBnRdXHX/a2XJqnnJmnOI0c6ijpku1YSrpsZEWMNYWwZK35rna8bnSvGzbesRU
tAxRUzYkjr9UI1NHaTlutTSyMAt/G/y6G+q78ioQx2xK66PKjepz3kLUz8KheNQGtWqO2gFS/ODQ
2KGsk1CuKSq98EuZXSSuPOikVcR178AyqOf7XElML8MzBqnqrKb85hZmEPfdk/DM5TQ3ah21UMgE
nDuvDS144aN9qKUlH0MANJUJNcEoogPkvOYunnh8WJ2wjgryCjnSPuhcohKAGwBQ2X177rTlsS6H
9LB4KUyU74Su9knGOgfDPH/CYMaUbTw/llH4nfduTvFM13lfC3f1LRc7VXvsjnNnhePQBAV0iPvG
nHytKsaDxgn6bIZnQ/slZ++5jpv6kkIgTQBV8EaBi3X9OXHvAJmOILxbbUM3zSNym77oIFU02/Pu
yLle9DWx6Vr9ZTKn7FLsowewU+fSmZLzZLnaNo4QMYnEhCjqUkPRGLTEbTTumAg9hRP46HSg79RO
sNJG5BdeV+88q1DPjfmK/G+buyhAC92IH6JIGtvEAyVuaHINFz+zBMnrOPZ/VGuRwSxCuBQlIyZU
r527VZ8M19kKvJ6ottKFs09qXA5uWsImd+oH0pvyruzQWWeuNm7nGDBi38HjFS5tqqoeTwDRlO/S
sNzCKLICtsG4zCov5vUxf1GgF1CMUm+vq/67pTUWZZG516IsPSQWFYZOND+yp2064Q/2OxqzwZi4
+dXHROye4Su9ZElo7mIrZQirIp1YOBBOyrmEbRlp14XeRrBMaggQPv0RXvjaWCpfBy2tTaw5Yl++
gUFgSNiFN5zUYcjPPV14aZl6nPNbXfzk7FVemt5Y3W6olDl46iLpgxWoboCHm9xx20XJcGwMMw+0
EHPQSK/DR6IL4peHANLvzJfzT1gV6H1qhBagyJZd19ZviW3gYB8ax9f5HHgR7zCkIDQyeLHFRvRS
SB2l1sS8c2uHd2qN4OOz/r249aln6MwHsf07N6J8a6Z0dhv4VXJGTlhmWWAZsoUwaOwpwuMjQ1e+
jWEOh0YHRCSad5QMuSmJb3Fc58xlrQC0BVTLmhDe8aMfJk8d6ZPLOyG0ibaBYgR0ASPqQLaVIEGK
hYUDdTCthmjMWeYRLC8in4NWexNx9DIzCB7YlWcdZ4/B1nn8sqd8YvbRpTzgtPkRpvmHGS0Ur7Pw
sWkIoIvhRtaEbqX96DL/iV7TYGqgG8BZOYmNtYNfohXxY6NIBUwzt2bDHL3fL1pQpExyhxP880J6
OyON1lA9tXIr9U6Z0TFwCJQsWDKYP7p+7w72sgKZUJJUhX5wi+RrWQC2jtTJNwvqDVa6fam7pMoA
/0atXTzkgtHkLs8XOrbrxCijvYRRwf3aRWIHjJgTLl3qIIRxTr4LwvxiNW8WB5iD2YE8NIq4CJKx
+MTGx5AoMxDLktrryK3tm/bEVcIFltUU/AAIMLVaXR0niV6mXDvkE7PxKlqYrxDfs5TqfkmUBVjE
ZvHp/sy5azwX7UEv83dDjhWFpOhtLWoAPI4C5LQ4aOcY5B9gpRq6Ppb6BI9rqGkno28+XCetD3UW
jb4Ht9QPwV1tZSudvSeX/Mkwu2MaavizWb9X1yTjCPwCFgmtR89xgqTQ4vc5PTJeHR4YqU0Dk7L4
ThRTeLKdqHtLB9xa8fTYFoZ6H0ymk20MeFXS289uqL2wLFFsU92bNODhi6HdOmlKHz6m8eWxg8Hc
W+qHFAayn3Z99sRQcImZFMFvrbPm6bWVbxPVhu/E0n+Zc9c9GDQNfS+5cyJTfA46zbRRjiGTicaD
CwbwrNSobxhIk5+2ct/DKvxUIOuP+go8Bk4E5i7CUq2aRTwPsiHtoHO/GNFADrmObjZdvE2jGDte
5sxg8hWBBEVCqov2dBP5MNyDmCp8c9Gqg0PScgnVD/IvvGhOkzylIW2XwYUCG/aWfUlGXg9blA7w
P1NxAlXHKh3FH/ABLI3Z3WjOPxRj7qSS1RGRLydcNHRLXUX7UcFAx9EZ7hs02icNVZyce6ivxS3N
G7COqjp5zEw8e+s8KKam4fdUOqu4jphiS7Iz1NsjXpmAMf4nXiqaTW2MJZPZqp0TLvmdlTWA1Ii7
xZF0tnDget4UmziaUfv2FKtnB8Yq+6whB5iRMe8oFcELL69fePbunCaC8lDHlEp1+9ZX7dUcj2HZ
uL/ckOp3iyrvibyFBbNpKe7jtYKkom4dXkFoH4c4PyO1FSDY/Ar1ga+tFw5xiCRISwYwNblO+BbW
n6QdbZClwjnkhX51AUAt7ZsY7ebb6r2P0Kzidx3GxHbAZHgdE4EFxB53FuUlJypfJ0ZPKKBU5laH
gBi0eVISa1vUR3gtrPg+lOP0EwE1UkItH3NrPWnS/mq9orwV1oBNur9nPWIFcS0c36KmcOjGF4PL
cjP1Y7d3xnebliOTnexKy61XMThlND/hGjKXLexAdxDnReUaWaM/FoSGc02wzE/0ZOVYoe2dWqqH
hkwxeGqCdC7VbgSZYXx1hJ9Hsfbq9gJo2Kh8eon6pQwBUyKN/67cNPXb0ZgPZTi91eRA6kpjUGhe
vI90aO7Dmh8/kVI/2AzET7F4DV2gVFI3/xAQmgAiuJhpezw1VpwWkJrLbwvTcuqYPaDJgVDQKpk0
zfj17xQeRw94HyXgCXv9mr9fOAoAQUoASC9zPpcd+lM1ai0RZNBonLESGvxMXr1C9pSg36ZvF0tH
kJglHCmiPpvRheGlawAT1wmGPsKl+vcP1mdmm6pHhjx1v8wWym3x0ZVccSYh5NIYhj0bsHtAEfRA
KujTaHewVK1/EKSdTvEwfhhQpxEFAqqydAbD6HTI7dwEcIJHvD8OxbHBzFFBUy4r5mjxdQnSkXte
gs9fqV5pVVmUmZM3Y4Yu2gOA0lpmiAx7KtBRwKqKzYrpgrY/R7JnrEWJlhNnzUQc1ogTtOj5NLK3
DIjhrttm56urJ42eK6MLXoZBdgi753qCQ9W6MWe6JdrhoQKkMMvB72b1WNvSIaLXuySkbkstbyXs
M6m+nHRI77pvRSCR80Nyye0eJmY8MiNvIBKfsugINlLcTcOJGg0M5c4hfFcJdW9oIUSGFHOF7SYX
Ahoky1QSRHkiQepL7x4232upCE2vrphbOmZ7o3a2wCzZIKs0uRmMN1d2/eNhkHzSkrCEYKelsAop
36Vhgs5iGT60UcMquBQ6RVf3vTBJzpZ/STp0CCCe0fJr1yAxBb/R6p6WxPO2iGU/kqk8zM2gDnqR
vROb/4CquO8q406O6kvZHv7XXLxpzb0SRL46VIpAKYgzJDy0hnC59N38AZBvB8Zjo49ZxPEDCmbk
hKD8WdmUPq822SMHk3NaJPQZqaHZmxDJdp2ZPtMExOY4FTfU7A4FnJRDr5n7dnZJsvHMAnLLeHfP
GXAD5pcscl1tM+WsBm79Ish8kSq+G0CGnqy+/hySpd/2sX3TWubAcazoiGzylIjyazq6qJStK/fu
tejTt9CqnJPXEQaY9AfhULpjY//3GzGYYxzqKj3UIROjbcWDo7KMINRhKcjlDcOAeQ5L7mPVuBwL
B8DDY1kxT7Befn2aj5yCKB+AUjiHnmceQ9QM5TofNuckGuvMOTWjl+3pIVxIEm87uxBHwBF1INcx
NiqF8tQOgAeNzBz82MNJrc/9EwvPY9xb7HFyNpF5aGJBJio/BdaIUXXM8asxsBYl5Wa+VFNiHIEy
YGRZzW5MxoVHrfvWsGxvG0/2W0Y0NQ6BzYM7ze4uTlGIz/nUQQXmhYQN3XPqcZ85WdknYdU2k4+L
TXKit/Y236+qBPAXUupb3cAEO69rmtePT2LJPzKnu5h93G37cZz9UmMfxV6GHHqZHwoPDLke0YsF
HfCb3VDDvj7C263sPUGWl3EKQWgM2q1Ai0CKBnZVGqQdvZtB5kA6sgd96ZYgWqpky+P1VXdmuAWO
uo9k9p27MJjom4udpu8BQQu27BmjBWQ+NnQfmcGk9ScGyAI6zlA5xsqHmfQzFh8ttIcn0/xxFu81
n2Li1am7GVFkUS+3kIPOrrnP1CWfR2YvIamjloEVnrV+qCbjnMjuy6iNA4VzTBym3Heme00i41dv
+G3R20fR6x8dNcBTiWPJnhcwMH2fHEomP8M28lVC8dcyPj0qEhu77oBuz3aAoZdTzFyD8zN/Kq32
7h/62fN+mVTKEBHVayx7pDIWudHZaV3GxFrEvbXZ7Up71glWRsKPaOb2qTVeOgj/IEeJpAKb3k9x
ntyZbPW3XdNG1OeJsg5tdSpFgFB3I2Yw2bNtfI9TpiihrWcAKiNcl8451CJJvs4dgtIy6svIZyV2
+aJXXRIwOQCm1V78dkJ+NabDtM0McumaiNRFtviyXbpw/tBjB0QTG2/SEg+UFs+gCDkB11zWhyaD
xrpk17SoCdCVPzVn3c2kokMsB3erZdOlelGy248TeX3VvHrEaZmQya6tl7VBG/8ylVbSVsgYJ13S
vZ3LF9WxoJWUQhbzgfsaCn6F+Sv/qTouB9OqzyJEs2Q3I+7xAV1cCKzbBKU1zNlGVMWnTm65hpNf
6wnIEBpFabgaIQR+NPRPqNenw2DxlPOslnHmhfWKYxy88UDrGPSRNs+Fkj2LtWxKzh+x+HYT9U3d
0FPJ0xTlfZBaFm9Q85466QdjupSIj6LhnTNgjQrZ7+3QflQRv3BDKw/YOrkF+iAFgJIsHP1UaUdS
0IdIL75daOJTORUBqbUTTAa4HGQfBDtlyPAOU1KdfhRrYppD1VlPtGuFw4lqzyVqkud4qHCTgSdm
hd8l7G/YHN24RzCePZKB+nHMPGFb6YAlmR5KhxeHEgX+hBsFplNsal9xaDkbene7ioY91FOdLQBX
TRcdQj1ojTrfsahpGxpZ16Zz4N1OrLiDYECmfFu8hgCg+IG88JILmPOomhJ3fG1DB/z29DsOU5yF
zUyQ3vrSppquZL4dkvh70I2bXEZgmBBh0gIisgGNtqR+ZKc4x/rsc9JoH3nj9E1Hl8GljtuH94GD
yoMwKZtyTDh6sVNuiOS/WI59nKv0GMXMHLWQHqvuo6zt55FTwFgmu4zFnLTIoR3IGkTwYJS2z3Pp
K1lSdSV4SFLa4g2F1pBWRgKO3vp2lceIh7FsOomVqO+yVyC1/Ixhe5OcQvSh5kP01nDStf7sVl+U
ga/qKHJa0RaKzebeahBH6XpabpYRGD6dU2Zc6q/OBAAF4qocgb6CYXlleh97s4HYOGVf1umrhDP7
mcWx0EKu8Gw93bj5YRb7yXC/m3D8EIMNosJg/1gWbuBUxaVeIJxZ1wxxIfb5gt+9hEbjcU1F2K3r
2A9rBuAW8NRRGpoowXZi9Vp3eJ7RIOO8b/FFOlKWKNIztambFrtBz95a2dpToTgFhYl4Ta2XFAm8
x3RUXfLlCzXorsBIEDXTn0oAJ6tS74Xm4bxBh/GhXCbY7NBajlaiA1ij2uKN6k9bWA+dDZWipqrd
uz1shh44kioIDJQ/M3WwtRUWkz0l0olFzelv9ZKLo55vFDUOxqHTORDj+o70t3YN9mTuEB47T92H
aas4lePYWcIiYHrjkg8hG1OKOUUdrwxgll6ir3iLCuIWg27RN8b/tYTTF5SQX3CCN00Mk12tMumQ
oooBbM2dm1Vu0RNiYgtzEFVNj1gPC86KkQ+SNd5rDWUpUXHXab25NfWkhznEE89tOWM2CjZxjCuQ
cGs532ncViaqDAClGG4yMGGtrMSRfCaG1Lxn4wnkVSuST0dF43HS63SbM6ircenTx0UYT4oz3pix
7dyRL7Mmd7OYmkbBPKfAL0957LIH6snXD/ZLZPAqjw+ObXwW2e86HKwXV9EhaNp+YwKFPyNOZ9RI
2lAGyqhA0QG1RcvoiPZDA74GuQI6KYSVIlAFO61iSKxdayKiTvqScrlAT1hT/KwJW3pNBEc1BHvT
2BWolqZ/sC9L/1uvLLEdl9LlKTezbVTGztTm0h+H4Xk29RVAcVsqwO+tpCShS08RuoakCLmLxg69
b+h+m7hKGR7rGMczp57AZpcy9mgDjrLC4nWmCtdE0XPFDMIGCvBb2uFVskdxGVi0PKM2mUr0rnot
ng1F5tRELXHvNMpc0xbWthvsW9ViEZ+V4NiSDl+Nip47BwqTaCPWHTINY2k2gd62T27WuawGnvSl
j9tzw2Hy2M1FhACd+yqpeEJUFOoZ8ObudD2Ydq3Q2YtYyrsKchS2wW5tjmqulFC/I/w3MOphHlLG
n/i53D9F4uVb9DMHZzEKEgnOQdXlHMTJWzNr1VVEOPUaLsOOqcQ+Q0zDYEOghnIbe/orG9xmKytJ
Po6aCDuQ7HdfajAKzJcolfUx9TiE2V5uXfRo+dXaucN1bZUPg2p2eVa/5CEBFQvH5daeMw55Y+Vr
efhZ9QvERIO4zGAxqFDN2d7M+LZkyIRfD69U+wHs98hB5tNk5d9jN/itSU5w0ZwP4RSXBaKnU1b7
GqDtJhmW96JNAeN4xdMk+aH0R1cibWUiiR3vyH74lynHJ7eghOEZox5UNgWFiKFZrVjqHaeKGhI4
WGHHFzTWofM68A1mvdro8S4RRXYwpvZAT58bX0Nm1WGbmUPwKk8hJZ14YuGW4OvJFXaQSkIE6/Kp
RSrBtoDSPw57ypgQKPGOSu5xrzVHzpqwpWHFU6y3+tvcCGBxklp6q2efik+Gufknn79twu1SR1dk
VLT9oDncTADnXsLmW+zzOXmo8uZXM3ZcsdmHzXbXmaY7KKVoTKi7axAbbeRKrMrDNV3PBhZ5KyYf
u/zNmegcQgllz6XXaMQGjik5pxTKXdZ+lTqZ0/hGd5FJHotEgiRo0/9ZeEkGW/y4U4YypOK7jNEh
59qLrU+LnL2Z5t/gy6bIe4TZOG0NE7qmN96ZukP3FUEoYNbHhiG/pU23XpQG0olIYLa/WpkGDOS/
sssTu7h3CUPJe81J/KiB/7rRCX0Mffde2eFp/V6NTWasFGd2rHsmZWuvYZ5gbTlNJ4NnayzGPfym
M3ahWhbvnonwSnduzCBAy9tD2Hw3TXnHOwncwzfx+CJN8VtAndhZo9pirsnYmyyRm4mdSVPaQcYi
1XTr+URHtFIuHHWq+Z6ououb23hy5+U5bov3iUJHB/9uksNd7iAPHcuXTDzzqjFvOR1jndwG/ZBm
8i722F/W96vXKOjmyYV/8gHUj146j2HX/horqlpLMgwbp+esPRGjKsWy0cJDOI4HeK4JeeCGRwuJ
7o2gtg7YDLHOXD86Wf+GCYSXu+UJYN5Mx91onb1JnOWKsDqAcL+jnf2R2FYLBrF+bL3HwljnY9Sx
ceedo7J9wbZ4M9b2a9ybO4Y7AHAV94wbWpsq1Z6noiHHA2kioVKlSeiBpWqSfZYlr5M2fdNV3GZ5
ixgNharVp3DvGTNmIP0wdYw9ZfQNWgj1anVqVYO41CaprV59lxkNV1UjZpziV2rPJE2N5u+YBPPq
SMOdh1D8orB1zuaBkCOzWHCbDroX7YvRPJSckvPFH1keRX+NnCnouEY0Y76PhbGPE3XsE/VsJmy8
NWu3dDM6m+oQoi9lzBymLV2XCtBYNdFVMnyi+kSa7P4ppAjcwRlk2d1PAhQwi+KdWcZBHhdP64Xf
aUwpZ1Q9eKaVw8MIa3Cwar+x5DtU4XOjeQ9kqYK2c19otL8zJuUn9nTmhM1yVetvBiMDG33+U1iE
qKa8fZy55TeGA6q1HEZtOxrFma0HMj5xNPVmn7cG6cjw2aT6ULF/KXPzAVHRQ5FUn7SvP9rJPRhE
nzbKzPdy/F2Iwi9oewpt8Rs2LiSnT26nfS1G+93n4mU23ZdWUXenGPFddM7zDJRV09DIdfUrfcxf
yHDtPvyl2/jNlvZPWsPfK9JdaqeP9JyPI16UdKbRSr7CK5KLPuyJ5DPQ3fs0qXaxl32ZOn1gx3oq
mMGFq/ibMsxhAXbap5+Npt+arP3Iueu1orrrVfJuVuPH2GlYmgCoDqk8pHl+XWjBomagvGk2uzrl
AbT6QHKPcW9IzhIujhO9mJZxLXlPLNf95mfd1KNCtNHAZX3R6aQ5PD9rI78m0zP9pZ9wdh/qyHxo
s/RXVtGMk8khU9FdvKBXRCBqadhFLHEmO/YTMzHZpMPZ1vp3i5vKAbLnzEbux/RMU/0xa+OPIge0
3pjU8zjg9iwm3GBvtmbf2XGMqTfeVJI0Wlw9KOkdrIFmit6NF2upLqPZnLrFetByZpEBH3ApgDRI
7/BZPlNcemp4pmwWOiKlkUFcXYKu5NJm9bQNfTPDJQ1z8woe8BjeCOBpm24b5ZQinb47O+V6+mqa
APX4Ii/2bNYs4IRfvGJW2/ViCc38GkZQBJqdqiDKxtSvWGdAxci2ybZhQdEKeEyYWzPpiWqH4abY
RBcxZAevK55hgwSDBZi6tC0ieRDj9OoCbz7o5ZOVjEeb0V1iMvdhZL7bc2HBZ6AEJOcn6azVmBFw
o91clkHcJ7N59bT6y5rUIYKUrfLlLqSL2i7LQ562v/I+vpFC85SCIyklqfRfoTcfJ0gCpVbRSTHM
h65Nb+HWXXE6Rv05Mu/QtBhw2ncl5g/ZG0Geeq/K5ZYrxCYTbfd7hmcqqILTFtlXwEWJ9LOdspry
OHUm3vjokEqJorCjs0EuBpTMefSoxeU0o9PyPlHLPkzZI7FiBHh9OJiBy5FMdm/I3JgBuiay2Br+
RPFkaDPT6tJ4obt17xXmhnTAiTPOIRbZqxi47ccl4rsvZ53yQ2W1h8JouPwoPNniyp73Z+bjITOw
njfvJuPi1ITysmYfWY/TEr9BCXtybBvAOVt1vadcrrZltaIHq52mKQrUNmYRQ/xZ/12sfo+65Z1V
re4VEJdNYxLVWf/BXBhPMrfRRCnvbopQ4CiU9S1XiopfzNzcdUP5KrfQVO9tA4sIwiHOIWB90ICd
NUX/ef2kKa/fehlx3It/zFYxO5Az6GFWj73aIQO08JOWxZNLpERgA0xz78tsQTIxb3nTFwaEPc9f
OMAx+p9QGZ5a2ojLq7X0zD4h09QQM8bu1hEURbSGIjebHaAoJgXmNtXgfeQgV8FIj9N4aORwARJK
mVAcw7G9zJq8nyPrCBRon5AFFe9DTxF7fh6W2J/i+eC6/UXEH9FayhzLn2R0v6i2YremB6r0jRNB
e/ZeaNEcojD7CYV7H6ow2c5OfXT19nMJnRvA+2Ds1dEtqOBgNucfANvbImpcWCKrPN1TwtsS9v4F
mUn3bTrkWVaejHTkpQTtGSw8tbaykAitaKtuky4nukBsgA5UsRUWFYApNz/WJTNqp3cnr4st3R9n
q7UXx+0YDU/0+sRIrmeyPJKauLeBKoOdH06F9u8RrP8f/3yeq5//+T8+v3mU+9AVmvh399/0pDXD
Seby/xb/9D/Tsvs/wp984T/hT8/5lxAucTyGiW1bOOuo5D/pT0MX/2LQzLXE2hgzHZu53n/Sn8L+
FzAknYaQaxpSSosBsX/SnzCZhLv6HBzLMygm81X/D+lPw5JruvO/pot1j+9h6joqB8wSRE7X8Pl/
hcs9vS26MKy1c6LFq5QbkWbBPbLtmbgg+JUeW2YcuLrbd06sK/U5PBFReF9y7ZrNoaShjdsoGZuN
GABemMMCf+Ywp5Dvxer0Gq8RkngZL34IKDBsXCodOmP0VkEzmlG0XakibCoJ5WoP5GHvAYwu81vr
8Che2n1EooDCUvGgpmJf1+7VWO8OHWbA0WqMVR0ZrtXnD72RTyCkXuhfPIwQMdjuscUTLJP5fBYF
u6JwWmFBd3ZqMKap0A2uY7y6md7KLv6ykgXmPY8yIMC13t5S+j8bs45lUPUoJzq7pASagYKf7DtA
91XLQ9/NmfoYtOKPyrK9LqZzXO6KagiWtr+i+kPQmbVMarqNH5Z/RsUnx1lcEcISL/0oOP+mr5qk
uFhY/M52iIhhbAk2UtuDsO5wfjJ/L4aAuTCSWK3NW52RV3fsJyStAC9AyG8SkJRuo/3qmLqr6uKz
IynVQYycwYImTbM1LbB6abkE2tS8GDpBdn3kcMYDxCYQuXXiEW6Wc69J2YGLe9WT4X4ooTRpDMLY
Ob9uyqsAFbUgczNcybuUW9ycnEYAgKb60aEo3FEWdxeCwkaf3i3sfbfuiKBOM+NPjhzDRptRWCxu
yv7/mkb2hW7rk+ijncP32KUriaSP48YfaUKbVpWQIo2AKoMOCYGebmN7+mry9E5TgDqwAcY7WA1Z
fKuc3zqzLmOVjaeOF2Guyuk2TyRg5yENvC83jc/AXHWM7+GzPS1XqCNbE7ryflyp2HoKwXaq5dEQ
oKlJKAWNAUBLZeqlt0akEs2KqjWrc8UYL4h1bL5ZD3jeTneDZGdvt7g5eDM3Q5tyKSfGW55N6ACs
v32a9M5hjG9nNNtKkNbB+3OwW/VgDUbFzoZHlRqK99yt3lOSJ5tCfxUyfavSCvzxIIYNqZ/XtCh+
zwMMl+LezFOczfR9agHN3XAkoa5pV3XlUzk6tyV3j5iyoE5W46lBDNw6eU/JOrw6Nm2K4kGCxvEN
+qSAAidYOQd7AcNsW00f6DxSrRLV1bQimToLlNP//qPFx+KXBb9i7kbeSk8ruKHH+Z0mJXwqeqRu
90PLiSyDC6VsyQjKznX+UlW8RURXA9p9W2MRH/VaAOoUubOCWItfIRgvBusx6waQUrrGiYvSeT00
iY883vcadrl2RyOKMUwyEwRYmZxe/v23//w/reZQSlskcwsAB/zRi7T899/a9W/rYhxMwn3/54Mr
tbL+i0ztxX/+ri2V7eeg5/752H99u5xnsah0KCOm6E/T2IHaH6Dfr/+VNrxMgRHTi7fMFfo2hTRJ
6lyivLA7byvYLJ2QFv6WOsfUqmfc5IBvipQgpeC8QKkSh1BPknW3TysQ85RXdqdomf7522hV13nG
y/Sf//X3MxK0tPEUy91/Pp+zzD9fOfMs8Rc7zyFsrwRKF9JsZS37fJHmvvlLkP37//T1A38/5e8f
RRTax4gu6vpF//nKv58FqhXuLEDygsXNoNHDV/77OyEp4CN//8eAyzPyBkYOG65ueyif2p5eQVrE
4nnMtfMMxnQE18axX9L3YLlxrQ/KJuFCb8arY3dfl7K+GuvmcOwmcSb3te/rLjmPQ/kMo665701l
HhyjeHBWaCYhkYh2TREfgX8UbLvINy2fZFKxz/rUUSkTUhfbAbGk9l2jcMhDchrz8JzHWhkUQ+ls
QrloxMoy99RIsz6YUfnSrnFbaenAbSoiz5BsgwwcbKe6c79Q96HsAECfnMLyzoad45/2sViuTr2y
WfbThPagTNtjaurlqVraz7o15EFj6vGQz+WXmIBnd3atDgqX+0vshdvckemBxJsTVJqbHzEHfNRz
/1Oovr05K/HQROdh0X1dtS3PS9HHp6Usrn04aRsy1iXlvTTIZ3XLE4UAvnUYFVVOErRSfx86Di1p
VLvAwnjgtgjuFUbsqQHn9r/YO6/lWJWtSz8RJ/Akt0V5o5KWvG6IJS0J7yExT98f6Oyt0/s/HR19
3zcElGwVJjPnHOMbdzVXFxGHZMSRmd4ctRxxzJh31doPWtIwohW3MZYrGaAKJ/Ql3Nnosc35Fotn
wHlYYyDYL8dCerEh3QNQBKJaFvnSskFcf5WS9j+ziew4LCjgtm1wggpzrjBJ7Hdm03BHOo7UDml8
tIc5fXUBvE8dMRtAmBAJzUDfZePPSNXYnS/Gn+OxhI1bwu8IB/pKnj7UMHrnDVZgIclQ18Gk2s1Y
HYcGi4Ki5IeSNsxxIbvXf+8tr/0cOlP5pORIiFSH32HMMvIxZ3QnRqLfRMwVMGo7PiUmTScsia+a
ZREjUoLvlLWRgSVLa1ZlPkaHn0QASzMEarw5IWABmgtAx7YtxWaMuupoMSvQTYkpowraI0WA9kj/
hBPz9yHO72x2Tkh05zZBfsMcNPe9y8IOkvN8rPSkC8ZJ+WEGU0MKHsv7GJQ+VyQfA7mTsMvS0Rn3
pBh57Sy/Kka8CW4sATzN53XKMkwa4bxrlZkNMtzdLmc5jMlyZ123lzPU9+csLzT5ZqblLnvLF9Ix
+USSgCCG+uLxJ2hhuRB+Dpe9CWuG15YDSVsz8n8ByS+baD5cXiuXBAC/toNtZlePy7k3tQmdwLKr
MW+gXKI0LzTArQ0avPKgRu8NopOjr/oIFIOcRuryOc4f0TRvWowbmy6nUbMcLpvl8w7iRttZQ4s3
Har8z0ZR+Yh/Dpe95bXJfq2KuD2Itqd1tHymy+W27KEbtVFrYUxarrefzc81+HMhQps4qNxYO6mo
Ge8oFdckL6atmB93ywYRP+dlCbpcjvuoLHk+VZ8L7P/73H3fo0sUwbIbYfDf6wnGob9PnBMoAoHN
zFtfNj/nEIknM3inQ6oCmlsu9+z3nfu9b8XlhxMDGVtOzM8pWs7YP15zcld6FchJLCzcwsvd+50B
sJy75Xj5ik5mDdwv9UmbOcrfN2/d8Aksx83CMI6QAx2Y9pE9g5xqtdwyy60UzvDtZe/nNS3Qdk6j
0/UOipoKG+5KUl4spwGAp/UIvGpSD5evfX/D/FoRwJOVVuesaZM0RxwRcJH/3vvHa0pdBWssxubK
FALsccTKYeukEZVd4GonN5p2+vLgkKx0lj3ATdoGzcPbcgq1xZcyn9blMDN9nmnLGS2j3N43sfJ9
Cy63ZNGEoboJAo0npZWIDW3GYF9rwvn3KZxu3NnTv5xJw3YMqksxPav5lrRJHltpTRpullNsUy38
9w+hbrtDcg+acT7RebUQ8ue7dbll/QXPXlc42pOO3vyS0OH+5Hb8xzF4TpqqKUl96GKoQf2kPCzJ
D99JEJlsyS4ndeg762F+PFtEih2Xw2Vv2SynfnnNJ2vZzyt3//O4TP0JCejy5Pze5fe/5m6ANSNp
zK07DzLZ/GbsMUF4Jpa3MBjDX+j/TA/qabN8x6AxP9ovu8uPLVz6n8OAKMTRAz/1LkuyWN79Nsl2
QVQWR4nj7rjs/Wz+22u5gtWGqD5+5HuTzR/NsvuPbx9Yq2wgCX8tr6fLz/mBioHeiHbQUP76sf/2
s/94LQlJd5gag8vx7z+sps5vp8esvXxvMbSe3RRQZ+v2j9bPw1Guzez6gAFo2ciG0enntR7jV0q1
TdmqdAZ3Q5+eMqXLdoY9n4vlJ4IxYnf5keWH/9uvWb7wHz/jjs7Gio1zPr/5sDaetVCnujz/7e9f
9/29soRpuBJ8Gpohk93y9WVDFlt1/P6qnMyVmnGhKERWpJTNuLRKTVUnRreqPzRQ+TeyK/J6L7W/
UOVRCFgQhP9umu9RCJvlcVgG99KIeergNwdOe1/McwMlDitoVfN8gbQKTqGfvdQqEJOFxo/Hwt+K
sqdpE8wPOB39UBb5+XlU/HrFQyY//nDkl0OxPHmXF+nWE+I2Jw8v2a7fm+WxveyWBEjx5sf2DrMu
tA7yWTKzhH4xPzoWX9uCjl8Oze/o4/xROOCkkRsWa3N+8uDUyPnYfHR+vIPlpeUNLZsg1my4F+mu
da2h3DfzZCCcZwnRPDTCjwyBMDMELhkJCgPDLIdlDEQUB1VyyEcvFBHPviX/dgm9XfaaNguPRJVM
8wPUStVXCzDHpqssHsTzZtnTLLnGs9rt2/nRO8zfuuzVBPESuTLtSVrjH5kf7Umvcwl+59TOx72Z
UlRCVWS2lkrG9Tydgk2Gwk+3TJ6S/ksrp37yFv7+D4l/Uq3gOLutMmPCtzq/T0CO9XHZw7iBAG7q
LnFlUcvX5yYGd+48qVo2dkeXK/dh4JApR+c/V3nf6jyhKFjLY/yYQ4NE52frGBPMsQ+VbUgFcDel
fYAaeb4bRyW4raxi2C4XjqsRdIFsm6fxsusjIJ27fefKDabDZBF/olLPGr1ld0mmzql573JEpMY8
B19SFJY9zhHjws+LqgyVdVdXyGDmN/GzyUTs7KbGoYj+1+vWPAK1ARKUtvEpkZhWvR0U5W75bUvs
8LL3swnmeSHk1OcuC8Rm+UXpMnYtu/aQ8cGbYNaNWlrQyFmMnXwZdPuQTqk1z8GXTbVcala4JmZv
2KuJwglevqAUyBZEW/1eMqqXq024GXaw5RjNNLshbhpOrvFbl/opzwI0m8vFt2yAjYN4y/Lgi2Jf
tQG4pfKr8X9NaLgOVUmSlxuQ6aWqJkE6P8c0ePv9HGe9hFMvod0FieN4ESvkXKvl1SiK+Oes/IMU
F1Ks3VEeAbBQZ58P/8drce0pGLvJNTkTqFNcK2TWN51fm6sGxEmqUigikhlPm7+dsj7yWlu5lwLv
RaT6zjbUbdsTbpHvHAIF0cdmM8N1ija1KqZbLfs1qrlDrgSh1GV1XzaTOCHpf5hM3983EeLA1rBf
dW0Mz7PTuSZc6LbrtOKcBvvSFxem2/GlG1XjNGiI2mJI0rD2NwiS2k2k4RwVaJ+o5j4JBOaHRJaw
eKTzK0b/QhWmJZJadY59QqFyiKW/rwlLSXzY2lXjQIDt5Vkatr/vqznlq7e2uGyH9WQrl85h+TE2
cbUn2SogVAJZrTs0tGaa9Cb3NWWDoTffmSNXtF3Z3QHV9N4NENQFlQXvxpnOcdQplILH555Aca93
+tEDQUqCukLir46V6wCx5UplqzrVMVLfZY+4y8/GyOTWqhrgweEyySVfPFEGYCPUOb2pnOVuHbkC
WOnIfQpIhVR8FI5WakY3ROxR+GQ1vs0InEwxVqmGWexjusj7HEX9JB0aSZi/jS4SUKZh/xOwgFEm
V/tdkCLUp0flhXo9l0GCZk14E9peZ9iORtCddTGDxspOrg1Tjz3ctujjhLgYANq3Do3sVUhtxowR
W4jyziqVh9Q12p0gbgTfqXXNDFrtUXEyXL3fUGrddSk9cbpthMC2YbY2Bndj+vJPoQEQGDW6poiz
Kt94sJB/XPwyivemNT4OKpGJVQzZbZg9AGU4CSISu7cCGi72JUjyNZX1MVbf7YYibi7/oFjTViXB
VZvR3U8kFHuG3V3yxkQ1Ysx8f9I0z1Ma/6psgshx4oHpms3QwJXVu8ZksOzzdD2pub4GclhtBSOF
l9AJlm2gzzCqjaQI7g0VVhFLgXKgoCN3CKxaFepokApYTOdgDLqVzdR/a8A2PpSTTpbQENCeRSlM
IgJsRYMp7HlS4k9VC0Lg5tQ4VS2fW5nE9zpZcTEMJabUxB8uLeiR6aiFN2iIR+ayDkZSg4DbtqOZ
EYnqs7Xm+aZBnzNhgYmpuFh3ScNgrweM5q3aUoHIdpHRtoTWajsfJ/raKDC9+JG2MarGXdNu7kma
FVdfzU4u2GJQbO1eTcvskCTVe4n6xCs049/osf/fvfu/de9o38FZ+T937x4+h9/N/9bv+/6Jv9p2
xr8slVgS9ZuwYszk27/bdva/bAMFmQqvZcG2/N22M2j2uTbZ7dBeXG3pzf3VttOtf1HZsUxhqpRi
l/iV/4e2nWVa/2AHahoTG2JcHB20DFCoBeryH207Fby6rIoCoT9B5nu7kfeVbBgCArKfiKy42C5y
Bd3HwxwwK3WnETOAi3uM22vkW/SUR6I/Fag7xdYS9S/kwL9xiZBAoDr7kvpDqMoH10SORHvqrrTE
PVXwM2q5dR1OludLeEz5ZD4mil14iao3Z5oKv3PE6AqElQqQxxCh6tIcZI3aUYuxvHUlo4ZIt3j5
nqccy7YZ5mfG35iR3rqr8FXgoiQAOe99r3OHaKVUKNQ7rJt5M+16kWyp0MD8J4EgmIhmVD5wttFK
SnQyuGuHrh7lYEfT130R0RzQcBI5B9TZUKVgs2xEMu06rXvKWLVO9OJ5Y/lOUaKHxiXxvXeIrUZE
RskIMGAfDUTPBMQJd9lW+M1bJUiaqc1zt0je9fCAPailbULw8lGjjiCd8RilVXYqeoV/QKf9UcpA
v+AGU09OLL6PKKnql+V1rbYNKPP45x1TI2iYzxk2Fk55UCG8C7M506odTo1i2FALJm2t265yza0i
uEUfH9wWlbLLi346T8DBNnXaEpVqEWwQTBbzlQyx9XLYFX51O5okNETu1tDHEIkWpXlHNvqxcKS5
sjIZ0vTznwM/V67I7UieDiJyXRXhX5cNqkHlWurFvTTeM3dw9v7ktHh8UhvhTlBgZM0oxZoZr6l1
hb6OsxxHSoxzIsODNSVNsTaswkAGqGtwSHIHejKXt9cqiTj3ueOc6xEZtjKUJ0sOzhlVRr1O+T3r
KJXh7VA70U3Up1jvu1RQaus6r1ahbKV9futibb3YCa45mKDhbgxI/uwcq73Pa8u809QbKtQAi+pH
VSnYqG+BMfn3y4HOtNfsC3kLbX+l9bH9KDOxWlz4rJ/Tk6FKqtJ2E79MJQrPUQVmHTfGy1A0pMAb
7ZNkUv8e93Qahsk07yQSpSME6AFNu9p7hP50p5Frmg4cAe42cb9iKG8IrTbBPopio7JMO7r4xh50
2wCqSxPBVnuYG7V+j+9s/CMqsj/6ssNHDytNw/72WvTc4qlL0ouJyAsG86+Q7sqbxiQKOWUhGKgt
oGCqE26b3nZXIpdkGcRYcyrO8x0eB+lFibDexBQcSpn471JvSWuA0jG0/WPjFNM+BC+6FY3RvCQT
fGLf1q+WP4A07gEVDYoF3Gnsgyd8HTiAkK1uxOAGZJ0arOWtQN0uX3V7fafRlfNi0xHMsbvx2Wm0
5zFRitvGNKiY1SgLhG8hZW4a+Sf7rZAu+yuhkAEFpDqlmXRvmgGXWqDZ7i4dIgGzQ488JPHlQ2gj
DIr502nD7JH8FgkBoW6OttQfXd2EO5oGvzMFW2wdmNNtoanjJUxCRulsIPqJm+1UlQYRhwK5b5q6
w32h9MN9To55ZwHy6ZtcbuP5dTIg0OORfrZZvgPNnItTgTYvywSP4uR4lzCju7PMtgcgHR1/XuJc
JkxZo1Nk21AShrx8xtiQ7SZRKJg5ORxHnblHONMIM6ybvUyfYZhciapp7qypSx5HGEh20r/ZFeQ8
pvT5Q5OnN1HeBNflaAh6slhCpvcJ9wQ1JfHAEwiyTDYG5zFK1OdMDRAIWNYDwVHdbW25T8yV0RzZ
KWJDPb1rWWvkfQMpwMaKyBo/u5j1QHQOFHPSW+KtwAyYrEo6WCdffzCJ8TwWkXC2heNb96Vp1yD5
/eozdJlJxawAKjDTtlK6zJfBluasta+cP2DZUoY7Z4Rhr7rFU2Aqzb2SaxnUWlVdk5xRbh1ax/vS
Nq4BMed/hNCuIlWVj2HbaTD/nWB8VszcOsI2p5cxH64LGZrruqv0Q92Y6HG5qkixTZ5NIhROzmQh
+soy8YLiDoMcl9cq6mHvIEkvXkDOGE79wrrRP1FIrzytbL+kwv2k29q17DP5ZCvwxtRIyw619FHd
uQ0z+0DxUVNbs2kMALbfOgToycq8rccm96TKLVzlokDEkuX4H2t/b5NG/uSg3fIyhAOnIcpv/KJ0
4Qp1mRcGTnDkX44fHSstV2E6vuj+TBc0g+g+U4vuTsgMtbsa3le9ybPah3cNpCg963F7Tiohb7G7
KtzmcfdcW8oWhhvVXxA8j0NT957p5JApqghdX10lNLB4R8tX4Qo6icKMIJsOQaBCjrWderq17O5O
Cybc9str8yH+nYLAHvUJBEB7EfNm2SPkluFSWuGmHRDODo4u0RGwh5s18OBkaQSw+FiWA0bfIefx
pNaNPaf3MqHW9XIdI/tdZUAublOt3ztJ80X5Ttu5ssP1beL6oLbGMGinhIH4wVaDCMfs3jS5fsTe
CDLX48LHHla9GrbWH5Io2Iep2h2yIkJkGzOw9xaznNrxzyV6FC1v4xv9WCb1baa02Z3CU3am/2pb
xf7UJiZEJoPCLlMJ0030pjrJWY9hR+p970exp8W+tp8M3147ona3BQnYhlG9Bm62g2eibwaZ9Hur
r995CE+rsVLcazACK0Cf+1zRR79Ic/htQgs1u7Ij3oXxgQK745XjfSRxT+kStTyrB/4sHAkwTsQw
Oh/OGD9MMfCpMfF6JQQ4Ww93BJ8F7FRfLC28rqtVQmnVdtW02q3SggswdPnHGMYDyZ9Ai/CcIHAn
1q0wWX9TC2JtayLecrMVnjOLgTTVt449VICByQMLw3hduuVH0JDQzN36hLWAYGyIVZZB+kaQbdzI
fTIq/UPLlEvrqDeK6g9eZ76KMtz1mrjrCso6cdrDmSKdpKpQo0SR/Rh0zROp1LvGhm9SdZjSyvEz
KRt7ZaWK17XDs+WXH3TnpeeigmWq4Ri9hh1eXWOZBWgb3gVTge1wq/aq3PjSfysAd63yP3SMuZjb
jricErlY50tPrTW82bA+ekTQVmo1RKkHH3pCBJGaWXeluwJD8RHF9ctkWmu8MYCiawzkUXb2CbGs
Zo3vZGnPRave+w4Csc516UFyP6lfPUSNfnzyR2NT6sm6DGAn68qRiK2rPynHGhkRVxO+VuRk8nZo
hCfqjLZCqPyShvJ7lnipgXpABbqOFbKnnWKf8CReCX14gAUJ3kQp8XVSuyYNem5dTx4ERZxT6a85
dEWPpmw9QZCiilatufsRsQr7w8bkvhU6t2QdHyrdalazgXLoITTahn2uEjANZoVFAeady1gPBa6s
rlWA3KgOmzPzJzzUxcoJfbKhCXHS895dpyaZzdRGqEPouIj8ahe6zrVxUTHVBvWX3D/pFXvztDvC
dbjJghe8BPlN6spXJ6tOAGk+cgTju0YZH1Tux3Vb9zEfo7HP9Oncl8TpWBU3IhJFWuckD+QubOMR
qpARJ7nXAnufnSUQI7r7MclOmYrPLxdq7Y1zGoxfa1sudVb3AiraFKhPamHcJKqTrwbXIJvbil+n
ymDND5m2bUTguYg6JlfHc9zIpyYzXilMUOPRrNegTm+Mzge6hnaM0K/PyuQeMZTqQ5ZRv2q6Br3c
o5O5b47Q3mPxhxHg1q8BPhgl7mewRCzuv0Q2vpu2ftZbDDIEPtWQz7rbpCGyjOiadaRA+THE06iZ
nxIH+BhVZ7P8bHD8eVmRnc08PFgooWcP70dILiVEBIC9VvlbQ6ADvGhk+BqxrTEWyah8Q4CH57ES
O2EN+yIML0yYX7RePgedhYLSvhGle5dij8KAP9Mbhlfs2peCRqeJ3pOpEUaLOvxDBR9QGhcgbiMf
Sn6zlV1cr6bSvtaJjQKG1FgLUQHtSIcEZdHc+nnCTVnnXCQT9XHD4EjpbxUtvo1L881SAY4x/toK
DJJimIqtbDqkzHCopQFZD+SYGq/jOruV0idtenKAxOBCqLPsGtgdj6xwW9fAL5QuDIDvhutSvJkJ
spBqmj470eM1ptTX2HgqYsyfPtFhMsLXOtnJ3uija5PqUIM0eStgoKGhx0rQHQrFibem1CovRb+X
D9GlqyRGolbTdnYUrDWzUvdjhZtHKcjioBBpOgPVM5BGN6z3MUCXNfONQme2xPpYE3wGLjg8YO6I
AN0mvHVqUj6K+isZG0RCEhSAkW599MEfwa/4XnTGPRbG6CEpjGffZ2gPmlJZK+R2SavJtsyymoPl
cknlbjfsJ/JQzKqlS2bCr4IHib12xJkDzahe44wNSX3oL00Vq7+U9CGirbfSrdJcpwaC1U4CMaog
Q4w8TTDyj+vKjY7mGAJ0s0lmr2Rs7ZRBhDy77aewjYqNJfKrk4zxVs5GOurRp4SzdlJ4p00bHkZD
BptSTa+K0uvryhLXvhcNGr45+cVF7mjW7hrJ3LQWPPqx1wxvdu10B9aJBwtTB1QPPOk4+16juNCP
dcYqPm9U3Pp1zU2uABdz0fThg4iZEI9bSHPVS0Oruq3RyrDwv0+ySELSsH/rhtF7QcGz740CoemJ
0Jz2rWDdbHPyV5WhIm+KnLtw9Lcsa4VX1eIXXXAWE7XxpOo2w2WdothHpYHz4wqT7m70ecBTqL40
nSI3eewLqnQgEVVkvm57FDg4V3k5Ko8N/RkS4CPiVomdTBEwY0G99Ln6hcaU8Mo2AoWfZMFGq0wW
1gFA+I6mXG3Tb6R0PHcr/z5eXjRc+znRJ2ezvN5nNPpQkvzP71u+HKsENfsDWZ/z76vBnhQRxYh/
/Mrli6rPjNAc1PPyK5eX+kqukb3OglwGWt8I8hM97wZLEzImTJWNYR36uriJRwpJef8ZZkxm21F9
GXSeLeQ7Av7RlfZQNO3VJFZIUPYhrUKu8s5+sSL5npTTpxOPn5WBKKYbcV3CLDT6/nMiv35VFOGc
HHbKQq9yW3g42dwCgrABJ1D/HKGwJSJc16V2KcYIo92faSqcbQr9AomGdq5K/LtRjhWiM1TPwb7v
NYIA1wxcOGYINnKk2bvsTSlsE9lXjqd36Fq6XkUIwxeXTdi22Ra0wWOVoPWSSJWzEFYP3Mi97M2K
5apDUms3gH5tXSATcOpUE22tNif4VTrabvxwqImW45I1/rHsMGSndwWOrR25CERvNVBffKpJI4am
Y2KnQKosZmeTnj2n5hRuJwedUzVpyGHD+G0SlJalEeh4gwzte6P/vWdT/2MqFXATDyCOhNSTw9hT
Udfj+3QmCTWYyxzrj25Tg1PvWz14ogV5apJsDS/x4lr1B1y/Ryca9gArLH24yex1n2RnOjEbXcmP
pgZLL54uhtYXAJL1c6BUJAEpK71TycQl0nuoWM+sU7BwPtcGi5RZng4biSZiU+obiI4Juta7hTE2
oqC0nU3rKm+VFjAyODnCVfcPSSCHiHDJeYpg4epf1f7acdO7TrNOTo5HrrrDj3QpczBgsHnQaNB9
QdwO/ITaH1N8wjywaFZd+KaRFWFULffSFMhZ5E01pW4pNqi3InerdfgrT3R/b3T9jUuuFEm8TKTS
7dSYJ+iDNsjNRCnPphrjV0P/21Ua475+1f34mswEliHuiM6F+CBZUK+UKOFtOlzBeZU+FB2FyyI9
WqyiRPowjiYLQ91/1hS5w1fH+oJ2o341nRoEUtq++4K+Vh37FgkO6a0eHwy11VamUX4lJSi5VDkK
In5OetuBeaQiIJCtycEtbkoe/KuBWYslioOeD+MqLWV5wIW/GUQJdqY7V5n/WJS2uqazeY0rhx5C
eR3NXOxq83X0/XtoxLMjPTwW8W1nYbhqm9LxQiu0mDdqx6lrd1lOWETSxNu+yJ79jsRe8sC8NAqp
sIbRQ2nuusxBJIVxmiIVzQ8BC6KsIbNA5BNuq3u1jYuhMcdH2t88R2SNSqp6DSk7iAmKp4CUXTcf
ZuEcWzOpNnEUf8RFJtYUbqlMjv1a7y9EG78NflcfjYaLMw9qgB3lHuZnCImWXDaSLP6Mo9HdRCaz
R9pJQ8Iwlgr3OSYdCLpL9xDDlHDsjl503r9UaYStKv3s7eZZM8ddTL5ECxV7hSO72Fq6w5PB7w/Z
dJ/qtY76q1MIgISeoiroKYg9MEPkrmOnYz6xTmqE/zn6lRG4F2AXztvxTgalctDaF8Iw9kr73DnR
0QhLbGHVQU3NX3GOVVh1tJseoaKHPL7xIKV+1YqBa9nfYBC4FhVU68y/pGh0VxMJMdRQsKvKz2rC
nhbfAl56TtFwrPMSO6Ka28a2t3miWVa7lX14dqUfvHZl8aHZycFolPNgdlc/eKJFeAc68wthXuWV
wr/T3MFdB0xFkKfeV436bFrxCcbefaBjFkl7xujkNFUAYWn1ZXAtwEX+TirAF2pEr68wIM20Sfca
mm64Kyfz3Y9tXJDY4r3MKh7CMLnPpvIr5EGhT9UXECtP9ds7wu8eHUc7wzN1KGG+k/r07vNQ0LTs
S7jape2Q1zrO2xiXbx0UBZ5T68bM8ZgU1P6lVmTbHqavQ/I12qaV/lqbQ7x3p+mhEdp9Wnmmb+JD
UB4Ltb9LhXgroU15TYSrvke3wj84XSC6793xsctasQ3G4pjPU1XowV+t0u5UHRG64RtoS6PfXaBd
TXfCWwR8RRvzbTE5W1ROEHym4MLQt6XadpdqeOKtD50hrPQ7CKv6q6HddMze7DEnM7uHZhXcQaz4
ZZtMyiYqxahihFWRRJzcmkXf81aU6wCNrrEMwHXmJdKw80SGc1/FduzV48HCPUnFV1Cd1l571f0V
0rIMRKRvHOaG6ozh6SsdHnfK24XcyKcNY9fTR2bQ6cYOmPBMxXA3f8RdVj64Kbn2UPqZyodbvQ0/
IHbns2OGaQ5vIXyNJ3C5dOBBIpJM3cTuoz5ol97mIAeGWk/IF2zgfAcrzW5F9CEba7yYUeiuLEt5
SaP01cCsydIKM9KUPNUBqsb+sc/pPNtZdF1upDbl0i+/mHw8ZhEQJWK913GrskYTt5UN/6gfXart
iq57Dp58amfKalSHZ8fmTek+c3YFvgUVKYbJZLroGusieqi0x/hdEoAvVwwjeuXpdLt2Yae++yGC
tyS8jXrtPXUED3m3ug20lvseevhYlNyVOh9gHVPBnpfbBVg1tQi0s13Sp9cS94azf5B5HuFioxyi
DKQkByZlo1mKHghC9Bg7PIx6GLysR7CUb4OFqMDRHv2QAofsv5jjPnXpPWarYhuN6Ex64LtcW0hb
DBBztJ0YVyKBcgf0GfPIEX8cwAcWfV9Wb6sbggQI4h1/BSV/HxR+ty07kwFV199RgBNGAxB8tPyL
1XWPfYoIvVErcthdOuDQ/oGNnEiVg0Zvs9CGhbHKutGi5Mq8tKH4pIpVKDWabhNE/KrYhqlO6zAP
Yip02uuk/c76+GmkBbPKEp86w/yErAgtGORv20C4JPoQrrnUziJlHpoKfPFcKvVqKKyW5yi5wT5j
qxxy6u46qFrIgiPjj+NVUNNpe23tDicaYeG46FLM2xS48QzBI1+XbQjUIQxuHSUk6G4kRNgM4Ei1
odj2qaOtyDkAI47svqlryB3u84RMyujbj64SJkSqaeSeC65O6t41OlXS1rhvq+G5NNwbGdDLSCvl
hYqtpeYQZsMi32cKJUobAqqeM6BF0fgeheM+mmApscz7moirIVaKNSt9Pm8kEgDKFwNB78Yb6uvu
wY/eKds73EKIGUzgsob+2szVFIaNP4NQN2bmcOLCJCEgiBRuzfm1sptWovkpnkKz2xQt/4AMVYzl
NVXlye02uJwDQiPEunO5xLVi7m5K+AdVZuwqU1rbVnM/mN48BqRBMxNS1kE3kQmQjl9D2H5khDq0
kcPc1Y10YOU2C0h/S2ZTcaO13ZPmsn7qmivBRpzeE4gyIp6L/qoUobHuJI3gpiMyr04eHXhrq3DN
ZKkj5NGuhpNUAb+kQaGdwwz2VBz44ZNKth9lkMDd0GHLKJD/NicbpJCEY+vLSz6Y0doUcBJaMgpW
U7Pl8TyurZnuSw8KB7qLr2J4UJPy4gQ889yCBVoSjgfHLX+bOu2kMDi02UARS36KUoXQxLpJi/UV
6t9H8DDjNqpUqvBhvLXs8pATSk9IAKEjRfOZK5WFTcbYku72pZVPWktfGp0Hxbwoei9PQ5Ph2ZIY
oQATWPHVzmBQJKP47BpB/Z++HukGcKfmJ0Bm0oLu4b2P2TarsnolZYZgOldnmFPEpNzFncMnXgfy
NwmzEXKcjauRlNwaHfnVBYy8xrljQfsQ+v1vCJTOamzFxgAVvGtV47XOnHHnt13gyYHA+ZT6lhbB
OwsHM9loHe67UYMvA4bcVyHrC558hgIwAuedHEKTojpsZ7opG91nSGfKjsrTQXJY1jZT0FTscSgd
RyDb60xCo7DtP72psoJxSNHuCGqDiWKvYxtcvGziPxUtM6/P4wcH3udKpxLg1QDcVgDRav6yTkdg
LWlzgcps3iwYAqvBYGIM02jjOiLytHp6ChRCYLMO9WYvEL3ZuRjXnTp8dA4vWcAtBGAQTwzHgM7L
msIYrw6/WquDxB0iMwiLExF2+xL41crH/+5pWg3FFNFOqSvSo+T+a2xcfz1qEx69Km83urCzdR+p
s6iAyaT17DvGnTkEAC8iqoRCE+CY8tciiIgGeepiyE8h2Vf7VPrayah3CIWqLdhA5rYPTqk7BKWr
4zGb0Ku15CPQ1gdXk3In03ky9rGjEMsSmOrWB/yx7QYGmdKuR8Yf7TNi8eeFROqFrrWtC8jI8eyv
TQ/JOJ7Dvun3WTphtTXtQ082Bk/D+sBc+q7oaPbEfXiBu18eohS+UII2Sk3VQ5BqIBQE0xCbwAcH
/9NAssdO6RI0Zka0zRumCOYcv44GmgGmrb3YZkE+NcpLUROkVvnJtizXTVWcgLQOnhpQUJlB9Btz
JBZDztm0fgK/VBZEB47t+I5QdbqkqlzTPUv/F1/nsdy6smTRL0IEvJmSoBNFytsJQhbeFFAomK/v
BZ14V69P3O6JQoZeQCErc++1Q728TeORkElYC1GfjwxpOTEQvdZ1ll9WUXoX9QOFB0pz2rOLddUB
b2xo+zTJtxnTyZVs+1v2sdte14ONkTGpJWygILS93s3pRWdW107FYKFhn73S/OJ2UHHwFCGyJY6i
cbRPunPw+N0dgOm1MXGZIZLgKjJ9FWqZSnc831uiGlZNUIXSA8k3YtXaWqp6B5UZ1l0Wh3PiscZq
ltwQY8n1JTs7lXnBJfS28dyDQoIZOrJPuJqAGstc6s3ItTHvej3NNu8D/Q8ZsX25pO1lPpq8jGkP
Ks/ajBg60PEZmEfGnvFeaXF37BvtSkDtTTzvwZ/Qi0VRQUJYBo+02Da8pX1cx8mBbckRUzyAiJh2
CNKIA8bvNZKjeZ3p5fXUz5eWlxYhw52VLrvrss0ZdeDCNbCbcHXAhesho2O4xI6p9eYNMRR3ll9Z
axHDt8B+DjotihklataDCOpblciebUfCllNZD2kktrO9yAgZOh7wK+N6DwYM7UGz1TvyHiISigvt
bGsSjapJwyDXzogKUH4s9sJZ0ZdgD4d4J0X0O2tvIske/Gca+sdCexzs6WBhPAuH2HHXZsClR/+y
BmAosiuwPONzoRfExKF/09l8uQ0KIeQNN0rBMg9y/pOzNVK5+iUxxS74V6bRT8r0Gb9V1naaG4G4
ZcYC3tyoCSlhEgcA3Uo4H1bt+vSR/DOptQQ46VR7ZpWcCOL0zlruwVJ2EEFZOa21/oVYhHQ3wcrh
MI9oVJwwBb3QHWQnIkHEuiaJuz0seumD6iBdh8mHfS5Uvx5gJuCL2XtlSU4Ew2VtLVwFk8ykk83l
9oi22lg3nXp3a5u4altUoaWeWdsb5pPGp9H5Yp15GZ5rS/c3ZdCfyp0fqXBoE3xpVceel/o379Uu
KEDxCMrYPmVLRVNeWMgpmVlWIXu6YL0ojIlUZMV2EE+3isY3cQtcnyNSuKwKNkEWl8exMRQefAEh
UpR72+u+YyOjzZV/EyTqkxdAjadca+OK9AJcOLoIlKmJ/T6lw1XgaBemkZHqhSHJT9WDrLO7bIkW
ToYMn+zwMPFuTCVfp/RNOhLDGjqUTaKbYeJ6FbEWVbGpycjczGpY/k3ZrbRwHpbofwyjv4anTfoM
NEnbKu9ye5RITkGXqdpDtl7nn2bClEd36/sIrgOyiZee8Ts+dRaiQEBpyZI9lbTuzd6+iNFcwwv8
ZlD1OCvw5ezubLq2qyjuHz1jPC0M8m000a4bVKlDUyxBixdvLqGtrJzmEUH5Z+RWVLTU/tS3/j3x
qQly522dDZi1xTkIFshQmsBCiPtNRBMXUrjZ7fy8+8wBerP5pAIudPLRemEfUZgGm1LmW+Fp0UVh
mHcoRwGP5gwKdSS/SfTEYKrd0qzgfyOX2FFIL3nXtLhAp9Cmo7FORzLMfU+ShcBlyU9G1v3gIuM6
vu6LbNeUqkNYPWODZj/ZEIGCZb77YhQHHddCeAW0cKXo01UTcfGxYS0+XHxhDLvoaNprEqNhlM3g
8lXW2bv26HqCTocd3GlJQXqF6j6RdrGJKgAimO4kd5NlwejvANU7praryRAGOvI469pnG4/2RdfU
h1YP8lv/EkTUmFTHLoa+XWcu/c74zrW+3CLrrutsvolxgK+JH4rGZDyP84pThB1XB8nNGpx8Nbkz
HBJxIlxDQcgFAeZbpD2SD6qvhCvBrHb1k+Pr+rPbObet5bzXTk7INHBfO5v0Laua8m4dGqw7C18x
nnOIuWz9mYZV0jm5JQtkDvicNhMYRA9WZuz4h7F5yrt5PPw4GHVHvNedEhdlA/4n6q9lY0kWBkrM
egl3aloNFp9swjh2dolEIjl1TbwRwl5VWnGO0LofDDVNV4ZH9FcsMZmmLUSNWb+icUAPO5t3LSw5
wWJMmJPAVmEQJZUCt5R06NcAGZDHDx0F9tBd1mkWfSYlI7aRzPnMDXaaGxW7iPlSqJvaphfjsKC4
d6MTnTGbcc2yOAx8lZ2nyb0z6si6tYv6EAzgGMfYuEuZRe3HJa9qkviIHNcAGohtlMH+BZlZEEPM
KNRH48GgQ+jYat7mka6t82owLkzLf8sa2o5QL4vtRFgw/hF3RaIEuxYQt4bdw9Yumwo+Gd3sQE8f
jblLgPLJtw6V/S5hpalcrQynlg4ZGTk7OBPd2ihsNGt5ASG4CroDOhCdpeQVxkuD36LStszeQW5g
H4Lt6YFNTPXrTpQ5u26ItQCilSOMKzi1m6F8j3Qnfyyi4iYtrHengFfRlBrNWFXTlSYHPNj2yXBb
cCigqCVbGDomu18NFp37KVv5pIk+2KRutY08/CJFbTqkZVAYNe2nG5cUpoHXsQ8E/iZNrpTqYqgb
2JwiPrBOsZuqkidyHVh9LaR9JYFf47Lj/Ex9WZ3tNH1paq7LJe3qVKuqVdGRqctBvbd8G4sQsUOW
oLYe6oVfufFI/EObMb9abIZhU67dJss3es0UI5XPkdmmmyCXL53ZRuuIFt6aCvlraBuCCTpwFAHu
/DBIadqJigK5H2D3eN621Dhe56GHQIuQpNBbXqxZBes4TVtef8YYwjs2LDbeQq5UQn/Sqe5DD0iv
HkOQFEub2K7TJuxrCX0hkMR0uRM9J8cKnaSfVh6Lk8ry6GJygGQRWfFQmQ75W7WNdta0yMCbtWqr
405D0pmQ92tNb60svyX5SQilvOsaT97ODWZnW5Btska48pinlIDDXD32A5+bTYI97CF4tbqgx2sS
5oZv715Xat6LEJLpBM3XR4bQOYRM5dEhCeKRN2onxx9DrL5Ysn6+o5+CWHNxyv7/vzPZvePu+ueG
04+p65+HaSiF1i6WiOpoZJUg5IdH/LlN8+vFpY/vY47/5xmjvEGD9/NzOiX86ecO//Xt70v68xeH
xcb0D//nq/jzIv88I9e7bt78929irF2hJ3BdHV3y3f68xp9n//NCfp7NxBdZ7n+fuNFySoifZxS5
u5ihl3f258F/vv358vuedG/Elqs4SA+Beo0hvV34ZVcf8KaYB7n4bY2FN/LzHbl6i/3sf/3OnxcQ
wO9tMkRWdNX+ueXPd/FCjvj9XQemeIRKvv/5/Z9H+Pnrnzv/Ptfv/f56GEdbZD34zNeGSx+dlEXD
oG6Ir35fiDA1JhA/j/Vf39YdxyruUV7Pz4Pj8SF8YnQeyBBha65yfdr6vX7FWVgR0MiXbLHtJ8uX
v373++PPd5X0Lj3Q15DK/3PXn+9+7v/z3c+D/P44U4Wy98Hw82+3++t3Pz8WNLLowC+P/9dj/fzu
3+5CZCIOs85J1nRAdr9P/uft/r43UsKyef3Xw/y50b897M/T53NwEXR9s3MXeE5XUZYZWGHZffGj
F6WM0ZYvf/2ojxKL9F9/HnT8n/42C5aOi07O0s+dfr/89TuSmWBTjraz/n2Gv57m975/PdW/3c4I
iCZD1fmfV4u+UFy0F/PPr3/uYDcYX/+8s98H+K+///UkPz/+/WctKJv9RMriv34Evw/7+zr+9WF+
bvjXbX5+l6Ag2wye9dWnvb1G54uM8AdTUA2S0YdRWq28juWQbv8sF4P1qDkdZv5TYjYPP+tCvRj4
ISLVB9vKPdgOS/ehBDeda7QU2bK5lrZcxGB3GMabxHWwY/rbHidkSEdn+Y5uXWuzxXabDY5vZ8d7
PkO/IEHcL+91cnn2xHDs8lHdQ5+n5ajR0vTwVK9GyLOoF+JtE6mrzqhP+HNRlvXUzF05XU+N+sRe
SSAAegIrk+w9mMPSA4T1WkxTqJPrRstPj3aloX8GxXhvNEFOzCmiiHKsERe1zmoyonRjllRJcX4q
l8ysNtVr3DNNQmB7W57iZQ5TA2wepvJcGmgBGGLDMncrBAGUwkzRm42dy+imET2E/8kDrTrreMSh
VM6QXCyX7eroPVGasLWRQM2GjkLH9Lt4S0IPlRgzcFWy1eczDWv2Kuz0rmzTIIjYmLRNpAGpX/ox
mFoQ+s8Pll0cqqY5odJt1mkHx2sAGlNPxQL6J4uSazsVymUSM5ECkhqH7NhrUnBA4veXdCXYY2S0
ATW97sh1N3BOMgWIpJ1uB8Fn50hrH/lJcg/uFhcm1jgtIv2oYWPe+dMVkTLfnccH46vghZk641EV
YPrLge0UPE6V6RdG04w7ZmeXptITRE8Z+5Y2eRLqO4soIHWdimAkhWsXQW/XGrmXJuNvrfV3qe3y
Sdu005tusDfUxo/UkuO2E3oNJ7/79NLrMmZojy6Q+7q0kneWNk235oJ36AeNyryY116Uv3aK8AHG
9+UecGCOEAEuvj8b5LnLYuuj0diYNm88Rte4z/2bMQ3avd/xoscZzWeMFQBTP/9ogFVgg6FjGRbk
A19nbMC5JE129on2LSPQ1+14Wo4gM3PliYjhL0bYlMkd4wFhv8JTjs612X+I0hzXJqffGhmgWo0T
UrkkIfbA1snsi3DXMKYYwhZvCBCmMSyQb1l2ru3mnCAHVxIsS0OWGY4pn6I0R8wP2wzNmkI9aPCC
eS4XJVlYyVmBA1DTRds76Oi0bRl30c1kyNUs/Hcwb/Yq1uO3SWlbQk8W0DV1mWGd6CckxwTCtBMk
n3CUCvSBCX3tcX4OBHlGrr03tC8vgGNqplZ6sAy9XHCnN7MkfdCaCrKYiIEwfPxpwWXvU33XGp1X
0vhWQss/ckGk1SwojGk8Asb1H5OlgnYyDNVtQewAsCV6IVp9OS9xhoMkMyA1jKsYiNemZPra62+O
sCl7CInb9O1dl4sHxPTFOqBT6QbNiyHVmRkacR+W3MKxe6z1yAJpldEZx9xJk0ax3yBrbBXExO7I
iXFH5iV7x15C+IRx6xKMAqBJ2NjWioI9UlcKPYTwfWH5BjFNRr83LASXRTE9wVZ7i2LRMjWuP7P5
eTZzQGWoQ/UUj29nPvgieVC4D45VKo3tcAyMre6q4E1i5w1pVxHtCqKTzPmVG5nfVYGeWndfssE5
o8t8UgXocJOblcZwsnT0d3K2s41C0iKb7hJKG2DICph6krhk2lbJfnp3yTKJivu86l+NvmIuJKdr
qHrwLPEMunQSMUmwdtsMwoSqEEn1NFjbIYw5JjCl96jjsjdgt+h/GoQw2CwOzYgFC5sWqbDsEROd
mt3D79Phbm62bQmbHDWK3AxRkOEL9h5ADoRW1bMQaHQciuKZMOQiNAIi6bqWdkTXlU8N4K21Q3J6
MeZpGOfDHLqtTkMG2L6Oyn7TacWjm5k3alya00/KZeorUnI0OgQRqflZa/lnmZofnbDocrSo3HUs
9r1X4pjpKdcIkFqnBkIaf4kaTKb42UClMJboOsHE3+mZOIsOW3I1XQIB/LI6GlYmgHsc4dugw3qn
SyJCRs1dgKjNFXMrgELkY1hezL41Hg/QqhP+I1XuguUWhEY40o2JSztAG7kiVxbzUFHDzqaxZXkH
oqveupRkzNG+TvyiDG292CeGR3JYJGXYQ+Xcuv5wIZmsxy7BroKr7qa3MnTtg8pDV2N2g7hvQt9Q
jWFkaR++YMAXqXFnkfVjTwMaJcJsmXrfw+HaebIk8dk2d848nPKkeqhGfWsbBUL0BHnIJIqXFPt+
rdXPgV5DKlrHib9yGnGLBvi+dIrHaSapmSCDeyJiP+rRfTJrdDW0huF9bd14PM1+6AFiXhsdUlbD
dU91g4ymxnhNc80LXRvmXoRCJXXhemq4S1CqvTC1fyVy/t5t+svRJRlBHxC4FvvOLl7ykWMik93W
7KkNLHWZzIiIJnxuektTC+bndaq1odVyfhL74hTADRDyqYJZXzq4SOxrwtpj53WS42vcMRP0CiSh
PoEzQBFfujL/GLz0wRLjC3FPXxlDWhVbu1mlh94u75mvMpHT69sGV2mfakzHc4z+fB4k6iFIqedU
bXKDmLgSw6sdxG+d3x3iHlsO3U2wvEQmD9L76uxuJuqCwXkvkTBUNuMnHbmFRv6SqIiKjxaPkKxu
cuJ5VgbCiA2mqN3oBoeXsiNOQjDWrEfG9JjUIDJMdg3Im2uzZhLV2LNfjhC02565X3TUoomqFRkx
R+l86CXGI3147nlRB715ImZHrPSpeAygHLDy3aVt1Kz63uOjj88GAa61Y+5kNuzHOtp2+44WcsfH
wiKBVCLFcrUaGBO+JhODwd5rzqm/qBckMTXd5IZjcEl43F3RA0lnKIRJhbOXRNOvohgv6nxw1gRF
PKEKuTQDed37xdrrh5tGxq8OOBDmELShsqF48YIA/QFmz3U309SybHrDM8dGTmgolAPKhtYgYFWO
G3+BQGIvtPtpPgBziOryjDcAtQ1mIDwznC79kytpywGQhF4f11cFOOQVLh8+TRs9p1XG98SmkTuH
caWUxYD0un9IacTv24SpCoIeD9cCHgN051Wsjki3khUaxldsMCFLLpkcgD+8Tp2sNjhJgP1wG9DS
FymeL0brFilfTO6fyhx1KsmbRK3NAN6VxYfs8TF6Hg6CEpVV2Jse7FY87PRZmKyWd+ipSXjJETOh
oV45XZveSrWRkSvvucBRSd4En/rY95cwQdadrJ29T4SqZk/s5oL+Fc3vapq0FLts/9p2wTZWPlON
dOKvSOYIHtu0TEUIQhYhsnlOHoowgSZQxIzPmPUhSC3zfTkr/wBA7QmWBcAhpDmqQQdObTwNnJ61
4mKYEmlR71Q8XI1BxuEi0luD5Sfses61KMoZE4pL4tu+yf+lPW4wLs+th6jzzwhO3o0RVcrcdpTe
mIQi8ByMe099LI4uxWJMk41o1zMlyCprnZOZ5o/U2o++azVrJybCbTbHD7pSDFt8QvD8gEuNO4W5
37/FBOdlnnujQQxc1a5Auk2oUzOs3ZberaNKpk0uqYQQ4ry1S+5FFqffZF3Z8ujUBkgNB4SnMQ4P
Tj1sDNMZKaxgTqce+2C3v8aGyrBXy68teuPMXN9piVU7xmxXgjA2ClpA/OhyLTC/oeFXDyiI3tkp
i7WTC2SvBhN/j4NG+zYj8y2t80PkMh1MEwAt9rlsdHsdJIiJi5JCdHZiBHe5vw4w5WSzc2r74B7Q
1xejHSuwL9Mx2iB5Dyec0iusRhup4utM2TYiEvEyttlFX823s0VzRjWvwtZQqwaIxqBZPTQ2ktGx
iR78AQGt0GPqTkz5aGUxgPtoOXQQAohTGK/Me+VOAP6ct6wvSYyC7UJolbm1rene1DEvZZyBCZ8w
gbnxIjn7chCUhIX0VuwRE3BWqUuOyXjB3OcB0Li+KstBbMolf94e7HM8lqcJK/OySTIpx7pTlztP
GowB8Ch8UcQFdUcy6Vx9ZAxAfJ1d21uCwDBOaIirwbTjA50e/cW7O4DlyXMWNs06Wkn3ohLrHWTc
tI1MdQcaHVo3cYBTXBTrtKUihPyeYemagg2FScwZklNQkaSRIumrc+vbYlwB0bX/Yqj9s26uUuGY
a0hXNynq+lUivDAPmN1rMENWnmO+Ob7/lTJfwipYHyxzgMxpBkwejFvhBEinjABRsYV1Lgemxx02
aerIEAHWfvRzBuOQUgxEkZ6hfOqArFkbARIexB3PmSEOhDgdNQSKokb01xXNQ1ZUp0R3L1QriJxe
YrskwUmYh8XKLRbLXxau6m4+0wp4buzPCUlSU85ZyMAKn1jX33jV8OJ1w0daSoLeiQs3jVf0nU7Y
EBJKCLcgYaLF1jcPDAQ4eBr7jlSYm55hKGTt8qRwLGnMKAkzCl4yB/0J+qf7SN72NmE0AVv3VdX6
gLm8KGSodCrIZbYNJp95LDcufJqw1b2rhl2HAiwRJkwFAnt4MJX2oAdEnsbJdIvDDfb06N2UUcAg
PIsObLWe/eAWyiHIWrME7cwceS3hEgcGBeYCMgrJ2A6nwblANrYivG4nvQT9EK7n4kHgAAWZFu05
Jtdtk1ibMQMNi9yOm5opSYOmS+f5ApgMIvcOn18MZiro8Z5W3mYQ+rNWFBd+25u7aJx29Rhta1Vg
ehFE+sZKfiSCDEnHOlBf4AmnwCBZwqGqZPc1XOn5gUraOWiL8kSlAQoZRQpc526o9zV8H8FzJSw0
eH72OXnJcyKTzTRhSNYUYRYZeVoHb3qq7bTYRATigiFZVaoqVx2uFjdjtGf3z3nFhD1i2hkSSo3E
zG3RwgREH7aEbQTenptli/jKzR/GcYk4qRG0NgMlh3LlGoo4tOiE6O7ACy7s+rOJPEJ4k+Ys42Rr
5Q4U8Wk8Nrn5DgiCaJKMnGKa4DRDPtJheshRsW21OghAdy8XEc1jb0heDd7M7lxN2wDM+DSlMVpP
Cds4jxmF1hH5rtHGLlSzAtjGYADEfJimn3VUXOoemia2YA7beqchp7LbJyNwb586e9XW5udgYeoo
HuCvVzuEb68eahZvHumfBBB8rOazZga09eriE7rZGxX1sBVmcp5jhKqCL+tumd/r81WbBHvveuRq
yql4xqn8lpoRDCv1DZLlHAFPJ/qxOxleuymV9xgY43FqNZQcgl18bbVXqrXRlTH985he5YG505ZW
eNJMl4WjS7iwVb9NETC6DJtXTTM8co6iBjEaRC4DkattPO24H3FafRzmJGfBJXvAg6qFKdO/R9tE
OzKI6EYmn8H4JHzrCf3MvVf2VJtQVxx0FusuitIVog4USWgpPXYLFLycm2h2a7ETrbu1XnTXxP9h
PY5lr/GBtrc1H96qGqwbrYBLK23rWcH9MOJBhXCbkEgWQXyJheA+nl1AyxToBAp3lMKAihGM+Oxh
MSni7+oJV5I1rkdFpFAS3zRfLLxRjJhPWJfQ524Km52a25rodgaBhEB/hq9rriazPjvFcD+iU9hO
SXqdEeQGUIx4K2ayNmPYkE3g5YDNe5ysO+MNKfWbh3O50zkwc+fRS9w7061C/PmnJICyLbGgEELf
tZwtMdZpf9x3lv7cS+dd85CE8L4OmKq2uHFpxmRc/705tVa6qQ6iP+fCPXUsAIEN66yVxku0bF59
Lb6cW7QakNty0yUVTnUfjRgXrcBj0Qu0DAlyrQGgjq4T7FlGHC1UMX1Vw+PScVM5TJDrSL5Xtrpp
kh5IYeawp+nvQA0fEVkQ4aNhYoGPvPaZWPLCNGCuZfZFAWAwlDElmXP1R1Im+8zJgb4nWz13PhO/
pU/Vtg3gVyPejunOnJpz7ubjuhXFoVEjfhK92YjaecuNDno3k9jASQFT47/NpPWeRNVNmzobXsKx
JysaGkI3D5eVBv0md5FupOAvBus2khrujOh7rrR7c/Gs4di51/JXhcbBmU3C7PWGmstE21k2oSWN
D6+XBzNI7yDixIe6yj9ltHzYSfE6Geopr7CqVBZO467mPafDecqHU52ld1go3igh3vRF5uzVsOKa
6bVvCDby9SXXtwzydTLX9no2PeTN/U+nctyNLJmhNdGa1VPzAtU63YTkNcAStMxUL8siPqKCvi39
wV55OrD4eLjUBXFmAYEOLOFAUXayrpEYDCaqGvh7Q/qcFq29/hZO8+FYxXvUNBEFfH1TamKFhI3F
xcUdQzrC1gVwB5A8wvbq0tErcqM5WgXJ5kxBKg8NSYX6ZRqwMCVG9JRlqGKdHvLLPHjHdCZ2TW8Q
02t1vHNFNaz1tZxHwrq8NN/OsXckuenNtcUr0vErVUb+JuU45Qx5wu1AyncfBlV9IsQx3plttibj
K954WrUmQuWsRdVFVah5JxxrA1XZ4voDoYX8eN/k7EJFqfaOQmG+6KlHH4vd8qYaK7gdPZo3YJrY
lVPRcRRXJ6t4hCBDKkd93SbyOVFoX5dDcJ6Euaooj7axy4FCL/+M3W9HR/w58uSZzu1VBNiSXYI5
sDoZQGebY2GXdzIxX8rRtdnoJZS1Q7Pzg3mT2JILY5XeoV7gOqwvua261ezZjd3JqXwm8vyD3e/9
4Et58PCDkFwThRAEnp3msm2iF8qD/pAklCgRjfpLzbeJE8F+j9geompp7sk3pq2XTRYlg4gvy0m7
rL1GO7PXfBpLertz7xHaSE4RSouBPT1CHAw1dMbtIgc1SBamxoCAB4BhpX2w711Nvbq308jfj7N2
btiVH+Iyp4lJtJxKBzaNxGZZU6etmwzRfQNKb+pKg/BWtMwCKDqTCI+Nmp/ouzIydtMUiIOj+cjx
p8Bf4wArb7WpQ1MDmYMUaX788zuy/TLOS8Y3IeBrGN9VY3Ktkg7b+LLeFYkfxtX47NvpicFPv3U9
PFWCHLfaK4m/9L1Xlz6ygYF65Vm9tuf9bGeDQrUHidmWRrlma/M4F223U1To7cA1TLU0IFN5Bxf4
rZcgoFKXq8+sDQfbUMHOi749bwL2UjAaEvSN506QTYBjE+lr8aL1k8TCRGnvDsYXbmBOGirsMore
rcwGm0N0UwhVyQ6wyCf6wi13WZZ8cYFzZGmea4g2/b0XeR9JYGJ+sVfZxCIc9dHBmtNL3aZjJQPz
KcjPPVIEPMInsTxdukxgLBfU5pC8DoH/6NsQMXziE/DfrNWUXc66e1s2V00GhgFlDQmKONwxMh3a
xqal6V3hYVy1HhHeo0N4aQzJyylusmV0EGglbcOxPdp6POCCsDgjyPzb9Lq86BW6RxEDNqwnJGsI
3TitrUOl7K9Ad9i9wU9BJy7yhE6oG/Urw2s6jiyLxKIJ4x0Iqas2U8/EVVIOwfrcRVb5PaRzd5K5
3MW0t3WHnbIVB1xgJyAsuKo2QaI/p5N3CuJvVFDZUW8XLwIbzib1K5bH7K4cHiMLW4ry2aMlMfLY
Gus3aRaohMmm8YOMvbOHLA+GzC5LdeMpD1itcwmkLqfFAg3K2Rnp8Ydx6Sr7zB773tXLp670i43W
YjAgw+/ZiUnhLn0inBcpXIYik38iwemevrfpHNKkQqdJ2xPj71wwK8HS3ACGJ3r4PDp5vkMZxL3M
o8UsbKv77tuMIbEcaFVGiuGKirlXtzDe5MgeTrMgLFXkfOeuCyp5VvcGwfHMuwTOYkg/K4uGldN8
5pm4boNq2BfT4i4q8IyY9kGWkjifmMFUN9N88rz8rafJx9Wm1jCb0jEr6uQQZ2opoM0Xx8X/Srcy
3nHr9lov0SwNJvK2ZfQUvQo6LBiXNGpXeYlxANMghsq4gKZHMXITgXkBMkezs9e1YKfOSlsQNGXf
bILKaan5GXu4avAPvaDjl879wLyMAyaw4hwGRxsiniOZrs37G0F8LpG6Hf+aoSZWODvFDlyFnr7N
WCBHHmhrUks1h0wtceRcERJhgx3oU/0kGbvjKGUR80wPj016qmz9Kmhsa2frvdiqqT7MIsOgQehQ
suQWzjEXhzi2u+NAvz33sTRk+fjoVvhAdfnA1Iz/fzUDm6MjG6VddlHUtNXZt5JDgb6wtdS20q12
PYgqvZQe81NB3jawgVE7thzFMMCABUrknmwgnkmD3VTOUn/W0jnOBEblrKRFWj9W7mzt8ZxlLGH1
dGF3y0yo1bVVb5T4try8pa4lU7zuaavZCYcFyRzmkXljKTnR2Ga5zmNZYBvzjCpa+/a6MqFEOEOD
b5ZTtGv85ZS8KkaeIp84ha2idda2bVuo6MQl/ton6fLZRoZ0oezlaGg47cNyfGxd3rFweEozx2A2
xi7LGiMZ11dPTuAQQ4Dh26cpeYzrG50WCkcUg27+K5sk76A8gkTYRDy30UxbS7CEGkuV5THr2bg+
SvAsVnubjftK10ptY/Z2tWNYbCVOtQ2QYSYJGd69eCPxTt6WZrRR2fQEjuGyUZ6CmpDV6CmxVhBM
ig0egADkWG6kfdslGG3Hid8bOLKh5/cXMTNUGoeBGbQALGibu82nKQs+oim7VotT14/8xyJR/h6f
EnnooiFWDQ1qaAqx76tjW3EkOxGuKU4kyCzNyZ4ky81YmQfPxNlJWeFwzNmN8TnGzptufqtx/uwr
cRM02cZxxPXcufpFl2Is76I3tHvc2zZdDN33EWSpcGxYMgsqHlcb1Hlgxuzin8oStekS7SVoiU3t
jVZfs94hKbA18oRm/yPJiX1MGHuBoqXSYZ9jryYqVva1O7NmrSzHKQ+5bB8yK5ouXKw4q5Stj131
FLMxHHGt0XZFk95JrdC3rX9t2hqFoT49qhFAVafTFSbqTSomIu6A7y6uyPAbAvA6YzHz6uNT0smX
wmVEZn2bKr322e2zCeaqqNT4ZJtsB3r8aqsk0KjZ923tJFdxjSuhthgbLBHMHXreWr0Aj0DTHZ3A
7JKV1X8OPg39JqMFr2LtXtIUqM0iINC3cml+WA8KKjFXOVkSXz+8aWzd28SbIIel9qHMshtI/kBo
HOg2pPDUqzqgf20o9nxQ42j+N9WXbg3vUulULO6wN1h7duSkwPos3nGUR9wXc4nmszM2vfaWd5Rx
VOErahun2CUWGM9ZhLmW7UsdtlAbWddwebOLGl3yGlB5zIdMilpw5Diq1obAa5PIYTg3WLPsFiHL
CDor6d+mqb7iCptRBVsrTCUpTNQKHUiznbK6u8RZRtc/yJprfW4+sw4tiEyyO1Mn9SkRtF6T2oHQ
J2icYKDrryp3nZbaB7324ZU0WqavyNg1+6w6xmzzWH14HnxQz2Zr1HZnsThzMkOfdzFUu6t0+eLQ
fSu1wLv4+RU+lQ/l0Hlocpd32/n3gAtGcsd8mAdIIGgQkSenBZAFWzWFjWAdjhrjPuvTjONAf+qa
ZAgN0ySg2dr7Lp4xew6e4jQBKtPS0667cti0ERsZsO/UQqt2rMVBjN298pp5Z2JA+h/2zmu5cTXL
0q8y0deDCngzMT0XBOhJkZSXbhBSSoL3Hk8/H6BTxTzqU1XR950ZwQBoQBCC+bH3Wt9atsCUeiLu
6R3TnYMFUqw5eHARm1iUatLl8Rj0NGQEzrE6KnvuvKJsqZRVc9Pm5m2cskHTEb9qLpU3tVXniygA
ScnnEcALNe2NogtPpTtQ5KfMiKPwvWskmKQGbfmwkR4VvTBQd7zmReoSEYXBOgNdVhqnhI6Yg4Ud
OTHKeTcXVi0tVikWKicDWhZi2nL1Fms4DP2y6VdJUgAPc2+Akh09nXsVbsvQwebwYoWIeoyEHtrK
cwY5/SenXGBsxhRRWV6KJqIMo0PiGOh/qlyXvLjmTgBvptueQxfXeKAprVMDs18JMfi3QjK/DK3F
e1g/9jVKM5WYHNsYUNhWA+dnZfxQCXQuFeis4Zehs4OOSfyr6CFpiMYUyQzPmvApb98p+UMZIaao
2bnk6r6Pqr1VovDBp7lEZ/4gRXANDEv9pbYlPnlFAi1nyYrtysZBhm8d039Ztp6+tZD87PKwf5BG
LHxeLtBtz9gAhvoBN2Dd+IKNUyRe9a4ZOsSG3EOIoG9q4ORHRo6cbji1Ct0DTXVf/DMKFM4qtksW
WCPXjtCWR8Bj8RpZxnZo3VNe0SA2qEVEUo9Ux2CZ2KCeklT7LMf+qII3YJTq+K6/x5BMJJuuCwiC
qlWk4tOKptEZfZSTHvpYuqMKw2arbAqt3koQk5qkvxOGUTo2aIHkXOMyEGzgUpCbbCmfcqSAM4YV
IWSkIjZjxMWA7SYXdlIgeipNf1/TS6Pm9iardX1A/8nZ3hxWQl1bTgVH2VJ99pbgEmdw+TzO9Vm5
rlRpq7cxl3IAyctYyl9jPcBa12NXkoVPT2veIjV6ryEqs/fL667g76KSyokPKlrpYwWuliJkGCZL
QQjpoCn4+eQMJIiKi40KAx1bjc3collG+MQZdhfW4QN//1vjvcQv6ZDvx/eZFP0rS8R3yG2V5n32
VX9bycZnHtdP5Nrd0YWAQhoKHhu9pu+MuwxSPLcc0qTeoY8q4LnWVfBGom+ZiyYZC275RbrOhqvs
80J6l9wOzFKKTmzqZqW1h/AlNoGFpTkRqPq+LXeDMqwNjqAU9V7CidvVhWfI+V+ljBMblnW/zgA1
dy7u+fIzNaonK/eoRk8pCupKcrlyck4np8XaJGp77AFK4J3taJ4sGzNAUieq+cpjoFrkRrzUJpsL
J58PQ/6koWku/dE69kjSnFRSfxEFecEs7O9gCO16bZwN5cccQBgD9+SgAwqM0iJZ14MmLpHNaYwu
IDam+lrqeu9Q1Xmx8qriFh/YUtQyDv9I3ZXclHp1IWCUBz2QWEXNGR4jWfjpQ1zDtFBvlVTgd4NT
VHWqOAxvuQnTvaUwdFggfGtPZYPE3XS6DsKN74303s/Ls9IoTg/UgdUInA4frWNSLbdLan46wNxF
QbvcDgYYeoYSHUK9uBAuNuVS5nSsepoYfRJSrIrXRS0AKMlP9ShKUJvbFa4J8GoRg7K82mTkeOJd
8Qi9h7xTk9Fj+uMxgF9tu36RLsWcrEkz3JJThMIdxZEEgHEJv+Yp4GYx7vG7tBVDgNqDA8egHwDE
h0dDryCTFSmUEDjCIL/pdXFSxXqTWPGwrCXGu3GNO4RxtWCncQZruzvXnvKeq3tP4azZB51BO+zL
QuOQqRrEytb6NIb6jeKXWpiPdFDWferRK4n2CjelvscwovfkkxH2J79DUk1MvNxI29yLk5VEeUBP
9HMvY4ajPFWu80LcwZUBbVbKT1UP76agYKolYFZqInKtVL9JR+XOVcJblXPKyjSadUToo5VLO5cr
uWqGdpPRINNBJoUh1UgscCEWCbkgERYZJXNTgipNIK5g8IzFOtkGGajqVloZdc2ohGKjRYjWIhfi
g9qXH27YfkQVvYpwJInkNi6ahoNmwAqTPaO7/wh67bNps6UL6VwhQWAtCj39sgGQYcFdu+6/U5Kl
YY+BjOKZcFKy8d7XjMfQ6DeirGwxZRaOUMuHoBMmvCwanYYLolbhtT18oaVeFmLOBaMq7dZSV1rB
FVbs3pGsn+PoXVUmwEG0pah7wRJGYkOdPY2u5ZSgD7A6SQ9WVqJGsl4I3MC2EPgHAUzCAqFdg3C2
P2iJeYfXigJ3Yj6IZXto3Ow0o/z/J/Xg36UewJYkRPyfpx481G/+n0IPvj/wR+iBJFp/EzXxGntA
6vjfQw+kKatclLlRFMk3EFVSwv+eVS7/TZRIpjF1unySJakkFfyRVa4YfxP5p4iaZGhwMWXtv5NV
Lmum8h//609Z5SZVOEVUUOVMiQe6wo/9Pas8K7LAzwZzOOoSmpk4woxOj5sYqN8mSUjm/rcNCAv7
nvz5BjVeU+ozmlVXoTK3M2M8B/6kAbSyep1Snef+wnpsM+pmTaYiOy4C7lqFs29AKi4b81CWQrcD
PmQuBWn86jMhOKfDWGJEH4J11UfhKisF3RbgvHF58oAhljIuCMO7STBUERQVvhAd9Qz4GQGo24G9
VlEbR12/lhPqHwkjM4YTUrWOCz1yEmi5iyrowLTMvwQeIdfEeVIA+T7ezZMqcIJ2b45Z53CnRd2S
JKw/PjCHZX1vit8WM3/qt610jdQSgQUF1SitSUNoxeUcOCbRq2qf50ms/fFKVf37OUdqfmp+mMOg
rhFlP55TuxqDzvzkd3bUPKnOEWbzJ+f5+ePX2fm569ekOJPwS0zxVf9l8l9/+7yg63KJxdO2Q1D2
27ojOU6crUbTVDs9zM9dX6gi4imvs/OUp02xc/Pk9SPXxcwfmWfhPfr0iGCW/9WbJU2no/pzid/P
zh/XGHD+kbQcQGMYC/97ZX+s0/X75mX9+Kp51p92CmCZFGn+8XsInYErNM+jhZZtwutdegXT/XY6
PwaT/6hD3Iv9Z5qcE7IRp5FfWWbr+anvN1IAxaj0j7d8L2N+9/ebppevs7+9HM3eIto83G/Nk/O7
fixunv3nL89f8dtaerXrUb8IqPygAygW4eRcIorpjzUsvCkG1eqE3KHnCk9wns8mu938pvnt8yxh
duGuu52fnZ+4LmnUaxYyz8fT4uep6yfT2dZ1/Ywp0IxrEpm7ZZ8L8lRvrqUUWY92nQSLWO4ShDW7
+fU+xbqaa4zau8l1hsVdcdrGUJ1OEFonUi+JpmnbGUHpTjDKNKgOtEEEBhXCsIG1Zudz0pw5JWR+
TyIJJH+OrUl9OkOa/T05P+vXxl4NPX89z80P8wfn911nf1vk/OT88vzG6+fm51x5ShAIU39VeCPq
nDbJ3tuhgNLslvuxyRR8DzEFAc2gkxLXr+Z0Ep8flGqKfyQGhUdaMyQ1olkEm1PWwNP7btdZQb9T
DVffpKPoUCO9GdXiPtNiqn/tP8yXunYok2rYwgZOdniQsK5NU9eH+TmQerlDfnRLM5TtMZa09rjh
A+chlMqTGpIZvzAkfeOXhbL2fCLk3ClHLqapswpG6T5IQGwjwazEHVIybn61CyVDxsAlMNI6KBUi
B4rAmWeTslign6Qm1zYoxPpoJIWwI302MCUCdNoQmtwUGUi+abYzysKixNMAcCq6rdQ8Uip4U8xG
WiUVIkYkHgzQqjKy4Q5whRAVd9VL451L9RfZs7hBLFjtLBHQsyYYf0xVZqlSu26+k6vNAHSFpldo
8qg9fQfSUn1GSTJn016fDFrxpHT+uOqnI2h+mHOir7PzVDmgoFOSqXD193zhCNEFSXbSFkDFQG9N
F8Wd4J0KkVRYvdRzR8in7OQhqShPelVlC/Bl0rI5y1bbfe+IyvSXu+5+89T8XBGXGIhbFRSKIVKc
zOI1qJhqN9NYNaAlfyBa5/n5lW9u62CVw8ZUYgd5Rr8D9Dr9hZWcEx4Y1mUwz/toPnd94fJX6WSi
4VSjVpeVS0g6+XsUB8xOoAM2qv3ue7IuNhCT5a0/jiu3K9WdV5qo7nOkxdyPLkw/tTD0S+SxTw8Y
uNRuYGzShADNygoRmDKqDk2ykr70lP7Zj0CLDKpC9L5JUOBA7imyMaLZSMMFTudwh4NcAfp717+a
5L5R+swWQWqPj/FG+OLWwlNghNmoB9kVo4+Am9kzyvjce6Y2mvfo4TZD87z8peQ3BaXbaiNj4vCX
bS/bSwNzFznPmufbg7HhpjMYbzzxLA3LQv1o3Lc2mRZNzKGCqixdxr1TP4LnLolM998S5dAAwEK4
1u8bcxN7Kz91oALq2TMcr2T8RCcR0t/LfXqrK83b0jmdqAFQICK7NbkfVR/w/6ga4Qr71nsyPvV8
O2gPsDKyhp76pgyPGbRq8GfxgVIWcs5k2KsQh/wj8IRc3JgIWgFitLbqrwHfjZAGcmVdsTllATnj
FNy8iWlNU0qxtgKaMRJDv3oQ2QaQ2K55LnsH4iFLdPMTuuQkxWVkC81hMG9R2XXNU4KcuPHOef2B
DYYw0b2BOBsmKqrcAM8u7VInjbe+oCGu22BqhvPoRbcGtjHVdsUbr93p5qYi0J0Qi7fOG+nHrcWG
XIqtHB2SatsWdiaCqbGR8vlsXwXWEO3wBewfagnoVyxKk4sarZgtPpePprDraed+hcj7GK+dpGNS
OUK8cbWlTtQTsi+yc0a7fQz3xAF2Jy9wpIf6GDiE9XjwKpAVkpJdbwd92yvr3KcSv9DKT/hVY0yf
6GhGthRsUO7r48GU38ORITWnyYk2dxCtSyY4mb42AS6Ou9I4R80+JAJn5LhQFj1lrzD6yrxHtTp6
7Ed7UmHY3tzUit465LfpC+ELMT5he5zDBHbT3t/lHmXnJXBqtV2P5EF9wVpWkR4h0+gdPPxmvZO+
svKSRoT+2Qpy+sJmOwm4MKFDsXfSUSzMbSgsQaaCPwV6x8LqV2KqNKqD/SpL4VnZSGo0y05DZCxL
mAYdFC1zT1VC6h3xkN9qApQK+FW7kZ6x71RbtKsuJU2gddk+HpcdHPj6gOAEuxFoFfgMC/UwRsNi
2b/2D35J40SylrF2qeUtsbBISg/IdkCr41gMUd0iY47Rl2y7ca9z1/4ZvlLI1AEhUZ+TRdLDbrvk
YNBtukeVpwoviGEC4xQ8oxZXRnh5O0lnBG4nL5ayqzgUPNyn53yKtwhuR+xmI34OjlqyIMQgx3aD
QXqlNnRSbHxBHT4ez8GCQWm+jHZME4I5QDGBlCUcwvK9TtaRR2Vfum/ME23vkpaJtQC5on+gfrEe
ALBpS+UGzgtE5EmUaJHEsIPwnqur7gVxim5g+cZWsZoKUKWdPePygPXQIAjWHbFwWEqFPBSPXeyw
zW/YmdEN3Ch7rFWbDKlmvZqgQs0C9gY80gVlwN6wWZMA5Xu2bOsHbpyQD+T75llTnotmQ8Wv3jS3
8oerLKNyw6qB9MopqsN8KvM16+TC4kkOsrLQ0SvY3kP+ROVXDQDA7OO9CLIHLIx8R0+2Fin6lHSw
D2130MWV/94EN6Pl4HcR3mL+XEUtkj27roIbylpIygxMqQ/pU3IkSPmk3gvLerz1AwDflIBeFeXk
I+PKSKtEhCWhAnLaYq3ER6k/COqxdPdeQZuDqKdVYVJT3cPDRonW0zO/BDQm1A2mQTwbA6aYs/VE
Qcz6lT2i0ULOvUFndEfAQq5uvcu4j9QFGcf9k4VFalhjAuqiJRpvKlmQIcNnEcDPuAxgdbXWpoq5
1iHAxw3gRJPCcEHRzD/kwr1GGst4r44UxS4dN6XVmyUeaiAj5ICEC0Xjj0yxFj/lyiOFA0lpdnff
+PfDuDNNyqS1HWALiImpwFV954Vf3fDSgs7nfhIXwlNSVcR8HmUPuxvYOWZEoGy2SA/AvIXaHwNf
dw96v2k5swS7HPp48dblB0mAZr5mC8GaK80FcIEACjO1Q39BFpeF6ZRpadF+gH0LFyf/OVD3LD3a
c0PjKxi9kBcu/HvdLtbdbQZCUXbGGso/UFVyO9axg7qXZnv9DhYyW/vlmniWexHJkK3vkBsuwpWB
yMb5pRHU+oQlQj9HSzDJFwXF3Cp00v1w1sul8upuauT+qGaW7GnGEq+m+EFHNXz0oFPb4p1x04VL
1lyyORj8J7DMRPdCV/Ye1LP5kW9oMh0/yycEs9pNiFPAg0Zj044U2GOZISnXBul1Wzm97W4Sm226
8G1p4a+021+Lz3zZ/ALo6Gx9cSGflZt0I58HTgoMAB5whnHEpE/hk0hsLiGsT9ot7geK/IlKN3vp
4pfDsLH04yNv7bJV1W51OD1rhYr12TVQyzzENOHCNcVmzcUlvECT5PW275CTQh4qLFOvW26RZyEb
9cE3vVbr/BQse5LjxLVX3XK7NJXkR9srV8My2KlOa2NOkynpYrdIb8adYmBbct4Rddtg3GSaRCvp
aaviOXhFu60ciCHZGNDub4Rf4qMEmAqn55vHYYDK46Jtkov44O2iIyZRBDXEObjhDe3S7CFbh6zV
OriYL7Q4eE3CO4VM1R7fDdZ6iUQbK52fbQE9eRA1GbYRRcC2pSN6QRpBC4XgHO1J5AijTMTd04N0
L8PnvJMfkZs76ao9awiPF+052uu2Qj9osWoIe2Kj2dpBOVQ37bncuutXoHXjYTwUN8oKOpq3Qax2
wEF+5PDG2hdhKjv0RPLc1y7XjAWyLcKk0jvekS0gIdyMB23lv9RbreWHD0tz5+5eq7f+kNz0DvE9
5prRx0HepQe87eOKzoAd2cIydhB7L5pFeHRtCuoOMsNjvLJWsM3O9VY37fw+usnvhefgtneat/Ce
zIN7OiFfxWO3zLfaIofUvqhfvCfEyJjV7+FWo+TWQofHpF6UjrTiqvHEmYxdhy2MezjG/YyAhEr8
dA7vzuNteSBsJN9GN8JGc4yDdp876MbtdG2dUztYGS8Cn60d/4iTYHxpbNmGtG1zhgIGipj7RVA2
iMG4uLwk/Kq1t2ZQso337A6P4X196L6iG3PdHoq3mFEPla9n8es5uQluh6X75b+kH9Bq2BKcY7Q9
DOQjPogJ6XuX3pFdLNur5lV8CC5wusAqs1txUAWLe/EzpWNpi709PNAi7Rf31nvzCiBYXZIgeEk2
5pv6UL5gc4ATwJjlrXwJf6l2dwNesr+L9tFeftDt9lxcyEld0shdiGv5yKM9OgJf8J7jC1hjALdT
kCwL7WBsdBvs/PO0022EJ3qcnN4aqhXwlF7hJjRHFJo82S+Si7RJT1wSd8Un+2r2gONhO+7DVfUw
7j3OMfVTFi2zI1en6HPe7+un8ORjs+bqwlHk9PuEv1fo1EQj6eiKbRI3ciSsxAVwT/pJjkv9xGsc
TEHj6NLe5B6FTQNflgsWm0lYIEDv38f38E5wbdLf3W4BTlASF+qw1ug9o2R6EN7FI+dl3dZW/ZYO
MkfLWd95m37b8wcZbvqP8gWbD3FVK/b3FI2trfxCyD/Y2aNwInlm5W0yrkihtEG6Jz52yjMCva23
Dbb9kmtxC69yqeyEo4LkNVgat8knVkWtcnzrI0J46i0SmUtmf46ewOzq1sq/DLfi2jiNh4boxmMJ
XwtAXsSxIr7Qw122G/f8GVw6NjU4bRAQCF4YKu/CU3AZn/r5BDifJVCXcFIB51Y9ZJ8eHXOyKhba
e8MHkWtDE+f8wWXwvTvqnAge623q9FuJW7W3+lTsrPcExRrivVv05eYbU+WL/6wd6P7301qTcB3a
1W1bo7mgzbVo74wn8aE8ITkgxDa5TOODV+m9eGUV6Tnhpio+2+EwPnFBbN9H/oyISNLpZMyJjSEC
OUGcloYlUAUcnLth+Y6WCzXOor9VbpDsLujG2L7tLcsT51Iuk69jcuyGNYa6E6e8+NQd2a7RRrQJ
eN03CDtO8s7nCGUIZEuv4haDrH6wluaWA1+F1mljA3DSTc/pRl9bJ3Et3mTYeh3t3nsqV6SpUq/C
DsXB623efSdfamjquab1F/3QLjIueOGJ9e6LpcRJkiizFXdjT4g6vHfjY3yp8Yl+SC/ayeTaHa6s
m/Qp3+vbeu9XtnUrh/Bolk245JImnxkOUodhp33oNwqn53Lb2QDd9tKduS7WjFBZ8vpsOtotY4ru
05x+PSrqPSTaTfPZcp7YJBvacba0CVfhXXCJLtoeK/LtqsSZ/iSzC0SLXnDkh5Yj88Ix6z5SW+QP
qH4q9JuDpfg4vA1v+bm8j26Tm/qQchYEIHvy74076VTG9rh1d6Avb8yLuIQx/vIeOsItmG0OZ2Uz
/dd7sJqLoLT1R/ktPgvaMswX3eROX9StLTxj9VeCRcQQysad+2z6R6404mPlHsx6xbh4p+/If1zD
F8633C9ciGu6YZjJXis/kJSAgAN9W7ft772durVG/Lcr2VyOxqc4TPT7S6QP/BVBPRv39T1kTm+n
sx+VHLHZrfXESrwjSV00YdiumrnaCtB9ocuGwr0R90dz2U2YCpEz6Wd++H6OOBjFlHVqBXK2M6fK
/jwlgeb5nvquRplAPbIuvHAXQhFKncrJ88NcibrOzlPe0JkLuaNNOZei5vUxxXjX+FbudIZ0Bwqi
3/p0XQu3I8cRZ6kElX6LpxmbW7CvhNeWYo40kULjdlng19uge6XFzFGNrhUgF/IzI8o2JPieZGry
6zL2uAGeHrh1IZFY33oFqC/0O/C+pinUdvhtYQrJPQ2GKpyq+tiu6CuUFcGW82REHAJXgY7TZTyR
0CBuyIFJBdN88MwSeaqHihWq3W02IvPEzsIN7xjSTxoUpMUqtcFAp+IgTU/15NbufF8CPjtE72hF
qb7IE6mHEXXeezSo+n4alCd2H8XHIdcZBk3rSVWLjoAYirS/o4CcRDcHGjlmN7KicMIthBM12k2J
IZ4TJ+ukeArinuypb8lTaSIUx5o1YduMqT0yTza9TkkjUGE0ziXducY713XnKWNu1nVFsU9cL1mH
CuXv+WGY+ndySaH8+lwuNAEeeswL6dBSUpG6KTRIK3ft9DDPzg8iFmPiF7gDm+ug80MuCIUMf5O6
qO5ibmuQP8x12e9arTyJ6uUi4LHzdUDVOYGs4pTR1E+V4eEfU1rjZd/PzS/8mJ3fN3+MfCHaKMA/
XiUzo9BdfUZihRTFBBJgcAKIoMQJIteZWsr2Ui3LO6u8ieuc39VTpNwNlljusM+hhM/Q97lbbDah
IzcgVguVqng+dXH6Ki6+pyIT9UjqR0449mfkCCladDLYoUYi/d5DlDg1IA5WKL5Rust5sQNcn1Mj
1R8N2Wy233PzCxYmDSfwqNn/9uT8ue/5ebLtkYwbuI5Gaq7ArrmsUESuvZL6cYXqkt7YPD0/PT/g
8eLYnh6us9dXi8ql4trG6/lt1+e/l6I0ZTna15f0Lr2YjVFDRcFh1BLSi51C1I4BOjtC8FDLUWUg
7aBXdTYvx+AM3hNUglqxU75ksVauMwv1/T9em6d+YgEREcL4m1+aH4oZ7aciyYdB3spANjhi5g9R
va5H+woBxMzEn/cno/B7fv7A/NF5oX/JHvx+5/z6daHXz3wv/vr132/vNS8lNbG9+/GR+Qs7o0T9
XlLTvi7m+r6fa/bb/LwSP7/qOl9o6PdkCxroFcj4Pfnz1/1GaHTn984L+e2bvifnZ79/oNVwn6lD
SPqN6/hPt8n8Y2BBsAPOi/htu15/548f89drcP2K8XWs1QfadC/V1NQAbpvsxonlOT/8eO7H7F+9
hfI/da0fi5HmptX17fPU9T3zYrMZDnp9z/Xlv3ru59fMi/ix2O/3GMp4W9NvWzXT7zPnBqwXDtm6
wEJRTxdyKCg8TK/+mMW/gbqH8/Mfr5hzF3V++/fk/P6MWpNsanDn/mIR8zvmh+tivr/lujb/9HM/
VuyfLmZ+3/Wb5uVdn+unLtj/aI/SOqiHf6c90kRZ/lfao8fPMoGf/Sf50fdn/pAfGdLfiP4l7lKZ
9ESWpiAk+kN+ZCh/Q1dmiIYOukFEAME3/V1+pCE/4mlT1QxRmSRGf1cfqfLfDNmSLF7RTEnU0Cz9
v//7q/8/3md2zuLBy9Lqx/z/wjd/zoK0rv7zPyZp0fe7th//+R8ayidNsiyDFSQaXlVFtFG/S49M
kiTGICP1ydOtX1x9Fgp3hMhBIekXyuK3DfPHd//+Xcq0sN++DG6jpPBLUVopFlon0fzzl7lNW8hK
5rmboZQihuKTXLuFXSUVU6wxwXziR1WJ24YqljgcrdR8LoR+GyfQnoI2ecVdtcti+B9lB+yvqzuH
FCnPUSOEiGYaPOCdvc8xydu6ruwDvGhOLhed05TAKlSAMH1vcOeoBYfMMzddhXZZwJSFWac8/+sf
aiAb+y8/VNNFU8TMIwEm+rFVfU7v0CFMazN4VLRrNP5KaEZOExBhTehFJAFS0YCwATP7igNlk0+2
tyDF/+9iPwnymoDXZOOLyVeiJoc4bjvHjOD86qW2jFI5sQed2EgZLYGcVR0Bw5gKG59BCBXeWN3K
pkITEvHj6KlEd9QK2UPRMQ5zPPoKYTvoFARZzKAHhY/z6DoeYatRQiRRBKqHaKsx7MkSYpBgWKyp
ymrXLR6YzhCpgEUClFGvfh4KHGC+V2x8U3pIkerivfcBCFrhJgTRuUD0pvGR4EsKh02ad2e4/IRz
VUrkyMT9jJ9FXJwj0fvCgU2NMAru8ga5Q9e3qMEr0xnU6CUrJjASuEAGwyESNrhT/+ZvNe10P3dK
A9mdhOhE4wj9sVOKpZorST1aGzyxJlpT9z5UolerphAL+g1OHSjzMm0AlKjwBiCCL6IM7h+crU0l
ULd1m3oNHm7jRYpJqp8vbkpDX7qkmTly0O1AxutLrTCf+wpuiYxhZCG2A/csIe1S3VujZ6f4H9e4
w4aL9NSKANtk4EpaSMcjD3CbMBr0KTKz3xetsCy7zlqOqvUe+7TqlbJ4JgvzQJiLSaAnxUszwJCn
RftEzida+DnJ2PEMbouioT0EEnBPLT271QAAfZe13XaQdUeW4pvQFU7YFw6aYccwrhWxosHY5rAv
ZG7TyYH8UlOR5BLTuohSRylmmGzEYXiyrMExSAXsq+gLufJ013KbWOwx/+bv9Bd/JhP7h4SOUzV0
WfzzuYNAoqYZjM7aBNza0uyne2x62kBAM41j+Y4Izud//YXSXx3Epikqmso9mwZO7M/fqBEih1OH
b1R63AC6fh5NgBbqdDDoafOEsf2GhCroDibcmIE9GM4hLb9Mhueb4nYOvK9KwsXnbdrm5V+v21/t
s5ZomOwtKqcYhevG72dtWYIPnQgxyBX5YFVoIwyfVeNKhiNTMzSk27SHU0pA/+2vVUVJVRC9Ur5A
r/rnr6UtKJtxJ5gbMIdfvWbeiznnAzMLv6qCsFqvj+BEmPf/+kslcVrsjyNUk3na0KfL1H+5RoWe
JFsdB+5GRNhmB94JtRKw/o6STy62tpFLdNNbQHUqpDTjPoKDsih6NC6ZIX5JkkUSxojvkssSh11y
1MNsX4ScZFwxghnDYmLJWg8WqJ40HKgTiCBo8xiNKkEJZ5XBNyzF4CkthUuq6juKKZx/DS92Ij2j
jhIBp+mpahB1tQrzrmbfPOsKglVDxzcQxcnW0rkAeMo+FTMCI169gdtxI/Xo5PuE8iLiXBQZxGzd
LH/VMGvyiFSLhiwal3xDUrFJuCqM17qj36WxZl2EOCNiKMtpMaIIa6pffaPtJbRpThhQN8sTeH8R
lSrIWzo3DsN04on78aB6XAxEFYDwwJ8Ns4egmx4tR12zlXi4V9rsoZGm93JpXViQgY2aa04htOKi
Cax7guJZMYuNqxXKs05zICqmq8NgwB0uSP2RLYzlfrQpqf1guRDJmPIwIWML/jd7hDyJr/+8S5gi
XlJ2RNkwdcvSpmP319ttkHqMcaT/7cpu3Phj2W88SyYXVVmFaXtiADyuBRf3dmtdQB8PgELyo6IA
F0QIeBy7UaAV622HXrWcdhm36DlAI5Q4icSNZFIoixOITAkAFVJQWzzg8GgaatGC2EB6k6WHJkTU
JScRnvBVwwndqZuQjDW1tbC1094kQzUwYAIOmN0hU9AmMzvPSWJ665mhYW2g36pQeY5IxVr5yfBV
p/rOkAPRUTXrPRO3JfEcVjbRfVoJG35Vr+VILY9Yez9wPQKXc4d7+HMg4EyNWDIMr7Ce8vFOEX04
SemtWVDO0/sSvFdGzlQuyc9WE3crWTVWsCMRZuNeWNZwbTXKkuSHMMTypGRbjxJ2egnjVwpnyW+F
Jx2OZF/6A/oC5QEn2ItLQjQwLO2pHChvJnFwF6IMRWdKHJRLK941SMykkq9Xwk0xwvNOXMgFtXHh
eyvbNayN15SgAcxhUfjdnRLmG5y6S1NMAhpx3bEE5u6YbCEjZlPRW+hiTL5Fe5sW2hdidexVUFLS
vITskGNU1Q3Wmyzyi8/AGg15TTkqklaRBfwtHmU+6w8EI+ADBmjlsK0cPIvAOgSNrQcFYAkwbCvg
Bs2RKfV9wp7MZ218sm8MzczFSMMorId4Gp1KK1UiiA8LC2IEYCCmX+waTwetXk35hCMytSgsnSJU
sm1vWD57A7sEukeK0QAcVl2oMARUgI5HESVuL5Ixc2tou6aLs4Iiwoz9emmqOboFKXnGn7UI+8J/
hBBwF2ooI0OQA7ov20VEyhwxoRsU9Zu4UMCl5qvOIIxHZWcY4N+KBqqMkOYPu92mEDEEuWZG33Gw
LpanU68U2jtMXrQypPIh4XAlkli5+J0hbNsq2kuE7MHh2ukRi+FSoq/RmzxqhXajkwi2rCRf4DSk
rFORq0vRF5wFZU9eiz6MNI3gywzRSNTvQ6mtYDmJyiKDttfLwLRGK8ZX1aPMShppbYDj3qgR11I/
oqcN6qxf0QsgxAdUVErrrBvIyG5H40TWyn70ldPQNkvKnW8JIcAMWmnSRyTBKPKkIqR5J7ntSyun
t57I3z8pRXGvlf2uMsSt3DJC1RitZFqerNJGuFNczsywhk6W6qUbSJt2HAaX0Ew5nszutgIYZzcN
VgxVkIFWwbHTJY5qGIibIQqw6S56jOLIDfooQY+DgE3owmMUhpyik3VRZC+lghyjClBG63BxiPmG
h9XHyptV71y/+cAU223LjuPY6qt1RXxRXBR3qaltL6vO8o/oO7H9CumRALqVHiL3M/zHKGk/CwNG
Syu6G85sNxV6RL14qYvm3qrkV8x6UTHuikEOFoGVEZc5GBiUyjS0R6N7ijXNaWqXQXe9Bqt5M/YU
98aU/NYQTBDonQwFY/JQxi0Sn9h6i0w6dhBK7mJcwouEkqQOZGuiSbWrmFN9KhAtX5fx6AytLy+9
CHl61Etr1PgRsG7EiXF8aFP3HjvW/2fvTJYbV9ok+0TxG+ZhK4IzqZmSUhtYKofAPASGAPD0faC/
65ZVt5WV9b43tMyrm5JIgogI/9yPb/SE3Dt2IJIaq/hB+pH33XlrDAxhpUqxAdBODBZHv4cWq4nI
jPypEWHFRHc1wphMmqUndjWnA9BuBzH1UGDnTcy5EQLKzCjGYihWOLQV8j1vgcaQE9rjc4tjIFtB
f01t4b9w+hsI9idBgVFu9xhcaNVhrsBAIAi2UF0hwC3+zed8c1yq0rlrppR75NI1sDdhs5IkOwZ9
UmzNkOIBmhd+xumr6sJ+o2dumon9VElQJVSlYcfa9xNuTTPBc9ByJ80Us6q1TS1t4v7Q0Mq57XNk
2LGtI9d3MKIMNvO8AOew1rcmBCHXWQNT62VgBHCkvY/lFn9WOvFe5eH8JdJPPuXdNs50Frlh+DZ0
4dMEUPlOhvmta9TemUzefqY5d0+GKuXR63DAtam/tZO5jpKmpVaK7mWjNC5GwMmPfSQR/YFM52J/
NKHzI3DuLDgqbPBYN9MRr6FXnRpb/rIp5Svkr9Kxmdi3cGnYTd36pkxxszXw4lx9suLu3RDhr7hM
D14DgWqOxRsVOhrneR1x1h/bbT3lh8FwPiAhvZbcXrCDBQ/E+SrAYMUhHMMo1xwjc4Zcof83yxj1
uIHiFx3rdx3aAnixudVVcl/byUcsP6DbFBURUSN34HrY4d5sJhwDiXX4/rcaciIp0GHX0co+T/BM
7JCtgTbdeZO4GwgC5NKlfk88DeFNBPTIZXDNlY+7Vg3LTQwFtOwxOVRhUUQTX68M7rl9/tcdPfB1
Rc4AbTbf6wWKZmu4W6t1sMY53WnhHocWYcC7D4LzpEIaw/lhS1DzUZPFW9JAIG4baslaeUssjmt2
RmW0/tGLmpiq/2FJ0/0Q6gl80DN8ArUl0MzQWyyryZNbfKXK8kdeiz2VHJGesww3ZTBtifMwMA/N
P0nG2GWYf1a996i1oAgJFeEomumj9+WlT2IqSqH5ViLB5iVu82w69HFQIaobAH9seDCO4uZmGSgi
whqPeQM0vTo66yBLcHLtnF3suYzDRdL9e2zFKVDRlYnHyKlLeABkCNiuLhhzcX4H60htWAS6DiFe
uIFguv5zwPf9p/98kOv4r8ywrhnDqO8mP15OI5Q2+saD/ffIzV5Hjl7L/rtnpvedQaCphCBCmRJ1
LRZ6jdbpYdBb/n4AwtS6uKuYLMmgxARQ9PeJyWgqb6s3FZT0zK4xhzS2WDk0ZInET/AIZPiQbeva
uMaVrumo0hZOt966ZhYQpry8cYmz7Dq5zYgIn+aA09RzsWm1gryLYfXnBSN420EEBOT2Z1Dpo15K
G7NF9cc1i6ufPDUpZ49llo9UP17ZJk3wRpNHXXe3qstf2jw9l0P9R+npnFpg4wPrZzB4nw4GRY6f
I1aaoaz/WIV8tPB6mpZeI4CUb2SwWdllXMfBY10fbtMAw1sN57FdtynYgDNjYelDDAOaCCcNO5OY
c26mPT9lSem5a8Lyk3PffHKNYab/FbzpyEgCTLSJcdN1+bhalXMcobCdGmLL39r6qqB7Fqhld6jf
vhMgYJZJQ/FG5517pmoGN0RKGeJaUnn6fqh0QW9Imt+z76a3UnDJLgO3sUK7e0QaOoSMPKRWqVTe
Xavq1yzvAYywV/l+d7//9H2tpItrRukcs8+25ZDs439yMt9/CpwBq2DrAVleDekqfPUsakHdcvmy
6tKEeJUcU2X8kBnqjx6rtziI99UqaBgYvzMCMRyYDvQKkmas3IvVy1tI4H8/e+EKinQP6cTqVgGv
uwPffQpm9B3Zaw6uYw9wOyRjvFYFE5bu4X1wWHeoWBT0pWxdCxbGrI/fGmafrXxzzDuyAwxUY8Np
UneHSf2DUxvbI0MYcICvXgysjC/Y3De32uN4EvPyqD77OzoIcitXehozgtqKJ9ATF3CbicaThQS7
wxbz5HO8VH68jmdnBsne33xd1lfp7/uQGENwajzANQ5ecSa+JlQVjtwLg0nquwFcl2N/hCQcRNP6
49LYvpmkKsKAzohVwvuWucBNvrZG8dkuWHgyOhLvjCL71cX5X2eiC7svjt7E88vUfWIIe6MlqC3L
ILuR9sZzZhEDieGUAfJ6ECNNhmHN6uolZoWBCr4qQRFKwmmgneSyG2goHXvsTaaHB9izHmOgQSzP
bOGytPkZ9PGLqyrKdB1/o+wch/Xws/Rwk6aYIwok8ouVXoqhCKIyxlIc4KFLPGjUPnoqPY41J6j1
igFY7kXtqmN6i7Utk91ooh6ovsTxQwO5o/CXSCNwkRGQown/wzapjOI4uXzGh1VW1HWCv1xPT71P
NN5DEaj0fG5MyX59RKjwsu49Dpo9oBQOokb9Zg4L1YttjIaR67NyaKqEOsQBVTnb2mbThOZeRaXy
KfIV/FKe6B+n8ViDJDX5cH+/PQl3mjShOcmLs8+eN2I7LtWbZbCUZSiD2q0fshBrFR3zOhKxfl6c
CY/50vDxyO17YePkcRFO0pbddBAGz2IlW04EoTY9r4qfoWKAAvmRDumTiNF6v6+6fErAlhvr5Jrd
iZ4M7LDG32Vh/4BV6lsIyRUXzwJ7icsLls+qLxLdfC0yp+Oy4Guc2louqGPgEhbhR9nJeqRelRgQ
ok9KAb9oVkIzLQ0ISX9SYdxXzksywhubk3D3/ZKmGdXClJ6sQiVjlJVdkWJ/5LvV+U/2tjUbnzG5
+OWq44olx91gYKIaaWjp85dymu4zuB/bcW20KlMHYIhRWBE40R4AgHktGqCWiA13LgsFXON1cet5
X7/F7QoxDmVbk8zFMJ2j8AivrLY1xBossiX7BRzUFsVDzOAdElE9fVDFjHNWlu5x6DUtVXP2KR1U
GFNcRhNRQmU4D0rnOQ5AHyHfsxwn/rnVZrKFx0E3+kg9QJl2UUdX0yGMXxImpvskXvjQwuTk+FUN
NWXgWZ3vCs1JYQmx8qXzUQn3QzJ64FSA3a2KMUDkX1rm45FSZTywwfK3NChG5gJ2E4Q1Eeafqaa8
QcUcjyt+SI5uBibsSTf+vrRR5wyKxjeLS0qEU2W3XnjoF7Rc5OfvmUwhsr/IK7zNOnhNC+u+WIgc
xly2bKC6ouy3PpUb+BRyYglcY4sD8hz6FvwUqlTTUVlbCHtPXYczIqnzv8bCnXZQV5tbJeGRElPD
7KKGmdbZsqg7RbA3SthkFhDxaSxIGnboaoJUVg6S0Eh468K6+wWJ9rqquHF+6dv5OSG7ZZR8qCeP
/EoRNptw7FYdjV2wpPrBi90kmvk88wy7P21Dr++cJmcXYgWnEhufnYNAGlIaIrinbJJkMdEfGLWV
cuzuVNjEW50+5970U7XjiSU2iqkW58B/CTVMO2prS7w77BInjjmdM8d7qxcPEnBMnR7r9qAMq4We
AzZI72VDLTGTgvfU6Z+MTh9qFCnTyvBgBim+b44de5Ns4B2Lc0+maKDmPtLeD2UWDDqK+ebRMG2W
/s8xEL8wwaQbZQoHBt+ya+2jZ7ItTLMUKcq1N4rzTWNl7w01AABbpk9gl8TSaE0f7eKSlybnmopE
MjW02Di9bqWBH9zeem1VhZskvTfa4t6e0yeAI+m2KNPLEpL8igt1CJUhz23tfZlD8dFLDospTMxw
bY3JCq5Hfy2FMQi6mqn7YcaLBH7Q3ovQafdIttkZZH8YCYO1rh9Iw4Z5fZ5mtile/5Q66JlUMB/m
pZy3lmv/iRerxccUtwvuGH7VGMLI6ftBGu0AnPCfv3+zFSkaOomuDs6qNdXeFvJZ8RuQ6y3Iyznc
Q8ZJzOduASe05G1E4xeC6EJYtE7smSIhAIun77+HCXRCG6p3DiQTddGuLjED2UUDGDUHf2sgFtBj
Y8ltpY29pwuboI5tnvo8B/jAimmeGldap+8/fT9QMMjElLV7W/Szdfp+iIci4YwLnKdPcvvf/+37
C0uSXtD8p63M0AlVTXGktF/kYMM4jGSr25JPXl7jDkcWOVQx80kkU47G3QrUDNyzEfKDalZtXNYZ
keF/HtyQVhHbGaYtqKDqLBx1+haC/z8Q5X80JdjrSPm/B6K8pUrCM/r5X10J3//oP1wJ7r8sx3Nt
z2K8FVhATP5xJQT2vzzwe74T+jgM3NBm+vS/XQl2+C9cBw6XqmF7Hnfk8B9bgu39i+9mB+uUJrAs
yCn/L7YEZlj/14yLn29jTPBsfg3DCP6PGXowejWYNmke+qV9Yi6IrT+vsi0Ziz5lKyvpe6LoYu+3
fNYX/4x3OndGc++VcOLvytVGOq+nPm3O9tHy7+uRRKA1cUSf8KrWjcoPY45zjiJ02s5pu6JPGs7A
bTGBUroDOHDOR4VdrAVptK15YxSb07OPViUH4s5G9+JZtyUg0NrBukMWIxHgDVs/uc/Z26j3Jp7g
djcEwUIWwFlOn7p7TN/YhpNP1GcqsdAvrOYz6+TXtLpCS04jmNqeU8u7BF1nRvT24E04zn9TMlqM
ROOd7Cp8rL4/zgc/CDcp4PKTNiTOfYvEaVx5D2xQrVNXOzAO/SHK3ZieQyeZ6OZxguPisD56PlQx
2SxzFM7ENarqr1/SWlPyj1tFVQevtI5miKfZRORkzLNnZbwV4W/bZdeVjtcsDW9As8neWFN/Kjra
aXn7ntN4VDu5+lyRZHky7l0pMuwG7lRuVUnndk23Frdh0sl1whzGMioIXFZOyYgwYrJa4ckDJB0p
VTkfmdByt2Tpvl9iZ5On/P44del44LKHo9Z+1EiZTkE+ze/+sv1sLk3qnYuWp12i254sZCaXoo9H
a4D25MZVfR5dwdyAJXxXhfJgzzJ9KI3+d6PHAZJittCgEodvszOb9LeB1ZpNqKssHJyjTaDzMWrq
Immfg+d/CDIScj4p7ZA2jCBxHsZZxZTrMa+w1dAzgnicV6fyINgpLmsMvqluzcwrFUoa3zm68Ks4
8jymk2WCEcfAMQX0302Cf4dbtA4jJ4EuxsX/OcTosrHK9ansrDc3BT2BUtadUlSk4+QdUvipm6Aw
mDKtmkhW/HF1+KoTc69l/XsJxBddcPVOW7neGvHMltxh6QTI0DUk8FYhP6guarUcW2ZV79IkOAXo
bFCx3ajkaWGCyJ9rRnG7XNK2Iighgs7FMqkdRh0zyELFHh0yprmpvfKlWbJuV5vz1zRZeptZmTqF
w3hhVJLv8UGNJ3dydFRZpADt1e7+/aBKei0XwanWWg3yggEpC8+ahDNzgBPrg8NwrdSZe4CfinmZ
Dj4V/nCM8hIrxjk9tZ9l/ysPgr3saW7LFO3JnYPjt1QTZ3HcAqzwxV/0oOHfl2zaMdCrkR+cpP5d
+OW7Kg00h2Irh7bbTnhNcFwwO9Cxe+etrInvh1gUR7Aseu92mJC7xG9PDAcX2sQZdtWRL5ikZolg
QoL6dggbn3oKXhhRttesVLc86w+Zmsi4M/fYZqPH9uJ7saT5Fx0T6bdOZXeuje5JDR5dYJl3H3gZ
slbu3retC1+CaLFoske/VcBjXWIhmmqNXkoAIoycT5bDBqovlmNfh7teGmsEfnhIsrDdNFhP7saG
ON+sSzJjGrBdJ+qDPwjyF50DENShKppTg71TwDFaTiR3kD7B7w3J4d+/Z+q+pPBCgIviA64MnBd2
DUa9ncQ20cnPIOkQV/mfTH9sTqrM54NOCT3+RreZTtb6EC80wcKe0URq9cB4yOw31epet/3gvpE+
Ly2J4rzOyiPjkk03+TOdKVworTDZp+NboYWvOYVayb0vsI+J6qcuoeAOs/kodcomn1sB/P7uCwx3
umtqf4bfbLlcS+2TC28RRAbvEo2Y/gmuINxJK5ufodNfvGFJUIHEsu+PtfTUI3MDUkQcAYvCXyi2
33pcvLtgUrACGvmqkqnaFyHo8lhrnzsCaoee6SFwHNSJjjfDzX9bs6ZcyJNV5NKeee67Io3aNX49
58fvhWhSzpWxCNEhWekL8YWXiu7HfdzlT9iM1D3CSP2saDmUplJvs6q5b7Xdj++/yQRshm+nS2T3
77qyzKtlds495yy1aQsh97WZmwfYh3JTQXh5zmOPlrjQINSTm87FbK0//ZicSgV5IA8u2nFSeBX9
8tNK6vtE5evYw8bvpRVHkTa0sbx45Nfn/jwbzXShO2ozWXl/HZLU3lWLNayHmAbp0CZy5NEaAfVT
w/eURGuC2aKXgpo1oKE9V90Uy6hyhAbeTBNSx2Rps9RQGLjwu13YEe5l5iwfZfLlxIt7rtu120Y1
JsCE4VEtS8Atv0257AAIMugrrvUEajvOgg2HLH3IzeDourV/skLhrVVWF4X9Y09hax1VU/7e9Y5x
cWNQowLc+qXumewisOQR5iOIjnTvbuMiZhwo6Wy0uuzNm2G1M8WdIu3Gw4k1vY1KSOjUsyXvHiPu
ixxEj0YX99u80d5hmgPr1Nd9cDchzr4wG3XionvA3/eQwJ89QvH3aNrBpZJzENzEJgGTsvhd2awi
dJEtACyDs06d4Wgin6XaNA6aHRn3iaFGTDbdQyEQw8xKFleD7xV9f4GXsFoPy3tuSgxd0vyRg8Nj
tgzjS2UD+qw7+TyIuOf01s/3XlhVV5Ii1PAa2XMxGOkuNsJXKe2jEPZb3OcxdjEYoemYN1dFHmHM
8pfR5pTjOyM8lGWI6CTsT4Gf9j/VvC8MLU7J0hGhoUtjn8GWTDdlMSAKQ/03VHbuR4co19h407O2
u6Pvi8dM1+GTozFjMA1TZ6C+NimzgWkhYr/dHVA+ApwKim2cGR7oK3mtwWEDMGUkEMzFTzGEz5z0
y4ecjO3gjhQoBv58qZoLvT+cPd3YOg3+dPX70YsSBfuxls7D4nd6RzHPMNnyGDgjIcGR/2nx2Jc1
sf4xLIF8NPtqX1ltuHX7AI4Yl2w82i+8RYx0vAu7054+kQYavSk+EKNAe4dVeSulg9ky20s8AZdY
5zQoT91CdcQLlhVBUa6mlimmD3guSclYnfPiGsAzELbFQ2LMpNw8bq3B51xJ+cgmwsA1AOx6YJ7I
iJneEyJHYDX94TY6KGDDqgSZXTrchiB3uWdSvrMsLRADPm1zULe30vxYBlMdJLOfE7GdMlH+1axd
jqbB2ntp+Q6d2ZRHUIy0vPRpal4oYM33vVFb76m1D+zBO4c9/R6mP7mXpk/PIrRYfIe+vGTZco2r
UZyazkJ8pUBqB2iYdZ9U0p0tkmaPomVfGJy5h3gKL8Zk0Abs9vat5foC9eTO28STPxWHkYc005Sn
wTY/ZBJEcGfraq/rtEabLYOnaVQPYTY/jUsIRTyxpi3eyOGa+0Kekl2mRHFuMngkVpP5N8pDPrn1
3dlN2t/Sqd/ZQPd56lxx7MIInk0ku8skLS5+W/7KMgK5tmjwfWSD+0GRdy4/qRwYoa1iPKA0JsFV
4PSRyQr5MA/2cziDquaGT3dQ3a1Dz8TbuVh39+yb1V50PvNM/LcnOdEOJ5xeHRB382jJqWMgzGO+
oPRBIqjoF6eS7b3vKBAwpN/cDAvMaTk6yW93pKUedPhNLb53R9OMmHx1qzJTgdSfuKu3S/Ojy9CX
KlPIM648aHd4J6n0qL/8Uo0nOQOJ8OrK3VVdizNjEzRm8pVp9eCi/aWUFtw7NQ7QeG6gl6cMf4eA
9oy2oFZt6jnoZN7wlpS5cYztqohct6kP+YIKwd2O2xSckNjowOkOfzomuJuZgCq+FZZzUKr0Fntc
HbyuQqDBViWb5Fi9z1RYYUWTHOUGMa7ZLfvoljNIEFqtrSyh1yJc8kiWFd2tgx98JGWMm5sB4jyP
eOYCRXluhwwelsU+99vpvg6zn3yX+Fy1xP59n6IuelCtBzsZu20aarnn3Ldd4sn8oMbiDkj9s5wk
oPaxAsxSJlSpGkZ3NE1e90w626b350do7dhRqk4ygk/KyGiIKRawMvdu0f+d7Dp5yXPY+TbOikrh
zy5tNodUpkcOH//jstjXwEz6XYnpgJ0aoBmdxo9jET8NievyyQES1NjZ0RPHAalOZkO4BY2nDmDL
lh0XGip7Lyj0kdo5BHNzaOJOXC0xXzKWz46bPShg1O4soPOJIqXijAO0jbCu7FLDE1d2Xw/wkjkZ
YSC7U/Qts0gwrB3QCivX/Ur0Yu66zCO1HzbMJGTn79MRcVowRrxOhfeUDv2rDhG12f4G22lsaML1
5KVpmQYQ7Kv5zlDlFPpjt/Cd/db+68ZghFvm3BEGiQybJgwt2Zjds8oolcHQM27KrA/xT9BBS9Fz
fKpsH2CCLFGR2WFEXizvpzIY7uMfSBBU5kCDO5SIGLAB8AfgybCP/ew/pZ3oD9PENEaOKWZ0D4Q7
DlDaoYvr4mKRYWWytt1Ay0yc+B+znWAe84tbFRsPBOa4FpOSkuwWs1+b750lA6zIu5ZR9BD1TDii
Wlft1s3JOvrIqqeqrc9CjnzUNUu+LvNLuDjJecgXXuTYx7BCeYzwuTAzE3kM4dpu+j/L4LTn0cr5
7Svvp5I5PhhnbCO/6kHG4b+504EOjyZAZplRTaM6b3jKp+aHmUA2pw9DsuvDCGTWsF1FBodkxGpz
KHEuZHlmH+bYtaOgGacD9FsKBOcS4usYbBtKG3emB1SqoZ2jn8P67M5UbQ2VdY7d1RTS5vrix/qB
yQCZ8gVrWJEN17HOX0X57NpD8oIzNL3iX3g0BPnfZqyfhYKIFDCOZLwI44dG+AtOSRLcjn+pE4/c
t0ut7GojKCHLzr3jnIX/26j7+WxRWopy3/Jekuw06hc9dPYpH/lSjKw5eIU8YmdOj4FFlri15LmT
wtvNnR2/OgCTEj+st9PSfPZlxxVkPlbKT3B73aHitLspse67Maaep1bVvVUbGQQtVe5Cl96aYF1x
/dj0uGOW06En8rwp5PA0+R1Xr86Mgwyg2zq0ByaejyNGkYGpKLcZ66CH+2VHZm2yQQy61zmcKWXp
4T14RdhFxup6sqgq3FYMNHa9XRw6WPpZ72afLNWMBc2KspNBQ6GTNKl1TpRxCjyajnejGgne9oyv
xrOqEsewsE7erRBEVGp2Lm1BdD20UYQ7H29cnrx5qmBbU/B5sni9dywBd80XJefT07S4EHPG8bc5
ja9JPTj7LHcPtm7d7Zw6f3AA/nGLydpTQvaLrlEFz6/fodh6Vw7DYJ+8igflWW+2Qzo8DG9WWP3M
NSS3JWSCPpkN/o4BScVrrz1lg5y0gaQPZkXjdjc01Ax2L7wSH05X6mOdntkKJk/VAvCK5QcpofhI
+vvWqub3WC4uDUhg3+fWKZ8Zs1HEIOej8LPLOA5vJtoHPpOQ5SCp6f8QdPaK1YqjQPItWLSeaix5
NDocpdv1v3iIFkgjOWT8lySz8ZuNO6HBpvm+4oofNd4dGIAT26WHNO2syBnndCeRnTzR7XOHV3TG
6UwKQ/3wfKwMCd0e27VHWlJb/VyJ9IXRebChpzTeDx9zl40c3+ErKxPGqkASQmgD71g1O0PsmHtq
6ufg1ci+4e7W03yLbH5ILHAXJeJKFJfAxipk/Yi3iYi6h+A3mj/bpay3j5Y/vY8avIY/1SyFA+O5
YTEYxej5ftCB88it330sSo9ZB7J95A3NE07ngOZv0M6WCNiRMXluVZP+sJLxyIGq+MRnsHV8KmCH
tE2uZWin7NQ74CwTrt2lBSGlFEpMNw3dg2mgvwQ8rchL4t9uXjOwUx55BzWjpIoyO45Z/1QFi/3Y
CdvetIEoo8lG9jDCbjgsGU/aY+4aMePu2NaYyUFxydG4zNDKwaLd/Cklp35TtpHpdGPUIrA+OnLQ
e12ontXf1qxFqXsFx91s/ZnJR4/JpVgwL7TyWlQ4d2YWdOKzUNSAXHlWSYIfsBYc4vqMk2bf2UMJ
v3nk8++lu2FwXlKNe6DtsduCxBtD97VuaTksT5BGJq9Nnsf1IfGqz9bvS5zKXKCc+jzZMBKd+k0w
hqyNnfkQisgfIByAfwWhOd9JRl3jLK/WaoWmdRPYDOPLbm0TIhKCLSCk+lQ19MoIrrC6Sb/ECNwj
bN/NwblvsWJNqfWp5LBXMcaMSVUPCmcNHS7csUJ4QcVo33iVR+LNw4NrNT+m2DnAv98zH3taWAfZ
5+AErAL76jLRRcr4AlzF2nlTbvjYBFDBLG3fkRFAfZZe99dJ8ajVdYLNh7lXwY4HGrL1wCyTlm13
P+jhjGyt6KL1IXkZMDHS5Cb1TO9ze0sKR0IuEzdaMAEMtkOCdAu/c0kSPnLDD3umL250r1SfakQs
naIBeJQ4h/TiTVn5jlsK/FRTv7toI4L9hqvxyRJIGiq4VNSiQM+slx9W+pgk7BSa4oNr8tMpDVAs
lS13jdf96BO4dpYZv4Vx9iufcmefC+PczIOmSNnfaBYAcgR3oqP+eLFmvIuZ+ezOCKdoFHeeNxEX
LHwUI15WJ0FeEc++CeTS1bZ/Rnx7kzP1jYSpGhQC6FyqtPYOzUl3tEPcHLwHVgEQEUGbQ2Ytlsjh
hYxMQU9HJ2BBoFnWirfPqLIfA/rgXe54MVtMGxA2T7Yvl7+FCC65XKBlsE6ahDSaixdsTWqh6YBo
hoPfwZtBv/wagunLB7bSVMgHecOtdp6JlZWCmAcDcVN6kd934YZ6Io6W7R8vjT8Xr1siNeW8T8X9
kAU+cRzKJvSWurGTH7YH03HPFnW4G2fJL4O0YDHN1erF8B9ravy41GhjG3t9CDRz7KXuPuM8ePJN
erCMhdO7GXbnmXEIjJCDE55aPQJiQmbhMA3OKmNA2KVn1TS/pM9GbknTHWPs6mr651AvX0ZRCvoo
eyIiGUZSnX5JR3dHqk426HePmTGbR7OFZtRS2OQM3KMC3754fMn2TBnFSW1v8qb7E7euflhgQpam
/KUtZ/xgp4KF0K+uburvdazffPbcDCtlguDNzq62eWlVM9Hl2QztZ868+I7ml/yhn5EcWrEEu4Dn
BowKqJeL4k0SiCt7pMXIatQRTIgFFAxakZaBDebCuqdkFDgr8w5hD29Ba9JUc/SZEH8aNtbKUvwV
mYVrd+GKIwYqjy7OXkyXaWT05cyNitrzpYJ3NftMxd1xuCXhhCux6R4J6iLaWMWlt0VwsooRaBAI
5WvRcyEw3mhfXba0kylYOSpOszX/xhlrTGsdlvUUH+m+ctp3jmQgu7yGc+s0CrCpix25AhTxFGPg
oMoGQ8I4DQeRU3UVlv01sN1LWDUkBDCQDY9iLb6whG73po8Kgw2GvpOQ4IaXtMcu4eA5QbarmvnZ
m3omAxaJF86eUdU5T56GuVOXr8aiOG1jBGMNg6SR6IB2PYHC3tbi0a7vzY4br4WzbBjqh0UXz4vR
N9tM0yme3ZcKR79LAi1KPDqKuoy2tpbipm5cPjFmfg0WeBtFndSGc8wXtxuzj+s9flJwgN2X1Gax
G5MrluV1UR/nnS/detN1mmq3rpVbWoDULvQSH0u33mSFLC64s6pjxf4A3HK4c3ABzzFvXycxZi/Z
0cY8vOkrxeVejWBB4r9xuvydc8d5cg3GOZR8PpHAJQOYsyisqpXjUdXj0+nKp4dYhqsERvDPCTMl
XePyI3ElqjtswnZ6Mueg3XYWLTJKuucyFY9V3h37qabw0TD7yKHeBaeLfR9azRdXRIn7aqSx6+oI
Qhg0OufXKmRHwWAJK/DS3/S4xr6Gpb/YRXPUVDnpPqA0N22XqKzVWxb2zx62ik3QMpQroXUzCWKH
7hU/q4JEI8r821yDxZuW1iS1PFu7Uc3exW96AJP+rWsN8y6P637rGXV3UCm1oka2Z62rMEKEX2Fd
6o/C+KwTsgI2esBhbvFdt8C0DwseK25NXXxoj4OnOebgOsj9d7stX300520cdtO71tlmwt2cxikk
K+tT1zFmuiW5mWOLlc8UpMx8v6MR3pKfpgq23lSWD34pD4wl73gjSA8rnNrpx8i28oqrbTMLNNjF
K85o8CupWF2WkgSOyQ4vbPBExfawbW2mhDqI+QnWs+AeyfnQfM3imPWoqU4y9k5z0kIED8llNFgn
W4efRGrZw35Y/6lcB6CT91s3eBzLBnNtnVONZE5s/dsSVg2vWD/jSrWY38HrLZklHQZKYzbuNGyM
ccELRHkb05vhubcMSr6zAO8anGXH179LL1EnURrzk0eqauy4bxHA2TkKa5PrrVl6oYHtkKAK5rOR
WMMTzfBIVbS74fTcqfxI3/hycMimIqkvkaetvWT2huGynI9u1+yabCxPAKPeQ5UFd4711nU40vrJ
fx2X+mb1w4uX+cTTO8LO3kGWujzK0cgfm1HkjxnbQizC4YtsRgOuHrpc4o33LrfV2vbEA7Mvr7mW
mIkuY88ia/jp0U9IkM0WR2n8CNVHRbC8Mbl5kyJ9JNTzyFa7jfT/Yu88luRWsi37Lz1HGRyAQwx6
ElpHRiomOYElFbSWjq/vhWB1X5K33qX1Gz8rs6hM3kwyBODu55y91w7NPenx4qIlerKNSvaqLHrF
hGScMromtfT1B+5hDsAziJ+NZtlYJacL3PGmPc4FvUKUV7cs5xnQTZ1euSwvLvafYaLqZmNV5bgn
YfDWmzrnQqt6675Emd6D4rc/ETJKToqeKVJn0ydlSN63CBocdTr4gN5ddbQh3YIWBeCDFXrWZEAr
UCmP6mfKAHYSme1LZdxqEeFSxILg9bAIrKzfuhofT7Ozfe85sUbgjYwYsrrTN4Pv03dIy4ObaGLd
Yf+OYiK9GoexPyFHacl4pAqtl8BD21pi/swS8xg7HL10aHmzwa0itJG27rhiCJluW8FSF8q56PAS
0uk2Gcv6rW3ntT0Kp60+VufJMyBeKiyLE1MAxgec4bkww/ZzXAqxcsIcuha6zEmwQheiGS6D97kv
AwaZk3q2Cy6UwByGRU9RaSXGt1RxjE0mxpOhZr/K+HsXm9+wLpxKcAnrMUVb6AY5cZElTT2w/RSx
8bhAvujcnMDZK+RE2USH1qte6a9lh9ZsX51S9IdRymtEVcqsJTOvXgYpcfC/Jo6B1SCX2r7SHILF
BiKHM9IXMaMLwTrakMDmTu7j6EPYV8Shn0p33Bv2YFEZIwEUdfFl6mJKhynBsE3qDxm27bbEWjr4
HHfJmUOP3I3vvbBXoi/xczjvo4MlsknfPaF2o1t5QLZI3nEKfSTTAjdRF03kfnbCXJomMMNCg9ya
wYc2molpw9XV/Rvv4AZy14MMjWqLl3jXd/6qHtCU+gEKZ65fbMiqfUAoyORKEs3XIzzExGkwDiND
YTIvRHc6W8ftvmnJB0wkdIBJ7axt8zIlY7TupgKrJHLs3rzR+30DEt/4DsVlY67dMdJWXmrzr8qH
HGvT2zjVA5xy1JZtCsEP80q2dXM9WGZyJLWhvMQEymokYCx0NXzlBZGbS+A5bOHHQs8fvdtE7tcL
A6+NtN3ybLfyIhkhqkT2xAJT0Erff0wyx6XZWazn0R4MARgdRlLB94cqWdVQCGS1IvTvUUTB2a1A
0wtzJJdbOoeWtGaOsEhlIy/dd9GskXbXzDkGYrH5gCbOJExavS3kggmeBfP5EGB+4UOXtMkecFNk
iHi3KfxHexFnrK4FrkRhw2CexaOxg2C0rWokmlDQUcRX174I3xj52eso+lQknobMxrmmvrxVwjhp
uvnYVQmHTCs9ywAZgzDoBXVZ8OyNX7IsiJalMtBl4KMWUDyWtt63K1gx+aoU3G8525Gmll1rlm9J
qORx1jZxdoXF1TVDD/J/Jl6qetNxRWxrXe9AOnflKnQGsR3dlLomtMmsd4YeWR+aSRTPG5om7opq
D9x/qN4atz0XWCuOVQZAL2hRaANGDSLkqIKyyxpHJCgpsDa7bTZdVIM7FdalyzzmBsyflmNMWnmY
N5+6kOIp9GAspwxXfND6Prokkko2tQtkfRi9BYS69/m/RgOxlsSSVpp3pPBa09pbBOI15pnbiGVL
m47EMLPeEeeEw21sm1ed0eYUas9FC588LY1nfYdOmJ28PguTUUWTePke+zUZ5vajR0LJs5+Csw8T
wjQNuI5VFW7w8/RAjgtQ7EFPf6AP6My2QoP7yBN0VHmeiFpZz0dgw7nP8qIVpTlhnnbIUCx4Jxgl
WpqK1E07WqWddDft2D+NgkNS4Fn6GlwLRlPdhuvdSIKxkthblxaSpiYJAEdmzfyx6dZaDJG2pqky
PSRBd3YGmqI+uvuVYTxJZB9reuLVqvDzsx82IfMiA4Mfx65MQHhEqpH3CKSGpLjqTuKxpRDBHaTT
yfDHY8JnMpvKN25AB9vMh/dBMXYmipm3yB2Lfe+SMk6WIjCSNVCicmMBCFyaApsr/rRZ9U1MECQ8
byrXwUc/GT90fpqszdjSOBO1HoiZQxp2NrvcMcjdc6i8keoq9LfzXbskNARJ0KjnhAL61zYnZLrh
Y5ARyOe5aFAVzexabooePgHWBXtfw6Guu4stTmGtkxHo1u+jIPqLej1dJ1ZSHw14k11MZ5cczG+W
muKNpY9fQzTiPaWaGfeEPQTUyCZuxRsQwxKR1K4wlL+ORbqLGcL0Rd0t2wLgskMqfKKZA6R2HdUR
FtG8dx51S24jTlyrkDhgfrrsV7orIhTp7RUxY7Q3/IjDt6tWbX3NTfpi3PlPhjm3bsJ8Z7btsTPd
bZMyVOjHkPvEKC1CQFNkyOQeo+PTkgPtvafYb6qtXb10E+nlunLg9IUxjd7mrDfqxcvkS2zQLlRx
u0VQsOodmkYpAUKLxnn3CiPc9Z9bZb8ppg8wiZHvDJF4BEoAQUbRF/Ei+3Popribooq4+6IiR2I5
avPwNieWMSV3a1FRjThF9tKMbLLxGd5p5QpmdUGj7zpv2qeRvc4ZL3PSyif5nsQj/Fw2iUPMxIts
6BHjWkAKMiQfKg3ELWaavyX4+ss8/ppDiauHwDmaNlMnj0PgyHbV0AddUxNjNunVq6rOTa36TzKU
cOITHZnlnrOYx9f9tBxlca705ETUEbWA95R7xc3sjAYfFUDDmhcAM4IAoMCk+MQcTZHsuLui43Li
2FUvTFUW77UG+LZA9S9ZvfZa5OHN+x67sXXUv+TUpyu90+Relgg37cwIsYylHYsAWq7EmDZBKOtT
WCUcZcT3aMQxyeDzWeg+7QPbeeusbhtltngQWice6M4B4A9oDJuMhRntTUufkRyZtrJejwM2jbGX
b3qEuY/xrR5QcocEVFqD/JiJaLimxm30LlGbGx/YJ3jdsT3iWsfqKaeOnoqLc9pBTZWQ67W22grE
uNomBZ9rmdCLFU1HteSxkKE7I0ggNl/b/pPPyPA46XW6VWN34yrKtn0brRzAuKlWczjFrhS3DJqa
koicyV67dUsWAvXdIqmjD4RbCK3F6j1m15Y+8SbHb5ezzaxDxnnLwG7XkYrPfATVE8qoB+WrCh8l
RscsfVS2e+6r/GPrwIOyvXqZSFgLbTLma7viSGwQcyAViti2TBUDfJNkWARXmQ+1xKm/NHHKdFot
OYYfJExNFgZs/mrSbv1I0khQegy7wwQfg7mRs7/JstMIHNRcGcCo3OYgT7i8R5KLKoc9dZUS9Eqt
NwA08KfzlCHX1MFXcedVXNg6656SO+Vk0z4LfQ6rhqS53LGm9ggOl61DgBcb/mHCbZdqXgTtl/au
ZeQf4G3h3PT8K2qUAr9dqHZ0DZo626Xkxu7smeqb2PQzbA/JfB7vRYH2xWuvesM9YU5z7nolGa35
2Qbl1ecsJCIjMYgmqLOedZm326xpNxkU6hj0ieouQ9JtnDB2LuRfbdwJ63uCnmql3JIGS8gtqDzr
nMOCKBxProLeZiWQ2rmpsm9+DKSYSnrUPxK7zHQO5kVdP8pO9cfaqdu9lhI0VPSc77PJXrK2rSOT
DJ3Ac61dijAGkFof98WqgHu0kgSG9XYsL2HbI2Kkj8aWSgGXI8vjslukI5dl1qZrRkBUYwQKk37m
LNQYP5Y59Bez8V+M5l3M/uC7HjhNVbmYosZZNRET0NDisKJKCbjZqdBOzJq/PIr2kZV2hImIb5PC
cxyYs1R5DjhT9KkqZQ97rWzlPqtDIuMZECLgBvZd6/Vz6hnpBg6rAUOO6+U+UOsREAajnxz0alwl
vV+xg7TRJk2rcC8x7VdWCTW2w2NJzk60GsNXK3pyhJiYyPuPZpdWm7vEM68AivgNnhUXXM9oGfTk
Z7ElO8HVmpCQeW5ysE2j39LvJn2rjs60nmmutOVzM5tee9UKYG4N8onhime92fo+DfBF0w76oZaK
Nrof7O9PxweBRGmHOC6Jn4YaXzMzHGuVEQ28+KH+nmb5OlbSR5rdEHxKYK2aUWOp7H191fdAbpZE
wTBNZZJB/pDsbp1fgq7nEKBilB2VWyx1UooXTcanaqswWtrCoyU+E46D3JAbV6uuFoKADXacL6Vb
7IaBm8PWiAVOQ8xDnmqqted97Rs49VA5gGPYuwEoyX5sQE0kXIhNlj127MMAc2dRaTHrbjUnfy/0
zFj7bgjouYfBgyc6Xge++jgrMRjTOM+T3rmoDlFzLkUdWFtHFrsuzLJ1M2mfBB0Ixiv5rRW+XA1d
7qy5bc/o0EEIh8anfPL0A/MiHqqh2EcVA+KwaFZWwBnGMybMqxZOnEK6K9t4TPTSXcd4UlwGhz8e
qiQ8cMONW7L9cDon0ZudI3kV+sVuk+Og6Gt3wXiII7EZZc6sDs1JwB/hKhyvhKm/TM676QZEjMyS
4dSztqbEyVRacp8I43ug9R7brELy5/kCyB55CmiWY3pglbWukDjN7AYOkj5MKeSDuG4lsu1WDK+m
IYgHY5HznD7fx/TdD37iuwdMHCsjdzTcn0Is6UnNWtpQ2Z9TjG5IGHP494pLAlP6uDTa8p0S94M7
CqIfMohIAnO4pXcKrCJTfkBe1qZqq0ek08M6ypxHj3JAUpFkQ7vNAtdfpjldTaUIqCibCrkTdx/4
B/EEbfV1gkED80V7sxsy1zoc9Is+fb8rhx1OHz+0zoom6taKvRuFA4cnWDvJbA5op2RbWN1V87yA
eCooLcEFtXaOKLOtiGEorkEwRQjz8nHJoNk65DlWaj43ZKcbXXIndGzRjLfESvNoZZZS1pvaTJ/u
d5Xw6Ybg5W/WpR7iQ/IfTP7u9f2yvKue7w9TXTDZ96/BiA2i1W6gVpgKzM+8KKsMXKV6BRTWbzh0
fBgcwHxsPcFGSegJGph34Xf6dmgyceh8dHdKP7FsI0yen21doF6p5itF9/X4aCnCq/SY3vhoD/Pu
oD6GwmwOWhXwV0gsL/fIwnu86+BXVzlRrlSF/5ab2tm342hnsibZffaY4k/YiGBqWJNDcsvLPvjm
5QP7XI3XTyFwRjWabYBBLq3Y0HZtNV/dMaSYmUx/z6VtQxiVBpwj3Wb4M5A92MrA31aThfLShF7G
eYrG3Igzjghxz29XMPiYDyPVHb/SIGffBwEQzDGI9xsQnnu30IyBSaZGszoKrGXQz4uckTx1olvD
7Uib5NIJ2S0bNSIMi4LHPmGg6gEVQf6xcRD7LLyy4XazCrRXDliZPyDEoPH+RhDzdMsUrjTwdHP8
N+RvCL007BXEimbG3SNZdqRVb4hzROaT6GejrJ6oAlahX4PARPFE+4X4M9Ga+aoR7oRWmAC4onhK
uJxPTpTkp1l9THv3sQyT5GLTncr7ZhVbKqTjAwVhCN185RikpFoc4aA404qOIvPQYm5dIeZvTr7l
IFxsmS6KqK2XrRurg5tzWBlACkXCSh7b1gA5MF1K34++My3/rPe6uxNGSchhhryHZb7jJmMGqmdz
4pfWWS9KbpDhBxA3Iv2GTZ4VdejlPk3o1MuC87QlOXMEENqfA6t2F0MsiCtMtY9EL0qz2hdz52Ko
tIsxMqDLwjFCcKRHHyaP45yd5mvkGrhCwmAf226/76x27+ulfbWi8s2oofsEoVYcI5NiQvn5o1bW
7oHSHyl/3YtL7nJtlTWhrsaMsunNeZeaXPOqzzO9fPRPXqwFrzQu0oA5NZUuAUMyvgwOwUV2wyQA
mau5TVMfEVkRu3tdgskBJOdtDZavNc0WrL5YSTaFpr+lcsoeNek+WlU6nQsawKu2hI9aRWUPPjcm
1ROxLht8/Tnx8+A4orDFl5CTV2ak2olu3VeWZ0GcLk8TjBdmU5G5R8s3t5EzjCcnZ+EpVDueUedp
y8ySV0j4xecxTIKFe2Nlzt8Z7ke4psMdk0IJDQp3gmuUr5E/JieNySBKMot2HY7j0JrYXGnnFZlh
PBuAaDiuxR+xeuyIIXDXKMlaVHnW9CEjmX4J2f+7WRqQuDIuJjwgCs1yUr96TvtJpGKg30j7aVCp
frbsOttbfvbQzd/Fdj/QYJi/zLmgzqbRphu3LCB8uvBZuV6ciS4cE3Z97DDBBY5BnNL84/ffgTpM
l0bl4Y8f1B3NWdm9UjvfphOA5Cs5WC020A7/2GIiMJxZRdQxSZHmPpTe+NiMNSAwgbRsbGizuK9W
zMw+Z/gbuo61LAJnQqeaPhWqqM6FZ+srPYl17kr6lxOnF5QXeFq5J/OnZjii18ke9MwJdqVN9l/s
qpPnDd4ihUelh62NdbmqN4ZWf6s0cGqe07DqFnQOcFiRGlLU1iNnPJTM/jWtuPS7zkdrGxrWJih8
LEi8sdd2AJfhDYl71me2VtZapEbRoHtE810sMvC3e98iK6vzccr1ECREGQOckt+roIdNhXpFijZY
Nzi916ghJXQ3fZP6mE0St51jMlDVOnZM/005n92gqHeu0VvEIXZPjRaU57G3mR2KcROV5rBpyxqr
YEdG3lTU6Yr3rN741sT4lOYJOCd0K8RM+qON/5qzaJibl9jWh4NZFOsUyNsxNut7X6elLssADhSh
tWzHYTg6ZDWsGAjXG0Sa0daxp8+0VQk+1ON0q6ti56ZutJIBrZCfvKoPP8ieP3Oi/0ZexXQpbcuC
9CotHSvqb+TVpBaGbzd6sWOKv+S4SViQyOODbmTxSQ6GT1GQfKu5jnGppIzp3QjW+wTyzpN6dDJ6
7SoqipM8x7jBfOM7Hbw/PEVjdp/+zCS9P0XPtnDOWq75N2qwW9s01tAd7YBsmesmwBwxuAzN0FcZ
Rz0Fj9NlWfzNZym3kgx2XGpwIpSm9tDHw0rotzSn3R3SsgNy57bbvh6ds41AbIZxQ0IzBc1lZkT0
6cpFwyGa9mJhbP/wRmPX/e1VwLd1PQCklu6Znpzp4D9hNEsN+bquxgKpVl6drUA+YHpb2Bz4V1LI
/NyQsV30p4A1kL5RNdPHLKaIiOBYfQY05eWLVUfRyhvfGeGgVCsqwvyGDB/WPz9Ty/wPz9SCROIZ
wjG9v73fWP80v/Br1OdwEJdGFWDwK3UbDP+wyoMKV0ozfBmD+la1bv3W2l/AEJFlajf1ts0xU7h+
drTNnLgqv9e2ReZ9yCvnSJDJeHIRTq/rhK1e1pXHodYwFqMP0sbOS3kAo4OYkKHjooSBt+2H2iAa
MNsanOM/+Pb4rZ+umnLHW1kG6I5JsAwiz8ahirxeJ2EyTBzECHTTIzo4MBqYnv3zWzM7tX/7EE0J
3EWYDBgFFt7f7pbAGzpmDGON2S7+NknLX8WSLPTcZg9VoSQQq+cozgnJgjdQGmwvCICU/e4xkfxx
Qf2PIf+Phnx3RtT+14b8D+9NCJyWHvSvlvz7r/3bki+E/S8+RQlZ1fVMbPZAbf8dFCAM61+zE372
6XOQ/b8ZAd6/dN3AxipcwxY88sk3RdeG//t/WfJf0pLYsE2BeYfLQvz/uPHFrykBsFhYIYQnLB0V
Iyaz3xfkiWymTms6+5agd17ldaL2TRvscZgOy6ADZJNBerdcg66fJxIYFQWwYwDz92CppnSrjVd7
uxiH2VlLk+8/vZP/Ybswfl0b7s/OIxDB0XXPsnmDfjvKB3K0Uids0R7hGa6mAveVh64AyYvcR6m4
FZb/KEVhk0oNYhbVNZRuW+CMDBoSkjM3WicBkhp/AirN8fLkTyAh6d6HC1MM4bXzo03GJL+YgGqb
hf/5D0//V9DBv5++iZ/BxVpj8/n/ugjXWJaHuhDWDQBP+bGeihh+LiKHxClp+U0WZmgReg8hFGZz
+Mjsun1oIdkw0AxPJqLIEwjBA8tefnEQ7bpagm62FS8e4rWo0NxVntGBjIyq3vd982g4RnNktsxQ
NItXZqk7J5pFtz+8pl/XpPk1OfiJBes1u4spfn9NhhkFuRen5o0LPd/WDclbBMIEG30I9p1Ba9SB
2otdYhCbkhbIzmfjOEgRqtNo+Qxz3erFxTN4dDJz48WVuFjusxFFKJ3jxHrkiITMOhegp4L2R9DJ
LwEZPx8+7lj3v3b2fz917h2LO4q76ne2el7mfkcb2riJEpu7rcWPCjN9VtXQocGBOkEfHnPE03Tk
Z6peOn4q6SMzkpNSQyAeEZFd1C35YsE0bkwQS4zyhmgLEGBZ8RKOiAPPWs9kWDmNh5QsD6+uZq7b
YtCPoYWxAF2TWsZR4hHwxN7BtUGLzQoZhcFk55JkstNmhkfdMpGCOSDBrewi2moD3izHvMoAZmRq
FcFu8qfwRrW4qvwWYzQgyH2lgkuEWQMMGA8MT53ezvBchx0nYP2sxiraM8xrN4KjoOUTDQtGQH0C
udbi244+9FrRnWPNStcsFeO2wfC0cGMxj+xaBA3zV0NCXmzcEgxqas2jiVPoolf+voCx7lbsncNg
LwY7ebYnq0bDl4i1JvBIqbiuaCBy5By08quyR28PvOoNsMWwmEbXAvNc7mSGH+i/caneGSOgUIT+
N6i9O+BuHJ3QuGlGd+od+o+pW9c4sBmWzGEarmNciN1D+aeal5CqeJ1kLpqCoEBDb/jiHBbltiNP
VXCEgB0nboO2ChKof+ZM2Jhq7+zJ3Pvwh6f9KxT/x2VKmoxnOy5LMv//66pha7oTj7IWt0nifdLt
8BFN1tV0II0aNsKGCsgCH3xAYeW4+dnClBdpyVPjveuebmAbiL7fawu8Bea+IQlds0Jsu1UOz5cx
6Z9Omv9hQaDdYpLgoHssC7+v0b3n5QnMU3HLKCsfdDWnec/YsPQUEiO+dN28WsU58IkcY/qUJycR
xC8RBdH+n9+33zJo7u+bKTi9I8/m2cjfUx185bRsTXxKXd5D1cQHXxMvGuPmjWYavNa9Zj0o1Rzv
wJScA2P0EHAbxvX+Vqqm3UQK+y6ACeiYClYW6MbY2JcVIu26EXIVxdqJDwdiE+bCfsycvRH19Les
4pJXNJV94RHuImaubKWfNA2PkBanb3ESan84GN4jMX5byUxTtzhSCEeaf1vJDEsrvIqG460Zoy9W
N8THAc4nVbjprNJYPipAeHbh3sgQjNfwatJPsW2ehUKhYETmhByw7bYKB9U+dCCntUjiFpNG/xBQ
7KrSQM7882dj/30jdxwOF+wZ/M+hN/frNU2drEea2aOVa1p3ZWRRv2WR3k5O96VUrXPlCMt0JGUq
1DmJXGOhL45ZHVv7BiJxl8gHgZV+bRXjF+n27gl1SALnvvhk6bAB74ZC0zWTfWjESP/oQxp2j7TQ
+mC3gbvTQxMIbBGWi5x/YTc71EIKwFVWNuGm1k3iaoWTnbpMZSe95OYOiiO9EOYIhotduicmNq6J
dR2dDP4HPAS3v1T0xNgVoBqPpIzqufGAoVSiD++WwPXETeucgxlDCcU3+CQYer9ko0aj0SgspqPg
NfJspOFratCBaph5vCijxoj6z++7Na8Vv10ojsEtoeMBMD0WlF/fd8STfucqT9w8vKCETE/9owon
RswOvRlbw6uveXSPIs4XJ6UmDHmDogxUBAtrGaY+3fI3XWMxRBVbxMqXrgNpKi06KbHONCRGlxm4
BXjL4KWDC+9TkjKpuKuBumhBjeztcmU9BTlRxj2RMgC47WcXxXKKY3FCHnB2i1JnAugPZ+ysm2lI
dgym0qee9t/Sa61NFnb5ZmQfpIPplOsMlP+ebk73hytU/No1vq8eDhEklMs0Jix5jyr5qWDWRqPr
bd8SN+TAH6yKis/twrdkNiA1lbBgNmkKHkhdLf0oy7BdtouQCQBmkLE80kslBaDEUmPS9/vnz/Be
5f38Gdq6ZE2jcCBHDPHK788sawMDarpqbkNp4oYaEtwEM5vXS178CuNJ7WgnpCI5nbMIoSe9W8At
yO/c2Tt7v3xLM+kZ3ddy0Rqaea5dVCJR1+sn5XvniRH8Ev1zurWMUttY8AE2SYNPu+1Ctc7NXdBZ
+uNgfhhs9kXUc2IxlTaWJad91/IUpaK/yLUp2uJehfxtIWMa03KrKuxdYYUjyGoQBzbzxW8yDdb7
0kTlW1KuhwxjIi/cCIc2Z25BOAgDdE0m5iBYHOaKwZe6JMl7nKjuhMurTFmaOXsUnNWNV/CD5IO6
+Bb7Evq/Fwz1MgT7v2wCZAtAopCPRkWAJzdK/7T+kiDz241FuaRzQ5msagaErt8ZZpObeEyRVHDT
kqG4wJbp0WOlpNDm9FML7SRl9ZXeb7txJuXu2zg6eGYePreTRpwzGZTLkA7gWINEVp2Fo8mZ8B2V
CE05esPOYOQIAEghtgwwIsZM/ZqA2oZ6f628gWzqBhccmMAHXXxs20o8gpF4gYKhn7viIfaSq95r
NOCJJ9mGcf0l6khrXoyYrlwpw8ehN+ynrNUOCRhl3FRGj3CIlnM0blAhUxwVESHzipfUW4Kzahyg
Sw3oz84jLkKTg9WYAkyDlT6FnJJ629vh1VnGLgPsMqRDYbsq3+o14b0ZU/VlkzvDybST8fTjK6O7
jZl1cPzRXAeR759E1Kx1nF9XCcg1KwA9mVqN9DVFTQm3CZs9ujRkvQJ5uvHoTYN/U0vT7k65Pfir
too/iMGpdzGTrxGE43pKGNTVk+JKS6dmS/wZIz0nugaEXC2quOy3Towtnr/WZPgekzo8+BRjuLoX
iRzjlV6g3Bo59KJGeFO1EPuODL7l1Ogwf0bj0FfY9b1SQEBr1g2slV09E3/B+gYQybv4ApwjptXk
2WtzzJAfA0zK65DXKa0LFrSTJnk26TLrgvqKFqJCQgUXrjcx9o0OJh4IZviihYs6t/8WgxU56kNz
yfoUQIPrIwDp1NKetO5mDVw9fLzplibWVxFjaCXaRSMSp0KRq/cXRHbmQ9/GnxqT+A8XylicwABQ
uVqwZwhkhfaDVftvdRxOD0iVNlDdoxVdQ2hiloYMgUFahRpmI4vmq8XweT86eK/q3tWfUfyjDNOn
Ix8bfAG3OHAwFjtTmsFyngRGGqr5uMTKoidpeUyV/VByq+zwyrRnsq3rwt96eXhyi+6bK+BTenUT
Q9sjgMiwzWaDrAemqIqaS1qjKci6eu8KNzsaZCzQziCrx2e/9SqPGWQzZGe/bM5dRJ9Tt2jbOZju
V6WhYajiZdkkRl7d1ADA4YYl9pJZ9i4LBoRDVjMlQRhJM43LYdo7+G4uQ/q9SLnBxpR8G6FXs3Ln
7HPkKoJmPCsTIUcnLXsVGfR08LZpCQsytHHNtI+t3XfboZ61CUldX8MpaK5WivJ7Mpndx1Boj3gA
mGpLC8Uv6uTR1cdXi9+iNazntAY098Oo8fr7ace0tF1g59If8IrpD2pSw0O8lzl4/ajlTbpTQroM
mkDmlahtwii4lD1s38KSpyy03zs/idbSmXZRO9pXxMpYTYsGILPU5DJwJ+bNjlmujdr7opgQ4E/9
NPqutu3jBqMUrBDAhFz5axBW08GElbfxwvab08bjxZsfnFJH4uHSFKK2c45+SKBGP6ZfkYoFD1M7
oFAy/IcCjYHG6PmZlMsz6qjgHNkmamGv7ncirF/BNRhPdmAcQ01Nl0jfOvQekLbjZtS4bD9H0/SV
pAlnW0wgkkXr9aepFJiiWCmFqMdjKV/CklooQWTGiE4sLG9yHu5nmSCOrs2oRRffqS9B6BPpV2Y+
FB8nX9DK4HzXYyxkIbDXYdMXB6aQc/SR89AV46cKul9ajeGTlaC7kPY8zZzeZIg8OqscbyGQia+q
3imeB+sKnmbB8iWAR2BQ78p41xgShmTY+Bsn6VemDZK3tW1+raevG/bat7AV5r6rUS4gclg0HrNd
IYwXLZzQebpA4FUkEWYR403I9l9fUr3z/XY0oOZRzVaHfkZNUhaVP741EG7c69zq4MYgHFwAv3cl
kMTpra/vYqMf3+sh8vKomc1SSI6qOQP+/gBcEsNb42xGjbe1Qxb500PtHfSolHsnt7g+RlbZNXrb
r0Cm6oNlci5i1IlLRDrqEM0PTjCpg18i27aNflch0b3rN0Dw9NCas30caGqdqf79xx+D9YKknGzL
OQWgnh/u3M8O4jMdE8IQ0yprDhkdcYeSHjA/8F/YuYR73x9+aC50hBdtGn6xs4GsnZSEdxxoEIHx
0myGPH1B+/lS2wQRuD2DRvhO6Tp2SVBPFWJwkwyBldmL6Ojk3CwT5LwFbM0ntCZilRmESmkMM7tR
Eq6EwPWum7g//PbtNJAjNmmQlB2viRnuYq7um/wVE2bO4QCp4f1hcgDr/fVtrTRrh9Ia+y2BVNr8
wF4MHu//fRUMYHtwJ/JfYtDQQJyZIzuYzUfxFGPq3mstWzKJW9p2YLFHRgXGOzS8VWcn05Yk8GcB
lRMBbNes+kQ96BExVxpkjBob59oR3xj2nzHrxQtTJ4Wrdnq8qK49LNpqqpZWUPmr0bLJuakGfZWS
p+YOcXFJvee2rWExMOhea0b6PnjNFkCORMiOPLbrE4hEQ7mBeaotwpJkshABSaNAV2HeyxdDBV/U
oV9xQCL3XfO0d4/wu0hjXhyEVLgJaQF1zMy7DXbQ3i2kkijCOeKcSB7J97OH1q3Y+1MkdLsofwf1
sIG23K1a0GUcIwJkZoy9jDG91+qzd0N7smWUoAhBOFEHJXBM4fRLZTZHWkM7oki4ILI5O5opD7fa
/MD2tfeCutne/yieEzHuP3f/6v5nf/3sj9/9L//zX3+DDGkOtj1BLb//m9k95/qvf6as9GjrqfH4
09+d3H/GqPp0K3LnUCqkZj+e8f33yvlUBF/1W90A90EEzKsoWJ6QJ2Nb8XFv7X78K389+7/+vR8v
JigNzvwY4wP1f9g7jybHgWy9/pUX2mMCSPiFNrSgL296g6h28D6BBPDr3wF79HrehBQK7bVhsKpY
7C4SBDLv/e45OObaFKdeOe5SLCQnGpsLuZoNklfJn8wP7LVxwQsSWdwIn5w5zECiAfebWZCy7FPd
XNup5IQ/GTsxAdIoDY8Ipk/O08NhtU5tVz/pDujFzB/YcViCYlgtfsRp4hwSPbaxNTb2MVM2UbIS
AexOk/EzcUY+yfcf32969kEEAP2MvmK9WD3MxFrff8JV0AYjnJ5aKGf7++Pu37rf3L8s7BJcB2qt
bnmS+/ft3PvnvTon9gWsHHLS8kT3X2AlnxNro/NQ1JMX2BiIUk+ThyLDWGO3XDwxn3Rinc9oP4oZ
ENpHpLBWFLYHhWwJyUc24q77XRygUGy6e1js/o37jXL0Wt+mS8Crgse66hvTB17MFeB+A7Hyn/f+
ilGIP3Ho/n2M91+P/vu9++/FSxr3355mjDqY7J3HOUbpwG57V1BEEMtHIrNMb17W7C8YUJKduEvh
fUg8x783QLscVkX/9c3JZsjg//jl/QdyMan/fUg0xd60/vv1vz3D/QcsB3BNGMQ/455ax59HFwUe
rj93Z3Pkf/H3N7skQ5PGJce2es7yIgxCL0Fzf3+yvw/7+49qCa/M3y//d4+7d8P+/u6//OH3n/zb
ryifXjoYMd+sHwCAUnD884+PvWsawHuXl4nIeyef9eVuWGRFEdxfmTobyiKYdVwlhWsH9/fs7zt6
/9KXgg1YUeXc/rl///bfh97v3d/oBHL2TJFl+YVhMBhXK0nT701SiIMuWPer2a+3sLY2DRvxfjnN
tZOyIe4uR8A4i7T7oBnPG3Y/+TgtuyNjgcuO3aLgIFKeLRDpkhjvn5u289Bm/P06tCMQcl286Cwd
wvuzzQ5jeerlSVEdV0dbGBF1ifCUawXxKq2FgcZg//1Vvb8vLQvfnWiqF5I4w4GBBFTZyxs8y9c8
kdv7C/hvL//9e//yFtX3w/TPq/73bpjVHDZJ33/z+uiHqyV0seykOk0Vs9zYNZnZadzysR/D0xhq
AAVme3yqsoxEWM2OS2eGW2OQO0kxZTAG2hMIpYdpZSrbugR3tjVDusTKEcFVLCVXqZjbCy2Iy9iI
5t1+0JzQPHvlY2jY0QEr3CGCIAhIFexhHxvf5wUH21T6iw0R4CDktc/09uQX1mPjtSKg0PI92SWd
PV0tN8u3Fqdgrnl0ibqm3VaigRHVxy8QtBYpp/WSqgaxWON9rzhZrfqcGFaimObXEq71Y+J/Q+hg
XKteuYTozPCgT9qJaB6lMUf/5scegX2RzoH0jE/oijN2MVIyotAIeUkCUjOThH0Jj0kPR0ZS2NBr
1vSVzOO3EtIpKSkqULrO5okOk2Bt4Du7tsvY4TP7u4LINx58Y/xBIhDcdaH5+zDqoge928YMHZQW
8rRoerOditni0v1ZhsW0Y1LDh47B1LKr+09NGSVPYMGafT2kr0NhoR0pPEaDJ8Cf5lSRFi+U/SUG
CmamMUf7LkoOig/DLaqoViUwe3ZoSi9+qr/bEyNnRhlCMChGUt56ey0nD0RHW/7QSr28DPWISqVM
A+qgD5yQmpM1I57KE0zcRPIO6IcfLV8vXvohMlkWWd9HMelvbR7opl2dKs11d76mV8QHp33vMIcu
54HgmRfBpMy4FKaNf+xMaga8Hz9m17wyN0zUjIH3krDhju7Qb1AQdJl10Lt6Vxpru2Hm+ljQB2Ku
3ivfMM6vNROvd+t95RETfpHAVmNUUQ50f13LsT9nDicF2+iaB9FN+EI7g8lIwz832Mg9qY2ss8MZ
4scAIh1hqWuM01MSt4GNHFhzmU0g8EoJxZzoURZedoqW8Vc3T9nocaHTPPc6W4xGMLpFqKWERR3n
+14+Yt3NNv1geed8qN/g8hkHC65hM4RoeSdqiLoNpLANAe55A7Mpo9K+9UGeWY/I4fxzHhc9Gdl4
OCXGd41x2bU20E6YuojJn5kZyNBp7AMAo73/gMZ1Fh5IeWaffYrY2xAU3M/Cj5Jr6htv9G9YwbJD
3xlkLPl0V9ex4cCCsb02i7Y8GS1wsnpBFXzNtJzfpP9dwE2ZkjJ8NBLrm9lYIzzSEBn7NF1o4RVX
2005ifn6cGgrZElT1b21Y2s/iya75KJNz50+/gBFApmoj50LbC616RV9JB9q00xz/cXT8q3S05Eh
a4iSZVe9KdOrD+xPD4Qi9H1ijud7rslNhkNN3wRCaHsaDLyIdxz2xAuMzcfSgnyaX9M6b1+ycZWG
YnzIzF3kRN0jorx1WzlHnPM5pWK6ogaUbPR6Yg0PYNy3jC/uadqMaxabEQyAiDx87FT7Kqd/0JRT
dGKacQ13BGwT19U2k/aGKQfrJGf/fRxg4JChZApJ9DCVZmqEE8r3jRla5ol11LguC5EGqHkBILjQ
k8uewaaUyUn+5+z28Zy18kOrFIJFoJsXhk9+kdX+iGt3x0PKnSlCjm69r0/N2PdPRA+eRSuoJ/Dl
BuOVSbdFA4Llfl8EgrBuvGsfQ2WZXO0TKWt9BfKGNJUMaW06yTHL5wJakfdD6BWj392LjCZvF9Vu
UNkz8Pf6o9Laq2O3414P6bX646cuMwNkVDZtU78NoWsBQzd/6elBYSP8Mj5EWM4XLda2bXuogQi8
JNO3xDXNQzVY35TonYBZjicJWcGGMxww7EnGtKKaW8Sbgb3sS0eHekWnoT0U05OXNPp2GB2Hgbpy
flYDFUaA0OvSdMg9s2vNnVR7NYQeuDjQ8lS8xKa3sNzas91A9qbz4K4LTWOowAPvMUX6oYrbHcH+
99kCmQ8IQl7tAUFHVcFL9t1nDAEtyUFJoT8esTUNHm5udoCT5kb7lHrUyhmJySdqYe9oF7vfIOmp
n0XnUdIyoWT3qth4idGfMfNVamofPcp1vVDPLOWcraJ7MELH+zC7DMd3fu7MNH5GcRwv0tXm2HRt
Dfpfxa+aGQ6PLsiMZPaJ/8wOI5PTj0SQ89Y6h2HxhskSmXHQUo0s2UbDHHTdcVq3A2HrqM7qx0ly
TfNynAn90ujjA7Hg+R4HiZry/p3QjNqTOZa/GAnPA8fqYbtUDmCN8uxZthbMHWsoMSfxpgv5wNRV
CsiEf8dKh/oSpSNUQVvxuYBZQWk4S18nCWaTLO568or0JsO+5bAu6Hj4LTdjeRuh/R7bJG+3HBPr
zhGnvuPCAAqVQUI5/XRseZ0QN6yiKfnS9NY9ROVy2i6oReOJ5vPNopKlV+vvcglLuJ8IPfQymFlD
PbiO3B9NvbIPo6ctOfpGcum1tOc8gwBvWb9LsGtvtZ0eM0h7BEXy5KkjXgxOJNrrVTo/xH72tXhm
L91QAsajT32Uj5pLE9BpLAxDBGRou7CVt1xQLSXYVwDPaEJPUjiHoXLUK6UVDl9NzqsWyVRlglL2
HGdZK6kvivP6Pk/ZwnsMRV2YJyI8NAtsytl4bdVjBBbZNOeD4lXYTcb8ETstMzk6M5SZxmAGNX9G
wy1KpiGvDKPN7qsE1bNGM9cymgDRFcrJO2MRIR09MLexEh1IjYnSHFPMuzqMAWB0MQZXkX9YVv46
LCNJAhCzHzZyMyXKYT0wvmR2KQiXIURWKrqNLdVP4qv1OtVMd43KKlDm5O0pC1NcIZytO18074yr
DkaXF9JEtvFplp3BhE30K0KmB2dCWI8jPhS/kajq/IeRKVAmwMjHRxzKQ4LRuDM4/bOE4aiY5huE
kPTos1dW0u1us4F5wonGNyDBGRXkOXkJnf4SkcdfN/Y07+fJZw7fCszU/5k0I0HvgY+rJEC0Td0O
BI9sN+NkbtPOct916zerOlS9Qrmb0i45XHowj6PF3KnQf5paQiHZd965etVbbNQbwyJXVUOIiOdi
/ooj6Fh9OpccHwzzjnBxTghWkEuJRtv7roGPGJjHoYPuXZv6m96U39263voJdoUwwVE5WbNGmS3s
z3MU++caCLzhuKzrSY9sk7xPgEiw0wAV1Z/ZioNNcR+1bll5hXmAWiXbIwp4nJuyZTKKcok+J3TZ
jLpapkQRq48A4yPG0jpgnau4UAQg0oyNMiHkTz/Kv3mMJq7s3GnOyhg2So3RSZdTjONA6QEkP/S8
kfnglYX3YJdqH7pUMHKVnGgJBpSyqatY82fjM3bUcDLoaMdsjJ4yXIUtjNEzGR7BpT6lZGbWDPfL
oNGQgVZOlh9oVvHbIw27nMV+nGPV1X1xJpRAvdhifip9rV1QtVInCC9dnSCS7z3Uoz8dM6F/oruv
N7nBBcWlqQrODZsDa/qOC19Qu+PPxjZu47SrlcO5unDDU4PUhhToTRgUW4ymPGSzm63h8W5QxLoP
8IY+ayM7JX2t7XVD4PCeXTBadN/2HcrHFcuqlEyEHA6xUTylkzYcfK9nzlvzfrPgMU9aC0oTOP8M
3k4dHK5tNyiah7ZRrCoQcVLCHb+cjgaMpfXJq61ntwK18jiGLJtgH+6SFj99Jl2qS6bNh96ShO6d
axkjSfOyb3Y9ub+ArX9Z1Wdi6uOTk+q3vDc/K6KlN9ev3+EZIFUTVrEVdTex3lQhXUDbDjSjP1UZ
8LgY9BUsFKOAU8MOmAsLccuhuJLFOsbLcxa2zNdi7TS+8TLkNVM+YUGnbfYg19i0vnTvKeP8m08w
m/KK2YAUxBe7labY6/Ug9oY1esxxzL+pjT/FccmLVYFBdaEfOLUzBXNkfFYqvLA86o6e6eyZ8puv
ekLaoB0fhuwMSvuzsZTxIGIfFWbT1Bu7qubbyDuxqs023HoadXyzX1VMs+3DST5MEq05pqhjZT07
DKFeDClxHEZGdQEk+5gzwJpVTnLxQ8R2NampXW4wKewzt+96XozQkHhmhLVxa2lxvuP8uqZe0tHk
WAgJI3AyMHAAc5fFeKaN1+8D/DP6w6gIXS6jRYy/SNfdK5LWHwbDyaDPnfPgqQAgLaPYWMDWvAoT
LWD8AyYUlfsxTkx2k0UFdLtE/SaGuI+Nht/NLLr9NGtWo6BdnYysKXXr1OA8ZmJg3hDDYUia1vHR
IT3qhIXxxIT5W+xpZ7o01RVLl1YT1PQoQj4QiAYu03C9v99khF0vTTG9q8ztA1Z+BQA5Oyi8hv0Z
tAwGLEki5Z5cx9ZUQE23XzrgszL76FqLqKQPnC906hDsDQhCpdiD3NtOlRiOqQrNSxo2b/8sDeSa
eYgy7VTxTSbDeNywm4ibznbtn0v2I6uUjfMm42ITZL73k44/cFinPyH4e2yyzDhFqYOTO51Ok4k6
INTBBFhwONdhA+3fGLUnS02/2F93AVzh72IE7p9qZRyouIKhqrFxt+0PGnzewctin0Cu/rOagS66
c6ntGKjsTn0fgwz0IdPDDacjBqeJrkq40YUkpWsx6Fla1IUqavBWC/7DUiA3cuDguEUmcWDOOKO2
D27ErCZw6C6DcZUFsasrK2y5ND7gsnMtKPhwrSnb5KeSwaPtVMwPzsISXYI2OEG6YwkLZQUqhDAS
4tPR3XZoCmlEmO929RMK5dadKgVQE/Q26/B3jpnu1JlPkqrGY5b5V5wPNadJnVHdWB8fJpTfUsbO
msMUalG0EB597UR9gTGctATFiesmKszA0WEzsSWMd3ONljoOwasJKq9HkTKMOeQd63liXTuGZxYZ
VfKOfjW7YB8O13Yk5VLgQtYUu/4+nsDOkcNUe41pu3VN6vfEk004Qtbu1EyB0zmk3VoGn7SlQJLL
7medDOFlrKMHEaGoWNxlozSIKJe6ceK6K1dpDc85YbeoEww8lpbBkpQJ88AnKLg13ZycnN0jT86a
a5FXzV5mOOeRmRRbzUzHTQXsU5PiyZrSX5Wixwp9YNxnod2f/SLzA5tG2bqUxm+t082Lu/g0+ra5
KaW6jZMkx5mjdD1ChgpKh/Y58rTuFoc5EL8iyLoqPte0vAhColeiPzQeIVqoh3hOjw71GS2Gzdc5
r3WtXRzMoDvLBYPZ+/qBcMd0kalvrWSxoJWi/KY1LUTvZUMSoe26FnP/PvfxzgUO8VMNLjQBH0uF
1YtXbAYUO53kZWiZs7MG99p0ovnmF8OutfIfQvgR+3Hx3NhaEoD/0PdoCxNcgn3x2DusSCT6uFDD
01r5yJjBcsAiycsH4pcmZgs+DTmzuCzGkBZLB78FtYc1aZ10Q5Zy2TIo+Fq0PDtBgM4dABc0hKIq
sXVDJwzaGtedyTmNxHc5c0RO7NaXRUm6AOyimj0C7Us67XUbNDHhyzkh7MgI4IsJXpDerDRpGIRi
O6bMYkiARAupSITexhI9Lh5mr+lgMMLQSSuhf6eDrWPkqWl5jbP6Y0AaeuxtkT4ZJs0Q6HyQv9f3
kQTPY/MCVAW5bo3Jaoii74AJBtqMTxGni2uslb+LhRxosiX3Mob/Ozhh2BRJwXZ9yXl/znWcXAnM
1jTVdkOeHKMUDrlbqvTsTcxPQW1H9ghZPzbmvde9amnpbzMv0Q604E3STLOLMEJIGAX07LvCco+Z
nFimIVDeySoxaDhZOz7RmB3w7zIvt5GhdhOMrWcDyrso1fuTnnnM3pJuyh8iOcaHejnNqsli3tGN
6301NM8Qoj1C4BeTFn5Azrug4Wvt/tTX9O4p9VlRt7U/3aaZ7QLsgxSUb/g+1S04LeFFKyuvu5up
HrgaJWckMB/3EkzuKgvUmTCC7NOscoMeLoGgai35uM3WSBNx0DddlPV7JlOT1obqlCjroQTrbxeo
d/JQbbtUJ6mfK3uNg+fZ7kpt3VQ2sYkGfblT+Y8DGMJDVgOvi8wxpEpa/+bPfjSb5LUoI7HBJeBD
0YPxzVwbi6OBKgqcf+B9of5NGmm68aJMJ3YrC2wmI8dOjBRS9PoxmawdZMBkXxPihu1czjstDptA
uADracHRBzfr/EkY+as3JE/+iEsjipJxaw0sQGDeFTvdr/AuFfZ17Nweave61DHPhNPRrs1fPRGL
s1HYG4YpwQv4pCdgPXG4+Q543kIbVxH8FpIpHp7ABDpz0xvZmlkdFhgDGceuti9wfotTmoU3Veo7
b3HAqPoi5tg7mwV1pCJl+sRO55+Z1kIz1KHVyHYGQZskUJb66tc9DB+O3vcS2Pj7iloVUhDbC/c6
f+QWq1F3cxRwQfEK/0H9ns1qDd6H1bRpDcFgfGfBldzkLKj7tWN+Mb3qYXASio1Vbu7SinhqxqcZ
FKiCptG3l0p5ZxvE4xN1W0aEE8fdsJp6lSnyDNrNpAcS2zsTOPq06ro9NREzEr2L36/NQ7FKuxxE
SNORePBGWh+tc3ZCZz0x/X2lw34Kh16ns+3T2/ej+GWiJUFUd3HPA4tOG8fekCrug043znNeW5eQ
WPTIpIo1PU95XGNgaKMdZSVGUZfSYxrhckIoL7KRKr02ZQRA04+GzfA5dbS3Adfb3iPzeYqy+tYl
S3jRxzJn0vQslREdlf9Uu6l7ut/kmsUx1wGvcENmnjPrV8weleAw6bmVQug3pVdWydW5ZEL6PUtc
cqc4zY2Y8QbwTy+15T/nfBBOUedvnc5fPtUZxbgxp8SVxfJGEq67QZzf+6Gec47f6oDtKPSaW9fP
fzf+oKNIm7mQdfXFzAr9RJNFHqYZp2JcxfhMyfwbmXZu8j7HHJVmj+13AditTKrslauzcS6XwfO2
2VuaSJ91kvXbwpho2RjWdPGxM2F87vZjl3uEOFqEgkttwWif2KJoga5qmMYJCcOY/ofutUmg/xxj
LT41A2f7zNSeS8lXorexiRv+ZSqyg1YlLpH7tjkyAPctaXq48eiodpUHzVB5VHlxia4Ui1rXKseA
GQdqWLGAmQ6bm4JNEkxpUXEKMsKAhMjCcAFEOhUemmoMIBs2I84GBc+z3pnjXhnxTsam+1S6094E
XmRWnnEtyuybnJcEzVB3T2WGJ0Wpithpn55qoDqHtKRQaCSVPDFcv69God/isnrjJYDlN7MEn0zj
wYz580s6lGvC7QX+1NRZQ/JBCcaKeE9GFyAPFZaYwWi/ccR5yrXvmhocRKWI1lwUL7s6ecMFPgZx
CLlAls5AYTXBQYZoLcoHec49DAfh2BfXNvvuV+Um8UTxlXI2hSaIEkZ50aXOpNqWwkx3CHE4GzlJ
tbFHhjg0ZZgf9kBxOJPvWDBC2LHai1nL+tpFnLdcywCOwsx9PPrzY8uA/0M4/i5pym+HmN0FJZ/p
AYVGehvhgsKl/2j1ujtWjIwRzQMCNSQz+MGwxJtY1vAEbfYPAgkCXI4LQ0f2xfGzH0XU5IcKOduN
Zv8zk/vAfXy/vY4K3jdaAYpBz1xzfBBjhXvqgCp1cb7SmNIMBv+Junf2rGm/AcdWe3qGwxrcg/Gk
6uzMKDzZSUDpawQ/HG1gm85OZt5Sq6puvuEW17x7/fOFGDguiGSvtYTAnmOV7kkzCaxqpbK2ibXo
09mcvSRCcZAY0XA2pS1XQw/iQSEsC+4DF0KxghIdO0paRdXe04k3ggo5NwMtKxFp1VlN6XuvqOTp
hv5Q0bDqwE9u87HB21MbLZUoEdx3ivwJpH5TDU+C5P2FVX3ybEnA1nHBfcz92tVhQsYJxbsxHR/s
iB1nFD62sTHe+B+wQoeemysBdjKsxi2Z333Fm7VmTWNsSIcu8/fN11zArxp7IhxNZMAobbPPaDmf
uG5YrhuwQFEH2EIfpjEgx6htWEa6AQjHLZvqP0P99A00WE2YVpul7QhMwghAUHS+ha4LXeONpGIf
EIlJV3XPxYFil7eI+PxVKTOWpV110oGb4R8paKl3ZLJwOkKWPDU2uOuuJjY3DMyb8TeRSZRwpHsK
ctFovA0V27JG/aCAmQW4jONdqApvbdStu7KSRdcqpHmulXGq9Tm9sU+u2Qok9hoiF72IsgYxXEQU
XKVtvFDQH6h0U2MNbFdNL1ZqpY8oVikoA8/T3elZdTaP0BOPXBluyHpZniXGNpzFmeICg0YpbsGp
mrxN2AJEqRmhmVBbvYA4IyedXgpLMF5jUuZVXv3LMTProLEuvpaqXlOI22Ra4nwzmVF0gVe5vSk5
MfXeyVhOnoWr94HO+7bgTVvkyiz+jGzTpkkbiMqlflecBtJ8TNHGNhnpZXwyoURIE+tYRU36MFDP
WDsjpd5OppiyiFvQ03SutQdJcWbDdW4dwYD/tzFy5BtvFlRbT9GvWJBYZk+6wEHjYeixtYst8TqY
1XdLNOoaentRoMrIbTZAdeiz/nCKJ9C29DnbfWn39adwtS2MhOdCIDvUekc+zBVEliZdV3acr++d
uSzno14bygukAUfUEknEBUcYV2GlJ3d66S0C6AtWkxNkPt2qeCSg5ajPhRRwTv1wIyoz0NgpnXPr
u0Ycdx/1OKKBqHDZ7BEj+7B9p9yJT7LSOXMYWfhWxHLrxUyPlHgvV8gFgYC1CdWQiARzPqOA6Saz
3pcFJVipTqAF1cNLRFjpZFvQa9M3lk7NhjBzygW51be9MwdeaNIqWRx/iK5eiUqPJ98a1WmiUzR2
tgkNKGsuLYGVve/N310zKk+6MIvT/V5l1+VJZcZb1LT1LjSr+RhZ3NzvjTMKv1GbqCXl3QWA4tYB
zb6XNjmB1gintRDExrwkIjndV0+K8SE6yXe+bkwsMfX1VeWWC09mNl6mNkKa6zLG3kaetRrLeLy0
tO/v42Ul7dXnOf1BEOvWWKHz2bFfiX3js4YA/mTCMj+5qmH4XeGucTTwqNkyVJBQDOyq+SJgZTya
6TdiifaztBDOQYcnYNZjX1lAalCjKwFSSP6ukuIjZuW/p/1AVZf0Ohfl2d2xtj3SMmP9VSTHJBo/
LL3gNAc+ZON7JpvIIv265yPGaKI8jXX5MluIOEhKky5XJYVMz8O/G6MI81O41dgttpShvnr+IylZ
vRVpit+GtMHG2HyMW91Z8iryNFjWW4H3nniev4GD+SNN5mJvhNoGEr5xtGf7YoVetekk07s+tJk0
mdgYekAnaRedYF+e6x7rpaoZ47UqVt2m7BnX8KsjPePXiLn3I8skZyPpclM95eog3Xn1JyLbimtS
T+YuWYLLpebVtAMBruY9rOCaObot+W5v1xVUTxJlavjMY3rJ9Uufe80WrRsnVKCua1IByTot8S1k
gLlX3UjBvPUNyopKhoylZ4i8in6gtVfZj0ni5ORT7UN6IQMZvpodNkGbs/3ad0ikABimNlpOX0TD
m0C3j5GmORdKWSz7hbZNOl28ern7q2jIRXHd3Bd0XooeVh7cVJjSKTXd2cbfB0cvIFgFcI0IQhlT
eG4GrG26HmjFdwZdqv2A6jmmILtisqQLus7Zdo7aZ33q/lBBV7VbNav+qRLtzYtVu2ltLYeJSP0T
sISDh2SAX5b5BittYdyaQV5Si7HlovooKKmtGCdyOb8AlxG1K2Hcs8tzCU1MPuLDwM8lcy+OO+5G
2Ikk+or8Mpb9jzE1qEuG2cGc3NfGoEXSuJm2Gq2UaXForVtZ2xRUaVeykoY04vnGhQ3KY4vz81jb
7Wdk6hj6uuJB2mJnJiq6dJ7xAHEbh7Weh2iHiukYRwzU66VOP4z+E/u/JfOorprl6od27p7u8wTS
Ml4IeFYHiYb0alnpcwreNJhL5w0gU87W2p2YUtF+2oorRRFnzVabfJ9xG8WYHl2ntZMj9iul/Ira
Rp6SYVoCpPb/J6L8KiVTMP83IooDrOdfRhg3X/LrP/785vWr+PU//8f7r07+x1vSRkmZfP03KMqf
3/wnFMV1/+EK2zQ8X/ecO4Hkv6AonviHY5uWwdid5QgewFjr/yKj6P9wTNaLLqldxwSrwTj6P8ko
pvsPw/egEVLt0C3hO/7/CxmFkxpUln8ZnrWhPzmgVyyb0WXal0B4/vvwbDRZihxXFB+UZqc7T1S/
iqHp1kIxTeLK9qQIJ2zzBajW9P2X7L2CAuc5YylzpajPXM9B9dDqywiFAUCHEv/7xrYKbdWpRXzm
cmIPb/2CXGfFEWIkB9GcNXVI/5uwvorCS+JQUJlB+FJ7NunfAnHW1r1osy2R7Xf1xShETXm2cTc9
F+S+VhhX64BmJisnxlB2ukPtXJqbuWkOrQdE3lpw8sMClhcQ5t0FNQ8RlNY1U5sGFPphwdErGMr0
ALksxM2tWJD1BtfWHIZ9vCiEFqi9H4O3L+HcaxXAe7IOztYQz/Bck42Z9QN9hIG9iDk/jA7TBMWE
GKRhsmZZkTEHOoF6Ztvlb0cTzDQJnWJvYbOGvKDp2zzJevrE43PWg+kHStOC411NZQMsukdFnlus
eJnl4irPaXfB/dfQkHrw/85UX1o1giBJWL47DftYLG7pim5/Q7unAZTdMw6Q9OkujmvIsoD+YiJN
L+bgPRUwo7sqrw5InQEt2B2WX/iAQVGLl3pRF+g4DAxcBpPs3pxYPdpALgZcBw3OAwf1SNkCoE3e
Z5GsEubTGl07qdq/OSwTht5/1d36y+JyPcByXGXwpsmlMHAhvcPyUzMnMSHxMET4GNQiZrAXRYNc
ZA26YV3lsjgF49lRbq6Io4DNTBbJgxZTeMT6oBb9A0boY1TZ+cnTKUEP+kdSddl5ngT7sdGoyN4A
ymnodCfouigM4HX0aavt02GuN6ZHTic0iIekFoDgISZE3NFpqzjAVxI8x1pvXPvUJ3nzwWg2Mzkn
SYuZAy4iH8zub1MbswKEUqwx5kXYDAGheOMPqvkv4N3qnbGUblWUXUQbp/StzKcazwZ9h0eR+7cq
Qz7WqG9WlLvb1qAEVcftrc311ZigUqIhiy+PRYad0Eftl6iLhs0raQ2WgHgZz2xYYPglMYM9xp7B
/ZlXsjl2iyzEwhqC+mHaMMYIEdOk/9RH4bbo+3fEf4iOGHDd9ot/BA+JWIQkOpDfVd2G57CFXi6Q
lrjYS2Kwbogx9kaHFLqyTDIbmE7yRXliJEijO4tI38yySwKWb2r3Kq2iQZyICVtK9Rq/MF9NoejJ
KwScMqtEsFLPP1MJgIhWwU/ba65hOO38RcpiWF1B5A5RC3NBEOIWeQva2kVY8hAuWhd/EbwMi+pF
4nyhscnH5iNNnxobI0ev6s3gimQLv+fqtmmzSyJU9dM7bsJfNOhRBg32tXHGQ2+0BG4xx1DlmXZz
ZlRUP4aHaYrzTc8eej142HfY421S1QdEPpAghNFjK+Odj+OmG27hXXnjxzxDfnXLir5sBqBR1ILR
Sotc0kAwehNVZrH22eWu4kQP9O6Lcru9NrqvkWLOxtXdDW2eL52g7BYcMBN9cBndsN+7CGhpLXQR
cotyoL3W/iB/AmS0sKx93s6HRpCNyBWOIt0MITz64WtcAE3Kn4sYk4JkBog1CEoHNqPHrgR201bx
r5oxCsNX5i1RmJJy0wUFHw7HMVZvrm8Wx9h6A8bbkGMDZ628xeHh4ZAaobbjNBoHXECe3yJ8Ih9M
p499qKrlufDsX076O8GKxLAn7aUJUZKNMQmg9UoV9Ewmhx22ZusvSGm7rep+RImprsR+ES/leDtp
YJNfBP7uMx0O5o2smRdvfGpZMT0gkwFrIK2cmZpq3o8sMolqW9GjA0uDurPUpmJdJ+TN4zYp9iFS
NEe2COUYo1pZIEkyl10uPqlxEUtR1F63sfVaLMopSncYxlMqpTRwQuyjIBgwXWuSOIABHBNQ9i6G
Aaabbk+nPHptkLh4NAUHtR9raEp0dRZN6H+ydya7dSPpun2XO2chGEEGSeDcM9h9o2arlzUhJNlm
3/d8+ruok0ClXUAauOMzKEFplS1pb5IR8X/Nind+7cu7zBP4X/BMVYw0Tg09GRvT3tpLlsZAsuvh
agUDUyI7GcstO2yKCWEvkRl/qFOkqdQL4v2ceG+aTuxD9pM962vsWqhKkLyaBellHsYF8EXm6zZF
bUg1TqlxUYbKjjwtamrd4nFEaUhXIqj3Spdw4RaIWARNrFqwYikDl9jGvZtGz6wFtDokIMicBUbW
QyXra5Y13BsXtQDLqPDCIZmTPGToNy5QM72c+mc4Z90CPINyW1xFMNCaA65LmoAho4G7728cWGnk
zcSZksaHqAGjVixANaMTfEiBrBmxPoRQ12zoa2bbPcxO9URi55HiaJAJyUtY5JCa3eGFejkAbsDe
oIJNUAIq7LdaUd0Nr3RQ3pGq25nAIB29ihOJQSUQlh6Xaqo7rFfl4K7xYdU33oCeWMzI4jA4MeXP
Hk20oJ2UMd35XUV0c5q/d7RZrKKxcnfcam+oTvddOxl4tbj+vQrQe8mFyZ5jOFAE3q5x3J1CWgiL
jjlpBt55gIdVJOWmyz0weQMHEav8gZEaTCAkvWpB6umK0ZEZQRyin3sX2ZSFoZqc8Pznp74Jv2Wj
eqw7N9lxSr0P2IBEKa2pned12xCIg9cVFHjB+MPlcgW3gSMay1FUG9MGaB0jAt1fO/1rJKODT8PU
Jqs4BkMQtEdQguQMGCUCF6ycBTO4AAdxQYa8LOFTv8AIJ6iEIXRC0i8s8EQwF2yhXgCGssoezcR5
sbsRkNq41ieqvfyDKs1wWzGYP2iv7XZzwBuKP5NhY/RuG/PAnDj4pMCcfKGb7JVUZ10NHPxcXjFh
EIJW0nvqCSk6kauvJNWkS5uFSZ2jxzJmy+dsQTdqGI5xy5Q1pZfXWfCO9gJ6NIz+Ppva57Tr501R
Ubtc4G10EMCmwGuvgpHYK+HSp8oDTTLHPLmawUiuixjzlOPM5XUxWs0KGzAESrGgKBVMShub6GZE
IDnNEwG2KLyLTDIGSWm/l31Ub816vouMktM8fbUwL4Hp8kSs3nRtPNIQxsg/BHRnEVRjWm8AiXTC
6wb2H3a2+S6NbPywKrbpSzB/ZhlTQqLvHFlnl0Og5LE0OPGxbMJt6i5+Bf+F+i1vV8t45/A+H9mt
pFcuRfd2zrMuGvx6ly3sz7bByOUG8EA5Ik+7akL2quvrwKdqbXY+4qQcVnBdSqjUqzSRyEZjjwsd
64shxQetIW+WLCCR4m1EhIrOZuYxxJxL0iq3ueARnQ+glYwpv/er6hZ+akE5cHwfzwRxwjsABNkW
CwJbyoWKmi98VHOGlFqCTHWY2BSNResCHaOiqxEYhSLjIu4LZIYbitrXTsgWfSGxoiKFK1suD/fY
qvY0ZvkbbOxiMNdjUd8xyLpyAbv6C+G16EfSDwv1lTL5eGUtJFjPhgk7jr1x4InUbeeFGJtZ1Qtb
XvZ2WGjWqkcqzMvmgiERZdCEOUsb+7FcKLRJ27o0nMfdNUUBPfZNaLUhln134deW/B2mBsiSoG1H
x+zZlkO7jb64ty0E3H5h4VpKrZKFjtsunFx/IeamBrIqBF2NDfrNXpi61Iqo7rkWzc6IYe6S77zp
Ayi8zKLh8S5kXmbbx6mH1Tt66MJQuXyCJ0TpF6JvubB9mwnKb2s4yW28kH/ZJ1VvVTnaq1yVYMsX
QrBaWMF6oQb34IMtMMKzk19PDqnmgqHGq1/Gn73LbjROxtsm7H90qlHr2NKU8mf2RXDYuLJBFteg
i0cwCSvla+Yky5e4/grKoI8MJj8a1Z+FyzWKxdWA8C0/wvTKIEBKhKOIduFQvUz29IOYxz1aP2hY
UBerbpRXzbVl2Pu8yq9zE+N20TTwZGPUygbhwBHhB8aBecVO5I16vKOLT3CcL0zCT01XvnOKuqOQ
+3kgFScM2t0k1ZFp9dYaMB1QPphpzd591gd724dpgKcrFHSQzyhp6/lel969PQbvWEB4hettbeMx
IuOwqYN33+iOHr3HNjOngOONYy3tTClWFLPbeBQkkC48idQ5RhlqqUTCY0y8wct00H744ZlP4zxv
Z05vPbWXJSl2U3tPljNGq2aLnevRn7xPdp/fnJ5nCF2Ea4PRuXntWYz5IRnFLC2uSDkb5PRH8Phz
/MuMszAP6VM3ECYMigPd5mJ5AXC81LlH/d+k4QzDmzJpsIP0x4wxlBbOmwEAEP6pOM3uSqvd9Fqd
THrzN9hpspU0xltb41ga6ks8y9ecFuKYIIPdE1j0eUIb/jbFei9wsRd2EyI/0R/Cc2Hk1eRy1BVT
NHlXCPNZVfWB0DlE9sT+oOjBL4prWjzI0VXJo2fhASzrWyImFwkoudHf4DxtjaS4WtAbTmPQlW9t
57KMrl7rCOidqcRjmMP1inkqm0e/kJqHt4XR3HqrivKR0fw1EXxif1tpGGwKFyg4VljPZr9X2R9Q
/gBhQe5OwhEF0mLAV+kdbjSMXuG6hK6UVCNLARsBYvkVWzsd0zIquy0x8E/PHu9SHyC4D5ZPSOdi
M8cF0vYYRXJdZQwNlrcmj/K17WW7rD54IYd31CtDVg9xwVTYHGCojLRj0OK8Lo3sNBby1HrqQP6D
gLd8cWeElphn+8CKtLzmoA0f68LaL6YGv7zuh/LdIc+US1q3eq1Xhe1ssLBfiImQC6M+tem38OIB
qMPStOwnthXPTC9StlGcnjGxXBLd72j+AFraW/bDfQlk95zj+N2ObUJpZpZcEjpBjorGs4KJyzV8
CHEV2Q0xhxlIc89Do4RgNcyco6jqX7m8TanQgHG9VaybkoOyUa2V2+9Z+ym+V+11FIjbsWMCwMIV
Y17BTjwYD1EhcdUgXxk+zp8WtiInQMyzpDPwzvvnPBiv5sThuYu3qi6qHwCa2clN2G25h+bRSW+b
ynnBzdYfCk4RoQZhOXbNIrgCNJmN+YbExAqq2EF2NMsKEb7XbOuiflj5aZFthYlWFZR7Jlds4wJ1
Y4dxt3NuAH7VFduCOJQc5sNr9o4f2CtR5Y9NzTYuHlgtNP7uNVcPNFLMxSNHNPwY0WEuiw+siu4x
s8oeXJg5rM1s2IVecymDKly3RvGidXwemT2v/EZ81AZSo4huK9cPCFPkxdpv7UcrcK9Z+i69io2V
FnQ+Tcajpue9U8OzbBjBFA3TKlF6OyOSt45N5Kwr5jfy3os3CY2uBe7nF92B63Ina7EEYTx0xzy5
Jirs3kSBeU58GUI+CLc1OZ2TkVDbTbx3XVBdsU257sg5dvuwlG9UsLCJLj+tHv1grPUmLlLygsKB
LqbEukiK98Kn0mxoUc2cq8RbKlCDqH3Mo+Toe/E2DOv2nDLx3NgiPAUAeIfQXUU99DunWXoQEri4
qkSH8709ZirO7Sb855j8EU0dMM0pYiD1L1Ymo85tllCbNfTmdlxaGm2OHMX4EIc9Kkvmr7McAIQr
41XLxmZIqVe1jOlok3FY41k4gxXztm3nv6LxrfACAhROwO94DSGZWpkHsx5usNdFnEcZTkZzUXKi
+Jn13KCdU3GStPtX4EicF4aHlOjQGmdCt4oKIoyNx6lkSB119upZ76iNuyMemG/4f2OoWsIyJAf2
o2qTg5Q+p7vZPrCmOqvUxbTSo4PfshWnvITFdnCo9Ehs+zCN+lSHKV1K8D0sy6e7rmG8gf2mvx+7
74UaiEehjrByD0yr1HXVWe7RpKh641kNoeaOfUE2XrUlg0q8eril6oszFnuTUexqGPtxWxm7xKw+
bZ9RYKzj7/OoHaIWwFfYiX46vv0jc8x8N6SUk3SuE5/7UjzUXnMQ1GBtIGddWhHcqchAC+65qj0H
bzjh7ZJTDnvBsVubVLqukiC+lKn1GTUYRN24vyIPdT2b/i6R9XKLqmxTO4smXKJnYgY/5vLRn/Pt
jG/VJ4u2xg16k4rFhhO3d2mhHjujYDgwGeSlpdqgkJ/aHq0dGw3GGAE5iPZg7KuE4ynF0hH7NqGS
vZ31Yu3sa799LpqAeWygt6UXZ1srwTciVUPUkskoDsJTR5iawqrvBiqXXuDWOg5oUbL7ec9A9QA/
4kDEJVsZEXwxpx4hppPzKtEN2ZBRsk9Wekts2F2HvUd37rGCV0jxNtrhZ21AYqHDYFiOTHdeOsmT
s3wIUOFOYZzaO7hpF4XJ+RDFJuacmL1FoZ3TEDZ/fYaCO+Orxxnr+YZx4kbhRMhZZ2O7zD6/PmRh
CsHdkvokp4oL8OsPWy9CK1bc6g3PzFMXRN1OMbA6xkpWp6AzbxjIgDSt6BIqcxECVaNjRkdlcQJz
Q5tZEOC9wRtcnKZ85FMFl5tSj5rDRmwerCma9oyTq1M594chy3DL5Hl5UktTz9dnQ8umxp2OackC
hiR/7Iq7zKwidEnwqP7gcRT5+u4hydBTSZ2Rzgsv3TCTd7Fx8n2/fpivzxiJF7ztv/wZu1Dk7lIe
aLahlQ5tcjV4Dg7RenbX+BbBhQsDj7iWf30Ic46tKCsvaukBGZd6ifCrKuPrU+erCKNaOjjcpfQi
all/AMddVRHAWsy39hntMt5z55Wnlto60lu9jzGss9Zmzov49aHjrtkOUrz/+4+k7Z7Y5cJulx0j
tX9/ARH4r7/19WfxlJlY43i0//sLQ4GAoSo2c0XJ422p3eEoWZz+/cGrFfn2r/+O6Hyoaol3zeMu
cJfqtExCsXY640RBa7uhTDPZuFn1AE82uy4g8M29wWo6MMCuMv+c4RugODaC1tnPW7MDkI7JVW1q
Ij3I0y7KK4XXVK8g/a7pEqa5wTMMHjwJ6aggustyFn7a5MR96teI3OyRYtZSUiuzZD0doiuHYA8A
dIa8FFzhaur1j1ka7aHM+yNnAvuqm6J93brZtmQqZYwPMiCjmbG7ZQqJW5++dPRnygtIDNANlj1N
cUOiYqLqgIvyHFtqScD28FiZQCRT/Gj6aXlllAkDeifc8ow+TcG4LAKkIGw5yG3hdxcrxdki5nBr
FkCpyzzfzRQpsd6o+IDoy6rqgG+Db73mMVes574jk9mJcZ3Bgc3FBArQ779VRvYkRkxrMfMgqjgI
+t5xTlTr0C6dY+p3HJdIZfKQVOhBe9py+VCwiZPBB2ff9FIaZgQ1PfUQbTAPWsOmzsvvlSxuG3ET
WPJQKY4qatqnDnPPzH5OTPinSa1+ZIZ+qDlUk+4745tJEbILRp+Wv9D4iBHLJ0J7EyaIVZa4R3K8
NeIJvVRBPz42k3OKk8de4s4P1HDrdxaAPBJIXkwEayJHXDwzjOe8D1WEo2T+NFFXrIhzrfuufwsz
77J829Kl4YPgHIwfUu1hBFW3gM7OBB8hbnr1MbFieSf6KLIHpPwXC78dXx4AvInXvOPJWsz196FW
ry2/oR0zGFnK92jJbb6FEzPsQj7U7VXRRYC5AhPv0NS8LL/d2mLccJ1oPUOVad+dPrh4Bpvzglom
RruU91CY19/EgcvJDR62sB9Ln/3PzO2RlktfbCmeqnbc95KSwjDqvjdDy/aKcy4TcNZKarAX00fT
PsoY5pktMnhYqXuUWJojiVc7RKjR1VKkGGU/EnKzKCYgRymZjCPKXUMg2j6nClBhwFiUOT2W0vvU
gT2fm5IZlIkNZ03FbUtggIoxb6jY97XU1RphzcRhb3eM6ckr28Qo3J6QRKSh2rOFBvy1EmgZaQHi
OKuhSOYzv0KOsre8dAhF6r0iiN8r4+0mKzilEin1Vk5nvxp62AStfjC7eI9KaV1LJLi4b6FlS2be
vsnA18fApLE5Lu9HXUT5rg5rMv5FQ5e2+9LX4p1npdrkhfrWF0DWLJ/fuar7Bf38mdT4JQnsBrIm
Zzuk2GT8+lFbCQOESbOxUbdBXpJFHQBXMa+hbSa2qUhn5q2dAtRlG39MOSY/2dxFuvnpJAxC55ku
o6yAhm7TbgHsGx8cQoTgXdyoMVgRinybcbqtCs+lYs+7mr3q3u/U9yHriU/QXcyGGuJuS3mctZRA
8qUocug9TZrvssE45VrPOuIm9aOe27F4rh3z1sMQtiMYQvEaDu+0euaQReIA7R5frkXzwFDHR8+n
ezfhSJll9iOKusVFyvDXo01xM9PJ7TgVNHKss1HTs3UGLlR9E91cbezMZ1WNeEvc+mw7xQth7RsL
tPOGMQK1pC9NXx2lNdy2ZrCL2iXrIF0LsHKHqxCmIpD3xzi0q52r62WbinjnGtY+CIhPtEbFgzNe
9u6ctjy5nxrNYITczMo9MM1+NUJF9MdlMT8n+L/rWr9VbMEaO1espQmMY/e+8vSH66DccNnkqvsh
i/murC6OLLaTxRiQNB0TP74Q2wlCcOW/Lhc86dBtF3lbgzI+ZRmnscFiG3YW2TRnY0zxOwjZg6dh
qVAQtuk0sziqfS+TzySGzYLcQAZ/AkFAljQx7rMkvSr7DyPw65Xbt3iNxHGqYguse6BW1N3d+PSI
qaaDfQ6NEpN8uqKecuMr45Do6YY51Z129EWl7R0Qu1We6w0Bhtuv7zu1KY7mBJu1hhFXO8V92Ihi
JXElmMDHVpaIuDqpdFyxQWJHlExQOdMnB6c0qmvQ4CYgc+i1+8IFyj0yU1mNNkM2W4IC7e4bh3sJ
Yyl50Dq/9nL/XuPoVNNQ7zPrHYYCfmPb/gRxeRkmVNu6eoopJGrq8GxTOq68/hSFPBVH7+IyTVI4
7bh1Sdujwr43AF2NyXlrXfenm36IguI7tLNHKsdJ1tDlmzsmOVdU91oceLgODIWZsI7iMA/1G2Pc
xaQac4xs9zkPWiOv3uMAyG053NaeDcHVotgIpxnpUrI97EGuQhGcANY82sJ6KSly0Bm/AHvLYzQ5
6Qa78dsU4GbAvrk0Rq5KZJiVwfiUPfkW9fUU25RcZMidHSPjLi2f4n6kvvNe2O2nCNjjSPLXQ0Np
BR2nfbdPAXAIFgMzRLKxpmOJfZz3hbmkSwXxuiKikdb0d8SAGFdlLPc14UjaZShXj6LtJKzXahaL
euWfC0o5c9wJnQMWNLDRUgSpo6r8Fnf9S5O0Yg3I5FaFYIfprL4b2vw73RxI71b36qbVtmmbj2qy
3rIqf85TtgUEtivdf6Nlig6xnArktMx3nB8dFgDoj+mQvIfkKj3UCaJ6CA15/WHzfvouqYYQQX8s
zC3g++TgTg9BbLR3cSGuynEjRQUauxzVbeqbRK+rKN9wbpvXNrdSoTaRwztadiNVOEPElQDhC52S
tJssNxiTBIJXiy5pJu9thSPAZ6FAFlM73VbX4NfoA+KFwU4Q04E5oN/K4FuDN1tM1Tlv2flYLisl
FpIzk9eLbYiQ1MUxHq33oU8Ab02P7mS+MzSjQnLo94aHp0Fl+edyf/vYkMni6TUjtnKdSUr9Rks/
0jt/7MOep49GhRvUdGU7KG1urbOVls7Eo7Q7BE5r3zZdwgFUGp9Fxb9iG8/5EjhoKnLFdCBTgGO9
YA04WLmuF1rLdAwZGX9t9532u9TMp9qAriTPMJel+TbvfTYqFY9MatXMpP00SG8xYjY/GhJTM+Vl
s4d9Em4ubEII4rXtYeswjySz5oNxoqz1KaF8aBcUCT2e7gVMY3TuUEpUtshmM4pMgUBa+I9epF9F
iC4Q+HQkYzxuRX/WjZtszQo2UReSn8zLH1OV88iQ811O9yKQVZo5s+RccBxiqoAU0roVBOYYVxPU
5SaaV4ljbxwsigyS4i094oecxICFwr+mtEqTInclgEk17AvDfqH0ZaDoDPBJDFd67UQvlZxvOzaR
e9+VtC/I5I4tEB6FyXnFeHOoIbnQRhnWFJRR8VAoNO5uaZjGMJl2NxPD1b6rRh4ZeMYZV5Dj57nC
m2vtciO8r6qg2gIi9iEU7OjIx7LdvMo5NrfDqOaNgTGp8ZYkCHUbpqKmH/XkRAVEe0K9IQY8f0cM
OpcNp4qisW9Mv3f2yh2fuBQI9FHAZQ8DicaCkpX4aRB0TGLfCdZRzkIG/2cbj0OxwR5Gfo+KN3bN
/OY8oo453iF/Yu7TNCm3CvcKmZKETZ5jYJjSHs00cV4dyuA409C6CjgQigpzf4+fmv2iNTAn0Bdv
whhSkMJJmVvt0ZzFvjeTe8J9H2WQEEK2j15yU3PIvuvM+TyGgToimbWC0pagzdjZsGCRvCBOSNf0
0Spn3O/CXs1ljFeKaV7ZZewjQ7GiL/upZSw0SKJzBLsrWurxUtfPbVNkG2W/euWnpjFhYzSRvxIy
us+i+T5XjOlqNEtKvoZ7P7lzi+A8MxNxDMZiNHyfdZcOO0o3f9YzwJOlwYXHMkEw4vlH2+5+Si/D
BO9PwKvFk2W80YTzQ1jzeshlflY5zhnVR1cUj8xbL5A223e1jYb8Rs7p8xKX93OvRMHATzA3G2rl
8p2hQ73ryuAwNO1Nb45iY02S4WDb7vzQjLbMo92VTEjezUrwTJzyTahYQ3jX2NvEx4Z2d4aixLhS
n84/b69HqmiL3Nm74zPjGWaEeNF3JEQ+coksk5X+wzA6r6ak/qWrnrqcqDtemHpvZPoGey+z6Om7
WTORTWnm8GtUmyDV0Trr/IrHxHEuRbdP3G4grBTY1N+zkBhpc6FqgHYUklkbyqt3LTUwlcesPnDj
d8KFK9llrwPEWgDZbwSDd3lbo8uXfsWGarhGEAc7hXIgqkDfoc06Kv+h895dwzen+bcj5zBw/Azm
7NDMMGAiKueymZ5havzMg57lLfQDNlqMOm21C5to3w/UgZej+UGlMabvlCxlEB9Y+4J9YT51npWt
kYkxn6QZRWBGSCA4u8RQedmd9XdeLh9653sTZyRRqQ1nt/5Rtt2rjiEs19l1asfsbfjfjGVp5Tlp
uvf9+UqJjmOupNMyl9YJufuQRHrbejOz9EaAKzGJAILt5SBWj1tdZE9RhEs6UwCLrVptPDGPmzZc
+13+s8rpQfC6ALBrpD+saSRAn1E73kfmfWiJ9jgOOY/mSb92H24hw0NSoSYxYuwcemPsJSUetxy5
8pJyeI60yfDk2tV1KHW0d129amc6ZuzqKfJJNXrZ/KClkZwi7l82fGm8bSVM126Jj9dpJ7e4ZPay
bVHW8oOp2mGNvvUwB8RQ7eDWrpmsm370rl0ZHXvZ3zaGjTq/wILTMYvXYTQCu8ZY7eW9A38ZJIEW
VzQgDTQzcuU20He7oqYbcaR110wPiDkk7KcBGIlxkGXf3SUBP5mMexx6PRpuQGpJjN+/3Mf/i678
o1H7C0vyD+jKqPmkbT/6lVxJ0xZ0pr9M2q7+F8MYvNFw1KGJfTmxhx9N+3//D0atf7muqaWHeukS
PLD/ZtJ2/iVA51quyVek4yyorr9M2pb8F1ZqSjfBAOMj9/he//1fvyD8mt/+++9IP/N3rpTn2Y6t
QGUq/jlTq98s2sBSQmzCIUH6pR6JyvkR89W9bVL7ZFfjtHMxst7YiMK4S9QxD0rqBcW0jRyWsQ5V
++tK++XH++XH+R3dtvw4jtRs/hdUjzb5vf9O3U14UfA9ZvYZ3jmJixLQRCw/+8kpb0X+7i1DFxvz
xsroy9tl+Hv65+//O5Tm69tbmlcXNKPLXubXb+/F6IaedKxzPfrfCrfvHuzRP+AaJmol0J0HjbW5
x6mIW/aPHLjlpf47pohvzqXCtWLb6HTC+u13r8MhDLrEtM5JRpcqBQDQQieFCbJzN3EdyUcjZmGG
oFU4M1V88XeNTzMpYrL9jdXu2efVKzreQ0L0zfwHFOB/0J2WH85c6KuuK+CJ/m7lp6Cmn4RRW7TW
NjUVZ9U3e6kBqyrfxDxEA2rXcMACCIAEkAPxwD+ZdgEqeS8f0gJZjQ1rNYzu7p/fsC+86m8vGneD
6Ulbm652lzvv7xfMWKQUOY+RdQ57n4lFBdqFCKzY0C/7k/N48GSJGMdYiv+W2NemSXsKyLGmnIoF
RJkcmpiZqGp68AYVjUBT6+wMQdnw4ATxrTBPntdvrLGrH1RRydUEKIzkWGSeBz1+Rw/Xd13xTVeN
c8AIfohm9pDgQ4o3NF+KOqR1byTlhZssIfuebwTz5Tst4l0ayPLUedMdPuqfzRKF9QsDpFTjgn6P
nW8wHl6EzL2rf361TMC7v11iWnBbaeGajnYgdP/6asUmVTwQzaxzVBSCihncMtqmP4YwdwM/gCnS
PKKrRYVmWpjXnwWN9/gX/v9+EHNB7xFRWTC8v91oQUykKZwm64zMhK4kwusMXub93I37UrYPVIjs
7XJqzpZvkWLKlm7W8fGfX4zld/31ytEY/0mn0MLBjfc7djGiLMbQRWedez/8acgD1lSOmXhDLc+7
WBENPLL80+PtP5+2fE8tTXo6hMmS8NvVKvrYclqZWmeQEIexxuttNJJ+QhyyfmbsSGTM54ymHtli
hKFG7ppqmVVdmeq5ru0/3DryP583WijpmFIrizfid9wj8VOTaIqpKHBjJp4M6kpB6HEpqIdi790L
d/q0qe3eZLkT4Y4f+t3c59fmWLBvm3NyKmFpXoNcdtlu2fZpQH7Yejq9V4JtbjHBN6jqxD/iIroi
bjDtEgRyJBW8pnjo/kCfk//55NbCYh2je5xP5O9XNhNnWmt1Yp0HCyh5Ppf+bb3M9eyRbMwYkzBa
8salQWYfhz9lZA0VT/5EiLooq3vqdFdDKThYdUm+c+mEXquhTjZFGaIpDerc29Ig/h9sfQHVRGeA
qxg+TZgZAwLVBHJXrWZyaZfssWOv+ROJ9dcgFdhHrhfLUh5xLi5X53eCXUJT5JglJddNYleH0cCN
LQQ/7pB39CP2r10wFn+A/f7GTv+f76lJiBHrYhsif78/xtKtC1R2dY5sj/o+hsEX8HgXs6SczLPp
RvXgQO2pV3TPXx9cSX/u96TKsz8syr+tPSz0Fu5u4XgWOxQIjL//JGXYFil1fcap9RMDw7F4QGyj
aVujsIeYbLHlxGJXLtt37NzqmpMGK2FTq4Mr8aV4abAJgjp4yM2+/gO81f71ibr8bI7LbkxBHFou
wGUP9/f1p8REKrXpeCeqKtcagN3WtFvYwz0YFh14+Km7GCuI614LRzZnLOobapvc22VdCUiCYYkG
txUgr5wHm1O5HqOD3QdqR2IM243tIZtwGee57RzGwd167MpW0VLvMkr+YjwBsedQcB7Nzr4aqzSg
Y53SQQ5H1YH6Qg/GjH8nAndVBq63zRv71NZoO03siv0Ykpj4KvdJyJ2Rxx13VY3bie1RQhlwhN4a
F1vT6L0DjRbigl/dLIrzPz+GeQtJHP7tSYxQhw9bOdy4nlBIHvq3xSB3x9gaM2WdgoBBZWPrJ3TU
eVdE2tjpPLulsmlg0e4EPXxtg2fLRY3AGrVmhxZmK79OhlMcs45UlApvI5ecrSgAymZqSo4xpY5p
i10iapkuse16y6zsOMfJwLVD7wM9ewqOCbZGz9F3yNjRnig+xb3EDjbmyCE5kc4pZ2y+H/RwUwWw
/LKAfCADhIacSzBRP+LH63m2EoT5sS5PcZZP89ryopLAAf890iaxaTxYWaJWLDIl5ZB4Oeq1msvw
aGATJv1CtwAjeoxvEWSoYTz43TBR9zDvfFTzsxyCfN1K3e7YHnAJDcm5rUZFdgDhRXkoE62iWYNq
2lWUv6RgLo5zmN/DlaHaRISHZVtUp/3bRPMULUbNQyirctVDBNrC0hjXpdY+Hdmko0VmXVqeobeD
0RYbKKLhFmgK8zPax6o4bK6yxsWTbQfONlGLl2VqvKs2YN5deDDsGluOJ/qK/HU1pyDkx5JtD9GP
k2qWdiX56oh0uYC7lKHQ+N6wCGOOeovz+FXZB/rEIzwDLeonLMWrxqJEZx7EC0mdgKiV/d4hSm4x
xNKgYSBPF0wN9w1Fc5vREQbSca9OuyKnNsYqI+to9zdRp/Q1NqL9TNznnNfNOm0952EIZm9VaJ+S
nbZF8/XxvszTU7x0blMIepC4z47U///IRyp3GM0wyFz86oAdqdxD8dw4YRtc+h6PjqBLV6VN+Jbk
063l5gfUuP7ewWfUDIqNfNvd64QCUj/NcR/Yfr6t4tRhG0+gLakc6N1+TZEEG48sq3EL6fYYuVXK
ED792egmuDd6/6cvpL8dbPSOPkxxvhGI2zR2Ol/nwXNS4n0B17KJujy8af1sWsnZdV+Hsl6G0tdV
PCxUOYvpIw1jDI+cgUp6QvDUldRQFLotWv2+M3y8mM1EvC7cw4EabwywVYquLXy1gq4yLuujSYXF
unUMJIfyRlZ4rkRqzweuNUVhO7VMhsl7ozwGUaHMXW6ldNgQtSj/5wqvc3hXmc+VSkiPkbb/04vq
5lzMxXcvYA32vLm4DO5CCkjlpgxnbx+geEI/FXT4d+S6mubD4NZ48tW3OB/uvSSSV/PAzkJxkt6X
IRUgQ95fGx10+GqqHhoV7ANr8C8tgYx4ahCAYywynv4R5W67tbO63jWEQNde0hdHGl7ODY10lI/H
4U7PcXA3xdW7ReXboW4o9GyC9J0ROkh27d2Qraku/IIFQYPaOfqSBl3Pn85tVvxkRj1cY5ASWCsV
Mz3e1RX5zeiRuP7VmGNAN6Pp2fIfaokZIeg653t7Zc99SG0BInIJMmhtOaq+bfJkMwO9O6UiV+R+
fnrkDZi0Neh2bXVrOcQ2u/kjEPlCU5uarZ2oYp9E9WskjlQ1Oy9Y/t4i0980VKiQpqXqLPCx7Uyu
l1z7wbAeBkedMGcDKinw41HFRgnX0vsMFe+ms+ppjzlebEXmMeoUoQByY8RXRWU81xyH9/ZARrFG
8eVBUHxmbClWScMc0jTLS5kEzbF3k6usiHw6cwHCyDl/EGPo77RHSsyY30J76cyuaHIxDSc9Vr21
yFRvdUiRa9YwGmsckGOrOqC4k8lpZ+qryDUPU+Nfx+AE7hRjU2QJdCm8tv+PvfNablzLtuwXoQLe
vBIACRoZyqdeEJkpJbx3G/j6OwCdLp06tyI6+r1fkCRIKUkK3GatOcfUydXia1d1ftuRky1VqvJU
WkHUW9HToGjjzsiL51ZPxWXDujS6/hnJgtitZc7YRvNKsBFp17xGc1uYk/MCF7u61UJGpNTKR6+M
qbwzWZdBYoFCafNlp4TNq2CFhkg8aoOWquylGJ2neEba0XTjQROKfifFpr9h3BvRiZ1WGvNTdBHy
yOpap4BtRfJtUjnZ+0jja1LSCLMve+qCcLyua6Tj2Cv3TdjYXkP0adh19o20QIbBeL5tzkp2xnvK
kHxkbRsDN7aT6kBgjOVO1NhZLz4uHU4iIXRIJIxO1wz6dVUKX8FxeZ6zBVE1huBWhWBcFNiT5LR7
osxlnaOCXA8A1+9hYVYPBfHmbtoTH2dCM10xrdrrqKOSqgnUwJNR+Bp0twul3s+FboJXTtp4LMOQ
7i27od1kNINfVoeJPYMXx/qMbT8TXCTqNZLIbjMN9hKOGuJBbggdwUKl+3WZP1mSyC9ad5nHVgqc
qhk8lOHRfB6Wmt1iLe47G8OiTnQsKZHGpValZ8wX+i6URkEjLzIOYqjZxmctcz5hz/SkGFNMSu1C
WpX1sqXdqROm+Qw/m9pMzlvTzW+gONuAFtVwUJ3mh4T7/Q2gAZhgpTB9GYIWQhW8a9kC63aDGdn6
1H3MqYrr3ErkcwYTfEe6Ue43OhDQTos9WzK0SxNb1x6pz53doZJx+lrsiwGy5ti3V9bhC/+dE6HM
N/Z5Tf8+73S897QeTpKxry2Eo6CkdcRZiIgWurFVLJEIpVGQtjVUg3EGNGEW7C613tMdaTyAQpX3
AgmnBItkR6oMASewRhFgpi1/x4HQaFGx+9fXBnljt5eGTBdAjjXcDzV322WcTozDcsmW2LFmi/04
9m2zQsGtOOZdW9FmHldRc6rHoAJNRT6TK3LrDC2yM41gjmhdgNFTX1N1RafTFEuH2y40E9zymeMj
tL9NG41CH4r4gyi1HpsSJS+VWiqTP6a1XpSth7hpXSdndhBWhViNkpNvdyoEAEcH+qgV4b7QkvQG
x5Gi7ppGMvztfySOGXYe3F2CiX8Ai5vgXDmySyUP5aKKXiheRpzGRate9PykFT3I03I2jiDGbT8c
zOxGMIPjgO0ApLQIy9ucUF+qUUBmnE86rX/iakTub+vvY2l+1HXKdleX/TKE16k48i9cBQlbEqJH
Jmm8H4veIKVXcP2rJL23qPFQdF1kDbaXCYYKluUPVXKOvTgT41ofCqX+1A3lXXNUvl2qaeAHTA+K
SJg79N9VPcWQRIu3Aft/MGYJwzTJJp1iPohC4LG0DdNryvjdNM9rMUzEWnywKkFv1vgjygWBn1qg
zBlejS4jttfcm4lwPBx3EYs4gzT5la21dI+Cr6zfkQROpsx7Z9fZoRAKMVUFnepG9EccxyHSitJr
Z/DM9Ohu9KaFIJR2N5Jqi0Au9+Wg9Hv7aYSguGuF9mLz76zwZyOm+90QmbknFuJIMwY/udHP/K2r
n3Ix/xyUNBhm5bfhj8D1afHlj+M8Aa2w0e7otR4U7Ys04KuBvUymlIEkvjU+1BzvPRphEkkV2oRD
nu0Ef4xK71hiO5iQqlpF6yGM23kEsz41pDjMOQnqWo0Aq0wl/iwNLUyCNRHflddRbtxVMeHT5YFn
B4TUJjBDnmFdYpPDL45u32oujYA7RQQC/cIpar0yb1j9ohNaM+ByWe+8Kaluq5T8rH7cWypC+1b0
j0ONKC1vaKfSVwO6KuuO4nYKwhoAKgB5R/wWiwiUVfawAJNzEf75sVGz2em7YFYJ30FTSVHcyPwa
USbbYAD9S93pOyVFd9vAvFUw6vps+qo+IY3JyuNV4dvjLLhrsltJy34QgPaOM8ne66Yw3R4qnWaU
d5JF9Eko9+7oMKCzU/NYI5Iz3SWDZ+vEDzfJJztepBQQ0lo9hIHc6i9MDHgj4w8w5RVjEjN3ZNUe
687J0yER2xJ8RbXT91qL6Az840NeKiVUdPQCGdRwVug7PEbHAugBQyijnEWbUGo+Z4MthlZlB4bN
VxLDyf2jlGRoBcvKSFLgn6iPcsxoURSIFBerOusp4I1Cy1Ap9qcF+wN8UzqfvNBDGWkY/CszcIY6
8bBSoAbuImeXw3Q6hNkH5L/PSQClJb/A2ndzepiF9ZSEzexnTcxEkMLAKGLNM6PoIivYwbUedcRo
j6uFJrwWNQHe9vRQswhm/CCkUJec36vDcze2lOlp+0R7nHCmLa3mMk8bjUdt0hcMrOEzOqsPrSb9
QhsonBfIotomGb1G3QsHeI1iKvS1K1aOFdMPUhlIK8MvDbtfDsV5ciTDy3C0SaY7LeUaI6xVXjEa
9POrX7kEqLQvoy4AA44kEUthNRq7HCWkJSHEmMvuUtmIunrlx6ga7Sppu0QsBOkKj0FpOaTwoUZm
pBXxKwTXpru1Q2N0wwmmbq53VxUopC+FaMR4IUdiPIm5k7HYjkjdJX7dgqxar9vbwszZrQOmHmPI
6JqBElXJT4b5w2jXXq1eibt5DPC/YvBODVxuYyztJovPmEvX5vPPbnH54vhS2I7rFKtQtJCEw26C
oeJX8l4JnK66ED/BmjDVo+YoVhiHPWjOzoDQ3rHON2jDyi1BljaKq6SMHnQTgVCd4dQKCTLwu8i8
pC2za6EYBxDY6P5bzFyHMWqVQC2xgJvjz9Z4y9X+Q3Iylic4H5nCVDEPXtTp8PST3GWXo5G7rVyS
doCHL/e9Jw3ZSZ/iwCqil1Ku/ygRw/NAOzudHLbDBvYFO7+NmOUwWsZu5pj3Uj/Xey3P3IXydGDR
SHdV2XlAveXlXTleKIFOj5GDHoy9BSGTDlUibSGv0LDLitkHmpsi54Gm4P1yVxpS6OjvVDzlUxtq
4552QejF45AHSmRj6xmFvB+kEs8eUbhu0wANs6ZEhZvRfBqOrdyYZnUZGYZPSsJCG+TGXh5BU6ty
ZYJIF+ktvye93W7lokxv46i41+Z4wXP0f853qGTIQwFGqJtVwo5Kxmyp8r3Y7m4HNiW1zMfMjFtr
iBcHHYGB6Mb+MOZNfFtrWiazmh3nUxNOx349127n5j7+iIGeB5Voo9tJlYJI7uSThcX/djsY/75l
anhoAQS2OxHZz9pkvum5NgaDKSg65d3kHONIutDz4a41NRd8/FxCpASRg7GPmkT16ySv3/N9VQ81
wrC8CMrVPDinM6ZEC8XGIBEZqBbyO7ti4VmQfvZb2DxqMVmJ/KSoP7oyXeNY0t7tSOWyp8DBEcJs
TURSjUOCMBbWMDEhBjMZ3PAPrRNvaSy7/YBoFo9od9Ma+AfHnnBvmocMnIXuWSaYN6PFH450LIuo
j+GMxy42PKZpdDcgnD9gXd/za+8oyiCKWtjNOYqT73Z0aTMipVQHyMT81DXazznpTI/tyZ8B4RFy
yIYv0FpjjDVW/7iJCkxpmUtJlEJ6a7XHTl/iB1sZL52qxfeIaDI4PzeTXh5EQkVU68zxso6UE85I
Zm7Q6Fq55t1EkNxtpCFHFNOo9kmeJt3Qsc9wV/qL3TVk5gzlXQfl/7aO8opsCMLjSO5b0beJ9GAM
WIvwZXhsotVjJwsSZYrlY9aq+JHuxY2lEhBl2wCn2xrRuJhDKFMDIchde8U05gQtS4vdQoz1o2Iw
mYQRCUZSnBXnzijuOsNgso7yKUgLwkyybHYYsdH+W+A6djN6dC1u0LcmSnoUFcEREtDMrl+QSXZx
cmjVsbqXKZXtBHJeCx7qJUwX31Kn14IoQI/2hnHpyvLRhJGAujK7VKudvbEIE6/BM9noUSCiqfaB
eXMic/S+lDsLqoetXI34IVsBj1OYRK9jV9wib41/VTXaXEHRzQSUXTeG5kkq/Fq+LT8qKc+DIidI
7AsqPOdtUFnPqdUzvE+CkD3eKkyjfSuYB6IhaR/z9JirenU24up327TdnZ5XmFlHG1rRzOyqGuLd
Ga0XYqrxRbdKceatx4e6AIUlRATwQzuxUM0OrQ06deXXnQVmGYvNbYYf/Waa79WFCDARTZFPS9LZ
QTFGAdMpoUtHkNgEo50fapb3fTQ05yqqXtWqkJHI5EZgWbDJ7aZ8dOCwO1K1KtqZ//s+Ly5VQf0k
Gtn4CCd6JVLip4Qs52RW9sO85vEhuHhWckM541EHGUCNDlea9IygsSL3QTuy3bbhg0Cy2TafatVE
R/J4bqgURffYK8C8lljDMy1qDgX1w5taHuWbXE+Vm07OK8ItdGffdTKC5u3k9pypNMYb+7Ek6EvS
ze6KhIkQ7imDq0IPmIIVSwB3IlJtxmlIjIHeH5kK8bwJgkkATOnGpQoFJk9Tg+pS6OW4QxNpXKDw
Uh0BnGfZT0otwaUhWx6/zYzlisCghu1PME3m0wovDZq2mD0LlbpJWfRQT40DzIQeOC+dvpY6ycc6
ZfsMXB8bEqZKruOHeFHeZPFGOs/gQXntXF3LLp0sj/wNYhjqtQCODZze00qWngxYMvtQn4AFLeHb
yKtlkCOmJ4I8gQAsCaaU0LWiij8SrOJcSZ6ql6tBHwlxYpT7Qne8ob1z2JDhRJ3zAmVx/FsjE8Nf
JGk+EWruDrHpBHjM1ROpHuZRjl4QSM2n7cD36GHR09+6ZDOS2qJh2KXUstjU6IeJGv12C5ILNXwE
4J1POCO10z6CXcCmH4JUiHzVMmfW5QafSm5T0oyXajqNOeI1UzkRKJycx3FtyrHvn3rsrBWAMVvZ
GdMI4C4SWEMIgWSDQf3E1i4mYVlnmaFZjiSxd2LlCO/Z2vVOnmMeZxOizubjPJm/uwjbTmpu46vy
NDXCOIxKfZ1a/O2C4doXhrhL0oia1LiLQzLxWg1qIi6nku0k41enQY2WhpQgro41ntbjVR3gsOri
aOndGcAOvSqW6p5ZGMcsoxrdRNUfoyVlidE/oApX46HS5yCzD0nNlm82UQqXQ5ufyHl5rsE4XROs
DTZRfIPeAPWZecXCkFJ/7Bkd2ZLt5LyNbhSzREdboPZMJTCGdYn7FdWzFrCLjXIr2TWMnLs6Ifsi
boTOtiq/odCU+XJPmJxMKQKPhfOijZJ6nnLpUax+NRMHrYQx17Eo7tsRmUpicu7kjAKVk7fvI3vJ
I+jrw6QguLRGLm5k/rCQdH8QBgyqTs72Q17weaN7nEEuI2qhDDar84ltJyr3dLnXFIwyYjUUxIfI
1ElswPdsLAPgVLi+y4CxrceoMqQo4oGfxIdCoo9hIBVMWZMQ9ozI3VoobEraj4Qk0YOUgxvT2+KY
C8WjeUtIV50faClgAAYP5aviN6U5KHdsnYBtMxDiuYpWFPzSfMgUiYqcXIC5WUs+ouj9GNhDpsa3
sbguON2CJZPvlQheDcqZjjYxNv5CJx9VBe88SAMOrGlwq6pd0QapX2Ow8imGjDC8Cw9UP5EY5sB7
W9lpVsl8U5ufjV6APHCyq8Y+m41P6uYroYCJYR/hwrMVnbzo8AfosslvFIc0U8gpeAWXNZoR9NxS
E+okLCIS2Vfzy2imkMDgGXV1HbMw3Cs1anqAU6YzBVXshNRfH/D3516vhh+tKX0aEbTQEX/3joXf
e4KeZyc5LK71nFZaY7EPSmILBXat7xkgnmOleJTJnfEjM/wxFSYRZ6Nd7gVhAe4Eo4iKEjTplqAD
ry+sANim75TaSxhFP/DDAt3Q5prwA+gu80yITkW0ol+yW42TijkxpJmqhR7uKFyypUDSzr696zT1
1prTlx5Khz9l7UPaDr8X0XMp/pkSVgsNbSc1mWo0z7XFSLG3U4oiCZQh+W1pE0r4Cd7dPMOOWyMb
B4aY+FJl4iZA388G3hTTb6deSxx0pOEVZG7akpAnAf70QDmbqXygI8yMlwvEWcp8UShR7JGREc1C
jtnU5S+G2WLwYGW1w51OV6WG4pwU0Mmz3Lwukv4+y6PJeGBDg09KfzZ1BLeqhra/6yZvDnUGC229
vKU/RjrLXts2uW/OqFgpTlPyUM5wwAGraTNj/Nx8IBHj60EytBx2qid64O19GteeOijABCgCTezH
8VzLeGIpZJD7Tq7hs1RUV2chp0SS+6DrJ/nU1GPj1yh+78HBpetCkuIXsIMkoUdKVZtGHHCXQ6Sk
j4It/BlNv4Z2zptZep80J2VNSnyEi7IGOvxkkjlI3OrJSEBE6s3yw8JP8Ezkg3FnxuPdMDrRVe3C
wDGm7Cl3bRqrbUiUzJQzJkAKSA+qRD95kuvSLfR5PE+s7WCpVvtVja+Y9QX9cOkYz6Vt/zRBhWLP
sYIm6627uhp2DnX6/UIG2Z6A38tUqGyflC6/IwDjXAyaeCxoGRJZ1j8tkRSeY720L/oQs77SV1pd
eFgG3TnUFguluuhSSk4a+2CV3RG4Va7Fxq86k3b+DIqQvgHX36A8E5UkfFzeXpnVJ2nUo0djST4H
SaOUUy3lTVGJW2Owp8NMPI0v18XvEm93QBGvC8BY/USyhSWh1uQXNVpCtyeWWS2zLqiTxB0yu6Hh
Lu5LFlwnsk3Ouu68VmuzIwQVp4nqleBlZUdzLQpYlf5WK95NhfvXtYuCltGydIc+Jc6h6nuN1qxy
L0ck2cJFAORes1xJammvjMAiswQIhw68MMIzUxI05lBqwm1ZybSC6RJtCc9GVH5U1vBbb0D29KFy
Y1REa2jJGGSoSY6tDeal0nI3jyvtQDrT5GsGMzQ9JNvrYnKzBwK9AuzpMsRHmzy3IQK1IdsdNatB
OaCL+UU/undpD16hmusYTvLUnc0GekzXoj8s+xRExkyCHHSwDBiA31K9TIyaDpfQr5FSHEyNnShZ
p4gXWs9IGN0GncXPHBastvQGYb+Dcb2elQMuyIehNWRo39ifIzwBPsJUt2uKm9KYogMBiCe0OpE/
Shb+1HKgLUk/HC4wJvOISTeMZwuouPojHPnLxYgjclXgaxbZUWbkdO2EpigF3YyUzuMycrWHu1gX
LVVI1tBUBIFbdkFIeM1Jg2jLdE4/MxVN/FIPq1eFpUhF58aV0aX645JRL7DGmamGdANAvMpelZGx
g1tNaLab9Rm3F27R/liO7VtrFeVhXHuDugy1wQjTP3AhIBhM2i9h4I4f7OWk5zM79CaKvL6bDxiG
8kubAeWyhW6BK44johMz6TFsDnZmeG1i0THU0Y6YIHbd8hP/pBuJWr9UvTA9JCr6rpTQf5qGGhBp
W/JXInuEparWMnmjnnH1GNzQYCV0z3C3xZPjw4PZQVRp3NisuUJjPKeUQfGVwR4IhYLWrGF73ZFX
p1XkhuI5pZ7GtihSaYlL6JRcauNsEKw42ScFm8/I0n1Q1M7JpmB8j4gKKhVkvypRb3NQNNhTWMGl
ahMelIag4zdVYNqiPrMipzN+Y/qDXbbN7OrIYEONP41dKj6cT2QoSVAkRUQHJFmnjQ4ltTOdmEBv
x7w/6GxL74wOfqikdBe1bSEzmBES2qG+jGZ7M2KK2mvkUetjRUjUorD/XBSLysGWmstn185i9MxR
4DKLwAwu8qx44dg8WzNfFVvKn7HDrAaLiXq53J2XLlYx35fM9qOx3A58cuhp+pNu8V/XHb5qEngX
L5wjmmrYQNHFBJHaB5rTqOxwJcWlINHSemDvCtyNNEHMzVzYyK5W1TzAMjooxFS4qQJQeE6t+X4y
ZBadYWf79tBcUC30fqkv95D+Ol9jF+aqao2wgTQo1+l04pBqZT6Ms1nvWtXCbZL2bEE1Ozxl40vq
mp0MOqkCwCdCiHuAuR4hg1q7YWgIqSHxz58FnZx6pGdiF+NDhFTwkXDFc9byuTVKGp5CGWS3GPxO
Gl8TPj5XxryPj6r10sg5T8J5hiL0SxnigHUhMIgk/fthOzf+5wPbOSmX4axqGtF9cib5ek0zuusr
kjDU6pRahKYgtuHmdnI7NJadumQmTO7Qlu2hQqIZNl17StW0PUmLAgd7u/990pLk9tQwd+WstLm5
PbMLuc5iYIdeYVnsvydGC9KfW1hS628ryuUcVkyTmVzxGrb/Od5eznZTLsriiPeACQTey/ehGVfT
7/d9a2YdmpjpbykFltLw9k74th9aXM57HTzDQVJXCgaPfT9BbkJ8PCpQ3Y6WzNerxXvWwcVb3+J2
iNdb1jBeRlgyLOvN/lSogsP6sU98/XMYd4G1hIRxaPJjk2nF3ljvEal255gmpdD13nZqsrVq30X6
o16ABsoIV4Jhl1WYmR06was761CR1BmMIW1W2L8/zcX42H48W/8ytW6DxC6fOp0QNnIvF1dykDxs
Krv/b+F5mmsSE35+FAyFSde3ye/+PxMTsGtsH9WXB+V/Zy3MFT8a/Zef+cvAo8j6v/CyrjEGpITT
k0Gz/ZeBR1EUHrIcW0PQpKNg/A5ZMP5Fw0dHE7oJdx31O2RBl/+FuQSzmcyFIyOtVf9f/Dv/KWI3
ZNSwiNg1x4DnzYJK4yX8XX6qLCo9TodsJa15i7HqrmBYaV8Kuif35Mf+7ZO5/9LG/92ds5mBviXz
//t/+4fYtYk0uRbTmuR0M/8R4858qcDLMl5cSZqEY2q8Vtk5uqHV8ZTApXyr/eST7IajjsIBbLjL
5vYyvSgXCuBHuPRrZQsdn9+zEPy/qEoVitH/qSrF4mCTk0OzQNMdgz/eP1Sls9JRzUMMcGN1MkWF
ZukgKHGAWi5Ad6zqzTGKWT/3RMxp5ZPVLeIoFfMI9aQx2lOvTO1pu8UA3bPoanUvVgkDQ86x4Nxk
Zt0Oo7JA7dbld6hZ4kTtWpy0FeRfpHDktnNliGOW5m3tNanjeFnSkUq+FhkWm7IDW8jytB3sLga9
wJo79XXERDstt8tTso2f7Negaa33x210X+9SX7wv7Wbab8MIOX+LWyk1/dFWak7fhyGq2hPEVnMf
LdUtmq7mtB0KkmcO6DhXmddfp1olgc23WEz4fEgO8lcqY3IuUyOzasblYagzyqdW9DWnGNakBiUr
3m0w06WR4pm5HbcT8jq0L/qYULxXZney2xCT4riv1lEcpCR7kHXg3m45/x7Cu5Y1mqIeDfaObChi
hu1tGN8OaGcaNLVS7aHTxWG6zkZMrAzlpQ6t5vt+hUKcoLzwtcmbAEWbSsksY3hvMY0zgdzISR/u
t1P9IhHyZaua6Yd28sOWmw40W/bHHtMG5Sv3tlPb4fuu0qRvxkQjSlq5Wt9zARVDgX9ifefbX8Vu
o4vVIa7+fpfbrXDUVn7M+iHIdlbviyV9/H6HaiYRbrTdt/ppZbBrw0cdE+O1za22qLlIv9/sdkvR
KeXzdQCQMXQnSQYLtt0iAnw8jPpCPnRDu9kyXrbH8iSMjh3r2JE+PH81fBEC5zM7t5z/2lH7aG8P
1cvXXc3WytN8UNcrwTBsJuz11nZ1UOhWg4mKw3Z+O8VfnOalwzUfORkfUbNy1xpkzIurxL0EVGxc
y/uSBc+0MWjB9hndlYYVnUYIyQk5IjejktxAYu0jZBuJOCVKK06TTleStMjAWl/DdtmO62v+urUM
18Jg4fq367VGs/eXJrurKoDHYXuzvZpqe0n/Phgrq45NJi9zPReuoMmkWgzCC7loQpuhomBbetru
bgexPvB99x9PgV+d7bC8EIFYsRaSZ65QCjisn2gnWQfTganocOlujy7rrX/cLUOUHmDTYUGnI9D/
HG2CxkYaZsP6C00YR36dD2/fv3671WNVDYZ8/HoWXWu+dWJO3Vbn86L205zm9bDd2s5Rpmf4LtsE
GNAYryI6nrgoQ8Rexsn9r4f/9sxe/pRGqUBUz5iVzdAwtlsIy+r2bbs5w02GObQ+vh0a2/gZM2XQ
SJfYtHw/sP10833y+7dtz5HsgmJBaafe9sln//74TZ1CLpzchyFuoFQwzy4u3xFyFox1iIKl6AQT
pcFpe2sWPaKv97u9aVUb0Y5EMsEy6xvXTUjou3heR72vx2PV9unVv1YzWzkz1S7hzL5n/SVfz92e
td2vFPWv37zd3R7Yzn39ur/9TCkNxWGe8rPC1uKgydIeQwBfsv/2a77PqZNmL67a9h/ozkmXcUjp
XC9TezJW9bb1c7uXrqfk9XoF32ziPeTuhEXrtN36PvzzXLHCGE1DSw4Sn0YhSRQct+eUS/xnXt/8
f/3Z7ce+H6m2n/u+v93653/1ny8JHUksO3wMszq6raz+oRlT+xCX25NGM8cSdR6gNn7TQ3Tn0KDY
xKwHOBB8ORcQfblE4eIwIgJBKdZTN8JcSiQmyDC5n9FXrXuk7WCzT9BS+BlfSMmNK7keZHByX3DJ
7weoun52SY0EbP1/5Jq2bdmlwk3XBXo59au+aFIH8JVUOIf14t4O6johf9/927l11mshRDNe5etl
T3mT/Scfcjl1ijfMJHN26ObTqSn2qqMf7Xyo9mxS3/k4xqOkQAEw4/wAMUqQbXMy5GJkTB8f9Ts9
y7Kv/3Pk236ytm9Qo1eZJzKCD23hVH5i8PG0hFzNRmOhRIDpqPZ0VsJ1vhyLbmLJtt7coJnbgTwa
YxebERtzouPFNIdBPf7ePiADtTOBfGWN7Y/CxPqJbJ+SuW6AUMySI7Wkh6jrDB/f8p8h1Zo15GgH
ueJn08XRHist7thuRs/gDeBmTnr0HKd8ebt1hSXW5YljDWwhxzp8SKpxZYJzbr0csMjnQStSXnAn
Lc5xUi+TwhRCO7zzWCxdTcV56VnrznMEpWE6V62SsUQqAKoTO9asUE9F0pSvw6IPd3R5s4CuVAAB
0ybRFEGhujwBrhz3sDNP40TCkMICp1IsanJw0tuwtK6p3tau2tOrwX9YnLbDOtienEL8dffrASIe
UUmV+NJS8J/b4esK2G4mZsYiOJtIuEQTx25DurViS6ViSBmALJnLhIbKtVRKv/2yCuen6K4XxtpC
ROMiVNat5mDdmUuOTVaGLQsxWvnTCbmgYcQQuB2UbZZezUfbXbgdymExkQtU+gfkj/sSZcsps8Fo
bbeatBAUCklvikFAsQFeF8AZZK/T3+47MoMd8o31dEZ02ddjNkPHaLT54fvU9oyv30FuJEsydtbk
+xKq5Xbr3NKshzy3tbUFxE3EPBQnk7H3LH1gRSRPDv6E7al1xhpje9J2S6wz13br+4HteV8/sojk
I18bt9s5q2mcg00IuFkDFrfXg7yUFCy2+1zsCvivsvDYv/en7Zwl6TxctxeyDo3jdmp7MI6mYd3m
96dKyiIgULy8fMBXY9my306hfSwH416Epr7nSmFKV+NjjjLxMOFOlN2vc337GdlR68N5btBa8TSj
UCRPpiux69e73w98353uala4KDhpegmYQr4teVwACparg2KPt/khQhqtnRXHh1s3vZaftlLckBdR
MTseENQ95bdsOx5QsjrQbKCvPczwsQVVdnS7OzU806mlJzm3D910aRM43LS+qUad5vFlUH+OpM3F
2QE6Tab6cfaip3dKeljVlNKZ+qGVHnqV78zBUs722O1gpzvlBZVXIy5YIBDFhg4hAedeOtoO0v5r
JCMH9KLkmBXHbK7cFnky72tvnsqL7SJ7pEnd/14IjvCLP6B72v4wIJKU3ldsKO//sbeOIPFceb5D
p1VkrypignQXefEzbvXmF2J6PSWO5GmIfVyBOiCnHShZTYWkvl+Ly9rBkvdmcaRzHyV7qoiNfoeV
LX1u0/tO/pXf4CHdXYxT/dPepbdiV/MVdRN3OeGOcdP3+dJ5VKb3APOQTfuVJ0E120GARO9yEC4s
zw/lWvrTMXuTvfql8WxPBOTPxHdaMAYgNXfJveWbQNrv2XS2Oyi5XnGjBPUv8pzjHrEcHHIfNFqe
7EPSgqadeSG8ox72Civs3qtAanq/up12Vx5RZj+ZWAz97CrdRp/zB3X4P9WluSDzIabXL94IR6No
bz33pWfcqk/dm+599sFyPg7v4ZFXhcXnQL7Kle8cLIT7kyYC61DPu1nH2+BXFVOWR+dWI9LYN5u3
Pg2S+AFFDh1bHFOYS8O9g3o5LxCCA0qzXPNxAbvcu/KHXl1jyEs/6IVJsm8Snjh7gnItBdwhEGxr
oeFbu5TigDiRR0JCAsqQWoFR376354t1dXhb5dF00UCJk01KgZ8clYm431dtCarosCDAHXeEnFnP
hAWFlzhwrqqHXGQv3nvHBcN5iVLC97zMCaLEg4U3P+aZZzo4CQKCwafwSChrZT5g/yx/ApOXl/0P
wB6pei0z2gG3017+XUt+vfjA2GVmCFIokOD8sj7wcI7kW5PkQ9dBPocshSdXu1OcXfbSzO7ZeBql
nXRW9rVXvRofMfMgkkWCBpxL+BAhHvwxlu4cuvk7yWaStj6o0ykLcGY+OfVF1QP5wtrrmr8rn4iu
qUzIv/Dc5KfxJ8rItLmQzcvq54AprHadCPkAyhAMHC46w0Rhy7hTX8tDj7cYrcOL+Wu8Fvf2W3MU
8BVoqCC5uPD1l8YjUs/pkT5vEe6Gj8htP0Fd64pfmi4EVqHs82pPQByvkF9Pc6wny+JGO2lXQuEh
BjoFgp1d8infTD+l3/m97lcum7Qn9S36yJ5oKMPRHkg+2PVueJu9Nq/IaK5UB8j28YezAa3ytgrI
2Vve8qN++zI/GI9SoN2nn7CbrAjy4A6G1h9KfuZJ7DEg0WuaD+0zks8roIazfMSg276osYf2ltnq
2Hlip/vSm4yibk9Xfjd4w1NCeAMx5C67gpRY9txrlJUiBbyYi166ju/FET0S8sbUJBBzJ19IFjhE
r7pyooD7WIUeb73yC2TLO5Xd77Qjo2tvB+XV+ZF5zgukKm8JsncccL5Uu4l9p9GCRkztMmh6EbRs
F5sMZPxddeHrRq/4VguoDRuvXIcX0u2UHaWvE6EffPNVDKq3aUze4x630vV3GEQXdp5BGSx8UZH8
2vd9IB+xGo7tXkfazgiouTJiAq955DM99mey9TKizd2SKzUKwI1GUKawTPO1vsfRhLZFoI93aVj8
D3fX2ts4rmT/irHfe6EXRRHYO0Da7jw7j51kOpj7JVAcxVYsS45k2XH/+j2ULNlyLPHaFJjRAjOB
nbhlHRVZLFYdnkJ63MTIxymZGwrORh9dgJKzJ6R3zkY/ULg7e/t7eR3Ff2Hv9QZ5fVyRnZJHHRU+
jD2oN/x0BqOL9584b3Np/7Jwz2eoNJ5/TPq3OD1Ir6AKMzs3sab00S6G9kdIR0Kr7O2Ht7qd/GSu
dTf5a3Q9Ohs/h+iPc/MRTJf9zfLnhO9I+GRLpAm3MUW56hzJo0sNpaKzsfl0g6NtUE7nO5wnro8N
8Vj0SVsuTWin8EqB4UCMDIl/3i5hiYOoEO0bmMiAXUJEDgk0/mrENyTZqyVBN6zz/CV6oWo/3oLF
1cTCSW+ffybIdjf1/9qE/lz/PTGwKZmTt0GU2uhTHiVXDsWRoJBiQzVm6WVa/niLtfTymxlAv5S/
yv6QJLN/ozUB5KjfIdnIljEOwf/+fTrGofOLBJkrZ4ni1+/fFjxl9hK9bn+DAYlmg9S2cJYqGSPg
XIJhAUk5aKCicA1q3DQcQ+TRRA7iLXv/RPEnagaDFciq53bMRfM1rjbPHKSKslfzMd8UbN6jxyN2
H2Ptyl5AinqGpoLfDS54r/EflEvbZ682v9PZYnk2jdO7J20xQGfVpG+vYGBsT7DTfQ/12WD1pn87
exrdjiBRc+mggwFEO0P94m0cJ2cpj6WzH/MJuXlffdNPlzy7sPkxynaB5e+MJQQCxgvtNsuyZSWl
7FUMLiEcQlnxAqfSR3k4Hv/Iakq2kfahTGidZ+ngOU8JZq+ys/z+xNDQDZtxOt896EBPpw5Damr2
sZhARxXLxFM6e0fzdh1kdRP+OP318b5aXiz9Jc6DfbCzTQJJc8K0v5rYfDL66RQtjOa/L6e/kYkx
5zG8Og7SgkqByDPFAdAPkpr5W23pgw2BUIktnh5QWNXQWuBjyXua6A+z2HlHpREDAXWAj0umf5hn
pu+cj35zi8cWeZyuZs6PRQCCc/+N5+usCY67Uggrg9yxwE6FW27zY/M7cBZXF8bTz3Cpo0HiIkaf
AiuNVoOV9Y56dHJDsesx6ZN9vuCJuCxFx1tNo8cTmghl/eethCdT8uTxJplsGIt/EwJSn/YtAlML
QviXaDR/hb3vGJ71/Xk1n4BlvoSAzGmU4Bwpup1j54Yf2hQtnzWUjpMYnP+sxJYZOPuxeQtdGR8g
sTHUEJNn5tX51h5Sxjo2Ru+QHp6tls731cpBeicrHeY/eA6ZzGL8EnoTgynDuUdI3T71t2qfWY0w
f+9oH9NcWuX/TTFuDYTXysBzRSvo/009cKq9JA3mpbgcsk3BS/Zn30sO+UChTvf5Ausm6Bcv//ov
jOSyLJZ9kNf58u/2slvi7/+olP3+h9/21h+z9yMv2v7na2Sfv3rvTRW/PPe92I2H41X+NNa3mfdq
PwncZ3da6dKOlCN0nzZ38qk8WQoKCi6cTHauy2WypK8boxNRWL0wVIXauPDEDaE6UFyJm1FHYbJ4
v7dS+x89ij4OaL1CI9Wv3DUhDCU/2ceBtsBR7L5ExZX4XdNMBlH+ymHoDef+MK1UpCnqxcWXHf9I
Bl7gLt3YK67Eb9txzBYedlFF70WvPTycdPpcfezok9vCKMT+IfZfKvbUdaiRFXiOfzJnXoS+K9Ur
G5qGqr2sQc/xxH2/uE42vM1MtFP2whcv7rgyAHWL6i24EMh7+GiQUp2RlqO1MP4uwhff3fEiFgQz
i6dzvP0uomXVeBZzwOCQfcZXn32TrRstzJcr3Fk6nKyKW8zGBdjRLUwS3ogm+fSYmeG0MDauXT+s
eA+0w2tjebl241Xghi/bj8PQrDZMeO0miQv9/8SbzytjGqJ/VhuPxB9Cm9OtiPkaaBMIlovs6Lv2
sRYk0bwysg0dShRtXDtJfPyH3qbFxfgYNCCg29LVozTevXQrNx6F8x0fAnE4hxUojvchN95z7O5E
T5CEtFu59MKtrluGqXHalewQufGWvXN3iq7cfnVZx/VZCw6QX//SixNvVdxrNkpw2Luli197H/6w
sowZJvRqim+Tseay9zcOuRZXWt+33YLzvsFGddzru3GElbI6OU1bb+0LBi74CbuXN1oISW5x2Kjy
WCyMluIXxz/x20mAiKS6qzEsg7XgZG9R6oqqLtYibZjyzgvDZBUs3J1tAoShjRbu+89x9OL1LpJP
axuEB1ow5D1o6vsHoolVogWT5l/weSDyy7cQDz7g6XtJ4lVCCtPUjBY844MHHchiUPPJb+KmW7ju
X3N3XLmsBe3R4hfHT55fXjzFylZcKLthLMUtOMJfPnY2O8PbJBDuL77r+Jt+dLHuhCOIvhXXyu/b
sVpwgo/od9Dbe/O20cZm5LGpDUOZLTouDfNYzw9vvPK+TNMflZTUD/7vq7kz4QfK7Nsd9v4hjqx8
uoT4E0VWa88l1kEMNz1PYkHoHNYvUzTZt63Wn8mzX4j2sebPyqVtzwDEuC+vsPWVxXWy78ryT/jU
+qFtfWz3+eQs/mM+8Bkbpk15Z3uw3fmbBbBTuBDlNuFCxnLqbULY46DlyTe1JgOFHytVE7TT2EvC
MiDqEjKe7mlCduXFpWfuFC5sLppw/YyS3kk48gKvXOG7BI+3GWiCdxu7AFcsqV1CxlPJTcj+9BfY
TPov3QS3vSjtcf337jCGkwznnfQlPBvRZLp7N+wNcPCqm+AQoYvAnWLWDXlM2MmJJ/CY3HqXkfsO
9Z4uwuP7CYH95m6vH7ixZFD5NREKEQVfsTtDakXSa+YFSjxGhQEzQX+SZtMNvBBrgtyg/CJkAqfy
I+jdgdXbQWg67yLXNN+ufXfqfxu4sgv5unqreEyiUNoMb5Au3EDObl+EjHfBaTLcuR8EyXMUR+mo
zGIdF2B+DUCDCGJniK5tpaOOhJZX/hWPSqIL/AmYsmU140hgeRlfMTCbs3maBiXPB21SiEdD4zwC
xdAgxNAM7d57GS39oazdctKBYnAQqGgGd+quUFSXjEr0nPWgGhsRbHcuvddXbFWlh+WXoGMidLdx
4IHaIrnE5ZwSxZZDU8PmUXmfvr5GgeSMW5ND1GIDhV3gTr67wdyfRrHX64NgK2e+Nb9GMUQwY5rN
9+iuNhSj49aCNf1GNTJRVHnOq50z2Q34mv+jGtx6cc0rKXuSX3+60y2SyLF2y6hNiqGhc3bziLx0
hxPphQDEKs5+UowNJKBmbPfz/+5lhME2HMqXQCScjonHWjsyr73hJPDCZxyvlnSYOblHsQkJEURh
j+5EMgSDShFnLSkGZluizBA2qcGGw3GkT8kJfIqxUVMw776jMofzCUEgmR5ak+VUw6OC/BDPxMpG
YDlBUjEyxxbkF/rpCpnYkSvpSnLGnWpwXGsQ31nrKnkJZAJOYyfBibbioMn68rkhEBo5V1Kx5Rgn
UTZZbpd7eaSzzNmaasFRjTMVm8A9pEEiP+HWj1Bh8YNqorrVNbKVISizkrlYaAVzMqxqu4kik5Mg
8EZjL5TdqOZcXMXodH4OomlU3uEoKwogwWy8OTd25LT7EoAGESziA3fhv0hvfNZ0XsXWA9e32Xr3
Yy94lhyYXwSNs5ibBuZ3MJ9juSV8zZVWbTR+3qsJ2cANpDcEXwPN4kLCTdBaKRZ/ETYR6+vcjePN
edLjfOTXQIN4dbPZblJvKEtC/CJoRDAiH2A1d3MioVNmIwJH8hBjbZMsf3yN2Sg/btvkSIoTE73v
Ho69Si4D+TERxcsANBCbIV5tSe8fOSxJdkRFMTCo/TcDu/aDpZtONuehjkRn204e/ijc7DCr0jJh
T4kAaq9QhghSuTGp5+oJCk2XK0w0zbkdXYo9Vtuy+9YxlO3jLFy7hk9sVSYrOS612aAdTYxOoCoH
Ry2qqh5HJ0CVrJ1aULuaHR2BJSoq7uiFdAJVSdWpNVZVVKQboDJlkiYXuCto0glYJYGl1lafxFS6
gUuUIjipynl1AdSGrlJrrF0VmW7AylRomqbWXgWbTmDLZXAase2o53QDVkFTqR+Ju8o93cBVUFQa
cCVojbjR9ekErJIBUAtrV/mnE7DK+ngDrG3VoW6AyrR/mjwGVySqigZ1BNi6QtdgrapgUTdgEVHZ
PRdLOpl60HzYKeIOIXgCPTmeYywtXrM7NplG86yQov3xhhNVb7C9MlCdMFtJYqgFt60R1RFILXAk
xANRcZqm+LpaO/0V+nPvpXc/d+e7dYhhlIZzrsA8yk7XiKaYYRZzWdUUK1kLteiqul+dGIdlLb8W
1D7NsS5A25S7a6F9EvTqBq5MGKycH3tS1xUxsU5gKis3tbYqCkUN6fh/nDuEixJRqj5rknXCXmXJ
ptZen/TKOoGrjNtqcVXH3wxSiV4eECpahizH1mxCdMiOmrZtOpYt4Nfce+58HnjV+w6iIfjc/ExW
6UdqQlmukUaLGqdCjExHz2+DEouh9bcmOER3h9h2W7QyH2sHgizoj6pAci1q28GzJQZMqRuircn+
guRhIMuypyKQBK3jKUPjIoeZeL464RKR5ZDbs3TVqRIdBpNkKvv4HoUwHduyGTEti6CXqfAgEwRu
ahR8Dkaazw2FSJltGwYUYU2uyyk6A3rrQmd3I5V+zMyERGN+PkUlRgZzWoxaFN3uRWe2crmiRMrH
EsXuBzPT0TSDQvrddAxMUdHx+ft5NERrr53TFgeP1pzqpM6S8K7IfzvwslgpTVGlaZ+44qEQ1yQ8
dRCZRTXHghaUQU3oE+RzpTaA+Y4DeHHy6nvBi0xMQLS1nKNCnNRxNJzaRBcHZlii5bJWdfFQe3Lt
eKVLCaPMQnzHDMhRmUy0Yv6MwtE+9tw/HSYiHkYNipbRJkGYx0W0mwKDk9Ade/5UbsiupSyVDVkb
9QEbTtYwdARAwnWkRm/yUEuuCc4KUcIZWGa2M8HGUDgx3aT3yxvtHpU9DKVN14c6laKkWCx1TE7K
iCMYr5BPeNmjyPJPR0mRNqMm1hM4WmaZvJtI06xE5AMlQ8zNbs1LaqIhALWBkKBTmS3iX9eIiR5m
S+xJ8iGjbMQ6JvBh+6wj0ONbacHhgH3ShodCXMsnqoQI/4rzphrCWWJREWPZQxe8ZRRJRj5rAUx1
KG3G0HEVre9MYiCeFUzKot1f734Wg3u+c3DgYJMq3l+iwRpk84iNNBdgC/UyToLn9B2tO/G/jA+y
Cw0EZUblCS4bR2EBVccxCdGqeYtjt1JeFhv2PPeiECF27lhOLCTxCBGmfrL+Ye4MXYqkRqxd6GUq
xInNO0GQh+gAQZ4tSFZyEZs7N91R7DxsWtq6WvlAojEL+2fDZLaDFgUEnqg5MHjkTLlNO6hj0j6k
kCtUZ0hiYhHBmMVqacKUAoyFisEeMaIDrVkIJihEimo2IgLiIP7BWBIEs3skDQ5DWKomKETo2LaN
6gU0UpDgEknA5Cx3eUsW8lzqcHK/rmnMpCggIN4TBHmlgpbUYlkIdalDiWGqQeHT0GBSB+tms/e5
9qbQOZBaRpBKs7IvUYcRCJnJt9GUEuyoBRjvoLAe+h8ydix7H6nEyAwTGVnLgcScIyqTXHu7SiqH
uZ2vAMhb+WZZAiQpDd7os2n//JAOP0lWHAxR7TiFS7VNxlMgDMlmitplM8S9UgGHYUR4rJRNSXSN
IjuAKYiyiI5sCG+Z12TGU9Sfe4+cYCkzHfmsV+pyMpgU1R8L7Rd17DEFYcBJDLWt7f55x4R1X4HS
QY2LOQTEKWRiRVor+2Q7Dhyv5loaRJVfxZqIRYPxxhKgEqAWJDiSzhNaJ+j8E246qx5lyqKephCn
oyFrp4H3omu81N48L0/SBJRtyTmptvyDRgXERL9Vg49YlA9EyZ7zCBjlqrIUTk6t39FRkSWYkDAh
YjpsuZrNyA9R7NUAP2xakkJoXNlw1eFusJjYVDeoDScr0PnoR/EsTXr9MfRn5r7csFVchbYotlmm
TsB8ATGED+Jmk9ZoRxxmUFpIVKgyqIWwAB3WDYxdA2QfoYZEf4xTJLs9yA7DCKqf2gQsuFoWMpLI
+CANwqkTAh+7PvUunbcjReMNdcYE64WBwEQtpjFNSDIcePM48ucy0xLCxbmrU4iRgfZCGMIDOF1T
xGTqB97Ck+VrYYrkWQhlKHm10sKQpcQ2sSFZS57WUmBQIEmnz6lUfgDMzdzFKQRJkYJFhgChgQVq
uWAxufPn84TLiMvtSRCNKI0NwOtBFIt8HYghzES0Jwhl+z7aIIahK7delqwFddbUbWrpWDR5fAAi
sGC9zJQdFlDg9mT8DxK+qgetTqFBbCDyQqttNIMQwfQ+5HeYpGgFpM6YiAhsA9ZE/pXxPVhz8HOD
RvTStgQxVW3ix3JQxuPJHwOmdCBdlG8a6r3s2I2D6FPHpcPCH9Sc1O5NLAdeFqlJ0H+RqTBxGr/Z
lvW6uocBpYWCr7pBiwUTXHWaEWQ557AZKN+E/R3t6uT/5yCh/a9W9ZlYoKKhwg5yM3gTDN2K8qik
dsB+j2R30qRo96TMiICF+o/NiWl4xagIYtGRSWYVKRs/qUPJE1zciJgkmmmKjk7/6QaeLxf34IiV
4riH6YSC8MIohSEN+Nrm6Vich5Sn/oJJqTbtjGUER7sA10T9gKDlnGAhOeFnuyS5BEUnTnVDlkd2
NlZKzbA0ivJssznXXZukowI8WbX5Sn4OAEQmnvJBvYToIl7sgzuduTLehz/V7FmqMiXRUDMA/Q6e
B4EBs0Q1vazbsBxCteKaZRfx2pWxj8Oir1EcNrYO2BrgNWdJC3kIRZYr+2zX44qCKAYltGot92Xq
hwOkYKEBg3RPWfj7Z6BimG9bN7XnDGVx673otZenOpTZTWTZJD+SOUQ/z/iP/wMAAP//</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B1CEB410-CF1B-45A3-B958-C99FC44BB7CD}">
  <sheetPr>
    <tabColor theme="7" tint="0.59999389629810485"/>
  </sheetPr>
  <sheetViews>
    <sheetView zoomScale="192" workbookViewId="0" zoomToFit="1"/>
    <sheetView zoomScale="128" workbookViewId="1"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absoluteAnchor>
    <xdr:pos x="0" y="0"/>
    <xdr:ext cx="8665104" cy="6290469"/>
    <mc:AlternateContent xmlns:mc="http://schemas.openxmlformats.org/markup-compatibility/2006">
      <mc:Choice xmlns:cx6="http://schemas.microsoft.com/office/drawing/2016/5/12/chartex" Requires="cx6">
        <xdr:graphicFrame macro="">
          <xdr:nvGraphicFramePr>
            <xdr:cNvPr id="2" name="Chart 1">
              <a:extLst>
                <a:ext uri="{FF2B5EF4-FFF2-40B4-BE49-F238E27FC236}">
                  <a16:creationId xmlns:a16="http://schemas.microsoft.com/office/drawing/2014/main" id="{8DD9C799-427D-4604-8516-F1F148C9AE26}"/>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0B2668B9-C942-400B-B333-6587D93981AD}"/>
            </a:ext>
          </a:extLst>
        </cdr:cNvPr>
        <cdr:cNvSpPr>
          <a:spLocks xmlns:a="http://schemas.openxmlformats.org/drawingml/2006/main" noTextEdit="1"/>
        </cdr:cNvSpPr>
      </cdr:nvSpPr>
      <cdr:spPr>
        <a:xfrm xmlns:a="http://schemas.openxmlformats.org/drawingml/2006/main">
          <a:off x="0" y="0"/>
          <a:ext cx="8665104" cy="6290469"/>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raimov" refreshedDate="44252.746473842592" createdVersion="6" refreshedVersion="6" minRefreshableVersion="3" recordCount="469" xr:uid="{C109936C-8F4C-4E01-923C-C3592A1C73A6}">
  <cacheSource type="worksheet">
    <worksheetSource ref="B2:N471" sheet="Ref_Type_PAD_2020"/>
  </cacheSource>
  <cacheFields count="13">
    <cacheField name="Rec_ID" numFmtId="0">
      <sharedItems containsString="0" containsBlank="1" containsNumber="1" containsInteger="1" minValue="1" maxValue="460"/>
    </cacheField>
    <cacheField name="ID" numFmtId="0">
      <sharedItems containsBlank="1"/>
    </cacheField>
    <cacheField name="Description" numFmtId="0">
      <sharedItems containsBlank="1" count="11">
        <s v="Annual Operable Atmospheric Crude Oil Distillation Capacity"/>
        <m/>
        <s v="Vacuum Distillation (BPSD)"/>
        <s v="THERMAL CRACKING (BPSD)"/>
        <s v="Catalytic Cracking Fresh Feed"/>
        <s v="Catalytic Cracking Recycle Feed Downstream Charge Capacity (BPSD)"/>
        <s v="Catalytic Hydrocracking"/>
        <s v="Catalytic Reforming"/>
        <s v="Catalytic Hydrotreating/Desulfurization (BPSD)"/>
        <s v="Fuels Solvent Deasphalting  (BPSD)"/>
        <s v="Coking (Barrels per Calendar Day) "/>
      </sharedItems>
    </cacheField>
    <cacheField name="Type_Code" numFmtId="0">
      <sharedItems containsBlank="1" count="11">
        <s v="ATMDIST"/>
        <m/>
        <s v="VACMDIST"/>
        <s v="THERMCRCK"/>
        <s v="CATLYTCRCK"/>
        <s v="CATCRKRECYL"/>
        <s v="CATHYDRCRCK"/>
        <s v="CATLREFORM"/>
        <s v="CATHYDTRMT"/>
        <s v="FUELSOLDEASP"/>
        <s v="COKING"/>
      </sharedItems>
    </cacheField>
    <cacheField name="US" numFmtId="0">
      <sharedItems containsBlank="1"/>
    </cacheField>
    <cacheField name="PADD" numFmtId="0">
      <sharedItems containsBlank="1" count="7">
        <s v="US"/>
        <s v="PAD-1"/>
        <s v="PAD-2"/>
        <s v="PAD-3"/>
        <s v="PAD-4"/>
        <s v="PAD-5"/>
        <m/>
      </sharedItems>
    </cacheField>
    <cacheField name="State" numFmtId="0">
      <sharedItems containsBlank="1" count="47">
        <s v="US"/>
        <s v="PAD-1"/>
        <s v="Delaware"/>
        <s v="Florida"/>
        <s v="Georgia"/>
        <s v="Maryland"/>
        <s v="New Jersey"/>
        <s v="New York"/>
        <s v="North Carolina"/>
        <s v="Pennsylvania"/>
        <s v="Virginia"/>
        <s v="West Virginia"/>
        <s v="PAD-2"/>
        <s v="Illinois"/>
        <s v="Indiana"/>
        <s v="Kansas"/>
        <s v="Kentucky"/>
        <s v="Michigan"/>
        <s v="Minnesota"/>
        <s v="Missouri"/>
        <s v="Nebraska"/>
        <s v="North Dakota"/>
        <s v="Ohio"/>
        <s v="Oklahoma"/>
        <s v="Tennessee"/>
        <s v="Wisconsin"/>
        <s v="PAD-3"/>
        <s v="Alabama"/>
        <s v="Arkansas"/>
        <s v="Louisiana"/>
        <s v="Mississippi"/>
        <s v="New Mexico"/>
        <s v="Texas"/>
        <s v="PAD-4"/>
        <s v="Colorado"/>
        <s v="Montana"/>
        <s v="Utah"/>
        <s v="Wyoming"/>
        <s v="PAD-5"/>
        <s v="Alaska"/>
        <s v="Arizona"/>
        <s v="California"/>
        <s v="Hawaii"/>
        <s v="Nevada"/>
        <s v="Oregon"/>
        <s v="Washington"/>
        <m/>
      </sharedItems>
    </cacheField>
    <cacheField name="Date" numFmtId="0">
      <sharedItems containsNonDate="0" containsDate="1" containsString="0" containsBlank="1" minDate="2020-06-30T00:00:00" maxDate="2020-07-01T00:00:00"/>
    </cacheField>
    <cacheField name="Year" numFmtId="0">
      <sharedItems containsBlank="1"/>
    </cacheField>
    <cacheField name="Op_Cap_BPSD" numFmtId="0">
      <sharedItems containsString="0" containsBlank="1" containsNumber="1" containsInteger="1" minValue="0" maxValue="19634219"/>
    </cacheField>
    <cacheField name="Idle_Cap_BPSD" numFmtId="0">
      <sharedItems containsString="0" containsBlank="1" containsNumber="1" containsInteger="1" minValue="0" maxValue="458000"/>
    </cacheField>
    <cacheField name="Cap_BPSD" numFmtId="0">
      <sharedItems containsString="0" containsBlank="1" containsNumber="1" containsInteger="1" minValue="0" maxValue="20092219"/>
    </cacheField>
    <cacheField name="Cap_BPCD" numFmtId="0">
      <sharedItems containsString="0" containsBlank="1" containsNumber="1" containsInteger="1" minValue="0" maxValue="1897608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9">
  <r>
    <n v="1"/>
    <s v="ATMDIST-0001"/>
    <x v="0"/>
    <x v="0"/>
    <s v="US"/>
    <x v="0"/>
    <x v="0"/>
    <d v="2020-06-30T00:00:00"/>
    <s v="2020"/>
    <n v="19634219"/>
    <n v="458000"/>
    <n v="20092219"/>
    <n v="18976085"/>
  </r>
  <r>
    <n v="2"/>
    <s v="ATMDIST-0002"/>
    <x v="0"/>
    <x v="0"/>
    <s v="US"/>
    <x v="1"/>
    <x v="1"/>
    <d v="2020-06-30T00:00:00"/>
    <s v="2020"/>
    <n v="941100"/>
    <n v="350000"/>
    <n v="1291100"/>
    <n v="1224000"/>
  </r>
  <r>
    <n v="3"/>
    <s v="ATMDIST-0003"/>
    <x v="0"/>
    <x v="0"/>
    <s v="US"/>
    <x v="1"/>
    <x v="2"/>
    <d v="2020-06-30T00:00:00"/>
    <s v="2020"/>
    <n v="190200"/>
    <n v="0"/>
    <n v="190200"/>
    <n v="182200"/>
  </r>
  <r>
    <n v="4"/>
    <s v="ATMDIST-0004"/>
    <x v="0"/>
    <x v="0"/>
    <s v="US"/>
    <x v="1"/>
    <x v="3"/>
    <d v="2020-06-30T00:00:00"/>
    <s v="2020"/>
    <n v="0"/>
    <n v="0"/>
    <n v="0"/>
    <n v="0"/>
  </r>
  <r>
    <n v="5"/>
    <s v="ATMDIST-0005"/>
    <x v="0"/>
    <x v="0"/>
    <s v="US"/>
    <x v="1"/>
    <x v="4"/>
    <d v="2020-06-30T00:00:00"/>
    <s v="2020"/>
    <n v="0"/>
    <n v="0"/>
    <n v="0"/>
    <n v="0"/>
  </r>
  <r>
    <n v="6"/>
    <s v="ATMDIST-0006"/>
    <x v="0"/>
    <x v="0"/>
    <s v="US"/>
    <x v="1"/>
    <x v="5"/>
    <d v="2020-06-30T00:00:00"/>
    <s v="2020"/>
    <n v="0"/>
    <n v="0"/>
    <n v="0"/>
    <n v="0"/>
  </r>
  <r>
    <n v="7"/>
    <s v="ATMDIST-0007"/>
    <x v="0"/>
    <x v="0"/>
    <s v="US"/>
    <x v="1"/>
    <x v="6"/>
    <d v="2020-06-30T00:00:00"/>
    <s v="2020"/>
    <n v="438100"/>
    <n v="0"/>
    <n v="438100"/>
    <n v="418500"/>
  </r>
  <r>
    <n v="8"/>
    <s v="ATMDIST-0008"/>
    <x v="0"/>
    <x v="0"/>
    <s v="US"/>
    <x v="1"/>
    <x v="7"/>
    <d v="2020-06-30T00:00:00"/>
    <s v="2020"/>
    <n v="0"/>
    <n v="0"/>
    <n v="0"/>
    <n v="0"/>
  </r>
  <r>
    <n v="9"/>
    <s v="ATMDIST-0009"/>
    <x v="0"/>
    <x v="0"/>
    <s v="US"/>
    <x v="1"/>
    <x v="8"/>
    <d v="2020-06-30T00:00:00"/>
    <s v="2020"/>
    <n v="0"/>
    <n v="0"/>
    <n v="0"/>
    <n v="0"/>
  </r>
  <r>
    <n v="10"/>
    <s v="ATMDIST-0010"/>
    <x v="0"/>
    <x v="0"/>
    <s v="US"/>
    <x v="1"/>
    <x v="9"/>
    <d v="2020-06-30T00:00:00"/>
    <s v="2020"/>
    <n v="289800"/>
    <n v="350000"/>
    <n v="639800"/>
    <n v="601000"/>
  </r>
  <r>
    <n v="11"/>
    <s v="ATMDIST-0011"/>
    <x v="0"/>
    <x v="0"/>
    <s v="US"/>
    <x v="1"/>
    <x v="10"/>
    <d v="2020-06-30T00:00:00"/>
    <s v="2020"/>
    <n v="0"/>
    <n v="0"/>
    <n v="0"/>
    <n v="0"/>
  </r>
  <r>
    <n v="12"/>
    <s v="ATMDIST-0012"/>
    <x v="0"/>
    <x v="0"/>
    <s v="US"/>
    <x v="1"/>
    <x v="11"/>
    <d v="2020-06-30T00:00:00"/>
    <s v="2020"/>
    <n v="23000"/>
    <n v="0"/>
    <n v="23000"/>
    <n v="22300"/>
  </r>
  <r>
    <n v="13"/>
    <s v="ATMDIST-0013"/>
    <x v="0"/>
    <x v="0"/>
    <s v="US"/>
    <x v="2"/>
    <x v="12"/>
    <d v="2020-06-30T00:00:00"/>
    <s v="2020"/>
    <n v="4391124"/>
    <n v="50000"/>
    <n v="4441124"/>
    <n v="4196065"/>
  </r>
  <r>
    <n v="14"/>
    <s v="ATMDIST-0014"/>
    <x v="0"/>
    <x v="0"/>
    <s v="US"/>
    <x v="2"/>
    <x v="13"/>
    <d v="2020-06-30T00:00:00"/>
    <s v="2020"/>
    <n v="1097200"/>
    <n v="0"/>
    <n v="1097200"/>
    <n v="1026865"/>
  </r>
  <r>
    <n v="15"/>
    <s v="ATMDIST-0015"/>
    <x v="0"/>
    <x v="0"/>
    <s v="US"/>
    <x v="2"/>
    <x v="14"/>
    <d v="2020-06-30T00:00:00"/>
    <s v="2020"/>
    <n v="470800"/>
    <n v="0"/>
    <n v="470800"/>
    <n v="463800"/>
  </r>
  <r>
    <n v="16"/>
    <s v="ATMDIST-0016"/>
    <x v="0"/>
    <x v="0"/>
    <s v="US"/>
    <x v="2"/>
    <x v="15"/>
    <d v="2020-06-30T00:00:00"/>
    <s v="2020"/>
    <n v="415930"/>
    <n v="0"/>
    <n v="415930"/>
    <n v="403800"/>
  </r>
  <r>
    <n v="17"/>
    <s v="ATMDIST-0017"/>
    <x v="0"/>
    <x v="0"/>
    <s v="US"/>
    <x v="2"/>
    <x v="16"/>
    <d v="2020-06-30T00:00:00"/>
    <s v="2020"/>
    <n v="306000"/>
    <n v="0"/>
    <n v="306000"/>
    <n v="291000"/>
  </r>
  <r>
    <n v="18"/>
    <s v="ATMDIST-0018"/>
    <x v="0"/>
    <x v="0"/>
    <s v="US"/>
    <x v="2"/>
    <x v="17"/>
    <d v="2020-06-30T00:00:00"/>
    <s v="2020"/>
    <n v="147000"/>
    <n v="0"/>
    <n v="147000"/>
    <n v="140000"/>
  </r>
  <r>
    <n v="19"/>
    <s v="ATMDIST-0019"/>
    <x v="0"/>
    <x v="0"/>
    <s v="US"/>
    <x v="2"/>
    <x v="18"/>
    <d v="2020-06-30T00:00:00"/>
    <s v="2020"/>
    <n v="483000"/>
    <n v="0"/>
    <n v="483000"/>
    <n v="438000"/>
  </r>
  <r>
    <n v="20"/>
    <s v="ATMDIST-0020"/>
    <x v="0"/>
    <x v="0"/>
    <s v="US"/>
    <x v="2"/>
    <x v="19"/>
    <d v="2020-06-30T00:00:00"/>
    <s v="2020"/>
    <n v="0"/>
    <n v="0"/>
    <n v="0"/>
    <n v="0"/>
  </r>
  <r>
    <n v="21"/>
    <s v="ATMDIST-0021"/>
    <x v="0"/>
    <x v="0"/>
    <s v="US"/>
    <x v="2"/>
    <x v="20"/>
    <d v="2020-06-30T00:00:00"/>
    <s v="2020"/>
    <n v="0"/>
    <n v="0"/>
    <n v="0"/>
    <n v="0"/>
  </r>
  <r>
    <n v="22"/>
    <s v="ATMDIST-0022"/>
    <x v="0"/>
    <x v="0"/>
    <s v="US"/>
    <x v="2"/>
    <x v="21"/>
    <d v="2020-06-30T00:00:00"/>
    <s v="2020"/>
    <n v="94000"/>
    <n v="0"/>
    <n v="94000"/>
    <n v="90000"/>
  </r>
  <r>
    <n v="23"/>
    <s v="ATMDIST-0023"/>
    <x v="0"/>
    <x v="0"/>
    <s v="US"/>
    <x v="2"/>
    <x v="22"/>
    <d v="2020-06-30T00:00:00"/>
    <s v="2020"/>
    <n v="633000"/>
    <n v="0"/>
    <n v="633000"/>
    <n v="601800"/>
  </r>
  <r>
    <n v="24"/>
    <s v="ATMDIST-0024"/>
    <x v="0"/>
    <x v="0"/>
    <s v="US"/>
    <x v="2"/>
    <x v="23"/>
    <d v="2020-06-30T00:00:00"/>
    <s v="2020"/>
    <n v="559194"/>
    <n v="0"/>
    <n v="559194"/>
    <n v="522800"/>
  </r>
  <r>
    <n v="25"/>
    <s v="ATMDIST-0025"/>
    <x v="0"/>
    <x v="0"/>
    <s v="US"/>
    <x v="2"/>
    <x v="24"/>
    <d v="2020-06-30T00:00:00"/>
    <s v="2020"/>
    <n v="185000"/>
    <n v="0"/>
    <n v="185000"/>
    <n v="180000"/>
  </r>
  <r>
    <n v="26"/>
    <s v="ATMDIST-0026"/>
    <x v="0"/>
    <x v="0"/>
    <s v="US"/>
    <x v="2"/>
    <x v="25"/>
    <d v="2020-06-30T00:00:00"/>
    <s v="2020"/>
    <n v="0"/>
    <n v="50000"/>
    <n v="50000"/>
    <n v="38000"/>
  </r>
  <r>
    <n v="27"/>
    <s v="ATMDIST-0027"/>
    <x v="0"/>
    <x v="0"/>
    <s v="US"/>
    <x v="3"/>
    <x v="26"/>
    <d v="2020-06-30T00:00:00"/>
    <s v="2020"/>
    <n v="10554395"/>
    <n v="38000"/>
    <n v="10592395"/>
    <n v="9983235"/>
  </r>
  <r>
    <n v="28"/>
    <s v="ATMDIST-0028"/>
    <x v="0"/>
    <x v="0"/>
    <s v="US"/>
    <x v="3"/>
    <x v="27"/>
    <d v="2020-06-30T00:00:00"/>
    <s v="2020"/>
    <n v="145600"/>
    <n v="0"/>
    <n v="145600"/>
    <n v="139600"/>
  </r>
  <r>
    <n v="29"/>
    <s v="ATMDIST-0029"/>
    <x v="0"/>
    <x v="0"/>
    <s v="US"/>
    <x v="3"/>
    <x v="28"/>
    <d v="2020-06-30T00:00:00"/>
    <s v="2020"/>
    <n v="92700"/>
    <n v="0"/>
    <n v="92700"/>
    <n v="90500"/>
  </r>
  <r>
    <n v="30"/>
    <s v="ATMDIST-0030"/>
    <x v="0"/>
    <x v="0"/>
    <s v="US"/>
    <x v="3"/>
    <x v="29"/>
    <d v="2020-06-30T00:00:00"/>
    <s v="2020"/>
    <n v="3569295"/>
    <n v="0"/>
    <n v="3569295"/>
    <n v="3366666"/>
  </r>
  <r>
    <n v="31"/>
    <s v="ATMDIST-0031"/>
    <x v="0"/>
    <x v="0"/>
    <s v="US"/>
    <x v="3"/>
    <x v="30"/>
    <d v="2020-06-30T00:00:00"/>
    <s v="2020"/>
    <n v="415000"/>
    <n v="0"/>
    <n v="415000"/>
    <n v="393940"/>
  </r>
  <r>
    <n v="32"/>
    <s v="ATMDIST-0032"/>
    <x v="0"/>
    <x v="0"/>
    <s v="US"/>
    <x v="3"/>
    <x v="31"/>
    <d v="2020-06-30T00:00:00"/>
    <s v="2020"/>
    <n v="152000"/>
    <n v="0"/>
    <n v="152000"/>
    <n v="137000"/>
  </r>
  <r>
    <n v="33"/>
    <s v="ATMDIST-0033"/>
    <x v="0"/>
    <x v="0"/>
    <s v="US"/>
    <x v="3"/>
    <x v="32"/>
    <d v="2020-06-30T00:00:00"/>
    <s v="2020"/>
    <n v="6179800"/>
    <n v="38000"/>
    <n v="6217800"/>
    <n v="5855529"/>
  </r>
  <r>
    <n v="34"/>
    <s v="ATMDIST-0034"/>
    <x v="0"/>
    <x v="0"/>
    <s v="US"/>
    <x v="4"/>
    <x v="33"/>
    <d v="2020-06-30T00:00:00"/>
    <s v="2020"/>
    <n v="740200"/>
    <n v="10000"/>
    <n v="750200"/>
    <n v="698214"/>
  </r>
  <r>
    <n v="35"/>
    <s v="ATMDIST-0035"/>
    <x v="0"/>
    <x v="0"/>
    <s v="US"/>
    <x v="4"/>
    <x v="34"/>
    <d v="2020-06-30T00:00:00"/>
    <s v="2020"/>
    <n v="111700"/>
    <n v="0"/>
    <n v="111700"/>
    <n v="103000"/>
  </r>
  <r>
    <n v="36"/>
    <s v="ATMDIST-0036"/>
    <x v="0"/>
    <x v="0"/>
    <s v="US"/>
    <x v="4"/>
    <x v="35"/>
    <d v="2020-06-30T00:00:00"/>
    <s v="2020"/>
    <n v="222900"/>
    <n v="10000"/>
    <n v="232900"/>
    <n v="223000"/>
  </r>
  <r>
    <n v="37"/>
    <s v="ATMDIST-0037"/>
    <x v="0"/>
    <x v="0"/>
    <s v="US"/>
    <x v="4"/>
    <x v="36"/>
    <d v="2020-06-30T00:00:00"/>
    <s v="2020"/>
    <n v="214200"/>
    <n v="0"/>
    <n v="214200"/>
    <n v="203714"/>
  </r>
  <r>
    <n v="38"/>
    <s v="ATMDIST-0038"/>
    <x v="0"/>
    <x v="0"/>
    <s v="US"/>
    <x v="4"/>
    <x v="37"/>
    <d v="2020-06-30T00:00:00"/>
    <s v="2020"/>
    <n v="191400"/>
    <n v="0"/>
    <n v="191400"/>
    <n v="168500"/>
  </r>
  <r>
    <n v="39"/>
    <s v="ATMDIST-0039"/>
    <x v="0"/>
    <x v="0"/>
    <s v="US"/>
    <x v="5"/>
    <x v="38"/>
    <d v="2020-06-30T00:00:00"/>
    <s v="2020"/>
    <n v="3007400"/>
    <n v="10000"/>
    <n v="3017400"/>
    <n v="2874571"/>
  </r>
  <r>
    <n v="40"/>
    <s v="ATMDIST-0040"/>
    <x v="0"/>
    <x v="0"/>
    <s v="US"/>
    <x v="5"/>
    <x v="39"/>
    <d v="2020-06-30T00:00:00"/>
    <s v="2020"/>
    <n v="178500"/>
    <n v="0"/>
    <n v="178500"/>
    <n v="164200"/>
  </r>
  <r>
    <n v="41"/>
    <s v="ATMDIST-0041"/>
    <x v="0"/>
    <x v="0"/>
    <s v="US"/>
    <x v="5"/>
    <x v="40"/>
    <d v="2020-06-30T00:00:00"/>
    <s v="2020"/>
    <n v="0"/>
    <n v="0"/>
    <n v="0"/>
    <n v="0"/>
  </r>
  <r>
    <n v="42"/>
    <s v="ATMDIST-0042"/>
    <x v="0"/>
    <x v="0"/>
    <s v="US"/>
    <x v="5"/>
    <x v="41"/>
    <d v="2020-06-30T00:00:00"/>
    <s v="2020"/>
    <n v="1999400"/>
    <n v="10000"/>
    <n v="2009400"/>
    <n v="1909171"/>
  </r>
  <r>
    <n v="43"/>
    <s v="ATMDIST-0043"/>
    <x v="0"/>
    <x v="0"/>
    <s v="US"/>
    <x v="5"/>
    <x v="42"/>
    <d v="2020-06-30T00:00:00"/>
    <s v="2020"/>
    <n v="152000"/>
    <n v="0"/>
    <n v="152000"/>
    <n v="147500"/>
  </r>
  <r>
    <n v="44"/>
    <s v="ATMDIST-0044"/>
    <x v="0"/>
    <x v="0"/>
    <s v="US"/>
    <x v="5"/>
    <x v="43"/>
    <d v="2020-06-30T00:00:00"/>
    <s v="2020"/>
    <n v="5000"/>
    <n v="0"/>
    <n v="5000"/>
    <n v="2000"/>
  </r>
  <r>
    <n v="45"/>
    <s v="ATMDIST-0045"/>
    <x v="0"/>
    <x v="0"/>
    <s v="US"/>
    <x v="5"/>
    <x v="44"/>
    <d v="2020-06-30T00:00:00"/>
    <s v="2020"/>
    <n v="0"/>
    <n v="0"/>
    <n v="0"/>
    <n v="0"/>
  </r>
  <r>
    <n v="46"/>
    <s v="ATMDIST-0046"/>
    <x v="0"/>
    <x v="0"/>
    <s v="US"/>
    <x v="5"/>
    <x v="45"/>
    <d v="2020-06-30T00:00:00"/>
    <s v="2020"/>
    <n v="672500"/>
    <n v="0"/>
    <n v="672500"/>
    <n v="651700"/>
  </r>
  <r>
    <m/>
    <m/>
    <x v="1"/>
    <x v="1"/>
    <m/>
    <x v="6"/>
    <x v="46"/>
    <m/>
    <m/>
    <m/>
    <m/>
    <m/>
    <m/>
  </r>
  <r>
    <n v="47"/>
    <s v="VACMDIST-0047"/>
    <x v="2"/>
    <x v="2"/>
    <s v="US"/>
    <x v="0"/>
    <x v="0"/>
    <d v="2020-06-30T00:00:00"/>
    <s v="2020"/>
    <n v="9170843"/>
    <m/>
    <m/>
    <m/>
  </r>
  <r>
    <n v="48"/>
    <s v="VACMDIST-0048"/>
    <x v="2"/>
    <x v="2"/>
    <s v="US"/>
    <x v="1"/>
    <x v="1"/>
    <d v="2020-06-30T00:00:00"/>
    <s v="2020"/>
    <n v="554400"/>
    <m/>
    <m/>
    <m/>
  </r>
  <r>
    <n v="49"/>
    <s v="VACMDIST-0049"/>
    <x v="2"/>
    <x v="2"/>
    <s v="US"/>
    <x v="1"/>
    <x v="2"/>
    <d v="2020-06-30T00:00:00"/>
    <s v="2020"/>
    <n v="104600"/>
    <m/>
    <m/>
    <m/>
  </r>
  <r>
    <n v="50"/>
    <s v="VACMDIST-0050"/>
    <x v="2"/>
    <x v="2"/>
    <s v="US"/>
    <x v="1"/>
    <x v="3"/>
    <d v="2020-06-30T00:00:00"/>
    <s v="2020"/>
    <n v="0"/>
    <m/>
    <m/>
    <m/>
  </r>
  <r>
    <n v="51"/>
    <s v="VACMDIST-0051"/>
    <x v="2"/>
    <x v="2"/>
    <s v="US"/>
    <x v="1"/>
    <x v="4"/>
    <d v="2020-06-30T00:00:00"/>
    <s v="2020"/>
    <n v="0"/>
    <m/>
    <m/>
    <m/>
  </r>
  <r>
    <n v="52"/>
    <s v="VACMDIST-0052"/>
    <x v="2"/>
    <x v="2"/>
    <s v="US"/>
    <x v="1"/>
    <x v="5"/>
    <d v="2020-06-30T00:00:00"/>
    <s v="2020"/>
    <n v="0"/>
    <m/>
    <m/>
    <m/>
  </r>
  <r>
    <n v="53"/>
    <s v="VACMDIST-0053"/>
    <x v="2"/>
    <x v="2"/>
    <s v="US"/>
    <x v="1"/>
    <x v="6"/>
    <d v="2020-06-30T00:00:00"/>
    <s v="2020"/>
    <n v="165000"/>
    <m/>
    <m/>
    <m/>
  </r>
  <r>
    <n v="54"/>
    <s v="VACMDIST-0054"/>
    <x v="2"/>
    <x v="2"/>
    <s v="US"/>
    <x v="1"/>
    <x v="7"/>
    <d v="2020-06-30T00:00:00"/>
    <s v="2020"/>
    <n v="0"/>
    <m/>
    <m/>
    <m/>
  </r>
  <r>
    <n v="55"/>
    <s v="VACMDIST-0055"/>
    <x v="2"/>
    <x v="2"/>
    <s v="US"/>
    <x v="1"/>
    <x v="8"/>
    <d v="2020-06-30T00:00:00"/>
    <s v="2020"/>
    <n v="0"/>
    <m/>
    <m/>
    <m/>
  </r>
  <r>
    <n v="56"/>
    <s v="VACMDIST-0056"/>
    <x v="2"/>
    <x v="2"/>
    <s v="US"/>
    <x v="1"/>
    <x v="9"/>
    <d v="2020-06-30T00:00:00"/>
    <s v="2020"/>
    <n v="276200"/>
    <m/>
    <m/>
    <m/>
  </r>
  <r>
    <n v="57"/>
    <s v="VACMDIST-0057"/>
    <x v="2"/>
    <x v="2"/>
    <s v="US"/>
    <x v="1"/>
    <x v="10"/>
    <d v="2020-06-30T00:00:00"/>
    <s v="2020"/>
    <n v="0"/>
    <m/>
    <m/>
    <m/>
  </r>
  <r>
    <n v="58"/>
    <s v="VACMDIST-0058"/>
    <x v="2"/>
    <x v="2"/>
    <s v="US"/>
    <x v="1"/>
    <x v="11"/>
    <d v="2020-06-30T00:00:00"/>
    <s v="2020"/>
    <n v="8600"/>
    <m/>
    <m/>
    <m/>
  </r>
  <r>
    <n v="59"/>
    <s v="VACMDIST-0059"/>
    <x v="2"/>
    <x v="2"/>
    <s v="US"/>
    <x v="2"/>
    <x v="12"/>
    <d v="2020-06-30T00:00:00"/>
    <s v="2020"/>
    <n v="1842942"/>
    <m/>
    <m/>
    <m/>
  </r>
  <r>
    <n v="60"/>
    <s v="VACMDIST-0060"/>
    <x v="2"/>
    <x v="2"/>
    <s v="US"/>
    <x v="2"/>
    <x v="13"/>
    <d v="2020-06-30T00:00:00"/>
    <s v="2020"/>
    <n v="476400"/>
    <m/>
    <m/>
    <m/>
  </r>
  <r>
    <n v="61"/>
    <s v="VACMDIST-0061"/>
    <x v="2"/>
    <x v="2"/>
    <s v="US"/>
    <x v="2"/>
    <x v="14"/>
    <d v="2020-06-30T00:00:00"/>
    <s v="2020"/>
    <n v="290200"/>
    <m/>
    <m/>
    <m/>
  </r>
  <r>
    <n v="62"/>
    <s v="VACMDIST-0062"/>
    <x v="2"/>
    <x v="2"/>
    <s v="US"/>
    <x v="2"/>
    <x v="15"/>
    <d v="2020-06-30T00:00:00"/>
    <s v="2020"/>
    <n v="161000"/>
    <m/>
    <m/>
    <m/>
  </r>
  <r>
    <n v="63"/>
    <s v="VACMDIST-0063"/>
    <x v="2"/>
    <x v="2"/>
    <s v="US"/>
    <x v="2"/>
    <x v="16"/>
    <d v="2020-06-30T00:00:00"/>
    <s v="2020"/>
    <n v="134000"/>
    <m/>
    <m/>
    <m/>
  </r>
  <r>
    <n v="64"/>
    <s v="VACMDIST-0064"/>
    <x v="2"/>
    <x v="2"/>
    <s v="US"/>
    <x v="2"/>
    <x v="17"/>
    <d v="2020-06-30T00:00:00"/>
    <s v="2020"/>
    <n v="89000"/>
    <m/>
    <m/>
    <m/>
  </r>
  <r>
    <n v="65"/>
    <s v="VACMDIST-0065"/>
    <x v="2"/>
    <x v="2"/>
    <s v="US"/>
    <x v="2"/>
    <x v="18"/>
    <d v="2020-06-30T00:00:00"/>
    <s v="2020"/>
    <n v="284000"/>
    <m/>
    <m/>
    <m/>
  </r>
  <r>
    <n v="66"/>
    <s v="VACMDIST-0066"/>
    <x v="2"/>
    <x v="2"/>
    <s v="US"/>
    <x v="2"/>
    <x v="19"/>
    <d v="2020-06-30T00:00:00"/>
    <s v="2020"/>
    <n v="0"/>
    <m/>
    <m/>
    <m/>
  </r>
  <r>
    <n v="67"/>
    <s v="VACMDIST-0067"/>
    <x v="2"/>
    <x v="2"/>
    <s v="US"/>
    <x v="2"/>
    <x v="20"/>
    <d v="2020-06-30T00:00:00"/>
    <s v="2020"/>
    <n v="0"/>
    <m/>
    <m/>
    <m/>
  </r>
  <r>
    <n v="68"/>
    <s v="VACMDIST-0068"/>
    <x v="2"/>
    <x v="2"/>
    <s v="US"/>
    <x v="2"/>
    <x v="21"/>
    <d v="2020-06-30T00:00:00"/>
    <s v="2020"/>
    <n v="0"/>
    <m/>
    <m/>
    <m/>
  </r>
  <r>
    <n v="69"/>
    <s v="VACMDIST-0069"/>
    <x v="2"/>
    <x v="2"/>
    <s v="US"/>
    <x v="2"/>
    <x v="22"/>
    <d v="2020-06-30T00:00:00"/>
    <s v="2020"/>
    <n v="164500"/>
    <m/>
    <m/>
    <m/>
  </r>
  <r>
    <n v="70"/>
    <s v="VACMDIST-0070"/>
    <x v="2"/>
    <x v="2"/>
    <s v="US"/>
    <x v="2"/>
    <x v="23"/>
    <d v="2020-06-30T00:00:00"/>
    <s v="2020"/>
    <n v="220342"/>
    <m/>
    <m/>
    <m/>
  </r>
  <r>
    <n v="71"/>
    <s v="VACMDIST-0071"/>
    <x v="2"/>
    <x v="2"/>
    <s v="US"/>
    <x v="2"/>
    <x v="24"/>
    <d v="2020-06-30T00:00:00"/>
    <s v="2020"/>
    <n v="0"/>
    <m/>
    <m/>
    <m/>
  </r>
  <r>
    <n v="72"/>
    <s v="VACMDIST-0072"/>
    <x v="2"/>
    <x v="2"/>
    <s v="US"/>
    <x v="2"/>
    <x v="25"/>
    <d v="2020-06-30T00:00:00"/>
    <s v="2020"/>
    <n v="23500"/>
    <m/>
    <m/>
    <m/>
  </r>
  <r>
    <n v="73"/>
    <s v="VACMDIST-0073"/>
    <x v="2"/>
    <x v="2"/>
    <s v="US"/>
    <x v="3"/>
    <x v="26"/>
    <d v="2020-06-30T00:00:00"/>
    <s v="2020"/>
    <n v="4876495"/>
    <m/>
    <m/>
    <m/>
  </r>
  <r>
    <n v="74"/>
    <s v="VACMDIST-0074"/>
    <x v="2"/>
    <x v="2"/>
    <s v="US"/>
    <x v="3"/>
    <x v="27"/>
    <d v="2020-06-30T00:00:00"/>
    <s v="2020"/>
    <n v="47000"/>
    <m/>
    <m/>
    <m/>
  </r>
  <r>
    <n v="75"/>
    <s v="VACMDIST-0075"/>
    <x v="2"/>
    <x v="2"/>
    <s v="US"/>
    <x v="3"/>
    <x v="28"/>
    <d v="2020-06-30T00:00:00"/>
    <s v="2020"/>
    <n v="48850"/>
    <m/>
    <m/>
    <m/>
  </r>
  <r>
    <n v="76"/>
    <s v="VACMDIST-0076"/>
    <x v="2"/>
    <x v="2"/>
    <s v="US"/>
    <x v="3"/>
    <x v="29"/>
    <d v="2020-06-30T00:00:00"/>
    <s v="2020"/>
    <n v="1760470"/>
    <m/>
    <m/>
    <m/>
  </r>
  <r>
    <n v="77"/>
    <s v="VACMDIST-0077"/>
    <x v="2"/>
    <x v="2"/>
    <s v="US"/>
    <x v="3"/>
    <x v="30"/>
    <d v="2020-06-30T00:00:00"/>
    <s v="2020"/>
    <n v="354875"/>
    <m/>
    <m/>
    <m/>
  </r>
  <r>
    <n v="78"/>
    <s v="VACMDIST-0078"/>
    <x v="2"/>
    <x v="2"/>
    <s v="US"/>
    <x v="3"/>
    <x v="31"/>
    <d v="2020-06-30T00:00:00"/>
    <s v="2020"/>
    <n v="34300"/>
    <m/>
    <m/>
    <m/>
  </r>
  <r>
    <n v="79"/>
    <s v="VACMDIST-0079"/>
    <x v="2"/>
    <x v="2"/>
    <s v="US"/>
    <x v="3"/>
    <x v="32"/>
    <d v="2020-06-30T00:00:00"/>
    <s v="2020"/>
    <n v="2631000"/>
    <m/>
    <m/>
    <m/>
  </r>
  <r>
    <n v="80"/>
    <s v="VACMDIST-0080"/>
    <x v="2"/>
    <x v="2"/>
    <s v="US"/>
    <x v="4"/>
    <x v="33"/>
    <d v="2020-06-30T00:00:00"/>
    <s v="2020"/>
    <n v="276600"/>
    <m/>
    <m/>
    <m/>
  </r>
  <r>
    <n v="81"/>
    <s v="VACMDIST-0081"/>
    <x v="2"/>
    <x v="2"/>
    <s v="US"/>
    <x v="4"/>
    <x v="34"/>
    <d v="2020-06-30T00:00:00"/>
    <s v="2020"/>
    <n v="33500"/>
    <m/>
    <m/>
    <m/>
  </r>
  <r>
    <n v="82"/>
    <s v="VACMDIST-0082"/>
    <x v="2"/>
    <x v="2"/>
    <s v="US"/>
    <x v="4"/>
    <x v="35"/>
    <d v="2020-06-30T00:00:00"/>
    <s v="2020"/>
    <n v="129600"/>
    <m/>
    <m/>
    <m/>
  </r>
  <r>
    <n v="83"/>
    <s v="VACMDIST-0083"/>
    <x v="2"/>
    <x v="2"/>
    <s v="US"/>
    <x v="4"/>
    <x v="36"/>
    <d v="2020-06-30T00:00:00"/>
    <s v="2020"/>
    <n v="34500"/>
    <m/>
    <m/>
    <m/>
  </r>
  <r>
    <n v="84"/>
    <s v="VACMDIST-0084"/>
    <x v="2"/>
    <x v="2"/>
    <s v="US"/>
    <x v="4"/>
    <x v="37"/>
    <d v="2020-06-30T00:00:00"/>
    <s v="2020"/>
    <n v="79000"/>
    <m/>
    <m/>
    <m/>
  </r>
  <r>
    <n v="85"/>
    <s v="VACMDIST-0085"/>
    <x v="2"/>
    <x v="2"/>
    <s v="US"/>
    <x v="5"/>
    <x v="38"/>
    <d v="2020-06-30T00:00:00"/>
    <s v="2020"/>
    <n v="1620406"/>
    <m/>
    <m/>
    <m/>
  </r>
  <r>
    <n v="86"/>
    <s v="VACMDIST-0086"/>
    <x v="2"/>
    <x v="2"/>
    <s v="US"/>
    <x v="5"/>
    <x v="39"/>
    <d v="2020-06-30T00:00:00"/>
    <s v="2020"/>
    <n v="26000"/>
    <m/>
    <m/>
    <m/>
  </r>
  <r>
    <n v="87"/>
    <s v="VACMDIST-0087"/>
    <x v="2"/>
    <x v="2"/>
    <s v="US"/>
    <x v="5"/>
    <x v="40"/>
    <d v="2020-06-30T00:00:00"/>
    <s v="2020"/>
    <n v="0"/>
    <m/>
    <m/>
    <m/>
  </r>
  <r>
    <n v="88"/>
    <s v="VACMDIST-0088"/>
    <x v="2"/>
    <x v="2"/>
    <s v="US"/>
    <x v="5"/>
    <x v="41"/>
    <d v="2020-06-30T00:00:00"/>
    <s v="2020"/>
    <n v="1201556"/>
    <m/>
    <m/>
    <m/>
  </r>
  <r>
    <n v="89"/>
    <s v="VACMDIST-0089"/>
    <x v="2"/>
    <x v="2"/>
    <s v="US"/>
    <x v="5"/>
    <x v="42"/>
    <d v="2020-06-30T00:00:00"/>
    <s v="2020"/>
    <n v="71000"/>
    <m/>
    <m/>
    <m/>
  </r>
  <r>
    <n v="90"/>
    <s v="VACMDIST-0090"/>
    <x v="2"/>
    <x v="2"/>
    <s v="US"/>
    <x v="5"/>
    <x v="43"/>
    <d v="2020-06-30T00:00:00"/>
    <s v="2020"/>
    <n v="2750"/>
    <m/>
    <m/>
    <m/>
  </r>
  <r>
    <n v="91"/>
    <s v="VACMDIST-0091"/>
    <x v="2"/>
    <x v="2"/>
    <s v="US"/>
    <x v="5"/>
    <x v="44"/>
    <d v="2020-06-30T00:00:00"/>
    <s v="2020"/>
    <n v="0"/>
    <m/>
    <m/>
    <m/>
  </r>
  <r>
    <n v="92"/>
    <s v="VACMDIST-0092"/>
    <x v="2"/>
    <x v="2"/>
    <s v="US"/>
    <x v="5"/>
    <x v="45"/>
    <d v="2020-06-30T00:00:00"/>
    <s v="2020"/>
    <n v="319100"/>
    <m/>
    <m/>
    <m/>
  </r>
  <r>
    <m/>
    <m/>
    <x v="1"/>
    <x v="1"/>
    <m/>
    <x v="6"/>
    <x v="46"/>
    <m/>
    <m/>
    <m/>
    <m/>
    <m/>
    <m/>
  </r>
  <r>
    <n v="93"/>
    <s v="THERMCRCK-0093"/>
    <x v="3"/>
    <x v="3"/>
    <s v="US"/>
    <x v="0"/>
    <x v="0"/>
    <d v="2020-06-30T00:00:00"/>
    <s v="2020"/>
    <n v="3069062"/>
    <m/>
    <m/>
    <m/>
  </r>
  <r>
    <n v="94"/>
    <s v="THERMCRCK-0094"/>
    <x v="3"/>
    <x v="3"/>
    <s v="US"/>
    <x v="1"/>
    <x v="1"/>
    <d v="2020-06-30T00:00:00"/>
    <s v="2020"/>
    <n v="81500"/>
    <m/>
    <m/>
    <m/>
  </r>
  <r>
    <n v="95"/>
    <s v="THERMCRCK-0095"/>
    <x v="3"/>
    <x v="3"/>
    <s v="US"/>
    <x v="1"/>
    <x v="2"/>
    <d v="2020-06-30T00:00:00"/>
    <s v="2020"/>
    <n v="54500"/>
    <m/>
    <m/>
    <m/>
  </r>
  <r>
    <n v="96"/>
    <s v="THERMCRCK-0096"/>
    <x v="3"/>
    <x v="3"/>
    <s v="US"/>
    <x v="1"/>
    <x v="3"/>
    <d v="2020-06-30T00:00:00"/>
    <s v="2020"/>
    <n v="0"/>
    <m/>
    <m/>
    <m/>
  </r>
  <r>
    <n v="97"/>
    <s v="THERMCRCK-0097"/>
    <x v="3"/>
    <x v="3"/>
    <s v="US"/>
    <x v="1"/>
    <x v="4"/>
    <d v="2020-06-30T00:00:00"/>
    <s v="2020"/>
    <n v="0"/>
    <m/>
    <m/>
    <m/>
  </r>
  <r>
    <n v="98"/>
    <s v="THERMCRCK-0098"/>
    <x v="3"/>
    <x v="3"/>
    <s v="US"/>
    <x v="1"/>
    <x v="5"/>
    <d v="2020-06-30T00:00:00"/>
    <s v="2020"/>
    <n v="0"/>
    <m/>
    <m/>
    <m/>
  </r>
  <r>
    <n v="99"/>
    <s v="THERMCRCK-0099"/>
    <x v="3"/>
    <x v="3"/>
    <s v="US"/>
    <x v="1"/>
    <x v="6"/>
    <d v="2020-06-30T00:00:00"/>
    <s v="2020"/>
    <n v="27000"/>
    <m/>
    <m/>
    <m/>
  </r>
  <r>
    <n v="100"/>
    <s v="THERMCRCK-0100"/>
    <x v="3"/>
    <x v="3"/>
    <s v="US"/>
    <x v="1"/>
    <x v="7"/>
    <d v="2020-06-30T00:00:00"/>
    <s v="2020"/>
    <n v="0"/>
    <m/>
    <m/>
    <m/>
  </r>
  <r>
    <n v="101"/>
    <s v="THERMCRCK-0101"/>
    <x v="3"/>
    <x v="3"/>
    <s v="US"/>
    <x v="1"/>
    <x v="8"/>
    <d v="2020-06-30T00:00:00"/>
    <s v="2020"/>
    <n v="0"/>
    <m/>
    <m/>
    <m/>
  </r>
  <r>
    <n v="102"/>
    <s v="THERMCRCK-0102"/>
    <x v="3"/>
    <x v="3"/>
    <s v="US"/>
    <x v="1"/>
    <x v="9"/>
    <d v="2020-06-30T00:00:00"/>
    <s v="2020"/>
    <n v="0"/>
    <m/>
    <m/>
    <m/>
  </r>
  <r>
    <n v="103"/>
    <s v="THERMCRCK-0103"/>
    <x v="3"/>
    <x v="3"/>
    <s v="US"/>
    <x v="1"/>
    <x v="10"/>
    <d v="2020-06-30T00:00:00"/>
    <s v="2020"/>
    <n v="0"/>
    <m/>
    <m/>
    <m/>
  </r>
  <r>
    <n v="104"/>
    <s v="THERMCRCK-0104"/>
    <x v="3"/>
    <x v="3"/>
    <s v="US"/>
    <x v="1"/>
    <x v="11"/>
    <d v="2020-06-30T00:00:00"/>
    <s v="2020"/>
    <n v="0"/>
    <m/>
    <m/>
    <m/>
  </r>
  <r>
    <n v="105"/>
    <s v="THERMCRCK-0105"/>
    <x v="3"/>
    <x v="3"/>
    <s v="US"/>
    <x v="2"/>
    <x v="12"/>
    <d v="2020-06-30T00:00:00"/>
    <s v="2020"/>
    <n v="605285"/>
    <m/>
    <m/>
    <m/>
  </r>
  <r>
    <n v="106"/>
    <s v="THERMCRCK-0106"/>
    <x v="3"/>
    <x v="3"/>
    <s v="US"/>
    <x v="2"/>
    <x v="13"/>
    <d v="2020-06-30T00:00:00"/>
    <s v="2020"/>
    <n v="212850"/>
    <m/>
    <m/>
    <m/>
  </r>
  <r>
    <n v="107"/>
    <s v="THERMCRCK-0107"/>
    <x v="3"/>
    <x v="3"/>
    <s v="US"/>
    <x v="2"/>
    <x v="14"/>
    <d v="2020-06-30T00:00:00"/>
    <s v="2020"/>
    <n v="102000"/>
    <m/>
    <m/>
    <m/>
  </r>
  <r>
    <n v="108"/>
    <s v="THERMCRCK-0108"/>
    <x v="3"/>
    <x v="3"/>
    <s v="US"/>
    <x v="2"/>
    <x v="15"/>
    <d v="2020-06-30T00:00:00"/>
    <s v="2020"/>
    <n v="74550"/>
    <m/>
    <m/>
    <m/>
  </r>
  <r>
    <n v="109"/>
    <s v="THERMCRCK-0109"/>
    <x v="3"/>
    <x v="3"/>
    <s v="US"/>
    <x v="2"/>
    <x v="16"/>
    <d v="2020-06-30T00:00:00"/>
    <s v="2020"/>
    <n v="0"/>
    <m/>
    <m/>
    <m/>
  </r>
  <r>
    <n v="110"/>
    <s v="THERMCRCK-0110"/>
    <x v="3"/>
    <x v="3"/>
    <s v="US"/>
    <x v="2"/>
    <x v="17"/>
    <d v="2020-06-30T00:00:00"/>
    <s v="2020"/>
    <n v="36500"/>
    <m/>
    <m/>
    <m/>
  </r>
  <r>
    <n v="111"/>
    <s v="THERMCRCK-0111"/>
    <x v="3"/>
    <x v="3"/>
    <s v="US"/>
    <x v="2"/>
    <x v="18"/>
    <d v="2020-06-30T00:00:00"/>
    <s v="2020"/>
    <n v="82000"/>
    <m/>
    <m/>
    <m/>
  </r>
  <r>
    <n v="112"/>
    <s v="THERMCRCK-0112"/>
    <x v="3"/>
    <x v="3"/>
    <s v="US"/>
    <x v="2"/>
    <x v="19"/>
    <d v="2020-06-30T00:00:00"/>
    <s v="2020"/>
    <n v="0"/>
    <m/>
    <m/>
    <m/>
  </r>
  <r>
    <n v="113"/>
    <s v="THERMCRCK-0113"/>
    <x v="3"/>
    <x v="3"/>
    <s v="US"/>
    <x v="2"/>
    <x v="20"/>
    <d v="2020-06-30T00:00:00"/>
    <s v="2020"/>
    <n v="0"/>
    <m/>
    <m/>
    <m/>
  </r>
  <r>
    <n v="114"/>
    <s v="THERMCRCK-0114"/>
    <x v="3"/>
    <x v="3"/>
    <s v="US"/>
    <x v="2"/>
    <x v="21"/>
    <d v="2020-06-30T00:00:00"/>
    <s v="2020"/>
    <n v="0"/>
    <m/>
    <m/>
    <m/>
  </r>
  <r>
    <n v="115"/>
    <s v="THERMCRCK-0115"/>
    <x v="3"/>
    <x v="3"/>
    <s v="US"/>
    <x v="2"/>
    <x v="22"/>
    <d v="2020-06-30T00:00:00"/>
    <s v="2020"/>
    <n v="59000"/>
    <m/>
    <m/>
    <m/>
  </r>
  <r>
    <n v="116"/>
    <s v="THERMCRCK-0116"/>
    <x v="3"/>
    <x v="3"/>
    <s v="US"/>
    <x v="2"/>
    <x v="23"/>
    <d v="2020-06-30T00:00:00"/>
    <s v="2020"/>
    <n v="38385"/>
    <m/>
    <m/>
    <m/>
  </r>
  <r>
    <n v="117"/>
    <s v="THERMCRCK-0117"/>
    <x v="3"/>
    <x v="3"/>
    <s v="US"/>
    <x v="2"/>
    <x v="24"/>
    <d v="2020-06-30T00:00:00"/>
    <s v="2020"/>
    <n v="0"/>
    <m/>
    <m/>
    <m/>
  </r>
  <r>
    <n v="118"/>
    <s v="THERMCRCK-0118"/>
    <x v="3"/>
    <x v="3"/>
    <s v="US"/>
    <x v="2"/>
    <x v="25"/>
    <d v="2020-06-30T00:00:00"/>
    <s v="2020"/>
    <n v="0"/>
    <m/>
    <m/>
    <m/>
  </r>
  <r>
    <n v="119"/>
    <s v="THERMCRCK-0119"/>
    <x v="3"/>
    <x v="3"/>
    <s v="US"/>
    <x v="3"/>
    <x v="26"/>
    <d v="2020-06-30T00:00:00"/>
    <s v="2020"/>
    <n v="1681207"/>
    <m/>
    <m/>
    <m/>
  </r>
  <r>
    <n v="120"/>
    <s v="THERMCRCK-0120"/>
    <x v="3"/>
    <x v="3"/>
    <s v="US"/>
    <x v="3"/>
    <x v="27"/>
    <d v="2020-06-30T00:00:00"/>
    <s v="2020"/>
    <n v="34000"/>
    <m/>
    <m/>
    <m/>
  </r>
  <r>
    <n v="121"/>
    <s v="THERMCRCK-0121"/>
    <x v="3"/>
    <x v="3"/>
    <s v="US"/>
    <x v="3"/>
    <x v="28"/>
    <d v="2020-06-30T00:00:00"/>
    <s v="2020"/>
    <n v="0"/>
    <m/>
    <m/>
    <m/>
  </r>
  <r>
    <n v="122"/>
    <s v="THERMCRCK-0122"/>
    <x v="3"/>
    <x v="3"/>
    <s v="US"/>
    <x v="3"/>
    <x v="29"/>
    <d v="2020-06-30T00:00:00"/>
    <s v="2020"/>
    <n v="587500"/>
    <m/>
    <m/>
    <m/>
  </r>
  <r>
    <n v="123"/>
    <s v="THERMCRCK-0123"/>
    <x v="3"/>
    <x v="3"/>
    <s v="US"/>
    <x v="3"/>
    <x v="30"/>
    <d v="2020-06-30T00:00:00"/>
    <s v="2020"/>
    <n v="104000"/>
    <m/>
    <m/>
    <m/>
  </r>
  <r>
    <n v="124"/>
    <s v="THERMCRCK-0124"/>
    <x v="3"/>
    <x v="3"/>
    <s v="US"/>
    <x v="3"/>
    <x v="31"/>
    <d v="2020-06-30T00:00:00"/>
    <s v="2020"/>
    <n v="0"/>
    <m/>
    <m/>
    <m/>
  </r>
  <r>
    <n v="125"/>
    <s v="THERMCRCK-0125"/>
    <x v="3"/>
    <x v="3"/>
    <s v="US"/>
    <x v="3"/>
    <x v="32"/>
    <d v="2020-06-30T00:00:00"/>
    <s v="2020"/>
    <n v="955707"/>
    <m/>
    <m/>
    <m/>
  </r>
  <r>
    <n v="126"/>
    <s v="THERMCRCK-0126"/>
    <x v="3"/>
    <x v="3"/>
    <s v="US"/>
    <x v="4"/>
    <x v="33"/>
    <d v="2020-06-30T00:00:00"/>
    <s v="2020"/>
    <n v="87970"/>
    <m/>
    <m/>
    <m/>
  </r>
  <r>
    <n v="127"/>
    <s v="THERMCRCK-0127"/>
    <x v="3"/>
    <x v="3"/>
    <s v="US"/>
    <x v="4"/>
    <x v="34"/>
    <d v="2020-06-30T00:00:00"/>
    <s v="2020"/>
    <n v="0"/>
    <m/>
    <m/>
    <m/>
  </r>
  <r>
    <n v="128"/>
    <s v="THERMCRCK-0128"/>
    <x v="3"/>
    <x v="3"/>
    <s v="US"/>
    <x v="4"/>
    <x v="35"/>
    <d v="2020-06-30T00:00:00"/>
    <s v="2020"/>
    <n v="44270"/>
    <m/>
    <m/>
    <m/>
  </r>
  <r>
    <n v="129"/>
    <s v="THERMCRCK-0129"/>
    <x v="3"/>
    <x v="3"/>
    <s v="US"/>
    <x v="4"/>
    <x v="36"/>
    <d v="2020-06-30T00:00:00"/>
    <s v="2020"/>
    <n v="10000"/>
    <m/>
    <m/>
    <m/>
  </r>
  <r>
    <n v="130"/>
    <s v="THERMCRCK-0130"/>
    <x v="3"/>
    <x v="3"/>
    <s v="US"/>
    <x v="4"/>
    <x v="37"/>
    <d v="2020-06-30T00:00:00"/>
    <s v="2020"/>
    <n v="33700"/>
    <m/>
    <m/>
    <m/>
  </r>
  <r>
    <n v="131"/>
    <s v="THERMCRCK-0131"/>
    <x v="3"/>
    <x v="3"/>
    <s v="US"/>
    <x v="5"/>
    <x v="38"/>
    <d v="2020-06-30T00:00:00"/>
    <s v="2020"/>
    <n v="613100"/>
    <m/>
    <m/>
    <m/>
  </r>
  <r>
    <n v="132"/>
    <s v="THERMCRCK-0132"/>
    <x v="3"/>
    <x v="3"/>
    <s v="US"/>
    <x v="5"/>
    <x v="39"/>
    <d v="2020-06-30T00:00:00"/>
    <s v="2020"/>
    <n v="0"/>
    <m/>
    <m/>
    <m/>
  </r>
  <r>
    <n v="133"/>
    <s v="THERMCRCK-0133"/>
    <x v="3"/>
    <x v="3"/>
    <s v="US"/>
    <x v="5"/>
    <x v="40"/>
    <d v="2020-06-30T00:00:00"/>
    <s v="2020"/>
    <n v="0"/>
    <m/>
    <m/>
    <m/>
  </r>
  <r>
    <n v="134"/>
    <s v="THERMCRCK-0134"/>
    <x v="3"/>
    <x v="3"/>
    <s v="US"/>
    <x v="5"/>
    <x v="41"/>
    <d v="2020-06-30T00:00:00"/>
    <s v="2020"/>
    <n v="515300"/>
    <m/>
    <m/>
    <m/>
  </r>
  <r>
    <n v="135"/>
    <s v="THERMCRCK-0135"/>
    <x v="3"/>
    <x v="3"/>
    <s v="US"/>
    <x v="5"/>
    <x v="42"/>
    <d v="2020-06-30T00:00:00"/>
    <s v="2020"/>
    <n v="11000"/>
    <m/>
    <m/>
    <m/>
  </r>
  <r>
    <n v="136"/>
    <s v="THERMCRCK-0136"/>
    <x v="3"/>
    <x v="3"/>
    <s v="US"/>
    <x v="5"/>
    <x v="43"/>
    <d v="2020-06-30T00:00:00"/>
    <s v="2020"/>
    <n v="0"/>
    <m/>
    <m/>
    <m/>
  </r>
  <r>
    <n v="137"/>
    <s v="THERMCRCK-0137"/>
    <x v="3"/>
    <x v="3"/>
    <s v="US"/>
    <x v="5"/>
    <x v="44"/>
    <d v="2020-06-30T00:00:00"/>
    <s v="2020"/>
    <n v="0"/>
    <m/>
    <m/>
    <m/>
  </r>
  <r>
    <n v="138"/>
    <s v="THERMCRCK-0138"/>
    <x v="3"/>
    <x v="3"/>
    <s v="US"/>
    <x v="5"/>
    <x v="45"/>
    <d v="2020-06-30T00:00:00"/>
    <s v="2020"/>
    <n v="86800"/>
    <m/>
    <m/>
    <m/>
  </r>
  <r>
    <m/>
    <m/>
    <x v="1"/>
    <x v="1"/>
    <m/>
    <x v="6"/>
    <x v="46"/>
    <m/>
    <m/>
    <m/>
    <m/>
    <m/>
    <m/>
  </r>
  <r>
    <n v="139"/>
    <s v="CATLYTCRCK-0139"/>
    <x v="4"/>
    <x v="4"/>
    <s v="US"/>
    <x v="0"/>
    <x v="0"/>
    <d v="2020-06-30T00:00:00"/>
    <s v="2020"/>
    <n v="5988485"/>
    <m/>
    <m/>
    <n v="5573398"/>
  </r>
  <r>
    <n v="140"/>
    <s v="CATLYTCRCK-0140"/>
    <x v="4"/>
    <x v="4"/>
    <s v="US"/>
    <x v="1"/>
    <x v="1"/>
    <d v="2020-06-30T00:00:00"/>
    <s v="2020"/>
    <n v="497500"/>
    <m/>
    <m/>
    <n v="466100"/>
  </r>
  <r>
    <n v="141"/>
    <s v="CATLYTCRCK-0141"/>
    <x v="4"/>
    <x v="4"/>
    <s v="US"/>
    <x v="1"/>
    <x v="2"/>
    <d v="2020-06-30T00:00:00"/>
    <s v="2020"/>
    <n v="82000"/>
    <m/>
    <m/>
    <n v="81300"/>
  </r>
  <r>
    <n v="142"/>
    <s v="CATLYTCRCK-0142"/>
    <x v="4"/>
    <x v="4"/>
    <s v="US"/>
    <x v="1"/>
    <x v="3"/>
    <d v="2020-06-30T00:00:00"/>
    <s v="2020"/>
    <n v="0"/>
    <m/>
    <m/>
    <n v="0"/>
  </r>
  <r>
    <n v="143"/>
    <s v="CATLYTCRCK-0143"/>
    <x v="4"/>
    <x v="4"/>
    <s v="US"/>
    <x v="1"/>
    <x v="4"/>
    <d v="2020-06-30T00:00:00"/>
    <s v="2020"/>
    <n v="0"/>
    <m/>
    <m/>
    <n v="0"/>
  </r>
  <r>
    <n v="144"/>
    <s v="CATLYTCRCK-0144"/>
    <x v="4"/>
    <x v="4"/>
    <s v="US"/>
    <x v="1"/>
    <x v="5"/>
    <d v="2020-06-30T00:00:00"/>
    <s v="2020"/>
    <n v="0"/>
    <m/>
    <m/>
    <n v="0"/>
  </r>
  <r>
    <n v="145"/>
    <s v="CATLYTCRCK-0145"/>
    <x v="4"/>
    <x v="4"/>
    <s v="US"/>
    <x v="1"/>
    <x v="6"/>
    <d v="2020-06-30T00:00:00"/>
    <s v="2020"/>
    <n v="200000"/>
    <m/>
    <m/>
    <n v="182000"/>
  </r>
  <r>
    <n v="146"/>
    <s v="CATLYTCRCK-0146"/>
    <x v="4"/>
    <x v="4"/>
    <s v="US"/>
    <x v="1"/>
    <x v="7"/>
    <d v="2020-06-30T00:00:00"/>
    <s v="2020"/>
    <n v="0"/>
    <m/>
    <m/>
    <n v="0"/>
  </r>
  <r>
    <n v="147"/>
    <s v="CATLYTCRCK-0147"/>
    <x v="4"/>
    <x v="4"/>
    <s v="US"/>
    <x v="1"/>
    <x v="8"/>
    <d v="2020-06-30T00:00:00"/>
    <s v="2020"/>
    <n v="0"/>
    <m/>
    <m/>
    <n v="0"/>
  </r>
  <r>
    <n v="148"/>
    <s v="CATLYTCRCK-0148"/>
    <x v="4"/>
    <x v="4"/>
    <s v="US"/>
    <x v="1"/>
    <x v="9"/>
    <d v="2020-06-30T00:00:00"/>
    <s v="2020"/>
    <n v="215500"/>
    <m/>
    <m/>
    <n v="202800"/>
  </r>
  <r>
    <n v="149"/>
    <s v="CATLYTCRCK-0149"/>
    <x v="4"/>
    <x v="4"/>
    <s v="US"/>
    <x v="1"/>
    <x v="10"/>
    <d v="2020-06-30T00:00:00"/>
    <s v="2020"/>
    <n v="0"/>
    <m/>
    <m/>
    <n v="0"/>
  </r>
  <r>
    <n v="150"/>
    <s v="CATLYTCRCK-0150"/>
    <x v="4"/>
    <x v="4"/>
    <s v="US"/>
    <x v="1"/>
    <x v="11"/>
    <d v="2020-06-30T00:00:00"/>
    <s v="2020"/>
    <n v="0"/>
    <m/>
    <m/>
    <n v="0"/>
  </r>
  <r>
    <n v="151"/>
    <s v="CATLYTCRCK-0151"/>
    <x v="4"/>
    <x v="4"/>
    <s v="US"/>
    <x v="2"/>
    <x v="12"/>
    <d v="2020-06-30T00:00:00"/>
    <s v="2020"/>
    <n v="1358935"/>
    <m/>
    <m/>
    <n v="1253114"/>
  </r>
  <r>
    <n v="152"/>
    <s v="CATLYTCRCK-0152"/>
    <x v="4"/>
    <x v="4"/>
    <s v="US"/>
    <x v="2"/>
    <x v="13"/>
    <d v="2020-06-30T00:00:00"/>
    <s v="2020"/>
    <n v="324300"/>
    <m/>
    <m/>
    <n v="299850"/>
  </r>
  <r>
    <n v="153"/>
    <s v="CATLYTCRCK-0153"/>
    <x v="4"/>
    <x v="4"/>
    <s v="US"/>
    <x v="2"/>
    <x v="14"/>
    <d v="2020-06-30T00:00:00"/>
    <s v="2020"/>
    <n v="185600"/>
    <m/>
    <m/>
    <n v="177900"/>
  </r>
  <r>
    <n v="154"/>
    <s v="CATLYTCRCK-0154"/>
    <x v="4"/>
    <x v="4"/>
    <s v="US"/>
    <x v="2"/>
    <x v="15"/>
    <d v="2020-06-30T00:00:00"/>
    <s v="2020"/>
    <n v="104000"/>
    <m/>
    <m/>
    <n v="98600"/>
  </r>
  <r>
    <n v="155"/>
    <s v="CATLYTCRCK-0155"/>
    <x v="4"/>
    <x v="4"/>
    <s v="US"/>
    <x v="2"/>
    <x v="16"/>
    <d v="2020-06-30T00:00:00"/>
    <s v="2020"/>
    <n v="104000"/>
    <m/>
    <m/>
    <n v="98800"/>
  </r>
  <r>
    <n v="156"/>
    <s v="CATLYTCRCK-0156"/>
    <x v="4"/>
    <x v="4"/>
    <s v="US"/>
    <x v="2"/>
    <x v="17"/>
    <d v="2020-06-30T00:00:00"/>
    <s v="2020"/>
    <n v="44000"/>
    <m/>
    <m/>
    <n v="41800"/>
  </r>
  <r>
    <n v="157"/>
    <s v="CATLYTCRCK-0157"/>
    <x v="4"/>
    <x v="4"/>
    <s v="US"/>
    <x v="2"/>
    <x v="18"/>
    <d v="2020-06-30T00:00:00"/>
    <s v="2020"/>
    <n v="126500"/>
    <m/>
    <m/>
    <n v="119200"/>
  </r>
  <r>
    <n v="158"/>
    <s v="CATLYTCRCK-0158"/>
    <x v="4"/>
    <x v="4"/>
    <s v="US"/>
    <x v="2"/>
    <x v="19"/>
    <d v="2020-06-30T00:00:00"/>
    <s v="2020"/>
    <n v="0"/>
    <m/>
    <m/>
    <n v="0"/>
  </r>
  <r>
    <n v="159"/>
    <s v="CATLYTCRCK-0159"/>
    <x v="4"/>
    <x v="4"/>
    <s v="US"/>
    <x v="2"/>
    <x v="20"/>
    <d v="2020-06-30T00:00:00"/>
    <s v="2020"/>
    <n v="0"/>
    <m/>
    <m/>
    <n v="0"/>
  </r>
  <r>
    <n v="160"/>
    <s v="CATLYTCRCK-0160"/>
    <x v="4"/>
    <x v="4"/>
    <s v="US"/>
    <x v="2"/>
    <x v="21"/>
    <d v="2020-06-30T00:00:00"/>
    <s v="2020"/>
    <n v="27000"/>
    <m/>
    <m/>
    <n v="25700"/>
  </r>
  <r>
    <n v="161"/>
    <s v="CATLYTCRCK-0161"/>
    <x v="4"/>
    <x v="4"/>
    <s v="US"/>
    <x v="2"/>
    <x v="22"/>
    <d v="2020-06-30T00:00:00"/>
    <s v="2020"/>
    <n v="208300"/>
    <m/>
    <m/>
    <n v="190464"/>
  </r>
  <r>
    <n v="162"/>
    <s v="CATLYTCRCK-0162"/>
    <x v="4"/>
    <x v="4"/>
    <s v="US"/>
    <x v="2"/>
    <x v="23"/>
    <d v="2020-06-30T00:00:00"/>
    <s v="2020"/>
    <n v="153912"/>
    <m/>
    <m/>
    <n v="125200"/>
  </r>
  <r>
    <n v="163"/>
    <s v="CATLYTCRCK-0163"/>
    <x v="4"/>
    <x v="4"/>
    <s v="US"/>
    <x v="2"/>
    <x v="24"/>
    <d v="2020-06-30T00:00:00"/>
    <s v="2020"/>
    <n v="70000"/>
    <m/>
    <m/>
    <n v="68000"/>
  </r>
  <r>
    <n v="164"/>
    <s v="CATLYTCRCK-0164"/>
    <x v="4"/>
    <x v="4"/>
    <s v="US"/>
    <x v="2"/>
    <x v="25"/>
    <d v="2020-06-30T00:00:00"/>
    <s v="2020"/>
    <n v="11323"/>
    <m/>
    <m/>
    <n v="7600"/>
  </r>
  <r>
    <n v="165"/>
    <s v="CATLYTCRCK-0165"/>
    <x v="4"/>
    <x v="4"/>
    <s v="US"/>
    <x v="3"/>
    <x v="26"/>
    <d v="2020-06-30T00:00:00"/>
    <s v="2020"/>
    <n v="3080090"/>
    <m/>
    <m/>
    <n v="2872679"/>
  </r>
  <r>
    <n v="166"/>
    <s v="CATLYTCRCK-0166"/>
    <x v="4"/>
    <x v="4"/>
    <s v="US"/>
    <x v="3"/>
    <x v="27"/>
    <d v="2020-06-30T00:00:00"/>
    <s v="2020"/>
    <n v="0"/>
    <m/>
    <m/>
    <n v="0"/>
  </r>
  <r>
    <n v="167"/>
    <s v="CATLYTCRCK-0167"/>
    <x v="4"/>
    <x v="4"/>
    <s v="US"/>
    <x v="3"/>
    <x v="28"/>
    <d v="2020-06-30T00:00:00"/>
    <s v="2020"/>
    <n v="21000"/>
    <m/>
    <m/>
    <n v="20500"/>
  </r>
  <r>
    <n v="168"/>
    <s v="CATLYTCRCK-0168"/>
    <x v="4"/>
    <x v="4"/>
    <s v="US"/>
    <x v="3"/>
    <x v="29"/>
    <d v="2020-06-30T00:00:00"/>
    <s v="2020"/>
    <n v="1140800"/>
    <m/>
    <m/>
    <n v="1065621"/>
  </r>
  <r>
    <n v="169"/>
    <s v="CATLYTCRCK-0169"/>
    <x v="4"/>
    <x v="4"/>
    <s v="US"/>
    <x v="3"/>
    <x v="30"/>
    <d v="2020-06-30T00:00:00"/>
    <s v="2020"/>
    <n v="88000"/>
    <m/>
    <m/>
    <n v="79200"/>
  </r>
  <r>
    <n v="170"/>
    <s v="CATLYTCRCK-0170"/>
    <x v="4"/>
    <x v="4"/>
    <s v="US"/>
    <x v="3"/>
    <x v="31"/>
    <d v="2020-06-30T00:00:00"/>
    <s v="2020"/>
    <n v="39100"/>
    <m/>
    <m/>
    <n v="37600"/>
  </r>
  <r>
    <n v="171"/>
    <s v="CATLYTCRCK-0171"/>
    <x v="4"/>
    <x v="4"/>
    <s v="US"/>
    <x v="3"/>
    <x v="32"/>
    <d v="2020-06-30T00:00:00"/>
    <s v="2020"/>
    <n v="1791190"/>
    <m/>
    <m/>
    <n v="1669758"/>
  </r>
  <r>
    <n v="172"/>
    <s v="CATLYTCRCK-0172"/>
    <x v="4"/>
    <x v="4"/>
    <s v="US"/>
    <x v="4"/>
    <x v="33"/>
    <d v="2020-06-30T00:00:00"/>
    <s v="2020"/>
    <n v="220860"/>
    <m/>
    <m/>
    <n v="204905"/>
  </r>
  <r>
    <n v="173"/>
    <s v="CATLYTCRCK-0173"/>
    <x v="4"/>
    <x v="4"/>
    <s v="US"/>
    <x v="4"/>
    <x v="34"/>
    <d v="2020-06-30T00:00:00"/>
    <s v="2020"/>
    <n v="30000"/>
    <m/>
    <m/>
    <n v="28500"/>
  </r>
  <r>
    <n v="174"/>
    <s v="CATLYTCRCK-0174"/>
    <x v="4"/>
    <x v="4"/>
    <s v="US"/>
    <x v="4"/>
    <x v="35"/>
    <d v="2020-06-30T00:00:00"/>
    <s v="2020"/>
    <n v="66360"/>
    <m/>
    <m/>
    <n v="61230"/>
  </r>
  <r>
    <n v="175"/>
    <s v="CATLYTCRCK-0175"/>
    <x v="4"/>
    <x v="4"/>
    <s v="US"/>
    <x v="4"/>
    <x v="36"/>
    <d v="2020-06-30T00:00:00"/>
    <s v="2020"/>
    <n v="70000"/>
    <m/>
    <m/>
    <n v="66175"/>
  </r>
  <r>
    <n v="176"/>
    <s v="CATLYTCRCK-0176"/>
    <x v="4"/>
    <x v="4"/>
    <s v="US"/>
    <x v="4"/>
    <x v="37"/>
    <d v="2020-06-30T00:00:00"/>
    <s v="2020"/>
    <n v="54500"/>
    <m/>
    <m/>
    <n v="49000"/>
  </r>
  <r>
    <n v="177"/>
    <s v="CATLYTCRCK-0177"/>
    <x v="4"/>
    <x v="4"/>
    <s v="US"/>
    <x v="5"/>
    <x v="38"/>
    <d v="2020-06-30T00:00:00"/>
    <s v="2020"/>
    <n v="831100"/>
    <m/>
    <m/>
    <n v="776600"/>
  </r>
  <r>
    <n v="178"/>
    <s v="CATLYTCRCK-0178"/>
    <x v="4"/>
    <x v="4"/>
    <s v="US"/>
    <x v="5"/>
    <x v="39"/>
    <d v="2020-06-30T00:00:00"/>
    <s v="2020"/>
    <n v="0"/>
    <m/>
    <m/>
    <n v="0"/>
  </r>
  <r>
    <n v="179"/>
    <s v="CATLYTCRCK-0179"/>
    <x v="4"/>
    <x v="4"/>
    <s v="US"/>
    <x v="5"/>
    <x v="40"/>
    <d v="2020-06-30T00:00:00"/>
    <s v="2020"/>
    <n v="0"/>
    <m/>
    <m/>
    <n v="0"/>
  </r>
  <r>
    <n v="180"/>
    <s v="CATLYTCRCK-0180"/>
    <x v="4"/>
    <x v="4"/>
    <s v="US"/>
    <x v="5"/>
    <x v="41"/>
    <d v="2020-06-30T00:00:00"/>
    <s v="2020"/>
    <n v="683700"/>
    <m/>
    <m/>
    <n v="640800"/>
  </r>
  <r>
    <n v="181"/>
    <s v="CATLYTCRCK-0181"/>
    <x v="4"/>
    <x v="4"/>
    <s v="US"/>
    <x v="5"/>
    <x v="42"/>
    <d v="2020-06-30T00:00:00"/>
    <s v="2020"/>
    <n v="0"/>
    <m/>
    <m/>
    <n v="0"/>
  </r>
  <r>
    <n v="182"/>
    <s v="CATLYTCRCK-0182"/>
    <x v="4"/>
    <x v="4"/>
    <s v="US"/>
    <x v="5"/>
    <x v="43"/>
    <d v="2020-06-30T00:00:00"/>
    <s v="2020"/>
    <n v="0"/>
    <m/>
    <m/>
    <n v="0"/>
  </r>
  <r>
    <n v="183"/>
    <s v="CATLYTCRCK-0183"/>
    <x v="4"/>
    <x v="4"/>
    <s v="US"/>
    <x v="5"/>
    <x v="44"/>
    <d v="2020-06-30T00:00:00"/>
    <s v="2020"/>
    <n v="0"/>
    <m/>
    <m/>
    <n v="0"/>
  </r>
  <r>
    <n v="184"/>
    <s v="CATLYTCRCK-0184"/>
    <x v="4"/>
    <x v="4"/>
    <s v="US"/>
    <x v="5"/>
    <x v="45"/>
    <d v="2020-06-30T00:00:00"/>
    <s v="2020"/>
    <n v="147400"/>
    <m/>
    <m/>
    <n v="135800"/>
  </r>
  <r>
    <m/>
    <m/>
    <x v="1"/>
    <x v="1"/>
    <m/>
    <x v="6"/>
    <x v="46"/>
    <m/>
    <m/>
    <m/>
    <m/>
    <m/>
    <m/>
  </r>
  <r>
    <n v="185"/>
    <s v="CATCRKRECYL-0185"/>
    <x v="5"/>
    <x v="5"/>
    <s v="US"/>
    <x v="0"/>
    <x v="0"/>
    <d v="2020-06-30T00:00:00"/>
    <s v="2020"/>
    <n v="61890"/>
    <m/>
    <m/>
    <m/>
  </r>
  <r>
    <n v="186"/>
    <s v="CATCRKRECYL-0186"/>
    <x v="5"/>
    <x v="5"/>
    <s v="US"/>
    <x v="1"/>
    <x v="1"/>
    <d v="2020-06-30T00:00:00"/>
    <s v="2020"/>
    <n v="5000"/>
    <m/>
    <m/>
    <m/>
  </r>
  <r>
    <n v="187"/>
    <s v="CATCRKRECYL-0187"/>
    <x v="5"/>
    <x v="5"/>
    <s v="US"/>
    <x v="1"/>
    <x v="2"/>
    <d v="2020-06-30T00:00:00"/>
    <s v="2020"/>
    <n v="4000"/>
    <m/>
    <m/>
    <m/>
  </r>
  <r>
    <n v="188"/>
    <s v="CATCRKRECYL-0188"/>
    <x v="5"/>
    <x v="5"/>
    <s v="US"/>
    <x v="1"/>
    <x v="3"/>
    <d v="2020-06-30T00:00:00"/>
    <s v="2020"/>
    <n v="0"/>
    <m/>
    <m/>
    <m/>
  </r>
  <r>
    <n v="189"/>
    <s v="CATCRKRECYL-0189"/>
    <x v="5"/>
    <x v="5"/>
    <s v="US"/>
    <x v="1"/>
    <x v="4"/>
    <d v="2020-06-30T00:00:00"/>
    <s v="2020"/>
    <n v="0"/>
    <m/>
    <m/>
    <m/>
  </r>
  <r>
    <n v="190"/>
    <s v="CATCRKRECYL-0190"/>
    <x v="5"/>
    <x v="5"/>
    <s v="US"/>
    <x v="1"/>
    <x v="5"/>
    <d v="2020-06-30T00:00:00"/>
    <s v="2020"/>
    <n v="0"/>
    <m/>
    <m/>
    <m/>
  </r>
  <r>
    <n v="191"/>
    <s v="CATCRKRECYL-0191"/>
    <x v="5"/>
    <x v="5"/>
    <s v="US"/>
    <x v="1"/>
    <x v="6"/>
    <d v="2020-06-30T00:00:00"/>
    <s v="2020"/>
    <n v="0"/>
    <m/>
    <m/>
    <m/>
  </r>
  <r>
    <n v="192"/>
    <s v="CATCRKRECYL-0192"/>
    <x v="5"/>
    <x v="5"/>
    <s v="US"/>
    <x v="1"/>
    <x v="7"/>
    <d v="2020-06-30T00:00:00"/>
    <s v="2020"/>
    <n v="0"/>
    <m/>
    <m/>
    <m/>
  </r>
  <r>
    <n v="193"/>
    <s v="CATCRKRECYL-0193"/>
    <x v="5"/>
    <x v="5"/>
    <s v="US"/>
    <x v="1"/>
    <x v="8"/>
    <d v="2020-06-30T00:00:00"/>
    <s v="2020"/>
    <n v="0"/>
    <m/>
    <m/>
    <m/>
  </r>
  <r>
    <n v="194"/>
    <s v="CATCRKRECYL-0194"/>
    <x v="5"/>
    <x v="5"/>
    <s v="US"/>
    <x v="1"/>
    <x v="9"/>
    <d v="2020-06-30T00:00:00"/>
    <s v="2020"/>
    <n v="1000"/>
    <m/>
    <m/>
    <m/>
  </r>
  <r>
    <n v="195"/>
    <s v="CATCRKRECYL-0195"/>
    <x v="5"/>
    <x v="5"/>
    <s v="US"/>
    <x v="1"/>
    <x v="10"/>
    <d v="2020-06-30T00:00:00"/>
    <s v="2020"/>
    <n v="0"/>
    <m/>
    <m/>
    <m/>
  </r>
  <r>
    <n v="196"/>
    <s v="CATCRKRECYL-0196"/>
    <x v="5"/>
    <x v="5"/>
    <s v="US"/>
    <x v="1"/>
    <x v="11"/>
    <d v="2020-06-30T00:00:00"/>
    <s v="2020"/>
    <n v="0"/>
    <m/>
    <m/>
    <m/>
  </r>
  <r>
    <n v="197"/>
    <s v="CATCRKRECYL-0197"/>
    <x v="5"/>
    <x v="5"/>
    <s v="US"/>
    <x v="2"/>
    <x v="12"/>
    <d v="2020-06-30T00:00:00"/>
    <s v="2020"/>
    <n v="15800"/>
    <m/>
    <m/>
    <m/>
  </r>
  <r>
    <n v="198"/>
    <s v="CATCRKRECYL-0198"/>
    <x v="5"/>
    <x v="5"/>
    <s v="US"/>
    <x v="2"/>
    <x v="13"/>
    <d v="2020-06-30T00:00:00"/>
    <s v="2020"/>
    <n v="0"/>
    <m/>
    <m/>
    <m/>
  </r>
  <r>
    <n v="199"/>
    <s v="CATCRKRECYL-0199"/>
    <x v="5"/>
    <x v="5"/>
    <s v="US"/>
    <x v="2"/>
    <x v="14"/>
    <d v="2020-06-30T00:00:00"/>
    <s v="2020"/>
    <n v="7200"/>
    <m/>
    <m/>
    <m/>
  </r>
  <r>
    <n v="200"/>
    <s v="CATCRKRECYL-0200"/>
    <x v="5"/>
    <x v="5"/>
    <s v="US"/>
    <x v="2"/>
    <x v="15"/>
    <d v="2020-06-30T00:00:00"/>
    <s v="2020"/>
    <n v="500"/>
    <m/>
    <m/>
    <m/>
  </r>
  <r>
    <n v="201"/>
    <s v="CATCRKRECYL-0201"/>
    <x v="5"/>
    <x v="5"/>
    <s v="US"/>
    <x v="2"/>
    <x v="16"/>
    <d v="2020-06-30T00:00:00"/>
    <s v="2020"/>
    <n v="0"/>
    <m/>
    <m/>
    <m/>
  </r>
  <r>
    <n v="202"/>
    <s v="CATCRKRECYL-0202"/>
    <x v="5"/>
    <x v="5"/>
    <s v="US"/>
    <x v="2"/>
    <x v="17"/>
    <d v="2020-06-30T00:00:00"/>
    <s v="2020"/>
    <n v="0"/>
    <m/>
    <m/>
    <m/>
  </r>
  <r>
    <n v="203"/>
    <s v="CATCRKRECYL-0203"/>
    <x v="5"/>
    <x v="5"/>
    <s v="US"/>
    <x v="2"/>
    <x v="18"/>
    <d v="2020-06-30T00:00:00"/>
    <s v="2020"/>
    <n v="2500"/>
    <m/>
    <m/>
    <m/>
  </r>
  <r>
    <n v="204"/>
    <s v="CATCRKRECYL-0204"/>
    <x v="5"/>
    <x v="5"/>
    <s v="US"/>
    <x v="2"/>
    <x v="19"/>
    <d v="2020-06-30T00:00:00"/>
    <s v="2020"/>
    <n v="0"/>
    <m/>
    <m/>
    <m/>
  </r>
  <r>
    <n v="205"/>
    <s v="CATCRKRECYL-0205"/>
    <x v="5"/>
    <x v="5"/>
    <s v="US"/>
    <x v="2"/>
    <x v="20"/>
    <d v="2020-06-30T00:00:00"/>
    <s v="2020"/>
    <n v="0"/>
    <m/>
    <m/>
    <m/>
  </r>
  <r>
    <n v="206"/>
    <s v="CATCRKRECYL-0206"/>
    <x v="5"/>
    <x v="5"/>
    <s v="US"/>
    <x v="2"/>
    <x v="21"/>
    <d v="2020-06-30T00:00:00"/>
    <s v="2020"/>
    <n v="3600"/>
    <m/>
    <m/>
    <m/>
  </r>
  <r>
    <n v="207"/>
    <s v="CATCRKRECYL-0207"/>
    <x v="5"/>
    <x v="5"/>
    <s v="US"/>
    <x v="2"/>
    <x v="22"/>
    <d v="2020-06-30T00:00:00"/>
    <s v="2020"/>
    <n v="0"/>
    <m/>
    <m/>
    <m/>
  </r>
  <r>
    <n v="208"/>
    <s v="CATCRKRECYL-0208"/>
    <x v="5"/>
    <x v="5"/>
    <s v="US"/>
    <x v="2"/>
    <x v="23"/>
    <d v="2020-06-30T00:00:00"/>
    <s v="2020"/>
    <n v="2000"/>
    <m/>
    <m/>
    <m/>
  </r>
  <r>
    <n v="209"/>
    <s v="CATCRKRECYL-0209"/>
    <x v="5"/>
    <x v="5"/>
    <s v="US"/>
    <x v="2"/>
    <x v="24"/>
    <d v="2020-06-30T00:00:00"/>
    <s v="2020"/>
    <n v="0"/>
    <m/>
    <m/>
    <m/>
  </r>
  <r>
    <n v="210"/>
    <s v="CATCRKRECYL-0210"/>
    <x v="5"/>
    <x v="5"/>
    <s v="US"/>
    <x v="2"/>
    <x v="25"/>
    <d v="2020-06-30T00:00:00"/>
    <s v="2020"/>
    <n v="0"/>
    <m/>
    <m/>
    <m/>
  </r>
  <r>
    <n v="211"/>
    <s v="CATCRKRECYL-0211"/>
    <x v="5"/>
    <x v="5"/>
    <s v="US"/>
    <x v="3"/>
    <x v="26"/>
    <d v="2020-06-30T00:00:00"/>
    <s v="2020"/>
    <n v="21500"/>
    <m/>
    <m/>
    <m/>
  </r>
  <r>
    <n v="212"/>
    <s v="CATCRKRECYL-0212"/>
    <x v="5"/>
    <x v="5"/>
    <s v="US"/>
    <x v="3"/>
    <x v="27"/>
    <d v="2020-06-30T00:00:00"/>
    <s v="2020"/>
    <n v="0"/>
    <m/>
    <m/>
    <m/>
  </r>
  <r>
    <n v="213"/>
    <s v="CATCRKRECYL-0213"/>
    <x v="5"/>
    <x v="5"/>
    <s v="US"/>
    <x v="3"/>
    <x v="28"/>
    <d v="2020-06-30T00:00:00"/>
    <s v="2020"/>
    <n v="0"/>
    <m/>
    <m/>
    <m/>
  </r>
  <r>
    <n v="214"/>
    <s v="CATCRKRECYL-0214"/>
    <x v="5"/>
    <x v="5"/>
    <s v="US"/>
    <x v="3"/>
    <x v="29"/>
    <d v="2020-06-30T00:00:00"/>
    <s v="2020"/>
    <n v="5500"/>
    <m/>
    <m/>
    <m/>
  </r>
  <r>
    <n v="215"/>
    <s v="CATCRKRECYL-0215"/>
    <x v="5"/>
    <x v="5"/>
    <s v="US"/>
    <x v="3"/>
    <x v="30"/>
    <d v="2020-06-30T00:00:00"/>
    <s v="2020"/>
    <n v="0"/>
    <m/>
    <m/>
    <m/>
  </r>
  <r>
    <n v="216"/>
    <s v="CATCRKRECYL-0216"/>
    <x v="5"/>
    <x v="5"/>
    <s v="US"/>
    <x v="3"/>
    <x v="31"/>
    <d v="2020-06-30T00:00:00"/>
    <s v="2020"/>
    <n v="3000"/>
    <m/>
    <m/>
    <m/>
  </r>
  <r>
    <n v="217"/>
    <s v="CATCRKRECYL-0217"/>
    <x v="5"/>
    <x v="5"/>
    <s v="US"/>
    <x v="3"/>
    <x v="32"/>
    <d v="2020-06-30T00:00:00"/>
    <s v="2020"/>
    <n v="13000"/>
    <m/>
    <m/>
    <m/>
  </r>
  <r>
    <n v="218"/>
    <s v="CATCRKRECYL-0218"/>
    <x v="5"/>
    <x v="5"/>
    <s v="US"/>
    <x v="4"/>
    <x v="33"/>
    <d v="2020-06-30T00:00:00"/>
    <s v="2020"/>
    <n v="1990"/>
    <m/>
    <m/>
    <m/>
  </r>
  <r>
    <n v="219"/>
    <s v="CATCRKRECYL-0219"/>
    <x v="5"/>
    <x v="5"/>
    <s v="US"/>
    <x v="4"/>
    <x v="34"/>
    <d v="2020-06-30T00:00:00"/>
    <s v="2020"/>
    <n v="500"/>
    <m/>
    <m/>
    <m/>
  </r>
  <r>
    <n v="220"/>
    <s v="CATCRKRECYL-0220"/>
    <x v="5"/>
    <x v="5"/>
    <s v="US"/>
    <x v="4"/>
    <x v="35"/>
    <d v="2020-06-30T00:00:00"/>
    <s v="2020"/>
    <n v="990"/>
    <m/>
    <m/>
    <m/>
  </r>
  <r>
    <n v="221"/>
    <s v="CATCRKRECYL-0221"/>
    <x v="5"/>
    <x v="5"/>
    <s v="US"/>
    <x v="4"/>
    <x v="36"/>
    <d v="2020-06-30T00:00:00"/>
    <s v="2020"/>
    <n v="0"/>
    <m/>
    <m/>
    <m/>
  </r>
  <r>
    <n v="222"/>
    <s v="CATCRKRECYL-0222"/>
    <x v="5"/>
    <x v="5"/>
    <s v="US"/>
    <x v="4"/>
    <x v="37"/>
    <d v="2020-06-30T00:00:00"/>
    <s v="2020"/>
    <n v="500"/>
    <m/>
    <m/>
    <m/>
  </r>
  <r>
    <n v="223"/>
    <s v="CATCRKRECYL-0223"/>
    <x v="5"/>
    <x v="5"/>
    <s v="US"/>
    <x v="5"/>
    <x v="38"/>
    <d v="2020-06-30T00:00:00"/>
    <s v="2020"/>
    <n v="17600"/>
    <m/>
    <m/>
    <m/>
  </r>
  <r>
    <n v="224"/>
    <s v="CATCRKRECYL-0224"/>
    <x v="5"/>
    <x v="5"/>
    <s v="US"/>
    <x v="5"/>
    <x v="39"/>
    <d v="2020-06-30T00:00:00"/>
    <s v="2020"/>
    <n v="0"/>
    <m/>
    <m/>
    <m/>
  </r>
  <r>
    <n v="225"/>
    <s v="CATCRKRECYL-0225"/>
    <x v="5"/>
    <x v="5"/>
    <s v="US"/>
    <x v="5"/>
    <x v="40"/>
    <d v="2020-06-30T00:00:00"/>
    <s v="2020"/>
    <n v="0"/>
    <m/>
    <m/>
    <m/>
  </r>
  <r>
    <n v="226"/>
    <s v="CATCRKRECYL-0226"/>
    <x v="5"/>
    <x v="5"/>
    <s v="US"/>
    <x v="5"/>
    <x v="41"/>
    <d v="2020-06-30T00:00:00"/>
    <s v="2020"/>
    <n v="14600"/>
    <m/>
    <m/>
    <m/>
  </r>
  <r>
    <n v="227"/>
    <s v="CATCRKRECYL-0227"/>
    <x v="5"/>
    <x v="5"/>
    <s v="US"/>
    <x v="5"/>
    <x v="42"/>
    <d v="2020-06-30T00:00:00"/>
    <s v="2020"/>
    <n v="0"/>
    <m/>
    <m/>
    <m/>
  </r>
  <r>
    <n v="228"/>
    <s v="CATCRKRECYL-0228"/>
    <x v="5"/>
    <x v="5"/>
    <s v="US"/>
    <x v="5"/>
    <x v="43"/>
    <d v="2020-06-30T00:00:00"/>
    <s v="2020"/>
    <n v="0"/>
    <m/>
    <m/>
    <m/>
  </r>
  <r>
    <n v="229"/>
    <s v="CATCRKRECYL-0229"/>
    <x v="5"/>
    <x v="5"/>
    <s v="US"/>
    <x v="5"/>
    <x v="44"/>
    <d v="2020-06-30T00:00:00"/>
    <s v="2020"/>
    <n v="0"/>
    <m/>
    <m/>
    <m/>
  </r>
  <r>
    <n v="230"/>
    <s v="CATCRKRECYL-0230"/>
    <x v="5"/>
    <x v="5"/>
    <s v="US"/>
    <x v="5"/>
    <x v="45"/>
    <d v="2020-06-30T00:00:00"/>
    <s v="2020"/>
    <n v="3000"/>
    <m/>
    <m/>
    <m/>
  </r>
  <r>
    <m/>
    <m/>
    <x v="1"/>
    <x v="1"/>
    <m/>
    <x v="6"/>
    <x v="46"/>
    <m/>
    <m/>
    <m/>
    <m/>
    <m/>
    <m/>
  </r>
  <r>
    <n v="231"/>
    <s v="CATHYDRCRCK-0231"/>
    <x v="6"/>
    <x v="6"/>
    <s v="US"/>
    <x v="0"/>
    <x v="0"/>
    <d v="2020-06-30T00:00:00"/>
    <s v="2020"/>
    <n v="2505000"/>
    <m/>
    <m/>
    <n v="2296131"/>
  </r>
  <r>
    <n v="232"/>
    <s v="CATHYDRCRCK-0232"/>
    <x v="6"/>
    <x v="6"/>
    <s v="US"/>
    <x v="1"/>
    <x v="1"/>
    <d v="2020-06-30T00:00:00"/>
    <s v="2020"/>
    <n v="45300"/>
    <m/>
    <m/>
    <n v="41500"/>
  </r>
  <r>
    <n v="233"/>
    <s v="CATHYDRCRCK-0233"/>
    <x v="6"/>
    <x v="6"/>
    <s v="US"/>
    <x v="1"/>
    <x v="2"/>
    <d v="2020-06-30T00:00:00"/>
    <s v="2020"/>
    <n v="22300"/>
    <m/>
    <m/>
    <n v="20000"/>
  </r>
  <r>
    <n v="234"/>
    <s v="CATHYDRCRCK-0234"/>
    <x v="6"/>
    <x v="6"/>
    <s v="US"/>
    <x v="1"/>
    <x v="3"/>
    <d v="2020-06-30T00:00:00"/>
    <s v="2020"/>
    <n v="0"/>
    <m/>
    <m/>
    <n v="0"/>
  </r>
  <r>
    <n v="235"/>
    <s v="CATHYDRCRCK-0235"/>
    <x v="6"/>
    <x v="6"/>
    <s v="US"/>
    <x v="1"/>
    <x v="4"/>
    <d v="2020-06-30T00:00:00"/>
    <s v="2020"/>
    <n v="0"/>
    <m/>
    <m/>
    <n v="0"/>
  </r>
  <r>
    <n v="236"/>
    <s v="CATHYDRCRCK-0236"/>
    <x v="6"/>
    <x v="6"/>
    <s v="US"/>
    <x v="1"/>
    <x v="5"/>
    <d v="2020-06-30T00:00:00"/>
    <s v="2020"/>
    <n v="0"/>
    <m/>
    <m/>
    <n v="0"/>
  </r>
  <r>
    <n v="237"/>
    <s v="CATHYDRCRCK-0237"/>
    <x v="6"/>
    <x v="6"/>
    <s v="US"/>
    <x v="1"/>
    <x v="6"/>
    <d v="2020-06-30T00:00:00"/>
    <s v="2020"/>
    <n v="0"/>
    <m/>
    <m/>
    <n v="0"/>
  </r>
  <r>
    <n v="238"/>
    <s v="CATHYDRCRCK-0238"/>
    <x v="6"/>
    <x v="6"/>
    <s v="US"/>
    <x v="1"/>
    <x v="7"/>
    <d v="2020-06-30T00:00:00"/>
    <s v="2020"/>
    <n v="0"/>
    <m/>
    <m/>
    <n v="0"/>
  </r>
  <r>
    <n v="239"/>
    <s v="CATHYDRCRCK-0239"/>
    <x v="6"/>
    <x v="6"/>
    <s v="US"/>
    <x v="1"/>
    <x v="8"/>
    <d v="2020-06-30T00:00:00"/>
    <s v="2020"/>
    <n v="0"/>
    <m/>
    <m/>
    <n v="0"/>
  </r>
  <r>
    <n v="240"/>
    <s v="CATHYDRCRCK-0240"/>
    <x v="6"/>
    <x v="6"/>
    <s v="US"/>
    <x v="1"/>
    <x v="9"/>
    <d v="2020-06-30T00:00:00"/>
    <s v="2020"/>
    <n v="23000"/>
    <m/>
    <m/>
    <n v="21500"/>
  </r>
  <r>
    <n v="241"/>
    <s v="CATHYDRCRCK-0241"/>
    <x v="6"/>
    <x v="6"/>
    <s v="US"/>
    <x v="1"/>
    <x v="10"/>
    <d v="2020-06-30T00:00:00"/>
    <s v="2020"/>
    <n v="0"/>
    <m/>
    <m/>
    <n v="0"/>
  </r>
  <r>
    <n v="242"/>
    <s v="CATHYDRCRCK-0242"/>
    <x v="6"/>
    <x v="6"/>
    <s v="US"/>
    <x v="1"/>
    <x v="11"/>
    <d v="2020-06-30T00:00:00"/>
    <s v="2020"/>
    <n v="0"/>
    <m/>
    <m/>
    <n v="0"/>
  </r>
  <r>
    <n v="243"/>
    <s v="CATHYDRCRCK-0243"/>
    <x v="6"/>
    <x v="6"/>
    <s v="US"/>
    <x v="2"/>
    <x v="12"/>
    <d v="2020-06-30T00:00:00"/>
    <s v="2020"/>
    <n v="379700"/>
    <m/>
    <m/>
    <n v="346420"/>
  </r>
  <r>
    <n v="244"/>
    <s v="CATHYDRCRCK-0244"/>
    <x v="6"/>
    <x v="6"/>
    <s v="US"/>
    <x v="2"/>
    <x v="13"/>
    <d v="2020-06-30T00:00:00"/>
    <s v="2020"/>
    <n v="101200"/>
    <m/>
    <m/>
    <n v="92800"/>
  </r>
  <r>
    <n v="245"/>
    <s v="CATHYDRCRCK-0245"/>
    <x v="6"/>
    <x v="6"/>
    <s v="US"/>
    <x v="2"/>
    <x v="14"/>
    <d v="2020-06-30T00:00:00"/>
    <s v="2020"/>
    <n v="0"/>
    <m/>
    <m/>
    <n v="0"/>
  </r>
  <r>
    <n v="246"/>
    <s v="CATHYDRCRCK-0246"/>
    <x v="6"/>
    <x v="6"/>
    <s v="US"/>
    <x v="2"/>
    <x v="15"/>
    <d v="2020-06-30T00:00:00"/>
    <s v="2020"/>
    <n v="43000"/>
    <m/>
    <m/>
    <n v="40600"/>
  </r>
  <r>
    <n v="247"/>
    <s v="CATHYDRCRCK-0247"/>
    <x v="6"/>
    <x v="6"/>
    <s v="US"/>
    <x v="2"/>
    <x v="16"/>
    <d v="2020-06-30T00:00:00"/>
    <s v="2020"/>
    <n v="0"/>
    <m/>
    <m/>
    <n v="0"/>
  </r>
  <r>
    <n v="248"/>
    <s v="CATHYDRCRCK-0248"/>
    <x v="6"/>
    <x v="6"/>
    <s v="US"/>
    <x v="2"/>
    <x v="17"/>
    <d v="2020-06-30T00:00:00"/>
    <s v="2020"/>
    <n v="0"/>
    <m/>
    <m/>
    <n v="0"/>
  </r>
  <r>
    <n v="249"/>
    <s v="CATHYDRCRCK-0249"/>
    <x v="6"/>
    <x v="6"/>
    <s v="US"/>
    <x v="2"/>
    <x v="18"/>
    <d v="2020-06-30T00:00:00"/>
    <s v="2020"/>
    <n v="67000"/>
    <m/>
    <m/>
    <n v="59000"/>
  </r>
  <r>
    <n v="250"/>
    <s v="CATHYDRCRCK-0250"/>
    <x v="6"/>
    <x v="6"/>
    <s v="US"/>
    <x v="2"/>
    <x v="19"/>
    <d v="2020-06-30T00:00:00"/>
    <s v="2020"/>
    <n v="0"/>
    <m/>
    <m/>
    <n v="0"/>
  </r>
  <r>
    <n v="251"/>
    <s v="CATHYDRCRCK-0251"/>
    <x v="6"/>
    <x v="6"/>
    <s v="US"/>
    <x v="2"/>
    <x v="20"/>
    <d v="2020-06-30T00:00:00"/>
    <s v="2020"/>
    <n v="0"/>
    <m/>
    <m/>
    <n v="0"/>
  </r>
  <r>
    <n v="252"/>
    <s v="CATHYDRCRCK-0252"/>
    <x v="6"/>
    <x v="6"/>
    <s v="US"/>
    <x v="2"/>
    <x v="21"/>
    <d v="2020-06-30T00:00:00"/>
    <s v="2020"/>
    <n v="0"/>
    <m/>
    <m/>
    <n v="0"/>
  </r>
  <r>
    <n v="253"/>
    <s v="CATHYDRCRCK-0253"/>
    <x v="6"/>
    <x v="6"/>
    <s v="US"/>
    <x v="2"/>
    <x v="22"/>
    <d v="2020-06-30T00:00:00"/>
    <s v="2020"/>
    <n v="109800"/>
    <m/>
    <m/>
    <n v="100320"/>
  </r>
  <r>
    <n v="254"/>
    <s v="CATHYDRCRCK-0254"/>
    <x v="6"/>
    <x v="6"/>
    <s v="US"/>
    <x v="2"/>
    <x v="23"/>
    <d v="2020-06-30T00:00:00"/>
    <s v="2020"/>
    <n v="32200"/>
    <m/>
    <m/>
    <n v="27700"/>
  </r>
  <r>
    <n v="255"/>
    <s v="CATHYDRCRCK-0255"/>
    <x v="6"/>
    <x v="6"/>
    <s v="US"/>
    <x v="2"/>
    <x v="24"/>
    <d v="2020-06-30T00:00:00"/>
    <s v="2020"/>
    <n v="26500"/>
    <m/>
    <m/>
    <n v="26000"/>
  </r>
  <r>
    <n v="256"/>
    <s v="CATHYDRCRCK-0256"/>
    <x v="6"/>
    <x v="6"/>
    <s v="US"/>
    <x v="2"/>
    <x v="25"/>
    <d v="2020-06-30T00:00:00"/>
    <s v="2020"/>
    <n v="0"/>
    <m/>
    <m/>
    <n v="0"/>
  </r>
  <r>
    <n v="257"/>
    <s v="CATHYDRCRCK-0257"/>
    <x v="6"/>
    <x v="6"/>
    <s v="US"/>
    <x v="3"/>
    <x v="26"/>
    <d v="2020-06-30T00:00:00"/>
    <s v="2020"/>
    <n v="1433000"/>
    <m/>
    <m/>
    <n v="1322786"/>
  </r>
  <r>
    <n v="258"/>
    <s v="CATHYDRCRCK-0258"/>
    <x v="6"/>
    <x v="6"/>
    <s v="US"/>
    <x v="3"/>
    <x v="27"/>
    <d v="2020-06-30T00:00:00"/>
    <s v="2020"/>
    <n v="20500"/>
    <m/>
    <m/>
    <n v="17500"/>
  </r>
  <r>
    <n v="259"/>
    <s v="CATHYDRCRCK-0259"/>
    <x v="6"/>
    <x v="6"/>
    <s v="US"/>
    <x v="3"/>
    <x v="28"/>
    <d v="2020-06-30T00:00:00"/>
    <s v="2020"/>
    <n v="0"/>
    <m/>
    <m/>
    <n v="0"/>
  </r>
  <r>
    <n v="260"/>
    <s v="CATHYDRCRCK-0260"/>
    <x v="6"/>
    <x v="6"/>
    <s v="US"/>
    <x v="3"/>
    <x v="29"/>
    <d v="2020-06-30T00:00:00"/>
    <s v="2020"/>
    <n v="511400"/>
    <m/>
    <m/>
    <n v="471826"/>
  </r>
  <r>
    <n v="261"/>
    <s v="CATHYDRCRCK-0261"/>
    <x v="6"/>
    <x v="6"/>
    <s v="US"/>
    <x v="3"/>
    <x v="30"/>
    <d v="2020-06-30T00:00:00"/>
    <s v="2020"/>
    <n v="119000"/>
    <m/>
    <m/>
    <n v="107100"/>
  </r>
  <r>
    <n v="262"/>
    <s v="CATHYDRCRCK-0262"/>
    <x v="6"/>
    <x v="6"/>
    <s v="US"/>
    <x v="3"/>
    <x v="31"/>
    <d v="2020-06-30T00:00:00"/>
    <s v="2020"/>
    <n v="18000"/>
    <m/>
    <m/>
    <n v="17600"/>
  </r>
  <r>
    <n v="263"/>
    <s v="CATHYDRCRCK-0263"/>
    <x v="6"/>
    <x v="6"/>
    <s v="US"/>
    <x v="3"/>
    <x v="32"/>
    <d v="2020-06-30T00:00:00"/>
    <s v="2020"/>
    <n v="764100"/>
    <m/>
    <m/>
    <n v="708760"/>
  </r>
  <r>
    <n v="264"/>
    <s v="CATHYDRCRCK-0264"/>
    <x v="6"/>
    <x v="6"/>
    <s v="US"/>
    <x v="4"/>
    <x v="33"/>
    <d v="2020-06-30T00:00:00"/>
    <s v="2020"/>
    <n v="60200"/>
    <m/>
    <m/>
    <n v="52125"/>
  </r>
  <r>
    <n v="265"/>
    <s v="CATHYDRCRCK-0265"/>
    <x v="6"/>
    <x v="6"/>
    <s v="US"/>
    <x v="4"/>
    <x v="34"/>
    <d v="2020-06-30T00:00:00"/>
    <s v="2020"/>
    <n v="0"/>
    <m/>
    <m/>
    <n v="0"/>
  </r>
  <r>
    <n v="266"/>
    <s v="CATHYDRCRCK-0266"/>
    <x v="6"/>
    <x v="6"/>
    <s v="US"/>
    <x v="4"/>
    <x v="35"/>
    <d v="2020-06-30T00:00:00"/>
    <s v="2020"/>
    <n v="30200"/>
    <m/>
    <m/>
    <n v="23500"/>
  </r>
  <r>
    <n v="267"/>
    <s v="CATHYDRCRCK-0267"/>
    <x v="6"/>
    <x v="6"/>
    <s v="US"/>
    <x v="4"/>
    <x v="36"/>
    <d v="2020-06-30T00:00:00"/>
    <s v="2020"/>
    <n v="15000"/>
    <m/>
    <m/>
    <n v="14250"/>
  </r>
  <r>
    <n v="268"/>
    <s v="CATHYDRCRCK-0268"/>
    <x v="6"/>
    <x v="6"/>
    <s v="US"/>
    <x v="4"/>
    <x v="37"/>
    <d v="2020-06-30T00:00:00"/>
    <s v="2020"/>
    <n v="15000"/>
    <m/>
    <m/>
    <n v="14375"/>
  </r>
  <r>
    <n v="269"/>
    <s v="CATHYDRCRCK-0269"/>
    <x v="6"/>
    <x v="6"/>
    <s v="US"/>
    <x v="5"/>
    <x v="38"/>
    <d v="2020-06-30T00:00:00"/>
    <s v="2020"/>
    <n v="586800"/>
    <m/>
    <m/>
    <n v="533300"/>
  </r>
  <r>
    <n v="270"/>
    <s v="CATHYDRCRCK-0270"/>
    <x v="6"/>
    <x v="6"/>
    <s v="US"/>
    <x v="5"/>
    <x v="39"/>
    <d v="2020-06-30T00:00:00"/>
    <s v="2020"/>
    <n v="13000"/>
    <m/>
    <m/>
    <n v="12400"/>
  </r>
  <r>
    <n v="271"/>
    <s v="CATHYDRCRCK-0271"/>
    <x v="6"/>
    <x v="6"/>
    <s v="US"/>
    <x v="5"/>
    <x v="40"/>
    <d v="2020-06-30T00:00:00"/>
    <s v="2020"/>
    <n v="0"/>
    <m/>
    <m/>
    <n v="0"/>
  </r>
  <r>
    <n v="272"/>
    <s v="CATHYDRCRCK-0272"/>
    <x v="6"/>
    <x v="6"/>
    <s v="US"/>
    <x v="5"/>
    <x v="41"/>
    <d v="2020-06-30T00:00:00"/>
    <s v="2020"/>
    <n v="488800"/>
    <m/>
    <m/>
    <n v="443500"/>
  </r>
  <r>
    <n v="273"/>
    <s v="CATHYDRCRCK-0273"/>
    <x v="6"/>
    <x v="6"/>
    <s v="US"/>
    <x v="5"/>
    <x v="42"/>
    <d v="2020-06-30T00:00:00"/>
    <s v="2020"/>
    <n v="20000"/>
    <m/>
    <m/>
    <n v="19000"/>
  </r>
  <r>
    <n v="274"/>
    <s v="CATHYDRCRCK-0274"/>
    <x v="6"/>
    <x v="6"/>
    <s v="US"/>
    <x v="5"/>
    <x v="43"/>
    <d v="2020-06-30T00:00:00"/>
    <s v="2020"/>
    <n v="0"/>
    <m/>
    <m/>
    <n v="0"/>
  </r>
  <r>
    <n v="275"/>
    <s v="CATHYDRCRCK-0275"/>
    <x v="6"/>
    <x v="6"/>
    <s v="US"/>
    <x v="5"/>
    <x v="44"/>
    <d v="2020-06-30T00:00:00"/>
    <s v="2020"/>
    <n v="0"/>
    <m/>
    <m/>
    <n v="0"/>
  </r>
  <r>
    <n v="276"/>
    <s v="CATHYDRCRCK-0276"/>
    <x v="6"/>
    <x v="6"/>
    <s v="US"/>
    <x v="5"/>
    <x v="45"/>
    <d v="2020-06-30T00:00:00"/>
    <s v="2020"/>
    <n v="65000"/>
    <m/>
    <m/>
    <n v="58400"/>
  </r>
  <r>
    <m/>
    <m/>
    <x v="1"/>
    <x v="1"/>
    <m/>
    <x v="6"/>
    <x v="46"/>
    <m/>
    <m/>
    <m/>
    <m/>
    <m/>
    <m/>
  </r>
  <r>
    <n v="277"/>
    <s v="CATLREFORM-0277"/>
    <x v="7"/>
    <x v="7"/>
    <s v="US"/>
    <x v="0"/>
    <x v="0"/>
    <d v="2020-06-30T00:00:00"/>
    <s v="2020"/>
    <n v="3809028"/>
    <m/>
    <m/>
    <n v="3509171"/>
  </r>
  <r>
    <n v="278"/>
    <s v="CATLREFORM-0278"/>
    <x v="7"/>
    <x v="7"/>
    <s v="US"/>
    <x v="1"/>
    <x v="1"/>
    <d v="2020-06-30T00:00:00"/>
    <s v="2020"/>
    <n v="268600"/>
    <m/>
    <m/>
    <n v="243750"/>
  </r>
  <r>
    <n v="279"/>
    <s v="CATLREFORM-0279"/>
    <x v="7"/>
    <x v="7"/>
    <s v="US"/>
    <x v="1"/>
    <x v="2"/>
    <d v="2020-06-30T00:00:00"/>
    <s v="2020"/>
    <n v="43800"/>
    <m/>
    <m/>
    <n v="41000"/>
  </r>
  <r>
    <n v="280"/>
    <s v="CATLREFORM-0280"/>
    <x v="7"/>
    <x v="7"/>
    <s v="US"/>
    <x v="1"/>
    <x v="3"/>
    <d v="2020-06-30T00:00:00"/>
    <s v="2020"/>
    <n v="0"/>
    <m/>
    <m/>
    <n v="0"/>
  </r>
  <r>
    <n v="281"/>
    <s v="CATLREFORM-0281"/>
    <x v="7"/>
    <x v="7"/>
    <s v="US"/>
    <x v="1"/>
    <x v="4"/>
    <d v="2020-06-30T00:00:00"/>
    <s v="2020"/>
    <n v="0"/>
    <m/>
    <m/>
    <n v="0"/>
  </r>
  <r>
    <n v="282"/>
    <s v="CATLREFORM-0282"/>
    <x v="7"/>
    <x v="7"/>
    <s v="US"/>
    <x v="1"/>
    <x v="5"/>
    <d v="2020-06-30T00:00:00"/>
    <s v="2020"/>
    <n v="0"/>
    <m/>
    <m/>
    <n v="0"/>
  </r>
  <r>
    <n v="283"/>
    <s v="CATLREFORM-0283"/>
    <x v="7"/>
    <x v="7"/>
    <s v="US"/>
    <x v="1"/>
    <x v="6"/>
    <d v="2020-06-30T00:00:00"/>
    <s v="2020"/>
    <n v="67900"/>
    <m/>
    <m/>
    <n v="60800"/>
  </r>
  <r>
    <n v="284"/>
    <s v="CATLREFORM-0284"/>
    <x v="7"/>
    <x v="7"/>
    <s v="US"/>
    <x v="1"/>
    <x v="7"/>
    <d v="2020-06-30T00:00:00"/>
    <s v="2020"/>
    <n v="0"/>
    <m/>
    <m/>
    <n v="0"/>
  </r>
  <r>
    <n v="285"/>
    <s v="CATLREFORM-0285"/>
    <x v="7"/>
    <x v="7"/>
    <s v="US"/>
    <x v="1"/>
    <x v="8"/>
    <d v="2020-06-30T00:00:00"/>
    <s v="2020"/>
    <n v="0"/>
    <m/>
    <m/>
    <n v="0"/>
  </r>
  <r>
    <n v="286"/>
    <s v="CATLREFORM-0286"/>
    <x v="7"/>
    <x v="7"/>
    <s v="US"/>
    <x v="1"/>
    <x v="9"/>
    <d v="2020-06-30T00:00:00"/>
    <s v="2020"/>
    <n v="152200"/>
    <m/>
    <m/>
    <n v="137450"/>
  </r>
  <r>
    <n v="287"/>
    <s v="CATLREFORM-0287"/>
    <x v="7"/>
    <x v="7"/>
    <s v="US"/>
    <x v="1"/>
    <x v="10"/>
    <d v="2020-06-30T00:00:00"/>
    <s v="2020"/>
    <n v="0"/>
    <m/>
    <m/>
    <n v="0"/>
  </r>
  <r>
    <n v="288"/>
    <s v="CATLREFORM-0288"/>
    <x v="7"/>
    <x v="7"/>
    <s v="US"/>
    <x v="1"/>
    <x v="11"/>
    <d v="2020-06-30T00:00:00"/>
    <s v="2020"/>
    <n v="4700"/>
    <m/>
    <m/>
    <n v="4500"/>
  </r>
  <r>
    <n v="289"/>
    <s v="CATLREFORM-0289"/>
    <x v="7"/>
    <x v="7"/>
    <s v="US"/>
    <x v="2"/>
    <x v="12"/>
    <d v="2020-06-30T00:00:00"/>
    <s v="2020"/>
    <n v="900958"/>
    <m/>
    <m/>
    <n v="834520"/>
  </r>
  <r>
    <n v="290"/>
    <s v="CATLREFORM-0290"/>
    <x v="7"/>
    <x v="7"/>
    <s v="US"/>
    <x v="2"/>
    <x v="13"/>
    <d v="2020-06-30T00:00:00"/>
    <s v="2020"/>
    <n v="250100"/>
    <m/>
    <m/>
    <n v="232120"/>
  </r>
  <r>
    <n v="291"/>
    <s v="CATLREFORM-0291"/>
    <x v="7"/>
    <x v="7"/>
    <s v="US"/>
    <x v="2"/>
    <x v="14"/>
    <d v="2020-06-30T00:00:00"/>
    <s v="2020"/>
    <n v="71500"/>
    <m/>
    <m/>
    <n v="67600"/>
  </r>
  <r>
    <n v="292"/>
    <s v="CATLREFORM-0292"/>
    <x v="7"/>
    <x v="7"/>
    <s v="US"/>
    <x v="2"/>
    <x v="15"/>
    <d v="2020-06-30T00:00:00"/>
    <s v="2020"/>
    <n v="84000"/>
    <m/>
    <m/>
    <n v="79200"/>
  </r>
  <r>
    <n v="293"/>
    <s v="CATLREFORM-0293"/>
    <x v="7"/>
    <x v="7"/>
    <s v="US"/>
    <x v="2"/>
    <x v="16"/>
    <d v="2020-06-30T00:00:00"/>
    <s v="2020"/>
    <n v="58000"/>
    <m/>
    <m/>
    <n v="55100"/>
  </r>
  <r>
    <n v="294"/>
    <s v="CATLREFORM-0294"/>
    <x v="7"/>
    <x v="7"/>
    <s v="US"/>
    <x v="2"/>
    <x v="17"/>
    <d v="2020-06-30T00:00:00"/>
    <s v="2020"/>
    <n v="21500"/>
    <m/>
    <m/>
    <n v="20400"/>
  </r>
  <r>
    <n v="295"/>
    <s v="CATLREFORM-0295"/>
    <x v="7"/>
    <x v="7"/>
    <s v="US"/>
    <x v="2"/>
    <x v="18"/>
    <d v="2020-06-30T00:00:00"/>
    <s v="2020"/>
    <n v="73800"/>
    <m/>
    <m/>
    <n v="65900"/>
  </r>
  <r>
    <n v="296"/>
    <s v="CATLREFORM-0296"/>
    <x v="7"/>
    <x v="7"/>
    <s v="US"/>
    <x v="2"/>
    <x v="19"/>
    <d v="2020-06-30T00:00:00"/>
    <s v="2020"/>
    <n v="0"/>
    <m/>
    <m/>
    <n v="0"/>
  </r>
  <r>
    <n v="297"/>
    <s v="CATLREFORM-0297"/>
    <x v="7"/>
    <x v="7"/>
    <s v="US"/>
    <x v="2"/>
    <x v="20"/>
    <d v="2020-06-30T00:00:00"/>
    <s v="2020"/>
    <n v="0"/>
    <m/>
    <m/>
    <n v="0"/>
  </r>
  <r>
    <n v="298"/>
    <s v="CATLREFORM-0298"/>
    <x v="7"/>
    <x v="7"/>
    <s v="US"/>
    <x v="2"/>
    <x v="21"/>
    <d v="2020-06-30T00:00:00"/>
    <s v="2020"/>
    <n v="12500"/>
    <m/>
    <m/>
    <n v="11900"/>
  </r>
  <r>
    <n v="299"/>
    <s v="CATLREFORM-0299"/>
    <x v="7"/>
    <x v="7"/>
    <s v="US"/>
    <x v="2"/>
    <x v="22"/>
    <d v="2020-06-30T00:00:00"/>
    <s v="2020"/>
    <n v="170800"/>
    <m/>
    <m/>
    <n v="162200"/>
  </r>
  <r>
    <n v="300"/>
    <s v="CATLREFORM-0300"/>
    <x v="7"/>
    <x v="7"/>
    <s v="US"/>
    <x v="2"/>
    <x v="23"/>
    <d v="2020-06-30T00:00:00"/>
    <s v="2020"/>
    <n v="113458"/>
    <m/>
    <m/>
    <n v="98000"/>
  </r>
  <r>
    <n v="301"/>
    <s v="CATLREFORM-0301"/>
    <x v="7"/>
    <x v="7"/>
    <s v="US"/>
    <x v="2"/>
    <x v="24"/>
    <d v="2020-06-30T00:00:00"/>
    <s v="2020"/>
    <n v="36000"/>
    <m/>
    <m/>
    <n v="35300"/>
  </r>
  <r>
    <n v="302"/>
    <s v="CATLREFORM-0302"/>
    <x v="7"/>
    <x v="7"/>
    <s v="US"/>
    <x v="2"/>
    <x v="25"/>
    <d v="2020-06-30T00:00:00"/>
    <s v="2020"/>
    <n v="9300"/>
    <m/>
    <m/>
    <n v="6800"/>
  </r>
  <r>
    <n v="303"/>
    <s v="CATLREFORM-0303"/>
    <x v="7"/>
    <x v="7"/>
    <s v="US"/>
    <x v="3"/>
    <x v="26"/>
    <d v="2020-06-30T00:00:00"/>
    <s v="2020"/>
    <n v="1935870"/>
    <m/>
    <m/>
    <n v="1783450"/>
  </r>
  <r>
    <n v="304"/>
    <s v="CATLREFORM-0304"/>
    <x v="7"/>
    <x v="7"/>
    <s v="US"/>
    <x v="3"/>
    <x v="27"/>
    <d v="2020-06-30T00:00:00"/>
    <s v="2020"/>
    <n v="37300"/>
    <m/>
    <m/>
    <n v="36000"/>
  </r>
  <r>
    <n v="305"/>
    <s v="CATLREFORM-0305"/>
    <x v="7"/>
    <x v="7"/>
    <s v="US"/>
    <x v="3"/>
    <x v="28"/>
    <d v="2020-06-30T00:00:00"/>
    <s v="2020"/>
    <n v="15300"/>
    <m/>
    <m/>
    <n v="14800"/>
  </r>
  <r>
    <n v="306"/>
    <s v="CATLREFORM-0306"/>
    <x v="7"/>
    <x v="7"/>
    <s v="US"/>
    <x v="3"/>
    <x v="29"/>
    <d v="2020-06-30T00:00:00"/>
    <s v="2020"/>
    <n v="663390"/>
    <m/>
    <m/>
    <n v="585870"/>
  </r>
  <r>
    <n v="307"/>
    <s v="CATLREFORM-0307"/>
    <x v="7"/>
    <x v="7"/>
    <s v="US"/>
    <x v="3"/>
    <x v="30"/>
    <d v="2020-06-30T00:00:00"/>
    <s v="2020"/>
    <n v="101600"/>
    <m/>
    <m/>
    <n v="91440"/>
  </r>
  <r>
    <n v="308"/>
    <s v="CATLREFORM-0308"/>
    <x v="7"/>
    <x v="7"/>
    <s v="US"/>
    <x v="3"/>
    <x v="31"/>
    <d v="2020-06-30T00:00:00"/>
    <s v="2020"/>
    <n v="31200"/>
    <m/>
    <m/>
    <n v="27800"/>
  </r>
  <r>
    <n v="309"/>
    <s v="CATLREFORM-0309"/>
    <x v="7"/>
    <x v="7"/>
    <s v="US"/>
    <x v="3"/>
    <x v="32"/>
    <d v="2020-06-30T00:00:00"/>
    <s v="2020"/>
    <n v="1087080"/>
    <m/>
    <m/>
    <n v="1027540"/>
  </r>
  <r>
    <n v="310"/>
    <s v="CATLREFORM-0310"/>
    <x v="7"/>
    <x v="7"/>
    <s v="US"/>
    <x v="4"/>
    <x v="33"/>
    <d v="2020-06-30T00:00:00"/>
    <s v="2020"/>
    <n v="128100"/>
    <m/>
    <m/>
    <n v="118960"/>
  </r>
  <r>
    <n v="311"/>
    <s v="CATLREFORM-0311"/>
    <x v="7"/>
    <x v="7"/>
    <s v="US"/>
    <x v="4"/>
    <x v="34"/>
    <d v="2020-06-30T00:00:00"/>
    <s v="2020"/>
    <n v="21900"/>
    <m/>
    <m/>
    <n v="20000"/>
  </r>
  <r>
    <n v="312"/>
    <s v="CATLREFORM-0312"/>
    <x v="7"/>
    <x v="7"/>
    <s v="US"/>
    <x v="4"/>
    <x v="35"/>
    <d v="2020-06-30T00:00:00"/>
    <s v="2020"/>
    <n v="35200"/>
    <m/>
    <m/>
    <n v="33200"/>
  </r>
  <r>
    <n v="313"/>
    <s v="CATLREFORM-0313"/>
    <x v="7"/>
    <x v="7"/>
    <s v="US"/>
    <x v="4"/>
    <x v="36"/>
    <d v="2020-06-30T00:00:00"/>
    <s v="2020"/>
    <n v="36900"/>
    <m/>
    <m/>
    <n v="33710"/>
  </r>
  <r>
    <n v="314"/>
    <s v="CATLREFORM-0314"/>
    <x v="7"/>
    <x v="7"/>
    <s v="US"/>
    <x v="4"/>
    <x v="37"/>
    <d v="2020-06-30T00:00:00"/>
    <s v="2020"/>
    <n v="34100"/>
    <m/>
    <m/>
    <n v="32050"/>
  </r>
  <r>
    <n v="315"/>
    <s v="CATLREFORM-0315"/>
    <x v="7"/>
    <x v="7"/>
    <s v="US"/>
    <x v="5"/>
    <x v="38"/>
    <d v="2020-06-30T00:00:00"/>
    <s v="2020"/>
    <n v="575500"/>
    <m/>
    <m/>
    <n v="528491"/>
  </r>
  <r>
    <n v="316"/>
    <s v="CATLREFORM-0316"/>
    <x v="7"/>
    <x v="7"/>
    <s v="US"/>
    <x v="5"/>
    <x v="39"/>
    <d v="2020-06-30T00:00:00"/>
    <s v="2020"/>
    <n v="13500"/>
    <m/>
    <m/>
    <n v="12800"/>
  </r>
  <r>
    <n v="317"/>
    <s v="CATLREFORM-0317"/>
    <x v="7"/>
    <x v="7"/>
    <s v="US"/>
    <x v="5"/>
    <x v="40"/>
    <d v="2020-06-30T00:00:00"/>
    <s v="2020"/>
    <n v="0"/>
    <m/>
    <m/>
    <n v="0"/>
  </r>
  <r>
    <n v="318"/>
    <s v="CATLREFORM-0318"/>
    <x v="7"/>
    <x v="7"/>
    <s v="US"/>
    <x v="5"/>
    <x v="41"/>
    <d v="2020-06-30T00:00:00"/>
    <s v="2020"/>
    <n v="408000"/>
    <m/>
    <m/>
    <n v="375191"/>
  </r>
  <r>
    <n v="319"/>
    <s v="CATLREFORM-0319"/>
    <x v="7"/>
    <x v="7"/>
    <s v="US"/>
    <x v="5"/>
    <x v="42"/>
    <d v="2020-06-30T00:00:00"/>
    <s v="2020"/>
    <n v="13500"/>
    <m/>
    <m/>
    <n v="13100"/>
  </r>
  <r>
    <n v="320"/>
    <s v="CATLREFORM-0320"/>
    <x v="7"/>
    <x v="7"/>
    <s v="US"/>
    <x v="5"/>
    <x v="43"/>
    <d v="2020-06-30T00:00:00"/>
    <s v="2020"/>
    <n v="0"/>
    <m/>
    <m/>
    <n v="0"/>
  </r>
  <r>
    <n v="321"/>
    <s v="CATLREFORM-0321"/>
    <x v="7"/>
    <x v="7"/>
    <s v="US"/>
    <x v="5"/>
    <x v="44"/>
    <d v="2020-06-30T00:00:00"/>
    <s v="2020"/>
    <n v="0"/>
    <m/>
    <m/>
    <n v="0"/>
  </r>
  <r>
    <n v="322"/>
    <s v="CATLREFORM-0322"/>
    <x v="7"/>
    <x v="7"/>
    <s v="US"/>
    <x v="5"/>
    <x v="45"/>
    <d v="2020-06-30T00:00:00"/>
    <s v="2020"/>
    <n v="140500"/>
    <m/>
    <m/>
    <n v="127400"/>
  </r>
  <r>
    <m/>
    <m/>
    <x v="1"/>
    <x v="1"/>
    <m/>
    <x v="6"/>
    <x v="46"/>
    <m/>
    <m/>
    <m/>
    <m/>
    <m/>
    <m/>
  </r>
  <r>
    <n v="323"/>
    <s v="CATHYDTRMT-0323"/>
    <x v="8"/>
    <x v="8"/>
    <s v="US"/>
    <x v="0"/>
    <x v="0"/>
    <d v="2020-06-30T00:00:00"/>
    <s v="2020"/>
    <n v="17925514"/>
    <m/>
    <m/>
    <m/>
  </r>
  <r>
    <n v="324"/>
    <s v="CATHYDTRMT-0324"/>
    <x v="8"/>
    <x v="8"/>
    <s v="US"/>
    <x v="1"/>
    <x v="1"/>
    <d v="2020-06-30T00:00:00"/>
    <s v="2020"/>
    <n v="1063000"/>
    <m/>
    <m/>
    <m/>
  </r>
  <r>
    <n v="325"/>
    <s v="CATHYDTRMT-0325"/>
    <x v="8"/>
    <x v="8"/>
    <s v="US"/>
    <x v="1"/>
    <x v="2"/>
    <d v="2020-06-30T00:00:00"/>
    <s v="2020"/>
    <n v="151500"/>
    <m/>
    <m/>
    <m/>
  </r>
  <r>
    <n v="326"/>
    <s v="CATHYDTRMT-0326"/>
    <x v="8"/>
    <x v="8"/>
    <s v="US"/>
    <x v="1"/>
    <x v="3"/>
    <d v="2020-06-30T00:00:00"/>
    <s v="2020"/>
    <n v="0"/>
    <m/>
    <m/>
    <m/>
  </r>
  <r>
    <n v="327"/>
    <s v="CATHYDTRMT-0327"/>
    <x v="8"/>
    <x v="8"/>
    <s v="US"/>
    <x v="1"/>
    <x v="4"/>
    <d v="2020-06-30T00:00:00"/>
    <s v="2020"/>
    <n v="0"/>
    <m/>
    <m/>
    <m/>
  </r>
  <r>
    <n v="328"/>
    <s v="CATHYDTRMT-0328"/>
    <x v="8"/>
    <x v="8"/>
    <s v="US"/>
    <x v="1"/>
    <x v="5"/>
    <d v="2020-06-30T00:00:00"/>
    <s v="2020"/>
    <n v="0"/>
    <m/>
    <m/>
    <m/>
  </r>
  <r>
    <n v="329"/>
    <s v="CATHYDTRMT-0329"/>
    <x v="8"/>
    <x v="8"/>
    <s v="US"/>
    <x v="1"/>
    <x v="6"/>
    <d v="2020-06-30T00:00:00"/>
    <s v="2020"/>
    <n v="335100"/>
    <m/>
    <m/>
    <m/>
  </r>
  <r>
    <n v="330"/>
    <s v="CATHYDTRMT-0330"/>
    <x v="8"/>
    <x v="8"/>
    <s v="US"/>
    <x v="1"/>
    <x v="7"/>
    <d v="2020-06-30T00:00:00"/>
    <s v="2020"/>
    <n v="0"/>
    <m/>
    <m/>
    <m/>
  </r>
  <r>
    <n v="331"/>
    <s v="CATHYDTRMT-0331"/>
    <x v="8"/>
    <x v="8"/>
    <s v="US"/>
    <x v="1"/>
    <x v="8"/>
    <d v="2020-06-30T00:00:00"/>
    <s v="2020"/>
    <n v="0"/>
    <m/>
    <m/>
    <m/>
  </r>
  <r>
    <n v="332"/>
    <s v="CATHYDTRMT-0332"/>
    <x v="8"/>
    <x v="8"/>
    <s v="US"/>
    <x v="1"/>
    <x v="9"/>
    <d v="2020-06-30T00:00:00"/>
    <s v="2020"/>
    <n v="552300"/>
    <m/>
    <m/>
    <m/>
  </r>
  <r>
    <n v="333"/>
    <s v="CATHYDTRMT-0333"/>
    <x v="8"/>
    <x v="8"/>
    <s v="US"/>
    <x v="1"/>
    <x v="10"/>
    <d v="2020-06-30T00:00:00"/>
    <s v="2020"/>
    <n v="0"/>
    <m/>
    <m/>
    <m/>
  </r>
  <r>
    <n v="334"/>
    <s v="CATHYDTRMT-0334"/>
    <x v="8"/>
    <x v="8"/>
    <s v="US"/>
    <x v="1"/>
    <x v="11"/>
    <d v="2020-06-30T00:00:00"/>
    <s v="2020"/>
    <n v="24100"/>
    <m/>
    <m/>
    <m/>
  </r>
  <r>
    <n v="335"/>
    <s v="CATHYDTRMT-0335"/>
    <x v="8"/>
    <x v="8"/>
    <s v="US"/>
    <x v="2"/>
    <x v="12"/>
    <d v="2020-06-30T00:00:00"/>
    <s v="2020"/>
    <n v="4067214"/>
    <m/>
    <m/>
    <m/>
  </r>
  <r>
    <n v="336"/>
    <s v="CATHYDTRMT-0336"/>
    <x v="8"/>
    <x v="8"/>
    <s v="US"/>
    <x v="2"/>
    <x v="13"/>
    <d v="2020-06-30T00:00:00"/>
    <s v="2020"/>
    <n v="953310"/>
    <m/>
    <m/>
    <m/>
  </r>
  <r>
    <n v="337"/>
    <s v="CATHYDTRMT-0337"/>
    <x v="8"/>
    <x v="8"/>
    <s v="US"/>
    <x v="2"/>
    <x v="14"/>
    <d v="2020-06-30T00:00:00"/>
    <s v="2020"/>
    <n v="541800"/>
    <m/>
    <m/>
    <m/>
  </r>
  <r>
    <n v="338"/>
    <s v="CATHYDTRMT-0338"/>
    <x v="8"/>
    <x v="8"/>
    <s v="US"/>
    <x v="2"/>
    <x v="15"/>
    <d v="2020-06-30T00:00:00"/>
    <s v="2020"/>
    <n v="406400"/>
    <m/>
    <m/>
    <m/>
  </r>
  <r>
    <n v="339"/>
    <s v="CATHYDTRMT-0339"/>
    <x v="8"/>
    <x v="8"/>
    <s v="US"/>
    <x v="2"/>
    <x v="16"/>
    <d v="2020-06-30T00:00:00"/>
    <s v="2020"/>
    <n v="274500"/>
    <m/>
    <m/>
    <m/>
  </r>
  <r>
    <n v="340"/>
    <s v="CATHYDTRMT-0340"/>
    <x v="8"/>
    <x v="8"/>
    <s v="US"/>
    <x v="2"/>
    <x v="17"/>
    <d v="2020-06-30T00:00:00"/>
    <s v="2020"/>
    <n v="133000"/>
    <m/>
    <m/>
    <m/>
  </r>
  <r>
    <n v="341"/>
    <s v="CATHYDTRMT-0341"/>
    <x v="8"/>
    <x v="8"/>
    <s v="US"/>
    <x v="2"/>
    <x v="18"/>
    <d v="2020-06-30T00:00:00"/>
    <s v="2020"/>
    <n v="446500"/>
    <m/>
    <m/>
    <m/>
  </r>
  <r>
    <n v="342"/>
    <s v="CATHYDTRMT-0342"/>
    <x v="8"/>
    <x v="8"/>
    <s v="US"/>
    <x v="2"/>
    <x v="19"/>
    <d v="2020-06-30T00:00:00"/>
    <s v="2020"/>
    <n v="0"/>
    <m/>
    <m/>
    <m/>
  </r>
  <r>
    <n v="343"/>
    <s v="CATHYDTRMT-0343"/>
    <x v="8"/>
    <x v="8"/>
    <s v="US"/>
    <x v="2"/>
    <x v="20"/>
    <d v="2020-06-30T00:00:00"/>
    <s v="2020"/>
    <n v="0"/>
    <m/>
    <m/>
    <m/>
  </r>
  <r>
    <n v="344"/>
    <s v="CATHYDTRMT-0344"/>
    <x v="8"/>
    <x v="8"/>
    <s v="US"/>
    <x v="2"/>
    <x v="21"/>
    <d v="2020-06-30T00:00:00"/>
    <s v="2020"/>
    <n v="53200"/>
    <m/>
    <m/>
    <m/>
  </r>
  <r>
    <n v="345"/>
    <s v="CATHYDTRMT-0345"/>
    <x v="8"/>
    <x v="8"/>
    <s v="US"/>
    <x v="2"/>
    <x v="22"/>
    <d v="2020-06-30T00:00:00"/>
    <s v="2020"/>
    <n v="519900"/>
    <m/>
    <m/>
    <m/>
  </r>
  <r>
    <n v="346"/>
    <s v="CATHYDTRMT-0346"/>
    <x v="8"/>
    <x v="8"/>
    <s v="US"/>
    <x v="2"/>
    <x v="23"/>
    <d v="2020-06-30T00:00:00"/>
    <s v="2020"/>
    <n v="569104"/>
    <m/>
    <m/>
    <m/>
  </r>
  <r>
    <n v="347"/>
    <s v="CATHYDTRMT-0347"/>
    <x v="8"/>
    <x v="8"/>
    <s v="US"/>
    <x v="2"/>
    <x v="24"/>
    <d v="2020-06-30T00:00:00"/>
    <s v="2020"/>
    <n v="129000"/>
    <m/>
    <m/>
    <m/>
  </r>
  <r>
    <n v="348"/>
    <s v="CATHYDTRMT-0348"/>
    <x v="8"/>
    <x v="8"/>
    <s v="US"/>
    <x v="2"/>
    <x v="25"/>
    <d v="2020-06-30T00:00:00"/>
    <s v="2020"/>
    <n v="40500"/>
    <m/>
    <m/>
    <m/>
  </r>
  <r>
    <n v="349"/>
    <s v="CATHYDTRMT-0349"/>
    <x v="8"/>
    <x v="8"/>
    <s v="US"/>
    <x v="3"/>
    <x v="26"/>
    <d v="2020-06-30T00:00:00"/>
    <s v="2020"/>
    <n v="9553650"/>
    <m/>
    <m/>
    <m/>
  </r>
  <r>
    <n v="350"/>
    <s v="CATHYDTRMT-0350"/>
    <x v="8"/>
    <x v="8"/>
    <s v="US"/>
    <x v="3"/>
    <x v="27"/>
    <d v="2020-06-30T00:00:00"/>
    <s v="2020"/>
    <n v="125100"/>
    <m/>
    <m/>
    <m/>
  </r>
  <r>
    <n v="351"/>
    <s v="CATHYDTRMT-0351"/>
    <x v="8"/>
    <x v="8"/>
    <s v="US"/>
    <x v="3"/>
    <x v="28"/>
    <d v="2020-06-30T00:00:00"/>
    <s v="2020"/>
    <n v="98750"/>
    <m/>
    <m/>
    <m/>
  </r>
  <r>
    <n v="352"/>
    <s v="CATHYDTRMT-0352"/>
    <x v="8"/>
    <x v="8"/>
    <s v="US"/>
    <x v="3"/>
    <x v="29"/>
    <d v="2020-06-30T00:00:00"/>
    <s v="2020"/>
    <n v="3104480"/>
    <m/>
    <m/>
    <m/>
  </r>
  <r>
    <n v="353"/>
    <s v="CATHYDTRMT-0353"/>
    <x v="8"/>
    <x v="8"/>
    <s v="US"/>
    <x v="3"/>
    <x v="30"/>
    <d v="2020-06-30T00:00:00"/>
    <s v="2020"/>
    <n v="307300"/>
    <m/>
    <m/>
    <m/>
  </r>
  <r>
    <n v="354"/>
    <s v="CATHYDTRMT-0354"/>
    <x v="8"/>
    <x v="8"/>
    <s v="US"/>
    <x v="3"/>
    <x v="31"/>
    <d v="2020-06-30T00:00:00"/>
    <s v="2020"/>
    <n v="136200"/>
    <m/>
    <m/>
    <m/>
  </r>
  <r>
    <n v="355"/>
    <s v="CATHYDTRMT-0355"/>
    <x v="8"/>
    <x v="8"/>
    <s v="US"/>
    <x v="3"/>
    <x v="32"/>
    <d v="2020-06-30T00:00:00"/>
    <s v="2020"/>
    <n v="5781820"/>
    <m/>
    <m/>
    <m/>
  </r>
  <r>
    <n v="356"/>
    <s v="CATHYDTRMT-0356"/>
    <x v="8"/>
    <x v="8"/>
    <s v="US"/>
    <x v="4"/>
    <x v="33"/>
    <d v="2020-06-30T00:00:00"/>
    <s v="2020"/>
    <n v="603950"/>
    <m/>
    <m/>
    <m/>
  </r>
  <r>
    <n v="357"/>
    <s v="CATHYDTRMT-0357"/>
    <x v="8"/>
    <x v="8"/>
    <s v="US"/>
    <x v="4"/>
    <x v="34"/>
    <d v="2020-06-30T00:00:00"/>
    <s v="2020"/>
    <n v="87430"/>
    <m/>
    <m/>
    <m/>
  </r>
  <r>
    <n v="358"/>
    <s v="CATHYDTRMT-0358"/>
    <x v="8"/>
    <x v="8"/>
    <s v="US"/>
    <x v="4"/>
    <x v="35"/>
    <d v="2020-06-30T00:00:00"/>
    <s v="2020"/>
    <n v="218820"/>
    <m/>
    <m/>
    <m/>
  </r>
  <r>
    <n v="359"/>
    <s v="CATHYDTRMT-0359"/>
    <x v="8"/>
    <x v="8"/>
    <s v="US"/>
    <x v="4"/>
    <x v="36"/>
    <d v="2020-06-30T00:00:00"/>
    <s v="2020"/>
    <n v="145200"/>
    <m/>
    <m/>
    <m/>
  </r>
  <r>
    <n v="360"/>
    <s v="CATHYDTRMT-0360"/>
    <x v="8"/>
    <x v="8"/>
    <s v="US"/>
    <x v="4"/>
    <x v="37"/>
    <d v="2020-06-30T00:00:00"/>
    <s v="2020"/>
    <n v="152500"/>
    <m/>
    <m/>
    <m/>
  </r>
  <r>
    <n v="361"/>
    <s v="CATHYDTRMT-0361"/>
    <x v="8"/>
    <x v="8"/>
    <s v="US"/>
    <x v="5"/>
    <x v="38"/>
    <d v="2020-06-30T00:00:00"/>
    <s v="2020"/>
    <n v="2637700"/>
    <m/>
    <m/>
    <m/>
  </r>
  <r>
    <n v="362"/>
    <s v="CATHYDTRMT-0362"/>
    <x v="8"/>
    <x v="8"/>
    <s v="US"/>
    <x v="5"/>
    <x v="39"/>
    <d v="2020-06-30T00:00:00"/>
    <s v="2020"/>
    <n v="24500"/>
    <m/>
    <m/>
    <m/>
  </r>
  <r>
    <n v="363"/>
    <s v="CATHYDTRMT-0363"/>
    <x v="8"/>
    <x v="8"/>
    <s v="US"/>
    <x v="5"/>
    <x v="40"/>
    <d v="2020-06-30T00:00:00"/>
    <s v="2020"/>
    <n v="0"/>
    <m/>
    <m/>
    <m/>
  </r>
  <r>
    <n v="364"/>
    <s v="CATHYDTRMT-0364"/>
    <x v="8"/>
    <x v="8"/>
    <s v="US"/>
    <x v="5"/>
    <x v="41"/>
    <d v="2020-06-30T00:00:00"/>
    <s v="2020"/>
    <n v="2080800"/>
    <m/>
    <m/>
    <m/>
  </r>
  <r>
    <n v="365"/>
    <s v="CATHYDTRMT-0365"/>
    <x v="8"/>
    <x v="8"/>
    <s v="US"/>
    <x v="5"/>
    <x v="42"/>
    <d v="2020-06-30T00:00:00"/>
    <s v="2020"/>
    <n v="13000"/>
    <m/>
    <m/>
    <m/>
  </r>
  <r>
    <n v="366"/>
    <s v="CATHYDTRMT-0366"/>
    <x v="8"/>
    <x v="8"/>
    <s v="US"/>
    <x v="5"/>
    <x v="43"/>
    <d v="2020-06-30T00:00:00"/>
    <s v="2020"/>
    <n v="0"/>
    <m/>
    <m/>
    <m/>
  </r>
  <r>
    <n v="367"/>
    <s v="CATHYDTRMT-0367"/>
    <x v="8"/>
    <x v="8"/>
    <s v="US"/>
    <x v="5"/>
    <x v="44"/>
    <d v="2020-06-30T00:00:00"/>
    <s v="2020"/>
    <n v="0"/>
    <m/>
    <m/>
    <m/>
  </r>
  <r>
    <n v="368"/>
    <s v="CATHYDTRMT-0368"/>
    <x v="8"/>
    <x v="8"/>
    <s v="US"/>
    <x v="5"/>
    <x v="45"/>
    <d v="2020-06-30T00:00:00"/>
    <s v="2020"/>
    <n v="519400"/>
    <m/>
    <m/>
    <m/>
  </r>
  <r>
    <m/>
    <m/>
    <x v="1"/>
    <x v="1"/>
    <m/>
    <x v="6"/>
    <x v="46"/>
    <m/>
    <m/>
    <m/>
    <m/>
    <m/>
    <m/>
  </r>
  <r>
    <n v="369"/>
    <s v="FUELSOLDEASP-0369"/>
    <x v="9"/>
    <x v="9"/>
    <s v="US"/>
    <x v="0"/>
    <x v="0"/>
    <d v="2020-06-30T00:00:00"/>
    <s v="2020"/>
    <n v="395750"/>
    <m/>
    <m/>
    <m/>
  </r>
  <r>
    <n v="370"/>
    <s v="FUELSOLDEASP-0370"/>
    <x v="9"/>
    <x v="9"/>
    <s v="US"/>
    <x v="1"/>
    <x v="1"/>
    <d v="2020-06-30T00:00:00"/>
    <s v="2020"/>
    <n v="22000"/>
    <m/>
    <m/>
    <m/>
  </r>
  <r>
    <n v="371"/>
    <s v="FUELSOLDEASP-0371"/>
    <x v="9"/>
    <x v="9"/>
    <s v="US"/>
    <x v="1"/>
    <x v="2"/>
    <d v="2020-06-30T00:00:00"/>
    <s v="2020"/>
    <n v="0"/>
    <m/>
    <m/>
    <m/>
  </r>
  <r>
    <n v="372"/>
    <s v="FUELSOLDEASP-0372"/>
    <x v="9"/>
    <x v="9"/>
    <s v="US"/>
    <x v="1"/>
    <x v="3"/>
    <d v="2020-06-30T00:00:00"/>
    <s v="2020"/>
    <n v="0"/>
    <m/>
    <m/>
    <m/>
  </r>
  <r>
    <n v="373"/>
    <s v="FUELSOLDEASP-0373"/>
    <x v="9"/>
    <x v="9"/>
    <s v="US"/>
    <x v="1"/>
    <x v="4"/>
    <d v="2020-06-30T00:00:00"/>
    <s v="2020"/>
    <n v="0"/>
    <m/>
    <m/>
    <m/>
  </r>
  <r>
    <n v="374"/>
    <s v="FUELSOLDEASP-0374"/>
    <x v="9"/>
    <x v="9"/>
    <s v="US"/>
    <x v="1"/>
    <x v="5"/>
    <d v="2020-06-30T00:00:00"/>
    <s v="2020"/>
    <n v="0"/>
    <m/>
    <m/>
    <m/>
  </r>
  <r>
    <n v="375"/>
    <s v="FUELSOLDEASP-0375"/>
    <x v="9"/>
    <x v="9"/>
    <s v="US"/>
    <x v="1"/>
    <x v="6"/>
    <d v="2020-06-30T00:00:00"/>
    <s v="2020"/>
    <n v="22000"/>
    <m/>
    <m/>
    <m/>
  </r>
  <r>
    <n v="376"/>
    <s v="FUELSOLDEASP-0376"/>
    <x v="9"/>
    <x v="9"/>
    <s v="US"/>
    <x v="1"/>
    <x v="7"/>
    <d v="2020-06-30T00:00:00"/>
    <s v="2020"/>
    <n v="0"/>
    <m/>
    <m/>
    <m/>
  </r>
  <r>
    <n v="377"/>
    <s v="FUELSOLDEASP-0377"/>
    <x v="9"/>
    <x v="9"/>
    <s v="US"/>
    <x v="1"/>
    <x v="8"/>
    <d v="2020-06-30T00:00:00"/>
    <s v="2020"/>
    <n v="0"/>
    <m/>
    <m/>
    <m/>
  </r>
  <r>
    <n v="378"/>
    <s v="FUELSOLDEASP-0378"/>
    <x v="9"/>
    <x v="9"/>
    <s v="US"/>
    <x v="1"/>
    <x v="9"/>
    <d v="2020-06-30T00:00:00"/>
    <s v="2020"/>
    <n v="0"/>
    <m/>
    <m/>
    <m/>
  </r>
  <r>
    <n v="379"/>
    <s v="FUELSOLDEASP-0379"/>
    <x v="9"/>
    <x v="9"/>
    <s v="US"/>
    <x v="1"/>
    <x v="10"/>
    <d v="2020-06-30T00:00:00"/>
    <s v="2020"/>
    <n v="0"/>
    <m/>
    <m/>
    <m/>
  </r>
  <r>
    <n v="380"/>
    <s v="FUELSOLDEASP-0380"/>
    <x v="9"/>
    <x v="9"/>
    <s v="US"/>
    <x v="1"/>
    <x v="11"/>
    <d v="2020-06-30T00:00:00"/>
    <s v="2020"/>
    <n v="0"/>
    <m/>
    <m/>
    <m/>
  </r>
  <r>
    <n v="381"/>
    <s v="FUELSOLDEASP-0381"/>
    <x v="9"/>
    <x v="9"/>
    <s v="US"/>
    <x v="2"/>
    <x v="12"/>
    <d v="2020-06-30T00:00:00"/>
    <s v="2020"/>
    <n v="22350"/>
    <m/>
    <m/>
    <m/>
  </r>
  <r>
    <n v="382"/>
    <s v="FUELSOLDEASP-0382"/>
    <x v="9"/>
    <x v="9"/>
    <s v="US"/>
    <x v="2"/>
    <x v="13"/>
    <d v="2020-06-30T00:00:00"/>
    <s v="2020"/>
    <n v="0"/>
    <m/>
    <m/>
    <m/>
  </r>
  <r>
    <n v="383"/>
    <s v="FUELSOLDEASP-0383"/>
    <x v="9"/>
    <x v="9"/>
    <s v="US"/>
    <x v="2"/>
    <x v="14"/>
    <d v="2020-06-30T00:00:00"/>
    <s v="2020"/>
    <n v="0"/>
    <m/>
    <m/>
    <m/>
  </r>
  <r>
    <n v="384"/>
    <s v="FUELSOLDEASP-0384"/>
    <x v="9"/>
    <x v="9"/>
    <s v="US"/>
    <x v="2"/>
    <x v="15"/>
    <d v="2020-06-30T00:00:00"/>
    <s v="2020"/>
    <n v="0"/>
    <m/>
    <m/>
    <m/>
  </r>
  <r>
    <n v="385"/>
    <s v="FUELSOLDEASP-0385"/>
    <x v="9"/>
    <x v="9"/>
    <s v="US"/>
    <x v="2"/>
    <x v="16"/>
    <d v="2020-06-30T00:00:00"/>
    <s v="2020"/>
    <n v="13000"/>
    <m/>
    <m/>
    <m/>
  </r>
  <r>
    <n v="386"/>
    <s v="FUELSOLDEASP-0386"/>
    <x v="9"/>
    <x v="9"/>
    <s v="US"/>
    <x v="2"/>
    <x v="17"/>
    <d v="2020-06-30T00:00:00"/>
    <s v="2020"/>
    <n v="0"/>
    <m/>
    <m/>
    <m/>
  </r>
  <r>
    <n v="387"/>
    <s v="FUELSOLDEASP-0387"/>
    <x v="9"/>
    <x v="9"/>
    <s v="US"/>
    <x v="2"/>
    <x v="18"/>
    <d v="2020-06-30T00:00:00"/>
    <s v="2020"/>
    <n v="4500"/>
    <m/>
    <m/>
    <m/>
  </r>
  <r>
    <n v="388"/>
    <s v="FUELSOLDEASP-0388"/>
    <x v="9"/>
    <x v="9"/>
    <s v="US"/>
    <x v="2"/>
    <x v="19"/>
    <d v="2020-06-30T00:00:00"/>
    <s v="2020"/>
    <n v="0"/>
    <m/>
    <m/>
    <m/>
  </r>
  <r>
    <n v="389"/>
    <s v="FUELSOLDEASP-0389"/>
    <x v="9"/>
    <x v="9"/>
    <s v="US"/>
    <x v="2"/>
    <x v="20"/>
    <d v="2020-06-30T00:00:00"/>
    <s v="2020"/>
    <n v="0"/>
    <m/>
    <m/>
    <m/>
  </r>
  <r>
    <n v="390"/>
    <s v="FUELSOLDEASP-0390"/>
    <x v="9"/>
    <x v="9"/>
    <s v="US"/>
    <x v="2"/>
    <x v="21"/>
    <d v="2020-06-30T00:00:00"/>
    <s v="2020"/>
    <n v="0"/>
    <m/>
    <m/>
    <m/>
  </r>
  <r>
    <n v="391"/>
    <s v="FUELSOLDEASP-0391"/>
    <x v="9"/>
    <x v="9"/>
    <s v="US"/>
    <x v="2"/>
    <x v="22"/>
    <d v="2020-06-30T00:00:00"/>
    <s v="2020"/>
    <n v="0"/>
    <m/>
    <m/>
    <m/>
  </r>
  <r>
    <n v="392"/>
    <s v="FUELSOLDEASP-0392"/>
    <x v="9"/>
    <x v="9"/>
    <s v="US"/>
    <x v="2"/>
    <x v="23"/>
    <d v="2020-06-30T00:00:00"/>
    <s v="2020"/>
    <n v="4850"/>
    <m/>
    <m/>
    <m/>
  </r>
  <r>
    <n v="393"/>
    <s v="FUELSOLDEASP-0393"/>
    <x v="9"/>
    <x v="9"/>
    <s v="US"/>
    <x v="2"/>
    <x v="24"/>
    <d v="2020-06-30T00:00:00"/>
    <s v="2020"/>
    <n v="0"/>
    <m/>
    <m/>
    <m/>
  </r>
  <r>
    <n v="394"/>
    <s v="FUELSOLDEASP-0394"/>
    <x v="9"/>
    <x v="9"/>
    <s v="US"/>
    <x v="2"/>
    <x v="25"/>
    <d v="2020-06-30T00:00:00"/>
    <s v="2020"/>
    <n v="0"/>
    <m/>
    <m/>
    <m/>
  </r>
  <r>
    <n v="395"/>
    <s v="FUELSOLDEASP-0395"/>
    <x v="9"/>
    <x v="9"/>
    <s v="US"/>
    <x v="3"/>
    <x v="26"/>
    <d v="2020-06-30T00:00:00"/>
    <s v="2020"/>
    <n v="265400"/>
    <m/>
    <m/>
    <m/>
  </r>
  <r>
    <n v="396"/>
    <s v="FUELSOLDEASP-0396"/>
    <x v="9"/>
    <x v="9"/>
    <s v="US"/>
    <x v="3"/>
    <x v="27"/>
    <d v="2020-06-30T00:00:00"/>
    <s v="2020"/>
    <n v="0"/>
    <m/>
    <m/>
    <m/>
  </r>
  <r>
    <n v="397"/>
    <s v="FUELSOLDEASP-0397"/>
    <x v="9"/>
    <x v="9"/>
    <s v="US"/>
    <x v="3"/>
    <x v="28"/>
    <d v="2020-06-30T00:00:00"/>
    <s v="2020"/>
    <n v="7400"/>
    <m/>
    <m/>
    <m/>
  </r>
  <r>
    <n v="398"/>
    <s v="FUELSOLDEASP-0398"/>
    <x v="9"/>
    <x v="9"/>
    <s v="US"/>
    <x v="3"/>
    <x v="29"/>
    <d v="2020-06-30T00:00:00"/>
    <s v="2020"/>
    <n v="72000"/>
    <m/>
    <m/>
    <m/>
  </r>
  <r>
    <n v="399"/>
    <s v="FUELSOLDEASP-0399"/>
    <x v="9"/>
    <x v="9"/>
    <s v="US"/>
    <x v="3"/>
    <x v="30"/>
    <d v="2020-06-30T00:00:00"/>
    <s v="2020"/>
    <n v="0"/>
    <m/>
    <m/>
    <m/>
  </r>
  <r>
    <n v="400"/>
    <s v="FUELSOLDEASP-0400"/>
    <x v="9"/>
    <x v="9"/>
    <s v="US"/>
    <x v="3"/>
    <x v="31"/>
    <d v="2020-06-30T00:00:00"/>
    <s v="2020"/>
    <n v="18000"/>
    <m/>
    <m/>
    <m/>
  </r>
  <r>
    <n v="401"/>
    <s v="FUELSOLDEASP-0401"/>
    <x v="9"/>
    <x v="9"/>
    <s v="US"/>
    <x v="3"/>
    <x v="32"/>
    <d v="2020-06-30T00:00:00"/>
    <s v="2020"/>
    <n v="168000"/>
    <m/>
    <m/>
    <m/>
  </r>
  <r>
    <n v="402"/>
    <s v="FUELSOLDEASP-0402"/>
    <x v="9"/>
    <x v="9"/>
    <s v="US"/>
    <x v="4"/>
    <x v="33"/>
    <d v="2020-06-30T00:00:00"/>
    <s v="2020"/>
    <n v="6000"/>
    <m/>
    <m/>
    <m/>
  </r>
  <r>
    <n v="403"/>
    <s v="FUELSOLDEASP-0403"/>
    <x v="9"/>
    <x v="9"/>
    <s v="US"/>
    <x v="4"/>
    <x v="34"/>
    <d v="2020-06-30T00:00:00"/>
    <s v="2020"/>
    <n v="0"/>
    <m/>
    <m/>
    <m/>
  </r>
  <r>
    <n v="404"/>
    <s v="FUELSOLDEASP-0404"/>
    <x v="9"/>
    <x v="9"/>
    <s v="US"/>
    <x v="4"/>
    <x v="35"/>
    <d v="2020-06-30T00:00:00"/>
    <s v="2020"/>
    <n v="0"/>
    <m/>
    <m/>
    <m/>
  </r>
  <r>
    <n v="405"/>
    <s v="FUELSOLDEASP-0405"/>
    <x v="9"/>
    <x v="9"/>
    <s v="US"/>
    <x v="4"/>
    <x v="36"/>
    <d v="2020-06-30T00:00:00"/>
    <s v="2020"/>
    <n v="6000"/>
    <m/>
    <m/>
    <m/>
  </r>
  <r>
    <n v="406"/>
    <s v="FUELSOLDEASP-0406"/>
    <x v="9"/>
    <x v="9"/>
    <s v="US"/>
    <x v="4"/>
    <x v="37"/>
    <d v="2020-06-30T00:00:00"/>
    <s v="2020"/>
    <n v="0"/>
    <m/>
    <m/>
    <m/>
  </r>
  <r>
    <n v="407"/>
    <s v="FUELSOLDEASP-0407"/>
    <x v="9"/>
    <x v="9"/>
    <s v="US"/>
    <x v="5"/>
    <x v="38"/>
    <d v="2020-06-30T00:00:00"/>
    <s v="2020"/>
    <n v="80000"/>
    <m/>
    <m/>
    <m/>
  </r>
  <r>
    <n v="408"/>
    <s v="FUELSOLDEASP-0408"/>
    <x v="9"/>
    <x v="9"/>
    <s v="US"/>
    <x v="5"/>
    <x v="39"/>
    <d v="2020-06-30T00:00:00"/>
    <s v="2020"/>
    <n v="0"/>
    <m/>
    <m/>
    <m/>
  </r>
  <r>
    <n v="409"/>
    <s v="FUELSOLDEASP-0409"/>
    <x v="9"/>
    <x v="9"/>
    <s v="US"/>
    <x v="5"/>
    <x v="40"/>
    <d v="2020-06-30T00:00:00"/>
    <s v="2020"/>
    <n v="0"/>
    <m/>
    <m/>
    <m/>
  </r>
  <r>
    <n v="410"/>
    <s v="FUELSOLDEASP-0410"/>
    <x v="9"/>
    <x v="9"/>
    <s v="US"/>
    <x v="5"/>
    <x v="41"/>
    <d v="2020-06-30T00:00:00"/>
    <s v="2020"/>
    <n v="56000"/>
    <m/>
    <m/>
    <m/>
  </r>
  <r>
    <n v="411"/>
    <s v="FUELSOLDEASP-0411"/>
    <x v="9"/>
    <x v="9"/>
    <s v="US"/>
    <x v="5"/>
    <x v="42"/>
    <d v="2020-06-30T00:00:00"/>
    <s v="2020"/>
    <n v="0"/>
    <m/>
    <m/>
    <m/>
  </r>
  <r>
    <n v="412"/>
    <s v="FUELSOLDEASP-0412"/>
    <x v="9"/>
    <x v="9"/>
    <s v="US"/>
    <x v="5"/>
    <x v="43"/>
    <d v="2020-06-30T00:00:00"/>
    <s v="2020"/>
    <n v="0"/>
    <m/>
    <m/>
    <m/>
  </r>
  <r>
    <n v="413"/>
    <s v="FUELSOLDEASP-0413"/>
    <x v="9"/>
    <x v="9"/>
    <s v="US"/>
    <x v="5"/>
    <x v="44"/>
    <d v="2020-06-30T00:00:00"/>
    <s v="2020"/>
    <n v="0"/>
    <m/>
    <m/>
    <m/>
  </r>
  <r>
    <n v="414"/>
    <s v="FUELSOLDEASP-0414"/>
    <x v="9"/>
    <x v="9"/>
    <s v="US"/>
    <x v="5"/>
    <x v="45"/>
    <d v="2020-06-30T00:00:00"/>
    <s v="2020"/>
    <n v="24000"/>
    <m/>
    <m/>
    <m/>
  </r>
  <r>
    <m/>
    <m/>
    <x v="1"/>
    <x v="1"/>
    <m/>
    <x v="6"/>
    <x v="46"/>
    <m/>
    <m/>
    <m/>
    <m/>
    <m/>
    <m/>
  </r>
  <r>
    <n v="415"/>
    <s v="COKING-0415"/>
    <x v="10"/>
    <x v="10"/>
    <s v="US"/>
    <x v="0"/>
    <x v="0"/>
    <d v="2020-06-30T00:00:00"/>
    <s v="2020"/>
    <m/>
    <m/>
    <m/>
    <n v="2793506"/>
  </r>
  <r>
    <n v="416"/>
    <s v="COKING-0416"/>
    <x v="10"/>
    <x v="10"/>
    <s v="US"/>
    <x v="1"/>
    <x v="1"/>
    <d v="2020-06-30T00:00:00"/>
    <s v="2020"/>
    <m/>
    <m/>
    <m/>
    <n v="74900"/>
  </r>
  <r>
    <n v="417"/>
    <s v="COKING-0417"/>
    <x v="10"/>
    <x v="10"/>
    <s v="US"/>
    <x v="1"/>
    <x v="2"/>
    <d v="2020-06-30T00:00:00"/>
    <s v="2020"/>
    <m/>
    <m/>
    <m/>
    <n v="48400"/>
  </r>
  <r>
    <n v="418"/>
    <s v="COKING-0418"/>
    <x v="10"/>
    <x v="10"/>
    <s v="US"/>
    <x v="1"/>
    <x v="3"/>
    <d v="2020-06-30T00:00:00"/>
    <s v="2020"/>
    <m/>
    <m/>
    <m/>
    <n v="0"/>
  </r>
  <r>
    <n v="419"/>
    <s v="COKING-0419"/>
    <x v="10"/>
    <x v="10"/>
    <s v="US"/>
    <x v="1"/>
    <x v="4"/>
    <d v="2020-06-30T00:00:00"/>
    <s v="2020"/>
    <m/>
    <m/>
    <m/>
    <n v="0"/>
  </r>
  <r>
    <n v="420"/>
    <s v="COKING-0420"/>
    <x v="10"/>
    <x v="10"/>
    <s v="US"/>
    <x v="1"/>
    <x v="5"/>
    <d v="2020-06-30T00:00:00"/>
    <s v="2020"/>
    <m/>
    <m/>
    <m/>
    <n v="0"/>
  </r>
  <r>
    <n v="421"/>
    <s v="COKING-0421"/>
    <x v="10"/>
    <x v="10"/>
    <s v="US"/>
    <x v="1"/>
    <x v="6"/>
    <d v="2020-06-30T00:00:00"/>
    <s v="2020"/>
    <m/>
    <m/>
    <m/>
    <n v="26500"/>
  </r>
  <r>
    <n v="422"/>
    <s v="COKING-0422"/>
    <x v="10"/>
    <x v="10"/>
    <s v="US"/>
    <x v="1"/>
    <x v="7"/>
    <d v="2020-06-30T00:00:00"/>
    <s v="2020"/>
    <m/>
    <m/>
    <m/>
    <n v="0"/>
  </r>
  <r>
    <n v="423"/>
    <s v="COKING-0423"/>
    <x v="10"/>
    <x v="10"/>
    <s v="US"/>
    <x v="1"/>
    <x v="8"/>
    <d v="2020-06-30T00:00:00"/>
    <s v="2020"/>
    <m/>
    <m/>
    <m/>
    <n v="0"/>
  </r>
  <r>
    <n v="424"/>
    <s v="COKING-0424"/>
    <x v="10"/>
    <x v="10"/>
    <s v="US"/>
    <x v="1"/>
    <x v="9"/>
    <d v="2020-06-30T00:00:00"/>
    <s v="2020"/>
    <m/>
    <m/>
    <m/>
    <n v="0"/>
  </r>
  <r>
    <n v="425"/>
    <s v="COKING-0425"/>
    <x v="10"/>
    <x v="10"/>
    <s v="US"/>
    <x v="1"/>
    <x v="10"/>
    <d v="2020-06-30T00:00:00"/>
    <s v="2020"/>
    <m/>
    <m/>
    <m/>
    <n v="0"/>
  </r>
  <r>
    <n v="426"/>
    <s v="COKING-0426"/>
    <x v="10"/>
    <x v="10"/>
    <s v="US"/>
    <x v="1"/>
    <x v="11"/>
    <d v="2020-06-30T00:00:00"/>
    <s v="2020"/>
    <m/>
    <m/>
    <m/>
    <n v="0"/>
  </r>
  <r>
    <n v="427"/>
    <s v="COKING-0427"/>
    <x v="10"/>
    <x v="10"/>
    <s v="US"/>
    <x v="2"/>
    <x v="12"/>
    <d v="2020-06-30T00:00:00"/>
    <s v="2020"/>
    <m/>
    <m/>
    <m/>
    <n v="554035"/>
  </r>
  <r>
    <n v="428"/>
    <s v="COKING-0428"/>
    <x v="10"/>
    <x v="10"/>
    <s v="US"/>
    <x v="2"/>
    <x v="13"/>
    <d v="2020-06-30T00:00:00"/>
    <s v="2020"/>
    <m/>
    <m/>
    <m/>
    <n v="197535"/>
  </r>
  <r>
    <n v="429"/>
    <s v="COKING-0429"/>
    <x v="10"/>
    <x v="10"/>
    <s v="US"/>
    <x v="2"/>
    <x v="14"/>
    <d v="2020-06-30T00:00:00"/>
    <s v="2020"/>
    <m/>
    <m/>
    <m/>
    <n v="95500"/>
  </r>
  <r>
    <n v="430"/>
    <s v="COKING-0430"/>
    <x v="10"/>
    <x v="10"/>
    <s v="US"/>
    <x v="2"/>
    <x v="15"/>
    <d v="2020-06-30T00:00:00"/>
    <s v="2020"/>
    <m/>
    <m/>
    <m/>
    <n v="69900"/>
  </r>
  <r>
    <n v="431"/>
    <s v="COKING-0431"/>
    <x v="10"/>
    <x v="10"/>
    <s v="US"/>
    <x v="2"/>
    <x v="16"/>
    <d v="2020-06-30T00:00:00"/>
    <s v="2020"/>
    <m/>
    <m/>
    <m/>
    <n v="0"/>
  </r>
  <r>
    <n v="432"/>
    <s v="COKING-0432"/>
    <x v="10"/>
    <x v="10"/>
    <s v="US"/>
    <x v="2"/>
    <x v="17"/>
    <d v="2020-06-30T00:00:00"/>
    <s v="2020"/>
    <m/>
    <m/>
    <m/>
    <n v="34700"/>
  </r>
  <r>
    <n v="433"/>
    <s v="COKING-0433"/>
    <x v="10"/>
    <x v="10"/>
    <s v="US"/>
    <x v="2"/>
    <x v="18"/>
    <d v="2020-06-30T00:00:00"/>
    <s v="2020"/>
    <m/>
    <m/>
    <m/>
    <n v="74000"/>
  </r>
  <r>
    <n v="434"/>
    <s v="COKING-0434"/>
    <x v="10"/>
    <x v="10"/>
    <s v="US"/>
    <x v="2"/>
    <x v="19"/>
    <d v="2020-06-30T00:00:00"/>
    <s v="2020"/>
    <m/>
    <m/>
    <m/>
    <n v="0"/>
  </r>
  <r>
    <n v="435"/>
    <s v="COKING-0435"/>
    <x v="10"/>
    <x v="10"/>
    <s v="US"/>
    <x v="2"/>
    <x v="20"/>
    <d v="2020-06-30T00:00:00"/>
    <s v="2020"/>
    <m/>
    <m/>
    <m/>
    <n v="0"/>
  </r>
  <r>
    <n v="436"/>
    <s v="COKING-0436"/>
    <x v="10"/>
    <x v="10"/>
    <s v="US"/>
    <x v="2"/>
    <x v="21"/>
    <d v="2020-06-30T00:00:00"/>
    <s v="2020"/>
    <m/>
    <m/>
    <m/>
    <n v="0"/>
  </r>
  <r>
    <n v="437"/>
    <s v="COKING-0437"/>
    <x v="10"/>
    <x v="10"/>
    <s v="US"/>
    <x v="2"/>
    <x v="22"/>
    <d v="2020-06-30T00:00:00"/>
    <s v="2020"/>
    <m/>
    <m/>
    <m/>
    <n v="52700"/>
  </r>
  <r>
    <n v="438"/>
    <s v="COKING-0438"/>
    <x v="10"/>
    <x v="10"/>
    <s v="US"/>
    <x v="2"/>
    <x v="23"/>
    <d v="2020-06-30T00:00:00"/>
    <s v="2020"/>
    <m/>
    <m/>
    <m/>
    <n v="29700"/>
  </r>
  <r>
    <n v="439"/>
    <s v="COKING-0439"/>
    <x v="10"/>
    <x v="10"/>
    <s v="US"/>
    <x v="2"/>
    <x v="24"/>
    <d v="2020-06-30T00:00:00"/>
    <s v="2020"/>
    <m/>
    <m/>
    <m/>
    <n v="0"/>
  </r>
  <r>
    <n v="440"/>
    <s v="COKING-0440"/>
    <x v="10"/>
    <x v="10"/>
    <s v="US"/>
    <x v="2"/>
    <x v="25"/>
    <d v="2020-06-30T00:00:00"/>
    <s v="2020"/>
    <m/>
    <m/>
    <m/>
    <n v="0"/>
  </r>
  <r>
    <n v="441"/>
    <s v="COKING-0441"/>
    <x v="10"/>
    <x v="10"/>
    <s v="US"/>
    <x v="3"/>
    <x v="26"/>
    <d v="2020-06-30T00:00:00"/>
    <s v="2020"/>
    <m/>
    <m/>
    <m/>
    <n v="1530321"/>
  </r>
  <r>
    <n v="442"/>
    <s v="COKING-0442"/>
    <x v="10"/>
    <x v="10"/>
    <s v="US"/>
    <x v="3"/>
    <x v="27"/>
    <d v="2020-06-30T00:00:00"/>
    <s v="2020"/>
    <m/>
    <m/>
    <m/>
    <n v="32500"/>
  </r>
  <r>
    <n v="443"/>
    <s v="COKING-0443"/>
    <x v="10"/>
    <x v="10"/>
    <s v="US"/>
    <x v="3"/>
    <x v="28"/>
    <d v="2020-06-30T00:00:00"/>
    <s v="2020"/>
    <m/>
    <m/>
    <m/>
    <n v="0"/>
  </r>
  <r>
    <n v="444"/>
    <s v="COKING-0444"/>
    <x v="10"/>
    <x v="10"/>
    <s v="US"/>
    <x v="3"/>
    <x v="29"/>
    <d v="2020-06-30T00:00:00"/>
    <s v="2020"/>
    <m/>
    <m/>
    <m/>
    <n v="517040"/>
  </r>
  <r>
    <n v="445"/>
    <s v="COKING-0445"/>
    <x v="10"/>
    <x v="10"/>
    <s v="US"/>
    <x v="3"/>
    <x v="30"/>
    <d v="2020-06-30T00:00:00"/>
    <s v="2020"/>
    <m/>
    <m/>
    <m/>
    <n v="93600"/>
  </r>
  <r>
    <n v="446"/>
    <s v="COKING-0446"/>
    <x v="10"/>
    <x v="10"/>
    <s v="US"/>
    <x v="3"/>
    <x v="31"/>
    <d v="2020-06-30T00:00:00"/>
    <s v="2020"/>
    <m/>
    <m/>
    <m/>
    <n v="0"/>
  </r>
  <r>
    <n v="447"/>
    <s v="COKING-0447"/>
    <x v="10"/>
    <x v="10"/>
    <s v="US"/>
    <x v="3"/>
    <x v="32"/>
    <d v="2020-06-30T00:00:00"/>
    <s v="2020"/>
    <m/>
    <m/>
    <m/>
    <n v="887181"/>
  </r>
  <r>
    <n v="448"/>
    <s v="COKING-0448"/>
    <x v="10"/>
    <x v="10"/>
    <s v="US"/>
    <x v="4"/>
    <x v="33"/>
    <d v="2020-06-30T00:00:00"/>
    <s v="2020"/>
    <m/>
    <m/>
    <m/>
    <n v="81750"/>
  </r>
  <r>
    <n v="449"/>
    <s v="COKING-0449"/>
    <x v="10"/>
    <x v="10"/>
    <s v="US"/>
    <x v="4"/>
    <x v="34"/>
    <d v="2020-06-30T00:00:00"/>
    <s v="2020"/>
    <m/>
    <m/>
    <m/>
    <n v="0"/>
  </r>
  <r>
    <n v="450"/>
    <s v="COKING-0450"/>
    <x v="10"/>
    <x v="10"/>
    <s v="US"/>
    <x v="4"/>
    <x v="35"/>
    <d v="2020-06-30T00:00:00"/>
    <s v="2020"/>
    <m/>
    <m/>
    <m/>
    <n v="41550"/>
  </r>
  <r>
    <n v="451"/>
    <s v="COKING-0451"/>
    <x v="10"/>
    <x v="10"/>
    <s v="US"/>
    <x v="4"/>
    <x v="36"/>
    <d v="2020-06-30T00:00:00"/>
    <s v="2020"/>
    <m/>
    <m/>
    <m/>
    <n v="9000"/>
  </r>
  <r>
    <n v="452"/>
    <s v="COKING-0452"/>
    <x v="10"/>
    <x v="10"/>
    <s v="US"/>
    <x v="4"/>
    <x v="37"/>
    <d v="2020-06-30T00:00:00"/>
    <s v="2020"/>
    <m/>
    <m/>
    <m/>
    <n v="31200"/>
  </r>
  <r>
    <n v="453"/>
    <s v="COKING-0453"/>
    <x v="10"/>
    <x v="10"/>
    <s v="US"/>
    <x v="5"/>
    <x v="38"/>
    <d v="2020-06-30T00:00:00"/>
    <s v="2020"/>
    <m/>
    <m/>
    <m/>
    <n v="552500"/>
  </r>
  <r>
    <n v="454"/>
    <s v="COKING-0454"/>
    <x v="10"/>
    <x v="10"/>
    <s v="US"/>
    <x v="5"/>
    <x v="39"/>
    <d v="2020-06-30T00:00:00"/>
    <s v="2020"/>
    <m/>
    <m/>
    <m/>
    <n v="0"/>
  </r>
  <r>
    <n v="455"/>
    <s v="COKING-0455"/>
    <x v="10"/>
    <x v="10"/>
    <s v="US"/>
    <x v="5"/>
    <x v="40"/>
    <d v="2020-06-30T00:00:00"/>
    <s v="2020"/>
    <m/>
    <m/>
    <m/>
    <n v="0"/>
  </r>
  <r>
    <n v="456"/>
    <s v="COKING-0456"/>
    <x v="10"/>
    <x v="10"/>
    <s v="US"/>
    <x v="5"/>
    <x v="41"/>
    <d v="2020-06-30T00:00:00"/>
    <s v="2020"/>
    <m/>
    <m/>
    <m/>
    <n v="471300"/>
  </r>
  <r>
    <n v="457"/>
    <s v="COKING-0457"/>
    <x v="10"/>
    <x v="10"/>
    <s v="US"/>
    <x v="5"/>
    <x v="42"/>
    <d v="2020-06-30T00:00:00"/>
    <s v="2020"/>
    <m/>
    <m/>
    <m/>
    <n v="0"/>
  </r>
  <r>
    <n v="458"/>
    <s v="COKING-0458"/>
    <x v="10"/>
    <x v="10"/>
    <s v="US"/>
    <x v="5"/>
    <x v="43"/>
    <d v="2020-06-30T00:00:00"/>
    <s v="2020"/>
    <m/>
    <m/>
    <m/>
    <n v="0"/>
  </r>
  <r>
    <n v="459"/>
    <s v="COKING-0459"/>
    <x v="10"/>
    <x v="10"/>
    <s v="US"/>
    <x v="5"/>
    <x v="44"/>
    <d v="2020-06-30T00:00:00"/>
    <s v="2020"/>
    <m/>
    <m/>
    <m/>
    <n v="0"/>
  </r>
  <r>
    <n v="460"/>
    <s v="COKING-0460"/>
    <x v="10"/>
    <x v="10"/>
    <s v="US"/>
    <x v="5"/>
    <x v="45"/>
    <d v="2020-06-30T00:00:00"/>
    <s v="2020"/>
    <m/>
    <m/>
    <m/>
    <n v="812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A42DC0-F29A-47B2-9D31-42BCA23C8C9E}"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503:K515" firstHeaderRow="1" firstDataRow="2" firstDataCol="2"/>
  <pivotFields count="13">
    <pivotField showAll="0"/>
    <pivotField showAll="0"/>
    <pivotField axis="axisRow" outline="0" showAll="0" defaultSubtotal="0">
      <items count="11">
        <item x="0"/>
        <item x="4"/>
        <item x="5"/>
        <item x="6"/>
        <item x="8"/>
        <item x="7"/>
        <item x="10"/>
        <item x="9"/>
        <item x="3"/>
        <item x="2"/>
        <item h="1" x="1"/>
      </items>
    </pivotField>
    <pivotField axis="axisRow" outline="0" showAll="0" defaultSubtotal="0">
      <items count="11">
        <item x="0"/>
        <item x="5"/>
        <item x="6"/>
        <item x="8"/>
        <item x="7"/>
        <item x="4"/>
        <item x="10"/>
        <item x="9"/>
        <item x="3"/>
        <item x="2"/>
        <item h="1" x="1"/>
      </items>
      <extLst>
        <ext xmlns:x14="http://schemas.microsoft.com/office/spreadsheetml/2009/9/main" uri="{2946ED86-A175-432a-8AC1-64E0C546D7DE}">
          <x14:pivotField fillDownLabels="1"/>
        </ext>
      </extLst>
    </pivotField>
    <pivotField showAll="0"/>
    <pivotField showAll="0">
      <items count="8">
        <item x="1"/>
        <item x="2"/>
        <item x="3"/>
        <item x="4"/>
        <item x="5"/>
        <item h="1" x="0"/>
        <item x="6"/>
        <item t="default"/>
      </items>
    </pivotField>
    <pivotField axis="axisCol" showAll="0">
      <items count="48">
        <item h="1" x="27"/>
        <item h="1" x="39"/>
        <item h="1" x="40"/>
        <item h="1" x="28"/>
        <item h="1" x="41"/>
        <item h="1" x="34"/>
        <item h="1" x="2"/>
        <item h="1" x="3"/>
        <item h="1" x="4"/>
        <item h="1" x="42"/>
        <item h="1" x="13"/>
        <item h="1" x="14"/>
        <item h="1" x="15"/>
        <item h="1" x="16"/>
        <item h="1" x="29"/>
        <item h="1" x="5"/>
        <item h="1" x="17"/>
        <item h="1" x="18"/>
        <item h="1" x="30"/>
        <item h="1" x="19"/>
        <item h="1" x="35"/>
        <item h="1" x="20"/>
        <item h="1" x="43"/>
        <item h="1" x="6"/>
        <item h="1" x="31"/>
        <item h="1" x="7"/>
        <item h="1" x="8"/>
        <item h="1" x="21"/>
        <item h="1" x="22"/>
        <item h="1" x="23"/>
        <item h="1" x="44"/>
        <item x="1"/>
        <item x="12"/>
        <item x="26"/>
        <item x="33"/>
        <item x="38"/>
        <item h="1" x="9"/>
        <item h="1" x="24"/>
        <item h="1" x="32"/>
        <item h="1" x="0"/>
        <item h="1" x="36"/>
        <item h="1" x="10"/>
        <item h="1" x="45"/>
        <item h="1" x="11"/>
        <item h="1" x="25"/>
        <item h="1" x="37"/>
        <item h="1" x="46"/>
        <item t="default"/>
      </items>
    </pivotField>
    <pivotField showAll="0"/>
    <pivotField showAll="0"/>
    <pivotField showAll="0"/>
    <pivotField showAll="0"/>
    <pivotField dataField="1" showAll="0"/>
    <pivotField showAll="0"/>
  </pivotFields>
  <rowFields count="2">
    <field x="3"/>
    <field x="2"/>
  </rowFields>
  <rowItems count="11">
    <i>
      <x/>
      <x/>
    </i>
    <i>
      <x v="1"/>
      <x v="2"/>
    </i>
    <i>
      <x v="2"/>
      <x v="3"/>
    </i>
    <i>
      <x v="3"/>
      <x v="4"/>
    </i>
    <i>
      <x v="4"/>
      <x v="5"/>
    </i>
    <i>
      <x v="5"/>
      <x v="1"/>
    </i>
    <i>
      <x v="6"/>
      <x v="6"/>
    </i>
    <i>
      <x v="7"/>
      <x v="7"/>
    </i>
    <i>
      <x v="8"/>
      <x v="8"/>
    </i>
    <i>
      <x v="9"/>
      <x v="9"/>
    </i>
    <i t="grand">
      <x/>
    </i>
  </rowItems>
  <colFields count="1">
    <field x="6"/>
  </colFields>
  <colItems count="6">
    <i>
      <x v="31"/>
    </i>
    <i>
      <x v="32"/>
    </i>
    <i>
      <x v="33"/>
    </i>
    <i>
      <x v="34"/>
    </i>
    <i>
      <x v="35"/>
    </i>
    <i t="grand">
      <x/>
    </i>
  </colItems>
  <dataFields count="1">
    <dataField name="Sum of Cap_BPSD" fld="11" baseField="0" baseItem="0"/>
  </dataFields>
  <formats count="4">
    <format dxfId="3">
      <pivotArea outline="0" collapsedLevelsAreSubtotals="1" fieldPosition="0"/>
    </format>
    <format dxfId="2">
      <pivotArea outline="0" collapsedLevelsAreSubtotals="1" fieldPosition="0"/>
    </format>
    <format dxfId="1">
      <pivotArea dataOnly="0" labelOnly="1" fieldPosition="0">
        <references count="1">
          <reference field="6" count="0"/>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C346EB-2C06-4F59-B84A-CD877C3F2C9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489:K501" firstHeaderRow="1" firstDataRow="2" firstDataCol="2"/>
  <pivotFields count="13">
    <pivotField showAll="0"/>
    <pivotField showAll="0"/>
    <pivotField axis="axisRow" outline="0" showAll="0" defaultSubtotal="0">
      <items count="11">
        <item x="0"/>
        <item x="4"/>
        <item x="5"/>
        <item x="6"/>
        <item x="8"/>
        <item x="7"/>
        <item x="10"/>
        <item x="9"/>
        <item x="3"/>
        <item x="2"/>
        <item h="1" x="1"/>
      </items>
    </pivotField>
    <pivotField axis="axisRow" outline="0" showAll="0" defaultSubtotal="0">
      <items count="11">
        <item x="0"/>
        <item x="5"/>
        <item x="6"/>
        <item x="8"/>
        <item x="7"/>
        <item x="4"/>
        <item x="10"/>
        <item x="9"/>
        <item x="3"/>
        <item x="2"/>
        <item h="1" x="1"/>
      </items>
      <extLst>
        <ext xmlns:x14="http://schemas.microsoft.com/office/spreadsheetml/2009/9/main" uri="{2946ED86-A175-432a-8AC1-64E0C546D7DE}">
          <x14:pivotField fillDownLabels="1"/>
        </ext>
      </extLst>
    </pivotField>
    <pivotField showAll="0"/>
    <pivotField showAll="0">
      <items count="8">
        <item x="1"/>
        <item x="2"/>
        <item x="3"/>
        <item x="4"/>
        <item x="5"/>
        <item h="1" x="0"/>
        <item x="6"/>
        <item t="default"/>
      </items>
    </pivotField>
    <pivotField axis="axisCol" showAll="0">
      <items count="48">
        <item h="1" x="27"/>
        <item h="1" x="39"/>
        <item h="1" x="40"/>
        <item h="1" x="28"/>
        <item h="1" x="41"/>
        <item h="1" x="34"/>
        <item h="1" x="2"/>
        <item h="1" x="3"/>
        <item h="1" x="4"/>
        <item h="1" x="42"/>
        <item h="1" x="13"/>
        <item h="1" x="14"/>
        <item h="1" x="15"/>
        <item h="1" x="16"/>
        <item h="1" x="29"/>
        <item h="1" x="5"/>
        <item h="1" x="17"/>
        <item h="1" x="18"/>
        <item h="1" x="30"/>
        <item h="1" x="19"/>
        <item h="1" x="35"/>
        <item h="1" x="20"/>
        <item h="1" x="43"/>
        <item h="1" x="6"/>
        <item h="1" x="31"/>
        <item h="1" x="7"/>
        <item h="1" x="8"/>
        <item h="1" x="21"/>
        <item h="1" x="22"/>
        <item h="1" x="23"/>
        <item h="1" x="44"/>
        <item x="1"/>
        <item x="12"/>
        <item x="26"/>
        <item x="33"/>
        <item x="38"/>
        <item h="1" x="9"/>
        <item h="1" x="24"/>
        <item h="1" x="32"/>
        <item h="1" x="0"/>
        <item h="1" x="36"/>
        <item h="1" x="10"/>
        <item h="1" x="45"/>
        <item h="1" x="11"/>
        <item h="1" x="25"/>
        <item h="1" x="37"/>
        <item h="1" x="46"/>
        <item t="default"/>
      </items>
    </pivotField>
    <pivotField showAll="0"/>
    <pivotField showAll="0"/>
    <pivotField showAll="0"/>
    <pivotField dataField="1" showAll="0"/>
    <pivotField showAll="0"/>
    <pivotField showAll="0"/>
  </pivotFields>
  <rowFields count="2">
    <field x="3"/>
    <field x="2"/>
  </rowFields>
  <rowItems count="11">
    <i>
      <x/>
      <x/>
    </i>
    <i>
      <x v="1"/>
      <x v="2"/>
    </i>
    <i>
      <x v="2"/>
      <x v="3"/>
    </i>
    <i>
      <x v="3"/>
      <x v="4"/>
    </i>
    <i>
      <x v="4"/>
      <x v="5"/>
    </i>
    <i>
      <x v="5"/>
      <x v="1"/>
    </i>
    <i>
      <x v="6"/>
      <x v="6"/>
    </i>
    <i>
      <x v="7"/>
      <x v="7"/>
    </i>
    <i>
      <x v="8"/>
      <x v="8"/>
    </i>
    <i>
      <x v="9"/>
      <x v="9"/>
    </i>
    <i t="grand">
      <x/>
    </i>
  </rowItems>
  <colFields count="1">
    <field x="6"/>
  </colFields>
  <colItems count="6">
    <i>
      <x v="31"/>
    </i>
    <i>
      <x v="32"/>
    </i>
    <i>
      <x v="33"/>
    </i>
    <i>
      <x v="34"/>
    </i>
    <i>
      <x v="35"/>
    </i>
    <i t="grand">
      <x/>
    </i>
  </colItems>
  <dataFields count="1">
    <dataField name="Sum of Idle_Cap_BPSD" fld="10" baseField="0" baseItem="0"/>
  </dataFields>
  <formats count="4">
    <format dxfId="7">
      <pivotArea outline="0" collapsedLevelsAreSubtotals="1" fieldPosition="0"/>
    </format>
    <format dxfId="6">
      <pivotArea outline="0" collapsedLevelsAreSubtotals="1" fieldPosition="0"/>
    </format>
    <format dxfId="5">
      <pivotArea dataOnly="0" labelOnly="1" fieldPosition="0">
        <references count="1">
          <reference field="6" count="0"/>
        </references>
      </pivotArea>
    </format>
    <format dxfId="4">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ECF07E-8CAF-4CBD-BD07-4970C92B344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475:K487" firstHeaderRow="1" firstDataRow="2" firstDataCol="2"/>
  <pivotFields count="13">
    <pivotField showAll="0"/>
    <pivotField showAll="0"/>
    <pivotField axis="axisRow" outline="0" showAll="0" defaultSubtotal="0">
      <items count="11">
        <item x="0"/>
        <item x="4"/>
        <item x="5"/>
        <item x="6"/>
        <item x="8"/>
        <item x="7"/>
        <item x="10"/>
        <item x="9"/>
        <item x="3"/>
        <item x="2"/>
        <item h="1" x="1"/>
      </items>
    </pivotField>
    <pivotField axis="axisRow" outline="0" showAll="0" defaultSubtotal="0">
      <items count="11">
        <item x="0"/>
        <item x="5"/>
        <item x="6"/>
        <item x="8"/>
        <item x="7"/>
        <item x="4"/>
        <item x="10"/>
        <item x="9"/>
        <item x="3"/>
        <item x="2"/>
        <item h="1" x="1"/>
      </items>
      <extLst>
        <ext xmlns:x14="http://schemas.microsoft.com/office/spreadsheetml/2009/9/main" uri="{2946ED86-A175-432a-8AC1-64E0C546D7DE}">
          <x14:pivotField fillDownLabels="1"/>
        </ext>
      </extLst>
    </pivotField>
    <pivotField showAll="0"/>
    <pivotField showAll="0">
      <items count="8">
        <item x="1"/>
        <item x="2"/>
        <item x="3"/>
        <item x="4"/>
        <item x="5"/>
        <item h="1" x="0"/>
        <item x="6"/>
        <item t="default"/>
      </items>
    </pivotField>
    <pivotField axis="axisCol" showAll="0">
      <items count="48">
        <item h="1" x="27"/>
        <item h="1" x="39"/>
        <item h="1" x="40"/>
        <item h="1" x="28"/>
        <item h="1" x="41"/>
        <item h="1" x="34"/>
        <item h="1" x="2"/>
        <item h="1" x="3"/>
        <item h="1" x="4"/>
        <item h="1" x="42"/>
        <item h="1" x="13"/>
        <item h="1" x="14"/>
        <item h="1" x="15"/>
        <item h="1" x="16"/>
        <item h="1" x="29"/>
        <item h="1" x="5"/>
        <item h="1" x="17"/>
        <item h="1" x="18"/>
        <item h="1" x="30"/>
        <item h="1" x="19"/>
        <item h="1" x="35"/>
        <item h="1" x="20"/>
        <item h="1" x="43"/>
        <item h="1" x="6"/>
        <item h="1" x="31"/>
        <item h="1" x="7"/>
        <item h="1" x="8"/>
        <item h="1" x="21"/>
        <item h="1" x="22"/>
        <item h="1" x="23"/>
        <item h="1" x="44"/>
        <item x="1"/>
        <item x="12"/>
        <item x="26"/>
        <item x="33"/>
        <item x="38"/>
        <item h="1" x="9"/>
        <item h="1" x="24"/>
        <item h="1" x="32"/>
        <item h="1" x="0"/>
        <item h="1" x="36"/>
        <item h="1" x="10"/>
        <item h="1" x="45"/>
        <item h="1" x="11"/>
        <item h="1" x="25"/>
        <item h="1" x="37"/>
        <item h="1" x="46"/>
        <item t="default"/>
      </items>
    </pivotField>
    <pivotField showAll="0"/>
    <pivotField showAll="0"/>
    <pivotField dataField="1" showAll="0"/>
    <pivotField showAll="0"/>
    <pivotField showAll="0"/>
    <pivotField showAll="0"/>
  </pivotFields>
  <rowFields count="2">
    <field x="3"/>
    <field x="2"/>
  </rowFields>
  <rowItems count="11">
    <i>
      <x/>
      <x/>
    </i>
    <i>
      <x v="1"/>
      <x v="2"/>
    </i>
    <i>
      <x v="2"/>
      <x v="3"/>
    </i>
    <i>
      <x v="3"/>
      <x v="4"/>
    </i>
    <i>
      <x v="4"/>
      <x v="5"/>
    </i>
    <i>
      <x v="5"/>
      <x v="1"/>
    </i>
    <i>
      <x v="6"/>
      <x v="6"/>
    </i>
    <i>
      <x v="7"/>
      <x v="7"/>
    </i>
    <i>
      <x v="8"/>
      <x v="8"/>
    </i>
    <i>
      <x v="9"/>
      <x v="9"/>
    </i>
    <i t="grand">
      <x/>
    </i>
  </rowItems>
  <colFields count="1">
    <field x="6"/>
  </colFields>
  <colItems count="6">
    <i>
      <x v="31"/>
    </i>
    <i>
      <x v="32"/>
    </i>
    <i>
      <x v="33"/>
    </i>
    <i>
      <x v="34"/>
    </i>
    <i>
      <x v="35"/>
    </i>
    <i t="grand">
      <x/>
    </i>
  </colItems>
  <dataFields count="1">
    <dataField name="Sum of Op_Cap_BPSD" fld="9" baseField="0" baseItem="0" numFmtId="168"/>
  </dataFields>
  <formats count="4">
    <format dxfId="11">
      <pivotArea outline="0" collapsedLevelsAreSubtotals="1" fieldPosition="0"/>
    </format>
    <format dxfId="10">
      <pivotArea outline="0" collapsedLevelsAreSubtotals="1" fieldPosition="0"/>
    </format>
    <format dxfId="9">
      <pivotArea dataOnly="0" labelOnly="1" fieldPosition="0">
        <references count="1">
          <reference field="6" count="0"/>
        </references>
      </pivotArea>
    </format>
    <format dxfId="8">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3F49DD-3D34-461F-A4A4-29EF7F2F0949}"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517:K529" firstHeaderRow="1" firstDataRow="2" firstDataCol="2"/>
  <pivotFields count="13">
    <pivotField showAll="0"/>
    <pivotField showAll="0"/>
    <pivotField axis="axisRow" outline="0" showAll="0" defaultSubtotal="0">
      <items count="11">
        <item x="0"/>
        <item x="4"/>
        <item x="5"/>
        <item x="6"/>
        <item x="8"/>
        <item x="7"/>
        <item x="10"/>
        <item x="9"/>
        <item x="3"/>
        <item x="2"/>
        <item h="1" x="1"/>
      </items>
    </pivotField>
    <pivotField axis="axisRow" outline="0" showAll="0" defaultSubtotal="0">
      <items count="11">
        <item x="0"/>
        <item x="5"/>
        <item x="6"/>
        <item x="8"/>
        <item x="7"/>
        <item x="4"/>
        <item x="10"/>
        <item x="9"/>
        <item x="3"/>
        <item x="2"/>
        <item h="1" x="1"/>
      </items>
      <extLst>
        <ext xmlns:x14="http://schemas.microsoft.com/office/spreadsheetml/2009/9/main" uri="{2946ED86-A175-432a-8AC1-64E0C546D7DE}">
          <x14:pivotField fillDownLabels="1"/>
        </ext>
      </extLst>
    </pivotField>
    <pivotField showAll="0"/>
    <pivotField showAll="0">
      <items count="8">
        <item x="1"/>
        <item x="2"/>
        <item x="3"/>
        <item x="4"/>
        <item x="5"/>
        <item h="1" x="0"/>
        <item x="6"/>
        <item t="default"/>
      </items>
    </pivotField>
    <pivotField axis="axisCol" showAll="0">
      <items count="48">
        <item h="1" x="27"/>
        <item h="1" x="39"/>
        <item h="1" x="40"/>
        <item h="1" x="28"/>
        <item h="1" x="41"/>
        <item h="1" x="34"/>
        <item h="1" x="2"/>
        <item h="1" x="3"/>
        <item h="1" x="4"/>
        <item h="1" x="42"/>
        <item h="1" x="13"/>
        <item h="1" x="14"/>
        <item h="1" x="15"/>
        <item h="1" x="16"/>
        <item h="1" x="29"/>
        <item h="1" x="5"/>
        <item h="1" x="17"/>
        <item h="1" x="18"/>
        <item h="1" x="30"/>
        <item h="1" x="19"/>
        <item h="1" x="35"/>
        <item h="1" x="20"/>
        <item h="1" x="43"/>
        <item h="1" x="6"/>
        <item h="1" x="31"/>
        <item h="1" x="7"/>
        <item h="1" x="8"/>
        <item h="1" x="21"/>
        <item h="1" x="22"/>
        <item h="1" x="23"/>
        <item h="1" x="44"/>
        <item x="1"/>
        <item x="12"/>
        <item x="26"/>
        <item x="33"/>
        <item x="38"/>
        <item h="1" x="9"/>
        <item h="1" x="24"/>
        <item h="1" x="32"/>
        <item h="1" x="0"/>
        <item h="1" x="36"/>
        <item h="1" x="10"/>
        <item h="1" x="45"/>
        <item h="1" x="11"/>
        <item h="1" x="25"/>
        <item h="1" x="37"/>
        <item h="1" x="46"/>
        <item t="default"/>
      </items>
    </pivotField>
    <pivotField showAll="0"/>
    <pivotField showAll="0"/>
    <pivotField showAll="0"/>
    <pivotField showAll="0"/>
    <pivotField showAll="0"/>
    <pivotField dataField="1" showAll="0"/>
  </pivotFields>
  <rowFields count="2">
    <field x="3"/>
    <field x="2"/>
  </rowFields>
  <rowItems count="11">
    <i>
      <x/>
      <x/>
    </i>
    <i>
      <x v="1"/>
      <x v="2"/>
    </i>
    <i>
      <x v="2"/>
      <x v="3"/>
    </i>
    <i>
      <x v="3"/>
      <x v="4"/>
    </i>
    <i>
      <x v="4"/>
      <x v="5"/>
    </i>
    <i>
      <x v="5"/>
      <x v="1"/>
    </i>
    <i>
      <x v="6"/>
      <x v="6"/>
    </i>
    <i>
      <x v="7"/>
      <x v="7"/>
    </i>
    <i>
      <x v="8"/>
      <x v="8"/>
    </i>
    <i>
      <x v="9"/>
      <x v="9"/>
    </i>
    <i t="grand">
      <x/>
    </i>
  </rowItems>
  <colFields count="1">
    <field x="6"/>
  </colFields>
  <colItems count="6">
    <i>
      <x v="31"/>
    </i>
    <i>
      <x v="32"/>
    </i>
    <i>
      <x v="33"/>
    </i>
    <i>
      <x v="34"/>
    </i>
    <i>
      <x v="35"/>
    </i>
    <i t="grand">
      <x/>
    </i>
  </colItems>
  <dataFields count="1">
    <dataField name="Sum of Cap_BPCD" fld="12" baseField="0" baseItem="0"/>
  </dataFields>
  <formats count="4">
    <format dxfId="15">
      <pivotArea outline="0" collapsedLevelsAreSubtotals="1" fieldPosition="0"/>
    </format>
    <format dxfId="14">
      <pivotArea outline="0" collapsedLevelsAreSubtotals="1" fieldPosition="0"/>
    </format>
    <format dxfId="13">
      <pivotArea dataOnly="0" labelOnly="1" fieldPosition="0">
        <references count="1">
          <reference field="6" count="0"/>
        </references>
      </pivotArea>
    </format>
    <format dxfId="12">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1522" Type="http://schemas.openxmlformats.org/officeDocument/2006/relationships/hyperlink" Target="https://www.bing.com/images/search?form=xlimg&amp;q=yuba+city+california" TargetMode="External"/><Relationship Id="rId1827" Type="http://schemas.openxmlformats.org/officeDocument/2006/relationships/hyperlink" Target="https://www.bing.com/th?id=AMMS_bf290235f4e2cb595c204f0e3f8ac8b6&amp;qlt=95" TargetMode="External"/><Relationship Id="rId21" Type="http://schemas.openxmlformats.org/officeDocument/2006/relationships/hyperlink" Target="https://www.bing.com/th?id=AMMS_2c40f65ba8bda165201e5b45fed47126&amp;qlt=95" TargetMode="External"/><Relationship Id="rId170" Type="http://schemas.openxmlformats.org/officeDocument/2006/relationships/hyperlink" Target="https://www.bing.com/images/search?form=xlimg&amp;q=mcpherson+county+kansas" TargetMode="External"/><Relationship Id="rId268" Type="http://schemas.openxmlformats.org/officeDocument/2006/relationships/hyperlink" Target="https://www.bing.com/images/search?form=xlimg&amp;q=yellowstone+county+montana" TargetMode="External"/><Relationship Id="rId475" Type="http://schemas.openxmlformats.org/officeDocument/2006/relationships/hyperlink" Target="https://www.bing.com/th?id=AMMS_7ad9b833fb9e63ffb12b2938cf3ed772&amp;qlt=95" TargetMode="External"/><Relationship Id="rId682" Type="http://schemas.openxmlformats.org/officeDocument/2006/relationships/hyperlink" Target="https://www.bing.com/images/search?form=xlimg&amp;q=norfolk+virginia" TargetMode="External"/><Relationship Id="rId128" Type="http://schemas.openxmlformats.org/officeDocument/2006/relationships/hyperlink" Target="https://www.bing.com/images/search?form=xlimg&amp;q=chicago" TargetMode="External"/><Relationship Id="rId335" Type="http://schemas.openxmlformats.org/officeDocument/2006/relationships/hyperlink" Target="https://www.bing.com/th?id=AMMS_57fc5231bf656d65303c90ac2f3c39a2&amp;qlt=95" TargetMode="External"/><Relationship Id="rId542" Type="http://schemas.openxmlformats.org/officeDocument/2006/relationships/hyperlink" Target="https://www.bing.com/images/search?form=xlimg&amp;q=arizona" TargetMode="External"/><Relationship Id="rId987" Type="http://schemas.openxmlformats.org/officeDocument/2006/relationships/hyperlink" Target="https://www.bing.com/th?id=AMMS_9ba815dbad7d66cad171becb6ee46c40&amp;qlt=95" TargetMode="External"/><Relationship Id="rId1172" Type="http://schemas.openxmlformats.org/officeDocument/2006/relationships/hyperlink" Target="https://www.bing.com/images/search?form=xlimg&amp;q=santa+monica+california" TargetMode="External"/><Relationship Id="rId402" Type="http://schemas.openxmlformats.org/officeDocument/2006/relationships/hyperlink" Target="https://www.bing.com/images/search?form=xlimg&amp;q=houston+texas" TargetMode="External"/><Relationship Id="rId847" Type="http://schemas.openxmlformats.org/officeDocument/2006/relationships/hyperlink" Target="https://www.bing.com/th?id=AMMS_3ffe101b12ed072737ce761f818e994c&amp;qlt=95" TargetMode="External"/><Relationship Id="rId1032" Type="http://schemas.openxmlformats.org/officeDocument/2006/relationships/hyperlink" Target="https://www.bing.com/images/search?form=xlimg&amp;q=allen+texas" TargetMode="External"/><Relationship Id="rId1477" Type="http://schemas.openxmlformats.org/officeDocument/2006/relationships/hyperlink" Target="https://www.bing.com/th?id=AMMS_b94ccabd4a65034245e16a678180f4ba&amp;qlt=95" TargetMode="External"/><Relationship Id="rId1684" Type="http://schemas.openxmlformats.org/officeDocument/2006/relationships/hyperlink" Target="https://www.bing.com/images/search?form=xlimg&amp;q=vineland+new+jersey" TargetMode="External"/><Relationship Id="rId1891" Type="http://schemas.openxmlformats.org/officeDocument/2006/relationships/hyperlink" Target="https://www.bing.com/th?id=AMMS_ef77180c257d2c2fd5cdf797b1a9b955&amp;qlt=95" TargetMode="External"/><Relationship Id="rId707" Type="http://schemas.openxmlformats.org/officeDocument/2006/relationships/hyperlink" Target="https://www.bing.com/th?id=AMMS_c8062b3bd3c1db8f1f2e03b145cb3af7&amp;qlt=95" TargetMode="External"/><Relationship Id="rId914" Type="http://schemas.openxmlformats.org/officeDocument/2006/relationships/hyperlink" Target="https://www.bing.com/images/search?form=xlimg&amp;q=wilmington+north+carolina" TargetMode="External"/><Relationship Id="rId1337" Type="http://schemas.openxmlformats.org/officeDocument/2006/relationships/hyperlink" Target="https://www.bing.com/th?id=AMMS_e318deaad2af00ac53b61f21d93e6375&amp;qlt=95" TargetMode="External"/><Relationship Id="rId1544" Type="http://schemas.openxmlformats.org/officeDocument/2006/relationships/hyperlink" Target="https://www.bing.com/images/search?form=xlimg&amp;q=maine" TargetMode="External"/><Relationship Id="rId1751" Type="http://schemas.openxmlformats.org/officeDocument/2006/relationships/hyperlink" Target="https://www.bing.com/th?id=AMMS_63497849006535993f0be17cfbbbe9eb&amp;qlt=95" TargetMode="External"/><Relationship Id="rId43" Type="http://schemas.openxmlformats.org/officeDocument/2006/relationships/hyperlink" Target="https://www.bing.com/th?id=AMMS_14f0b9ab8a5b6dd11d1937f823947617&amp;qlt=95" TargetMode="External"/><Relationship Id="rId1404" Type="http://schemas.openxmlformats.org/officeDocument/2006/relationships/hyperlink" Target="https://www.bing.com/images/search?form=xlimg&amp;q=apple+valley+california" TargetMode="External"/><Relationship Id="rId1611" Type="http://schemas.openxmlformats.org/officeDocument/2006/relationships/hyperlink" Target="https://www.bing.com/th?id=AMMS_65f451a10fce10e2c4e76da441fbd8f6&amp;qlt=95" TargetMode="External"/><Relationship Id="rId1849" Type="http://schemas.openxmlformats.org/officeDocument/2006/relationships/hyperlink" Target="https://www.bing.com/th?id=AMMS_90250f446588799af565236120dc20e7&amp;qlt=95" TargetMode="External"/><Relationship Id="rId192" Type="http://schemas.openxmlformats.org/officeDocument/2006/relationships/hyperlink" Target="https://www.bing.com/images/search?form=xlimg&amp;q=plaquemines+parish+louisiana" TargetMode="External"/><Relationship Id="rId1709" Type="http://schemas.openxmlformats.org/officeDocument/2006/relationships/hyperlink" Target="https://www.bing.com/th?id=AMMS_825df9f7dd93be2edd39a717e2724671&amp;qlt=95" TargetMode="External"/><Relationship Id="rId1916" Type="http://schemas.openxmlformats.org/officeDocument/2006/relationships/hyperlink" Target="https://www.bing.com/images/search?form=xlimg&amp;q=grand+island+nebraska" TargetMode="External"/><Relationship Id="rId497" Type="http://schemas.openxmlformats.org/officeDocument/2006/relationships/hyperlink" Target="https://www.bing.com/th?id=AMMS_4a9a8d985f363301f875f9420d81a4af&amp;qlt=95" TargetMode="External"/><Relationship Id="rId357" Type="http://schemas.openxmlformats.org/officeDocument/2006/relationships/hyperlink" Target="https://www.bing.com/th?id=AMMS_2468d6f7e958b1cea160efa9abee5a37&amp;qlt=95" TargetMode="External"/><Relationship Id="rId1194" Type="http://schemas.openxmlformats.org/officeDocument/2006/relationships/hyperlink" Target="https://www.bing.com/images/search?form=xlimg&amp;q=o%27fallon+missouri" TargetMode="External"/><Relationship Id="rId217" Type="http://schemas.openxmlformats.org/officeDocument/2006/relationships/hyperlink" Target="https://www.bing.com/th?id=AMMS_a07916924d805d81d3977324650f6923&amp;qlt=95" TargetMode="External"/><Relationship Id="rId564" Type="http://schemas.openxmlformats.org/officeDocument/2006/relationships/hyperlink" Target="https://www.bing.com/images/search?form=xlimg&amp;q=charlotte+north+carolina" TargetMode="External"/><Relationship Id="rId771" Type="http://schemas.openxmlformats.org/officeDocument/2006/relationships/hyperlink" Target="https://www.bing.com/th?id=AMMS_975089bc1acdb5407c8c6485f3a5ca5c&amp;qlt=95" TargetMode="External"/><Relationship Id="rId869" Type="http://schemas.openxmlformats.org/officeDocument/2006/relationships/hyperlink" Target="https://www.bing.com/th?id=AMMS_d50ced7ff4fcf55aa8304313b3971777&amp;qlt=95" TargetMode="External"/><Relationship Id="rId1499" Type="http://schemas.openxmlformats.org/officeDocument/2006/relationships/hyperlink" Target="https://www.bing.com/th?id=AMMS_645b13c80f9a57d607b72c8a680c2436&amp;qlt=95" TargetMode="External"/><Relationship Id="rId424" Type="http://schemas.openxmlformats.org/officeDocument/2006/relationships/hyperlink" Target="https://www.bing.com/images/search?form=xlimg&amp;q=brazoria+county+texas" TargetMode="External"/><Relationship Id="rId631" Type="http://schemas.openxmlformats.org/officeDocument/2006/relationships/hyperlink" Target="https://www.bing.com/th?id=AMMS_dd9482f5a2f74d8a71e608f08d1f72ea&amp;qlt=95" TargetMode="External"/><Relationship Id="rId729" Type="http://schemas.openxmlformats.org/officeDocument/2006/relationships/hyperlink" Target="https://www.bing.com/th?id=AMMS_d850528c57dd60bd8551ba3c11713bdd&amp;qlt=95" TargetMode="External"/><Relationship Id="rId1054" Type="http://schemas.openxmlformats.org/officeDocument/2006/relationships/hyperlink" Target="https://www.bing.com/images/search?form=xlimg&amp;q=burbank+california" TargetMode="External"/><Relationship Id="rId1261" Type="http://schemas.openxmlformats.org/officeDocument/2006/relationships/hyperlink" Target="https://www.bing.com/th?id=AMMS_20cb4f7a9f7d7ea71decf4f85286acb7&amp;qlt=95" TargetMode="External"/><Relationship Id="rId1359" Type="http://schemas.openxmlformats.org/officeDocument/2006/relationships/hyperlink" Target="https://www.bing.com/th?id=AMMS_7cd89873b8647585e836e02ecef15545&amp;qlt=95" TargetMode="External"/><Relationship Id="rId936" Type="http://schemas.openxmlformats.org/officeDocument/2006/relationships/hyperlink" Target="https://www.bing.com/images/search?form=xlimg&amp;q=cambridge+massachusetts" TargetMode="External"/><Relationship Id="rId1121" Type="http://schemas.openxmlformats.org/officeDocument/2006/relationships/hyperlink" Target="https://www.bing.com/th?id=AMMS_26846bea895d8afdc82c0a57262d9c32&amp;qlt=95" TargetMode="External"/><Relationship Id="rId1219" Type="http://schemas.openxmlformats.org/officeDocument/2006/relationships/hyperlink" Target="https://www.bing.com/th?id=AMMS_3466e65d76025087c9b53ce11cee4a00&amp;qlt=95" TargetMode="External"/><Relationship Id="rId1566" Type="http://schemas.openxmlformats.org/officeDocument/2006/relationships/hyperlink" Target="https://www.bing.com/images/search?form=xlimg&amp;q=wellington+florida" TargetMode="External"/><Relationship Id="rId1773" Type="http://schemas.openxmlformats.org/officeDocument/2006/relationships/hyperlink" Target="https://www.bing.com/th?id=AMMS_e3a123dd9e73a678c8463980a1edfb9a&amp;qlt=95" TargetMode="External"/><Relationship Id="rId65" Type="http://schemas.openxmlformats.org/officeDocument/2006/relationships/hyperlink" Target="https://www.bing.com/th?id=AMMS_e5604bde24ebb669e27a6ad4136d9bda&amp;qlt=95" TargetMode="External"/><Relationship Id="rId1426" Type="http://schemas.openxmlformats.org/officeDocument/2006/relationships/hyperlink" Target="https://www.bing.com/images/search?form=xlimg&amp;q=pawtucket+rhode+island" TargetMode="External"/><Relationship Id="rId1633" Type="http://schemas.openxmlformats.org/officeDocument/2006/relationships/hyperlink" Target="https://www.bing.com/th?id=AMMS_b0235cdeb0229f30c68b1f54e35efd33&amp;qlt=95" TargetMode="External"/><Relationship Id="rId1840" Type="http://schemas.openxmlformats.org/officeDocument/2006/relationships/hyperlink" Target="https://www.bing.com/images/search?form=xlimg&amp;q=paramount+california" TargetMode="External"/><Relationship Id="rId1700" Type="http://schemas.openxmlformats.org/officeDocument/2006/relationships/hyperlink" Target="https://www.bing.com/images/search?form=xlimg&amp;q=la+mesa+california" TargetMode="External"/><Relationship Id="rId1938" Type="http://schemas.openxmlformats.org/officeDocument/2006/relationships/hyperlink" Target="https://www.bing.com/images/search?form=xlimg&amp;q=aliso+viejo+california" TargetMode="External"/><Relationship Id="rId281" Type="http://schemas.openxmlformats.org/officeDocument/2006/relationships/hyperlink" Target="https://www.bing.com/th?id=AMMS_ee5af2434ce3639ac498ca41a2f0105a&amp;qlt=95" TargetMode="External"/><Relationship Id="rId141" Type="http://schemas.openxmlformats.org/officeDocument/2006/relationships/hyperlink" Target="https://www.bing.com/th?id=AMMS_162728124f7832939d21d9dc3aaf4401&amp;qlt=95" TargetMode="External"/><Relationship Id="rId379" Type="http://schemas.openxmlformats.org/officeDocument/2006/relationships/hyperlink" Target="https://www.bing.com/th?id=AMMS_197dbb26a0fd24c3c522d46dfb4c6309&amp;qlt=95" TargetMode="External"/><Relationship Id="rId586" Type="http://schemas.openxmlformats.org/officeDocument/2006/relationships/hyperlink" Target="https://www.bing.com/images/search?form=xlimg&amp;q=fresno+california" TargetMode="External"/><Relationship Id="rId793" Type="http://schemas.openxmlformats.org/officeDocument/2006/relationships/hyperlink" Target="https://www.bing.com/th?id=AMMS_f542d7157ab795e938951d76622f5d01&amp;qlt=95" TargetMode="External"/><Relationship Id="rId7" Type="http://schemas.openxmlformats.org/officeDocument/2006/relationships/hyperlink" Target="https://www.bing.com/th?id=AMMS_bc2dc0de9a8e53a96a245001890f8559&amp;qlt=95" TargetMode="External"/><Relationship Id="rId239" Type="http://schemas.openxmlformats.org/officeDocument/2006/relationships/hyperlink" Target="https://www.bing.com/th?id=AMMS_a5fcde0aefd537e6a24f755d2bab55d1&amp;qlt=95" TargetMode="External"/><Relationship Id="rId446" Type="http://schemas.openxmlformats.org/officeDocument/2006/relationships/hyperlink" Target="https://www.bing.com/images/search?form=xlimg&amp;q=tyler+texas" TargetMode="External"/><Relationship Id="rId653" Type="http://schemas.openxmlformats.org/officeDocument/2006/relationships/hyperlink" Target="https://www.bing.com/th?id=AMMS_3fbb9801f15c7e8704cc25d42d3a885b&amp;qlt=95" TargetMode="External"/><Relationship Id="rId1076" Type="http://schemas.openxmlformats.org/officeDocument/2006/relationships/hyperlink" Target="https://www.bing.com/images/search?form=xlimg&amp;q=city+of+kenosha" TargetMode="External"/><Relationship Id="rId1283" Type="http://schemas.openxmlformats.org/officeDocument/2006/relationships/hyperlink" Target="https://www.bing.com/th?id=AMMS_288771c91919228fadd50f4b0a8aa040&amp;qlt=95" TargetMode="External"/><Relationship Id="rId1490" Type="http://schemas.openxmlformats.org/officeDocument/2006/relationships/hyperlink" Target="https://www.bing.com/images/search?form=xlimg&amp;q=muncie+indiana" TargetMode="External"/><Relationship Id="rId306" Type="http://schemas.openxmlformats.org/officeDocument/2006/relationships/hyperlink" Target="https://www.bing.com/images/search?form=xlimg&amp;q=eddy+county+new+mexico" TargetMode="External"/><Relationship Id="rId860" Type="http://schemas.openxmlformats.org/officeDocument/2006/relationships/hyperlink" Target="https://www.bing.com/images/search?form=xlimg&amp;q=olathe+kansas" TargetMode="External"/><Relationship Id="rId958" Type="http://schemas.openxmlformats.org/officeDocument/2006/relationships/hyperlink" Target="https://www.bing.com/images/search?form=xlimg&amp;q=el+monte+california" TargetMode="External"/><Relationship Id="rId1143" Type="http://schemas.openxmlformats.org/officeDocument/2006/relationships/hyperlink" Target="https://www.bing.com/th?id=AMMS_efbb8b89e945cfe122c00b9b089835e8&amp;qlt=95" TargetMode="External"/><Relationship Id="rId1588" Type="http://schemas.openxmlformats.org/officeDocument/2006/relationships/hyperlink" Target="https://www.bing.com/images/search?form=xlimg&amp;q=santa+cruz+california" TargetMode="External"/><Relationship Id="rId1795" Type="http://schemas.openxmlformats.org/officeDocument/2006/relationships/hyperlink" Target="https://www.bing.com/th?id=AMMS_3d6e0c749c3741ead97f5c6cab8e5d30&amp;qlt=95" TargetMode="External"/><Relationship Id="rId87" Type="http://schemas.openxmlformats.org/officeDocument/2006/relationships/hyperlink" Target="https://www.bing.com/th?id=AMMS_9d445e36ce5afc75d2c3b2b93245c067&amp;qlt=95" TargetMode="External"/><Relationship Id="rId513" Type="http://schemas.openxmlformats.org/officeDocument/2006/relationships/hyperlink" Target="https://www.bing.com/th?id=AMMS_cf0247ca6ebca24c4bd615ee6e1f9c14&amp;qlt=95" TargetMode="External"/><Relationship Id="rId720" Type="http://schemas.openxmlformats.org/officeDocument/2006/relationships/hyperlink" Target="https://www.bing.com/images/search?form=xlimg&amp;q=grand+rapids+michigan" TargetMode="External"/><Relationship Id="rId818" Type="http://schemas.openxmlformats.org/officeDocument/2006/relationships/hyperlink" Target="https://www.bing.com/images/search?form=xlimg&amp;q=sunnyvale+california" TargetMode="External"/><Relationship Id="rId1350" Type="http://schemas.openxmlformats.org/officeDocument/2006/relationships/hyperlink" Target="https://www.bing.com/images/search?form=xlimg&amp;q=scranton+pennsylvania" TargetMode="External"/><Relationship Id="rId1448" Type="http://schemas.openxmlformats.org/officeDocument/2006/relationships/hyperlink" Target="https://www.bing.com/images/search?form=xlimg&amp;q=greenville+south+carolina" TargetMode="External"/><Relationship Id="rId1655" Type="http://schemas.openxmlformats.org/officeDocument/2006/relationships/hyperlink" Target="https://www.bing.com/th?id=AMMS_6e1052d085ee5bad3a72161412d0f8f6&amp;qlt=95" TargetMode="External"/><Relationship Id="rId1003" Type="http://schemas.openxmlformats.org/officeDocument/2006/relationships/hyperlink" Target="https://www.bing.com/th?id=AMMS_ae6b968925c60bcc0276ed4368f1d74d&amp;qlt=95" TargetMode="External"/><Relationship Id="rId1210" Type="http://schemas.openxmlformats.org/officeDocument/2006/relationships/hyperlink" Target="https://www.bing.com/images/search?form=xlimg&amp;q=fort+myers+florida" TargetMode="External"/><Relationship Id="rId1308" Type="http://schemas.openxmlformats.org/officeDocument/2006/relationships/hyperlink" Target="https://www.bing.com/images/search?form=xlimg&amp;q=georgetown+texas" TargetMode="External"/><Relationship Id="rId1862" Type="http://schemas.openxmlformats.org/officeDocument/2006/relationships/hyperlink" Target="https://www.bing.com/images/search?form=xlimg&amp;q=apopka+florida" TargetMode="External"/><Relationship Id="rId1515" Type="http://schemas.openxmlformats.org/officeDocument/2006/relationships/hyperlink" Target="https://www.bing.com/th?id=AMMS_d21eb593f552410ddb8f5ce826be8108&amp;qlt=95" TargetMode="External"/><Relationship Id="rId1722" Type="http://schemas.openxmlformats.org/officeDocument/2006/relationships/hyperlink" Target="https://www.bing.com/images/search?form=xlimg&amp;q=sarasota+florida" TargetMode="External"/><Relationship Id="rId14" Type="http://schemas.openxmlformats.org/officeDocument/2006/relationships/hyperlink" Target="https://www.bing.com/images/search?form=xlimg&amp;q=tuscaloosa+alabama" TargetMode="External"/><Relationship Id="rId163" Type="http://schemas.openxmlformats.org/officeDocument/2006/relationships/hyperlink" Target="https://www.bing.com/th?id=AMMS_4f9556edc21b79b03258a2f54d5fb251&amp;qlt=95" TargetMode="External"/><Relationship Id="rId370" Type="http://schemas.openxmlformats.org/officeDocument/2006/relationships/hyperlink" Target="https://www.bing.com/images/search?form=xlimg&amp;q=pennsylvania" TargetMode="External"/><Relationship Id="rId230" Type="http://schemas.openxmlformats.org/officeDocument/2006/relationships/hyperlink" Target="https://www.bing.com/images/search?form=xlimg&amp;q=wayne+county+michigan" TargetMode="External"/><Relationship Id="rId468" Type="http://schemas.openxmlformats.org/officeDocument/2006/relationships/hyperlink" Target="https://www.bing.com/images/search?form=xlimg&amp;q=north+salt+lake+davis+county+utah" TargetMode="External"/><Relationship Id="rId675" Type="http://schemas.openxmlformats.org/officeDocument/2006/relationships/hyperlink" Target="https://www.bing.com/th?id=AMMS_fc8f4e88985251d6933e7da3aa47f6d8&amp;qlt=95" TargetMode="External"/><Relationship Id="rId882" Type="http://schemas.openxmlformats.org/officeDocument/2006/relationships/hyperlink" Target="https://www.bing.com/images/search?form=xlimg&amp;q=hampton+virginia" TargetMode="External"/><Relationship Id="rId1098" Type="http://schemas.openxmlformats.org/officeDocument/2006/relationships/hyperlink" Target="https://www.bing.com/images/search?form=xlimg&amp;q=san+marcos+california" TargetMode="External"/><Relationship Id="rId328" Type="http://schemas.openxmlformats.org/officeDocument/2006/relationships/hyperlink" Target="https://www.bing.com/images/search?form=xlimg&amp;q=stark+county+north+dakota" TargetMode="External"/><Relationship Id="rId535" Type="http://schemas.openxmlformats.org/officeDocument/2006/relationships/hyperlink" Target="https://www.bing.com/th?id=AMMS_e992a4bda55d9dc5121f89de3546018d&amp;qlt=95" TargetMode="External"/><Relationship Id="rId742" Type="http://schemas.openxmlformats.org/officeDocument/2006/relationships/hyperlink" Target="https://www.bing.com/images/search?form=xlimg&amp;q=tempe+arizona" TargetMode="External"/><Relationship Id="rId1165" Type="http://schemas.openxmlformats.org/officeDocument/2006/relationships/hyperlink" Target="https://www.bing.com/th?id=AMMS_9af8cc2679fb6c3bc79f9235e3c9f6c5&amp;qlt=95" TargetMode="External"/><Relationship Id="rId1372" Type="http://schemas.openxmlformats.org/officeDocument/2006/relationships/hyperlink" Target="https://www.bing.com/images/search?form=xlimg&amp;q=baldwin+park+california" TargetMode="External"/><Relationship Id="rId602" Type="http://schemas.openxmlformats.org/officeDocument/2006/relationships/hyperlink" Target="https://www.bing.com/images/search?form=xlimg&amp;q=nebraska" TargetMode="External"/><Relationship Id="rId1025" Type="http://schemas.openxmlformats.org/officeDocument/2006/relationships/hyperlink" Target="https://www.bing.com/th?id=AMMS_9a50ed2ba00045bb81ba9abbaacde45f&amp;qlt=95" TargetMode="External"/><Relationship Id="rId1232" Type="http://schemas.openxmlformats.org/officeDocument/2006/relationships/hyperlink" Target="https://www.bing.com/images/search?form=xlimg&amp;q=whittier+california" TargetMode="External"/><Relationship Id="rId1677" Type="http://schemas.openxmlformats.org/officeDocument/2006/relationships/hyperlink" Target="https://www.bing.com/th?id=AMMS_7ff2078aaf4a673844495d28fbb6bc31&amp;qlt=95" TargetMode="External"/><Relationship Id="rId1884" Type="http://schemas.openxmlformats.org/officeDocument/2006/relationships/hyperlink" Target="https://www.bing.com/images/search?form=xlimg&amp;q=wheaton+illinois" TargetMode="External"/><Relationship Id="rId907" Type="http://schemas.openxmlformats.org/officeDocument/2006/relationships/hyperlink" Target="https://www.bing.com/th?id=AMMS_866351289b8e31695439c0c6730c5f55&amp;qlt=95" TargetMode="External"/><Relationship Id="rId1537" Type="http://schemas.openxmlformats.org/officeDocument/2006/relationships/hyperlink" Target="https://www.bing.com/th?id=AMMS_f6fb658d36aff46e1a407e4a75e607d6&amp;qlt=95" TargetMode="External"/><Relationship Id="rId1744" Type="http://schemas.openxmlformats.org/officeDocument/2006/relationships/hyperlink" Target="https://www.bing.com/images/search?form=xlimg&amp;q=weymouth+massachusetts" TargetMode="External"/><Relationship Id="rId1951" Type="http://schemas.openxmlformats.org/officeDocument/2006/relationships/hyperlink" Target="https://www.bing.com/th?id=AMMS_601128d0459330e95f71afd8fd44c3ff&amp;qlt=95" TargetMode="External"/><Relationship Id="rId36" Type="http://schemas.openxmlformats.org/officeDocument/2006/relationships/hyperlink" Target="https://www.bing.com/images/search?form=xlimg&amp;q=fairbanks+north+star+borough+alaska" TargetMode="External"/><Relationship Id="rId1604" Type="http://schemas.openxmlformats.org/officeDocument/2006/relationships/hyperlink" Target="https://www.bing.com/images/search?form=xlimg&amp;q=grand+junction+colorado" TargetMode="External"/><Relationship Id="rId185" Type="http://schemas.openxmlformats.org/officeDocument/2006/relationships/hyperlink" Target="https://www.bing.com/th?id=AMMS_aa336aea01403ae37d6be99ceb609155&amp;qlt=95" TargetMode="External"/><Relationship Id="rId1811" Type="http://schemas.openxmlformats.org/officeDocument/2006/relationships/hyperlink" Target="https://www.bing.com/th?id=AMMS_582ad61de6870041996cb2bb8031f172&amp;qlt=95" TargetMode="External"/><Relationship Id="rId1909" Type="http://schemas.openxmlformats.org/officeDocument/2006/relationships/hyperlink" Target="https://www.bing.com/th?id=AMMS_3f9f03f5f3d2dfe5760f7f23160afa00&amp;qlt=95" TargetMode="External"/><Relationship Id="rId392" Type="http://schemas.openxmlformats.org/officeDocument/2006/relationships/hyperlink" Target="https://www.bing.com/images/search?form=xlimg&amp;q=city+of+nashville" TargetMode="External"/><Relationship Id="rId697" Type="http://schemas.openxmlformats.org/officeDocument/2006/relationships/hyperlink" Target="https://www.bing.com/th?id=AMMS_f4a056248ad39883cce18fea1bc3e739&amp;qlt=95" TargetMode="External"/><Relationship Id="rId252" Type="http://schemas.openxmlformats.org/officeDocument/2006/relationships/hyperlink" Target="https://www.bing.com/images/search?form=xlimg&amp;q=jackson+county+mississippi" TargetMode="External"/><Relationship Id="rId1187" Type="http://schemas.openxmlformats.org/officeDocument/2006/relationships/hyperlink" Target="https://www.bing.com/th?id=AMMS_f162261c97d9466a37e9eb8236f9aa73&amp;qlt=95" TargetMode="External"/><Relationship Id="rId112" Type="http://schemas.openxmlformats.org/officeDocument/2006/relationships/hyperlink" Target="https://www.bing.com/images/search?form=xlimg&amp;q=kapolei+hawaii" TargetMode="External"/><Relationship Id="rId557" Type="http://schemas.openxmlformats.org/officeDocument/2006/relationships/hyperlink" Target="https://www.bing.com/th?id=AMMS_7fef5352fc7d6595122d97d75e56d4ac&amp;qlt=95" TargetMode="External"/><Relationship Id="rId764" Type="http://schemas.openxmlformats.org/officeDocument/2006/relationships/hyperlink" Target="https://www.bing.com/images/search?form=xlimg&amp;q=chattanooga+tennessee" TargetMode="External"/><Relationship Id="rId971" Type="http://schemas.openxmlformats.org/officeDocument/2006/relationships/hyperlink" Target="https://www.bing.com/th?id=AMMS_0dc7b42464382b3315cdd43ea4a1ffcc&amp;qlt=95" TargetMode="External"/><Relationship Id="rId1394" Type="http://schemas.openxmlformats.org/officeDocument/2006/relationships/hyperlink" Target="https://www.bing.com/images/search?form=xlimg&amp;q=union+city+california" TargetMode="External"/><Relationship Id="rId1699" Type="http://schemas.openxmlformats.org/officeDocument/2006/relationships/hyperlink" Target="https://www.bing.com/th?id=AMMS_487cda27f6b00840e480a70981e665a6&amp;qlt=95" TargetMode="External"/><Relationship Id="rId417" Type="http://schemas.openxmlformats.org/officeDocument/2006/relationships/hyperlink" Target="https://www.bing.com/th?id=AMMS_ad15dacd96c45eafb43eb4d5c26536e4&amp;qlt=95" TargetMode="External"/><Relationship Id="rId624" Type="http://schemas.openxmlformats.org/officeDocument/2006/relationships/hyperlink" Target="https://www.bing.com/images/search?form=xlimg&amp;q=aurora+colorado" TargetMode="External"/><Relationship Id="rId831" Type="http://schemas.openxmlformats.org/officeDocument/2006/relationships/hyperlink" Target="https://www.bing.com/th?id=AMMS_eaad31fef534d99a41877f589786f22e&amp;qlt=95" TargetMode="External"/><Relationship Id="rId1047" Type="http://schemas.openxmlformats.org/officeDocument/2006/relationships/hyperlink" Target="https://www.bing.com/th?id=AMMS_8d0608ac1ba7058a17b995c14117119b&amp;qlt=95" TargetMode="External"/><Relationship Id="rId1254" Type="http://schemas.openxmlformats.org/officeDocument/2006/relationships/hyperlink" Target="https://www.bing.com/images/search?form=xlimg&amp;q=chino+hills+california" TargetMode="External"/><Relationship Id="rId1461" Type="http://schemas.openxmlformats.org/officeDocument/2006/relationships/hyperlink" Target="https://www.bing.com/th?id=AMMS_df6dc1ff2e392b4f346de96e67a83f96&amp;qlt=95" TargetMode="External"/><Relationship Id="rId929" Type="http://schemas.openxmlformats.org/officeDocument/2006/relationships/hyperlink" Target="https://www.bing.com/th?id=AMMS_a2833cc3adaa125ec578aa1c38a9c163&amp;qlt=95" TargetMode="External"/><Relationship Id="rId1114" Type="http://schemas.openxmlformats.org/officeDocument/2006/relationships/hyperlink" Target="https://www.bing.com/images/search?form=xlimg&amp;q=erie+pennsylvania" TargetMode="External"/><Relationship Id="rId1321" Type="http://schemas.openxmlformats.org/officeDocument/2006/relationships/hyperlink" Target="https://www.bing.com/th?id=AMMS_128dac2220e84942a1004fd3d3065ccc&amp;qlt=95" TargetMode="External"/><Relationship Id="rId1559" Type="http://schemas.openxmlformats.org/officeDocument/2006/relationships/hyperlink" Target="https://www.bing.com/th?id=AMMS_87de098856d2dcb2add02c8e32f7d19c&amp;qlt=95" TargetMode="External"/><Relationship Id="rId1766" Type="http://schemas.openxmlformats.org/officeDocument/2006/relationships/hyperlink" Target="https://www.bing.com/images/search?form=xlimg&amp;q=pocatello+idaho" TargetMode="External"/><Relationship Id="rId58" Type="http://schemas.openxmlformats.org/officeDocument/2006/relationships/hyperlink" Target="https://www.bing.com/images/search?form=xlimg&amp;q=sacramento+california" TargetMode="External"/><Relationship Id="rId1419" Type="http://schemas.openxmlformats.org/officeDocument/2006/relationships/hyperlink" Target="https://www.bing.com/th?id=AMMS_c98f8eab5a0ee9ee81388f425f46cedc&amp;qlt=95" TargetMode="External"/><Relationship Id="rId1626" Type="http://schemas.openxmlformats.org/officeDocument/2006/relationships/hyperlink" Target="https://www.bing.com/images/search?form=xlimg&amp;q=moore+oklahoma" TargetMode="External"/><Relationship Id="rId1833" Type="http://schemas.openxmlformats.org/officeDocument/2006/relationships/hyperlink" Target="https://www.bing.com/th?id=AMMS_37da0b0116f55d1d0e1a4775afcbbf42&amp;qlt=95" TargetMode="External"/><Relationship Id="rId1900" Type="http://schemas.openxmlformats.org/officeDocument/2006/relationships/hyperlink" Target="https://www.bing.com/images/search?form=xlimg&amp;q=kentwood+michigan" TargetMode="External"/><Relationship Id="rId274" Type="http://schemas.openxmlformats.org/officeDocument/2006/relationships/hyperlink" Target="https://www.bing.com/images/search?form=xlimg&amp;q=cascade+county+montana" TargetMode="External"/><Relationship Id="rId481" Type="http://schemas.openxmlformats.org/officeDocument/2006/relationships/hyperlink" Target="https://www.bing.com/th?id=AMMS_eeb1533188a6a7569cc0bd2a050946d2&amp;qlt=95" TargetMode="External"/><Relationship Id="rId134" Type="http://schemas.openxmlformats.org/officeDocument/2006/relationships/hyperlink" Target="https://www.bing.com/images/search?form=xlimg&amp;q=channahon+illinois" TargetMode="External"/><Relationship Id="rId579" Type="http://schemas.openxmlformats.org/officeDocument/2006/relationships/hyperlink" Target="https://www.bing.com/th?id=AMMS_8a21b718194fdb37f3dd03e969246711&amp;qlt=95" TargetMode="External"/><Relationship Id="rId786" Type="http://schemas.openxmlformats.org/officeDocument/2006/relationships/hyperlink" Target="https://www.bing.com/images/search?form=xlimg&amp;q=eugene+oregon" TargetMode="External"/><Relationship Id="rId993" Type="http://schemas.openxmlformats.org/officeDocument/2006/relationships/hyperlink" Target="https://www.bing.com/th?id=AMMS_87e1328fc17050f85dfdf366a7ffdfbd&amp;qlt=95" TargetMode="External"/><Relationship Id="rId341" Type="http://schemas.openxmlformats.org/officeDocument/2006/relationships/hyperlink" Target="https://www.bing.com/th?id=AMMS_790ebdea6aaab01bbd7ac9e554b40490&amp;qlt=95" TargetMode="External"/><Relationship Id="rId439" Type="http://schemas.openxmlformats.org/officeDocument/2006/relationships/hyperlink" Target="https://www.bing.com/th?id=AMMS_48454dd6831f9f171b80412219e7a8ca&amp;qlt=95" TargetMode="External"/><Relationship Id="rId646" Type="http://schemas.openxmlformats.org/officeDocument/2006/relationships/hyperlink" Target="https://www.bing.com/images/search?form=xlimg&amp;q=plano+texas" TargetMode="External"/><Relationship Id="rId1069" Type="http://schemas.openxmlformats.org/officeDocument/2006/relationships/hyperlink" Target="https://www.bing.com/th?id=AMMS_ddf32aadd18febb89524269136c72d2d&amp;qlt=95" TargetMode="External"/><Relationship Id="rId1276" Type="http://schemas.openxmlformats.org/officeDocument/2006/relationships/hyperlink" Target="https://www.bing.com/images/search?form=xlimg&amp;q=pleasanton+california" TargetMode="External"/><Relationship Id="rId1483" Type="http://schemas.openxmlformats.org/officeDocument/2006/relationships/hyperlink" Target="https://www.bing.com/th?id=AMMS_c27c4e56faf1ae80d72f21d286c373a6&amp;qlt=95" TargetMode="External"/><Relationship Id="rId201" Type="http://schemas.openxmlformats.org/officeDocument/2006/relationships/hyperlink" Target="https://www.bing.com/th?id=AMMS_bb87578fddb2f8f04113afbc9b113973&amp;qlt=95" TargetMode="External"/><Relationship Id="rId506" Type="http://schemas.openxmlformats.org/officeDocument/2006/relationships/hyperlink" Target="https://www.bing.com/images/search?form=xlimg&amp;q=hancock+county+west+virginia" TargetMode="External"/><Relationship Id="rId853" Type="http://schemas.openxmlformats.org/officeDocument/2006/relationships/hyperlink" Target="https://www.bing.com/th?id=AMMS_206dd8843e3df880f5423d205fff8f75&amp;qlt=95" TargetMode="External"/><Relationship Id="rId1136" Type="http://schemas.openxmlformats.org/officeDocument/2006/relationships/hyperlink" Target="https://www.bing.com/images/search?form=xlimg&amp;q=chino+california" TargetMode="External"/><Relationship Id="rId1690" Type="http://schemas.openxmlformats.org/officeDocument/2006/relationships/hyperlink" Target="https://www.bing.com/images/search?form=xlimg&amp;q=gardena+california" TargetMode="External"/><Relationship Id="rId1788" Type="http://schemas.openxmlformats.org/officeDocument/2006/relationships/hyperlink" Target="https://www.bing.com/images/search?form=xlimg&amp;q=novato+california" TargetMode="External"/><Relationship Id="rId713" Type="http://schemas.openxmlformats.org/officeDocument/2006/relationships/hyperlink" Target="https://www.bing.com/th?id=AMMS_aa06679b72bc8cb6fb4534def9b69e03&amp;qlt=95" TargetMode="External"/><Relationship Id="rId920" Type="http://schemas.openxmlformats.org/officeDocument/2006/relationships/hyperlink" Target="https://www.bing.com/images/search?form=xlimg&amp;q=columbia+missouri" TargetMode="External"/><Relationship Id="rId1343" Type="http://schemas.openxmlformats.org/officeDocument/2006/relationships/hyperlink" Target="https://www.bing.com/th?id=AMMS_f59f9fd46db33b39efc052b826bdbe16&amp;qlt=95" TargetMode="External"/><Relationship Id="rId1550" Type="http://schemas.openxmlformats.org/officeDocument/2006/relationships/hyperlink" Target="https://www.bing.com/images/search?form=xlimg&amp;q=sammamish+washington" TargetMode="External"/><Relationship Id="rId1648" Type="http://schemas.openxmlformats.org/officeDocument/2006/relationships/hyperlink" Target="https://www.bing.com/images/search?form=xlimg&amp;q=marietta+georgia" TargetMode="External"/><Relationship Id="rId1203" Type="http://schemas.openxmlformats.org/officeDocument/2006/relationships/hyperlink" Target="https://www.bing.com/th?id=AMMS_8fbed7689d825e6abcb90a13f7c0eff9&amp;qlt=95" TargetMode="External"/><Relationship Id="rId1410" Type="http://schemas.openxmlformats.org/officeDocument/2006/relationships/hyperlink" Target="https://www.bing.com/images/search?form=xlimg&amp;q=southfield+michigan" TargetMode="External"/><Relationship Id="rId1508" Type="http://schemas.openxmlformats.org/officeDocument/2006/relationships/hyperlink" Target="https://www.bing.com/images/search?form=xlimg&amp;q=ankeny+iowa" TargetMode="External"/><Relationship Id="rId1855" Type="http://schemas.openxmlformats.org/officeDocument/2006/relationships/hyperlink" Target="https://www.bing.com/th?id=AMMS_720c3f68b2a3631021cf445762d4a13f&amp;qlt=95" TargetMode="External"/><Relationship Id="rId1715" Type="http://schemas.openxmlformats.org/officeDocument/2006/relationships/hyperlink" Target="https://www.bing.com/th?id=AMMS_466a7255e25a2ec389b5dd7d131626e8&amp;qlt=95" TargetMode="External"/><Relationship Id="rId1922" Type="http://schemas.openxmlformats.org/officeDocument/2006/relationships/hyperlink" Target="https://www.bing.com/images/search?form=xlimg&amp;q=battle+creek+michigan" TargetMode="External"/><Relationship Id="rId296" Type="http://schemas.openxmlformats.org/officeDocument/2006/relationships/hyperlink" Target="https://www.bing.com/images/search?form=xlimg&amp;q=elizabeth+new+jersey" TargetMode="External"/><Relationship Id="rId156" Type="http://schemas.openxmlformats.org/officeDocument/2006/relationships/hyperlink" Target="https://www.bing.com/images/search?form=xlimg&amp;q=kansas" TargetMode="External"/><Relationship Id="rId363" Type="http://schemas.openxmlformats.org/officeDocument/2006/relationships/hyperlink" Target="https://www.bing.com/th?id=AMMS_9f8f99d04fd0441894a5bef60ed280a4&amp;qlt=95" TargetMode="External"/><Relationship Id="rId570" Type="http://schemas.openxmlformats.org/officeDocument/2006/relationships/hyperlink" Target="https://www.bing.com/images/search?form=xlimg&amp;q=massachusetts" TargetMode="External"/><Relationship Id="rId223" Type="http://schemas.openxmlformats.org/officeDocument/2006/relationships/hyperlink" Target="https://www.bing.com/th?id=AMMS_9b00bb1fb0cdd3c8b8af8bf1344fe0a0&amp;qlt=95" TargetMode="External"/><Relationship Id="rId430" Type="http://schemas.openxmlformats.org/officeDocument/2006/relationships/hyperlink" Target="https://www.bing.com/images/search?form=xlimg&amp;q=moore+county+texas" TargetMode="External"/><Relationship Id="rId668" Type="http://schemas.openxmlformats.org/officeDocument/2006/relationships/hyperlink" Target="https://www.bing.com/images/search?form=xlimg&amp;q=scottsdale+arizona" TargetMode="External"/><Relationship Id="rId875" Type="http://schemas.openxmlformats.org/officeDocument/2006/relationships/hyperlink" Target="https://www.bing.com/th?id=AMMS_0260eae2d817ab5b417121e786956352&amp;qlt=95" TargetMode="External"/><Relationship Id="rId1060" Type="http://schemas.openxmlformats.org/officeDocument/2006/relationships/hyperlink" Target="https://www.bing.com/images/search?form=xlimg&amp;q=vista+california" TargetMode="External"/><Relationship Id="rId1298" Type="http://schemas.openxmlformats.org/officeDocument/2006/relationships/hyperlink" Target="https://www.bing.com/images/search?form=xlimg&amp;q=farmington+hills+michigan" TargetMode="External"/><Relationship Id="rId528" Type="http://schemas.openxmlformats.org/officeDocument/2006/relationships/hyperlink" Target="https://www.bing.com/images/search?form=xlimg&amp;q=laramie+county+wyoming" TargetMode="External"/><Relationship Id="rId735" Type="http://schemas.openxmlformats.org/officeDocument/2006/relationships/hyperlink" Target="https://www.bing.com/th?id=AMMS_f131268db28f7ce134eeea6fdb140e30&amp;qlt=95" TargetMode="External"/><Relationship Id="rId942" Type="http://schemas.openxmlformats.org/officeDocument/2006/relationships/hyperlink" Target="https://www.bing.com/images/search?form=xlimg&amp;q=college+station+texas" TargetMode="External"/><Relationship Id="rId1158" Type="http://schemas.openxmlformats.org/officeDocument/2006/relationships/hyperlink" Target="https://www.bing.com/images/search?form=xlimg&amp;q=redding+california" TargetMode="External"/><Relationship Id="rId1365" Type="http://schemas.openxmlformats.org/officeDocument/2006/relationships/hyperlink" Target="https://www.bing.com/th?id=AMMS_95d8529527d5996528f315b877c0f97d&amp;qlt=95" TargetMode="External"/><Relationship Id="rId1572" Type="http://schemas.openxmlformats.org/officeDocument/2006/relationships/hyperlink" Target="https://www.bing.com/images/search?form=xlimg&amp;q=schenectady+new+york" TargetMode="External"/><Relationship Id="rId1018" Type="http://schemas.openxmlformats.org/officeDocument/2006/relationships/hyperlink" Target="https://www.bing.com/images/search?form=xlimg&amp;q=greeley+colorado" TargetMode="External"/><Relationship Id="rId1225" Type="http://schemas.openxmlformats.org/officeDocument/2006/relationships/hyperlink" Target="https://www.bing.com/th?id=AMMS_72feac1c120a954ad5c37c7794246deb&amp;qlt=95" TargetMode="External"/><Relationship Id="rId1432" Type="http://schemas.openxmlformats.org/officeDocument/2006/relationships/hyperlink" Target="https://www.bing.com/images/search?form=xlimg&amp;q=lafayette+indiana" TargetMode="External"/><Relationship Id="rId1877" Type="http://schemas.openxmlformats.org/officeDocument/2006/relationships/hyperlink" Target="https://www.bing.com/th?id=AMMS_e59b2cf44c4e2756b03e71feffdf5c79&amp;qlt=95" TargetMode="External"/><Relationship Id="rId71" Type="http://schemas.openxmlformats.org/officeDocument/2006/relationships/hyperlink" Target="https://www.bing.com/th?id=AMMS_f208f69830b19aff0208b148530829c7&amp;qlt=95" TargetMode="External"/><Relationship Id="rId802" Type="http://schemas.openxmlformats.org/officeDocument/2006/relationships/hyperlink" Target="https://www.bing.com/images/search?form=xlimg&amp;q=clarksville+tennessee" TargetMode="External"/><Relationship Id="rId1737" Type="http://schemas.openxmlformats.org/officeDocument/2006/relationships/hyperlink" Target="https://www.bing.com/th?id=AMMS_b2d6993dbf9a86d8c675c225143b3819&amp;qlt=95" TargetMode="External"/><Relationship Id="rId1944" Type="http://schemas.openxmlformats.org/officeDocument/2006/relationships/hyperlink" Target="https://www.bing.com/images/search?form=xlimg&amp;q=galveston+texas" TargetMode="External"/><Relationship Id="rId29" Type="http://schemas.openxmlformats.org/officeDocument/2006/relationships/hyperlink" Target="https://www.bing.com/th?id=AMMS_147b4828e57b4b2475f054e0128290ec&amp;qlt=95" TargetMode="External"/><Relationship Id="rId178" Type="http://schemas.openxmlformats.org/officeDocument/2006/relationships/hyperlink" Target="https://www.bing.com/images/search?form=xlimg&amp;q=st.+john+the+baptist+parish" TargetMode="External"/><Relationship Id="rId1804" Type="http://schemas.openxmlformats.org/officeDocument/2006/relationships/hyperlink" Target="https://www.bing.com/images/search?form=xlimg&amp;q=chicopee+massachusetts" TargetMode="External"/><Relationship Id="rId385" Type="http://schemas.openxmlformats.org/officeDocument/2006/relationships/hyperlink" Target="https://www.bing.com/th?id=AMMS_3b8afc35b0017ee943287be5c433ee2d&amp;qlt=95" TargetMode="External"/><Relationship Id="rId592" Type="http://schemas.openxmlformats.org/officeDocument/2006/relationships/hyperlink" Target="https://www.bing.com/images/search?form=xlimg&amp;q=atlanta+georgia" TargetMode="External"/><Relationship Id="rId245" Type="http://schemas.openxmlformats.org/officeDocument/2006/relationships/hyperlink" Target="https://www.bing.com/th?id=AMMS_4d0f3efff3b7f14e9af9050878b09408&amp;qlt=95" TargetMode="External"/><Relationship Id="rId452" Type="http://schemas.openxmlformats.org/officeDocument/2006/relationships/hyperlink" Target="https://www.bing.com/images/search?form=xlimg&amp;q=howard+county+texas" TargetMode="External"/><Relationship Id="rId897" Type="http://schemas.openxmlformats.org/officeDocument/2006/relationships/hyperlink" Target="https://www.bing.com/th?id=AMMS_f76c43638813f751b15794f5ebeed06e&amp;qlt=95" TargetMode="External"/><Relationship Id="rId1082" Type="http://schemas.openxmlformats.org/officeDocument/2006/relationships/hyperlink" Target="https://www.bing.com/images/search?form=xlimg&amp;q=nampa+idaho" TargetMode="External"/><Relationship Id="rId105" Type="http://schemas.openxmlformats.org/officeDocument/2006/relationships/hyperlink" Target="https://www.bing.com/th?id=AMMS_7fd99c280da34dce745e5f979b52a35f&amp;qlt=95" TargetMode="External"/><Relationship Id="rId312" Type="http://schemas.openxmlformats.org/officeDocument/2006/relationships/hyperlink" Target="https://www.bing.com/images/search?form=xlimg&amp;q=continental+divide+mckinley+county+new+mexico" TargetMode="External"/><Relationship Id="rId757" Type="http://schemas.openxmlformats.org/officeDocument/2006/relationships/hyperlink" Target="https://www.bing.com/th?id=AMMS_6719522c2fd83a5deece822505b985a6&amp;qlt=95" TargetMode="External"/><Relationship Id="rId964" Type="http://schemas.openxmlformats.org/officeDocument/2006/relationships/hyperlink" Target="https://www.bing.com/images/search?form=xlimg&amp;q=temecula+california" TargetMode="External"/><Relationship Id="rId1387" Type="http://schemas.openxmlformats.org/officeDocument/2006/relationships/hyperlink" Target="https://www.bing.com/th?id=AMMS_5b348745456d9b893b30defd3c34b30f&amp;qlt=95" TargetMode="External"/><Relationship Id="rId1594" Type="http://schemas.openxmlformats.org/officeDocument/2006/relationships/hyperlink" Target="https://www.bing.com/images/search?form=xlimg&amp;q=east+orange+new+jersey" TargetMode="External"/><Relationship Id="rId93" Type="http://schemas.openxmlformats.org/officeDocument/2006/relationships/hyperlink" Target="https://www.bing.com/th?id=AMMS_aa3bacfdf669b3b1719ef39839496a9c&amp;qlt=95" TargetMode="External"/><Relationship Id="rId617" Type="http://schemas.openxmlformats.org/officeDocument/2006/relationships/hyperlink" Target="https://www.bing.com/th?id=AMMS_63776d500b9c579c51944f1faadc130a&amp;qlt=95" TargetMode="External"/><Relationship Id="rId824" Type="http://schemas.openxmlformats.org/officeDocument/2006/relationships/hyperlink" Target="https://www.bing.com/images/search?form=xlimg&amp;q=escondido+california" TargetMode="External"/><Relationship Id="rId1247" Type="http://schemas.openxmlformats.org/officeDocument/2006/relationships/hyperlink" Target="https://www.bing.com/th?id=AMMS_6f18e3e2be7816f8052609eab0ec9175&amp;qlt=95" TargetMode="External"/><Relationship Id="rId1454" Type="http://schemas.openxmlformats.org/officeDocument/2006/relationships/hyperlink" Target="https://www.bing.com/images/search?form=xlimg&amp;q=marysville+washington" TargetMode="External"/><Relationship Id="rId1661" Type="http://schemas.openxmlformats.org/officeDocument/2006/relationships/hyperlink" Target="https://www.bing.com/th?id=AMMS_a9cce2c00961c116c00013122d42c6bf&amp;qlt=95" TargetMode="External"/><Relationship Id="rId1899" Type="http://schemas.openxmlformats.org/officeDocument/2006/relationships/hyperlink" Target="https://www.bing.com/th?id=AMMS_ebf78b8265f9267a9a9885d61b4bcc59&amp;qlt=95" TargetMode="External"/><Relationship Id="rId1107" Type="http://schemas.openxmlformats.org/officeDocument/2006/relationships/hyperlink" Target="https://www.bing.com/th?id=AMMS_a19bf421effbc80a15c712042f11e7f3&amp;qlt=95" TargetMode="External"/><Relationship Id="rId1314" Type="http://schemas.openxmlformats.org/officeDocument/2006/relationships/hyperlink" Target="https://www.bing.com/images/search?form=xlimg&amp;q=lakewood+california" TargetMode="External"/><Relationship Id="rId1521" Type="http://schemas.openxmlformats.org/officeDocument/2006/relationships/hyperlink" Target="https://www.bing.com/th?id=AMMS_1c855f34acba971b32955672d8960480&amp;qlt=95" TargetMode="External"/><Relationship Id="rId1759" Type="http://schemas.openxmlformats.org/officeDocument/2006/relationships/hyperlink" Target="https://www.bing.com/th?id=AMMS_a6f16450a9eb8bd9f4c4e9e7b917cabf&amp;qlt=95" TargetMode="External"/><Relationship Id="rId1966" Type="http://schemas.openxmlformats.org/officeDocument/2006/relationships/hyperlink" Target="https://www.bing.com/images/search?form=xlimg&amp;q=saginaw+michigan" TargetMode="External"/><Relationship Id="rId1619" Type="http://schemas.openxmlformats.org/officeDocument/2006/relationships/hyperlink" Target="https://www.bing.com/th?id=AMMS_9a206032a9bc2ea4aa020fe4bfaf3815&amp;qlt=95" TargetMode="External"/><Relationship Id="rId1826" Type="http://schemas.openxmlformats.org/officeDocument/2006/relationships/hyperlink" Target="https://www.bing.com/images/search?form=xlimg&amp;q=st.+cloud+florida" TargetMode="External"/><Relationship Id="rId20" Type="http://schemas.openxmlformats.org/officeDocument/2006/relationships/hyperlink" Target="https://www.bing.com/images/search?form=xlimg&amp;q=escambia+county+alabama" TargetMode="External"/><Relationship Id="rId267" Type="http://schemas.openxmlformats.org/officeDocument/2006/relationships/hyperlink" Target="https://www.bing.com/th?id=AMMS_133bf3b8c0e42c71136a57a279569ef7&amp;qlt=95" TargetMode="External"/><Relationship Id="rId474" Type="http://schemas.openxmlformats.org/officeDocument/2006/relationships/hyperlink" Target="https://www.bing.com/images/search?form=xlimg&amp;q=woods+cross+utah" TargetMode="External"/><Relationship Id="rId127" Type="http://schemas.openxmlformats.org/officeDocument/2006/relationships/hyperlink" Target="https://www.bing.com/th?id=AMMS_afe409de8ecb3ee9ce11ce454ea4b970&amp;qlt=95" TargetMode="External"/><Relationship Id="rId681" Type="http://schemas.openxmlformats.org/officeDocument/2006/relationships/hyperlink" Target="https://www.bing.com/th?id=AMMS_02c5e705d9de129cc3e8a5221b1ced73&amp;qlt=95" TargetMode="External"/><Relationship Id="rId779" Type="http://schemas.openxmlformats.org/officeDocument/2006/relationships/hyperlink" Target="https://www.bing.com/th?id=AMMS_18fb8028d62f167b881abeab18076469&amp;qlt=95" TargetMode="External"/><Relationship Id="rId986" Type="http://schemas.openxmlformats.org/officeDocument/2006/relationships/hyperlink" Target="https://www.bing.com/images/search?form=xlimg&amp;q=west+palm+beach+florida" TargetMode="External"/><Relationship Id="rId334" Type="http://schemas.openxmlformats.org/officeDocument/2006/relationships/hyperlink" Target="https://www.bing.com/images/search?form=xlimg&amp;q=allen+county+ohio" TargetMode="External"/><Relationship Id="rId541" Type="http://schemas.openxmlformats.org/officeDocument/2006/relationships/hyperlink" Target="https://www.bing.com/th?id=AMMS_ac0ec48270908e84434a7fef58127d0a&amp;qlt=95" TargetMode="External"/><Relationship Id="rId639" Type="http://schemas.openxmlformats.org/officeDocument/2006/relationships/hyperlink" Target="https://www.bing.com/th?id=AMMS_9b679dcf0dd3fd3f212a81cd99b563c5&amp;qlt=95" TargetMode="External"/><Relationship Id="rId1171" Type="http://schemas.openxmlformats.org/officeDocument/2006/relationships/hyperlink" Target="https://www.bing.com/th?id=AMMS_b649d148c7fa3304134cb0bd2698eddf&amp;qlt=95" TargetMode="External"/><Relationship Id="rId1269" Type="http://schemas.openxmlformats.org/officeDocument/2006/relationships/hyperlink" Target="https://www.bing.com/th?id=AMMS_35a5b030da05f7f478aefbe66d32c219&amp;qlt=95" TargetMode="External"/><Relationship Id="rId1476" Type="http://schemas.openxmlformats.org/officeDocument/2006/relationships/hyperlink" Target="https://www.bing.com/images/search?form=xlimg&amp;q=dothan+alabama" TargetMode="External"/><Relationship Id="rId401" Type="http://schemas.openxmlformats.org/officeDocument/2006/relationships/hyperlink" Target="https://www.bing.com/th?id=AMMS_193761d585dbc083205d3d11b3532961&amp;qlt=95" TargetMode="External"/><Relationship Id="rId846" Type="http://schemas.openxmlformats.org/officeDocument/2006/relationships/hyperlink" Target="https://www.bing.com/images/search?form=xlimg&amp;q=mcallen+texas" TargetMode="External"/><Relationship Id="rId1031" Type="http://schemas.openxmlformats.org/officeDocument/2006/relationships/hyperlink" Target="https://www.bing.com/th?id=AMMS_3d176e54b28e142f4db0a56ed99ce7c2&amp;qlt=95" TargetMode="External"/><Relationship Id="rId1129" Type="http://schemas.openxmlformats.org/officeDocument/2006/relationships/hyperlink" Target="https://www.bing.com/th?id=AMMS_3dec2ba2a7aa7ada79cbc47c0ce9b98e&amp;qlt=95" TargetMode="External"/><Relationship Id="rId1683" Type="http://schemas.openxmlformats.org/officeDocument/2006/relationships/hyperlink" Target="https://www.bing.com/th?id=AMMS_9b2912c838afc0da713756be0c9b7aa4&amp;qlt=95" TargetMode="External"/><Relationship Id="rId1890" Type="http://schemas.openxmlformats.org/officeDocument/2006/relationships/hyperlink" Target="https://www.bing.com/images/search?form=xlimg&amp;q=lacey+washington" TargetMode="External"/><Relationship Id="rId706" Type="http://schemas.openxmlformats.org/officeDocument/2006/relationships/hyperlink" Target="https://www.bing.com/images/search?form=xlimg&amp;q=des+moines+iowa" TargetMode="External"/><Relationship Id="rId913" Type="http://schemas.openxmlformats.org/officeDocument/2006/relationships/hyperlink" Target="https://www.bing.com/th?id=AMMS_dd2d6232e241023c0e86c193e58acce3&amp;qlt=95" TargetMode="External"/><Relationship Id="rId1336" Type="http://schemas.openxmlformats.org/officeDocument/2006/relationships/hyperlink" Target="https://www.bing.com/images/search?form=xlimg&amp;q=alameda+california" TargetMode="External"/><Relationship Id="rId1543" Type="http://schemas.openxmlformats.org/officeDocument/2006/relationships/hyperlink" Target="https://www.bing.com/th?id=AMMS_0386eddbeee76bfab3481c154c4282da&amp;qlt=95" TargetMode="External"/><Relationship Id="rId1750" Type="http://schemas.openxmlformats.org/officeDocument/2006/relationships/hyperlink" Target="https://www.bing.com/images/search?form=xlimg&amp;q=hanford+california" TargetMode="External"/><Relationship Id="rId42" Type="http://schemas.openxmlformats.org/officeDocument/2006/relationships/hyperlink" Target="https://www.bing.com/images/search?form=xlimg&amp;q=el+dorado+arkansas" TargetMode="External"/><Relationship Id="rId1403" Type="http://schemas.openxmlformats.org/officeDocument/2006/relationships/hyperlink" Target="https://www.bing.com/th?id=AMMS_f7f4dfaa48451188ed3c7fec0e4c059a&amp;qlt=95" TargetMode="External"/><Relationship Id="rId1610" Type="http://schemas.openxmlformats.org/officeDocument/2006/relationships/hyperlink" Target="https://www.bing.com/images/search?form=xlimg&amp;q=idaho+falls" TargetMode="External"/><Relationship Id="rId1848" Type="http://schemas.openxmlformats.org/officeDocument/2006/relationships/hyperlink" Target="https://www.bing.com/images/search?form=xlimg&amp;q=elyria+ohio" TargetMode="External"/><Relationship Id="rId191" Type="http://schemas.openxmlformats.org/officeDocument/2006/relationships/hyperlink" Target="https://www.bing.com/th?id=AMMS_6d922a0adf9b8a86dbefd0d1ece6515d&amp;qlt=95" TargetMode="External"/><Relationship Id="rId1708" Type="http://schemas.openxmlformats.org/officeDocument/2006/relationships/hyperlink" Target="https://www.bing.com/images/search?form=xlimg&amp;q=springfield+ohio" TargetMode="External"/><Relationship Id="rId1915" Type="http://schemas.openxmlformats.org/officeDocument/2006/relationships/hyperlink" Target="https://www.bing.com/th?id=AMMS_f72a3b4e71409807260e8ad071f5838e&amp;qlt=95" TargetMode="External"/><Relationship Id="rId289" Type="http://schemas.openxmlformats.org/officeDocument/2006/relationships/hyperlink" Target="https://www.bing.com/th?id=AMMS_f49061049761087ebac6388d1065b82c&amp;qlt=95" TargetMode="External"/><Relationship Id="rId496" Type="http://schemas.openxmlformats.org/officeDocument/2006/relationships/hyperlink" Target="https://www.bing.com/images/search?form=xlimg&amp;q=skagit+county+washington" TargetMode="External"/><Relationship Id="rId149" Type="http://schemas.openxmlformats.org/officeDocument/2006/relationships/hyperlink" Target="https://www.bing.com/th?id=AMMS_c5303fc654bbb0124057a07d9de9406b&amp;qlt=95" TargetMode="External"/><Relationship Id="rId356" Type="http://schemas.openxmlformats.org/officeDocument/2006/relationships/hyperlink" Target="https://www.bing.com/images/search?form=xlimg&amp;q=ardmore+oklahoma" TargetMode="External"/><Relationship Id="rId563" Type="http://schemas.openxmlformats.org/officeDocument/2006/relationships/hyperlink" Target="https://www.bing.com/th?id=AMMS_4b26559230102836693728a1b39f5346&amp;qlt=95" TargetMode="External"/><Relationship Id="rId770" Type="http://schemas.openxmlformats.org/officeDocument/2006/relationships/hyperlink" Target="https://www.bing.com/images/search?form=xlimg&amp;q=rhode+island" TargetMode="External"/><Relationship Id="rId1193" Type="http://schemas.openxmlformats.org/officeDocument/2006/relationships/hyperlink" Target="https://www.bing.com/th?id=AMMS_e90397484049ec40f904079e7fef3105&amp;qlt=95" TargetMode="External"/><Relationship Id="rId216" Type="http://schemas.openxmlformats.org/officeDocument/2006/relationships/hyperlink" Target="https://www.bing.com/images/search?form=xlimg&amp;q=caddo+parish+louisiana" TargetMode="External"/><Relationship Id="rId423" Type="http://schemas.openxmlformats.org/officeDocument/2006/relationships/hyperlink" Target="https://www.bing.com/th?id=AMMS_17d3a01724da539c0f9baa6d6d9b0041&amp;qlt=95" TargetMode="External"/><Relationship Id="rId868" Type="http://schemas.openxmlformats.org/officeDocument/2006/relationships/hyperlink" Target="https://www.bing.com/images/search?form=xlimg&amp;q=orange+california" TargetMode="External"/><Relationship Id="rId1053" Type="http://schemas.openxmlformats.org/officeDocument/2006/relationships/hyperlink" Target="https://www.bing.com/th?id=AMMS_797a534eefadab2f06d585864cc44dd5&amp;qlt=95" TargetMode="External"/><Relationship Id="rId1260" Type="http://schemas.openxmlformats.org/officeDocument/2006/relationships/hyperlink" Target="https://www.bing.com/images/search?form=xlimg&amp;q=franklin+tennessee" TargetMode="External"/><Relationship Id="rId1498" Type="http://schemas.openxmlformats.org/officeDocument/2006/relationships/hyperlink" Target="https://www.bing.com/images/search?form=xlimg&amp;q=south+san+francisco+california" TargetMode="External"/><Relationship Id="rId630" Type="http://schemas.openxmlformats.org/officeDocument/2006/relationships/hyperlink" Target="https://www.bing.com/images/search?form=xlimg&amp;q=riverside+california" TargetMode="External"/><Relationship Id="rId728" Type="http://schemas.openxmlformats.org/officeDocument/2006/relationships/hyperlink" Target="https://www.bing.com/images/search?form=xlimg&amp;q=amarillo+texas" TargetMode="External"/><Relationship Id="rId935" Type="http://schemas.openxmlformats.org/officeDocument/2006/relationships/hyperlink" Target="https://www.bing.com/th?id=AMMS_f50ccdac45ac7fab2a0aee33660146c9&amp;qlt=95" TargetMode="External"/><Relationship Id="rId1358" Type="http://schemas.openxmlformats.org/officeDocument/2006/relationships/hyperlink" Target="https://www.bing.com/images/search?form=xlimg&amp;q=san+ramon+california" TargetMode="External"/><Relationship Id="rId1565" Type="http://schemas.openxmlformats.org/officeDocument/2006/relationships/hyperlink" Target="https://www.bing.com/th?id=AMMS_64e5225ea4b75a8ae89574abc0c0e553&amp;qlt=95" TargetMode="External"/><Relationship Id="rId1772" Type="http://schemas.openxmlformats.org/officeDocument/2006/relationships/hyperlink" Target="https://www.bing.com/images/search?form=xlimg&amp;q=grand+forks+north+dakota" TargetMode="External"/><Relationship Id="rId64" Type="http://schemas.openxmlformats.org/officeDocument/2006/relationships/hyperlink" Target="https://www.bing.com/images/search?form=xlimg&amp;q=richmond+california" TargetMode="External"/><Relationship Id="rId1120" Type="http://schemas.openxmlformats.org/officeDocument/2006/relationships/hyperlink" Target="https://www.bing.com/images/search?form=xlimg&amp;q=sunrise+florida" TargetMode="External"/><Relationship Id="rId1218" Type="http://schemas.openxmlformats.org/officeDocument/2006/relationships/hyperlink" Target="https://www.bing.com/images/search?form=xlimg&amp;q=hawthorne+california" TargetMode="External"/><Relationship Id="rId1425" Type="http://schemas.openxmlformats.org/officeDocument/2006/relationships/hyperlink" Target="https://www.bing.com/th?id=AMMS_ba3f9063a73aa00467f0779a562370e5&amp;qlt=95" TargetMode="External"/><Relationship Id="rId1632" Type="http://schemas.openxmlformats.org/officeDocument/2006/relationships/hyperlink" Target="https://www.bing.com/images/search?form=xlimg&amp;q=millcreek+utah" TargetMode="External"/><Relationship Id="rId1937" Type="http://schemas.openxmlformats.org/officeDocument/2006/relationships/hyperlink" Target="https://www.bing.com/th?id=AMMS_3a4a20938824a393eedec8a2d30230e2&amp;qlt=95" TargetMode="External"/><Relationship Id="rId280" Type="http://schemas.openxmlformats.org/officeDocument/2006/relationships/hyperlink" Target="https://www.bing.com/images/search?form=xlimg&amp;q=nye+county+nevada" TargetMode="External"/><Relationship Id="rId140" Type="http://schemas.openxmlformats.org/officeDocument/2006/relationships/hyperlink" Target="https://www.bing.com/images/search?form=xlimg&amp;q=romeoville+illinois" TargetMode="External"/><Relationship Id="rId378" Type="http://schemas.openxmlformats.org/officeDocument/2006/relationships/hyperlink" Target="https://www.bing.com/images/search?form=xlimg&amp;q=warren+pennsylvania" TargetMode="External"/><Relationship Id="rId585" Type="http://schemas.openxmlformats.org/officeDocument/2006/relationships/hyperlink" Target="https://www.bing.com/th?id=AMMS_1ee544dd7209316d701fbc1793a76eb1&amp;qlt=95" TargetMode="External"/><Relationship Id="rId792" Type="http://schemas.openxmlformats.org/officeDocument/2006/relationships/hyperlink" Target="https://www.bing.com/images/search?form=xlimg&amp;q=fort+collins+colorado" TargetMode="External"/><Relationship Id="rId6" Type="http://schemas.openxmlformats.org/officeDocument/2006/relationships/hyperlink" Target="https://www.bing.com/images/search?form=xlimg&amp;q=mobile+county+alabama" TargetMode="External"/><Relationship Id="rId238" Type="http://schemas.openxmlformats.org/officeDocument/2006/relationships/hyperlink" Target="https://www.bing.com/images/search?form=xlimg&amp;q=ramsey+county+minnesota" TargetMode="External"/><Relationship Id="rId445" Type="http://schemas.openxmlformats.org/officeDocument/2006/relationships/hyperlink" Target="https://www.bing.com/th?id=AMMS_e07905a6710ecde5ab2442a28567b87a&amp;qlt=95" TargetMode="External"/><Relationship Id="rId652" Type="http://schemas.openxmlformats.org/officeDocument/2006/relationships/hyperlink" Target="https://www.bing.com/images/search?form=xlimg&amp;q=durham+north+carolina" TargetMode="External"/><Relationship Id="rId1075" Type="http://schemas.openxmlformats.org/officeDocument/2006/relationships/hyperlink" Target="https://www.bing.com/th?id=AMMS_8a8cf0f5a46389bd87348fd73adf22b8&amp;qlt=95" TargetMode="External"/><Relationship Id="rId1282" Type="http://schemas.openxmlformats.org/officeDocument/2006/relationships/hyperlink" Target="https://www.bing.com/images/search?form=xlimg&amp;q=auburn+washington" TargetMode="External"/><Relationship Id="rId305" Type="http://schemas.openxmlformats.org/officeDocument/2006/relationships/hyperlink" Target="https://www.bing.com/th?id=AMMS_36d23d8832ffc23661d23bdaf5d281ca&amp;qlt=95" TargetMode="External"/><Relationship Id="rId512" Type="http://schemas.openxmlformats.org/officeDocument/2006/relationships/hyperlink" Target="https://www.bing.com/images/search?form=xlimg&amp;q=wisconsin" TargetMode="External"/><Relationship Id="rId957" Type="http://schemas.openxmlformats.org/officeDocument/2006/relationships/hyperlink" Target="https://www.bing.com/th?id=AMMS_f153ab71eedb223246e1c7aac1eab44f&amp;qlt=95" TargetMode="External"/><Relationship Id="rId1142" Type="http://schemas.openxmlformats.org/officeDocument/2006/relationships/hyperlink" Target="https://www.bing.com/images/search?form=xlimg&amp;q=dearborn+michigan" TargetMode="External"/><Relationship Id="rId1587" Type="http://schemas.openxmlformats.org/officeDocument/2006/relationships/hyperlink" Target="https://www.bing.com/th?id=AMMS_a8b2ce0054b3e06f221c7c5f211ae69b&amp;qlt=95" TargetMode="External"/><Relationship Id="rId1794" Type="http://schemas.openxmlformats.org/officeDocument/2006/relationships/hyperlink" Target="https://www.bing.com/images/search?form=xlimg&amp;q=fountain+valley+california" TargetMode="External"/><Relationship Id="rId86" Type="http://schemas.openxmlformats.org/officeDocument/2006/relationships/hyperlink" Target="https://www.bing.com/images/search?form=xlimg&amp;q=kern+county+ca" TargetMode="External"/><Relationship Id="rId817" Type="http://schemas.openxmlformats.org/officeDocument/2006/relationships/hyperlink" Target="https://www.bing.com/th?id=AMMS_51a667fe66abb67e15d87bff28a35d7b&amp;qlt=95" TargetMode="External"/><Relationship Id="rId1002" Type="http://schemas.openxmlformats.org/officeDocument/2006/relationships/hyperlink" Target="https://www.bing.com/images/search?form=xlimg&amp;q=broken+arrow+oklahoma" TargetMode="External"/><Relationship Id="rId1447" Type="http://schemas.openxmlformats.org/officeDocument/2006/relationships/hyperlink" Target="https://www.bing.com/th?id=AMMS_7ccf3a75708583405392b3aa27faebea&amp;qlt=95" TargetMode="External"/><Relationship Id="rId1654" Type="http://schemas.openxmlformats.org/officeDocument/2006/relationships/hyperlink" Target="https://www.bing.com/images/search?form=xlimg&amp;q=woodland+california" TargetMode="External"/><Relationship Id="rId1861" Type="http://schemas.openxmlformats.org/officeDocument/2006/relationships/hyperlink" Target="https://www.bing.com/th?id=AMMS_e1b2422a0f3c1a470f584426dc273d17&amp;qlt=95" TargetMode="External"/><Relationship Id="rId1307" Type="http://schemas.openxmlformats.org/officeDocument/2006/relationships/hyperlink" Target="https://www.bing.com/th?id=AMMS_5857ff1d69c88961d46b775d33f7657f&amp;qlt=95" TargetMode="External"/><Relationship Id="rId1514" Type="http://schemas.openxmlformats.org/officeDocument/2006/relationships/hyperlink" Target="https://www.bing.com/images/search?form=xlimg&amp;q=waterloo+iowa" TargetMode="External"/><Relationship Id="rId1721" Type="http://schemas.openxmlformats.org/officeDocument/2006/relationships/hyperlink" Target="https://www.bing.com/th?id=AMMS_cb3bd36475fec82bfc801f477e10af95&amp;qlt=95" TargetMode="External"/><Relationship Id="rId1959" Type="http://schemas.openxmlformats.org/officeDocument/2006/relationships/hyperlink" Target="https://www.bing.com/th?id=AMMS_10e8e8065ffe284ae9fec25d354c9901&amp;qlt=95" TargetMode="External"/><Relationship Id="rId13" Type="http://schemas.openxmlformats.org/officeDocument/2006/relationships/hyperlink" Target="https://www.bing.com/th?id=AMMS_fca0f02070665c837229d92e842be248&amp;qlt=95" TargetMode="External"/><Relationship Id="rId1819" Type="http://schemas.openxmlformats.org/officeDocument/2006/relationships/hyperlink" Target="https://www.bing.com/th?id=AMMS_bf482d039b6f699d939c2ea4eff40db5&amp;qlt=95" TargetMode="External"/><Relationship Id="rId162" Type="http://schemas.openxmlformats.org/officeDocument/2006/relationships/hyperlink" Target="https://www.bing.com/images/search?form=xlimg&amp;q=wichita+kansas" TargetMode="External"/><Relationship Id="rId467" Type="http://schemas.openxmlformats.org/officeDocument/2006/relationships/hyperlink" Target="https://www.bing.com/th?id=AMMS_295823aa4d2235020a98b7271cce6e13&amp;qlt=95" TargetMode="External"/><Relationship Id="rId1097" Type="http://schemas.openxmlformats.org/officeDocument/2006/relationships/hyperlink" Target="https://www.bing.com/th?id=AMMS_1eb9cb8736a7efa91d9f1b3cc457f688&amp;qlt=95" TargetMode="External"/><Relationship Id="rId674" Type="http://schemas.openxmlformats.org/officeDocument/2006/relationships/hyperlink" Target="https://www.bing.com/images/search?form=xlimg&amp;q=glendale+arizona" TargetMode="External"/><Relationship Id="rId881" Type="http://schemas.openxmlformats.org/officeDocument/2006/relationships/hyperlink" Target="https://www.bing.com/th?id=AMMS_f03cec5b4268e7d1437c834f6f3ef61e&amp;qlt=95" TargetMode="External"/><Relationship Id="rId979" Type="http://schemas.openxmlformats.org/officeDocument/2006/relationships/hyperlink" Target="https://www.bing.com/th?id=AMMS_439db63d27eda331dd2b46ac717f907f&amp;qlt=95" TargetMode="External"/><Relationship Id="rId327" Type="http://schemas.openxmlformats.org/officeDocument/2006/relationships/hyperlink" Target="https://www.bing.com/th?id=AMMS_65d95309c6c47d04915cc1a1195c4eda&amp;qlt=95" TargetMode="External"/><Relationship Id="rId534" Type="http://schemas.openxmlformats.org/officeDocument/2006/relationships/hyperlink" Target="https://www.bing.com/images/search?form=xlimg&amp;q=newcastle+wyoming" TargetMode="External"/><Relationship Id="rId741" Type="http://schemas.openxmlformats.org/officeDocument/2006/relationships/hyperlink" Target="https://www.bing.com/th?id=AMMS_c3cb4ec0a88778e53dae1906789dc138&amp;qlt=95" TargetMode="External"/><Relationship Id="rId839" Type="http://schemas.openxmlformats.org/officeDocument/2006/relationships/hyperlink" Target="https://www.bing.com/th?id=AMMS_4b4f7c98d4d5f13588c695bdb8cbedfe&amp;qlt=95" TargetMode="External"/><Relationship Id="rId1164" Type="http://schemas.openxmlformats.org/officeDocument/2006/relationships/hyperlink" Target="https://www.bing.com/images/search?form=xlimg&amp;q=mount+pleasant+tennessee" TargetMode="External"/><Relationship Id="rId1371" Type="http://schemas.openxmlformats.org/officeDocument/2006/relationships/hyperlink" Target="https://www.bing.com/th?id=AMMS_b22f5c22658c129aaa1e0c08cb30add7&amp;qlt=95" TargetMode="External"/><Relationship Id="rId1469" Type="http://schemas.openxmlformats.org/officeDocument/2006/relationships/hyperlink" Target="https://www.bing.com/th?id=AMMS_445c783bede163d62e4ce2f3d1c163d9&amp;qlt=95" TargetMode="External"/><Relationship Id="rId601" Type="http://schemas.openxmlformats.org/officeDocument/2006/relationships/hyperlink" Target="https://www.bing.com/th?id=AMMS_193fb45cc19e30d703bdf2fd9f8c1a54&amp;qlt=95" TargetMode="External"/><Relationship Id="rId1024" Type="http://schemas.openxmlformats.org/officeDocument/2006/relationships/hyperlink" Target="https://www.bing.com/images/search?form=xlimg&amp;q=santa+maria+california" TargetMode="External"/><Relationship Id="rId1231" Type="http://schemas.openxmlformats.org/officeDocument/2006/relationships/hyperlink" Target="https://www.bing.com/th?id=AMMS_ce468e1c39bed3faecde8d77faab1293&amp;qlt=95" TargetMode="External"/><Relationship Id="rId1676" Type="http://schemas.openxmlformats.org/officeDocument/2006/relationships/hyperlink" Target="https://www.bing.com/images/search?form=xlimg&amp;q=porterville+california" TargetMode="External"/><Relationship Id="rId1883" Type="http://schemas.openxmlformats.org/officeDocument/2006/relationships/hyperlink" Target="https://www.bing.com/th?id=AMMS_7d555ed049eec94b95be0dfeff2924b6&amp;qlt=95" TargetMode="External"/><Relationship Id="rId906" Type="http://schemas.openxmlformats.org/officeDocument/2006/relationships/hyperlink" Target="https://www.bing.com/images/search?form=xlimg&amp;q=thousand+oaks+california" TargetMode="External"/><Relationship Id="rId1329" Type="http://schemas.openxmlformats.org/officeDocument/2006/relationships/hyperlink" Target="https://www.bing.com/th?id=AMMS_16a9722fd9456b940d8935d4306e0b50&amp;qlt=95" TargetMode="External"/><Relationship Id="rId1536" Type="http://schemas.openxmlformats.org/officeDocument/2006/relationships/hyperlink" Target="https://www.bing.com/images/search?form=xlimg&amp;q=eagan+minnesota" TargetMode="External"/><Relationship Id="rId1743" Type="http://schemas.openxmlformats.org/officeDocument/2006/relationships/hyperlink" Target="https://www.bing.com/th?id=AMMS_b60e707432ca84a35ea919ce933f8536&amp;qlt=95" TargetMode="External"/><Relationship Id="rId1950" Type="http://schemas.openxmlformats.org/officeDocument/2006/relationships/hyperlink" Target="https://www.bing.com/images/search?form=xlimg&amp;q=newark+ohio" TargetMode="External"/><Relationship Id="rId35" Type="http://schemas.openxmlformats.org/officeDocument/2006/relationships/hyperlink" Target="https://www.bing.com/th?id=AMMS_19607cf79499905212d595dfd706ac3f&amp;qlt=95" TargetMode="External"/><Relationship Id="rId1603" Type="http://schemas.openxmlformats.org/officeDocument/2006/relationships/hyperlink" Target="https://www.bing.com/th?id=AMMS_237d1a48f561f8464a7fa1f64f8d0092&amp;qlt=95" TargetMode="External"/><Relationship Id="rId1810" Type="http://schemas.openxmlformats.org/officeDocument/2006/relationships/hyperlink" Target="https://www.bing.com/images/search?form=xlimg&amp;q=cathedral+city+california" TargetMode="External"/><Relationship Id="rId184" Type="http://schemas.openxmlformats.org/officeDocument/2006/relationships/hyperlink" Target="https://www.bing.com/images/search?form=xlimg&amp;q=westlake+louisiana" TargetMode="External"/><Relationship Id="rId391" Type="http://schemas.openxmlformats.org/officeDocument/2006/relationships/hyperlink" Target="https://www.bing.com/th?id=AMMS_a1dd1007b3af14a1b82631914ca5fc5d&amp;qlt=95" TargetMode="External"/><Relationship Id="rId1908" Type="http://schemas.openxmlformats.org/officeDocument/2006/relationships/hyperlink" Target="https://www.bing.com/images/search?form=xlimg&amp;q=logan+utah" TargetMode="External"/><Relationship Id="rId251" Type="http://schemas.openxmlformats.org/officeDocument/2006/relationships/hyperlink" Target="https://www.bing.com/th?id=AMMS_b6b06a40e738d446b52559c02d6c3da7&amp;qlt=95" TargetMode="External"/><Relationship Id="rId489" Type="http://schemas.openxmlformats.org/officeDocument/2006/relationships/hyperlink" Target="https://www.bing.com/th?id=AMMS_e91cce2871125f2fe1c63b9ba94d42d9&amp;qlt=95" TargetMode="External"/><Relationship Id="rId696" Type="http://schemas.openxmlformats.org/officeDocument/2006/relationships/hyperlink" Target="https://www.bing.com/images/search?form=xlimg&amp;q=spokane+washington" TargetMode="External"/><Relationship Id="rId349" Type="http://schemas.openxmlformats.org/officeDocument/2006/relationships/hyperlink" Target="https://www.bing.com/th?id=AMMS_d24c783d70f4c88740a6e4ebddd84df5&amp;qlt=95" TargetMode="External"/><Relationship Id="rId556" Type="http://schemas.openxmlformats.org/officeDocument/2006/relationships/hyperlink" Target="https://www.bing.com/images/search?form=xlimg&amp;q=jacksonville+florida" TargetMode="External"/><Relationship Id="rId763" Type="http://schemas.openxmlformats.org/officeDocument/2006/relationships/hyperlink" Target="https://www.bing.com/th?id=AMMS_e8ecc55867f85895cc2d03f568e0d4d2&amp;qlt=95" TargetMode="External"/><Relationship Id="rId1186" Type="http://schemas.openxmlformats.org/officeDocument/2006/relationships/hyperlink" Target="https://www.bing.com/images/search?form=xlimg&amp;q=champaign+illinois" TargetMode="External"/><Relationship Id="rId1393" Type="http://schemas.openxmlformats.org/officeDocument/2006/relationships/hyperlink" Target="https://www.bing.com/th?id=AMMS_d60dc55d90d66040a6e53eec89b33503&amp;qlt=95" TargetMode="External"/><Relationship Id="rId111" Type="http://schemas.openxmlformats.org/officeDocument/2006/relationships/hyperlink" Target="https://www.bing.com/th?id=AMMS_ed57c5f3aeeaade6aeaa560b5dabc929&amp;qlt=95" TargetMode="External"/><Relationship Id="rId209" Type="http://schemas.openxmlformats.org/officeDocument/2006/relationships/hyperlink" Target="https://www.bing.com/th?id=AMMS_d284c6b2b29a4ec708cb7a127155cddd&amp;qlt=95" TargetMode="External"/><Relationship Id="rId416" Type="http://schemas.openxmlformats.org/officeDocument/2006/relationships/hyperlink" Target="https://www.bing.com/images/search?form=xlimg&amp;q=deer+park+texas" TargetMode="External"/><Relationship Id="rId970" Type="http://schemas.openxmlformats.org/officeDocument/2006/relationships/hyperlink" Target="https://www.bing.com/images/search?form=xlimg&amp;q=westminster+colorado" TargetMode="External"/><Relationship Id="rId1046" Type="http://schemas.openxmlformats.org/officeDocument/2006/relationships/hyperlink" Target="https://www.bing.com/images/search?form=xlimg&amp;q=rialto+california" TargetMode="External"/><Relationship Id="rId1253" Type="http://schemas.openxmlformats.org/officeDocument/2006/relationships/hyperlink" Target="https://www.bing.com/th?id=AMMS_010483353df5c20d9cf0f20ba79eedf3&amp;qlt=95" TargetMode="External"/><Relationship Id="rId1698" Type="http://schemas.openxmlformats.org/officeDocument/2006/relationships/hyperlink" Target="https://www.bing.com/images/search?form=xlimg&amp;q=lancaster+pennsylvania" TargetMode="External"/><Relationship Id="rId623" Type="http://schemas.openxmlformats.org/officeDocument/2006/relationships/hyperlink" Target="https://www.bing.com/th?id=AMMS_a65e40dba1969eb8be0ffd5734858994&amp;qlt=95" TargetMode="External"/><Relationship Id="rId830" Type="http://schemas.openxmlformats.org/officeDocument/2006/relationships/hyperlink" Target="https://www.bing.com/images/search?form=xlimg&amp;q=murfreesboro+tennessee" TargetMode="External"/><Relationship Id="rId928" Type="http://schemas.openxmlformats.org/officeDocument/2006/relationships/hyperlink" Target="https://www.bing.com/images/search?form=xlimg&amp;q=richardson+texas" TargetMode="External"/><Relationship Id="rId1460" Type="http://schemas.openxmlformats.org/officeDocument/2006/relationships/hyperlink" Target="https://www.bing.com/images/search?form=xlimg&amp;q=lynwood+california" TargetMode="External"/><Relationship Id="rId1558" Type="http://schemas.openxmlformats.org/officeDocument/2006/relationships/hyperlink" Target="https://www.bing.com/images/search?form=xlimg&amp;q=doral+florida" TargetMode="External"/><Relationship Id="rId1765" Type="http://schemas.openxmlformats.org/officeDocument/2006/relationships/hyperlink" Target="https://www.bing.com/th?id=AMMS_ccf14ceaabd125e322efb93adb3358cf&amp;qlt=95" TargetMode="External"/><Relationship Id="rId57" Type="http://schemas.openxmlformats.org/officeDocument/2006/relationships/hyperlink" Target="https://www.bing.com/th?id=AMMS_8316988717fda71daed037fe16097cb0&amp;qlt=95" TargetMode="External"/><Relationship Id="rId1113" Type="http://schemas.openxmlformats.org/officeDocument/2006/relationships/hyperlink" Target="https://www.bing.com/th?id=AMMS_442ceec1e44ba5f44c3e633ea73fda3b&amp;qlt=95" TargetMode="External"/><Relationship Id="rId1320" Type="http://schemas.openxmlformats.org/officeDocument/2006/relationships/hyperlink" Target="https://www.bing.com/images/search?form=xlimg&amp;q=pharr+texas" TargetMode="External"/><Relationship Id="rId1418" Type="http://schemas.openxmlformats.org/officeDocument/2006/relationships/hyperlink" Target="https://www.bing.com/images/search?form=xlimg&amp;q=mansfield+texas" TargetMode="External"/><Relationship Id="rId1625" Type="http://schemas.openxmlformats.org/officeDocument/2006/relationships/hyperlink" Target="https://www.bing.com/th?id=AMMS_94807f2e135fdc241796ab499ec5428a&amp;qlt=95" TargetMode="External"/><Relationship Id="rId1832" Type="http://schemas.openxmlformats.org/officeDocument/2006/relationships/hyperlink" Target="https://www.bing.com/images/search?form=xlimg&amp;q=berwyn+illinois" TargetMode="External"/><Relationship Id="rId273" Type="http://schemas.openxmlformats.org/officeDocument/2006/relationships/hyperlink" Target="https://www.bing.com/th?id=AMMS_a67610f45e23d5b640dadf38bb56272a&amp;qlt=95" TargetMode="External"/><Relationship Id="rId480" Type="http://schemas.openxmlformats.org/officeDocument/2006/relationships/hyperlink" Target="https://www.bing.com/images/search?form=xlimg&amp;q=whatcom+county+washington" TargetMode="External"/><Relationship Id="rId133" Type="http://schemas.openxmlformats.org/officeDocument/2006/relationships/hyperlink" Target="https://www.bing.com/th?id=AMMS_ba21acf0f1a0ea30f64b8537cb3a0856&amp;qlt=95" TargetMode="External"/><Relationship Id="rId340" Type="http://schemas.openxmlformats.org/officeDocument/2006/relationships/hyperlink" Target="https://www.bing.com/images/search?form=xlimg&amp;q=lucas+county+ohio" TargetMode="External"/><Relationship Id="rId578" Type="http://schemas.openxmlformats.org/officeDocument/2006/relationships/hyperlink" Target="https://www.bing.com/images/search?form=xlimg&amp;q=portland+oregon" TargetMode="External"/><Relationship Id="rId785" Type="http://schemas.openxmlformats.org/officeDocument/2006/relationships/hyperlink" Target="https://www.bing.com/th?id=AMMS_67a1ed9affdfb5e76fc05066474d0a2f&amp;qlt=95" TargetMode="External"/><Relationship Id="rId992" Type="http://schemas.openxmlformats.org/officeDocument/2006/relationships/hyperlink" Target="https://www.bing.com/images/search?form=xlimg&amp;q=downey+california" TargetMode="External"/><Relationship Id="rId200" Type="http://schemas.openxmlformats.org/officeDocument/2006/relationships/hyperlink" Target="https://www.bing.com/images/search?form=xlimg&amp;q=st.+james+parish+louisiana" TargetMode="External"/><Relationship Id="rId438" Type="http://schemas.openxmlformats.org/officeDocument/2006/relationships/hyperlink" Target="https://www.bing.com/images/search?form=xlimg&amp;q=el+paso+county+texas" TargetMode="External"/><Relationship Id="rId645" Type="http://schemas.openxmlformats.org/officeDocument/2006/relationships/hyperlink" Target="https://www.bing.com/th?id=AMMS_8a5858a9d6250daf3015b20017e7302d&amp;qlt=95" TargetMode="External"/><Relationship Id="rId852" Type="http://schemas.openxmlformats.org/officeDocument/2006/relationships/hyperlink" Target="https://www.bing.com/images/search?form=xlimg&amp;q=denton+texas" TargetMode="External"/><Relationship Id="rId1068" Type="http://schemas.openxmlformats.org/officeDocument/2006/relationships/hyperlink" Target="https://www.bing.com/images/search?form=xlimg&amp;q=spokane+valley+washington" TargetMode="External"/><Relationship Id="rId1275" Type="http://schemas.openxmlformats.org/officeDocument/2006/relationships/hyperlink" Target="https://www.bing.com/th?id=AMMS_92c6cd74824be12869682d8051baa908&amp;qlt=95" TargetMode="External"/><Relationship Id="rId1482" Type="http://schemas.openxmlformats.org/officeDocument/2006/relationships/hyperlink" Target="https://www.bing.com/images/search?form=xlimg&amp;q=rogers+arkansas" TargetMode="External"/><Relationship Id="rId505" Type="http://schemas.openxmlformats.org/officeDocument/2006/relationships/hyperlink" Target="https://www.bing.com/th?id=AMMS_51ee02f2f170fe8dd87909673c42c293&amp;qlt=95" TargetMode="External"/><Relationship Id="rId712" Type="http://schemas.openxmlformats.org/officeDocument/2006/relationships/hyperlink" Target="https://www.bing.com/images/search?form=xlimg&amp;q=fayetteville+north+carolina" TargetMode="External"/><Relationship Id="rId1135" Type="http://schemas.openxmlformats.org/officeDocument/2006/relationships/hyperlink" Target="https://www.bing.com/th?id=AMMS_8d41308c8f7d39dc094169553ec66c1e&amp;qlt=95" TargetMode="External"/><Relationship Id="rId1342" Type="http://schemas.openxmlformats.org/officeDocument/2006/relationships/hyperlink" Target="https://www.bing.com/images/search?form=xlimg&amp;q=bloomington+illinois" TargetMode="External"/><Relationship Id="rId1787" Type="http://schemas.openxmlformats.org/officeDocument/2006/relationships/hyperlink" Target="https://www.bing.com/th?id=AMMS_46bcdd837d39bcedd723ce4b92bb9bed&amp;qlt=95" TargetMode="External"/><Relationship Id="rId79" Type="http://schemas.openxmlformats.org/officeDocument/2006/relationships/hyperlink" Target="https://www.bing.com/th?id=AMMS_960af2d121b8dd02cc64b8266c87fb99&amp;qlt=95" TargetMode="External"/><Relationship Id="rId1202" Type="http://schemas.openxmlformats.org/officeDocument/2006/relationships/hyperlink" Target="https://www.bing.com/images/search?form=xlimg&amp;q=fort+smith+arkansas" TargetMode="External"/><Relationship Id="rId1647" Type="http://schemas.openxmlformats.org/officeDocument/2006/relationships/hyperlink" Target="https://www.bing.com/th?id=AMMS_617886320422cede1e84d34b6db0d671&amp;qlt=95" TargetMode="External"/><Relationship Id="rId1854" Type="http://schemas.openxmlformats.org/officeDocument/2006/relationships/hyperlink" Target="https://www.bing.com/images/search?form=xlimg&amp;q=pinellas+park+florida" TargetMode="External"/><Relationship Id="rId1507" Type="http://schemas.openxmlformats.org/officeDocument/2006/relationships/hyperlink" Target="https://www.bing.com/th?id=AMMS_3939daf4318392b3381337d4f5f4e003&amp;qlt=95" TargetMode="External"/><Relationship Id="rId1714" Type="http://schemas.openxmlformats.org/officeDocument/2006/relationships/hyperlink" Target="https://www.bing.com/images/search?form=xlimg&amp;q=bowie+maryland" TargetMode="External"/><Relationship Id="rId295" Type="http://schemas.openxmlformats.org/officeDocument/2006/relationships/hyperlink" Target="https://www.bing.com/th?id=AMMS_b075af39be3b1baf2cb225c57b109c18&amp;qlt=95" TargetMode="External"/><Relationship Id="rId1921" Type="http://schemas.openxmlformats.org/officeDocument/2006/relationships/hyperlink" Target="https://www.bing.com/th?id=AMMS_56e648a5e17d1f045ccfd18399679c19&amp;qlt=95" TargetMode="External"/><Relationship Id="rId155" Type="http://schemas.openxmlformats.org/officeDocument/2006/relationships/hyperlink" Target="https://www.bing.com/th?id=AMMS_7d9b93aa77cca759b8bed14225afab9f&amp;qlt=95" TargetMode="External"/><Relationship Id="rId362" Type="http://schemas.openxmlformats.org/officeDocument/2006/relationships/hyperlink" Target="https://www.bing.com/images/search?form=xlimg&amp;q=wagoner+county+oklahoma" TargetMode="External"/><Relationship Id="rId1297" Type="http://schemas.openxmlformats.org/officeDocument/2006/relationships/hyperlink" Target="https://www.bing.com/th?id=AMMS_ed981ecb030e193f91d690c57e9f61fa&amp;qlt=95" TargetMode="External"/><Relationship Id="rId222" Type="http://schemas.openxmlformats.org/officeDocument/2006/relationships/hyperlink" Target="https://www.bing.com/images/search?form=xlimg&amp;q=bossier+parish+louisiana" TargetMode="External"/><Relationship Id="rId667" Type="http://schemas.openxmlformats.org/officeDocument/2006/relationships/hyperlink" Target="https://www.bing.com/th?id=AMMS_d49d15c41588e8da80cab8d5be779690&amp;qlt=95" TargetMode="External"/><Relationship Id="rId874" Type="http://schemas.openxmlformats.org/officeDocument/2006/relationships/hyperlink" Target="https://www.bing.com/images/search?form=xlimg&amp;q=columbia+south+carolina" TargetMode="External"/><Relationship Id="rId527" Type="http://schemas.openxmlformats.org/officeDocument/2006/relationships/hyperlink" Target="https://www.bing.com/th?id=AMMS_f0457935c9e19b5c9eb1e22be4b6c800&amp;qlt=95" TargetMode="External"/><Relationship Id="rId734" Type="http://schemas.openxmlformats.org/officeDocument/2006/relationships/hyperlink" Target="https://www.bing.com/images/search?form=xlimg&amp;q=mckinney+texas" TargetMode="External"/><Relationship Id="rId941" Type="http://schemas.openxmlformats.org/officeDocument/2006/relationships/hyperlink" Target="https://www.bing.com/th?id=AMMS_4be07a46f43798da92be834506083eeb&amp;qlt=95" TargetMode="External"/><Relationship Id="rId1157" Type="http://schemas.openxmlformats.org/officeDocument/2006/relationships/hyperlink" Target="https://www.bing.com/th?id=AMMS_bc884d8ea0947ee2b699c298052e6559&amp;qlt=95" TargetMode="External"/><Relationship Id="rId1364" Type="http://schemas.openxmlformats.org/officeDocument/2006/relationships/hyperlink" Target="https://www.bing.com/images/search?form=xlimg&amp;q=hammond+indiana" TargetMode="External"/><Relationship Id="rId1571" Type="http://schemas.openxmlformats.org/officeDocument/2006/relationships/hyperlink" Target="https://www.bing.com/th?id=AMMS_847dd37d0b127adf2eac6f6a0beaeb5d&amp;qlt=95" TargetMode="External"/><Relationship Id="rId70" Type="http://schemas.openxmlformats.org/officeDocument/2006/relationships/hyperlink" Target="https://www.bing.com/images/search?form=xlimg&amp;q=martinez+california" TargetMode="External"/><Relationship Id="rId801" Type="http://schemas.openxmlformats.org/officeDocument/2006/relationships/hyperlink" Target="https://www.bing.com/th?id=AMMS_30142dd458d4e6fd12c968573f722734&amp;qlt=95" TargetMode="External"/><Relationship Id="rId1017" Type="http://schemas.openxmlformats.org/officeDocument/2006/relationships/hyperlink" Target="https://www.bing.com/th?id=AMMS_6c1697c3b9755e88fc74c5a00c4c7346&amp;qlt=95" TargetMode="External"/><Relationship Id="rId1224" Type="http://schemas.openxmlformats.org/officeDocument/2006/relationships/hyperlink" Target="https://www.bing.com/images/search?form=xlimg&amp;q=bloomington+indiana" TargetMode="External"/><Relationship Id="rId1431" Type="http://schemas.openxmlformats.org/officeDocument/2006/relationships/hyperlink" Target="https://www.bing.com/th?id=AMMS_b0289d6d0a96de9de25898470ab59474&amp;qlt=95" TargetMode="External"/><Relationship Id="rId1669" Type="http://schemas.openxmlformats.org/officeDocument/2006/relationships/hyperlink" Target="https://www.bing.com/th?id=AMMS_f20139aeb5d3e7bcbad731224d8f2c7f&amp;qlt=95" TargetMode="External"/><Relationship Id="rId1876" Type="http://schemas.openxmlformats.org/officeDocument/2006/relationships/hyperlink" Target="https://www.bing.com/images/search?form=xlimg&amp;q=harrisonburg+virginia" TargetMode="External"/><Relationship Id="rId1529" Type="http://schemas.openxmlformats.org/officeDocument/2006/relationships/hyperlink" Target="https://www.bing.com/th?id=AMMS_61b28980bfd5e80e637e83c6ab81e361&amp;qlt=95" TargetMode="External"/><Relationship Id="rId1736" Type="http://schemas.openxmlformats.org/officeDocument/2006/relationships/hyperlink" Target="https://www.bing.com/images/search?form=xlimg&amp;q=kokomo+indiana" TargetMode="External"/><Relationship Id="rId1943" Type="http://schemas.openxmlformats.org/officeDocument/2006/relationships/hyperlink" Target="https://www.bing.com/th?id=AMMS_939d25e37c6d23f16db2bcfeb61f1efd&amp;qlt=95" TargetMode="External"/><Relationship Id="rId28" Type="http://schemas.openxmlformats.org/officeDocument/2006/relationships/hyperlink" Target="https://www.bing.com/images/search?form=xlimg&amp;q=anchorage+alaska" TargetMode="External"/><Relationship Id="rId1803" Type="http://schemas.openxmlformats.org/officeDocument/2006/relationships/hyperlink" Target="https://www.bing.com/th?id=AMMS_1757a2b55f8a7a35b09a1ac8fd8a920d&amp;qlt=95" TargetMode="External"/><Relationship Id="rId177" Type="http://schemas.openxmlformats.org/officeDocument/2006/relationships/hyperlink" Target="https://www.bing.com/th?id=AMMS_043f87686cf8f5b479f1a7c9d8d2c41b&amp;qlt=95" TargetMode="External"/><Relationship Id="rId384" Type="http://schemas.openxmlformats.org/officeDocument/2006/relationships/hyperlink" Target="https://www.bing.com/images/search?form=xlimg&amp;q=mckean+county+pennsylvania" TargetMode="External"/><Relationship Id="rId591" Type="http://schemas.openxmlformats.org/officeDocument/2006/relationships/hyperlink" Target="https://www.bing.com/th?id=AMMS_350e99cae026dce67dea3adb12d4ddd0&amp;qlt=95" TargetMode="External"/><Relationship Id="rId244" Type="http://schemas.openxmlformats.org/officeDocument/2006/relationships/hyperlink" Target="https://www.bing.com/images/search?form=xlimg&amp;q=washington+county+minnesota" TargetMode="External"/><Relationship Id="rId689" Type="http://schemas.openxmlformats.org/officeDocument/2006/relationships/hyperlink" Target="https://www.bing.com/th?id=AMMS_a8ca496fe25f1394105bb7138a0013d5&amp;qlt=95" TargetMode="External"/><Relationship Id="rId896" Type="http://schemas.openxmlformats.org/officeDocument/2006/relationships/hyperlink" Target="https://www.bing.com/images/search?form=xlimg&amp;q=kent+washington" TargetMode="External"/><Relationship Id="rId1081" Type="http://schemas.openxmlformats.org/officeDocument/2006/relationships/hyperlink" Target="https://www.bing.com/th?id=AMMS_2d40aa77453b32183105a4b69213a636&amp;qlt=95" TargetMode="External"/><Relationship Id="rId451" Type="http://schemas.openxmlformats.org/officeDocument/2006/relationships/hyperlink" Target="https://www.bing.com/th?id=AMMS_6a25bd3b60ceca0aae1e8e6b899c9608&amp;qlt=95" TargetMode="External"/><Relationship Id="rId549" Type="http://schemas.openxmlformats.org/officeDocument/2006/relationships/hyperlink" Target="https://www.bing.com/th?id=AMMS_088cf85d3f986766a52583cba0897845&amp;qlt=95" TargetMode="External"/><Relationship Id="rId756" Type="http://schemas.openxmlformats.org/officeDocument/2006/relationships/hyperlink" Target="https://www.bing.com/images/search?form=xlimg&amp;q=ontario+canada" TargetMode="External"/><Relationship Id="rId1179" Type="http://schemas.openxmlformats.org/officeDocument/2006/relationships/hyperlink" Target="https://www.bing.com/th?id=AMMS_378b2ead6dd91697b5e5d98d9f2ddc69&amp;qlt=95" TargetMode="External"/><Relationship Id="rId1386" Type="http://schemas.openxmlformats.org/officeDocument/2006/relationships/hyperlink" Target="https://www.bing.com/images/search?form=xlimg&amp;q=arlington+heights+illinois" TargetMode="External"/><Relationship Id="rId1593" Type="http://schemas.openxmlformats.org/officeDocument/2006/relationships/hyperlink" Target="https://www.bing.com/th?id=AMMS_bb0c4aefffce6d7b0adf5948cd2de555&amp;qlt=95" TargetMode="External"/><Relationship Id="rId104" Type="http://schemas.openxmlformats.org/officeDocument/2006/relationships/hyperlink" Target="https://www.bing.com/images/search?form=xlimg&amp;q=new+castle+delaware" TargetMode="External"/><Relationship Id="rId311" Type="http://schemas.openxmlformats.org/officeDocument/2006/relationships/hyperlink" Target="https://www.bing.com/th?id=AMMS_78b3122a8300134991d3b32fe2aeaedc&amp;qlt=95" TargetMode="External"/><Relationship Id="rId409" Type="http://schemas.openxmlformats.org/officeDocument/2006/relationships/hyperlink" Target="https://www.bing.com/th?id=AMMS_06a4ad4d889e27702d963996a09fb33c&amp;qlt=95" TargetMode="External"/><Relationship Id="rId963" Type="http://schemas.openxmlformats.org/officeDocument/2006/relationships/hyperlink" Target="https://www.bing.com/th?id=AMMS_819e4c488698e71234a842cab504c39b&amp;qlt=95" TargetMode="External"/><Relationship Id="rId1039" Type="http://schemas.openxmlformats.org/officeDocument/2006/relationships/hyperlink" Target="https://www.bing.com/th?id=AMMS_5fd93c54d26fe2c921fc7cbc40a317d6&amp;qlt=95" TargetMode="External"/><Relationship Id="rId1246" Type="http://schemas.openxmlformats.org/officeDocument/2006/relationships/hyperlink" Target="https://www.bing.com/images/search?form=xlimg&amp;q=kennewick+washington" TargetMode="External"/><Relationship Id="rId1898" Type="http://schemas.openxmlformats.org/officeDocument/2006/relationships/hyperlink" Target="https://www.bing.com/images/search?form=xlimg&amp;q=maricopa+arizona" TargetMode="External"/><Relationship Id="rId92" Type="http://schemas.openxmlformats.org/officeDocument/2006/relationships/hyperlink" Target="https://www.bing.com/images/search?form=xlimg&amp;q=south+gate+california" TargetMode="External"/><Relationship Id="rId616" Type="http://schemas.openxmlformats.org/officeDocument/2006/relationships/hyperlink" Target="https://www.bing.com/images/search?form=xlimg&amp;q=oakland+california" TargetMode="External"/><Relationship Id="rId823" Type="http://schemas.openxmlformats.org/officeDocument/2006/relationships/hyperlink" Target="https://www.bing.com/th?id=AMMS_e136060787fef9d6a95b1308648aea55&amp;qlt=95" TargetMode="External"/><Relationship Id="rId1453" Type="http://schemas.openxmlformats.org/officeDocument/2006/relationships/hyperlink" Target="https://www.bing.com/th?id=AMMS_57760087fd309d73e5a3673ab82f929d&amp;qlt=95" TargetMode="External"/><Relationship Id="rId1660" Type="http://schemas.openxmlformats.org/officeDocument/2006/relationships/hyperlink" Target="https://www.bing.com/images/search?form=xlimg&amp;q=malden+massachusetts" TargetMode="External"/><Relationship Id="rId1758" Type="http://schemas.openxmlformats.org/officeDocument/2006/relationships/hyperlink" Target="https://www.bing.com/images/search?form=xlimg&amp;q=medford+massachusetts" TargetMode="External"/><Relationship Id="rId1106" Type="http://schemas.openxmlformats.org/officeDocument/2006/relationships/hyperlink" Target="https://www.bing.com/images/search?form=xlimg&amp;q=hesperia+california" TargetMode="External"/><Relationship Id="rId1313" Type="http://schemas.openxmlformats.org/officeDocument/2006/relationships/hyperlink" Target="https://www.bing.com/th?id=AMMS_a80332b6227be1fbcb30dfa34dcfe34a&amp;qlt=95" TargetMode="External"/><Relationship Id="rId1520" Type="http://schemas.openxmlformats.org/officeDocument/2006/relationships/hyperlink" Target="https://www.bing.com/images/search?form=xlimg&amp;q=jackson+tennessee" TargetMode="External"/><Relationship Id="rId1965" Type="http://schemas.openxmlformats.org/officeDocument/2006/relationships/hyperlink" Target="https://www.bing.com/th?id=AMMS_8042f4ff80bfcf8c687cc1d348bf1f22&amp;qlt=95" TargetMode="External"/><Relationship Id="rId1618" Type="http://schemas.openxmlformats.org/officeDocument/2006/relationships/hyperlink" Target="https://www.bing.com/images/search?form=xlimg&amp;q=leander+texas" TargetMode="External"/><Relationship Id="rId1825" Type="http://schemas.openxmlformats.org/officeDocument/2006/relationships/hyperlink" Target="https://www.bing.com/th?id=AMMS_034b35c6e446523942290cd206582770&amp;qlt=95" TargetMode="External"/><Relationship Id="rId199" Type="http://schemas.openxmlformats.org/officeDocument/2006/relationships/hyperlink" Target="https://www.bing.com/th?id=AMMS_aac261d3a486c7de6d38df0b6d0c2cc9&amp;qlt=95" TargetMode="External"/><Relationship Id="rId266" Type="http://schemas.openxmlformats.org/officeDocument/2006/relationships/hyperlink" Target="https://www.bing.com/images/search?form=xlimg&amp;q=montana" TargetMode="External"/><Relationship Id="rId473" Type="http://schemas.openxmlformats.org/officeDocument/2006/relationships/hyperlink" Target="https://www.bing.com/th?id=AMMS_dc7ca2880d8d0e246378df6912563376&amp;qlt=95" TargetMode="External"/><Relationship Id="rId680" Type="http://schemas.openxmlformats.org/officeDocument/2006/relationships/hyperlink" Target="https://www.bing.com/images/search?form=xlimg&amp;q=chesapeake+virginia" TargetMode="External"/><Relationship Id="rId126" Type="http://schemas.openxmlformats.org/officeDocument/2006/relationships/hyperlink" Target="https://www.bing.com/images/search?form=xlimg&amp;q=springfield+illinois" TargetMode="External"/><Relationship Id="rId333" Type="http://schemas.openxmlformats.org/officeDocument/2006/relationships/hyperlink" Target="https://www.bing.com/th?id=AMMS_8e6a9382c2157d4a92e3fdacc680fd10&amp;qlt=95" TargetMode="External"/><Relationship Id="rId540" Type="http://schemas.openxmlformats.org/officeDocument/2006/relationships/hyperlink" Target="https://www.bing.com/images/search?form=xlimg&amp;q=uinta+county+wyoming" TargetMode="External"/><Relationship Id="rId778" Type="http://schemas.openxmlformats.org/officeDocument/2006/relationships/hyperlink" Target="https://www.bing.com/images/search?form=xlimg&amp;q=santa+rosa+california" TargetMode="External"/><Relationship Id="rId985" Type="http://schemas.openxmlformats.org/officeDocument/2006/relationships/hyperlink" Target="https://www.bing.com/th?id=AMMS_d35b6ec1703bc2f279af338542e19651&amp;qlt=95" TargetMode="External"/><Relationship Id="rId1170" Type="http://schemas.openxmlformats.org/officeDocument/2006/relationships/hyperlink" Target="https://www.bing.com/images/search?form=xlimg&amp;q=westminster+california" TargetMode="External"/><Relationship Id="rId638" Type="http://schemas.openxmlformats.org/officeDocument/2006/relationships/hyperlink" Target="https://www.bing.com/images/search?form=xlimg&amp;q=cincinnati+ohio" TargetMode="External"/><Relationship Id="rId845" Type="http://schemas.openxmlformats.org/officeDocument/2006/relationships/hyperlink" Target="https://www.bing.com/th?id=AMMS_62b2dff3ab4a3eba8dfe335f89bed76e&amp;qlt=95" TargetMode="External"/><Relationship Id="rId1030" Type="http://schemas.openxmlformats.org/officeDocument/2006/relationships/hyperlink" Target="https://www.bing.com/images/search?form=xlimg&amp;q=boulder+colorado" TargetMode="External"/><Relationship Id="rId1268" Type="http://schemas.openxmlformats.org/officeDocument/2006/relationships/hyperlink" Target="https://www.bing.com/images/search?form=xlimg&amp;q=mountain+view+california" TargetMode="External"/><Relationship Id="rId1475" Type="http://schemas.openxmlformats.org/officeDocument/2006/relationships/hyperlink" Target="https://www.bing.com/th?id=AMMS_68262e19ca527b97a88121ca368305ad&amp;qlt=95" TargetMode="External"/><Relationship Id="rId1682" Type="http://schemas.openxmlformats.org/officeDocument/2006/relationships/hyperlink" Target="https://www.bing.com/images/search?form=xlimg&amp;q=bradenton+florida" TargetMode="External"/><Relationship Id="rId400" Type="http://schemas.openxmlformats.org/officeDocument/2006/relationships/hyperlink" Target="https://www.bing.com/images/search?form=xlimg&amp;q=austin+texas" TargetMode="External"/><Relationship Id="rId705" Type="http://schemas.openxmlformats.org/officeDocument/2006/relationships/hyperlink" Target="https://www.bing.com/th?id=AMMS_5608715b7c4374b45e1838460aa9817d&amp;qlt=95" TargetMode="External"/><Relationship Id="rId1128" Type="http://schemas.openxmlformats.org/officeDocument/2006/relationships/hyperlink" Target="https://www.bing.com/images/search?form=xlimg&amp;q=plantation+florida" TargetMode="External"/><Relationship Id="rId1335" Type="http://schemas.openxmlformats.org/officeDocument/2006/relationships/hyperlink" Target="https://www.bing.com/th?id=AMMS_36250120ee2514c1adfb417d5d7151f7&amp;qlt=95" TargetMode="External"/><Relationship Id="rId1542" Type="http://schemas.openxmlformats.org/officeDocument/2006/relationships/hyperlink" Target="https://www.bing.com/images/search?form=xlimg&amp;q=ames+iowa" TargetMode="External"/><Relationship Id="rId912" Type="http://schemas.openxmlformats.org/officeDocument/2006/relationships/hyperlink" Target="https://www.bing.com/images/search?form=xlimg&amp;q=norman+oklahoma" TargetMode="External"/><Relationship Id="rId1847" Type="http://schemas.openxmlformats.org/officeDocument/2006/relationships/hyperlink" Target="https://www.bing.com/th?id=AMMS_6527c942fb05f1f02bea209d258472a2&amp;qlt=95" TargetMode="External"/><Relationship Id="rId41" Type="http://schemas.openxmlformats.org/officeDocument/2006/relationships/hyperlink" Target="https://www.bing.com/th?id=AMMS_e12f9fe9792a297b0de817291d9d83ef&amp;qlt=95" TargetMode="External"/><Relationship Id="rId1402" Type="http://schemas.openxmlformats.org/officeDocument/2006/relationships/hyperlink" Target="https://www.bing.com/images/search?form=xlimg&amp;q=evanston+illinois" TargetMode="External"/><Relationship Id="rId1707" Type="http://schemas.openxmlformats.org/officeDocument/2006/relationships/hyperlink" Target="https://www.bing.com/th?id=AMMS_c7b689ba4bfc2119e1bcde50db15c50b&amp;qlt=95" TargetMode="External"/><Relationship Id="rId190" Type="http://schemas.openxmlformats.org/officeDocument/2006/relationships/hyperlink" Target="https://www.bing.com/images/search?form=xlimg&amp;q=belle+chasse+louisiana" TargetMode="External"/><Relationship Id="rId288" Type="http://schemas.openxmlformats.org/officeDocument/2006/relationships/hyperlink" Target="https://www.bing.com/images/search?form=xlimg&amp;q=new+jersey" TargetMode="External"/><Relationship Id="rId1914" Type="http://schemas.openxmlformats.org/officeDocument/2006/relationships/hyperlink" Target="https://www.bing.com/images/search?form=xlimg&amp;q=herriman+utah" TargetMode="External"/><Relationship Id="rId495" Type="http://schemas.openxmlformats.org/officeDocument/2006/relationships/hyperlink" Target="https://www.bing.com/th?id=AMMS_f9e3d5f4112ef97a590491613e9e971d&amp;qlt=95" TargetMode="External"/><Relationship Id="rId148" Type="http://schemas.openxmlformats.org/officeDocument/2006/relationships/hyperlink" Target="https://www.bing.com/images/search?form=xlimg&amp;q=indianapolis" TargetMode="External"/><Relationship Id="rId355" Type="http://schemas.openxmlformats.org/officeDocument/2006/relationships/hyperlink" Target="https://www.bing.com/th?id=AMMS_2ebfdb97dc97acfa0e1f26efd45665ba&amp;qlt=95" TargetMode="External"/><Relationship Id="rId562" Type="http://schemas.openxmlformats.org/officeDocument/2006/relationships/hyperlink" Target="https://www.bing.com/images/search?form=xlimg&amp;q=raleigh+north+carolina" TargetMode="External"/><Relationship Id="rId1192" Type="http://schemas.openxmlformats.org/officeDocument/2006/relationships/hyperlink" Target="https://www.bing.com/images/search?form=xlimg&amp;q=san+leandro+california" TargetMode="External"/><Relationship Id="rId215" Type="http://schemas.openxmlformats.org/officeDocument/2006/relationships/hyperlink" Target="https://www.bing.com/th?id=AMMS_560750cf93a12a9ba7fc2b0661b88cdd&amp;qlt=95" TargetMode="External"/><Relationship Id="rId422" Type="http://schemas.openxmlformats.org/officeDocument/2006/relationships/hyperlink" Target="https://www.bing.com/images/search?form=xlimg&amp;q=sweeny+texas" TargetMode="External"/><Relationship Id="rId867" Type="http://schemas.openxmlformats.org/officeDocument/2006/relationships/hyperlink" Target="https://www.bing.com/th?id=AMMS_a28afb3afb1b3bbe06877defb54c84c7&amp;qlt=95" TargetMode="External"/><Relationship Id="rId1052" Type="http://schemas.openxmlformats.org/officeDocument/2006/relationships/hyperlink" Target="https://www.bing.com/images/search?form=xlimg&amp;q=el+cajon+california" TargetMode="External"/><Relationship Id="rId1497" Type="http://schemas.openxmlformats.org/officeDocument/2006/relationships/hyperlink" Target="https://www.bing.com/th?id=AMMS_3334d543beccdcd18dab52cf6244743f&amp;qlt=95" TargetMode="External"/><Relationship Id="rId727" Type="http://schemas.openxmlformats.org/officeDocument/2006/relationships/hyperlink" Target="https://www.bing.com/th?id=AMMS_7e5d7c1d8d4b5eaa223b9bbd25100b18&amp;qlt=95" TargetMode="External"/><Relationship Id="rId934" Type="http://schemas.openxmlformats.org/officeDocument/2006/relationships/hyperlink" Target="https://www.bing.com/images/search?form=xlimg&amp;q=rochester+minnesota" TargetMode="External"/><Relationship Id="rId1357" Type="http://schemas.openxmlformats.org/officeDocument/2006/relationships/hyperlink" Target="https://www.bing.com/th?id=AMMS_474606de450c2891576bf17bc8cd7dd0&amp;qlt=95" TargetMode="External"/><Relationship Id="rId1564" Type="http://schemas.openxmlformats.org/officeDocument/2006/relationships/hyperlink" Target="https://www.bing.com/images/search?form=xlimg&amp;q=youngstown+ohio" TargetMode="External"/><Relationship Id="rId1771" Type="http://schemas.openxmlformats.org/officeDocument/2006/relationships/hyperlink" Target="https://www.bing.com/th?id=AMMS_c27d67479e3055e6fdc921a53e141697&amp;qlt=95" TargetMode="External"/><Relationship Id="rId63" Type="http://schemas.openxmlformats.org/officeDocument/2006/relationships/hyperlink" Target="https://www.bing.com/th?id=AMMS_873240a225692641850714a7af1a0ef7&amp;qlt=95" TargetMode="External"/><Relationship Id="rId1217" Type="http://schemas.openxmlformats.org/officeDocument/2006/relationships/hyperlink" Target="https://www.bing.com/th?id=AMMS_104acb0016db89f55c935792174cd12f&amp;qlt=95" TargetMode="External"/><Relationship Id="rId1424" Type="http://schemas.openxmlformats.org/officeDocument/2006/relationships/hyperlink" Target="https://www.bing.com/images/search?form=xlimg&amp;q=albany+georgia" TargetMode="External"/><Relationship Id="rId1631" Type="http://schemas.openxmlformats.org/officeDocument/2006/relationships/hyperlink" Target="https://www.bing.com/th?id=AMMS_4e91e52fc306188e5524bc30f803779e&amp;qlt=95" TargetMode="External"/><Relationship Id="rId1869" Type="http://schemas.openxmlformats.org/officeDocument/2006/relationships/hyperlink" Target="https://www.bing.com/th?id=AMMS_a962c3ba5cd03c8f29a056d93bc55b59&amp;qlt=95" TargetMode="External"/><Relationship Id="rId1729" Type="http://schemas.openxmlformats.org/officeDocument/2006/relationships/hyperlink" Target="https://www.bing.com/th?id=AMMS_757285507e40e139b3c23e9d04d8a321&amp;qlt=95" TargetMode="External"/><Relationship Id="rId1936" Type="http://schemas.openxmlformats.org/officeDocument/2006/relationships/hyperlink" Target="https://www.bing.com/images/search?form=xlimg&amp;q=queen+creek+arizona" TargetMode="External"/><Relationship Id="rId377" Type="http://schemas.openxmlformats.org/officeDocument/2006/relationships/hyperlink" Target="https://www.bing.com/th?id=AMMS_5c79758e2543448613d19a0524b64b87&amp;qlt=95" TargetMode="External"/><Relationship Id="rId584" Type="http://schemas.openxmlformats.org/officeDocument/2006/relationships/hyperlink" Target="https://www.bing.com/images/search?form=xlimg&amp;q=tucson+arizona" TargetMode="External"/><Relationship Id="rId5" Type="http://schemas.openxmlformats.org/officeDocument/2006/relationships/hyperlink" Target="https://www.bing.com/th?id=AMMS_0accd86ca9a4b81042085415842cb318&amp;qlt=95" TargetMode="External"/><Relationship Id="rId237" Type="http://schemas.openxmlformats.org/officeDocument/2006/relationships/hyperlink" Target="https://www.bing.com/th?id=AMMS_dc45a5396f87be496b0a9b384e9116c9&amp;qlt=95" TargetMode="External"/><Relationship Id="rId791" Type="http://schemas.openxmlformats.org/officeDocument/2006/relationships/hyperlink" Target="https://www.bing.com/th?id=AMMS_ddc1c4733ca2b38b1c88cda0729fd6cc&amp;qlt=95" TargetMode="External"/><Relationship Id="rId889" Type="http://schemas.openxmlformats.org/officeDocument/2006/relationships/hyperlink" Target="https://www.bing.com/th?id=AMMS_e24a101e8199a0133da4adf30543e955&amp;qlt=95" TargetMode="External"/><Relationship Id="rId1074" Type="http://schemas.openxmlformats.org/officeDocument/2006/relationships/hyperlink" Target="https://www.bing.com/images/search?form=xlimg&amp;q=bend+oregon" TargetMode="External"/><Relationship Id="rId444" Type="http://schemas.openxmlformats.org/officeDocument/2006/relationships/hyperlink" Target="https://www.bing.com/images/search?form=xlimg&amp;q=galena+park+texas" TargetMode="External"/><Relationship Id="rId651" Type="http://schemas.openxmlformats.org/officeDocument/2006/relationships/hyperlink" Target="https://www.bing.com/th?id=AMMS_e49795112a71553659b80c6ad6ee6a95&amp;qlt=95" TargetMode="External"/><Relationship Id="rId749" Type="http://schemas.openxmlformats.org/officeDocument/2006/relationships/hyperlink" Target="https://www.bing.com/th?id=AMMS_a26e4278a374e6a77898ab1ea669b9ce&amp;qlt=95" TargetMode="External"/><Relationship Id="rId1281" Type="http://schemas.openxmlformats.org/officeDocument/2006/relationships/hyperlink" Target="https://www.bing.com/th?id=AMMS_6c4ff7920cdc8b2f45fd9fdf13069373&amp;qlt=95" TargetMode="External"/><Relationship Id="rId1379" Type="http://schemas.openxmlformats.org/officeDocument/2006/relationships/hyperlink" Target="https://www.bing.com/th?id=AMMS_d39f0fa3d9e6aee0eab1f3b6b00b8c8c&amp;qlt=95" TargetMode="External"/><Relationship Id="rId1586" Type="http://schemas.openxmlformats.org/officeDocument/2006/relationships/hyperlink" Target="https://www.bing.com/images/search?form=xlimg&amp;q=noblesville+indiana" TargetMode="External"/><Relationship Id="rId304" Type="http://schemas.openxmlformats.org/officeDocument/2006/relationships/hyperlink" Target="https://www.bing.com/images/search?form=xlimg&amp;q=new+mexico" TargetMode="External"/><Relationship Id="rId511" Type="http://schemas.openxmlformats.org/officeDocument/2006/relationships/hyperlink" Target="https://www.bing.com/th?id=AMMS_70bf7641098eec123e95d240d1faa012&amp;qlt=95" TargetMode="External"/><Relationship Id="rId609" Type="http://schemas.openxmlformats.org/officeDocument/2006/relationships/hyperlink" Target="https://www.bing.com/th?id=AMMS_6ebdb3dfdd9629e7966d2a74bce0da39&amp;qlt=95" TargetMode="External"/><Relationship Id="rId956" Type="http://schemas.openxmlformats.org/officeDocument/2006/relationships/hyperlink" Target="https://www.bing.com/images/search?form=xlimg&amp;q=palm+bay+florida" TargetMode="External"/><Relationship Id="rId1141" Type="http://schemas.openxmlformats.org/officeDocument/2006/relationships/hyperlink" Target="https://www.bing.com/th?id=AMMS_9e99c5ae909256806830447b55ff2987&amp;qlt=95" TargetMode="External"/><Relationship Id="rId1239" Type="http://schemas.openxmlformats.org/officeDocument/2006/relationships/hyperlink" Target="https://www.bing.com/th?id=AMMS_a89a8d46815c994014f4396c3a113f44&amp;qlt=95" TargetMode="External"/><Relationship Id="rId1793" Type="http://schemas.openxmlformats.org/officeDocument/2006/relationships/hyperlink" Target="https://www.bing.com/th?id=AMMS_414a87da0ee713fbd823d869c9bff49a&amp;qlt=95" TargetMode="External"/><Relationship Id="rId85" Type="http://schemas.openxmlformats.org/officeDocument/2006/relationships/hyperlink" Target="https://www.bing.com/th?id=AMMS_8076ad49c2aa55ec734b222265d9ce71&amp;qlt=95" TargetMode="External"/><Relationship Id="rId816" Type="http://schemas.openxmlformats.org/officeDocument/2006/relationships/hyperlink" Target="https://www.bing.com/images/search?form=xlimg&amp;q=macon+georgia" TargetMode="External"/><Relationship Id="rId1001" Type="http://schemas.openxmlformats.org/officeDocument/2006/relationships/hyperlink" Target="https://www.bing.com/th?id=AMMS_acab3bf6c40c3edb566dcaab5dc5d25d&amp;qlt=95" TargetMode="External"/><Relationship Id="rId1446" Type="http://schemas.openxmlformats.org/officeDocument/2006/relationships/hyperlink" Target="https://www.bing.com/images/search?form=xlimg&amp;q=north+richland+hills+texas" TargetMode="External"/><Relationship Id="rId1653" Type="http://schemas.openxmlformats.org/officeDocument/2006/relationships/hyperlink" Target="https://www.bing.com/th?id=AMMS_b94ab2a531d0914f45f3dd6a0b87ffb7&amp;qlt=95" TargetMode="External"/><Relationship Id="rId1860" Type="http://schemas.openxmlformats.org/officeDocument/2006/relationships/hyperlink" Target="https://www.bing.com/images/search?form=xlimg&amp;q=west+sacramento+california" TargetMode="External"/><Relationship Id="rId1306" Type="http://schemas.openxmlformats.org/officeDocument/2006/relationships/hyperlink" Target="https://www.bing.com/images/search?form=xlimg&amp;q=buckeye+arizona" TargetMode="External"/><Relationship Id="rId1513" Type="http://schemas.openxmlformats.org/officeDocument/2006/relationships/hyperlink" Target="https://www.bing.com/th?id=AMMS_ad71ca49a060e3bbe6245ccdba9fbc71&amp;qlt=95" TargetMode="External"/><Relationship Id="rId1720" Type="http://schemas.openxmlformats.org/officeDocument/2006/relationships/hyperlink" Target="https://www.bing.com/images/search?form=xlimg&amp;q=san+rafael+california" TargetMode="External"/><Relationship Id="rId1958" Type="http://schemas.openxmlformats.org/officeDocument/2006/relationships/hyperlink" Target="https://www.bing.com/images/search?form=xlimg&amp;q=where+is+coral+gables+florida" TargetMode="External"/><Relationship Id="rId12" Type="http://schemas.openxmlformats.org/officeDocument/2006/relationships/hyperlink" Target="https://www.bing.com/images/search?form=xlimg&amp;q=mobile+alabama" TargetMode="External"/><Relationship Id="rId1818" Type="http://schemas.openxmlformats.org/officeDocument/2006/relationships/hyperlink" Target="https://www.bing.com/images/search?form=xlimg&amp;q=anderson+indiana" TargetMode="External"/><Relationship Id="rId161" Type="http://schemas.openxmlformats.org/officeDocument/2006/relationships/hyperlink" Target="https://www.bing.com/th?id=AMMS_1a478e17c13e9eb47c9e1c14d1d1f0ca&amp;qlt=95" TargetMode="External"/><Relationship Id="rId399" Type="http://schemas.openxmlformats.org/officeDocument/2006/relationships/hyperlink" Target="https://www.bing.com/th?id=AMMS_54e59c25e0b08818c68db4bea381c556&amp;qlt=95" TargetMode="External"/><Relationship Id="rId259" Type="http://schemas.openxmlformats.org/officeDocument/2006/relationships/hyperlink" Target="https://www.bing.com/th?id=AMMS_7e6cad51c93a1bad2ee67b4265bd67fd&amp;qlt=95" TargetMode="External"/><Relationship Id="rId466" Type="http://schemas.openxmlformats.org/officeDocument/2006/relationships/hyperlink" Target="https://www.bing.com/images/search?form=xlimg&amp;q=salt+lake+county+utah" TargetMode="External"/><Relationship Id="rId673" Type="http://schemas.openxmlformats.org/officeDocument/2006/relationships/hyperlink" Target="https://www.bing.com/th?id=AMMS_9d083e50327df58d4dc0aec0fbf1fc89&amp;qlt=95" TargetMode="External"/><Relationship Id="rId880" Type="http://schemas.openxmlformats.org/officeDocument/2006/relationships/hyperlink" Target="https://www.bing.com/images/search?form=xlimg&amp;q=visalia+california" TargetMode="External"/><Relationship Id="rId1096" Type="http://schemas.openxmlformats.org/officeDocument/2006/relationships/hyperlink" Target="https://www.bing.com/images/search?form=xlimg&amp;q=longmont+colorado" TargetMode="External"/><Relationship Id="rId119" Type="http://schemas.openxmlformats.org/officeDocument/2006/relationships/hyperlink" Target="https://www.bing.com/th?id=AMMS_d0378c2fe3bee096ef174a71c7199989&amp;qlt=95" TargetMode="External"/><Relationship Id="rId326" Type="http://schemas.openxmlformats.org/officeDocument/2006/relationships/hyperlink" Target="https://www.bing.com/images/search?form=xlimg&amp;q=dickinson+north+dakota" TargetMode="External"/><Relationship Id="rId533" Type="http://schemas.openxmlformats.org/officeDocument/2006/relationships/hyperlink" Target="https://www.bing.com/th?id=AMMS_e992a4bda55d9dc5121f89de3546018d&amp;qlt=95" TargetMode="External"/><Relationship Id="rId978" Type="http://schemas.openxmlformats.org/officeDocument/2006/relationships/hyperlink" Target="https://www.bing.com/images/search?form=xlimg&amp;q=manchester+new+hampshire" TargetMode="External"/><Relationship Id="rId1163" Type="http://schemas.openxmlformats.org/officeDocument/2006/relationships/hyperlink" Target="https://www.bing.com/th?id=AMMS_c7da2ae0a9d1063ff782bf31797961bc&amp;qlt=95" TargetMode="External"/><Relationship Id="rId1370" Type="http://schemas.openxmlformats.org/officeDocument/2006/relationships/hyperlink" Target="https://www.bing.com/images/search?form=xlimg&amp;q=pasco+washington" TargetMode="External"/><Relationship Id="rId740" Type="http://schemas.openxmlformats.org/officeDocument/2006/relationships/hyperlink" Target="https://www.bing.com/images/search?form=xlimg&amp;q=akron+ohio" TargetMode="External"/><Relationship Id="rId838" Type="http://schemas.openxmlformats.org/officeDocument/2006/relationships/hyperlink" Target="https://www.bing.com/images/search?form=xlimg&amp;q=savannah+georgia" TargetMode="External"/><Relationship Id="rId1023" Type="http://schemas.openxmlformats.org/officeDocument/2006/relationships/hyperlink" Target="https://www.bing.com/th?id=AMMS_7bcf77be5895a55031e82a2ae26ff619&amp;qlt=95" TargetMode="External"/><Relationship Id="rId1468" Type="http://schemas.openxmlformats.org/officeDocument/2006/relationships/hyperlink" Target="https://www.bing.com/images/search?form=xlimg&amp;q=delray+beach+florida" TargetMode="External"/><Relationship Id="rId1675" Type="http://schemas.openxmlformats.org/officeDocument/2006/relationships/hyperlink" Target="https://www.bing.com/th?id=AMMS_b31167fc9498638ceab0a12311963f8d&amp;qlt=95" TargetMode="External"/><Relationship Id="rId1882" Type="http://schemas.openxmlformats.org/officeDocument/2006/relationships/hyperlink" Target="https://www.bing.com/images/search?form=xlimg&amp;q=edina+minnesota" TargetMode="External"/><Relationship Id="rId600" Type="http://schemas.openxmlformats.org/officeDocument/2006/relationships/hyperlink" Target="https://www.bing.com/images/search?form=xlimg&amp;q=colorado+springs" TargetMode="External"/><Relationship Id="rId1230" Type="http://schemas.openxmlformats.org/officeDocument/2006/relationships/hyperlink" Target="https://www.bing.com/images/search?form=xlimg&amp;q=hemet+california" TargetMode="External"/><Relationship Id="rId1328" Type="http://schemas.openxmlformats.org/officeDocument/2006/relationships/hyperlink" Target="https://www.bing.com/images/search?form=xlimg&amp;q=temple+texas" TargetMode="External"/><Relationship Id="rId1535" Type="http://schemas.openxmlformats.org/officeDocument/2006/relationships/hyperlink" Target="https://www.bing.com/th?id=AMMS_b6243bd48627c6906e2fda1928038957&amp;qlt=95" TargetMode="External"/><Relationship Id="rId905" Type="http://schemas.openxmlformats.org/officeDocument/2006/relationships/hyperlink" Target="https://www.bing.com/th?id=AMMS_c22259d3e0a7c28962e817f9e79bfa2b&amp;qlt=95" TargetMode="External"/><Relationship Id="rId1742" Type="http://schemas.openxmlformats.org/officeDocument/2006/relationships/hyperlink" Target="https://www.bing.com/images/search?form=xlimg&amp;q=orland+park+illinois" TargetMode="External"/><Relationship Id="rId34" Type="http://schemas.openxmlformats.org/officeDocument/2006/relationships/hyperlink" Target="https://www.bing.com/images/search?form=xlimg&amp;q=north+pole+alaska" TargetMode="External"/><Relationship Id="rId1602" Type="http://schemas.openxmlformats.org/officeDocument/2006/relationships/hyperlink" Target="https://www.bing.com/images/search?form=xlimg&amp;q=lorain+ohio" TargetMode="External"/><Relationship Id="rId183" Type="http://schemas.openxmlformats.org/officeDocument/2006/relationships/hyperlink" Target="https://www.bing.com/th?id=AMMS_9302998583c2c2766ff4b60af39a6aab&amp;qlt=95" TargetMode="External"/><Relationship Id="rId390" Type="http://schemas.openxmlformats.org/officeDocument/2006/relationships/hyperlink" Target="https://www.bing.com/images/search?form=xlimg&amp;q=shelby+county+tennessee" TargetMode="External"/><Relationship Id="rId1907" Type="http://schemas.openxmlformats.org/officeDocument/2006/relationships/hyperlink" Target="https://www.bing.com/th?id=AMMS_5bf0fa03ec40df6ff70a2122e3b80c26&amp;qlt=95" TargetMode="External"/><Relationship Id="rId250" Type="http://schemas.openxmlformats.org/officeDocument/2006/relationships/hyperlink" Target="https://www.bing.com/images/search?form=xlimg&amp;q=mississippi" TargetMode="External"/><Relationship Id="rId488" Type="http://schemas.openxmlformats.org/officeDocument/2006/relationships/hyperlink" Target="https://www.bing.com/images/search?form=xlimg&amp;q=new+york+state" TargetMode="External"/><Relationship Id="rId695" Type="http://schemas.openxmlformats.org/officeDocument/2006/relationships/hyperlink" Target="https://www.bing.com/th?id=AMMS_ae6a3030f681dd12aa57959d211dca97&amp;qlt=95" TargetMode="External"/><Relationship Id="rId110" Type="http://schemas.openxmlformats.org/officeDocument/2006/relationships/hyperlink" Target="https://www.bing.com/images/search?form=xlimg&amp;q=wilmington+delaware" TargetMode="External"/><Relationship Id="rId348" Type="http://schemas.openxmlformats.org/officeDocument/2006/relationships/hyperlink" Target="https://www.bing.com/images/search?form=xlimg&amp;q=ponca+city+oklahoma" TargetMode="External"/><Relationship Id="rId555" Type="http://schemas.openxmlformats.org/officeDocument/2006/relationships/hyperlink" Target="https://www.bing.com/th?id=AMMS_cd2b1db35daac4105333d54e9a9da3ea&amp;qlt=95" TargetMode="External"/><Relationship Id="rId762" Type="http://schemas.openxmlformats.org/officeDocument/2006/relationships/hyperlink" Target="https://www.bing.com/images/search?form=xlimg&amp;q=sioux+falls+south+dakota" TargetMode="External"/><Relationship Id="rId1185" Type="http://schemas.openxmlformats.org/officeDocument/2006/relationships/hyperlink" Target="https://www.bing.com/th?id=AMMS_babc08fc81086b9129f3de727d2c3728&amp;qlt=95" TargetMode="External"/><Relationship Id="rId1392" Type="http://schemas.openxmlformats.org/officeDocument/2006/relationships/hyperlink" Target="https://www.bing.com/images/search?form=xlimg&amp;q=framingham+massachusetts" TargetMode="External"/><Relationship Id="rId208" Type="http://schemas.openxmlformats.org/officeDocument/2006/relationships/hyperlink" Target="https://www.bing.com/images/search?form=xlimg&amp;q=st.+landry+parish+louisiana" TargetMode="External"/><Relationship Id="rId415" Type="http://schemas.openxmlformats.org/officeDocument/2006/relationships/hyperlink" Target="https://www.bing.com/th?id=AMMS_c2d26bd62da52f307c84a674fd50fb7d&amp;qlt=95" TargetMode="External"/><Relationship Id="rId622" Type="http://schemas.openxmlformats.org/officeDocument/2006/relationships/hyperlink" Target="https://www.bing.com/images/search?form=xlimg&amp;q=cleveland" TargetMode="External"/><Relationship Id="rId1045" Type="http://schemas.openxmlformats.org/officeDocument/2006/relationships/hyperlink" Target="https://www.bing.com/th?id=AMMS_8d4b05de0a0eee554926b7f7fd3cf846&amp;qlt=95" TargetMode="External"/><Relationship Id="rId1252" Type="http://schemas.openxmlformats.org/officeDocument/2006/relationships/hyperlink" Target="https://www.bing.com/images/search?form=xlimg&amp;q=troy+michigan" TargetMode="External"/><Relationship Id="rId1697" Type="http://schemas.openxmlformats.org/officeDocument/2006/relationships/hyperlink" Target="https://www.bing.com/th?id=AMMS_0b4983615f24fb37403a2ea63745d2a4&amp;qlt=95" TargetMode="External"/><Relationship Id="rId927" Type="http://schemas.openxmlformats.org/officeDocument/2006/relationships/hyperlink" Target="https://www.bing.com/th?id=AMMS_2316df2c7d8781c85dbcdef78812c13e&amp;qlt=95" TargetMode="External"/><Relationship Id="rId1112" Type="http://schemas.openxmlformats.org/officeDocument/2006/relationships/hyperlink" Target="https://www.bing.com/images/search?form=xlimg&amp;q=flint+michigan" TargetMode="External"/><Relationship Id="rId1557" Type="http://schemas.openxmlformats.org/officeDocument/2006/relationships/hyperlink" Target="https://www.bing.com/th?id=AMMS_0310d2d97ac61ce5c7b9be0b8bc00060&amp;qlt=95" TargetMode="External"/><Relationship Id="rId1764" Type="http://schemas.openxmlformats.org/officeDocument/2006/relationships/hyperlink" Target="https://www.bing.com/images/search?form=xlimg&amp;q=smyrna+georgia" TargetMode="External"/><Relationship Id="rId56" Type="http://schemas.openxmlformats.org/officeDocument/2006/relationships/hyperlink" Target="https://www.bing.com/images/search?form=xlimg&amp;q=los+angeles+county+california" TargetMode="External"/><Relationship Id="rId1417" Type="http://schemas.openxmlformats.org/officeDocument/2006/relationships/hyperlink" Target="https://www.bing.com/th?id=AMMS_d337d4a42e5ca409727e5759b566966c&amp;qlt=95" TargetMode="External"/><Relationship Id="rId1624" Type="http://schemas.openxmlformats.org/officeDocument/2006/relationships/hyperlink" Target="https://www.bing.com/images/search?form=xlimg&amp;q=hamilton+ohio" TargetMode="External"/><Relationship Id="rId1831" Type="http://schemas.openxmlformats.org/officeDocument/2006/relationships/hyperlink" Target="https://www.bing.com/th?id=AMMS_ae8a9587fcd5674304788c74cb42abf6&amp;qlt=95" TargetMode="External"/><Relationship Id="rId1929" Type="http://schemas.openxmlformats.org/officeDocument/2006/relationships/hyperlink" Target="https://www.bing.com/th?id=AMMS_28edb5db06f847c07311d38ece885c24&amp;qlt=95" TargetMode="External"/><Relationship Id="rId272" Type="http://schemas.openxmlformats.org/officeDocument/2006/relationships/hyperlink" Target="https://www.bing.com/images/search?form=xlimg&amp;q=great+falls+montana" TargetMode="External"/><Relationship Id="rId577" Type="http://schemas.openxmlformats.org/officeDocument/2006/relationships/hyperlink" Target="https://www.bing.com/th?id=AMMS_633c7a1b1e16f2b018df96af6848ac5e&amp;qlt=95" TargetMode="External"/><Relationship Id="rId132" Type="http://schemas.openxmlformats.org/officeDocument/2006/relationships/hyperlink" Target="https://www.bing.com/images/search?form=xlimg&amp;q=crawford+county+illinois" TargetMode="External"/><Relationship Id="rId784" Type="http://schemas.openxmlformats.org/officeDocument/2006/relationships/hyperlink" Target="https://www.bing.com/images/search?form=xlimg&amp;q=elk+grove+california" TargetMode="External"/><Relationship Id="rId991" Type="http://schemas.openxmlformats.org/officeDocument/2006/relationships/hyperlink" Target="https://www.bing.com/th?id=AMMS_9a4cd978cac97582c4913e1a7edd1ca1&amp;qlt=95" TargetMode="External"/><Relationship Id="rId1067" Type="http://schemas.openxmlformats.org/officeDocument/2006/relationships/hyperlink" Target="https://www.bing.com/th?id=AMMS_9a5e9496a04e661cdff901b7657e6ffc&amp;qlt=95" TargetMode="External"/><Relationship Id="rId437" Type="http://schemas.openxmlformats.org/officeDocument/2006/relationships/hyperlink" Target="https://www.bing.com/th?id=AMMS_b599b2c884637da4d1fc62bf268f3716&amp;qlt=95" TargetMode="External"/><Relationship Id="rId644" Type="http://schemas.openxmlformats.org/officeDocument/2006/relationships/hyperlink" Target="https://www.bing.com/images/search?form=xlimg&amp;q=greensboro+north+carolina" TargetMode="External"/><Relationship Id="rId851" Type="http://schemas.openxmlformats.org/officeDocument/2006/relationships/hyperlink" Target="https://www.bing.com/th?id=AMMS_4ac07b42b1315ad1620f8f80a7763b56&amp;qlt=95" TargetMode="External"/><Relationship Id="rId1274" Type="http://schemas.openxmlformats.org/officeDocument/2006/relationships/hyperlink" Target="https://www.bing.com/images/search?form=xlimg&amp;q=buena+park+california" TargetMode="External"/><Relationship Id="rId1481" Type="http://schemas.openxmlformats.org/officeDocument/2006/relationships/hyperlink" Target="https://www.bing.com/th?id=AMMS_16f6d921c2bce40a0932f1f0e0c4cd2d&amp;qlt=95" TargetMode="External"/><Relationship Id="rId1579" Type="http://schemas.openxmlformats.org/officeDocument/2006/relationships/hyperlink" Target="https://www.bing.com/th?id=AMMS_919ca40286dce5ad8c5afd1c92170abb&amp;qlt=95" TargetMode="External"/><Relationship Id="rId504" Type="http://schemas.openxmlformats.org/officeDocument/2006/relationships/hyperlink" Target="https://www.bing.com/images/search?form=xlimg&amp;q=west+virginia" TargetMode="External"/><Relationship Id="rId711" Type="http://schemas.openxmlformats.org/officeDocument/2006/relationships/hyperlink" Target="https://www.bing.com/th?id=AMMS_43bff669e52b1244e431a767761f550e&amp;qlt=95" TargetMode="External"/><Relationship Id="rId949" Type="http://schemas.openxmlformats.org/officeDocument/2006/relationships/hyperlink" Target="https://www.bing.com/th?id=AMMS_9e4ad3eb6a33871b9cb1bb02abc58098&amp;qlt=95" TargetMode="External"/><Relationship Id="rId1134" Type="http://schemas.openxmlformats.org/officeDocument/2006/relationships/hyperlink" Target="https://www.bing.com/images/search?form=xlimg&amp;q=mission+viejo+california" TargetMode="External"/><Relationship Id="rId1341" Type="http://schemas.openxmlformats.org/officeDocument/2006/relationships/hyperlink" Target="https://www.bing.com/th?id=AMMS_7f8c8bca7f5bb0203196e263091614c1&amp;qlt=95" TargetMode="External"/><Relationship Id="rId1786" Type="http://schemas.openxmlformats.org/officeDocument/2006/relationships/hyperlink" Target="https://www.bing.com/images/search?form=xlimg&amp;q=brookhaven%2c+georgia" TargetMode="External"/><Relationship Id="rId78" Type="http://schemas.openxmlformats.org/officeDocument/2006/relationships/hyperlink" Target="https://www.bing.com/images/search?form=xlimg&amp;q=vallejo+california" TargetMode="External"/><Relationship Id="rId809" Type="http://schemas.openxmlformats.org/officeDocument/2006/relationships/hyperlink" Target="https://www.bing.com/th?id=AMMS_9317ebdf917424e6ed52092b790bdca3&amp;qlt=95" TargetMode="External"/><Relationship Id="rId1201" Type="http://schemas.openxmlformats.org/officeDocument/2006/relationships/hyperlink" Target="https://www.bing.com/th?id=AMMS_7b55f5b738ed24b666d31437c75db04d&amp;qlt=95" TargetMode="External"/><Relationship Id="rId1439" Type="http://schemas.openxmlformats.org/officeDocument/2006/relationships/hyperlink" Target="https://www.bing.com/th?id=AMMS_d18491fe5766a948f63840d99aee96f7&amp;qlt=95" TargetMode="External"/><Relationship Id="rId1646" Type="http://schemas.openxmlformats.org/officeDocument/2006/relationships/hyperlink" Target="https://www.bing.com/images/search?form=xlimg&amp;q=novi+michigan" TargetMode="External"/><Relationship Id="rId1853" Type="http://schemas.openxmlformats.org/officeDocument/2006/relationships/hyperlink" Target="https://www.bing.com/th?id=AMMS_4f4d1126a7d5b2f9f810201ebfc68a08&amp;qlt=95" TargetMode="External"/><Relationship Id="rId1506" Type="http://schemas.openxmlformats.org/officeDocument/2006/relationships/hyperlink" Target="https://www.bing.com/images/search?form=xlimg&amp;q=palatine+illinois" TargetMode="External"/><Relationship Id="rId1713" Type="http://schemas.openxmlformats.org/officeDocument/2006/relationships/hyperlink" Target="https://www.bing.com/th?id=AMMS_46dd7e27e15bc7a4728f987cd85871a2&amp;qlt=95" TargetMode="External"/><Relationship Id="rId1920" Type="http://schemas.openxmlformats.org/officeDocument/2006/relationships/hyperlink" Target="https://www.bing.com/images/search?form=xlimg&amp;q=la+crosse+wisconsin" TargetMode="External"/><Relationship Id="rId294" Type="http://schemas.openxmlformats.org/officeDocument/2006/relationships/hyperlink" Target="https://www.bing.com/images/search?form=xlimg&amp;q=newark+new+jersey" TargetMode="External"/><Relationship Id="rId154" Type="http://schemas.openxmlformats.org/officeDocument/2006/relationships/hyperlink" Target="https://www.bing.com/images/search?form=xlimg&amp;q=el+dorado+kansas" TargetMode="External"/><Relationship Id="rId361" Type="http://schemas.openxmlformats.org/officeDocument/2006/relationships/hyperlink" Target="https://www.bing.com/th?id=AMMS_c4f1d1572ad17591f2ce125abb2efa71&amp;qlt=95" TargetMode="External"/><Relationship Id="rId599" Type="http://schemas.openxmlformats.org/officeDocument/2006/relationships/hyperlink" Target="https://www.bing.com/th?id=AMMS_8d58ec063f65fb44b033f9c9553eeed3&amp;qlt=95" TargetMode="External"/><Relationship Id="rId459" Type="http://schemas.openxmlformats.org/officeDocument/2006/relationships/hyperlink" Target="https://www.bing.com/th?id=AMMS_8161d915f3db5d4546cbf4ef37b8f4bb&amp;qlt=95" TargetMode="External"/><Relationship Id="rId666" Type="http://schemas.openxmlformats.org/officeDocument/2006/relationships/hyperlink" Target="https://www.bing.com/images/search?form=xlimg&amp;q=lubbock+texas" TargetMode="External"/><Relationship Id="rId873" Type="http://schemas.openxmlformats.org/officeDocument/2006/relationships/hyperlink" Target="https://www.bing.com/th?id=AMMS_ce6e225ddfb692b68356a214d38f5b1c&amp;qlt=95" TargetMode="External"/><Relationship Id="rId1089" Type="http://schemas.openxmlformats.org/officeDocument/2006/relationships/hyperlink" Target="https://www.bing.com/th?id=AMMS_cbcd37c39b86c1fc25e63604e8654836&amp;qlt=95" TargetMode="External"/><Relationship Id="rId1296" Type="http://schemas.openxmlformats.org/officeDocument/2006/relationships/hyperlink" Target="https://www.bing.com/images/search?form=xlimg&amp;q=cicero+illinois" TargetMode="External"/><Relationship Id="rId221" Type="http://schemas.openxmlformats.org/officeDocument/2006/relationships/hyperlink" Target="https://www.bing.com/th?id=AMMS_cccb76c0fe3570a11403ce7ef82bc3a8&amp;qlt=95" TargetMode="External"/><Relationship Id="rId319" Type="http://schemas.openxmlformats.org/officeDocument/2006/relationships/hyperlink" Target="https://www.bing.com/th?id=AMMS_e6ceddb594556b2b84e01d40c8b988cf&amp;qlt=95" TargetMode="External"/><Relationship Id="rId526" Type="http://schemas.openxmlformats.org/officeDocument/2006/relationships/hyperlink" Target="https://www.bing.com/images/search?form=xlimg&amp;q=cheyenne+wyoming" TargetMode="External"/><Relationship Id="rId1156" Type="http://schemas.openxmlformats.org/officeDocument/2006/relationships/hyperlink" Target="https://www.bing.com/images/search?form=xlimg&amp;q=deltona+florida" TargetMode="External"/><Relationship Id="rId1363" Type="http://schemas.openxmlformats.org/officeDocument/2006/relationships/hyperlink" Target="https://www.bing.com/th?id=AMMS_0a45e01be582299c57737ff91a264e22&amp;qlt=95" TargetMode="External"/><Relationship Id="rId733" Type="http://schemas.openxmlformats.org/officeDocument/2006/relationships/hyperlink" Target="https://www.bing.com/th?id=AMMS_d91367ae91fb5bc25958c70cfcedf8d0&amp;qlt=95" TargetMode="External"/><Relationship Id="rId940" Type="http://schemas.openxmlformats.org/officeDocument/2006/relationships/hyperlink" Target="https://www.bing.com/images/search?form=xlimg&amp;q=evansville+indiana" TargetMode="External"/><Relationship Id="rId1016" Type="http://schemas.openxmlformats.org/officeDocument/2006/relationships/hyperlink" Target="https://www.bing.com/images/search?form=xlimg&amp;q=ventura+california" TargetMode="External"/><Relationship Id="rId1570" Type="http://schemas.openxmlformats.org/officeDocument/2006/relationships/hyperlink" Target="https://www.bing.com/images/search?form=xlimg&amp;q=palo+alto+california" TargetMode="External"/><Relationship Id="rId1668" Type="http://schemas.openxmlformats.org/officeDocument/2006/relationships/hyperlink" Target="https://www.bing.com/images/search?form=xlimg&amp;q=taylorsville+utah" TargetMode="External"/><Relationship Id="rId1875" Type="http://schemas.openxmlformats.org/officeDocument/2006/relationships/hyperlink" Target="https://www.bing.com/th?id=AMMS_800885228549abbf506c1324b9530350&amp;qlt=95" TargetMode="External"/><Relationship Id="rId800" Type="http://schemas.openxmlformats.org/officeDocument/2006/relationships/hyperlink" Target="https://www.bing.com/images/search?form=xlimg&amp;q=hayward+california" TargetMode="External"/><Relationship Id="rId1223" Type="http://schemas.openxmlformats.org/officeDocument/2006/relationships/hyperlink" Target="https://www.bing.com/th?id=AMMS_8264991e00ff45bbb359a2c7a028a11a&amp;qlt=95" TargetMode="External"/><Relationship Id="rId1430" Type="http://schemas.openxmlformats.org/officeDocument/2006/relationships/hyperlink" Target="https://www.bing.com/images/search?form=xlimg&amp;q=lauderhill+florida" TargetMode="External"/><Relationship Id="rId1528" Type="http://schemas.openxmlformats.org/officeDocument/2006/relationships/hyperlink" Target="https://www.bing.com/images/search?form=xlimg&amp;q=johnson+city+tennessee" TargetMode="External"/><Relationship Id="rId1735" Type="http://schemas.openxmlformats.org/officeDocument/2006/relationships/hyperlink" Target="https://www.bing.com/th?id=AMMS_be0b458348ca0231ca0dd56a2220bafa&amp;qlt=95" TargetMode="External"/><Relationship Id="rId1942" Type="http://schemas.openxmlformats.org/officeDocument/2006/relationships/hyperlink" Target="https://www.bing.com/images/search?form=xlimg&amp;q=methuen+massachusetts" TargetMode="External"/><Relationship Id="rId27" Type="http://schemas.openxmlformats.org/officeDocument/2006/relationships/hyperlink" Target="https://www.bing.com/th?id=AMMS_785ce16264ce8da2305f1a0976b674f0&amp;qlt=95" TargetMode="External"/><Relationship Id="rId1802" Type="http://schemas.openxmlformats.org/officeDocument/2006/relationships/hyperlink" Target="https://www.bing.com/images/search?form=xlimg&amp;q=apple+valley+minnesota" TargetMode="External"/><Relationship Id="rId176" Type="http://schemas.openxmlformats.org/officeDocument/2006/relationships/hyperlink" Target="https://www.bing.com/images/search?form=xlimg&amp;q=louisiana" TargetMode="External"/><Relationship Id="rId383" Type="http://schemas.openxmlformats.org/officeDocument/2006/relationships/hyperlink" Target="https://www.bing.com/th?id=AMMS_d8f09c4044876d810ad5728a39e07bfb&amp;qlt=95" TargetMode="External"/><Relationship Id="rId590" Type="http://schemas.openxmlformats.org/officeDocument/2006/relationships/hyperlink" Target="https://www.bing.com/images/search?form=xlimg&amp;q=georgia+u+s+state" TargetMode="External"/><Relationship Id="rId243" Type="http://schemas.openxmlformats.org/officeDocument/2006/relationships/hyperlink" Target="https://www.bing.com/th?id=AMMS_82c192f0fea6e975fed87bc088a5f68b&amp;qlt=95" TargetMode="External"/><Relationship Id="rId450" Type="http://schemas.openxmlformats.org/officeDocument/2006/relationships/hyperlink" Target="https://www.bing.com/images/search?form=xlimg&amp;q=big+spring+texas" TargetMode="External"/><Relationship Id="rId688" Type="http://schemas.openxmlformats.org/officeDocument/2006/relationships/hyperlink" Target="https://www.bing.com/images/search?form=xlimg&amp;q=irving+texas" TargetMode="External"/><Relationship Id="rId895" Type="http://schemas.openxmlformats.org/officeDocument/2006/relationships/hyperlink" Target="https://www.bing.com/th?id=AMMS_eebaa78cdbb8511430a99ca6badc7297&amp;qlt=95" TargetMode="External"/><Relationship Id="rId1080" Type="http://schemas.openxmlformats.org/officeDocument/2006/relationships/hyperlink" Target="https://www.bing.com/images/search?form=xlimg&amp;q=lee%27s+summit+missouri" TargetMode="External"/><Relationship Id="rId103" Type="http://schemas.openxmlformats.org/officeDocument/2006/relationships/hyperlink" Target="https://www.bing.com/th?id=AMMS_099e73f5a03ce1ddd865a3381259a2d7&amp;qlt=95" TargetMode="External"/><Relationship Id="rId310" Type="http://schemas.openxmlformats.org/officeDocument/2006/relationships/hyperlink" Target="https://www.bing.com/images/search?form=xlimg&amp;q=albuquerque+new+mexico" TargetMode="External"/><Relationship Id="rId548" Type="http://schemas.openxmlformats.org/officeDocument/2006/relationships/hyperlink" Target="https://www.bing.com/images/search?form=xlimg&amp;q=dallas+texas" TargetMode="External"/><Relationship Id="rId755" Type="http://schemas.openxmlformats.org/officeDocument/2006/relationships/hyperlink" Target="https://www.bing.com/th?id=AMMS_241b6097923cf723e59e1ebc5b7eaf16&amp;qlt=95" TargetMode="External"/><Relationship Id="rId962" Type="http://schemas.openxmlformats.org/officeDocument/2006/relationships/hyperlink" Target="https://www.bing.com/images/search?form=xlimg&amp;q=north+charleston+south+carolina" TargetMode="External"/><Relationship Id="rId1178" Type="http://schemas.openxmlformats.org/officeDocument/2006/relationships/hyperlink" Target="https://www.bing.com/images/search?form=xlimg&amp;q=palm+coast+florida" TargetMode="External"/><Relationship Id="rId1385" Type="http://schemas.openxmlformats.org/officeDocument/2006/relationships/hyperlink" Target="https://www.bing.com/th?id=AMMS_6b39c79edd381c721d5835a3a9d5ca22&amp;qlt=95" TargetMode="External"/><Relationship Id="rId1592" Type="http://schemas.openxmlformats.org/officeDocument/2006/relationships/hyperlink" Target="https://www.bing.com/images/search?form=xlimg&amp;q=brentwood+california" TargetMode="External"/><Relationship Id="rId91" Type="http://schemas.openxmlformats.org/officeDocument/2006/relationships/hyperlink" Target="https://www.bing.com/th?id=AMMS_9669e648d8c57dd2c33212640831ccfb&amp;qlt=95" TargetMode="External"/><Relationship Id="rId408" Type="http://schemas.openxmlformats.org/officeDocument/2006/relationships/hyperlink" Target="https://www.bing.com/images/search?form=xlimg&amp;q=texas+city" TargetMode="External"/><Relationship Id="rId615" Type="http://schemas.openxmlformats.org/officeDocument/2006/relationships/hyperlink" Target="https://www.bing.com/th?id=AMMS_90452047f722a58bf8463a0305ae8109&amp;qlt=95" TargetMode="External"/><Relationship Id="rId822" Type="http://schemas.openxmlformats.org/officeDocument/2006/relationships/hyperlink" Target="https://www.bing.com/images/search?form=xlimg&amp;q=killeen+texas" TargetMode="External"/><Relationship Id="rId1038" Type="http://schemas.openxmlformats.org/officeDocument/2006/relationships/hyperlink" Target="https://www.bing.com/images/search?form=xlimg&amp;q=wichita+falls+texas" TargetMode="External"/><Relationship Id="rId1245" Type="http://schemas.openxmlformats.org/officeDocument/2006/relationships/hyperlink" Target="https://www.bing.com/th?id=AMMS_7493db338241994cd1c86fe9deb071bd&amp;qlt=95" TargetMode="External"/><Relationship Id="rId1452" Type="http://schemas.openxmlformats.org/officeDocument/2006/relationships/hyperlink" Target="https://www.bing.com/images/search?form=xlimg&amp;q=broomfield+colorado" TargetMode="External"/><Relationship Id="rId1897" Type="http://schemas.openxmlformats.org/officeDocument/2006/relationships/hyperlink" Target="https://www.bing.com/th?id=AMMS_94ac4354886d905b5fb9316e5de2d2e3&amp;qlt=95" TargetMode="External"/><Relationship Id="rId1105" Type="http://schemas.openxmlformats.org/officeDocument/2006/relationships/hyperlink" Target="https://www.bing.com/th?id=AMMS_40b30fe999ed77aaca7e4ac9df255e9f&amp;qlt=95" TargetMode="External"/><Relationship Id="rId1312" Type="http://schemas.openxmlformats.org/officeDocument/2006/relationships/hyperlink" Target="https://www.bing.com/images/search?form=xlimg&amp;q=tustin+california" TargetMode="External"/><Relationship Id="rId1757" Type="http://schemas.openxmlformats.org/officeDocument/2006/relationships/hyperlink" Target="https://www.bing.com/th?id=AMMS_fd3881ca6c35839fb0664dfc11bd15f0&amp;qlt=95" TargetMode="External"/><Relationship Id="rId1964" Type="http://schemas.openxmlformats.org/officeDocument/2006/relationships/hyperlink" Target="https://www.bing.com/images/search?form=xlimg&amp;q=troy+new+york" TargetMode="External"/><Relationship Id="rId49" Type="http://schemas.openxmlformats.org/officeDocument/2006/relationships/hyperlink" Target="https://www.bing.com/th?id=AMMS_aeea90359fd3e03d6cefe6a67d326204&amp;qlt=95" TargetMode="External"/><Relationship Id="rId1617" Type="http://schemas.openxmlformats.org/officeDocument/2006/relationships/hyperlink" Target="https://www.bing.com/th?id=AMMS_82e916a481f5217bb79df747837ffc40&amp;qlt=95" TargetMode="External"/><Relationship Id="rId1824" Type="http://schemas.openxmlformats.org/officeDocument/2006/relationships/hyperlink" Target="https://www.bing.com/images/search?form=xlimg&amp;q=manhattan+kansas" TargetMode="External"/><Relationship Id="rId198" Type="http://schemas.openxmlformats.org/officeDocument/2006/relationships/hyperlink" Target="https://www.bing.com/images/search?form=xlimg&amp;q=convent+louisiana" TargetMode="External"/><Relationship Id="rId265" Type="http://schemas.openxmlformats.org/officeDocument/2006/relationships/hyperlink" Target="https://www.bing.com/th?id=AMMS_fba2d7103b403d881041d424b2d1c0b3&amp;qlt=95" TargetMode="External"/><Relationship Id="rId472" Type="http://schemas.openxmlformats.org/officeDocument/2006/relationships/hyperlink" Target="https://www.bing.com/images/search?form=xlimg&amp;q=layton+utah" TargetMode="External"/><Relationship Id="rId125" Type="http://schemas.openxmlformats.org/officeDocument/2006/relationships/hyperlink" Target="https://www.bing.com/th?id=AMMS_8f54276e17ca1407a1ad48d9792de1b6&amp;qlt=95" TargetMode="External"/><Relationship Id="rId332" Type="http://schemas.openxmlformats.org/officeDocument/2006/relationships/hyperlink" Target="https://www.bing.com/images/search?form=xlimg&amp;q=ohio" TargetMode="External"/><Relationship Id="rId777" Type="http://schemas.openxmlformats.org/officeDocument/2006/relationships/hyperlink" Target="https://www.bing.com/th?id=AMMS_73266761cfdfa905fddc14cb7300d2ba&amp;qlt=95" TargetMode="External"/><Relationship Id="rId984" Type="http://schemas.openxmlformats.org/officeDocument/2006/relationships/hyperlink" Target="https://www.bing.com/images/search?form=xlimg&amp;q=pompano+beach+florida" TargetMode="External"/><Relationship Id="rId637" Type="http://schemas.openxmlformats.org/officeDocument/2006/relationships/hyperlink" Target="https://www.bing.com/th?id=AMMS_7eafd143240181523db193aa0445dbb5&amp;qlt=95" TargetMode="External"/><Relationship Id="rId844" Type="http://schemas.openxmlformats.org/officeDocument/2006/relationships/hyperlink" Target="https://www.bing.com/images/search?form=xlimg&amp;q=bridgeport+connecticut" TargetMode="External"/><Relationship Id="rId1267" Type="http://schemas.openxmlformats.org/officeDocument/2006/relationships/hyperlink" Target="https://www.bing.com/th?id=AMMS_c0f48a00a886f88a029a26281539052d&amp;qlt=95" TargetMode="External"/><Relationship Id="rId1474" Type="http://schemas.openxmlformats.org/officeDocument/2006/relationships/hyperlink" Target="https://www.bing.com/images/search?form=xlimg&amp;q=daytona+beach+florida" TargetMode="External"/><Relationship Id="rId1681" Type="http://schemas.openxmlformats.org/officeDocument/2006/relationships/hyperlink" Target="https://www.bing.com/th?id=AMMS_b1518ec97124ad6f9182ac6ece9d0de1&amp;qlt=95" TargetMode="External"/><Relationship Id="rId704" Type="http://schemas.openxmlformats.org/officeDocument/2006/relationships/hyperlink" Target="https://www.bing.com/images/search?form=xlimg&amp;q=iowa" TargetMode="External"/><Relationship Id="rId911" Type="http://schemas.openxmlformats.org/officeDocument/2006/relationships/hyperlink" Target="https://www.bing.com/th?id=AMMS_b48c6b7ba1bd656b7355de086fee45f2&amp;qlt=95" TargetMode="External"/><Relationship Id="rId1127" Type="http://schemas.openxmlformats.org/officeDocument/2006/relationships/hyperlink" Target="https://www.bing.com/th?id=AMMS_92af203fa2bb99de40396561454885d7&amp;qlt=95" TargetMode="External"/><Relationship Id="rId1334" Type="http://schemas.openxmlformats.org/officeDocument/2006/relationships/hyperlink" Target="https://www.bing.com/images/search?form=xlimg&amp;q=parma+ohio" TargetMode="External"/><Relationship Id="rId1541" Type="http://schemas.openxmlformats.org/officeDocument/2006/relationships/hyperlink" Target="https://www.bing.com/th?id=AMMS_81b6dbcf912d8409fbd67f28236931cc&amp;qlt=95" TargetMode="External"/><Relationship Id="rId1779" Type="http://schemas.openxmlformats.org/officeDocument/2006/relationships/hyperlink" Target="https://www.bing.com/th?id=AMMS_dc9500e51035f06c494eb794491970d7&amp;qlt=95" TargetMode="External"/><Relationship Id="rId40" Type="http://schemas.openxmlformats.org/officeDocument/2006/relationships/hyperlink" Target="https://www.bing.com/images/search?form=xlimg&amp;q=north+slope+borough+alaska" TargetMode="External"/><Relationship Id="rId1401" Type="http://schemas.openxmlformats.org/officeDocument/2006/relationships/hyperlink" Target="https://www.bing.com/th?id=AMMS_de4fe34c832809c5b24e79e2aefd1846&amp;qlt=95" TargetMode="External"/><Relationship Id="rId1639" Type="http://schemas.openxmlformats.org/officeDocument/2006/relationships/hyperlink" Target="https://www.bing.com/th?id=AMMS_2e66c0c68fdf304ffde97b3f4f0abcc4&amp;qlt=95" TargetMode="External"/><Relationship Id="rId1846" Type="http://schemas.openxmlformats.org/officeDocument/2006/relationships/hyperlink" Target="https://www.bing.com/images/search?form=xlimg&amp;q=watsonville+california" TargetMode="External"/><Relationship Id="rId1706" Type="http://schemas.openxmlformats.org/officeDocument/2006/relationships/hyperlink" Target="https://www.bing.com/images/search?form=xlimg&amp;q=des+plaines+illinois" TargetMode="External"/><Relationship Id="rId1913" Type="http://schemas.openxmlformats.org/officeDocument/2006/relationships/hyperlink" Target="https://www.bing.com/th?id=AMMS_7bba1822bcf1f6cdb1ddc0db892f99e0&amp;qlt=95" TargetMode="External"/><Relationship Id="rId287" Type="http://schemas.openxmlformats.org/officeDocument/2006/relationships/hyperlink" Target="https://www.bing.com/th?id=AMMS_0c337c30eaf35ca7261c45c9f1eb6dc2&amp;qlt=95" TargetMode="External"/><Relationship Id="rId494" Type="http://schemas.openxmlformats.org/officeDocument/2006/relationships/hyperlink" Target="https://www.bing.com/images/search?form=xlimg&amp;q=anacortes+washington" TargetMode="External"/><Relationship Id="rId147" Type="http://schemas.openxmlformats.org/officeDocument/2006/relationships/hyperlink" Target="https://www.bing.com/th?id=AMMS_d61b601f4907ed82907a816704ea8287&amp;qlt=95" TargetMode="External"/><Relationship Id="rId354" Type="http://schemas.openxmlformats.org/officeDocument/2006/relationships/hyperlink" Target="https://www.bing.com/images/search?form=xlimg&amp;q=oklahoma+city" TargetMode="External"/><Relationship Id="rId799" Type="http://schemas.openxmlformats.org/officeDocument/2006/relationships/hyperlink" Target="https://www.bing.com/th?id=AMMS_4d480b62019a06442d7f9202e6505522&amp;qlt=95" TargetMode="External"/><Relationship Id="rId1191" Type="http://schemas.openxmlformats.org/officeDocument/2006/relationships/hyperlink" Target="https://www.bing.com/th?id=AMMS_e873ba0da460d619425e3c55b6241a9f&amp;qlt=95" TargetMode="External"/><Relationship Id="rId561" Type="http://schemas.openxmlformats.org/officeDocument/2006/relationships/hyperlink" Target="https://www.bing.com/th?id=AMMS_1fbbe7bd57d47fe37fba0fddadb41d63&amp;qlt=95" TargetMode="External"/><Relationship Id="rId659" Type="http://schemas.openxmlformats.org/officeDocument/2006/relationships/hyperlink" Target="https://www.bing.com/th?id=AMMS_52fed8c25848d53b67e05bfb3a250917&amp;qlt=95" TargetMode="External"/><Relationship Id="rId866" Type="http://schemas.openxmlformats.org/officeDocument/2006/relationships/hyperlink" Target="https://www.bing.com/images/search?form=xlimg&amp;q=waco+texas" TargetMode="External"/><Relationship Id="rId1289" Type="http://schemas.openxmlformats.org/officeDocument/2006/relationships/hyperlink" Target="https://www.bing.com/th?id=AMMS_f4ac671327a109220172378a1c2f32b0&amp;qlt=95" TargetMode="External"/><Relationship Id="rId1496" Type="http://schemas.openxmlformats.org/officeDocument/2006/relationships/hyperlink" Target="https://www.bing.com/images/search?form=xlimg&amp;q=west+des+moines+iowa" TargetMode="External"/><Relationship Id="rId214" Type="http://schemas.openxmlformats.org/officeDocument/2006/relationships/hyperlink" Target="https://www.bing.com/images/search?form=xlimg&amp;q=shreveport+louisiana" TargetMode="External"/><Relationship Id="rId421" Type="http://schemas.openxmlformats.org/officeDocument/2006/relationships/hyperlink" Target="https://www.bing.com/th?id=AMMS_d4a473710fa94ec59d7ef9ee73bd5de5&amp;qlt=95" TargetMode="External"/><Relationship Id="rId519" Type="http://schemas.openxmlformats.org/officeDocument/2006/relationships/hyperlink" Target="https://www.bing.com/th?id=AMMS_f9c02ad2273cd64465f3373f1fce128c&amp;qlt=95" TargetMode="External"/><Relationship Id="rId1051" Type="http://schemas.openxmlformats.org/officeDocument/2006/relationships/hyperlink" Target="https://www.bing.com/th?id=AMMS_f4d6c7b9359f1af344430960e26a4d5e&amp;qlt=95" TargetMode="External"/><Relationship Id="rId1149" Type="http://schemas.openxmlformats.org/officeDocument/2006/relationships/hyperlink" Target="https://www.bing.com/th?id=AMMS_34a55012ae51a3c62091ec0e7e8977b6&amp;qlt=95" TargetMode="External"/><Relationship Id="rId1356" Type="http://schemas.openxmlformats.org/officeDocument/2006/relationships/hyperlink" Target="https://www.bing.com/images/search?form=xlimg&amp;q=kalamazoo+michigan" TargetMode="External"/><Relationship Id="rId726" Type="http://schemas.openxmlformats.org/officeDocument/2006/relationships/hyperlink" Target="https://www.bing.com/images/search?form=xlimg&amp;q=yonkers+new+york" TargetMode="External"/><Relationship Id="rId933" Type="http://schemas.openxmlformats.org/officeDocument/2006/relationships/hyperlink" Target="https://www.bing.com/th?id=AMMS_d271b69b05c024fcd831c6e0108c027b&amp;qlt=95" TargetMode="External"/><Relationship Id="rId1009" Type="http://schemas.openxmlformats.org/officeDocument/2006/relationships/hyperlink" Target="https://www.bing.com/th?id=AMMS_1e56f1d839b1c2b0bc2981a1ac8be831&amp;qlt=95" TargetMode="External"/><Relationship Id="rId1563" Type="http://schemas.openxmlformats.org/officeDocument/2006/relationships/hyperlink" Target="https://www.bing.com/th?id=AMMS_4e44ec8d7b20e13108b2c07cbba39102&amp;qlt=95" TargetMode="External"/><Relationship Id="rId1770" Type="http://schemas.openxmlformats.org/officeDocument/2006/relationships/hyperlink" Target="https://www.bing.com/images/search?form=xlimg&amp;q=lake+havasu+city+arizona" TargetMode="External"/><Relationship Id="rId1868" Type="http://schemas.openxmlformats.org/officeDocument/2006/relationships/hyperlink" Target="https://www.bing.com/images/search?form=xlimg&amp;q=little+elm+texas" TargetMode="External"/><Relationship Id="rId62" Type="http://schemas.openxmlformats.org/officeDocument/2006/relationships/hyperlink" Target="https://www.bing.com/images/search?form=xlimg&amp;q=el+segundo+california" TargetMode="External"/><Relationship Id="rId1216" Type="http://schemas.openxmlformats.org/officeDocument/2006/relationships/hyperlink" Target="https://www.bing.com/images/search?form=xlimg&amp;q=waukegan+illinois" TargetMode="External"/><Relationship Id="rId1423" Type="http://schemas.openxmlformats.org/officeDocument/2006/relationships/hyperlink" Target="https://www.bing.com/th?id=AMMS_3bb9732d9b22ebfb8d2688580394caed&amp;qlt=95" TargetMode="External"/><Relationship Id="rId1630" Type="http://schemas.openxmlformats.org/officeDocument/2006/relationships/hyperlink" Target="https://www.bing.com/images/search?form=xlimg&amp;q=montebello+california" TargetMode="External"/><Relationship Id="rId1728" Type="http://schemas.openxmlformats.org/officeDocument/2006/relationships/hyperlink" Target="https://www.bing.com/images/search?form=xlimg&amp;q=hendersonville+tennessee" TargetMode="External"/><Relationship Id="rId1935" Type="http://schemas.openxmlformats.org/officeDocument/2006/relationships/hyperlink" Target="https://www.bing.com/th?id=AMMS_c91f695823aedc244037c94feb2221d4&amp;qlt=95" TargetMode="External"/><Relationship Id="rId169" Type="http://schemas.openxmlformats.org/officeDocument/2006/relationships/hyperlink" Target="https://www.bing.com/th?id=AMMS_fe48e70d3473a91d6c1811241e44c517&amp;qlt=95" TargetMode="External"/><Relationship Id="rId376" Type="http://schemas.openxmlformats.org/officeDocument/2006/relationships/hyperlink" Target="https://www.bing.com/images/search?form=xlimg&amp;q=delaware+county+pennsylvania" TargetMode="External"/><Relationship Id="rId583" Type="http://schemas.openxmlformats.org/officeDocument/2006/relationships/hyperlink" Target="https://www.bing.com/th?id=AMMS_2225116507d83218ffc09bee06c8391e&amp;qlt=95" TargetMode="External"/><Relationship Id="rId790" Type="http://schemas.openxmlformats.org/officeDocument/2006/relationships/hyperlink" Target="https://www.bing.com/images/search?form=xlimg&amp;q=carytown+jasper+county+missouri" TargetMode="External"/><Relationship Id="rId4" Type="http://schemas.openxmlformats.org/officeDocument/2006/relationships/hyperlink" Target="https://www.bing.com/images/search?form=xlimg&amp;q=alabama" TargetMode="External"/><Relationship Id="rId236" Type="http://schemas.openxmlformats.org/officeDocument/2006/relationships/hyperlink" Target="https://www.bing.com/images/search?form=xlimg&amp;q=minnesota" TargetMode="External"/><Relationship Id="rId443" Type="http://schemas.openxmlformats.org/officeDocument/2006/relationships/hyperlink" Target="https://www.bing.com/th?id=AMMS_de23fa93a6915785834941851504e7e3&amp;qlt=95" TargetMode="External"/><Relationship Id="rId650" Type="http://schemas.openxmlformats.org/officeDocument/2006/relationships/hyperlink" Target="https://www.bing.com/images/search?form=xlimg&amp;q=irvine+california" TargetMode="External"/><Relationship Id="rId888" Type="http://schemas.openxmlformats.org/officeDocument/2006/relationships/hyperlink" Target="https://www.bing.com/images/search?form=xlimg&amp;q=coral+springs+florida" TargetMode="External"/><Relationship Id="rId1073" Type="http://schemas.openxmlformats.org/officeDocument/2006/relationships/hyperlink" Target="https://www.bing.com/th?id=AMMS_7cb51e2699fbbfa84ef4a95adc3edae2&amp;qlt=95" TargetMode="External"/><Relationship Id="rId1280" Type="http://schemas.openxmlformats.org/officeDocument/2006/relationships/hyperlink" Target="https://www.bing.com/images/search?form=xlimg&amp;q=westland+michigan" TargetMode="External"/><Relationship Id="rId303" Type="http://schemas.openxmlformats.org/officeDocument/2006/relationships/hyperlink" Target="https://www.bing.com/th?id=AMMS_dea92f736dd3c05604e40b0c74a8605f&amp;qlt=95" TargetMode="External"/><Relationship Id="rId748" Type="http://schemas.openxmlformats.org/officeDocument/2006/relationships/hyperlink" Target="https://www.bing.com/images/search?form=xlimg&amp;q=grand+prairie+texas" TargetMode="External"/><Relationship Id="rId955" Type="http://schemas.openxmlformats.org/officeDocument/2006/relationships/hyperlink" Target="https://www.bing.com/th?id=AMMS_5d19ff818596b8487f78c8f8b27c7b58&amp;qlt=95" TargetMode="External"/><Relationship Id="rId1140" Type="http://schemas.openxmlformats.org/officeDocument/2006/relationships/hyperlink" Target="https://www.bing.com/images/search?form=xlimg&amp;q=edmond+oklahoma" TargetMode="External"/><Relationship Id="rId1378" Type="http://schemas.openxmlformats.org/officeDocument/2006/relationships/hyperlink" Target="https://www.bing.com/images/search?form=xlimg&amp;q=rock+hill+south+carolina" TargetMode="External"/><Relationship Id="rId1585" Type="http://schemas.openxmlformats.org/officeDocument/2006/relationships/hyperlink" Target="https://www.bing.com/th?id=AMMS_951a26c8ffff539342d669974a6826ae&amp;qlt=95" TargetMode="External"/><Relationship Id="rId1792" Type="http://schemas.openxmlformats.org/officeDocument/2006/relationships/hyperlink" Target="https://www.bing.com/images/search?form=xlimg&amp;q=highland+california" TargetMode="External"/><Relationship Id="rId84" Type="http://schemas.openxmlformats.org/officeDocument/2006/relationships/hyperlink" Target="https://www.bing.com/images/search?form=xlimg&amp;q=bakersfield+california" TargetMode="External"/><Relationship Id="rId510" Type="http://schemas.openxmlformats.org/officeDocument/2006/relationships/hyperlink" Target="https://www.bing.com/images/search?form=xlimg&amp;q=superior+wisconsin" TargetMode="External"/><Relationship Id="rId608" Type="http://schemas.openxmlformats.org/officeDocument/2006/relationships/hyperlink" Target="https://www.bing.com/images/search?form=xlimg&amp;q=miami+florida" TargetMode="External"/><Relationship Id="rId815" Type="http://schemas.openxmlformats.org/officeDocument/2006/relationships/hyperlink" Target="https://www.bing.com/th?id=AMMS_7ba720e7e5a79e851d14e640173c71ed&amp;qlt=95" TargetMode="External"/><Relationship Id="rId1238" Type="http://schemas.openxmlformats.org/officeDocument/2006/relationships/hyperlink" Target="https://www.bing.com/images/search?form=xlimg&amp;q=bloomington+minnesota" TargetMode="External"/><Relationship Id="rId1445" Type="http://schemas.openxmlformats.org/officeDocument/2006/relationships/hyperlink" Target="https://www.bing.com/th?id=AMMS_8428a9c8701e26f3a35f0e35b9ebca55&amp;qlt=95" TargetMode="External"/><Relationship Id="rId1652" Type="http://schemas.openxmlformats.org/officeDocument/2006/relationships/hyperlink" Target="https://www.bing.com/images/search?form=xlimg&amp;q=terre+haute+indiana" TargetMode="External"/><Relationship Id="rId1000" Type="http://schemas.openxmlformats.org/officeDocument/2006/relationships/hyperlink" Target="https://www.bing.com/images/search?form=xlimg&amp;q=peoria+illinois" TargetMode="External"/><Relationship Id="rId1305" Type="http://schemas.openxmlformats.org/officeDocument/2006/relationships/hyperlink" Target="https://www.bing.com/th?id=AMMS_55c614f1af4789aa6ba2bf0fa636fe3a&amp;qlt=95" TargetMode="External"/><Relationship Id="rId1957" Type="http://schemas.openxmlformats.org/officeDocument/2006/relationships/hyperlink" Target="https://www.bing.com/th?id=AMMS_59e1ac5c7a7913a8b2c77fde6546336d&amp;qlt=95" TargetMode="External"/><Relationship Id="rId1512" Type="http://schemas.openxmlformats.org/officeDocument/2006/relationships/hyperlink" Target="https://www.bing.com/images/search?form=xlimg&amp;q=rowlett+texas" TargetMode="External"/><Relationship Id="rId1817" Type="http://schemas.openxmlformats.org/officeDocument/2006/relationships/hyperlink" Target="https://www.bing.com/th?id=AMMS_7508230f8037cb08c0a3289cf8d46783&amp;qlt=95" TargetMode="External"/><Relationship Id="rId11" Type="http://schemas.openxmlformats.org/officeDocument/2006/relationships/hyperlink" Target="https://www.bing.com/th?id=AMMS_fd0e68a2fe133b7e2398041170953768&amp;qlt=95" TargetMode="External"/><Relationship Id="rId398" Type="http://schemas.openxmlformats.org/officeDocument/2006/relationships/hyperlink" Target="https://www.bing.com/images/search?form=xlimg&amp;q=jefferson+county+texas" TargetMode="External"/><Relationship Id="rId160" Type="http://schemas.openxmlformats.org/officeDocument/2006/relationships/hyperlink" Target="https://www.bing.com/images/search?form=xlimg&amp;q=topeka+kansas" TargetMode="External"/><Relationship Id="rId258" Type="http://schemas.openxmlformats.org/officeDocument/2006/relationships/hyperlink" Target="https://www.bing.com/images/search?form=xlimg&amp;q=warren+county+mississippi" TargetMode="External"/><Relationship Id="rId465" Type="http://schemas.openxmlformats.org/officeDocument/2006/relationships/hyperlink" Target="https://www.bing.com/th?id=AMMS_f9c4c539a54ed60e7fe0e551c328e3a5&amp;qlt=95" TargetMode="External"/><Relationship Id="rId672" Type="http://schemas.openxmlformats.org/officeDocument/2006/relationships/hyperlink" Target="https://www.bing.com/images/search?form=xlimg&amp;q=buffalo+new+york" TargetMode="External"/><Relationship Id="rId1095" Type="http://schemas.openxmlformats.org/officeDocument/2006/relationships/hyperlink" Target="https://www.bing.com/th?id=AMMS_18516797161dab52a6d792b42c9e2c99&amp;qlt=95" TargetMode="External"/><Relationship Id="rId118" Type="http://schemas.openxmlformats.org/officeDocument/2006/relationships/hyperlink" Target="https://www.bing.com/images/search?form=xlimg&amp;q=honolulu+oahu" TargetMode="External"/><Relationship Id="rId325" Type="http://schemas.openxmlformats.org/officeDocument/2006/relationships/hyperlink" Target="https://www.bing.com/th?id=AMMS_65d95309c6c47d04915cc1a1195c4eda&amp;qlt=95" TargetMode="External"/><Relationship Id="rId532" Type="http://schemas.openxmlformats.org/officeDocument/2006/relationships/hyperlink" Target="https://www.bing.com/images/search?form=xlimg&amp;q=natrona+county+wyoming" TargetMode="External"/><Relationship Id="rId977" Type="http://schemas.openxmlformats.org/officeDocument/2006/relationships/hyperlink" Target="https://www.bing.com/th?id=AMMS_6ea6df5a360fc9f36308c35d4dc465f5&amp;qlt=95" TargetMode="External"/><Relationship Id="rId1162" Type="http://schemas.openxmlformats.org/officeDocument/2006/relationships/hyperlink" Target="https://www.bing.com/images/search?form=xlimg&amp;q=indio+california" TargetMode="External"/><Relationship Id="rId837" Type="http://schemas.openxmlformats.org/officeDocument/2006/relationships/hyperlink" Target="https://www.bing.com/th?id=AMMS_97c5d4db3449db40697e06cf1d6d94ec&amp;qlt=95" TargetMode="External"/><Relationship Id="rId1022" Type="http://schemas.openxmlformats.org/officeDocument/2006/relationships/hyperlink" Target="https://www.bing.com/images/search?form=xlimg&amp;q=waterbury+connecticut" TargetMode="External"/><Relationship Id="rId1467" Type="http://schemas.openxmlformats.org/officeDocument/2006/relationships/hyperlink" Target="https://www.bing.com/th?id=AMMS_b03369f04cd59708e27bc39eba425872&amp;qlt=95" TargetMode="External"/><Relationship Id="rId1674" Type="http://schemas.openxmlformats.org/officeDocument/2006/relationships/hyperlink" Target="https://www.bing.com/images/search?form=xlimg&amp;q=bonita+springs+florida" TargetMode="External"/><Relationship Id="rId1881" Type="http://schemas.openxmlformats.org/officeDocument/2006/relationships/hyperlink" Target="https://www.bing.com/th?id=AMMS_030a133e1070c3a35a8c7c6cea047b8d&amp;qlt=95" TargetMode="External"/><Relationship Id="rId904" Type="http://schemas.openxmlformats.org/officeDocument/2006/relationships/hyperlink" Target="https://www.bing.com/images/search?form=xlimg&amp;q=athens+georgia" TargetMode="External"/><Relationship Id="rId1327" Type="http://schemas.openxmlformats.org/officeDocument/2006/relationships/hyperlink" Target="https://www.bing.com/th?id=AMMS_52ead0783b6712df67c11228fcd48712&amp;qlt=95" TargetMode="External"/><Relationship Id="rId1534" Type="http://schemas.openxmlformats.org/officeDocument/2006/relationships/hyperlink" Target="https://www.bing.com/images/search?form=xlimg&amp;q=laguna+niguel+california" TargetMode="External"/><Relationship Id="rId1741" Type="http://schemas.openxmlformats.org/officeDocument/2006/relationships/hyperlink" Target="https://www.bing.com/th?id=AMMS_3ea5f579a3a143b95f6ebed067bd3f16&amp;qlt=95" TargetMode="External"/><Relationship Id="rId33" Type="http://schemas.openxmlformats.org/officeDocument/2006/relationships/hyperlink" Target="https://www.bing.com/th?id=AMMS_c5f555d85b89761d3afe4632730a0b59&amp;qlt=95" TargetMode="External"/><Relationship Id="rId1601" Type="http://schemas.openxmlformats.org/officeDocument/2006/relationships/hyperlink" Target="https://www.bing.com/th?id=AMMS_c407e56fb85006e6e15a78ca32fccdd9&amp;qlt=95" TargetMode="External"/><Relationship Id="rId1839" Type="http://schemas.openxmlformats.org/officeDocument/2006/relationships/hyperlink" Target="https://www.bing.com/th?id=AMMS_197cc0e97babc1ceb9848f0244bf20b6&amp;qlt=95" TargetMode="External"/><Relationship Id="rId182" Type="http://schemas.openxmlformats.org/officeDocument/2006/relationships/hyperlink" Target="https://www.bing.com/images/search?form=xlimg&amp;q=new+orleans" TargetMode="External"/><Relationship Id="rId1906" Type="http://schemas.openxmlformats.org/officeDocument/2006/relationships/hyperlink" Target="https://www.bing.com/images/search?form=xlimg&amp;q=glendora+california" TargetMode="External"/><Relationship Id="rId487" Type="http://schemas.openxmlformats.org/officeDocument/2006/relationships/hyperlink" Target="https://www.bing.com/th?id=AMMS_ecca78ceb6c3d7571554c4e5178a30c9&amp;qlt=95" TargetMode="External"/><Relationship Id="rId694" Type="http://schemas.openxmlformats.org/officeDocument/2006/relationships/hyperlink" Target="https://www.bing.com/images/search?form=xlimg&amp;q=boise+idaho" TargetMode="External"/><Relationship Id="rId347" Type="http://schemas.openxmlformats.org/officeDocument/2006/relationships/hyperlink" Target="https://www.bing.com/th?id=AMMS_6d577966133e219947b8c498c8863da6&amp;qlt=95" TargetMode="External"/><Relationship Id="rId999" Type="http://schemas.openxmlformats.org/officeDocument/2006/relationships/hyperlink" Target="https://www.bing.com/th?id=AMMS_3290d11a9db985e31fedc3013c4357c5&amp;qlt=95" TargetMode="External"/><Relationship Id="rId1184" Type="http://schemas.openxmlformats.org/officeDocument/2006/relationships/hyperlink" Target="https://www.bing.com/images/search?form=xlimg&amp;q=nashua+new+hampshire" TargetMode="External"/><Relationship Id="rId554" Type="http://schemas.openxmlformats.org/officeDocument/2006/relationships/hyperlink" Target="https://www.bing.com/images/search?form=xlimg&amp;q=tallahassee+florida" TargetMode="External"/><Relationship Id="rId761" Type="http://schemas.openxmlformats.org/officeDocument/2006/relationships/hyperlink" Target="https://www.bing.com/th?id=AMMS_4dbad53ae55290d46d11a51b525358de&amp;qlt=95" TargetMode="External"/><Relationship Id="rId859" Type="http://schemas.openxmlformats.org/officeDocument/2006/relationships/hyperlink" Target="https://www.bing.com/th?id=AMMS_01f6e591597ac5088e86101a34263ba7&amp;qlt=95" TargetMode="External"/><Relationship Id="rId1391" Type="http://schemas.openxmlformats.org/officeDocument/2006/relationships/hyperlink" Target="https://www.bing.com/th?id=AMMS_e332b81e8d5b7350283a375de4535286&amp;qlt=95" TargetMode="External"/><Relationship Id="rId1489" Type="http://schemas.openxmlformats.org/officeDocument/2006/relationships/hyperlink" Target="https://www.bing.com/th?id=AMMS_f50be7f834ed34dd104ed6b7a2c3465e&amp;qlt=95" TargetMode="External"/><Relationship Id="rId1696" Type="http://schemas.openxmlformats.org/officeDocument/2006/relationships/hyperlink" Target="https://www.bing.com/images/search?form=xlimg&amp;q=cupertino+california" TargetMode="External"/><Relationship Id="rId207" Type="http://schemas.openxmlformats.org/officeDocument/2006/relationships/hyperlink" Target="https://www.bing.com/th?id=AMMS_3cc5e2757483ae1ea0fd5114a3bc6d1c&amp;qlt=95" TargetMode="External"/><Relationship Id="rId414" Type="http://schemas.openxmlformats.org/officeDocument/2006/relationships/hyperlink" Target="https://www.bing.com/images/search?form=xlimg&amp;q=baytown+texas" TargetMode="External"/><Relationship Id="rId621" Type="http://schemas.openxmlformats.org/officeDocument/2006/relationships/hyperlink" Target="https://www.bing.com/th?id=AMMS_2ad95d7912cf3ed116b341637278d406&amp;qlt=95" TargetMode="External"/><Relationship Id="rId1044" Type="http://schemas.openxmlformats.org/officeDocument/2006/relationships/hyperlink" Target="https://www.bing.com/images/search?form=xlimg&amp;q=norwalk+california" TargetMode="External"/><Relationship Id="rId1251" Type="http://schemas.openxmlformats.org/officeDocument/2006/relationships/hyperlink" Target="https://www.bing.com/th?id=AMMS_0e82cb1e2c9c163da723eda5d83b7e04&amp;qlt=95" TargetMode="External"/><Relationship Id="rId1349" Type="http://schemas.openxmlformats.org/officeDocument/2006/relationships/hyperlink" Target="https://www.bing.com/th?id=AMMS_6c431e2e1660f4b719dd4215aa01c9f0&amp;qlt=95" TargetMode="External"/><Relationship Id="rId719" Type="http://schemas.openxmlformats.org/officeDocument/2006/relationships/hyperlink" Target="https://www.bing.com/th?id=AMMS_c61c935fdb7ed024ea01067871c53cc3&amp;qlt=95" TargetMode="External"/><Relationship Id="rId926" Type="http://schemas.openxmlformats.org/officeDocument/2006/relationships/hyperlink" Target="https://www.bing.com/images/search?form=xlimg&amp;q=berkeley+ca" TargetMode="External"/><Relationship Id="rId1111" Type="http://schemas.openxmlformats.org/officeDocument/2006/relationships/hyperlink" Target="https://www.bing.com/th?id=AMMS_a099261c4b5811efea0b912865db4b11&amp;qlt=95" TargetMode="External"/><Relationship Id="rId1556" Type="http://schemas.openxmlformats.org/officeDocument/2006/relationships/hyperlink" Target="https://www.bing.com/images/search?form=xlimg&amp;q=jupiter+florida" TargetMode="External"/><Relationship Id="rId1763" Type="http://schemas.openxmlformats.org/officeDocument/2006/relationships/hyperlink" Target="https://www.bing.com/th?id=AMMS_9e0834a3400033ee557ca6f4686c3f1e&amp;qlt=95" TargetMode="External"/><Relationship Id="rId55" Type="http://schemas.openxmlformats.org/officeDocument/2006/relationships/hyperlink" Target="https://www.bing.com/th?id=AMMS_20c7fe3858f9091ebf86cadf3d0a2ce3&amp;qlt=95" TargetMode="External"/><Relationship Id="rId1209" Type="http://schemas.openxmlformats.org/officeDocument/2006/relationships/hyperlink" Target="https://www.bing.com/th?id=AMMS_86b6086a82a3ff5bb2d1fe6944d5996e&amp;qlt=95" TargetMode="External"/><Relationship Id="rId1416" Type="http://schemas.openxmlformats.org/officeDocument/2006/relationships/hyperlink" Target="https://www.bing.com/images/search?form=xlimg&amp;q=jacksonville+north+carolina" TargetMode="External"/><Relationship Id="rId1623" Type="http://schemas.openxmlformats.org/officeDocument/2006/relationships/hyperlink" Target="https://www.bing.com/th?id=AMMS_4decea97d37811a337f71e8196760d1f&amp;qlt=95" TargetMode="External"/><Relationship Id="rId1830" Type="http://schemas.openxmlformats.org/officeDocument/2006/relationships/hyperlink" Target="https://www.bing.com/images/search?form=xlimg&amp;q=decatur+alabama" TargetMode="External"/><Relationship Id="rId1928" Type="http://schemas.openxmlformats.org/officeDocument/2006/relationships/hyperlink" Target="https://www.bing.com/images/search?form=xlimg&amp;q=west+lafayette+indiana" TargetMode="External"/><Relationship Id="rId271" Type="http://schemas.openxmlformats.org/officeDocument/2006/relationships/hyperlink" Target="https://www.bing.com/th?id=AMMS_b78336fa0eb9df9802cb174e2dc3e33f&amp;qlt=95" TargetMode="External"/><Relationship Id="rId131" Type="http://schemas.openxmlformats.org/officeDocument/2006/relationships/hyperlink" Target="https://www.bing.com/th?id=AMMS_41c7408c97373b505291f75d018487bd&amp;qlt=95" TargetMode="External"/><Relationship Id="rId369" Type="http://schemas.openxmlformats.org/officeDocument/2006/relationships/hyperlink" Target="https://www.bing.com/th?id=AMMS_287df257e6a24d0e41fd1bd8467f393d&amp;qlt=95" TargetMode="External"/><Relationship Id="rId576" Type="http://schemas.openxmlformats.org/officeDocument/2006/relationships/hyperlink" Target="https://www.bing.com/images/search?form=xlimg&amp;q=salem+oregon" TargetMode="External"/><Relationship Id="rId783" Type="http://schemas.openxmlformats.org/officeDocument/2006/relationships/hyperlink" Target="https://www.bing.com/th?id=AMMS_0ebe93d658ef0a48364e8ae24cee8201&amp;qlt=95" TargetMode="External"/><Relationship Id="rId990" Type="http://schemas.openxmlformats.org/officeDocument/2006/relationships/hyperlink" Target="https://www.bing.com/images/search?form=xlimg&amp;q=everett+washington" TargetMode="External"/><Relationship Id="rId229" Type="http://schemas.openxmlformats.org/officeDocument/2006/relationships/hyperlink" Target="https://www.bing.com/th?id=AMMS_1a45b4409c5a83c5e77e3688344ef3a3&amp;qlt=95" TargetMode="External"/><Relationship Id="rId436" Type="http://schemas.openxmlformats.org/officeDocument/2006/relationships/hyperlink" Target="https://www.bing.com/images/search?form=xlimg&amp;q=el+paso+texas" TargetMode="External"/><Relationship Id="rId643" Type="http://schemas.openxmlformats.org/officeDocument/2006/relationships/hyperlink" Target="https://www.bing.com/th?id=AMMS_9f2ee9644d770693268c78e9d3e2737b&amp;qlt=95" TargetMode="External"/><Relationship Id="rId1066" Type="http://schemas.openxmlformats.org/officeDocument/2006/relationships/hyperlink" Target="https://www.bing.com/images/search?form=xlimg&amp;q=carmel+indiana" TargetMode="External"/><Relationship Id="rId1273" Type="http://schemas.openxmlformats.org/officeDocument/2006/relationships/hyperlink" Target="https://www.bing.com/th?id=AMMS_e9ce7d0c26bfe74ea59a3a1bb1fda466&amp;qlt=95" TargetMode="External"/><Relationship Id="rId1480" Type="http://schemas.openxmlformats.org/officeDocument/2006/relationships/hyperlink" Target="https://www.bing.com/images/search?form=xlimg&amp;q=eau+claire+wisconsin" TargetMode="External"/><Relationship Id="rId850" Type="http://schemas.openxmlformats.org/officeDocument/2006/relationships/hyperlink" Target="https://www.bing.com/images/search?form=xlimg&amp;q=surprise+arizona" TargetMode="External"/><Relationship Id="rId948" Type="http://schemas.openxmlformats.org/officeDocument/2006/relationships/hyperlink" Target="https://www.bing.com/images/search?form=xlimg&amp;q=independence+missouri" TargetMode="External"/><Relationship Id="rId1133" Type="http://schemas.openxmlformats.org/officeDocument/2006/relationships/hyperlink" Target="https://www.bing.com/th?id=AMMS_72b10274166bb25e65b3e72fd1aa20c8&amp;qlt=95" TargetMode="External"/><Relationship Id="rId1578" Type="http://schemas.openxmlformats.org/officeDocument/2006/relationships/hyperlink" Target="https://www.bing.com/images/search?form=xlimg&amp;q=eden+prairie+minnesota" TargetMode="External"/><Relationship Id="rId1785" Type="http://schemas.openxmlformats.org/officeDocument/2006/relationships/hyperlink" Target="https://www.bing.com/th?id=AMMS_99283de496629a144ab6f9569c91dfe9&amp;qlt=95" TargetMode="External"/><Relationship Id="rId77" Type="http://schemas.openxmlformats.org/officeDocument/2006/relationships/hyperlink" Target="https://www.bing.com/th?id=AMMS_cfda721ea11b11ea4d5c9af0294dcc67&amp;qlt=95" TargetMode="External"/><Relationship Id="rId503" Type="http://schemas.openxmlformats.org/officeDocument/2006/relationships/hyperlink" Target="https://www.bing.com/th?id=AMMS_ace1ab8ae465b9ff92c9e8c5d8d65aae&amp;qlt=95" TargetMode="External"/><Relationship Id="rId710" Type="http://schemas.openxmlformats.org/officeDocument/2006/relationships/hyperlink" Target="https://www.bing.com/images/search?form=xlimg&amp;q=santa+clarita+california" TargetMode="External"/><Relationship Id="rId808" Type="http://schemas.openxmlformats.org/officeDocument/2006/relationships/hyperlink" Target="https://www.bing.com/images/search?form=xlimg&amp;q=salinas+california" TargetMode="External"/><Relationship Id="rId1340" Type="http://schemas.openxmlformats.org/officeDocument/2006/relationships/hyperlink" Target="https://www.bing.com/images/search?form=xlimg&amp;q=rapid+city+south+dakota" TargetMode="External"/><Relationship Id="rId1438" Type="http://schemas.openxmlformats.org/officeDocument/2006/relationships/hyperlink" Target="https://www.bing.com/images/search?form=xlimg&amp;q=weston+florida" TargetMode="External"/><Relationship Id="rId1645" Type="http://schemas.openxmlformats.org/officeDocument/2006/relationships/hyperlink" Target="https://www.bing.com/th?id=AMMS_8b42d41192a968e18bc72f79327d2582&amp;qlt=95" TargetMode="External"/><Relationship Id="rId1200" Type="http://schemas.openxmlformats.org/officeDocument/2006/relationships/hyperlink" Target="https://www.bing.com/images/search?form=xlimg&amp;q=avondale+arizona" TargetMode="External"/><Relationship Id="rId1852" Type="http://schemas.openxmlformats.org/officeDocument/2006/relationships/hyperlink" Target="https://www.bing.com/images/search?form=xlimg&amp;q=mount+prospect+illinois" TargetMode="External"/><Relationship Id="rId1505" Type="http://schemas.openxmlformats.org/officeDocument/2006/relationships/hyperlink" Target="https://www.bing.com/th?id=AMMS_12d3f41719d50f70dc753aa1d5e7d3db&amp;qlt=95" TargetMode="External"/><Relationship Id="rId1712" Type="http://schemas.openxmlformats.org/officeDocument/2006/relationships/hyperlink" Target="https://www.bing.com/images/search?form=xlimg&amp;q=margate+florida" TargetMode="External"/><Relationship Id="rId293" Type="http://schemas.openxmlformats.org/officeDocument/2006/relationships/hyperlink" Target="https://www.bing.com/th?id=AMMS_3266081ef13ce0fb36ddf9997a839f18&amp;qlt=95" TargetMode="External"/><Relationship Id="rId153" Type="http://schemas.openxmlformats.org/officeDocument/2006/relationships/hyperlink" Target="https://www.bing.com/th?id=AMMS_517b8d377c86b27871dcca377d0809c3&amp;qlt=95" TargetMode="External"/><Relationship Id="rId360" Type="http://schemas.openxmlformats.org/officeDocument/2006/relationships/hyperlink" Target="https://www.bing.com/images/search?form=xlimg&amp;q=tulsa+oklahoma" TargetMode="External"/><Relationship Id="rId598" Type="http://schemas.openxmlformats.org/officeDocument/2006/relationships/hyperlink" Target="https://www.bing.com/images/search?form=xlimg&amp;q=kansas+city+missouri" TargetMode="External"/><Relationship Id="rId220" Type="http://schemas.openxmlformats.org/officeDocument/2006/relationships/hyperlink" Target="https://www.bing.com/images/search?form=xlimg&amp;q=webster+parish+louisiana" TargetMode="External"/><Relationship Id="rId458" Type="http://schemas.openxmlformats.org/officeDocument/2006/relationships/hyperlink" Target="https://www.bing.com/images/search?form=xlimg&amp;q=bexar+county+texas" TargetMode="External"/><Relationship Id="rId665" Type="http://schemas.openxmlformats.org/officeDocument/2006/relationships/hyperlink" Target="https://www.bing.com/th?id=AMMS_f39caf709506a57d1879af592252026e&amp;qlt=95" TargetMode="External"/><Relationship Id="rId872" Type="http://schemas.openxmlformats.org/officeDocument/2006/relationships/hyperlink" Target="https://www.bing.com/images/search?form=xlimg&amp;q=south+carolina" TargetMode="External"/><Relationship Id="rId1088" Type="http://schemas.openxmlformats.org/officeDocument/2006/relationships/hyperlink" Target="https://www.bing.com/images/search?form=xlimg&amp;q=beaverton+oregon" TargetMode="External"/><Relationship Id="rId1295" Type="http://schemas.openxmlformats.org/officeDocument/2006/relationships/hyperlink" Target="https://www.bing.com/th?id=AMMS_33a30497c275e13a3d066f96efd8d8e8&amp;qlt=95" TargetMode="External"/><Relationship Id="rId318" Type="http://schemas.openxmlformats.org/officeDocument/2006/relationships/hyperlink" Target="https://www.bing.com/images/search?form=xlimg&amp;q=north+dakota" TargetMode="External"/><Relationship Id="rId525" Type="http://schemas.openxmlformats.org/officeDocument/2006/relationships/hyperlink" Target="https://www.bing.com/th?id=AMMS_6e5d4d66ad4421336b6a429521894c1e&amp;qlt=95" TargetMode="External"/><Relationship Id="rId732" Type="http://schemas.openxmlformats.org/officeDocument/2006/relationships/hyperlink" Target="https://www.bing.com/images/search?form=xlimg&amp;q=huntington+beach+california" TargetMode="External"/><Relationship Id="rId1155" Type="http://schemas.openxmlformats.org/officeDocument/2006/relationships/hyperlink" Target="https://www.bing.com/th?id=AMMS_f5b64dba3756a1e35648d1db9048e323&amp;qlt=95" TargetMode="External"/><Relationship Id="rId1362" Type="http://schemas.openxmlformats.org/officeDocument/2006/relationships/hyperlink" Target="https://www.bing.com/images/search?form=xlimg&amp;q=wyoming+michigan" TargetMode="External"/><Relationship Id="rId99" Type="http://schemas.openxmlformats.org/officeDocument/2006/relationships/hyperlink" Target="https://www.bing.com/th?id=AMMS_afa817c3987584968a1f917b51d35a6f&amp;qlt=95" TargetMode="External"/><Relationship Id="rId1015" Type="http://schemas.openxmlformats.org/officeDocument/2006/relationships/hyperlink" Target="https://www.bing.com/th?id=AMMS_c0cb6ec967b94d2737a9e944e497addb&amp;qlt=95" TargetMode="External"/><Relationship Id="rId1222" Type="http://schemas.openxmlformats.org/officeDocument/2006/relationships/hyperlink" Target="https://www.bing.com/images/search?form=xlimg&amp;q=hoover+alabama" TargetMode="External"/><Relationship Id="rId1667" Type="http://schemas.openxmlformats.org/officeDocument/2006/relationships/hyperlink" Target="https://www.bing.com/th?id=AMMS_e126b44d968df76d67600fb2cb60db1c&amp;qlt=95" TargetMode="External"/><Relationship Id="rId1874" Type="http://schemas.openxmlformats.org/officeDocument/2006/relationships/hyperlink" Target="https://www.bing.com/images/search?form=xlimg&amp;q=wylie+texas" TargetMode="External"/><Relationship Id="rId1527" Type="http://schemas.openxmlformats.org/officeDocument/2006/relationships/hyperlink" Target="https://www.bing.com/th?id=AMMS_20bf332af56a6203f3b1503d7a5b20ec&amp;qlt=95" TargetMode="External"/><Relationship Id="rId1734" Type="http://schemas.openxmlformats.org/officeDocument/2006/relationships/hyperlink" Target="https://www.bing.com/images/search?form=xlimg&amp;q=santee+california" TargetMode="External"/><Relationship Id="rId1941" Type="http://schemas.openxmlformats.org/officeDocument/2006/relationships/hyperlink" Target="https://www.bing.com/th?id=AMMS_fead0aac2f5a26c4cbd47ed7fe0a15be&amp;qlt=95" TargetMode="External"/><Relationship Id="rId26" Type="http://schemas.openxmlformats.org/officeDocument/2006/relationships/hyperlink" Target="https://www.bing.com/images/search?form=xlimg&amp;q=kenai+peninsula+borough+alaska+united+states" TargetMode="External"/><Relationship Id="rId175" Type="http://schemas.openxmlformats.org/officeDocument/2006/relationships/hyperlink" Target="https://www.bing.com/th?id=AMMS_5feae244a1c73ed49e6ff0f2044fcaf3&amp;qlt=95" TargetMode="External"/><Relationship Id="rId1801" Type="http://schemas.openxmlformats.org/officeDocument/2006/relationships/hyperlink" Target="https://www.bing.com/th?id=AMMS_9d9866f4ce43595a9b85beae189b63ed&amp;qlt=95" TargetMode="External"/><Relationship Id="rId382" Type="http://schemas.openxmlformats.org/officeDocument/2006/relationships/hyperlink" Target="https://www.bing.com/images/search?form=xlimg&amp;q=bradford+pennsylvania" TargetMode="External"/><Relationship Id="rId687" Type="http://schemas.openxmlformats.org/officeDocument/2006/relationships/hyperlink" Target="https://www.bing.com/th?id=AMMS_cfbb4c1abcdc74a554f356919b30c76a&amp;qlt=95" TargetMode="External"/><Relationship Id="rId242" Type="http://schemas.openxmlformats.org/officeDocument/2006/relationships/hyperlink" Target="https://www.bing.com/images/search?form=xlimg&amp;q=st.+paul+park+washington+county+minnesota" TargetMode="External"/><Relationship Id="rId894" Type="http://schemas.openxmlformats.org/officeDocument/2006/relationships/hyperlink" Target="https://www.bing.com/images/search?form=xlimg&amp;q=sterling+heights+michigan" TargetMode="External"/><Relationship Id="rId1177" Type="http://schemas.openxmlformats.org/officeDocument/2006/relationships/hyperlink" Target="https://www.bing.com/th?id=AMMS_e436e4c7c9b3aad4e40818c9c2642d1d&amp;qlt=95" TargetMode="External"/><Relationship Id="rId102" Type="http://schemas.openxmlformats.org/officeDocument/2006/relationships/hyperlink" Target="https://www.bing.com/images/search?form=xlimg&amp;q=thornton+colorado" TargetMode="External"/><Relationship Id="rId547" Type="http://schemas.openxmlformats.org/officeDocument/2006/relationships/hyperlink" Target="https://www.bing.com/th?id=AMMS_a12c4ee75086d3d416ff256e1a35d6b6&amp;qlt=95" TargetMode="External"/><Relationship Id="rId754" Type="http://schemas.openxmlformats.org/officeDocument/2006/relationships/hyperlink" Target="https://www.bing.com/images/search?form=xlimg&amp;q=worcester+massachusetts" TargetMode="External"/><Relationship Id="rId961" Type="http://schemas.openxmlformats.org/officeDocument/2006/relationships/hyperlink" Target="https://www.bing.com/th?id=AMMS_468ea72db0da68b6765d30f3233df46b&amp;qlt=95" TargetMode="External"/><Relationship Id="rId1384" Type="http://schemas.openxmlformats.org/officeDocument/2006/relationships/hyperlink" Target="https://www.bing.com/images/search?form=xlimg&amp;q=st+joseph+missouri" TargetMode="External"/><Relationship Id="rId1591" Type="http://schemas.openxmlformats.org/officeDocument/2006/relationships/hyperlink" Target="https://www.bing.com/th?id=AMMS_207814bcfd6b87edfbccaf484d788eeb&amp;qlt=95" TargetMode="External"/><Relationship Id="rId1689" Type="http://schemas.openxmlformats.org/officeDocument/2006/relationships/hyperlink" Target="https://www.bing.com/th?id=AMMS_696d305fd969d3b03a79c7a9e38ce3d5&amp;qlt=95" TargetMode="External"/><Relationship Id="rId90" Type="http://schemas.openxmlformats.org/officeDocument/2006/relationships/hyperlink" Target="https://www.bing.com/images/search?form=xlimg&amp;q=san+luis+obispo+county+california" TargetMode="External"/><Relationship Id="rId407" Type="http://schemas.openxmlformats.org/officeDocument/2006/relationships/hyperlink" Target="https://www.bing.com/th?id=AMMS_881de5a02ea411d4f902fa733567debf&amp;qlt=95" TargetMode="External"/><Relationship Id="rId614" Type="http://schemas.openxmlformats.org/officeDocument/2006/relationships/hyperlink" Target="https://www.bing.com/images/search?form=xlimg&amp;q=virginia+beach" TargetMode="External"/><Relationship Id="rId821" Type="http://schemas.openxmlformats.org/officeDocument/2006/relationships/hyperlink" Target="https://www.bing.com/th?id=AMMS_930e028a5e54b33293853c27e8594b2d&amp;qlt=95" TargetMode="External"/><Relationship Id="rId1037" Type="http://schemas.openxmlformats.org/officeDocument/2006/relationships/hyperlink" Target="https://www.bing.com/th?id=AMMS_cc2f438cfca0ffc32955cad14e3517f7&amp;qlt=95" TargetMode="External"/><Relationship Id="rId1244" Type="http://schemas.openxmlformats.org/officeDocument/2006/relationships/hyperlink" Target="https://www.bing.com/images/search?form=xlimg&amp;q=newport+beach+california" TargetMode="External"/><Relationship Id="rId1451" Type="http://schemas.openxmlformats.org/officeDocument/2006/relationships/hyperlink" Target="https://www.bing.com/th?id=AMMS_6ed59079e965c9c84ddb77ecc9fc6649&amp;qlt=95" TargetMode="External"/><Relationship Id="rId1896" Type="http://schemas.openxmlformats.org/officeDocument/2006/relationships/hyperlink" Target="https://www.bing.com/images/search?form=xlimg&amp;q=elkhart+indiana" TargetMode="External"/><Relationship Id="rId919" Type="http://schemas.openxmlformats.org/officeDocument/2006/relationships/hyperlink" Target="https://www.bing.com/th?id=AMMS_c7f459e9c322994d0abcd22fa8123433&amp;qlt=95" TargetMode="External"/><Relationship Id="rId1104" Type="http://schemas.openxmlformats.org/officeDocument/2006/relationships/hyperlink" Target="https://www.bing.com/images/search?form=xlimg&amp;q=federal+way+washington" TargetMode="External"/><Relationship Id="rId1311" Type="http://schemas.openxmlformats.org/officeDocument/2006/relationships/hyperlink" Target="https://www.bing.com/th?id=AMMS_b4b58b7a860ce1e46d8518a6c98e5632&amp;qlt=95" TargetMode="External"/><Relationship Id="rId1549" Type="http://schemas.openxmlformats.org/officeDocument/2006/relationships/hyperlink" Target="https://www.bing.com/th?id=AMMS_8b7d81fadb0e158d34a928962e88fb3e&amp;qlt=95" TargetMode="External"/><Relationship Id="rId1756" Type="http://schemas.openxmlformats.org/officeDocument/2006/relationships/hyperlink" Target="https://www.bing.com/images/search?form=xlimg&amp;q=midwest+city+oklahoma" TargetMode="External"/><Relationship Id="rId1963" Type="http://schemas.openxmlformats.org/officeDocument/2006/relationships/hyperlink" Target="https://www.bing.com/th?id=AMMS_6624df4a64e09a664024f2435ef64375&amp;qlt=95" TargetMode="External"/><Relationship Id="rId48" Type="http://schemas.openxmlformats.org/officeDocument/2006/relationships/hyperlink" Target="https://www.bing.com/images/search?form=xlimg&amp;q=little+rock+arkansas" TargetMode="External"/><Relationship Id="rId1409" Type="http://schemas.openxmlformats.org/officeDocument/2006/relationships/hyperlink" Target="https://www.bing.com/th?id=AMMS_ed68ff489a752d404f96f9a0243e1f88&amp;qlt=95" TargetMode="External"/><Relationship Id="rId1616" Type="http://schemas.openxmlformats.org/officeDocument/2006/relationships/hyperlink" Target="https://www.bing.com/images/search?form=xlimg&amp;q=skokie+illinois" TargetMode="External"/><Relationship Id="rId1823" Type="http://schemas.openxmlformats.org/officeDocument/2006/relationships/hyperlink" Target="https://www.bing.com/th?id=AMMS_49891db3d49f8aced3a41965e716c377&amp;qlt=95" TargetMode="External"/><Relationship Id="rId197" Type="http://schemas.openxmlformats.org/officeDocument/2006/relationships/hyperlink" Target="https://www.bing.com/th?id=AMMS_1aa464d36a70478d3b315ab229e72fbd&amp;qlt=95" TargetMode="External"/><Relationship Id="rId264" Type="http://schemas.openxmlformats.org/officeDocument/2006/relationships/hyperlink" Target="https://www.bing.com/images/search?form=xlimg&amp;q=billings+montana" TargetMode="External"/><Relationship Id="rId471" Type="http://schemas.openxmlformats.org/officeDocument/2006/relationships/hyperlink" Target="https://www.bing.com/th?id=AMMS_c267d6220686c3665d77447d1d5b6ad4&amp;qlt=95" TargetMode="External"/><Relationship Id="rId124" Type="http://schemas.openxmlformats.org/officeDocument/2006/relationships/hyperlink" Target="https://www.bing.com/images/search?form=xlimg&amp;q=madison+county+illinois" TargetMode="External"/><Relationship Id="rId569" Type="http://schemas.openxmlformats.org/officeDocument/2006/relationships/hyperlink" Target="https://www.bing.com/th?id=AMMS_82121ee381f71cfa2f719a4d50754c55&amp;qlt=95" TargetMode="External"/><Relationship Id="rId776" Type="http://schemas.openxmlformats.org/officeDocument/2006/relationships/hyperlink" Target="https://www.bing.com/images/search?form=xlimg&amp;q=rancho+cucamonga+california" TargetMode="External"/><Relationship Id="rId983" Type="http://schemas.openxmlformats.org/officeDocument/2006/relationships/hyperlink" Target="https://www.bing.com/th?id=AMMS_db6ff9e04d8a0bc816b58508d597ecdb&amp;qlt=95" TargetMode="External"/><Relationship Id="rId1199" Type="http://schemas.openxmlformats.org/officeDocument/2006/relationships/hyperlink" Target="https://www.bing.com/th?id=AMMS_21d1d89f038b342135ae3fe3d1711277&amp;qlt=95" TargetMode="External"/><Relationship Id="rId331" Type="http://schemas.openxmlformats.org/officeDocument/2006/relationships/hyperlink" Target="https://www.bing.com/th?id=AMMS_05aa70ebb9a0b29b30d94ce16ce5c410&amp;qlt=95" TargetMode="External"/><Relationship Id="rId429" Type="http://schemas.openxmlformats.org/officeDocument/2006/relationships/hyperlink" Target="https://www.bing.com/th?id=AMMS_d383cb8fcac15e92abdd436139497964&amp;qlt=95" TargetMode="External"/><Relationship Id="rId636" Type="http://schemas.openxmlformats.org/officeDocument/2006/relationships/hyperlink" Target="https://www.bing.com/images/search?form=xlimg&amp;q=stockton+california" TargetMode="External"/><Relationship Id="rId1059" Type="http://schemas.openxmlformats.org/officeDocument/2006/relationships/hyperlink" Target="https://www.bing.com/th?id=AMMS_2584e3e99e75d44fc8c024aa7dfd9a5c&amp;qlt=95" TargetMode="External"/><Relationship Id="rId1266" Type="http://schemas.openxmlformats.org/officeDocument/2006/relationships/hyperlink" Target="https://www.bing.com/images/search?form=xlimg&amp;q=manteca+california" TargetMode="External"/><Relationship Id="rId1473" Type="http://schemas.openxmlformats.org/officeDocument/2006/relationships/hyperlink" Target="https://www.bing.com/th?id=AMMS_32fe250ee712b171e089d2473e2d4b60&amp;qlt=95" TargetMode="External"/><Relationship Id="rId843" Type="http://schemas.openxmlformats.org/officeDocument/2006/relationships/hyperlink" Target="https://www.bing.com/th?id=AMMS_76b18a04e7c8426fa38098308d781e8b&amp;qlt=95" TargetMode="External"/><Relationship Id="rId1126" Type="http://schemas.openxmlformats.org/officeDocument/2006/relationships/hyperlink" Target="https://www.bing.com/images/search?form=xlimg&amp;q=tracy+california" TargetMode="External"/><Relationship Id="rId1680" Type="http://schemas.openxmlformats.org/officeDocument/2006/relationships/hyperlink" Target="https://www.bing.com/images/search?form=xlimg&amp;q=bartlett+tennessee" TargetMode="External"/><Relationship Id="rId1778" Type="http://schemas.openxmlformats.org/officeDocument/2006/relationships/hyperlink" Target="https://www.bing.com/images/search?form=xlimg&amp;q=tinley+park+illinois" TargetMode="External"/><Relationship Id="rId1901" Type="http://schemas.openxmlformats.org/officeDocument/2006/relationships/hyperlink" Target="https://www.bing.com/th?id=AMMS_c854d14939ceff26962ef49f0866a77e&amp;qlt=95" TargetMode="External"/><Relationship Id="rId275" Type="http://schemas.openxmlformats.org/officeDocument/2006/relationships/hyperlink" Target="https://www.bing.com/th?id=AMMS_703504c80ec37e69581e3a7124e94c38&amp;qlt=95" TargetMode="External"/><Relationship Id="rId482" Type="http://schemas.openxmlformats.org/officeDocument/2006/relationships/hyperlink" Target="https://www.bing.com/images/search?form=xlimg&amp;q=olympia+washington" TargetMode="External"/><Relationship Id="rId703" Type="http://schemas.openxmlformats.org/officeDocument/2006/relationships/hyperlink" Target="https://www.bing.com/th?id=AMMS_2db3117db47b533fc70dc773c56344f7&amp;qlt=95" TargetMode="External"/><Relationship Id="rId910" Type="http://schemas.openxmlformats.org/officeDocument/2006/relationships/hyperlink" Target="https://www.bing.com/images/search?form=xlimg&amp;q=simi+valley+california" TargetMode="External"/><Relationship Id="rId1333" Type="http://schemas.openxmlformats.org/officeDocument/2006/relationships/hyperlink" Target="https://www.bing.com/th?id=AMMS_d803d7dc7a9e49e2e3b4b17d67478ff0&amp;qlt=95" TargetMode="External"/><Relationship Id="rId1540" Type="http://schemas.openxmlformats.org/officeDocument/2006/relationships/hyperlink" Target="https://www.bing.com/images/search?form=xlimg&amp;q=auburn+alabama" TargetMode="External"/><Relationship Id="rId1638" Type="http://schemas.openxmlformats.org/officeDocument/2006/relationships/hyperlink" Target="https://www.bing.com/images/search?form=xlimg&amp;q=burnsville+minnesota" TargetMode="External"/><Relationship Id="rId135" Type="http://schemas.openxmlformats.org/officeDocument/2006/relationships/hyperlink" Target="https://www.bing.com/th?id=AMMS_25cc05c62545848bfa3b26cd1849f597&amp;qlt=95" TargetMode="External"/><Relationship Id="rId342" Type="http://schemas.openxmlformats.org/officeDocument/2006/relationships/hyperlink" Target="https://www.bing.com/images/search?form=xlimg&amp;q=toledo+ohio" TargetMode="External"/><Relationship Id="rId787" Type="http://schemas.openxmlformats.org/officeDocument/2006/relationships/hyperlink" Target="https://www.bing.com/th?id=AMMS_65d4b8bb528212c161006d6375e86fbd&amp;qlt=95" TargetMode="External"/><Relationship Id="rId994" Type="http://schemas.openxmlformats.org/officeDocument/2006/relationships/hyperlink" Target="https://www.bing.com/images/search?form=xlimg&amp;q=lowell+massachusetts" TargetMode="External"/><Relationship Id="rId1400" Type="http://schemas.openxmlformats.org/officeDocument/2006/relationships/hyperlink" Target="https://www.bing.com/images/search?form=xlimg&amp;q=camden+new+jersey" TargetMode="External"/><Relationship Id="rId1845" Type="http://schemas.openxmlformats.org/officeDocument/2006/relationships/hyperlink" Target="https://www.bing.com/th?id=AMMS_96cd12916c88998a4e55e5fad3b954c4&amp;qlt=95" TargetMode="External"/><Relationship Id="rId202" Type="http://schemas.openxmlformats.org/officeDocument/2006/relationships/hyperlink" Target="https://www.bing.com/images/search?form=xlimg&amp;q=chalmette+louisiana" TargetMode="External"/><Relationship Id="rId647" Type="http://schemas.openxmlformats.org/officeDocument/2006/relationships/hyperlink" Target="https://www.bing.com/th?id=AMMS_2f7984040296c588be8de733628e77cb&amp;qlt=95" TargetMode="External"/><Relationship Id="rId854" Type="http://schemas.openxmlformats.org/officeDocument/2006/relationships/hyperlink" Target="https://www.bing.com/images/search?form=xlimg&amp;q=roseville+california" TargetMode="External"/><Relationship Id="rId1277" Type="http://schemas.openxmlformats.org/officeDocument/2006/relationships/hyperlink" Target="https://www.bing.com/th?id=AMMS_e4406894c6adae6677270e55cb01ca75&amp;qlt=95" TargetMode="External"/><Relationship Id="rId1484" Type="http://schemas.openxmlformats.org/officeDocument/2006/relationships/hyperlink" Target="https://www.bing.com/images/search?form=xlimg&amp;q=castle+rock+colorado" TargetMode="External"/><Relationship Id="rId1691" Type="http://schemas.openxmlformats.org/officeDocument/2006/relationships/hyperlink" Target="https://www.bing.com/th?id=AMMS_984c0c7e16ff17a3bdc86510e6668f35&amp;qlt=95" TargetMode="External"/><Relationship Id="rId1705" Type="http://schemas.openxmlformats.org/officeDocument/2006/relationships/hyperlink" Target="https://www.bing.com/th?id=AMMS_e1192a33536807155b2e151714cdb7fc&amp;qlt=95" TargetMode="External"/><Relationship Id="rId1912" Type="http://schemas.openxmlformats.org/officeDocument/2006/relationships/hyperlink" Target="https://www.bing.com/images/search?form=xlimg&amp;q=perth+amboy+new+jersey" TargetMode="External"/><Relationship Id="rId286" Type="http://schemas.openxmlformats.org/officeDocument/2006/relationships/hyperlink" Target="https://www.bing.com/images/search?form=xlimg&amp;q=linden+new+jersey" TargetMode="External"/><Relationship Id="rId493" Type="http://schemas.openxmlformats.org/officeDocument/2006/relationships/hyperlink" Target="https://www.bing.com/th?id=AMMS_5f81dd2036b8e4d54f7ebcc59f9d06bf&amp;qlt=95" TargetMode="External"/><Relationship Id="rId507" Type="http://schemas.openxmlformats.org/officeDocument/2006/relationships/hyperlink" Target="https://www.bing.com/th?id=AMMS_fdf8960f188b69f78d71fd34b50f83ff&amp;qlt=95" TargetMode="External"/><Relationship Id="rId714" Type="http://schemas.openxmlformats.org/officeDocument/2006/relationships/hyperlink" Target="https://www.bing.com/images/search?form=xlimg&amp;q=oxnard+california" TargetMode="External"/><Relationship Id="rId921" Type="http://schemas.openxmlformats.org/officeDocument/2006/relationships/hyperlink" Target="https://www.bing.com/th?id=AMMS_54a1b6b2349cedc069e04c2b111d41f9&amp;qlt=95" TargetMode="External"/><Relationship Id="rId1137" Type="http://schemas.openxmlformats.org/officeDocument/2006/relationships/hyperlink" Target="https://www.bing.com/th?id=AMMS_8cccad290b6c96a370195bcf4da4d302&amp;qlt=95" TargetMode="External"/><Relationship Id="rId1344" Type="http://schemas.openxmlformats.org/officeDocument/2006/relationships/hyperlink" Target="https://www.bing.com/images/search?form=xlimg&amp;q=gastonia+north+carolina" TargetMode="External"/><Relationship Id="rId1551" Type="http://schemas.openxmlformats.org/officeDocument/2006/relationships/hyperlink" Target="https://www.bing.com/th?id=AMMS_7c2a77a3e4519676afb33ca2c244ae66&amp;qlt=95" TargetMode="External"/><Relationship Id="rId1789" Type="http://schemas.openxmlformats.org/officeDocument/2006/relationships/hyperlink" Target="https://www.bing.com/th?id=AMMS_20f147f3f506553ad09426f8cc0ae72f&amp;qlt=95" TargetMode="External"/><Relationship Id="rId50" Type="http://schemas.openxmlformats.org/officeDocument/2006/relationships/hyperlink" Target="https://www.bing.com/images/search?form=xlimg&amp;q=smackover+arkansas" TargetMode="External"/><Relationship Id="rId146" Type="http://schemas.openxmlformats.org/officeDocument/2006/relationships/hyperlink" Target="https://www.bing.com/images/search?form=xlimg&amp;q=lake+county+indiana" TargetMode="External"/><Relationship Id="rId353" Type="http://schemas.openxmlformats.org/officeDocument/2006/relationships/hyperlink" Target="https://www.bing.com/th?id=AMMS_0799803027c638251b00429e888b5529&amp;qlt=95" TargetMode="External"/><Relationship Id="rId560" Type="http://schemas.openxmlformats.org/officeDocument/2006/relationships/hyperlink" Target="https://www.bing.com/images/search?form=xlimg&amp;q=north+carolina" TargetMode="External"/><Relationship Id="rId798" Type="http://schemas.openxmlformats.org/officeDocument/2006/relationships/hyperlink" Target="https://www.bing.com/images/search?form=xlimg&amp;q=alexandria+virginia" TargetMode="External"/><Relationship Id="rId1190" Type="http://schemas.openxmlformats.org/officeDocument/2006/relationships/hyperlink" Target="https://www.bing.com/images/search?form=xlimg&amp;q=norwalk+connecticut" TargetMode="External"/><Relationship Id="rId1204" Type="http://schemas.openxmlformats.org/officeDocument/2006/relationships/hyperlink" Target="https://www.bing.com/images/search?form=xlimg&amp;q=citrus+heights+california" TargetMode="External"/><Relationship Id="rId1411" Type="http://schemas.openxmlformats.org/officeDocument/2006/relationships/hyperlink" Target="https://www.bing.com/th?id=AMMS_2b7945ad978e07c04fb7110db3f9781d&amp;qlt=95" TargetMode="External"/><Relationship Id="rId1649" Type="http://schemas.openxmlformats.org/officeDocument/2006/relationships/hyperlink" Target="https://www.bing.com/th?id=AMMS_c67e84f19d3160b01e89a06bd16f61fb&amp;qlt=95" TargetMode="External"/><Relationship Id="rId1856" Type="http://schemas.openxmlformats.org/officeDocument/2006/relationships/hyperlink" Target="https://www.bing.com/images/search?form=xlimg&amp;q=delano+california" TargetMode="External"/><Relationship Id="rId213" Type="http://schemas.openxmlformats.org/officeDocument/2006/relationships/hyperlink" Target="https://www.bing.com/th?id=AMMS_f694f39f5e2c358c4d1931e7913e2d09&amp;qlt=95" TargetMode="External"/><Relationship Id="rId420" Type="http://schemas.openxmlformats.org/officeDocument/2006/relationships/hyperlink" Target="https://www.bing.com/images/search?form=xlimg&amp;q=nueces+county+texas" TargetMode="External"/><Relationship Id="rId658" Type="http://schemas.openxmlformats.org/officeDocument/2006/relationships/hyperlink" Target="https://www.bing.com/images/search?form=xlimg&amp;q=st.+petersburg+florida" TargetMode="External"/><Relationship Id="rId865" Type="http://schemas.openxmlformats.org/officeDocument/2006/relationships/hyperlink" Target="https://www.bing.com/th?id=AMMS_27ec3313e9560866db483e708d20ef45&amp;qlt=95" TargetMode="External"/><Relationship Id="rId1050" Type="http://schemas.openxmlformats.org/officeDocument/2006/relationships/hyperlink" Target="https://www.bing.com/images/search?form=xlimg&amp;q=chico+california" TargetMode="External"/><Relationship Id="rId1288" Type="http://schemas.openxmlformats.org/officeDocument/2006/relationships/hyperlink" Target="https://www.bing.com/images/search?form=xlimg&amp;q=folsom+california" TargetMode="External"/><Relationship Id="rId1495" Type="http://schemas.openxmlformats.org/officeDocument/2006/relationships/hyperlink" Target="https://www.bing.com/th?id=AMMS_46fa9ab4c37987a66c589f463e0e42de&amp;qlt=95" TargetMode="External"/><Relationship Id="rId1509" Type="http://schemas.openxmlformats.org/officeDocument/2006/relationships/hyperlink" Target="https://www.bing.com/th?id=AMMS_0fceafa76b3e7274f80973f442b6397c&amp;qlt=95" TargetMode="External"/><Relationship Id="rId1716" Type="http://schemas.openxmlformats.org/officeDocument/2006/relationships/hyperlink" Target="https://www.bing.com/images/search?form=xlimg&amp;q=casa+grande+arizona" TargetMode="External"/><Relationship Id="rId1923" Type="http://schemas.openxmlformats.org/officeDocument/2006/relationships/hyperlink" Target="https://www.bing.com/th?id=AMMS_ca20fcdb755b043948d2e99baaa6becb&amp;qlt=95" TargetMode="External"/><Relationship Id="rId297" Type="http://schemas.openxmlformats.org/officeDocument/2006/relationships/hyperlink" Target="https://www.bing.com/th?id=AMMS_84e0401876bdf085081e20c9aa0f9eaf&amp;qlt=95" TargetMode="External"/><Relationship Id="rId518" Type="http://schemas.openxmlformats.org/officeDocument/2006/relationships/hyperlink" Target="https://www.bing.com/images/search?form=xlimg&amp;q=milwaukee+wisconsin" TargetMode="External"/><Relationship Id="rId725" Type="http://schemas.openxmlformats.org/officeDocument/2006/relationships/hyperlink" Target="https://www.bing.com/th?id=AMMS_0242e076f64c7449cafcaa04b0acf9b7&amp;qlt=95" TargetMode="External"/><Relationship Id="rId932" Type="http://schemas.openxmlformats.org/officeDocument/2006/relationships/hyperlink" Target="https://www.bing.com/images/search?form=xlimg&amp;q=ann+arbor+michigan" TargetMode="External"/><Relationship Id="rId1148" Type="http://schemas.openxmlformats.org/officeDocument/2006/relationships/hyperlink" Target="https://www.bing.com/images/search?form=xlimg&amp;q=greenville+north+carolina" TargetMode="External"/><Relationship Id="rId1355" Type="http://schemas.openxmlformats.org/officeDocument/2006/relationships/hyperlink" Target="https://www.bing.com/th?id=AMMS_52fee7985bad61716b1ecae4963a43f8&amp;qlt=95" TargetMode="External"/><Relationship Id="rId1562" Type="http://schemas.openxmlformats.org/officeDocument/2006/relationships/hyperlink" Target="https://www.bing.com/images/search?form=xlimg&amp;q=tulare+california" TargetMode="External"/><Relationship Id="rId157" Type="http://schemas.openxmlformats.org/officeDocument/2006/relationships/hyperlink" Target="https://www.bing.com/th?id=AMMS_a63c0fbafad09d554c0926e6a4bb3913&amp;qlt=95" TargetMode="External"/><Relationship Id="rId364" Type="http://schemas.openxmlformats.org/officeDocument/2006/relationships/hyperlink" Target="https://www.bing.com/images/search?form=xlimg&amp;q=wynnewood+oklahoma" TargetMode="External"/><Relationship Id="rId1008" Type="http://schemas.openxmlformats.org/officeDocument/2006/relationships/hyperlink" Target="https://www.bing.com/images/search?form=xlimg&amp;q=sandy+springs+georgia" TargetMode="External"/><Relationship Id="rId1215" Type="http://schemas.openxmlformats.org/officeDocument/2006/relationships/hyperlink" Target="https://www.bing.com/th?id=AMMS_0931e4ff482f5dd6eda4755d5a8a7975&amp;qlt=95" TargetMode="External"/><Relationship Id="rId1422" Type="http://schemas.openxmlformats.org/officeDocument/2006/relationships/hyperlink" Target="https://www.bing.com/images/search?form=xlimg&amp;q=frederick+maryland" TargetMode="External"/><Relationship Id="rId1867" Type="http://schemas.openxmlformats.org/officeDocument/2006/relationships/hyperlink" Target="https://www.bing.com/th?id=AMMS_a29ef44e187c771390f387c41a4a3248&amp;qlt=95" TargetMode="External"/><Relationship Id="rId61" Type="http://schemas.openxmlformats.org/officeDocument/2006/relationships/hyperlink" Target="https://www.bing.com/th?id=AMMS_958eba40cb39b0add0433d4c30ed0711&amp;qlt=95" TargetMode="External"/><Relationship Id="rId571" Type="http://schemas.openxmlformats.org/officeDocument/2006/relationships/hyperlink" Target="https://www.bing.com/th?id=AMMS_56f784f2cefb26fb347556673f064648&amp;qlt=95" TargetMode="External"/><Relationship Id="rId669" Type="http://schemas.openxmlformats.org/officeDocument/2006/relationships/hyperlink" Target="https://www.bing.com/th?id=AMMS_05e21420b8a33d9549c70cbe56fd16cf&amp;qlt=95" TargetMode="External"/><Relationship Id="rId876" Type="http://schemas.openxmlformats.org/officeDocument/2006/relationships/hyperlink" Target="https://www.bing.com/images/search?form=xlimg&amp;q=charleston+south+carolina" TargetMode="External"/><Relationship Id="rId1299" Type="http://schemas.openxmlformats.org/officeDocument/2006/relationships/hyperlink" Target="https://www.bing.com/th?id=AMMS_fd8a5836f19a2682cdb15a2000ea036a&amp;qlt=95" TargetMode="External"/><Relationship Id="rId1727" Type="http://schemas.openxmlformats.org/officeDocument/2006/relationships/hyperlink" Target="https://www.bing.com/th?id=AMMS_28d26aeec4f5a25c3d47d9fb810898d1&amp;qlt=95" TargetMode="External"/><Relationship Id="rId1934" Type="http://schemas.openxmlformats.org/officeDocument/2006/relationships/hyperlink" Target="https://www.bing.com/images/search?form=xlimg&amp;q=joplin+missouri" TargetMode="External"/><Relationship Id="rId19" Type="http://schemas.openxmlformats.org/officeDocument/2006/relationships/hyperlink" Target="https://www.bing.com/th?id=AMMS_cf3e5a53e745032e5e78eeb041f6283f&amp;qlt=95" TargetMode="External"/><Relationship Id="rId224" Type="http://schemas.openxmlformats.org/officeDocument/2006/relationships/hyperlink" Target="https://www.bing.com/images/search?form=xlimg&amp;q=bossier+city+louisiana" TargetMode="External"/><Relationship Id="rId431" Type="http://schemas.openxmlformats.org/officeDocument/2006/relationships/hyperlink" Target="https://www.bing.com/th?id=AMMS_0971e83e57e700816682b4060ceac71f&amp;qlt=95" TargetMode="External"/><Relationship Id="rId529" Type="http://schemas.openxmlformats.org/officeDocument/2006/relationships/hyperlink" Target="https://www.bing.com/th?id=AMMS_68a9747c3fc543b52db23076f13fd017&amp;qlt=95" TargetMode="External"/><Relationship Id="rId736" Type="http://schemas.openxmlformats.org/officeDocument/2006/relationships/hyperlink" Target="https://www.bing.com/images/search?form=xlimg&amp;q=augusta+georgia" TargetMode="External"/><Relationship Id="rId1061" Type="http://schemas.openxmlformats.org/officeDocument/2006/relationships/hyperlink" Target="https://www.bing.com/th?id=AMMS_035ea918c5c49ff6420aab4103bf2c4a&amp;qlt=95" TargetMode="External"/><Relationship Id="rId1159" Type="http://schemas.openxmlformats.org/officeDocument/2006/relationships/hyperlink" Target="https://www.bing.com/th?id=AMMS_d1844b0300574cac4fcd2492502dab6e&amp;qlt=95" TargetMode="External"/><Relationship Id="rId1366" Type="http://schemas.openxmlformats.org/officeDocument/2006/relationships/hyperlink" Target="https://www.bing.com/images/search?form=xlimg&amp;q=missoula+montana" TargetMode="External"/><Relationship Id="rId168" Type="http://schemas.openxmlformats.org/officeDocument/2006/relationships/hyperlink" Target="https://www.bing.com/images/search?form=xlimg&amp;q=mcpherson+kansas" TargetMode="External"/><Relationship Id="rId943" Type="http://schemas.openxmlformats.org/officeDocument/2006/relationships/hyperlink" Target="https://www.bing.com/th?id=AMMS_bc5cecc3301a66df0323a9a72eb87ecc&amp;qlt=95" TargetMode="External"/><Relationship Id="rId1019" Type="http://schemas.openxmlformats.org/officeDocument/2006/relationships/hyperlink" Target="https://www.bing.com/th?id=AMMS_79cfe0a05ac0e808ae59bea45736b342&amp;qlt=95" TargetMode="External"/><Relationship Id="rId1573" Type="http://schemas.openxmlformats.org/officeDocument/2006/relationships/hyperlink" Target="https://www.bing.com/th?id=AMMS_808df9c71a57c09fa3a061f7c1df00ee&amp;qlt=95" TargetMode="External"/><Relationship Id="rId1780" Type="http://schemas.openxmlformats.org/officeDocument/2006/relationships/hyperlink" Target="https://www.bing.com/images/search?form=xlimg&amp;q=diamond+bar+california" TargetMode="External"/><Relationship Id="rId1878" Type="http://schemas.openxmlformats.org/officeDocument/2006/relationships/hyperlink" Target="https://www.bing.com/images/search?form=xlimg&amp;q=desoto+texas" TargetMode="External"/><Relationship Id="rId72" Type="http://schemas.openxmlformats.org/officeDocument/2006/relationships/hyperlink" Target="https://www.bing.com/images/search?form=xlimg&amp;q=torrance+california" TargetMode="External"/><Relationship Id="rId375" Type="http://schemas.openxmlformats.org/officeDocument/2006/relationships/hyperlink" Target="https://www.bing.com/th?id=AMMS_855229db9f74c820b7f7dfdc70881e0b&amp;qlt=95" TargetMode="External"/><Relationship Id="rId582" Type="http://schemas.openxmlformats.org/officeDocument/2006/relationships/hyperlink" Target="https://www.bing.com/images/search?form=xlimg&amp;q=baltimore+maryland" TargetMode="External"/><Relationship Id="rId803" Type="http://schemas.openxmlformats.org/officeDocument/2006/relationships/hyperlink" Target="https://www.bing.com/th?id=AMMS_ca9cc014ce797a4c2cbc74422957e7b8&amp;qlt=95" TargetMode="External"/><Relationship Id="rId1226" Type="http://schemas.openxmlformats.org/officeDocument/2006/relationships/hyperlink" Target="https://www.bing.com/images/search?form=xlimg&amp;q=duluth+minnesota" TargetMode="External"/><Relationship Id="rId1433" Type="http://schemas.openxmlformats.org/officeDocument/2006/relationships/hyperlink" Target="https://www.bing.com/th?id=AMMS_f237fbde7d128041cd21136ac6d746f6&amp;qlt=95" TargetMode="External"/><Relationship Id="rId1640" Type="http://schemas.openxmlformats.org/officeDocument/2006/relationships/hyperlink" Target="https://www.bing.com/images/search?form=xlimg&amp;q=coconut+creek+florida" TargetMode="External"/><Relationship Id="rId1738" Type="http://schemas.openxmlformats.org/officeDocument/2006/relationships/hyperlink" Target="https://www.bing.com/images/search?form=xlimg&amp;q=arcadia+california" TargetMode="External"/><Relationship Id="rId3" Type="http://schemas.openxmlformats.org/officeDocument/2006/relationships/hyperlink" Target="https://www.bing.com/th?id=AMMS_83b50ea51dc2f3b888fc28f1214dbff5&amp;qlt=95" TargetMode="External"/><Relationship Id="rId235" Type="http://schemas.openxmlformats.org/officeDocument/2006/relationships/hyperlink" Target="https://www.bing.com/th?id=AMMS_ede8d18783accbc56977a9b616ff1c80&amp;qlt=95" TargetMode="External"/><Relationship Id="rId442" Type="http://schemas.openxmlformats.org/officeDocument/2006/relationships/hyperlink" Target="https://www.bing.com/images/search?form=xlimg&amp;q=live+oak+county+texas" TargetMode="External"/><Relationship Id="rId887" Type="http://schemas.openxmlformats.org/officeDocument/2006/relationships/hyperlink" Target="https://www.bing.com/th?id=AMMS_82e0ea87b578506a941245c5a6881d04&amp;qlt=95" TargetMode="External"/><Relationship Id="rId1072" Type="http://schemas.openxmlformats.org/officeDocument/2006/relationships/hyperlink" Target="https://www.bing.com/images/search?form=xlimg&amp;q=vacaville+california" TargetMode="External"/><Relationship Id="rId1500" Type="http://schemas.openxmlformats.org/officeDocument/2006/relationships/hyperlink" Target="https://www.bing.com/images/search?form=xlimg&amp;q=yorba+linda+california" TargetMode="External"/><Relationship Id="rId1945" Type="http://schemas.openxmlformats.org/officeDocument/2006/relationships/hyperlink" Target="https://www.bing.com/th?id=AMMS_61eb7d312ccb747b4721b0dabc93df56&amp;qlt=95" TargetMode="External"/><Relationship Id="rId302" Type="http://schemas.openxmlformats.org/officeDocument/2006/relationships/hyperlink" Target="https://www.bing.com/images/search?form=xlimg&amp;q=artesia+new+mexico" TargetMode="External"/><Relationship Id="rId747" Type="http://schemas.openxmlformats.org/officeDocument/2006/relationships/hyperlink" Target="https://www.bing.com/th?id=AMMS_e3cad868b418e44654f6b586af06c5f0&amp;qlt=95" TargetMode="External"/><Relationship Id="rId954" Type="http://schemas.openxmlformats.org/officeDocument/2006/relationships/hyperlink" Target="https://www.bing.com/images/search?form=xlimg&amp;q=murrieta+california" TargetMode="External"/><Relationship Id="rId1377" Type="http://schemas.openxmlformats.org/officeDocument/2006/relationships/hyperlink" Target="https://www.bing.com/th?id=AMMS_bac0f4069fd39399775d63e30b305710&amp;qlt=95" TargetMode="External"/><Relationship Id="rId1584" Type="http://schemas.openxmlformats.org/officeDocument/2006/relationships/hyperlink" Target="https://www.bing.com/images/search?form=xlimg&amp;q=san+marcos+texas" TargetMode="External"/><Relationship Id="rId1791" Type="http://schemas.openxmlformats.org/officeDocument/2006/relationships/hyperlink" Target="https://www.bing.com/th?id=AMMS_97f6724f4d7869a7aa31cc5b4418558e&amp;qlt=95" TargetMode="External"/><Relationship Id="rId1805" Type="http://schemas.openxmlformats.org/officeDocument/2006/relationships/hyperlink" Target="https://www.bing.com/th?id=AMMS_dff74d13b54693df1cdfd18206a56542&amp;qlt=95" TargetMode="External"/><Relationship Id="rId83" Type="http://schemas.openxmlformats.org/officeDocument/2006/relationships/hyperlink" Target="https://www.bing.com/th?id=AMMS_8076ad49c2aa55ec734b222265d9ce71&amp;qlt=95" TargetMode="External"/><Relationship Id="rId179" Type="http://schemas.openxmlformats.org/officeDocument/2006/relationships/hyperlink" Target="https://www.bing.com/th?id=AMMS_1b91b2e94b195d63f0e4956e91ffa4be&amp;qlt=95" TargetMode="External"/><Relationship Id="rId386" Type="http://schemas.openxmlformats.org/officeDocument/2006/relationships/hyperlink" Target="https://www.bing.com/images/search?form=xlimg&amp;q=memphis+tennessee" TargetMode="External"/><Relationship Id="rId593" Type="http://schemas.openxmlformats.org/officeDocument/2006/relationships/hyperlink" Target="https://www.bing.com/th?id=AMMS_5004e8129ac4ef7c0ec99796a5ffc36e&amp;qlt=95" TargetMode="External"/><Relationship Id="rId607" Type="http://schemas.openxmlformats.org/officeDocument/2006/relationships/hyperlink" Target="https://www.bing.com/th?id=AMMS_0ead3723fa36ce8332ead7cba03abbbe&amp;qlt=95" TargetMode="External"/><Relationship Id="rId814" Type="http://schemas.openxmlformats.org/officeDocument/2006/relationships/hyperlink" Target="https://www.bing.com/images/search?form=xlimg&amp;q=springfield+massachusetts" TargetMode="External"/><Relationship Id="rId1237" Type="http://schemas.openxmlformats.org/officeDocument/2006/relationships/hyperlink" Target="https://www.bing.com/th?id=AMMS_11ea6a55400778ef1b5e9759842b039d&amp;qlt=95" TargetMode="External"/><Relationship Id="rId1444" Type="http://schemas.openxmlformats.org/officeDocument/2006/relationships/hyperlink" Target="https://www.bing.com/images/search?form=xlimg&amp;q=north+port+florida" TargetMode="External"/><Relationship Id="rId1651" Type="http://schemas.openxmlformats.org/officeDocument/2006/relationships/hyperlink" Target="https://www.bing.com/th?id=AMMS_e9bc6875cb16fb776a963ab5306cae11&amp;qlt=95" TargetMode="External"/><Relationship Id="rId1889" Type="http://schemas.openxmlformats.org/officeDocument/2006/relationships/hyperlink" Target="https://www.bing.com/th?id=AMMS_c8385a47985901103ef337f256625bee&amp;qlt=95" TargetMode="External"/><Relationship Id="rId246" Type="http://schemas.openxmlformats.org/officeDocument/2006/relationships/hyperlink" Target="https://www.bing.com/images/search?form=xlimg&amp;q=woodbury+minnesota" TargetMode="External"/><Relationship Id="rId453" Type="http://schemas.openxmlformats.org/officeDocument/2006/relationships/hyperlink" Target="https://www.bing.com/th?id=AMMS_a616723df897610d4c47a55e8898f70b&amp;qlt=95" TargetMode="External"/><Relationship Id="rId660" Type="http://schemas.openxmlformats.org/officeDocument/2006/relationships/hyperlink" Target="https://www.bing.com/images/search?form=xlimg&amp;q=laredo+texas" TargetMode="External"/><Relationship Id="rId898" Type="http://schemas.openxmlformats.org/officeDocument/2006/relationships/hyperlink" Target="https://www.bing.com/images/search?form=xlimg&amp;q=santa+clara+california" TargetMode="External"/><Relationship Id="rId1083" Type="http://schemas.openxmlformats.org/officeDocument/2006/relationships/hyperlink" Target="https://www.bing.com/th?id=AMMS_88a522121d92e9a2520fff9435d8ac4a&amp;qlt=95" TargetMode="External"/><Relationship Id="rId1290" Type="http://schemas.openxmlformats.org/officeDocument/2006/relationships/hyperlink" Target="https://www.bing.com/images/search?form=xlimg&amp;q=springdale+arkansas" TargetMode="External"/><Relationship Id="rId1304" Type="http://schemas.openxmlformats.org/officeDocument/2006/relationships/hyperlink" Target="https://www.bing.com/images/search?form=xlimg&amp;q=plymouth+minnesota" TargetMode="External"/><Relationship Id="rId1511" Type="http://schemas.openxmlformats.org/officeDocument/2006/relationships/hyperlink" Target="https://www.bing.com/th?id=AMMS_d43d52ec5f85cecc3a6cc0372d12d4bb&amp;qlt=95" TargetMode="External"/><Relationship Id="rId1749" Type="http://schemas.openxmlformats.org/officeDocument/2006/relationships/hyperlink" Target="https://www.bing.com/th?id=AMMS_671c88fbca0c13c705c4eb823285c423&amp;qlt=95" TargetMode="External"/><Relationship Id="rId1956" Type="http://schemas.openxmlformats.org/officeDocument/2006/relationships/hyperlink" Target="https://www.bing.com/images/search?form=xlimg&amp;q=cerritos+california" TargetMode="External"/><Relationship Id="rId106" Type="http://schemas.openxmlformats.org/officeDocument/2006/relationships/hyperlink" Target="https://www.bing.com/images/search?form=xlimg&amp;q=delaware" TargetMode="External"/><Relationship Id="rId313" Type="http://schemas.openxmlformats.org/officeDocument/2006/relationships/hyperlink" Target="https://www.bing.com/th?id=AMMS_40e714ce45d4a9e07d57f4970e7d22c6&amp;qlt=95" TargetMode="External"/><Relationship Id="rId758" Type="http://schemas.openxmlformats.org/officeDocument/2006/relationships/hyperlink" Target="https://www.bing.com/images/search?form=xlimg&amp;q=vancouver+washington" TargetMode="External"/><Relationship Id="rId965" Type="http://schemas.openxmlformats.org/officeDocument/2006/relationships/hyperlink" Target="https://www.bing.com/th?id=AMMS_305ee6fb0e266619a8921ed9e90d4a6e&amp;qlt=95" TargetMode="External"/><Relationship Id="rId1150" Type="http://schemas.openxmlformats.org/officeDocument/2006/relationships/hyperlink" Target="https://www.bing.com/images/search?form=xlimg&amp;q=lawton+oklahoma" TargetMode="External"/><Relationship Id="rId1388" Type="http://schemas.openxmlformats.org/officeDocument/2006/relationships/hyperlink" Target="https://www.bing.com/images/search?form=xlimg&amp;q=bolingbrook+illinois" TargetMode="External"/><Relationship Id="rId1595" Type="http://schemas.openxmlformats.org/officeDocument/2006/relationships/hyperlink" Target="https://www.bing.com/th?id=AMMS_e3da83ed5008792b0d83627e7c0c1e3f&amp;qlt=95" TargetMode="External"/><Relationship Id="rId1609" Type="http://schemas.openxmlformats.org/officeDocument/2006/relationships/hyperlink" Target="https://www.bing.com/th?id=AMMS_8d2307aa24311bd6d43fd2358e40cc13&amp;qlt=95" TargetMode="External"/><Relationship Id="rId1816" Type="http://schemas.openxmlformats.org/officeDocument/2006/relationships/hyperlink" Target="https://www.bing.com/images/search?form=xlimg&amp;q=colton+california" TargetMode="External"/><Relationship Id="rId10" Type="http://schemas.openxmlformats.org/officeDocument/2006/relationships/hyperlink" Target="https://www.bing.com/images/search?form=xlimg&amp;q=birmingham+alabama" TargetMode="External"/><Relationship Id="rId94" Type="http://schemas.openxmlformats.org/officeDocument/2006/relationships/hyperlink" Target="https://www.bing.com/images/search?form=xlimg&amp;q=commerce+city+colorado" TargetMode="External"/><Relationship Id="rId397" Type="http://schemas.openxmlformats.org/officeDocument/2006/relationships/hyperlink" Target="https://www.bing.com/th?id=AMMS_ee2e49cd05fa94d95e24c20509fa44e6&amp;qlt=95" TargetMode="External"/><Relationship Id="rId520" Type="http://schemas.openxmlformats.org/officeDocument/2006/relationships/hyperlink" Target="https://www.bing.com/images/search?form=xlimg&amp;q=sinclair+wyoming" TargetMode="External"/><Relationship Id="rId618" Type="http://schemas.openxmlformats.org/officeDocument/2006/relationships/hyperlink" Target="https://www.bing.com/images/search?form=xlimg&amp;q=tampa+florida" TargetMode="External"/><Relationship Id="rId825" Type="http://schemas.openxmlformats.org/officeDocument/2006/relationships/hyperlink" Target="https://www.bing.com/th?id=AMMS_820e0f1ff90c5192f91af33e9d922c29&amp;qlt=95" TargetMode="External"/><Relationship Id="rId1248" Type="http://schemas.openxmlformats.org/officeDocument/2006/relationships/hyperlink" Target="https://www.bing.com/images/search?form=xlimg&amp;q=mission+texas" TargetMode="External"/><Relationship Id="rId1455" Type="http://schemas.openxmlformats.org/officeDocument/2006/relationships/hyperlink" Target="https://www.bing.com/th?id=AMMS_50d30da86517fc8e1e9998252de5c1ae&amp;qlt=95" TargetMode="External"/><Relationship Id="rId1662" Type="http://schemas.openxmlformats.org/officeDocument/2006/relationships/hyperlink" Target="https://www.bing.com/images/search?form=xlimg&amp;q=owensboro+kentucky" TargetMode="External"/><Relationship Id="rId257" Type="http://schemas.openxmlformats.org/officeDocument/2006/relationships/hyperlink" Target="https://www.bing.com/th?id=AMMS_af4a255d28a3d38ae4e7082ecbdec6c9&amp;qlt=95" TargetMode="External"/><Relationship Id="rId464" Type="http://schemas.openxmlformats.org/officeDocument/2006/relationships/hyperlink" Target="https://www.bing.com/images/search?form=xlimg&amp;q=utah" TargetMode="External"/><Relationship Id="rId1010" Type="http://schemas.openxmlformats.org/officeDocument/2006/relationships/hyperlink" Target="https://www.bing.com/images/search?form=xlimg&amp;q=gresham+oregon" TargetMode="External"/><Relationship Id="rId1094" Type="http://schemas.openxmlformats.org/officeDocument/2006/relationships/hyperlink" Target="https://www.bing.com/images/search?form=xlimg&amp;q=orem+utah" TargetMode="External"/><Relationship Id="rId1108" Type="http://schemas.openxmlformats.org/officeDocument/2006/relationships/hyperlink" Target="https://www.bing.com/images/search?form=xlimg&amp;q=brockton+ma+demographic" TargetMode="External"/><Relationship Id="rId1315" Type="http://schemas.openxmlformats.org/officeDocument/2006/relationships/hyperlink" Target="https://www.bing.com/th?id=AMMS_a13a1cbf24d5d6f44e1a307096b761d4&amp;qlt=95" TargetMode="External"/><Relationship Id="rId1967" Type="http://schemas.openxmlformats.org/officeDocument/2006/relationships/hyperlink" Target="https://www.bing.com/th?id=AMMS_c3b1b9b4fdba0104da50f24eebc0613e&amp;qlt=95" TargetMode="External"/><Relationship Id="rId117" Type="http://schemas.openxmlformats.org/officeDocument/2006/relationships/hyperlink" Target="https://www.bing.com/th?id=AMMS_63da2bd2226abf182618347258aa7bf5&amp;qlt=95" TargetMode="External"/><Relationship Id="rId671" Type="http://schemas.openxmlformats.org/officeDocument/2006/relationships/hyperlink" Target="https://www.bing.com/th?id=AMMS_f4b92ffb2fd2a1f4e0d6f8796d7dbbd3&amp;qlt=95" TargetMode="External"/><Relationship Id="rId769" Type="http://schemas.openxmlformats.org/officeDocument/2006/relationships/hyperlink" Target="https://www.bing.com/th?id=AMMS_ada85bab8cc99b37cbee1f7100e1bc3c&amp;qlt=95" TargetMode="External"/><Relationship Id="rId976" Type="http://schemas.openxmlformats.org/officeDocument/2006/relationships/hyperlink" Target="https://www.bing.com/images/search?form=xlimg&amp;q=new+hampshire" TargetMode="External"/><Relationship Id="rId1399" Type="http://schemas.openxmlformats.org/officeDocument/2006/relationships/hyperlink" Target="https://www.bing.com/th?id=AMMS_650d9cd32b493ed2292f661774cbfa35&amp;qlt=95" TargetMode="External"/><Relationship Id="rId324" Type="http://schemas.openxmlformats.org/officeDocument/2006/relationships/hyperlink" Target="https://www.bing.com/images/search?form=xlimg&amp;q=fargo+north+dakota" TargetMode="External"/><Relationship Id="rId531" Type="http://schemas.openxmlformats.org/officeDocument/2006/relationships/hyperlink" Target="https://www.bing.com/th?id=AMMS_671142835ed8421eb64b8aa3ccb594fd&amp;qlt=95" TargetMode="External"/><Relationship Id="rId629" Type="http://schemas.openxmlformats.org/officeDocument/2006/relationships/hyperlink" Target="https://www.bing.com/th?id=AMMS_e5ba4b0bd059c55194335251db8b8700&amp;qlt=95" TargetMode="External"/><Relationship Id="rId1161" Type="http://schemas.openxmlformats.org/officeDocument/2006/relationships/hyperlink" Target="https://www.bing.com/th?id=AMMS_8e0f027863e4ca06583f8b81e484330a&amp;qlt=95" TargetMode="External"/><Relationship Id="rId1259" Type="http://schemas.openxmlformats.org/officeDocument/2006/relationships/hyperlink" Target="https://www.bing.com/th?id=AMMS_ce8ac0c66acf129e401ad5e9a53a9d9c&amp;qlt=95" TargetMode="External"/><Relationship Id="rId1466" Type="http://schemas.openxmlformats.org/officeDocument/2006/relationships/hyperlink" Target="https://www.bing.com/images/search?form=xlimg&amp;q=homestead+florida" TargetMode="External"/><Relationship Id="rId836" Type="http://schemas.openxmlformats.org/officeDocument/2006/relationships/hyperlink" Target="https://www.bing.com/images/search?form=xlimg&amp;q=paterson+new+jersey" TargetMode="External"/><Relationship Id="rId1021" Type="http://schemas.openxmlformats.org/officeDocument/2006/relationships/hyperlink" Target="https://www.bing.com/th?id=AMMS_bf2dfc0388fd51272e825ddc3b52e477&amp;qlt=95" TargetMode="External"/><Relationship Id="rId1119" Type="http://schemas.openxmlformats.org/officeDocument/2006/relationships/hyperlink" Target="https://www.bing.com/th?id=AMMS_a3f0aef11e89260c79b69c41548101d2&amp;qlt=95" TargetMode="External"/><Relationship Id="rId1673" Type="http://schemas.openxmlformats.org/officeDocument/2006/relationships/hyperlink" Target="https://www.bing.com/th?id=AMMS_d84c0218e8a89426125964b48104be2f&amp;qlt=95" TargetMode="External"/><Relationship Id="rId1880" Type="http://schemas.openxmlformats.org/officeDocument/2006/relationships/hyperlink" Target="https://www.bing.com/images/search?form=xlimg&amp;q=pensacola+florida" TargetMode="External"/><Relationship Id="rId903" Type="http://schemas.openxmlformats.org/officeDocument/2006/relationships/hyperlink" Target="https://www.bing.com/th?id=AMMS_55918e007a5c7084e84b12f9f387efff&amp;qlt=95" TargetMode="External"/><Relationship Id="rId1326" Type="http://schemas.openxmlformats.org/officeDocument/2006/relationships/hyperlink" Target="https://www.bing.com/images/search?form=xlimg&amp;q=new+rochelle+new+york" TargetMode="External"/><Relationship Id="rId1533" Type="http://schemas.openxmlformats.org/officeDocument/2006/relationships/hyperlink" Target="https://www.bing.com/th?id=AMMS_7ff6cbcf668c0f2bf664b5a42c4c97c5&amp;qlt=95" TargetMode="External"/><Relationship Id="rId1740" Type="http://schemas.openxmlformats.org/officeDocument/2006/relationships/hyperlink" Target="https://www.bing.com/images/search?form=xlimg&amp;q=dubuque+iowa" TargetMode="External"/><Relationship Id="rId32" Type="http://schemas.openxmlformats.org/officeDocument/2006/relationships/hyperlink" Target="https://www.bing.com/images/search?form=xlimg&amp;q=valdez-cordova+census+area+alaska+united+states" TargetMode="External"/><Relationship Id="rId1600" Type="http://schemas.openxmlformats.org/officeDocument/2006/relationships/hyperlink" Target="https://www.bing.com/images/search?form=xlimg&amp;q=haverhill+massachusetts" TargetMode="External"/><Relationship Id="rId1838" Type="http://schemas.openxmlformats.org/officeDocument/2006/relationships/hyperlink" Target="https://www.bing.com/images/search?form=xlimg&amp;q=rosemead+california" TargetMode="External"/><Relationship Id="rId181" Type="http://schemas.openxmlformats.org/officeDocument/2006/relationships/hyperlink" Target="https://www.bing.com/th?id=AMMS_06a0809b8826e593b22c66079738038f&amp;qlt=95" TargetMode="External"/><Relationship Id="rId1905" Type="http://schemas.openxmlformats.org/officeDocument/2006/relationships/hyperlink" Target="https://www.bing.com/th?id=AMMS_d1cb66197f4a5b996539a9e9196a831b&amp;qlt=95" TargetMode="External"/><Relationship Id="rId279" Type="http://schemas.openxmlformats.org/officeDocument/2006/relationships/hyperlink" Target="https://www.bing.com/th?id=AMMS_e5dad56c7fce2d5e70595503d5237612&amp;qlt=95" TargetMode="External"/><Relationship Id="rId486" Type="http://schemas.openxmlformats.org/officeDocument/2006/relationships/hyperlink" Target="https://www.bing.com/images/search?form=xlimg&amp;q=bellingham+washington" TargetMode="External"/><Relationship Id="rId693" Type="http://schemas.openxmlformats.org/officeDocument/2006/relationships/hyperlink" Target="https://www.bing.com/th?id=AMMS_b2b14335bc7f651d43c0a2dc65b12572&amp;qlt=95" TargetMode="External"/><Relationship Id="rId139" Type="http://schemas.openxmlformats.org/officeDocument/2006/relationships/hyperlink" Target="https://www.bing.com/th?id=AMMS_5baef3b5300af128459aaa700b318c19&amp;qlt=95" TargetMode="External"/><Relationship Id="rId346" Type="http://schemas.openxmlformats.org/officeDocument/2006/relationships/hyperlink" Target="https://www.bing.com/images/search?form=xlimg&amp;q=stark+county+ohio" TargetMode="External"/><Relationship Id="rId553" Type="http://schemas.openxmlformats.org/officeDocument/2006/relationships/hyperlink" Target="https://www.bing.com/th?id=AMMS_5c3dbbc86e5317fa64aef120d77676d4&amp;qlt=95" TargetMode="External"/><Relationship Id="rId760" Type="http://schemas.openxmlformats.org/officeDocument/2006/relationships/hyperlink" Target="https://www.bing.com/images/search?form=xlimg&amp;q=south+dakota" TargetMode="External"/><Relationship Id="rId998" Type="http://schemas.openxmlformats.org/officeDocument/2006/relationships/hyperlink" Target="https://www.bing.com/images/search?form=xlimg&amp;q=elgin+illinois" TargetMode="External"/><Relationship Id="rId1183" Type="http://schemas.openxmlformats.org/officeDocument/2006/relationships/hyperlink" Target="https://www.bing.com/th?id=AMMS_b8b9cf6715c2a49461ece8bbdc47dbe6&amp;qlt=95" TargetMode="External"/><Relationship Id="rId1390" Type="http://schemas.openxmlformats.org/officeDocument/2006/relationships/hyperlink" Target="https://www.bing.com/images/search?form=xlimg&amp;q=rochester+hills+michigan" TargetMode="External"/><Relationship Id="rId206" Type="http://schemas.openxmlformats.org/officeDocument/2006/relationships/hyperlink" Target="https://www.bing.com/images/search?form=xlimg&amp;q=krotz+springs+louisiana" TargetMode="External"/><Relationship Id="rId413" Type="http://schemas.openxmlformats.org/officeDocument/2006/relationships/hyperlink" Target="https://www.bing.com/th?id=AMMS_3d12a0beec6c34b0b6958b16946395d2&amp;qlt=95" TargetMode="External"/><Relationship Id="rId858" Type="http://schemas.openxmlformats.org/officeDocument/2006/relationships/hyperlink" Target="https://www.bing.com/images/search?form=xlimg&amp;q=mesquite+texas" TargetMode="External"/><Relationship Id="rId1043" Type="http://schemas.openxmlformats.org/officeDocument/2006/relationships/hyperlink" Target="https://www.bing.com/th?id=AMMS_f8bc9abc724f71777d72068efb654e5e&amp;qlt=95" TargetMode="External"/><Relationship Id="rId1488" Type="http://schemas.openxmlformats.org/officeDocument/2006/relationships/hyperlink" Target="https://www.bing.com/images/search?form=xlimg&amp;q=rockville+maryland" TargetMode="External"/><Relationship Id="rId1695" Type="http://schemas.openxmlformats.org/officeDocument/2006/relationships/hyperlink" Target="https://www.bing.com/th?id=AMMS_6735d2484b9d120721d107b7badfa395&amp;qlt=95" TargetMode="External"/><Relationship Id="rId620" Type="http://schemas.openxmlformats.org/officeDocument/2006/relationships/hyperlink" Target="https://www.bing.com/images/search?form=xlimg&amp;q=arlington+texas" TargetMode="External"/><Relationship Id="rId718" Type="http://schemas.openxmlformats.org/officeDocument/2006/relationships/hyperlink" Target="https://www.bing.com/images/search?form=xlimg&amp;q=port+st.+lucie+florida" TargetMode="External"/><Relationship Id="rId925" Type="http://schemas.openxmlformats.org/officeDocument/2006/relationships/hyperlink" Target="https://www.bing.com/th?id=AMMS_e224133fc3923de8279da1ad9f1330b3&amp;qlt=95" TargetMode="External"/><Relationship Id="rId1250" Type="http://schemas.openxmlformats.org/officeDocument/2006/relationships/hyperlink" Target="https://www.bing.com/images/search?form=xlimg&amp;q=milpitas+california" TargetMode="External"/><Relationship Id="rId1348" Type="http://schemas.openxmlformats.org/officeDocument/2006/relationships/hyperlink" Target="https://www.bing.com/images/search?form=xlimg&amp;q=racine+wisconsin" TargetMode="External"/><Relationship Id="rId1555" Type="http://schemas.openxmlformats.org/officeDocument/2006/relationships/hyperlink" Target="https://www.bing.com/th?id=AMMS_76f76faa90d36c41bbe536989ff68842&amp;qlt=95" TargetMode="External"/><Relationship Id="rId1762" Type="http://schemas.openxmlformats.org/officeDocument/2006/relationships/hyperlink" Target="https://www.bing.com/images/search?form=xlimg&amp;q=shoreline+washington" TargetMode="External"/><Relationship Id="rId1110" Type="http://schemas.openxmlformats.org/officeDocument/2006/relationships/hyperlink" Target="https://www.bing.com/images/search?form=xlimg&amp;q=compton+california" TargetMode="External"/><Relationship Id="rId1208" Type="http://schemas.openxmlformats.org/officeDocument/2006/relationships/hyperlink" Target="https://www.bing.com/images/search?form=xlimg&amp;q=fayetteville+arkansas" TargetMode="External"/><Relationship Id="rId1415" Type="http://schemas.openxmlformats.org/officeDocument/2006/relationships/hyperlink" Target="https://www.bing.com/th?id=AMMS_83197378fedda1420711ccb33569c3ce&amp;qlt=95" TargetMode="External"/><Relationship Id="rId54" Type="http://schemas.openxmlformats.org/officeDocument/2006/relationships/hyperlink" Target="https://www.bing.com/images/search?form=xlimg&amp;q=california" TargetMode="External"/><Relationship Id="rId1622" Type="http://schemas.openxmlformats.org/officeDocument/2006/relationships/hyperlink" Target="https://www.bing.com/images/search?form=xlimg&amp;q=council+bluffs+iowa" TargetMode="External"/><Relationship Id="rId1927" Type="http://schemas.openxmlformats.org/officeDocument/2006/relationships/hyperlink" Target="https://www.bing.com/th?id=AMMS_1e8152454655a822e74a79edcb3ed52d&amp;qlt=95" TargetMode="External"/><Relationship Id="rId270" Type="http://schemas.openxmlformats.org/officeDocument/2006/relationships/hyperlink" Target="https://www.bing.com/images/search?form=xlimg&amp;q=laurel+montana" TargetMode="External"/><Relationship Id="rId130" Type="http://schemas.openxmlformats.org/officeDocument/2006/relationships/hyperlink" Target="https://www.bing.com/images/search?form=xlimg&amp;q=robinson+illinois" TargetMode="External"/><Relationship Id="rId368" Type="http://schemas.openxmlformats.org/officeDocument/2006/relationships/hyperlink" Target="https://www.bing.com/images/search?form=xlimg&amp;q=philadelphia" TargetMode="External"/><Relationship Id="rId575" Type="http://schemas.openxmlformats.org/officeDocument/2006/relationships/hyperlink" Target="https://www.bing.com/th?id=AMMS_93dd7c3cc1e39b007cc3bcac658e4208&amp;qlt=95" TargetMode="External"/><Relationship Id="rId782" Type="http://schemas.openxmlformats.org/officeDocument/2006/relationships/hyperlink" Target="https://www.bing.com/images/search?form=xlimg&amp;q=oceanside+california" TargetMode="External"/><Relationship Id="rId228" Type="http://schemas.openxmlformats.org/officeDocument/2006/relationships/hyperlink" Target="https://www.bing.com/images/search?form=xlimg&amp;q=michigan" TargetMode="External"/><Relationship Id="rId435" Type="http://schemas.openxmlformats.org/officeDocument/2006/relationships/hyperlink" Target="https://www.bing.com/th?id=AMMS_62c526a686ce3fc117649359bbaae279&amp;qlt=95" TargetMode="External"/><Relationship Id="rId642" Type="http://schemas.openxmlformats.org/officeDocument/2006/relationships/hyperlink" Target="https://www.bing.com/images/search?form=xlimg&amp;q=pittsburgh" TargetMode="External"/><Relationship Id="rId1065" Type="http://schemas.openxmlformats.org/officeDocument/2006/relationships/hyperlink" Target="https://www.bing.com/th?id=AMMS_2e3c1db6827d0f208f5c7d7648fcc0b8&amp;qlt=95" TargetMode="External"/><Relationship Id="rId1272" Type="http://schemas.openxmlformats.org/officeDocument/2006/relationships/hyperlink" Target="https://www.bing.com/images/search?form=xlimg&amp;q=lynchburg+virginia" TargetMode="External"/><Relationship Id="rId502" Type="http://schemas.openxmlformats.org/officeDocument/2006/relationships/hyperlink" Target="https://www.bing.com/images/search?form=xlimg&amp;q=pierce+county+washington" TargetMode="External"/><Relationship Id="rId947" Type="http://schemas.openxmlformats.org/officeDocument/2006/relationships/hyperlink" Target="https://www.bing.com/th?id=AMMS_2540d060e7ad7ece165178f05932cb09&amp;qlt=95" TargetMode="External"/><Relationship Id="rId1132" Type="http://schemas.openxmlformats.org/officeDocument/2006/relationships/hyperlink" Target="https://www.bing.com/images/search?form=xlimg&amp;q=portsmouth+virginia" TargetMode="External"/><Relationship Id="rId1577" Type="http://schemas.openxmlformats.org/officeDocument/2006/relationships/hyperlink" Target="https://www.bing.com/th?id=AMMS_0f616987aeb8ba4d83efec904f0ce59d&amp;qlt=95" TargetMode="External"/><Relationship Id="rId1784" Type="http://schemas.openxmlformats.org/officeDocument/2006/relationships/hyperlink" Target="https://www.bing.com/images/search?form=xlimg&amp;q=lenexa+kansas" TargetMode="External"/><Relationship Id="rId76" Type="http://schemas.openxmlformats.org/officeDocument/2006/relationships/hyperlink" Target="https://www.bing.com/images/search?form=xlimg&amp;q=solano+county+california" TargetMode="External"/><Relationship Id="rId807" Type="http://schemas.openxmlformats.org/officeDocument/2006/relationships/hyperlink" Target="https://www.bing.com/th?id=AMMS_dc6c7dfe5a733baacd0a6721c45daef2&amp;qlt=95" TargetMode="External"/><Relationship Id="rId1437" Type="http://schemas.openxmlformats.org/officeDocument/2006/relationships/hyperlink" Target="https://www.bing.com/th?id=AMMS_5d57dd40eade558d736e2587e221ece7&amp;qlt=95" TargetMode="External"/><Relationship Id="rId1644" Type="http://schemas.openxmlformats.org/officeDocument/2006/relationships/hyperlink" Target="https://www.bing.com/images/search?form=xlimg&amp;q=taylor+michigan" TargetMode="External"/><Relationship Id="rId1851" Type="http://schemas.openxmlformats.org/officeDocument/2006/relationships/hyperlink" Target="https://www.bing.com/th?id=AMMS_1a8f42bfe7caf28a461d5e150687df5a&amp;qlt=95" TargetMode="External"/><Relationship Id="rId1504" Type="http://schemas.openxmlformats.org/officeDocument/2006/relationships/hyperlink" Target="https://www.bing.com/images/search?form=xlimg&amp;q=lodi+california" TargetMode="External"/><Relationship Id="rId1711" Type="http://schemas.openxmlformats.org/officeDocument/2006/relationships/hyperlink" Target="https://www.bing.com/th?id=AMMS_bf7188dd28798b03422c667160067b78&amp;qlt=95" TargetMode="External"/><Relationship Id="rId1949" Type="http://schemas.openxmlformats.org/officeDocument/2006/relationships/hyperlink" Target="https://www.bing.com/th?id=AMMS_8e24821c5952b3ed3b5cd28c9cc709bf&amp;qlt=95" TargetMode="External"/><Relationship Id="rId292" Type="http://schemas.openxmlformats.org/officeDocument/2006/relationships/hyperlink" Target="https://www.bing.com/images/search?form=xlimg&amp;q=trenton+new+jersey" TargetMode="External"/><Relationship Id="rId1809" Type="http://schemas.openxmlformats.org/officeDocument/2006/relationships/hyperlink" Target="https://www.bing.com/th?id=AMMS_07ad8835a60a4c3c28d8981a4af522c6&amp;qlt=95" TargetMode="External"/><Relationship Id="rId597" Type="http://schemas.openxmlformats.org/officeDocument/2006/relationships/hyperlink" Target="https://www.bing.com/th?id=AMMS_626253e83630d0bec5032f9bad091b74&amp;qlt=95" TargetMode="External"/><Relationship Id="rId152" Type="http://schemas.openxmlformats.org/officeDocument/2006/relationships/hyperlink" Target="https://www.bing.com/images/search?form=xlimg&amp;q=posey+county+indiana" TargetMode="External"/><Relationship Id="rId457" Type="http://schemas.openxmlformats.org/officeDocument/2006/relationships/hyperlink" Target="https://www.bing.com/th?id=AMMS_931d57d419d690c29aa62ee24485e0b8&amp;qlt=95" TargetMode="External"/><Relationship Id="rId1087" Type="http://schemas.openxmlformats.org/officeDocument/2006/relationships/hyperlink" Target="https://www.bing.com/th?id=AMMS_f2f096ee6e67f4468d47288abe7a38a0&amp;qlt=95" TargetMode="External"/><Relationship Id="rId1294" Type="http://schemas.openxmlformats.org/officeDocument/2006/relationships/hyperlink" Target="https://www.bing.com/images/search?form=xlimg&amp;q=warwick+rhode+island" TargetMode="External"/><Relationship Id="rId664" Type="http://schemas.openxmlformats.org/officeDocument/2006/relationships/hyperlink" Target="https://www.bing.com/images/search?form=xlimg&amp;q=chandler+arizona" TargetMode="External"/><Relationship Id="rId871" Type="http://schemas.openxmlformats.org/officeDocument/2006/relationships/hyperlink" Target="https://www.bing.com/th?id=AMMS_6dcea14bf514b3c0281ce3c1bae6ed37&amp;qlt=95" TargetMode="External"/><Relationship Id="rId969" Type="http://schemas.openxmlformats.org/officeDocument/2006/relationships/hyperlink" Target="https://www.bing.com/th?id=AMMS_eddbcb11dd63bb166b3e17eed6b629b1&amp;qlt=95" TargetMode="External"/><Relationship Id="rId1599" Type="http://schemas.openxmlformats.org/officeDocument/2006/relationships/hyperlink" Target="https://www.bing.com/th?id=AMMS_2ecfb59906ebfdb3392b6b59f67e307d&amp;qlt=95" TargetMode="External"/><Relationship Id="rId317" Type="http://schemas.openxmlformats.org/officeDocument/2006/relationships/hyperlink" Target="https://www.bing.com/th?id=AMMS_977f841bcba94e8df181d0c8b04ee1b7&amp;qlt=95" TargetMode="External"/><Relationship Id="rId524" Type="http://schemas.openxmlformats.org/officeDocument/2006/relationships/hyperlink" Target="https://www.bing.com/images/search?form=xlimg&amp;q=carbon+county+wyoming" TargetMode="External"/><Relationship Id="rId731" Type="http://schemas.openxmlformats.org/officeDocument/2006/relationships/hyperlink" Target="https://www.bing.com/th?id=AMMS_9e63941c1c91999667d6c9efa7845c03&amp;qlt=95" TargetMode="External"/><Relationship Id="rId1154" Type="http://schemas.openxmlformats.org/officeDocument/2006/relationships/hyperlink" Target="https://www.bing.com/images/search?form=xlimg&amp;q=asheville+north+carolina" TargetMode="External"/><Relationship Id="rId1361" Type="http://schemas.openxmlformats.org/officeDocument/2006/relationships/hyperlink" Target="https://www.bing.com/th?id=AMMS_3dc6afe0e0f027fbdea9a5fe06876eef&amp;qlt=95" TargetMode="External"/><Relationship Id="rId1459" Type="http://schemas.openxmlformats.org/officeDocument/2006/relationships/hyperlink" Target="https://www.bing.com/th?id=AMMS_a583337e89c4d301133d888825612366&amp;qlt=95" TargetMode="External"/><Relationship Id="rId98" Type="http://schemas.openxmlformats.org/officeDocument/2006/relationships/hyperlink" Target="https://www.bing.com/images/search?form=xlimg&amp;q=adams+county+colorado" TargetMode="External"/><Relationship Id="rId829" Type="http://schemas.openxmlformats.org/officeDocument/2006/relationships/hyperlink" Target="https://www.bing.com/th?id=AMMS_c8c5cf9c3fceefb602744937a70885f6&amp;qlt=95" TargetMode="External"/><Relationship Id="rId1014" Type="http://schemas.openxmlformats.org/officeDocument/2006/relationships/hyperlink" Target="https://www.bing.com/images/search?form=xlimg&amp;q=hillsboro+oregon" TargetMode="External"/><Relationship Id="rId1221" Type="http://schemas.openxmlformats.org/officeDocument/2006/relationships/hyperlink" Target="https://www.bing.com/th?id=AMMS_f25d1416f80b9caa07c06afce04847ac&amp;qlt=95" TargetMode="External"/><Relationship Id="rId1666" Type="http://schemas.openxmlformats.org/officeDocument/2006/relationships/hyperlink" Target="https://www.bing.com/images/search?form=xlimg&amp;q=west+allis+wisconsin" TargetMode="External"/><Relationship Id="rId1873" Type="http://schemas.openxmlformats.org/officeDocument/2006/relationships/hyperlink" Target="https://www.bing.com/th?id=AMMS_5966d0c915b6277d42611dbc7489055e&amp;qlt=95" TargetMode="External"/><Relationship Id="rId1319" Type="http://schemas.openxmlformats.org/officeDocument/2006/relationships/hyperlink" Target="https://www.bing.com/th?id=AMMS_95892bbc0afa18d807965c048e67b930&amp;qlt=95" TargetMode="External"/><Relationship Id="rId1526" Type="http://schemas.openxmlformats.org/officeDocument/2006/relationships/hyperlink" Target="https://www.bing.com/images/search?form=xlimg&amp;q=victoria+texas" TargetMode="External"/><Relationship Id="rId1733" Type="http://schemas.openxmlformats.org/officeDocument/2006/relationships/hyperlink" Target="https://www.bing.com/th?id=AMMS_8dd7065a0c86846bfaf30748124a6f0e&amp;qlt=95" TargetMode="External"/><Relationship Id="rId1940" Type="http://schemas.openxmlformats.org/officeDocument/2006/relationships/hyperlink" Target="https://www.bing.com/images/search?form=xlimg&amp;q=kannapolis+north+carolina" TargetMode="External"/><Relationship Id="rId25" Type="http://schemas.openxmlformats.org/officeDocument/2006/relationships/hyperlink" Target="https://www.bing.com/th?id=AMMS_26ca7c8eecef594323a56f2bf7427a1c&amp;qlt=95" TargetMode="External"/><Relationship Id="rId1800" Type="http://schemas.openxmlformats.org/officeDocument/2006/relationships/hyperlink" Target="https://www.bing.com/images/search?form=xlimg&amp;q=grapevine+texas" TargetMode="External"/><Relationship Id="rId174" Type="http://schemas.openxmlformats.org/officeDocument/2006/relationships/hyperlink" Target="https://www.bing.com/images/search?form=xlimg&amp;q=louisville+kentucky" TargetMode="External"/><Relationship Id="rId381" Type="http://schemas.openxmlformats.org/officeDocument/2006/relationships/hyperlink" Target="https://www.bing.com/th?id=AMMS_d4262ecb9053af1e026c6e97ec06df6f&amp;qlt=95" TargetMode="External"/><Relationship Id="rId241" Type="http://schemas.openxmlformats.org/officeDocument/2006/relationships/hyperlink" Target="https://www.bing.com/th?id=AMMS_ec040796b8fd208529dd68c859db5d71&amp;qlt=95" TargetMode="External"/><Relationship Id="rId479" Type="http://schemas.openxmlformats.org/officeDocument/2006/relationships/hyperlink" Target="https://www.bing.com/th?id=AMMS_d0d758b6b2cd370e7b6fa68e8a2dc9cb&amp;qlt=95" TargetMode="External"/><Relationship Id="rId686" Type="http://schemas.openxmlformats.org/officeDocument/2006/relationships/hyperlink" Target="https://www.bing.com/images/search?form=xlimg&amp;q=garland+texas" TargetMode="External"/><Relationship Id="rId893" Type="http://schemas.openxmlformats.org/officeDocument/2006/relationships/hyperlink" Target="https://www.bing.com/th?id=AMMS_4bad77e604fa6c215acf7ce99a490920&amp;qlt=95" TargetMode="External"/><Relationship Id="rId339" Type="http://schemas.openxmlformats.org/officeDocument/2006/relationships/hyperlink" Target="https://www.bing.com/th?id=AMMS_5e06959726d88cad9accca008ceb575f&amp;qlt=95" TargetMode="External"/><Relationship Id="rId546" Type="http://schemas.openxmlformats.org/officeDocument/2006/relationships/hyperlink" Target="https://www.bing.com/images/search?form=xlimg&amp;q=san+diego" TargetMode="External"/><Relationship Id="rId753" Type="http://schemas.openxmlformats.org/officeDocument/2006/relationships/hyperlink" Target="https://www.bing.com/th?id=AMMS_a77d123cfdcc9faf1e65e2e80386b493&amp;qlt=95" TargetMode="External"/><Relationship Id="rId1176" Type="http://schemas.openxmlformats.org/officeDocument/2006/relationships/hyperlink" Target="https://www.bing.com/images/search?form=xlimg&amp;q=livermore+california" TargetMode="External"/><Relationship Id="rId1383" Type="http://schemas.openxmlformats.org/officeDocument/2006/relationships/hyperlink" Target="https://www.bing.com/th?id=AMMS_7d17c16331b64612a8b688a5a8b8513e&amp;qlt=95" TargetMode="External"/><Relationship Id="rId101" Type="http://schemas.openxmlformats.org/officeDocument/2006/relationships/hyperlink" Target="https://www.bing.com/th?id=AMMS_ea3a1402208f126f15ddde3e34134d14&amp;qlt=95" TargetMode="External"/><Relationship Id="rId406" Type="http://schemas.openxmlformats.org/officeDocument/2006/relationships/hyperlink" Target="https://www.bing.com/images/search?form=xlimg&amp;q=harris+county+tx" TargetMode="External"/><Relationship Id="rId960" Type="http://schemas.openxmlformats.org/officeDocument/2006/relationships/hyperlink" Target="https://www.bing.com/images/search?form=xlimg&amp;q=carlsbad+california" TargetMode="External"/><Relationship Id="rId1036" Type="http://schemas.openxmlformats.org/officeDocument/2006/relationships/hyperlink" Target="https://www.bing.com/images/search?form=xlimg&amp;q=sparks+nevada" TargetMode="External"/><Relationship Id="rId1243" Type="http://schemas.openxmlformats.org/officeDocument/2006/relationships/hyperlink" Target="https://www.bing.com/th?id=AMMS_2d3e99145c717b413f19e1b104203e84&amp;qlt=95" TargetMode="External"/><Relationship Id="rId1590" Type="http://schemas.openxmlformats.org/officeDocument/2006/relationships/hyperlink" Target="https://www.bing.com/images/search?form=xlimg&amp;q=janesville+wisconsin" TargetMode="External"/><Relationship Id="rId1688" Type="http://schemas.openxmlformats.org/officeDocument/2006/relationships/hyperlink" Target="https://www.bing.com/images/search?form=xlimg&amp;q=meriden+connecticut" TargetMode="External"/><Relationship Id="rId1895" Type="http://schemas.openxmlformats.org/officeDocument/2006/relationships/hyperlink" Target="https://www.bing.com/th?id=AMMS_81abcc4e8084ddd73ee50f043c0ef8d9&amp;qlt=95" TargetMode="External"/><Relationship Id="rId613" Type="http://schemas.openxmlformats.org/officeDocument/2006/relationships/hyperlink" Target="https://www.bing.com/th?id=AMMS_0172bb023e2024b8dd8ac512c5ee057d&amp;qlt=95" TargetMode="External"/><Relationship Id="rId820" Type="http://schemas.openxmlformats.org/officeDocument/2006/relationships/hyperlink" Target="https://www.bing.com/images/search?form=xlimg&amp;q=pomona+california" TargetMode="External"/><Relationship Id="rId918" Type="http://schemas.openxmlformats.org/officeDocument/2006/relationships/hyperlink" Target="https://www.bing.com/images/search?form=xlimg&amp;q=odessa+texas" TargetMode="External"/><Relationship Id="rId1450" Type="http://schemas.openxmlformats.org/officeDocument/2006/relationships/hyperlink" Target="https://www.bing.com/images/search?form=xlimg&amp;q=bowling+green+kentucky" TargetMode="External"/><Relationship Id="rId1548" Type="http://schemas.openxmlformats.org/officeDocument/2006/relationships/hyperlink" Target="https://www.bing.com/images/search?form=xlimg&amp;q=north+little+rock+arkansas" TargetMode="External"/><Relationship Id="rId1755" Type="http://schemas.openxmlformats.org/officeDocument/2006/relationships/hyperlink" Target="https://www.bing.com/th?id=AMMS_e15c1f2054cacda1d047c92a9b47bbdc&amp;qlt=95" TargetMode="External"/><Relationship Id="rId1103" Type="http://schemas.openxmlformats.org/officeDocument/2006/relationships/hyperlink" Target="https://www.bing.com/th?id=AMMS_10832f62a92408ca6dcfc1939cd1bce2&amp;qlt=95" TargetMode="External"/><Relationship Id="rId1310" Type="http://schemas.openxmlformats.org/officeDocument/2006/relationships/hyperlink" Target="https://www.bing.com/images/search?form=xlimg&amp;q=cedar+park+texas" TargetMode="External"/><Relationship Id="rId1408" Type="http://schemas.openxmlformats.org/officeDocument/2006/relationships/hyperlink" Target="https://www.bing.com/images/search?form=xlimg&amp;q=kissimmee+florida" TargetMode="External"/><Relationship Id="rId1962" Type="http://schemas.openxmlformats.org/officeDocument/2006/relationships/hyperlink" Target="https://www.bing.com/images/search?form=xlimg&amp;q=lakewood+ohio" TargetMode="External"/><Relationship Id="rId47" Type="http://schemas.openxmlformats.org/officeDocument/2006/relationships/hyperlink" Target="https://www.bing.com/th?id=AMMS_aae21ac10e2f78a21af02f8d16fd9f74&amp;qlt=95" TargetMode="External"/><Relationship Id="rId1615" Type="http://schemas.openxmlformats.org/officeDocument/2006/relationships/hyperlink" Target="https://www.bing.com/th?id=AMMS_184ef9c0f1b4eb5f8b65c870b506ef46&amp;qlt=95" TargetMode="External"/><Relationship Id="rId1822" Type="http://schemas.openxmlformats.org/officeDocument/2006/relationships/hyperlink" Target="https://www.bing.com/images/search?form=xlimg&amp;q=burlington+north+carolina" TargetMode="External"/><Relationship Id="rId196" Type="http://schemas.openxmlformats.org/officeDocument/2006/relationships/hyperlink" Target="https://www.bing.com/images/search?form=xlimg&amp;q=destrehan+louisiana" TargetMode="External"/><Relationship Id="rId263" Type="http://schemas.openxmlformats.org/officeDocument/2006/relationships/hyperlink" Target="https://www.bing.com/th?id=AMMS_d664f6330c0280dd7716724f6eb13132&amp;qlt=95" TargetMode="External"/><Relationship Id="rId470" Type="http://schemas.openxmlformats.org/officeDocument/2006/relationships/hyperlink" Target="https://www.bing.com/images/search?form=xlimg&amp;q=davis+county+utah" TargetMode="External"/><Relationship Id="rId123" Type="http://schemas.openxmlformats.org/officeDocument/2006/relationships/hyperlink" Target="https://www.bing.com/th?id=AMMS_667d8b9aaa36d6799a0d7c045a4047dd&amp;qlt=95" TargetMode="External"/><Relationship Id="rId330" Type="http://schemas.openxmlformats.org/officeDocument/2006/relationships/hyperlink" Target="https://www.bing.com/images/search?form=xlimg&amp;q=city+of+lima" TargetMode="External"/><Relationship Id="rId568" Type="http://schemas.openxmlformats.org/officeDocument/2006/relationships/hyperlink" Target="https://www.bing.com/images/search?form=xlimg&amp;q=washington%2c+d.c." TargetMode="External"/><Relationship Id="rId775" Type="http://schemas.openxmlformats.org/officeDocument/2006/relationships/hyperlink" Target="https://www.bing.com/th?id=AMMS_73096475fc30578001f262fca63d875d&amp;qlt=95" TargetMode="External"/><Relationship Id="rId982" Type="http://schemas.openxmlformats.org/officeDocument/2006/relationships/hyperlink" Target="https://www.bing.com/images/search?form=xlimg&amp;q=lakeland+florida" TargetMode="External"/><Relationship Id="rId1198" Type="http://schemas.openxmlformats.org/officeDocument/2006/relationships/hyperlink" Target="https://www.bing.com/images/search?form=xlimg&amp;q=reading+pennsylvania" TargetMode="External"/><Relationship Id="rId428" Type="http://schemas.openxmlformats.org/officeDocument/2006/relationships/hyperlink" Target="https://www.bing.com/images/search?form=xlimg&amp;q=sunray+texas" TargetMode="External"/><Relationship Id="rId635" Type="http://schemas.openxmlformats.org/officeDocument/2006/relationships/hyperlink" Target="https://www.bing.com/th?id=AMMS_4ccc12503ecd4c8c19a2653b8768a52b&amp;qlt=95" TargetMode="External"/><Relationship Id="rId842" Type="http://schemas.openxmlformats.org/officeDocument/2006/relationships/hyperlink" Target="https://www.bing.com/images/search?form=xlimg&amp;q=hartford+connecticut" TargetMode="External"/><Relationship Id="rId1058" Type="http://schemas.openxmlformats.org/officeDocument/2006/relationships/hyperlink" Target="https://www.bing.com/images/search?form=xlimg&amp;q=renton+washington" TargetMode="External"/><Relationship Id="rId1265" Type="http://schemas.openxmlformats.org/officeDocument/2006/relationships/hyperlink" Target="https://www.bing.com/th?id=AMMS_2c4440046c5af5aab27fe0de87c6444b&amp;qlt=95" TargetMode="External"/><Relationship Id="rId1472" Type="http://schemas.openxmlformats.org/officeDocument/2006/relationships/hyperlink" Target="https://www.bing.com/images/search?form=xlimg&amp;q=lake+elsinore+california" TargetMode="External"/><Relationship Id="rId702" Type="http://schemas.openxmlformats.org/officeDocument/2006/relationships/hyperlink" Target="https://www.bing.com/images/search?form=xlimg&amp;q=fontana+california" TargetMode="External"/><Relationship Id="rId1125" Type="http://schemas.openxmlformats.org/officeDocument/2006/relationships/hyperlink" Target="https://www.bing.com/th?id=AMMS_2d7aa2cf6676bddcd449fb9c34ab171e&amp;qlt=95" TargetMode="External"/><Relationship Id="rId1332" Type="http://schemas.openxmlformats.org/officeDocument/2006/relationships/hyperlink" Target="https://www.bing.com/images/search?form=xlimg&amp;q=napa+california" TargetMode="External"/><Relationship Id="rId1777" Type="http://schemas.openxmlformats.org/officeDocument/2006/relationships/hyperlink" Target="https://www.bing.com/th?id=AMMS_2811258d4d5325f113bcbcbc369b6063&amp;qlt=95" TargetMode="External"/><Relationship Id="rId69" Type="http://schemas.openxmlformats.org/officeDocument/2006/relationships/hyperlink" Target="https://www.bing.com/th?id=AMMS_7bbef2686336fdc1724c3f8c04f14278&amp;qlt=95" TargetMode="External"/><Relationship Id="rId1637" Type="http://schemas.openxmlformats.org/officeDocument/2006/relationships/hyperlink" Target="https://www.bing.com/th?id=AMMS_0e1e3da74d61517548dfdef306d01d3a&amp;qlt=95" TargetMode="External"/><Relationship Id="rId1844" Type="http://schemas.openxmlformats.org/officeDocument/2006/relationships/hyperlink" Target="https://www.bing.com/images/search?form=xlimg&amp;q=yucaipa+california" TargetMode="External"/><Relationship Id="rId1704" Type="http://schemas.openxmlformats.org/officeDocument/2006/relationships/hyperlink" Target="https://www.bing.com/images/search?form=xlimg&amp;q=st.+clair+shores+michigan" TargetMode="External"/><Relationship Id="rId285" Type="http://schemas.openxmlformats.org/officeDocument/2006/relationships/hyperlink" Target="https://www.bing.com/th?id=AMMS_f664ce58066b17410952313a69ba1a11&amp;qlt=95" TargetMode="External"/><Relationship Id="rId1911" Type="http://schemas.openxmlformats.org/officeDocument/2006/relationships/hyperlink" Target="https://www.bing.com/th?id=AMMS_9ff0f65338e1f8a658ab0542c4fd88e4&amp;qlt=95" TargetMode="External"/><Relationship Id="rId492" Type="http://schemas.openxmlformats.org/officeDocument/2006/relationships/hyperlink" Target="https://www.bing.com/images/search?form=xlimg&amp;q=new+york+city" TargetMode="External"/><Relationship Id="rId797" Type="http://schemas.openxmlformats.org/officeDocument/2006/relationships/hyperlink" Target="https://www.bing.com/th?id=AMMS_4f33a80f99f01fcf64958f90fd154dc9&amp;qlt=95" TargetMode="External"/><Relationship Id="rId145" Type="http://schemas.openxmlformats.org/officeDocument/2006/relationships/hyperlink" Target="https://www.bing.com/th?id=AMMS_2979f7ecac76c392b90b52a2e197c2ea&amp;qlt=95" TargetMode="External"/><Relationship Id="rId352" Type="http://schemas.openxmlformats.org/officeDocument/2006/relationships/hyperlink" Target="https://www.bing.com/images/search?form=xlimg&amp;q=kay+county+oklahoma" TargetMode="External"/><Relationship Id="rId1287" Type="http://schemas.openxmlformats.org/officeDocument/2006/relationships/hyperlink" Target="https://www.bing.com/th?id=AMMS_f8018c7e875967eb51ae0b4e2f801a0f&amp;qlt=95" TargetMode="External"/><Relationship Id="rId212" Type="http://schemas.openxmlformats.org/officeDocument/2006/relationships/hyperlink" Target="https://www.bing.com/images/search?form=xlimg&amp;q=west+baton+rouge+parish+louisiana" TargetMode="External"/><Relationship Id="rId657" Type="http://schemas.openxmlformats.org/officeDocument/2006/relationships/hyperlink" Target="https://www.bing.com/th?id=AMMS_e60383a0811649cb4ba134974ae2ce62&amp;qlt=95" TargetMode="External"/><Relationship Id="rId864" Type="http://schemas.openxmlformats.org/officeDocument/2006/relationships/hyperlink" Target="https://www.bing.com/images/search?form=xlimg&amp;q=carrollton+texas" TargetMode="External"/><Relationship Id="rId1494" Type="http://schemas.openxmlformats.org/officeDocument/2006/relationships/hyperlink" Target="https://www.bing.com/images/search?form=xlimg&amp;q=union+nj" TargetMode="External"/><Relationship Id="rId1799" Type="http://schemas.openxmlformats.org/officeDocument/2006/relationships/hyperlink" Target="https://www.bing.com/th?id=AMMS_0316622e264a036e637b7820302fa8a3&amp;qlt=95" TargetMode="External"/><Relationship Id="rId517" Type="http://schemas.openxmlformats.org/officeDocument/2006/relationships/hyperlink" Target="https://www.bing.com/th?id=AMMS_28c1272194a7647a5057197197b72bdc&amp;qlt=95" TargetMode="External"/><Relationship Id="rId724" Type="http://schemas.openxmlformats.org/officeDocument/2006/relationships/hyperlink" Target="https://www.bing.com/images/search?form=xlimg&amp;q=frisco+texas" TargetMode="External"/><Relationship Id="rId931" Type="http://schemas.openxmlformats.org/officeDocument/2006/relationships/hyperlink" Target="https://www.bing.com/th?id=AMMS_9c57fd2caa2b2b77e9de084c0b578979&amp;qlt=95" TargetMode="External"/><Relationship Id="rId1147" Type="http://schemas.openxmlformats.org/officeDocument/2006/relationships/hyperlink" Target="https://www.bing.com/th?id=AMMS_33bdaf4e0c224d8bc3f403b004cf3d17&amp;qlt=95" TargetMode="External"/><Relationship Id="rId1354" Type="http://schemas.openxmlformats.org/officeDocument/2006/relationships/hyperlink" Target="https://www.bing.com/images/search?form=xlimg&amp;q=bellflower+california" TargetMode="External"/><Relationship Id="rId1561" Type="http://schemas.openxmlformats.org/officeDocument/2006/relationships/hyperlink" Target="https://www.bing.com/th?id=AMMS_210d405f29534ccc43356f8908d28f42&amp;qlt=95" TargetMode="External"/><Relationship Id="rId60" Type="http://schemas.openxmlformats.org/officeDocument/2006/relationships/hyperlink" Target="https://www.bing.com/images/search?form=xlimg&amp;q=los+angeles" TargetMode="External"/><Relationship Id="rId1007" Type="http://schemas.openxmlformats.org/officeDocument/2006/relationships/hyperlink" Target="https://www.bing.com/th?id=AMMS_e980e9019c3df4b9233ca43f76edb783&amp;qlt=95" TargetMode="External"/><Relationship Id="rId1214" Type="http://schemas.openxmlformats.org/officeDocument/2006/relationships/hyperlink" Target="https://www.bing.com/images/search?form=xlimg&amp;q=bryan+texas" TargetMode="External"/><Relationship Id="rId1421" Type="http://schemas.openxmlformats.org/officeDocument/2006/relationships/hyperlink" Target="https://www.bing.com/th?id=AMMS_c02e43ad5e8a812a9794430dae9ab619&amp;qlt=95" TargetMode="External"/><Relationship Id="rId1659" Type="http://schemas.openxmlformats.org/officeDocument/2006/relationships/hyperlink" Target="https://www.bing.com/th?id=AMMS_700dd72143be3982bedf23c66b6b6179&amp;qlt=95" TargetMode="External"/><Relationship Id="rId1866" Type="http://schemas.openxmlformats.org/officeDocument/2006/relationships/hyperlink" Target="https://www.bing.com/images/search?form=xlimg&amp;q=milford+connecticut" TargetMode="External"/><Relationship Id="rId1519" Type="http://schemas.openxmlformats.org/officeDocument/2006/relationships/hyperlink" Target="https://www.bing.com/th?id=AMMS_446cad3506a78c2dd59eb71fbf94da30&amp;qlt=95" TargetMode="External"/><Relationship Id="rId1726" Type="http://schemas.openxmlformats.org/officeDocument/2006/relationships/hyperlink" Target="https://www.bing.com/images/search?form=xlimg&amp;q=st+peters+missouri" TargetMode="External"/><Relationship Id="rId1933" Type="http://schemas.openxmlformats.org/officeDocument/2006/relationships/hyperlink" Target="https://www.bing.com/th?id=AMMS_770e446118d49d1128302eaf757b0463&amp;qlt=95" TargetMode="External"/><Relationship Id="rId18" Type="http://schemas.openxmlformats.org/officeDocument/2006/relationships/hyperlink" Target="https://www.bing.com/images/search?form=xlimg&amp;q=atmore+alabama" TargetMode="External"/><Relationship Id="rId167" Type="http://schemas.openxmlformats.org/officeDocument/2006/relationships/hyperlink" Target="https://www.bing.com/th?id=AMMS_d6d1b996bce92e1568fff67ad22441da&amp;qlt=95" TargetMode="External"/><Relationship Id="rId374" Type="http://schemas.openxmlformats.org/officeDocument/2006/relationships/hyperlink" Target="https://www.bing.com/images/search?form=xlimg&amp;q=marcus+hook+pennsylvania" TargetMode="External"/><Relationship Id="rId581" Type="http://schemas.openxmlformats.org/officeDocument/2006/relationships/hyperlink" Target="https://www.bing.com/th?id=AMMS_4157534f81a20930abbb257ef5d6b14e&amp;qlt=95" TargetMode="External"/><Relationship Id="rId234" Type="http://schemas.openxmlformats.org/officeDocument/2006/relationships/hyperlink" Target="https://www.bing.com/images/search?form=xlimg&amp;q=saint+paul+minnesota" TargetMode="External"/><Relationship Id="rId679" Type="http://schemas.openxmlformats.org/officeDocument/2006/relationships/hyperlink" Target="https://www.bing.com/th?id=AMMS_ab0bdfceee41b1c38ee4ef67544162a1&amp;qlt=95" TargetMode="External"/><Relationship Id="rId886" Type="http://schemas.openxmlformats.org/officeDocument/2006/relationships/hyperlink" Target="https://www.bing.com/images/search?form=xlimg&amp;q=warren+michigan" TargetMode="External"/><Relationship Id="rId2" Type="http://schemas.openxmlformats.org/officeDocument/2006/relationships/hyperlink" Target="https://www.bing.com/images/search?form=xlimg&amp;q=saraland+alabama" TargetMode="External"/><Relationship Id="rId441" Type="http://schemas.openxmlformats.org/officeDocument/2006/relationships/hyperlink" Target="https://www.bing.com/th?id=AMMS_012badd885e22b8485eb7f096b42b981&amp;qlt=95" TargetMode="External"/><Relationship Id="rId539" Type="http://schemas.openxmlformats.org/officeDocument/2006/relationships/hyperlink" Target="https://www.bing.com/th?id=AMMS_a90024955bf8afd666e4f241ed53bdfa&amp;qlt=95" TargetMode="External"/><Relationship Id="rId746" Type="http://schemas.openxmlformats.org/officeDocument/2006/relationships/hyperlink" Target="https://www.bing.com/images/search?form=xlimg&amp;q=overland+park+kansas" TargetMode="External"/><Relationship Id="rId1071" Type="http://schemas.openxmlformats.org/officeDocument/2006/relationships/hyperlink" Target="https://www.bing.com/th?id=AMMS_63971b3f4665b2861579c495ba28dde3&amp;qlt=95" TargetMode="External"/><Relationship Id="rId1169" Type="http://schemas.openxmlformats.org/officeDocument/2006/relationships/hyperlink" Target="https://www.bing.com/th?id=AMMS_4c0cc6816f60a9807a5c64186721c8ab&amp;qlt=95" TargetMode="External"/><Relationship Id="rId1376" Type="http://schemas.openxmlformats.org/officeDocument/2006/relationships/hyperlink" Target="https://www.bing.com/images/search?form=xlimg&amp;q=rancho+cordova+california" TargetMode="External"/><Relationship Id="rId1583" Type="http://schemas.openxmlformats.org/officeDocument/2006/relationships/hyperlink" Target="https://www.bing.com/th?id=AMMS_e9413b6d5164ac2a24d5cc05336d9dfc&amp;qlt=95" TargetMode="External"/><Relationship Id="rId301" Type="http://schemas.openxmlformats.org/officeDocument/2006/relationships/hyperlink" Target="https://www.bing.com/th?id=AMMS_a15433bf09435042283e249bb77f1d22&amp;qlt=95" TargetMode="External"/><Relationship Id="rId953" Type="http://schemas.openxmlformats.org/officeDocument/2006/relationships/hyperlink" Target="https://www.bing.com/th?id=AMMS_6aafa40ea9229270afe9a269df7a7457&amp;qlt=95" TargetMode="External"/><Relationship Id="rId1029" Type="http://schemas.openxmlformats.org/officeDocument/2006/relationships/hyperlink" Target="https://www.bing.com/th?id=AMMS_9bdb11add1d88ff5fb8c3051c33925c6&amp;qlt=95" TargetMode="External"/><Relationship Id="rId1236" Type="http://schemas.openxmlformats.org/officeDocument/2006/relationships/hyperlink" Target="https://www.bing.com/images/search?form=xlimg&amp;q=largo+florida" TargetMode="External"/><Relationship Id="rId1790" Type="http://schemas.openxmlformats.org/officeDocument/2006/relationships/hyperlink" Target="https://www.bing.com/images/search?form=xlimg&amp;q=tigard+oregon" TargetMode="External"/><Relationship Id="rId1888" Type="http://schemas.openxmlformats.org/officeDocument/2006/relationships/hyperlink" Target="https://www.bing.com/images/search?form=xlimg&amp;q=hoboken+new+jersey" TargetMode="External"/><Relationship Id="rId82" Type="http://schemas.openxmlformats.org/officeDocument/2006/relationships/hyperlink" Target="https://www.bing.com/images/search?form=xlimg&amp;q=long+beach+california" TargetMode="External"/><Relationship Id="rId606" Type="http://schemas.openxmlformats.org/officeDocument/2006/relationships/hyperlink" Target="https://www.bing.com/images/search?form=xlimg&amp;q=omaha+nebraska" TargetMode="External"/><Relationship Id="rId813" Type="http://schemas.openxmlformats.org/officeDocument/2006/relationships/hyperlink" Target="https://www.bing.com/th?id=AMMS_39286d6660ac42f94edea1cbc93e2eb3&amp;qlt=95" TargetMode="External"/><Relationship Id="rId1443" Type="http://schemas.openxmlformats.org/officeDocument/2006/relationships/hyperlink" Target="https://www.bing.com/th?id=AMMS_c59b888f8b446fd772b09780523a91e9&amp;qlt=95" TargetMode="External"/><Relationship Id="rId1650" Type="http://schemas.openxmlformats.org/officeDocument/2006/relationships/hyperlink" Target="https://www.bing.com/images/search?form=xlimg&amp;q=ocala+florida" TargetMode="External"/><Relationship Id="rId1748" Type="http://schemas.openxmlformats.org/officeDocument/2006/relationships/hyperlink" Target="https://www.bing.com/images/search?form=xlimg&amp;q=palm+beach+gardens+florida" TargetMode="External"/><Relationship Id="rId1303" Type="http://schemas.openxmlformats.org/officeDocument/2006/relationships/hyperlink" Target="https://www.bing.com/th?id=AMMS_ee5aa013f645bf6156463719c64895e0&amp;qlt=95" TargetMode="External"/><Relationship Id="rId1510" Type="http://schemas.openxmlformats.org/officeDocument/2006/relationships/hyperlink" Target="https://www.bing.com/images/search?form=xlimg&amp;q=mount+vernon+new+york" TargetMode="External"/><Relationship Id="rId1955" Type="http://schemas.openxmlformats.org/officeDocument/2006/relationships/hyperlink" Target="https://www.bing.com/th?id=AMMS_ca3e4484f87d7ac890928da0522c0f1c&amp;qlt=95" TargetMode="External"/><Relationship Id="rId1608" Type="http://schemas.openxmlformats.org/officeDocument/2006/relationships/hyperlink" Target="https://www.bing.com/images/search?form=xlimg&amp;q=coon+rapids+minnesota" TargetMode="External"/><Relationship Id="rId1815" Type="http://schemas.openxmlformats.org/officeDocument/2006/relationships/hyperlink" Target="https://www.bing.com/th?id=AMMS_08f5acbbe87e06b5b82df679229628f8&amp;qlt=95" TargetMode="External"/><Relationship Id="rId189" Type="http://schemas.openxmlformats.org/officeDocument/2006/relationships/hyperlink" Target="https://www.bing.com/th?id=AMMS_815f00aae9749ec32e7638c8f047c5ea&amp;qlt=95" TargetMode="External"/><Relationship Id="rId396" Type="http://schemas.openxmlformats.org/officeDocument/2006/relationships/hyperlink" Target="https://www.bing.com/images/search?form=xlimg&amp;q=texas" TargetMode="External"/><Relationship Id="rId256" Type="http://schemas.openxmlformats.org/officeDocument/2006/relationships/hyperlink" Target="https://www.bing.com/images/search?form=xlimg&amp;q=vicksburg+mississippi" TargetMode="External"/><Relationship Id="rId463" Type="http://schemas.openxmlformats.org/officeDocument/2006/relationships/hyperlink" Target="https://www.bing.com/th?id=AMMS_8effc971d17daf81a72e252adafed3b5&amp;qlt=95" TargetMode="External"/><Relationship Id="rId670" Type="http://schemas.openxmlformats.org/officeDocument/2006/relationships/hyperlink" Target="https://www.bing.com/images/search?form=xlimg&amp;q=reno+nevada" TargetMode="External"/><Relationship Id="rId1093" Type="http://schemas.openxmlformats.org/officeDocument/2006/relationships/hyperlink" Target="https://www.bing.com/th?id=AMMS_4bf4351cfcbb2c6b79c306f11e622ab3&amp;qlt=95" TargetMode="External"/><Relationship Id="rId116" Type="http://schemas.openxmlformats.org/officeDocument/2006/relationships/hyperlink" Target="https://www.bing.com/images/search?form=xlimg&amp;q=honolulu+county" TargetMode="External"/><Relationship Id="rId323" Type="http://schemas.openxmlformats.org/officeDocument/2006/relationships/hyperlink" Target="https://www.bing.com/th?id=AMMS_16b460b3a4a5b6e3cb09e906d16a6440&amp;qlt=95" TargetMode="External"/><Relationship Id="rId530" Type="http://schemas.openxmlformats.org/officeDocument/2006/relationships/hyperlink" Target="https://www.bing.com/images/search?form=xlimg&amp;q=casper+wyoming" TargetMode="External"/><Relationship Id="rId768" Type="http://schemas.openxmlformats.org/officeDocument/2006/relationships/hyperlink" Target="https://www.bing.com/images/search?form=xlimg&amp;q=fort+lauderdale+florida" TargetMode="External"/><Relationship Id="rId975" Type="http://schemas.openxmlformats.org/officeDocument/2006/relationships/hyperlink" Target="https://www.bing.com/th?id=AMMS_985283d95dd762c112ab25e7e2f99824&amp;qlt=95" TargetMode="External"/><Relationship Id="rId1160" Type="http://schemas.openxmlformats.org/officeDocument/2006/relationships/hyperlink" Target="https://www.bing.com/images/search?form=xlimg&amp;q=suffolk+virginia" TargetMode="External"/><Relationship Id="rId1398" Type="http://schemas.openxmlformats.org/officeDocument/2006/relationships/hyperlink" Target="https://www.bing.com/images/search?form=xlimg&amp;q=turlock+california" TargetMode="External"/><Relationship Id="rId628" Type="http://schemas.openxmlformats.org/officeDocument/2006/relationships/hyperlink" Target="https://www.bing.com/images/search?form=xlimg&amp;q=santa+ana+california" TargetMode="External"/><Relationship Id="rId835" Type="http://schemas.openxmlformats.org/officeDocument/2006/relationships/hyperlink" Target="https://www.bing.com/th?id=AMMS_f088aa6924f9d5353127f170a64015ce&amp;qlt=95" TargetMode="External"/><Relationship Id="rId1258" Type="http://schemas.openxmlformats.org/officeDocument/2006/relationships/hyperlink" Target="https://www.bing.com/images/search?form=xlimg&amp;q=city+of+merced" TargetMode="External"/><Relationship Id="rId1465" Type="http://schemas.openxmlformats.org/officeDocument/2006/relationships/hyperlink" Target="https://www.bing.com/th?id=AMMS_036552a0fbb87ab535231c44d6269083&amp;qlt=95" TargetMode="External"/><Relationship Id="rId1672" Type="http://schemas.openxmlformats.org/officeDocument/2006/relationships/hyperlink" Target="https://www.bing.com/images/search?form=xlimg&amp;q=monterey+park+california" TargetMode="External"/><Relationship Id="rId1020" Type="http://schemas.openxmlformats.org/officeDocument/2006/relationships/hyperlink" Target="https://www.bing.com/images/search?form=xlimg&amp;q=inglewood+california" TargetMode="External"/><Relationship Id="rId1118" Type="http://schemas.openxmlformats.org/officeDocument/2006/relationships/hyperlink" Target="https://www.bing.com/images/search?form=xlimg&amp;q=fishers+indiana" TargetMode="External"/><Relationship Id="rId1325" Type="http://schemas.openxmlformats.org/officeDocument/2006/relationships/hyperlink" Target="https://www.bing.com/th?id=AMMS_4547795e88adbe85e9f6d22b7d729440&amp;qlt=95" TargetMode="External"/><Relationship Id="rId1532" Type="http://schemas.openxmlformats.org/officeDocument/2006/relationships/hyperlink" Target="https://www.bing.com/images/search?form=xlimg&amp;q=tamarac+florida" TargetMode="External"/><Relationship Id="rId902" Type="http://schemas.openxmlformats.org/officeDocument/2006/relationships/hyperlink" Target="https://www.bing.com/images/search?form=xlimg&amp;q=stamford+connecticut" TargetMode="External"/><Relationship Id="rId1837" Type="http://schemas.openxmlformats.org/officeDocument/2006/relationships/hyperlink" Target="https://www.bing.com/th?id=AMMS_966ee594be3766dc1355e481d8955989&amp;qlt=95" TargetMode="External"/><Relationship Id="rId31" Type="http://schemas.openxmlformats.org/officeDocument/2006/relationships/hyperlink" Target="https://www.bing.com/th?id=AMMS_7735d52dfa83e7c74c467c1b0024bf8b&amp;qlt=95" TargetMode="External"/><Relationship Id="rId180" Type="http://schemas.openxmlformats.org/officeDocument/2006/relationships/hyperlink" Target="https://www.bing.com/images/search?form=xlimg&amp;q=baton+rouge+louisiana" TargetMode="External"/><Relationship Id="rId278" Type="http://schemas.openxmlformats.org/officeDocument/2006/relationships/hyperlink" Target="https://www.bing.com/images/search?form=xlimg&amp;q=nevada" TargetMode="External"/><Relationship Id="rId1904" Type="http://schemas.openxmlformats.org/officeDocument/2006/relationships/hyperlink" Target="https://www.bing.com/images/search?form=xlimg&amp;q=smyrna+tennessee" TargetMode="External"/><Relationship Id="rId485" Type="http://schemas.openxmlformats.org/officeDocument/2006/relationships/hyperlink" Target="https://www.bing.com/th?id=AMMS_1d82a8d5b012144625ba67dfb65be76c&amp;qlt=95" TargetMode="External"/><Relationship Id="rId692" Type="http://schemas.openxmlformats.org/officeDocument/2006/relationships/hyperlink" Target="https://www.bing.com/images/search?form=xlimg&amp;q=idaho" TargetMode="External"/><Relationship Id="rId138" Type="http://schemas.openxmlformats.org/officeDocument/2006/relationships/hyperlink" Target="https://www.bing.com/images/search?form=xlimg&amp;q=joliet+illinois" TargetMode="External"/><Relationship Id="rId345" Type="http://schemas.openxmlformats.org/officeDocument/2006/relationships/hyperlink" Target="https://www.bing.com/th?id=AMMS_b97892a98b8aba2f9c7841ea953ca956&amp;qlt=95" TargetMode="External"/><Relationship Id="rId552" Type="http://schemas.openxmlformats.org/officeDocument/2006/relationships/hyperlink" Target="https://www.bing.com/images/search?form=xlimg&amp;q=florida" TargetMode="External"/><Relationship Id="rId997" Type="http://schemas.openxmlformats.org/officeDocument/2006/relationships/hyperlink" Target="https://www.bing.com/th?id=AMMS_29e3face191bdaa83db7a779e3583e65&amp;qlt=95" TargetMode="External"/><Relationship Id="rId1182" Type="http://schemas.openxmlformats.org/officeDocument/2006/relationships/hyperlink" Target="https://www.bing.com/images/search?form=xlimg&amp;q=fall+river+massachusetts" TargetMode="External"/><Relationship Id="rId205" Type="http://schemas.openxmlformats.org/officeDocument/2006/relationships/hyperlink" Target="https://www.bing.com/th?id=AMMS_965cb7cf9565393b816c938fd99f72bd&amp;qlt=95" TargetMode="External"/><Relationship Id="rId412" Type="http://schemas.openxmlformats.org/officeDocument/2006/relationships/hyperlink" Target="https://www.bing.com/images/search?form=xlimg&amp;q=league+city+texas" TargetMode="External"/><Relationship Id="rId857" Type="http://schemas.openxmlformats.org/officeDocument/2006/relationships/hyperlink" Target="https://www.bing.com/th?id=AMMS_afa221e8f5e9d077fc7f47284b5cc30e&amp;qlt=95" TargetMode="External"/><Relationship Id="rId1042" Type="http://schemas.openxmlformats.org/officeDocument/2006/relationships/hyperlink" Target="https://www.bing.com/images/search?form=xlimg&amp;q=san+mateo+california" TargetMode="External"/><Relationship Id="rId1487" Type="http://schemas.openxmlformats.org/officeDocument/2006/relationships/hyperlink" Target="https://www.bing.com/th?id=AMMS_54207ab0ce51ac747e1ef7defbc763b4&amp;qlt=95" TargetMode="External"/><Relationship Id="rId1694" Type="http://schemas.openxmlformats.org/officeDocument/2006/relationships/hyperlink" Target="https://www.bing.com/images/search?form=xlimg&amp;q=royal+oak+michigan" TargetMode="External"/><Relationship Id="rId717" Type="http://schemas.openxmlformats.org/officeDocument/2006/relationships/hyperlink" Target="https://www.bing.com/th?id=AMMS_e4501cd7949a4262fde16bbc1c5103b3&amp;qlt=95" TargetMode="External"/><Relationship Id="rId924" Type="http://schemas.openxmlformats.org/officeDocument/2006/relationships/hyperlink" Target="https://www.bing.com/images/search?form=xlimg&amp;q=allentown+pennsylvania" TargetMode="External"/><Relationship Id="rId1347" Type="http://schemas.openxmlformats.org/officeDocument/2006/relationships/hyperlink" Target="https://www.bing.com/th?id=AMMS_07392c8f3de0a4e01fec5d6fcc163587&amp;qlt=95" TargetMode="External"/><Relationship Id="rId1554" Type="http://schemas.openxmlformats.org/officeDocument/2006/relationships/hyperlink" Target="https://www.bing.com/images/search?form=xlimg&amp;q=shawnee+kansas" TargetMode="External"/><Relationship Id="rId1761" Type="http://schemas.openxmlformats.org/officeDocument/2006/relationships/hyperlink" Target="https://www.bing.com/th?id=AMMS_e88804e0f4d65b37ef7a81f332ec85db&amp;qlt=95" TargetMode="External"/><Relationship Id="rId53" Type="http://schemas.openxmlformats.org/officeDocument/2006/relationships/hyperlink" Target="https://www.bing.com/th?id=AMMS_55ee2dd4a1cbcc9d253c9f4c40508716&amp;qlt=95" TargetMode="External"/><Relationship Id="rId1207" Type="http://schemas.openxmlformats.org/officeDocument/2006/relationships/hyperlink" Target="https://www.bing.com/th?id=AMMS_7f7f67138a5e677af51db2a93a9ae2ca&amp;qlt=95" TargetMode="External"/><Relationship Id="rId1414" Type="http://schemas.openxmlformats.org/officeDocument/2006/relationships/hyperlink" Target="https://www.bing.com/images/search?form=xlimg&amp;q=new+britain+connecticut" TargetMode="External"/><Relationship Id="rId1621" Type="http://schemas.openxmlformats.org/officeDocument/2006/relationships/hyperlink" Target="https://www.bing.com/th?id=AMMS_5e70275f1265b9f2049e4528b8fcd3c5&amp;qlt=95" TargetMode="External"/><Relationship Id="rId1859" Type="http://schemas.openxmlformats.org/officeDocument/2006/relationships/hyperlink" Target="https://www.bing.com/th?id=AMMS_f51ab6ff4f0525620b8d3d42842936d9&amp;qlt=95" TargetMode="External"/><Relationship Id="rId1719" Type="http://schemas.openxmlformats.org/officeDocument/2006/relationships/hyperlink" Target="https://www.bing.com/th?id=AMMS_0b7dc28c0b1cc787623e6a6f260857d1&amp;qlt=95" TargetMode="External"/><Relationship Id="rId1926" Type="http://schemas.openxmlformats.org/officeDocument/2006/relationships/hyperlink" Target="https://www.bing.com/images/search?form=xlimg&amp;q=collierville+tennessee" TargetMode="External"/><Relationship Id="rId367" Type="http://schemas.openxmlformats.org/officeDocument/2006/relationships/hyperlink" Target="https://www.bing.com/th?id=AMMS_d422d035a9cf5b708a552f9c6b3ac598&amp;qlt=95" TargetMode="External"/><Relationship Id="rId574" Type="http://schemas.openxmlformats.org/officeDocument/2006/relationships/hyperlink" Target="https://www.bing.com/images/search?form=xlimg&amp;q=oregon" TargetMode="External"/><Relationship Id="rId227" Type="http://schemas.openxmlformats.org/officeDocument/2006/relationships/hyperlink" Target="https://www.bing.com/th?id=AMMS_930ce5d9b003af389bfe3a4a86d58dd1&amp;qlt=95" TargetMode="External"/><Relationship Id="rId781" Type="http://schemas.openxmlformats.org/officeDocument/2006/relationships/hyperlink" Target="https://www.bing.com/th?id=AMMS_cf5922aa1bf7ae4197136b64a9d731d9&amp;qlt=95" TargetMode="External"/><Relationship Id="rId879" Type="http://schemas.openxmlformats.org/officeDocument/2006/relationships/hyperlink" Target="https://www.bing.com/th?id=AMMS_150d930718875025e8161d288fb6163f&amp;qlt=95" TargetMode="External"/><Relationship Id="rId434" Type="http://schemas.openxmlformats.org/officeDocument/2006/relationships/hyperlink" Target="https://www.bing.com/images/search?form=xlimg&amp;q=hutchinson+county+texas" TargetMode="External"/><Relationship Id="rId641" Type="http://schemas.openxmlformats.org/officeDocument/2006/relationships/hyperlink" Target="https://www.bing.com/th?id=AMMS_ca5b5686803afe3677f09e7cd8bc6a00&amp;qlt=95" TargetMode="External"/><Relationship Id="rId739" Type="http://schemas.openxmlformats.org/officeDocument/2006/relationships/hyperlink" Target="https://www.bing.com/th?id=AMMS_9f0d9a95c5e006e31e4d29d0585bad61&amp;qlt=95" TargetMode="External"/><Relationship Id="rId1064" Type="http://schemas.openxmlformats.org/officeDocument/2006/relationships/hyperlink" Target="https://www.bing.com/images/search?form=xlimg&amp;q=edinburg+texas" TargetMode="External"/><Relationship Id="rId1271" Type="http://schemas.openxmlformats.org/officeDocument/2006/relationships/hyperlink" Target="https://www.bing.com/th?id=AMMS_33ec81dbe05d506d94e2a6a9fff9fb4a&amp;qlt=95" TargetMode="External"/><Relationship Id="rId1369" Type="http://schemas.openxmlformats.org/officeDocument/2006/relationships/hyperlink" Target="https://www.bing.com/th?id=AMMS_84a0b85e765923ed4c93778025be226b&amp;qlt=95" TargetMode="External"/><Relationship Id="rId1576" Type="http://schemas.openxmlformats.org/officeDocument/2006/relationships/hyperlink" Target="https://www.bing.com/images/search?form=xlimg&amp;q=bayonne+new+jersey" TargetMode="External"/><Relationship Id="rId501" Type="http://schemas.openxmlformats.org/officeDocument/2006/relationships/hyperlink" Target="https://www.bing.com/th?id=AMMS_706d8a25f67555d1d216d03d21ccf10d&amp;qlt=95" TargetMode="External"/><Relationship Id="rId946" Type="http://schemas.openxmlformats.org/officeDocument/2006/relationships/hyperlink" Target="https://www.bing.com/images/search?form=xlimg&amp;q=clearwater+florida" TargetMode="External"/><Relationship Id="rId1131" Type="http://schemas.openxmlformats.org/officeDocument/2006/relationships/hyperlink" Target="https://www.bing.com/th?id=AMMS_3eb91d852dce2122e6562b9c336c0a35&amp;qlt=95" TargetMode="External"/><Relationship Id="rId1229" Type="http://schemas.openxmlformats.org/officeDocument/2006/relationships/hyperlink" Target="https://www.bing.com/th?id=AMMS_cd0ba891848eb3ee8c109187c488f1fe&amp;qlt=95" TargetMode="External"/><Relationship Id="rId1783" Type="http://schemas.openxmlformats.org/officeDocument/2006/relationships/hyperlink" Target="https://www.bing.com/th?id=AMMS_f59fc39b50afc980d0e8444a3b6a3a0c&amp;qlt=95" TargetMode="External"/><Relationship Id="rId75" Type="http://schemas.openxmlformats.org/officeDocument/2006/relationships/hyperlink" Target="https://www.bing.com/th?id=AMMS_bc5cecc3301a66df0323a9a72eb87ecc&amp;qlt=95" TargetMode="External"/><Relationship Id="rId806" Type="http://schemas.openxmlformats.org/officeDocument/2006/relationships/hyperlink" Target="https://www.bing.com/images/search?form=xlimg&amp;q=lancaster+california" TargetMode="External"/><Relationship Id="rId1436" Type="http://schemas.openxmlformats.org/officeDocument/2006/relationships/hyperlink" Target="https://www.bing.com/images/search?form=xlimg&amp;q=redlands+california" TargetMode="External"/><Relationship Id="rId1643" Type="http://schemas.openxmlformats.org/officeDocument/2006/relationships/hyperlink" Target="https://www.bing.com/th?id=AMMS_51509e5ae721564c86d2b2960b4c5956&amp;qlt=95" TargetMode="External"/><Relationship Id="rId1850" Type="http://schemas.openxmlformats.org/officeDocument/2006/relationships/hyperlink" Target="https://www.bing.com/images/search?form=xlimg&amp;q=leesburg+virginia" TargetMode="External"/><Relationship Id="rId1503" Type="http://schemas.openxmlformats.org/officeDocument/2006/relationships/hyperlink" Target="https://www.bing.com/th?id=AMMS_2422a4a4d9786a4019c10dd9e2312ed2&amp;qlt=95" TargetMode="External"/><Relationship Id="rId1710" Type="http://schemas.openxmlformats.org/officeDocument/2006/relationships/hyperlink" Target="https://www.bing.com/images/search?form=xlimg&amp;q=corvallis+oregon" TargetMode="External"/><Relationship Id="rId1948" Type="http://schemas.openxmlformats.org/officeDocument/2006/relationships/hyperlink" Target="https://www.bing.com/images/search?form=xlimg&amp;q=plainfield+new+jersey" TargetMode="External"/><Relationship Id="rId291" Type="http://schemas.openxmlformats.org/officeDocument/2006/relationships/hyperlink" Target="https://www.bing.com/th?id=AMMS_0c632e8c56cdae2420ffae8f3beb01bb&amp;qlt=95" TargetMode="External"/><Relationship Id="rId1808" Type="http://schemas.openxmlformats.org/officeDocument/2006/relationships/hyperlink" Target="https://www.bing.com/images/search?form=xlimg&amp;q=oak+lawn+illinois" TargetMode="External"/><Relationship Id="rId151" Type="http://schemas.openxmlformats.org/officeDocument/2006/relationships/hyperlink" Target="https://www.bing.com/th?id=AMMS_4b749c5ef84f606927c398439b1d3981&amp;qlt=95" TargetMode="External"/><Relationship Id="rId389" Type="http://schemas.openxmlformats.org/officeDocument/2006/relationships/hyperlink" Target="https://www.bing.com/th?id=AMMS_042df36b614c34488997902c0d6aa8dd&amp;qlt=95" TargetMode="External"/><Relationship Id="rId596" Type="http://schemas.openxmlformats.org/officeDocument/2006/relationships/hyperlink" Target="https://www.bing.com/images/search?form=xlimg&amp;q=missouri" TargetMode="External"/><Relationship Id="rId249" Type="http://schemas.openxmlformats.org/officeDocument/2006/relationships/hyperlink" Target="https://www.bing.com/th?id=AMMS_f12fbb49e4f87352ca237d1a390880f2&amp;qlt=95" TargetMode="External"/><Relationship Id="rId456" Type="http://schemas.openxmlformats.org/officeDocument/2006/relationships/hyperlink" Target="https://www.bing.com/images/search?form=xlimg&amp;q=san+antonio+texas" TargetMode="External"/><Relationship Id="rId663" Type="http://schemas.openxmlformats.org/officeDocument/2006/relationships/hyperlink" Target="https://www.bing.com/th?id=AMMS_45df789a926a9586f443c58b3bb77cf9&amp;qlt=95" TargetMode="External"/><Relationship Id="rId870" Type="http://schemas.openxmlformats.org/officeDocument/2006/relationships/hyperlink" Target="https://www.bing.com/images/search?form=xlimg&amp;q=fullerton+california" TargetMode="External"/><Relationship Id="rId1086" Type="http://schemas.openxmlformats.org/officeDocument/2006/relationships/hyperlink" Target="https://www.bing.com/images/search?form=xlimg&amp;q=roanoke+virginia" TargetMode="External"/><Relationship Id="rId1293" Type="http://schemas.openxmlformats.org/officeDocument/2006/relationships/hyperlink" Target="https://www.bing.com/th?id=AMMS_0b0692e28e0dfd92ffcdd849ed21491b&amp;qlt=95" TargetMode="External"/><Relationship Id="rId109" Type="http://schemas.openxmlformats.org/officeDocument/2006/relationships/hyperlink" Target="https://www.bing.com/th?id=AMMS_77c0579e3f1cd38d51edbfcb8a1b84e5&amp;qlt=95" TargetMode="External"/><Relationship Id="rId316" Type="http://schemas.openxmlformats.org/officeDocument/2006/relationships/hyperlink" Target="https://www.bing.com/images/search?form=xlimg&amp;q=mandan+north+dakota" TargetMode="External"/><Relationship Id="rId523" Type="http://schemas.openxmlformats.org/officeDocument/2006/relationships/hyperlink" Target="https://www.bing.com/th?id=AMMS_cea2ab1a54aff910ce648d6d924ff0ac&amp;qlt=95" TargetMode="External"/><Relationship Id="rId968" Type="http://schemas.openxmlformats.org/officeDocument/2006/relationships/hyperlink" Target="https://www.bing.com/images/search?form=xlimg&amp;q=meridian+idaho" TargetMode="External"/><Relationship Id="rId1153" Type="http://schemas.openxmlformats.org/officeDocument/2006/relationships/hyperlink" Target="https://www.bing.com/th?id=AMMS_03e31808a24105836526852d25f55a65&amp;qlt=95" TargetMode="External"/><Relationship Id="rId1598" Type="http://schemas.openxmlformats.org/officeDocument/2006/relationships/hyperlink" Target="https://www.bing.com/images/search?form=xlimg&amp;q=chapel+hill+north+carolina" TargetMode="External"/><Relationship Id="rId97" Type="http://schemas.openxmlformats.org/officeDocument/2006/relationships/hyperlink" Target="https://www.bing.com/th?id=AMMS_41d8d99abcdb053b8bb97cb2c08d507d&amp;qlt=95" TargetMode="External"/><Relationship Id="rId730" Type="http://schemas.openxmlformats.org/officeDocument/2006/relationships/hyperlink" Target="https://www.bing.com/images/search?form=xlimg&amp;q=glendale+california" TargetMode="External"/><Relationship Id="rId828" Type="http://schemas.openxmlformats.org/officeDocument/2006/relationships/hyperlink" Target="https://www.bing.com/images/search?form=xlimg&amp;q=bellevue+washington" TargetMode="External"/><Relationship Id="rId1013" Type="http://schemas.openxmlformats.org/officeDocument/2006/relationships/hyperlink" Target="https://www.bing.com/th?id=AMMS_0b9e9f341719ac776d375ea0063877b3&amp;qlt=95" TargetMode="External"/><Relationship Id="rId1360" Type="http://schemas.openxmlformats.org/officeDocument/2006/relationships/hyperlink" Target="https://www.bing.com/images/search?form=xlimg&amp;q=bethlehem+pennsylvania" TargetMode="External"/><Relationship Id="rId1458" Type="http://schemas.openxmlformats.org/officeDocument/2006/relationships/hyperlink" Target="https://www.bing.com/images/search?form=xlimg&amp;q=camarillo+california" TargetMode="External"/><Relationship Id="rId1665" Type="http://schemas.openxmlformats.org/officeDocument/2006/relationships/hyperlink" Target="https://www.bing.com/th?id=AMMS_ed8c737a8bb34f08c9f67ae497014eca&amp;qlt=95" TargetMode="External"/><Relationship Id="rId1872" Type="http://schemas.openxmlformats.org/officeDocument/2006/relationships/hyperlink" Target="https://www.bing.com/images/search?form=xlimg&amp;q=peabody+massachusetts" TargetMode="External"/><Relationship Id="rId1220" Type="http://schemas.openxmlformats.org/officeDocument/2006/relationships/hyperlink" Target="https://www.bing.com/images/search?form=xlimg&amp;q=redwood+city+california" TargetMode="External"/><Relationship Id="rId1318" Type="http://schemas.openxmlformats.org/officeDocument/2006/relationships/hyperlink" Target="https://www.bing.com/images/search?form=xlimg&amp;q=flower+mound+texas" TargetMode="External"/><Relationship Id="rId1525" Type="http://schemas.openxmlformats.org/officeDocument/2006/relationships/hyperlink" Target="https://www.bing.com/th?id=AMMS_714bc344e803e9fa8a803d9f996956d3&amp;qlt=95" TargetMode="External"/><Relationship Id="rId1732" Type="http://schemas.openxmlformats.org/officeDocument/2006/relationships/hyperlink" Target="https://www.bing.com/images/search?form=xlimg&amp;q=huntersville+north+carolina" TargetMode="External"/><Relationship Id="rId24" Type="http://schemas.openxmlformats.org/officeDocument/2006/relationships/hyperlink" Target="https://www.bing.com/images/search?form=xlimg&amp;q=alaska" TargetMode="External"/><Relationship Id="rId173" Type="http://schemas.openxmlformats.org/officeDocument/2006/relationships/hyperlink" Target="https://www.bing.com/th?id=AMMS_5a60efec7c2783cf584946e36c7cea11&amp;qlt=95" TargetMode="External"/><Relationship Id="rId380" Type="http://schemas.openxmlformats.org/officeDocument/2006/relationships/hyperlink" Target="https://www.bing.com/images/search?form=xlimg&amp;q=warren+county+pennsylvania" TargetMode="External"/><Relationship Id="rId240" Type="http://schemas.openxmlformats.org/officeDocument/2006/relationships/hyperlink" Target="https://www.bing.com/images/search?form=xlimg&amp;q=minneapolis" TargetMode="External"/><Relationship Id="rId478" Type="http://schemas.openxmlformats.org/officeDocument/2006/relationships/hyperlink" Target="https://www.bing.com/images/search?form=xlimg&amp;q=washington+state" TargetMode="External"/><Relationship Id="rId685" Type="http://schemas.openxmlformats.org/officeDocument/2006/relationships/hyperlink" Target="https://www.bing.com/th?id=AMMS_da633fc66b24cc1d54bf35b4cc57da3d&amp;qlt=95" TargetMode="External"/><Relationship Id="rId892" Type="http://schemas.openxmlformats.org/officeDocument/2006/relationships/hyperlink" Target="https://www.bing.com/images/search?form=xlimg&amp;q=round+rock+texas" TargetMode="External"/><Relationship Id="rId100" Type="http://schemas.openxmlformats.org/officeDocument/2006/relationships/hyperlink" Target="https://www.bing.com/images/search?form=xlimg&amp;q=denver+colorado" TargetMode="External"/><Relationship Id="rId338" Type="http://schemas.openxmlformats.org/officeDocument/2006/relationships/hyperlink" Target="https://www.bing.com/images/search?form=xlimg&amp;q=oregon+ohio" TargetMode="External"/><Relationship Id="rId545" Type="http://schemas.openxmlformats.org/officeDocument/2006/relationships/hyperlink" Target="https://www.bing.com/th?id=AMMS_97dee98d52014c7f9806e6ea7d85095d&amp;qlt=95" TargetMode="External"/><Relationship Id="rId752" Type="http://schemas.openxmlformats.org/officeDocument/2006/relationships/hyperlink" Target="https://www.bing.com/images/search?form=xlimg&amp;q=knoxville+tennessee" TargetMode="External"/><Relationship Id="rId1175" Type="http://schemas.openxmlformats.org/officeDocument/2006/relationships/hyperlink" Target="https://www.bing.com/th?id=AMMS_7556db334e691dfa76a4fdfb6ff1ed92&amp;qlt=95" TargetMode="External"/><Relationship Id="rId1382" Type="http://schemas.openxmlformats.org/officeDocument/2006/relationships/hyperlink" Target="https://www.bing.com/images/search?form=xlimg&amp;q=gary+indiana" TargetMode="External"/><Relationship Id="rId405" Type="http://schemas.openxmlformats.org/officeDocument/2006/relationships/hyperlink" Target="https://www.bing.com/th?id=AMMS_37781df01e217e663ead821673195d33&amp;qlt=95" TargetMode="External"/><Relationship Id="rId612" Type="http://schemas.openxmlformats.org/officeDocument/2006/relationships/hyperlink" Target="https://www.bing.com/images/search?form=xlimg&amp;q=richmond+virginia" TargetMode="External"/><Relationship Id="rId1035" Type="http://schemas.openxmlformats.org/officeDocument/2006/relationships/hyperlink" Target="https://www.bing.com/th?id=AMMS_448d4beac342fa6c7cff66d081033969&amp;qlt=95" TargetMode="External"/><Relationship Id="rId1242" Type="http://schemas.openxmlformats.org/officeDocument/2006/relationships/hyperlink" Target="https://www.bing.com/images/search?form=xlimg&amp;q=johns+creek+georgia" TargetMode="External"/><Relationship Id="rId1687" Type="http://schemas.openxmlformats.org/officeDocument/2006/relationships/hyperlink" Target="https://www.bing.com/th?id=AMMS_0b433de27dce96669199065095a995af&amp;qlt=95" TargetMode="External"/><Relationship Id="rId1894" Type="http://schemas.openxmlformats.org/officeDocument/2006/relationships/hyperlink" Target="https://www.bing.com/images/search?form=xlimg&amp;q=oak+park+illinois" TargetMode="External"/><Relationship Id="rId917" Type="http://schemas.openxmlformats.org/officeDocument/2006/relationships/hyperlink" Target="https://www.bing.com/th?id=AMMS_c52c1964c51e0e7127a49692cb43ea3d&amp;qlt=95" TargetMode="External"/><Relationship Id="rId1102" Type="http://schemas.openxmlformats.org/officeDocument/2006/relationships/hyperlink" Target="https://www.bing.com/images/search?form=xlimg&amp;q=concord+north+carolina" TargetMode="External"/><Relationship Id="rId1547" Type="http://schemas.openxmlformats.org/officeDocument/2006/relationships/hyperlink" Target="https://www.bing.com/th?id=AMMS_1f553d6a46c1b1006bce8ac012784e95&amp;qlt=95" TargetMode="External"/><Relationship Id="rId1754" Type="http://schemas.openxmlformats.org/officeDocument/2006/relationships/hyperlink" Target="https://www.bing.com/images/search?form=xlimg&amp;q=taunton+massachusetts" TargetMode="External"/><Relationship Id="rId1961" Type="http://schemas.openxmlformats.org/officeDocument/2006/relationships/hyperlink" Target="https://www.bing.com/th?id=AMMS_b6bd34ef63390b08763918509bde7cfe&amp;qlt=95" TargetMode="External"/><Relationship Id="rId46" Type="http://schemas.openxmlformats.org/officeDocument/2006/relationships/hyperlink" Target="https://www.bing.com/images/search?form=xlimg&amp;q=union+county+arkansas" TargetMode="External"/><Relationship Id="rId1407" Type="http://schemas.openxmlformats.org/officeDocument/2006/relationships/hyperlink" Target="https://www.bing.com/th?id=AMMS_1660d5016a7ec218f2e68fb00a080d37&amp;qlt=95" TargetMode="External"/><Relationship Id="rId1614" Type="http://schemas.openxmlformats.org/officeDocument/2006/relationships/hyperlink" Target="https://www.bing.com/images/search?form=xlimg&amp;q=encinitas+california" TargetMode="External"/><Relationship Id="rId1821" Type="http://schemas.openxmlformats.org/officeDocument/2006/relationships/hyperlink" Target="https://www.bing.com/th?id=AMMS_81ffe670016754ba52629eb3ce7a5bf9&amp;qlt=95" TargetMode="External"/><Relationship Id="rId195" Type="http://schemas.openxmlformats.org/officeDocument/2006/relationships/hyperlink" Target="https://www.bing.com/th?id=AMMS_0fb987cf0fdec0d211f78c6eedaf8231&amp;qlt=95" TargetMode="External"/><Relationship Id="rId1919" Type="http://schemas.openxmlformats.org/officeDocument/2006/relationships/hyperlink" Target="https://www.bing.com/th?id=AMMS_d1042dd0fe62bfe24c6a9d972105adae&amp;qlt=95" TargetMode="External"/><Relationship Id="rId262" Type="http://schemas.openxmlformats.org/officeDocument/2006/relationships/hyperlink" Target="https://www.bing.com/images/search?form=xlimg&amp;q=jasper+county+mississippi" TargetMode="External"/><Relationship Id="rId567" Type="http://schemas.openxmlformats.org/officeDocument/2006/relationships/hyperlink" Target="https://www.bing.com/th?id=AMMS_311a8119ddca5df14c59715335629180&amp;qlt=95" TargetMode="External"/><Relationship Id="rId1197" Type="http://schemas.openxmlformats.org/officeDocument/2006/relationships/hyperlink" Target="https://www.bing.com/th?id=AMMS_bc89e6b5c1dec8ce40ae8bf526f7d39a&amp;qlt=95" TargetMode="External"/><Relationship Id="rId122" Type="http://schemas.openxmlformats.org/officeDocument/2006/relationships/hyperlink" Target="https://www.bing.com/images/search?form=xlimg&amp;q=illinois" TargetMode="External"/><Relationship Id="rId774" Type="http://schemas.openxmlformats.org/officeDocument/2006/relationships/hyperlink" Target="https://www.bing.com/images/search?form=xlimg&amp;q=newport+news+virginia" TargetMode="External"/><Relationship Id="rId981" Type="http://schemas.openxmlformats.org/officeDocument/2006/relationships/hyperlink" Target="https://www.bing.com/th?id=AMMS_dd7206537510a6871119c5c8cdea3a3c&amp;qlt=95" TargetMode="External"/><Relationship Id="rId1057" Type="http://schemas.openxmlformats.org/officeDocument/2006/relationships/hyperlink" Target="https://www.bing.com/th?id=AMMS_9f50251aab42e9bec01a42c35904781d&amp;qlt=95" TargetMode="External"/><Relationship Id="rId427" Type="http://schemas.openxmlformats.org/officeDocument/2006/relationships/hyperlink" Target="https://www.bing.com/th?id=AMMS_ed8466a33e1c49a082e552943156cce3&amp;qlt=95" TargetMode="External"/><Relationship Id="rId634" Type="http://schemas.openxmlformats.org/officeDocument/2006/relationships/hyperlink" Target="https://www.bing.com/images/search?form=xlimg&amp;q=henderson+nevada" TargetMode="External"/><Relationship Id="rId841" Type="http://schemas.openxmlformats.org/officeDocument/2006/relationships/hyperlink" Target="https://www.bing.com/th?id=AMMS_2bd14d958fdb130df89197942c032301&amp;qlt=95" TargetMode="External"/><Relationship Id="rId1264" Type="http://schemas.openxmlformats.org/officeDocument/2006/relationships/hyperlink" Target="https://www.bing.com/images/search?form=xlimg&amp;q=melbourne+florida" TargetMode="External"/><Relationship Id="rId1471" Type="http://schemas.openxmlformats.org/officeDocument/2006/relationships/hyperlink" Target="https://www.bing.com/th?id=AMMS_6c3eca9a8334a01b205c9477e242bc3d&amp;qlt=95" TargetMode="External"/><Relationship Id="rId1569" Type="http://schemas.openxmlformats.org/officeDocument/2006/relationships/hyperlink" Target="https://www.bing.com/th?id=AMMS_2d3cbc60903de440e863964083968afd&amp;qlt=95" TargetMode="External"/><Relationship Id="rId701" Type="http://schemas.openxmlformats.org/officeDocument/2006/relationships/hyperlink" Target="https://www.bing.com/th?id=AMMS_e108d48ab58e2cad01509dcb54609e8e&amp;qlt=95" TargetMode="External"/><Relationship Id="rId939" Type="http://schemas.openxmlformats.org/officeDocument/2006/relationships/hyperlink" Target="https://www.bing.com/th?id=AMMS_a3a4e4ce24ca75302750e73f8be8e784&amp;qlt=95" TargetMode="External"/><Relationship Id="rId1124" Type="http://schemas.openxmlformats.org/officeDocument/2006/relationships/hyperlink" Target="https://www.bing.com/images/search?form=xlimg&amp;q=menifee+california" TargetMode="External"/><Relationship Id="rId1331" Type="http://schemas.openxmlformats.org/officeDocument/2006/relationships/hyperlink" Target="https://www.bing.com/th?id=AMMS_704479fd634aed5295220baf52e2af51&amp;qlt=95" TargetMode="External"/><Relationship Id="rId1776" Type="http://schemas.openxmlformats.org/officeDocument/2006/relationships/hyperlink" Target="https://www.bing.com/images/search?form=xlimg&amp;q=southaven+mississippi" TargetMode="External"/><Relationship Id="rId68" Type="http://schemas.openxmlformats.org/officeDocument/2006/relationships/hyperlink" Target="https://www.bing.com/images/search?form=xlimg&amp;q=concord+california" TargetMode="External"/><Relationship Id="rId1429" Type="http://schemas.openxmlformats.org/officeDocument/2006/relationships/hyperlink" Target="https://www.bing.com/th?id=AMMS_9dbd50550c9929d40fbf9ad9c4224295&amp;qlt=95" TargetMode="External"/><Relationship Id="rId1636" Type="http://schemas.openxmlformats.org/officeDocument/2006/relationships/hyperlink" Target="https://www.bing.com/images/search?form=xlimg&amp;q=national+city+california" TargetMode="External"/><Relationship Id="rId1843" Type="http://schemas.openxmlformats.org/officeDocument/2006/relationships/hyperlink" Target="https://www.bing.com/th?id=AMMS_4540c7ca7dbf0caa81bd7b847e153b9b&amp;qlt=95" TargetMode="External"/><Relationship Id="rId1703" Type="http://schemas.openxmlformats.org/officeDocument/2006/relationships/hyperlink" Target="https://www.bing.com/th?id=AMMS_aa84d224b936327a7c1709492512a44a&amp;qlt=95" TargetMode="External"/><Relationship Id="rId1910" Type="http://schemas.openxmlformats.org/officeDocument/2006/relationships/hyperlink" Target="https://www.bing.com/images/search?form=xlimg&amp;q=burien+washington" TargetMode="External"/><Relationship Id="rId284" Type="http://schemas.openxmlformats.org/officeDocument/2006/relationships/hyperlink" Target="https://www.bing.com/images/search?form=xlimg&amp;q=las+vegas" TargetMode="External"/><Relationship Id="rId491" Type="http://schemas.openxmlformats.org/officeDocument/2006/relationships/hyperlink" Target="https://www.bing.com/th?id=AMMS_52b65e64147ec43ea2684d5ebb5f38f6&amp;qlt=95" TargetMode="External"/><Relationship Id="rId144" Type="http://schemas.openxmlformats.org/officeDocument/2006/relationships/hyperlink" Target="https://www.bing.com/images/search?form=xlimg&amp;q=indiana" TargetMode="External"/><Relationship Id="rId589" Type="http://schemas.openxmlformats.org/officeDocument/2006/relationships/hyperlink" Target="https://www.bing.com/th?id=AMMS_1e0de69cb4108bc512528bc1927b5650&amp;qlt=95" TargetMode="External"/><Relationship Id="rId796" Type="http://schemas.openxmlformats.org/officeDocument/2006/relationships/hyperlink" Target="https://www.bing.com/images/search?form=xlimg&amp;q=springfield+missouri" TargetMode="External"/><Relationship Id="rId351" Type="http://schemas.openxmlformats.org/officeDocument/2006/relationships/hyperlink" Target="https://www.bing.com/th?id=AMMS_21ced0008d3e0ee2892b63ad2cb34202&amp;qlt=95" TargetMode="External"/><Relationship Id="rId449" Type="http://schemas.openxmlformats.org/officeDocument/2006/relationships/hyperlink" Target="https://www.bing.com/th?id=AMMS_9488cd90ca7bb0c2f34aeedd7e7e3e8d&amp;qlt=95" TargetMode="External"/><Relationship Id="rId656" Type="http://schemas.openxmlformats.org/officeDocument/2006/relationships/hyperlink" Target="https://www.bing.com/images/search?form=xlimg&amp;q=fort+wayne+indiana" TargetMode="External"/><Relationship Id="rId863" Type="http://schemas.openxmlformats.org/officeDocument/2006/relationships/hyperlink" Target="https://www.bing.com/th?id=AMMS_ea42f80d2b5ac9e4024812fe7c68ef98&amp;qlt=95" TargetMode="External"/><Relationship Id="rId1079" Type="http://schemas.openxmlformats.org/officeDocument/2006/relationships/hyperlink" Target="https://www.bing.com/th?id=AMMS_a7dc7cc677be077d7eb61291f81bf55d&amp;qlt=95" TargetMode="External"/><Relationship Id="rId1286" Type="http://schemas.openxmlformats.org/officeDocument/2006/relationships/hyperlink" Target="https://www.bing.com/images/search?form=xlimg&amp;q=somerville+massachusetts" TargetMode="External"/><Relationship Id="rId1493" Type="http://schemas.openxmlformats.org/officeDocument/2006/relationships/hyperlink" Target="https://www.bing.com/th?id=AMMS_e052a387059f2e4a978ab1d51e178817&amp;qlt=95" TargetMode="External"/><Relationship Id="rId211" Type="http://schemas.openxmlformats.org/officeDocument/2006/relationships/hyperlink" Target="https://www.bing.com/th?id=AMMS_fb8ffaddd4954144d8cba582ff6bfd77&amp;qlt=95" TargetMode="External"/><Relationship Id="rId309" Type="http://schemas.openxmlformats.org/officeDocument/2006/relationships/hyperlink" Target="https://www.bing.com/th?id=AMMS_bcc2fc1e17b7797c7b859b37b758910b&amp;qlt=95" TargetMode="External"/><Relationship Id="rId516" Type="http://schemas.openxmlformats.org/officeDocument/2006/relationships/hyperlink" Target="https://www.bing.com/images/search?form=xlimg&amp;q=madison+wisconsin" TargetMode="External"/><Relationship Id="rId1146" Type="http://schemas.openxmlformats.org/officeDocument/2006/relationships/hyperlink" Target="https://www.bing.com/images/search?form=xlimg&amp;q=yakima+washington" TargetMode="External"/><Relationship Id="rId1798" Type="http://schemas.openxmlformats.org/officeDocument/2006/relationships/hyperlink" Target="https://www.bing.com/images/search?form=xlimg&amp;q=albany+oregon" TargetMode="External"/><Relationship Id="rId723" Type="http://schemas.openxmlformats.org/officeDocument/2006/relationships/hyperlink" Target="https://www.bing.com/th?id=AMMS_7e5c64d4f2b33a0624a45400191952c6&amp;qlt=95" TargetMode="External"/><Relationship Id="rId930" Type="http://schemas.openxmlformats.org/officeDocument/2006/relationships/hyperlink" Target="https://www.bing.com/images/search?form=xlimg&amp;q=arvada+colorado" TargetMode="External"/><Relationship Id="rId1006" Type="http://schemas.openxmlformats.org/officeDocument/2006/relationships/hyperlink" Target="https://www.bing.com/images/search?form=xlimg&amp;q=jurupa+valley+california" TargetMode="External"/><Relationship Id="rId1353" Type="http://schemas.openxmlformats.org/officeDocument/2006/relationships/hyperlink" Target="https://www.bing.com/th?id=AMMS_a6fc29f8016dc58071394c3b99bde74a&amp;qlt=95" TargetMode="External"/><Relationship Id="rId1560" Type="http://schemas.openxmlformats.org/officeDocument/2006/relationships/hyperlink" Target="https://www.bing.com/images/search?form=xlimg&amp;q=blaine+minnesota" TargetMode="External"/><Relationship Id="rId1658" Type="http://schemas.openxmlformats.org/officeDocument/2006/relationships/hyperlink" Target="https://www.bing.com/images/search?form=xlimg&amp;q=la+habra+california" TargetMode="External"/><Relationship Id="rId1865" Type="http://schemas.openxmlformats.org/officeDocument/2006/relationships/hyperlink" Target="https://www.bing.com/th?id=AMMS_f225eb96136d958bb8fec6d53ab7a387&amp;qlt=95" TargetMode="External"/><Relationship Id="rId1213" Type="http://schemas.openxmlformats.org/officeDocument/2006/relationships/hyperlink" Target="https://www.bing.com/th?id=AMMS_dd864553e7f68628d3e37b1923cb06a6&amp;qlt=95" TargetMode="External"/><Relationship Id="rId1420" Type="http://schemas.openxmlformats.org/officeDocument/2006/relationships/hyperlink" Target="https://www.bing.com/images/search?form=xlimg&amp;q=waukesha+wisconsin" TargetMode="External"/><Relationship Id="rId1518" Type="http://schemas.openxmlformats.org/officeDocument/2006/relationships/hyperlink" Target="https://www.bing.com/images/search?form=xlimg&amp;q=alpharetta+georgia" TargetMode="External"/><Relationship Id="rId1725" Type="http://schemas.openxmlformats.org/officeDocument/2006/relationships/hyperlink" Target="https://www.bing.com/th?id=AMMS_33147b1cecf01d4c10c7ea441ba918d4&amp;qlt=95" TargetMode="External"/><Relationship Id="rId1932" Type="http://schemas.openxmlformats.org/officeDocument/2006/relationships/hyperlink" Target="https://www.bing.com/images/search?form=xlimg&amp;q=hoffman+estates+illinois" TargetMode="External"/><Relationship Id="rId17" Type="http://schemas.openxmlformats.org/officeDocument/2006/relationships/hyperlink" Target="https://www.bing.com/th?id=AMMS_7a36f719ace723789d343cece0481b48&amp;qlt=95" TargetMode="External"/><Relationship Id="rId166" Type="http://schemas.openxmlformats.org/officeDocument/2006/relationships/hyperlink" Target="https://www.bing.com/images/search?form=xlimg&amp;q=montgomery+county+kansas" TargetMode="External"/><Relationship Id="rId373" Type="http://schemas.openxmlformats.org/officeDocument/2006/relationships/hyperlink" Target="https://www.bing.com/th?id=AMMS_92b474f7a9e47086bd0dd2357745bdc2&amp;qlt=95" TargetMode="External"/><Relationship Id="rId580" Type="http://schemas.openxmlformats.org/officeDocument/2006/relationships/hyperlink" Target="https://www.bing.com/images/search?form=xlimg&amp;q=maryland" TargetMode="External"/><Relationship Id="rId1" Type="http://schemas.openxmlformats.org/officeDocument/2006/relationships/hyperlink" Target="https://www.bing.com/th?id=AMMS_f0d6f1c99da7004b641d3eb282f668b9&amp;qlt=95" TargetMode="External"/><Relationship Id="rId233" Type="http://schemas.openxmlformats.org/officeDocument/2006/relationships/hyperlink" Target="https://www.bing.com/th?id=AMMS_a04f4ead94d656b4f84f3e1dc1ade957&amp;qlt=95" TargetMode="External"/><Relationship Id="rId440" Type="http://schemas.openxmlformats.org/officeDocument/2006/relationships/hyperlink" Target="https://www.bing.com/images/search?form=xlimg&amp;q=pasadena+texas" TargetMode="External"/><Relationship Id="rId678" Type="http://schemas.openxmlformats.org/officeDocument/2006/relationships/hyperlink" Target="https://www.bing.com/images/search?form=xlimg&amp;q=winston-salem+north+carolina" TargetMode="External"/><Relationship Id="rId885" Type="http://schemas.openxmlformats.org/officeDocument/2006/relationships/hyperlink" Target="https://www.bing.com/th?id=AMMS_a4f53cc92674624c9fd47324a3727c92&amp;qlt=95" TargetMode="External"/><Relationship Id="rId1070" Type="http://schemas.openxmlformats.org/officeDocument/2006/relationships/hyperlink" Target="https://www.bing.com/images/search?form=xlimg&amp;q=san+angelo+texas" TargetMode="External"/><Relationship Id="rId300" Type="http://schemas.openxmlformats.org/officeDocument/2006/relationships/hyperlink" Target="https://www.bing.com/images/search?form=xlimg&amp;q=gloucester+county+new+jersey" TargetMode="External"/><Relationship Id="rId538" Type="http://schemas.openxmlformats.org/officeDocument/2006/relationships/hyperlink" Target="https://www.bing.com/images/search?form=xlimg&amp;q=evanston+wyoming" TargetMode="External"/><Relationship Id="rId745" Type="http://schemas.openxmlformats.org/officeDocument/2006/relationships/hyperlink" Target="https://www.bing.com/th?id=AMMS_f13308baabc1b33266dc8f247d57bc6e&amp;qlt=95" TargetMode="External"/><Relationship Id="rId952" Type="http://schemas.openxmlformats.org/officeDocument/2006/relationships/hyperlink" Target="https://www.bing.com/images/search?form=xlimg&amp;q=west+jordan+utah" TargetMode="External"/><Relationship Id="rId1168" Type="http://schemas.openxmlformats.org/officeDocument/2006/relationships/hyperlink" Target="https://www.bing.com/images/search?form=xlimg&amp;q=conroe+texas" TargetMode="External"/><Relationship Id="rId1375" Type="http://schemas.openxmlformats.org/officeDocument/2006/relationships/hyperlink" Target="https://www.bing.com/th?id=AMMS_4b556c869292f7ef0752df84ccd360ad&amp;qlt=95" TargetMode="External"/><Relationship Id="rId1582" Type="http://schemas.openxmlformats.org/officeDocument/2006/relationships/hyperlink" Target="https://www.bing.com/images/search?form=xlimg&amp;q=dublin+california" TargetMode="External"/><Relationship Id="rId81" Type="http://schemas.openxmlformats.org/officeDocument/2006/relationships/hyperlink" Target="https://www.bing.com/th?id=AMMS_cdd7d1196fa676eb764d471188d5cb97&amp;qlt=95" TargetMode="External"/><Relationship Id="rId605" Type="http://schemas.openxmlformats.org/officeDocument/2006/relationships/hyperlink" Target="https://www.bing.com/th?id=AMMS_0e4b63603d537825fc70d34e2bf1134d&amp;qlt=95" TargetMode="External"/><Relationship Id="rId812" Type="http://schemas.openxmlformats.org/officeDocument/2006/relationships/hyperlink" Target="https://www.bing.com/images/search?form=xlimg&amp;q=hollywood+florida" TargetMode="External"/><Relationship Id="rId1028" Type="http://schemas.openxmlformats.org/officeDocument/2006/relationships/hyperlink" Target="https://www.bing.com/images/search?form=xlimg&amp;q=daly+city+california" TargetMode="External"/><Relationship Id="rId1235" Type="http://schemas.openxmlformats.org/officeDocument/2006/relationships/hyperlink" Target="https://www.bing.com/th?id=AMMS_3c1e5973bea1c151da7cbe2c469ffc77&amp;qlt=95" TargetMode="External"/><Relationship Id="rId1442" Type="http://schemas.openxmlformats.org/officeDocument/2006/relationships/hyperlink" Target="https://www.bing.com/images/search?form=xlimg&amp;q=decatur+illinois" TargetMode="External"/><Relationship Id="rId1887" Type="http://schemas.openxmlformats.org/officeDocument/2006/relationships/hyperlink" Target="https://www.bing.com/th?id=AMMS_64886c2390ddb3cd77eb3739d44c4761&amp;qlt=95" TargetMode="External"/><Relationship Id="rId1302" Type="http://schemas.openxmlformats.org/officeDocument/2006/relationships/hyperlink" Target="https://www.bing.com/images/search?form=xlimg&amp;q=lawrence+massachusetts" TargetMode="External"/><Relationship Id="rId1747" Type="http://schemas.openxmlformats.org/officeDocument/2006/relationships/hyperlink" Target="https://www.bing.com/th?id=AMMS_0756078b060bba00acd2db75e4dd1a8b&amp;qlt=95" TargetMode="External"/><Relationship Id="rId1954" Type="http://schemas.openxmlformats.org/officeDocument/2006/relationships/hyperlink" Target="https://www.bing.com/images/search?form=xlimg&amp;q=twin+falls+idaho" TargetMode="External"/><Relationship Id="rId39" Type="http://schemas.openxmlformats.org/officeDocument/2006/relationships/hyperlink" Target="https://www.bing.com/th?id=AMMS_d70cd161d4e259561d323c8d26fe4ace&amp;qlt=95" TargetMode="External"/><Relationship Id="rId1607" Type="http://schemas.openxmlformats.org/officeDocument/2006/relationships/hyperlink" Target="https://www.bing.com/th?id=AMMS_12a321dc9a034a2f2c4c80fe27fdb55b&amp;qlt=95" TargetMode="External"/><Relationship Id="rId1814" Type="http://schemas.openxmlformats.org/officeDocument/2006/relationships/hyperlink" Target="https://www.bing.com/images/search?form=xlimg&amp;q=kettering+ohio" TargetMode="External"/><Relationship Id="rId188" Type="http://schemas.openxmlformats.org/officeDocument/2006/relationships/hyperlink" Target="https://www.bing.com/images/search?form=xlimg&amp;q=lake+charles+louisiana" TargetMode="External"/><Relationship Id="rId395" Type="http://schemas.openxmlformats.org/officeDocument/2006/relationships/hyperlink" Target="https://www.bing.com/th?id=AMMS_755adb5077f62f06c4359c03aaff37c1&amp;qlt=95" TargetMode="External"/><Relationship Id="rId255" Type="http://schemas.openxmlformats.org/officeDocument/2006/relationships/hyperlink" Target="https://www.bing.com/th?id=AMMS_033749cb6903a8ad4701f759724c249d&amp;qlt=95" TargetMode="External"/><Relationship Id="rId462" Type="http://schemas.openxmlformats.org/officeDocument/2006/relationships/hyperlink" Target="https://www.bing.com/images/search?form=xlimg&amp;q=salt+lake+city+utah" TargetMode="External"/><Relationship Id="rId1092" Type="http://schemas.openxmlformats.org/officeDocument/2006/relationships/hyperlink" Target="https://www.bing.com/images/search?form=xlimg&amp;q=lawrence+kansas" TargetMode="External"/><Relationship Id="rId1397" Type="http://schemas.openxmlformats.org/officeDocument/2006/relationships/hyperlink" Target="https://www.bing.com/th?id=AMMS_fb38e53c600f390631dd7bcbcef3686d&amp;qlt=95" TargetMode="External"/><Relationship Id="rId115" Type="http://schemas.openxmlformats.org/officeDocument/2006/relationships/hyperlink" Target="https://www.bing.com/th?id=AMMS_189942ecafa54bf221f841ad7936a5b3&amp;qlt=95" TargetMode="External"/><Relationship Id="rId322" Type="http://schemas.openxmlformats.org/officeDocument/2006/relationships/hyperlink" Target="https://www.bing.com/images/search?form=xlimg&amp;q=bismarck+north+dakota" TargetMode="External"/><Relationship Id="rId767" Type="http://schemas.openxmlformats.org/officeDocument/2006/relationships/hyperlink" Target="https://www.bing.com/th?id=AMMS_93eec49a9b6ee4fd617603f26bbcec5f&amp;qlt=95" TargetMode="External"/><Relationship Id="rId974" Type="http://schemas.openxmlformats.org/officeDocument/2006/relationships/hyperlink" Target="https://www.bing.com/images/search?form=xlimg&amp;q=high+point+north+carolina" TargetMode="External"/><Relationship Id="rId627" Type="http://schemas.openxmlformats.org/officeDocument/2006/relationships/hyperlink" Target="https://www.bing.com/th?id=AMMS_886b4360acfa7a92be31318e7106ed22&amp;qlt=95" TargetMode="External"/><Relationship Id="rId834" Type="http://schemas.openxmlformats.org/officeDocument/2006/relationships/hyperlink" Target="https://www.bing.com/images/search?form=xlimg&amp;q=rockford+illinois" TargetMode="External"/><Relationship Id="rId1257" Type="http://schemas.openxmlformats.org/officeDocument/2006/relationships/hyperlink" Target="https://www.bing.com/th?id=AMMS_e988fbc461f2ce205321b8ab4cea7c4b&amp;qlt=95" TargetMode="External"/><Relationship Id="rId1464" Type="http://schemas.openxmlformats.org/officeDocument/2006/relationships/hyperlink" Target="https://www.bing.com/images/search?form=xlimg&amp;q=passaic+new+jersey" TargetMode="External"/><Relationship Id="rId1671" Type="http://schemas.openxmlformats.org/officeDocument/2006/relationships/hyperlink" Target="https://www.bing.com/th?id=AMMS_42907d50c7828df20a89bbfe3f98a6b0&amp;qlt=95" TargetMode="External"/><Relationship Id="rId901" Type="http://schemas.openxmlformats.org/officeDocument/2006/relationships/hyperlink" Target="https://www.bing.com/th?id=AMMS_553a14c45b2b3b38cf3376d6cd38cbc6&amp;qlt=95" TargetMode="External"/><Relationship Id="rId1117" Type="http://schemas.openxmlformats.org/officeDocument/2006/relationships/hyperlink" Target="https://www.bing.com/th?id=AMMS_a1e7161e1c1132ed47ee42c291eb622e&amp;qlt=95" TargetMode="External"/><Relationship Id="rId1324" Type="http://schemas.openxmlformats.org/officeDocument/2006/relationships/hyperlink" Target="https://www.bing.com/images/search?form=xlimg&amp;q=boynton+beach+florida" TargetMode="External"/><Relationship Id="rId1531" Type="http://schemas.openxmlformats.org/officeDocument/2006/relationships/hyperlink" Target="https://www.bing.com/th?id=AMMS_7bad61a6c51051b649ad169423622a3b&amp;qlt=95" TargetMode="External"/><Relationship Id="rId1769" Type="http://schemas.openxmlformats.org/officeDocument/2006/relationships/hyperlink" Target="https://www.bing.com/th?id=AMMS_d3bef374296ca90ac1366929f47d9cc3&amp;qlt=95" TargetMode="External"/><Relationship Id="rId30" Type="http://schemas.openxmlformats.org/officeDocument/2006/relationships/hyperlink" Target="https://www.bing.com/images/search?form=xlimg&amp;q=valdez+alaska" TargetMode="External"/><Relationship Id="rId1629" Type="http://schemas.openxmlformats.org/officeDocument/2006/relationships/hyperlink" Target="https://www.bing.com/th?id=AMMS_070678ee980cbf0927090538b64f714d&amp;qlt=95" TargetMode="External"/><Relationship Id="rId1836" Type="http://schemas.openxmlformats.org/officeDocument/2006/relationships/hyperlink" Target="https://www.bing.com/images/search?form=xlimg&amp;q=minnetonka+minnesota" TargetMode="External"/><Relationship Id="rId1903" Type="http://schemas.openxmlformats.org/officeDocument/2006/relationships/hyperlink" Target="https://www.bing.com/th?id=AMMS_13c37fa574ef27caf486bfed9599d4e9&amp;qlt=95" TargetMode="External"/><Relationship Id="rId277" Type="http://schemas.openxmlformats.org/officeDocument/2006/relationships/hyperlink" Target="https://www.bing.com/th?id=AMMS_5e2c748df111a0ab38b36b0a75ee21c7&amp;qlt=95" TargetMode="External"/><Relationship Id="rId484" Type="http://schemas.openxmlformats.org/officeDocument/2006/relationships/hyperlink" Target="https://www.bing.com/images/search?form=xlimg&amp;q=seattle" TargetMode="External"/><Relationship Id="rId137" Type="http://schemas.openxmlformats.org/officeDocument/2006/relationships/hyperlink" Target="https://www.bing.com/th?id=AMMS_62a1b204e36337f20892318fe7395a5e&amp;qlt=95" TargetMode="External"/><Relationship Id="rId344" Type="http://schemas.openxmlformats.org/officeDocument/2006/relationships/hyperlink" Target="https://www.bing.com/images/search?form=xlimg&amp;q=canton+ohio" TargetMode="External"/><Relationship Id="rId691" Type="http://schemas.openxmlformats.org/officeDocument/2006/relationships/hyperlink" Target="https://www.bing.com/th?id=AMMS_9f75a2d8fe633372e202bc2dbf811ed2&amp;qlt=95" TargetMode="External"/><Relationship Id="rId789" Type="http://schemas.openxmlformats.org/officeDocument/2006/relationships/hyperlink" Target="https://www.bing.com/th?id=AMMS_d459c5ad61808ed53b9ecfd1a1b19276&amp;qlt=95" TargetMode="External"/><Relationship Id="rId996" Type="http://schemas.openxmlformats.org/officeDocument/2006/relationships/hyperlink" Target="https://www.bing.com/images/search?form=xlimg&amp;q=centennial+colorado" TargetMode="External"/><Relationship Id="rId551" Type="http://schemas.openxmlformats.org/officeDocument/2006/relationships/hyperlink" Target="https://www.bing.com/th?id=AMMS_23e05ce6cc3b5d77e1faa7c5568ef321&amp;qlt=95" TargetMode="External"/><Relationship Id="rId649" Type="http://schemas.openxmlformats.org/officeDocument/2006/relationships/hyperlink" Target="https://www.bing.com/th?id=AMMS_0642fe82b9256202edc45876421721d8&amp;qlt=95" TargetMode="External"/><Relationship Id="rId856" Type="http://schemas.openxmlformats.org/officeDocument/2006/relationships/hyperlink" Target="https://www.bing.com/images/search?form=xlimg&amp;q=pasadena+california" TargetMode="External"/><Relationship Id="rId1181" Type="http://schemas.openxmlformats.org/officeDocument/2006/relationships/hyperlink" Target="https://www.bing.com/th?id=AMMS_e2837238d9214c7185cf5e72c97239e6&amp;qlt=95" TargetMode="External"/><Relationship Id="rId1279" Type="http://schemas.openxmlformats.org/officeDocument/2006/relationships/hyperlink" Target="https://www.bing.com/th?id=AMMS_73fd047982b9ed8e890ec9513dea2982&amp;qlt=95" TargetMode="External"/><Relationship Id="rId1486" Type="http://schemas.openxmlformats.org/officeDocument/2006/relationships/hyperlink" Target="https://www.bing.com/images/search?form=xlimg&amp;q=st.+cloud+minnesota" TargetMode="External"/><Relationship Id="rId204" Type="http://schemas.openxmlformats.org/officeDocument/2006/relationships/hyperlink" Target="https://www.bing.com/images/search?form=xlimg&amp;q=st.+bernard+parish" TargetMode="External"/><Relationship Id="rId411" Type="http://schemas.openxmlformats.org/officeDocument/2006/relationships/hyperlink" Target="https://www.bing.com/th?id=AMMS_fb2107359f8be8d6787612445f306908&amp;qlt=95" TargetMode="External"/><Relationship Id="rId509" Type="http://schemas.openxmlformats.org/officeDocument/2006/relationships/hyperlink" Target="https://www.bing.com/th?id=AMMS_90645fad7b792552136b126d61024ea4&amp;qlt=95" TargetMode="External"/><Relationship Id="rId1041" Type="http://schemas.openxmlformats.org/officeDocument/2006/relationships/hyperlink" Target="https://www.bing.com/th?id=AMMS_08fc9391db2bbdced69038cdc2eda3bd&amp;qlt=95" TargetMode="External"/><Relationship Id="rId1139" Type="http://schemas.openxmlformats.org/officeDocument/2006/relationships/hyperlink" Target="https://www.bing.com/th?id=AMMS_495afb409640043324eb9fae9281fbab&amp;qlt=95" TargetMode="External"/><Relationship Id="rId1346" Type="http://schemas.openxmlformats.org/officeDocument/2006/relationships/hyperlink" Target="https://www.bing.com/images/search?form=xlimg&amp;q=upland+california" TargetMode="External"/><Relationship Id="rId1693" Type="http://schemas.openxmlformats.org/officeDocument/2006/relationships/hyperlink" Target="https://www.bing.com/th?id=AMMS_710268e7c253dc461f43a3ba088935b5&amp;qlt=95" TargetMode="External"/><Relationship Id="rId716" Type="http://schemas.openxmlformats.org/officeDocument/2006/relationships/hyperlink" Target="https://www.bing.com/images/search?form=xlimg&amp;q=rochester+new+york" TargetMode="External"/><Relationship Id="rId923" Type="http://schemas.openxmlformats.org/officeDocument/2006/relationships/hyperlink" Target="https://www.bing.com/th?id=AMMS_90d5e7c011c4d89cfd7b3138d5668908&amp;qlt=95" TargetMode="External"/><Relationship Id="rId1553" Type="http://schemas.openxmlformats.org/officeDocument/2006/relationships/hyperlink" Target="https://www.bing.com/th?id=AMMS_2683c9a13613a9890c4eb2f288e738fa&amp;qlt=95" TargetMode="External"/><Relationship Id="rId1760" Type="http://schemas.openxmlformats.org/officeDocument/2006/relationships/hyperlink" Target="https://www.bing.com/images/search?form=xlimg&amp;q=euless+texas" TargetMode="External"/><Relationship Id="rId1858" Type="http://schemas.openxmlformats.org/officeDocument/2006/relationships/hyperlink" Target="https://www.bing.com/images/search?form=xlimg&amp;q=bellevue+nebraska" TargetMode="External"/><Relationship Id="rId52" Type="http://schemas.openxmlformats.org/officeDocument/2006/relationships/hyperlink" Target="https://www.bing.com/images/search?form=xlimg&amp;q=carson+california" TargetMode="External"/><Relationship Id="rId1206" Type="http://schemas.openxmlformats.org/officeDocument/2006/relationships/hyperlink" Target="https://www.bing.com/images/search?form=xlimg&amp;q=ogden+utah" TargetMode="External"/><Relationship Id="rId1413" Type="http://schemas.openxmlformats.org/officeDocument/2006/relationships/hyperlink" Target="https://www.bing.com/th?id=AMMS_a8cbe91f15650088513a38a482106a16&amp;qlt=95" TargetMode="External"/><Relationship Id="rId1620" Type="http://schemas.openxmlformats.org/officeDocument/2006/relationships/hyperlink" Target="https://www.bing.com/images/search?form=xlimg&amp;q=waltham+massachusetts" TargetMode="External"/><Relationship Id="rId1718" Type="http://schemas.openxmlformats.org/officeDocument/2006/relationships/hyperlink" Target="https://www.bing.com/images/search?form=xlimg&amp;q=caldwell+idaho" TargetMode="External"/><Relationship Id="rId1925" Type="http://schemas.openxmlformats.org/officeDocument/2006/relationships/hyperlink" Target="https://www.bing.com/th?id=AMMS_e5b3e81548a7c1cba0a8125ec14b6764&amp;qlt=95" TargetMode="External"/><Relationship Id="rId299" Type="http://schemas.openxmlformats.org/officeDocument/2006/relationships/hyperlink" Target="https://www.bing.com/th?id=AMMS_94514e821741f63faa8ff1369d2fde99&amp;qlt=95" TargetMode="External"/><Relationship Id="rId159" Type="http://schemas.openxmlformats.org/officeDocument/2006/relationships/hyperlink" Target="https://www.bing.com/th?id=AMMS_38399607500c7584ab963a11d8221c4b&amp;qlt=95" TargetMode="External"/><Relationship Id="rId366" Type="http://schemas.openxmlformats.org/officeDocument/2006/relationships/hyperlink" Target="https://www.bing.com/images/search?form=xlimg&amp;q=garvin+county+oklahoma" TargetMode="External"/><Relationship Id="rId573" Type="http://schemas.openxmlformats.org/officeDocument/2006/relationships/hyperlink" Target="https://www.bing.com/th?id=AMMS_f72fb537d1c6658fd10f1c3343a66093&amp;qlt=95" TargetMode="External"/><Relationship Id="rId780" Type="http://schemas.openxmlformats.org/officeDocument/2006/relationships/hyperlink" Target="https://www.bing.com/images/search?form=xlimg&amp;q=peoria+arizona" TargetMode="External"/><Relationship Id="rId226" Type="http://schemas.openxmlformats.org/officeDocument/2006/relationships/hyperlink" Target="https://www.bing.com/images/search?form=xlimg&amp;q=detroit+michigan" TargetMode="External"/><Relationship Id="rId433" Type="http://schemas.openxmlformats.org/officeDocument/2006/relationships/hyperlink" Target="https://www.bing.com/th?id=AMMS_eec33e6447446ecd2b4f7cee33118a71&amp;qlt=95" TargetMode="External"/><Relationship Id="rId878" Type="http://schemas.openxmlformats.org/officeDocument/2006/relationships/hyperlink" Target="https://www.bing.com/images/search?form=xlimg&amp;q=west+valley+city+utah" TargetMode="External"/><Relationship Id="rId1063" Type="http://schemas.openxmlformats.org/officeDocument/2006/relationships/hyperlink" Target="https://www.bing.com/th?id=AMMS_15b50f9f6ab30a1afb9da4fa8df11e38&amp;qlt=95" TargetMode="External"/><Relationship Id="rId1270" Type="http://schemas.openxmlformats.org/officeDocument/2006/relationships/hyperlink" Target="https://www.bing.com/images/search?form=xlimg&amp;q=sioux+city+iowa" TargetMode="External"/><Relationship Id="rId640" Type="http://schemas.openxmlformats.org/officeDocument/2006/relationships/hyperlink" Target="https://www.bing.com/images/search?form=xlimg&amp;q=st.+louis" TargetMode="External"/><Relationship Id="rId738" Type="http://schemas.openxmlformats.org/officeDocument/2006/relationships/hyperlink" Target="https://www.bing.com/images/search?form=xlimg&amp;q=aurora+illinois" TargetMode="External"/><Relationship Id="rId945" Type="http://schemas.openxmlformats.org/officeDocument/2006/relationships/hyperlink" Target="https://www.bing.com/th?id=AMMS_102053c193b35b93e7d48f4dd3194b6e&amp;qlt=95" TargetMode="External"/><Relationship Id="rId1368" Type="http://schemas.openxmlformats.org/officeDocument/2006/relationships/hyperlink" Target="https://www.bing.com/images/search?form=xlimg&amp;q=missouri+city+texas" TargetMode="External"/><Relationship Id="rId1575" Type="http://schemas.openxmlformats.org/officeDocument/2006/relationships/hyperlink" Target="https://www.bing.com/th?id=AMMS_25742601f2ccb7f2af0c2c2a1750b2d7&amp;qlt=95" TargetMode="External"/><Relationship Id="rId1782" Type="http://schemas.openxmlformats.org/officeDocument/2006/relationships/hyperlink" Target="https://www.bing.com/images/search?form=xlimg&amp;q=new+brunswick+new+jersey" TargetMode="External"/><Relationship Id="rId74" Type="http://schemas.openxmlformats.org/officeDocument/2006/relationships/hyperlink" Target="https://www.bing.com/images/search?form=xlimg&amp;q=benicia+california" TargetMode="External"/><Relationship Id="rId500" Type="http://schemas.openxmlformats.org/officeDocument/2006/relationships/hyperlink" Target="https://www.bing.com/images/search?form=xlimg&amp;q=tacoma+washington" TargetMode="External"/><Relationship Id="rId805" Type="http://schemas.openxmlformats.org/officeDocument/2006/relationships/hyperlink" Target="https://www.bing.com/th?id=AMMS_c32876c3a9dddda77726637021b839d7&amp;qlt=95" TargetMode="External"/><Relationship Id="rId1130" Type="http://schemas.openxmlformats.org/officeDocument/2006/relationships/hyperlink" Target="https://www.bing.com/images/search?form=xlimg&amp;q=quincy+massachusetts" TargetMode="External"/><Relationship Id="rId1228" Type="http://schemas.openxmlformats.org/officeDocument/2006/relationships/hyperlink" Target="https://www.bing.com/images/search?form=xlimg&amp;q=lake+forest+california" TargetMode="External"/><Relationship Id="rId1435" Type="http://schemas.openxmlformats.org/officeDocument/2006/relationships/hyperlink" Target="https://www.bing.com/th?id=AMMS_649dbf028baddda6b30bbce6ce12e93d&amp;qlt=95" TargetMode="External"/><Relationship Id="rId1642" Type="http://schemas.openxmlformats.org/officeDocument/2006/relationships/hyperlink" Target="https://www.bing.com/images/search?form=xlimg&amp;q=lakewood+washington" TargetMode="External"/><Relationship Id="rId1947" Type="http://schemas.openxmlformats.org/officeDocument/2006/relationships/hyperlink" Target="https://www.bing.com/th?id=AMMS_713f1c9441e217be4e1d522bfb01105a&amp;qlt=95" TargetMode="External"/><Relationship Id="rId1502" Type="http://schemas.openxmlformats.org/officeDocument/2006/relationships/hyperlink" Target="https://www.bing.com/images/search?form=xlimg&amp;q=conway+arkansas" TargetMode="External"/><Relationship Id="rId1807" Type="http://schemas.openxmlformats.org/officeDocument/2006/relationships/hyperlink" Target="https://www.bing.com/th?id=AMMS_61381a70e5766f7e46fb206c0aa4ef8c&amp;qlt=95" TargetMode="External"/><Relationship Id="rId290" Type="http://schemas.openxmlformats.org/officeDocument/2006/relationships/hyperlink" Target="https://www.bing.com/images/search?form=xlimg&amp;q=union+county+new+jersey" TargetMode="External"/><Relationship Id="rId388" Type="http://schemas.openxmlformats.org/officeDocument/2006/relationships/hyperlink" Target="https://www.bing.com/images/search?form=xlimg&amp;q=tennessee" TargetMode="External"/><Relationship Id="rId150" Type="http://schemas.openxmlformats.org/officeDocument/2006/relationships/hyperlink" Target="https://www.bing.com/images/search?form=xlimg&amp;q=mount+vernon+indiana" TargetMode="External"/><Relationship Id="rId595" Type="http://schemas.openxmlformats.org/officeDocument/2006/relationships/hyperlink" Target="https://www.bing.com/th?id=AMMS_2582cc5c5ac12031e8d061c53faa15d2&amp;qlt=95" TargetMode="External"/><Relationship Id="rId248" Type="http://schemas.openxmlformats.org/officeDocument/2006/relationships/hyperlink" Target="https://www.bing.com/images/search?form=xlimg&amp;q=pascagoula+mississippi" TargetMode="External"/><Relationship Id="rId455" Type="http://schemas.openxmlformats.org/officeDocument/2006/relationships/hyperlink" Target="https://www.bing.com/th?id=AMMS_05f96200689bbcafda840eda6f6e83dd&amp;qlt=95" TargetMode="External"/><Relationship Id="rId662" Type="http://schemas.openxmlformats.org/officeDocument/2006/relationships/hyperlink" Target="https://www.bing.com/images/search?form=xlimg&amp;q=jersey+city+new+jersey" TargetMode="External"/><Relationship Id="rId1085" Type="http://schemas.openxmlformats.org/officeDocument/2006/relationships/hyperlink" Target="https://www.bing.com/th?id=AMMS_70679dd7aeaddb2f368bf7698ad68ebe&amp;qlt=95" TargetMode="External"/><Relationship Id="rId1292" Type="http://schemas.openxmlformats.org/officeDocument/2006/relationships/hyperlink" Target="https://www.bing.com/images/search?form=xlimg&amp;q=deerfield+beach+florida" TargetMode="External"/><Relationship Id="rId108" Type="http://schemas.openxmlformats.org/officeDocument/2006/relationships/hyperlink" Target="https://www.bing.com/images/search?form=xlimg&amp;q=new+castle+county+delaware" TargetMode="External"/><Relationship Id="rId315" Type="http://schemas.openxmlformats.org/officeDocument/2006/relationships/hyperlink" Target="https://www.bing.com/th?id=AMMS_d25ee6a848cf6ba1ca099e4cee6a1ad6&amp;qlt=95" TargetMode="External"/><Relationship Id="rId522" Type="http://schemas.openxmlformats.org/officeDocument/2006/relationships/hyperlink" Target="https://www.bing.com/images/search?form=xlimg&amp;q=Wyoming+state" TargetMode="External"/><Relationship Id="rId967" Type="http://schemas.openxmlformats.org/officeDocument/2006/relationships/hyperlink" Target="https://www.bing.com/th?id=AMMS_86d7242a8ff7c21836e21b33553faa48&amp;qlt=95" TargetMode="External"/><Relationship Id="rId1152" Type="http://schemas.openxmlformats.org/officeDocument/2006/relationships/hyperlink" Target="https://www.bing.com/images/search?form=xlimg&amp;q=kirkland+washington" TargetMode="External"/><Relationship Id="rId1597" Type="http://schemas.openxmlformats.org/officeDocument/2006/relationships/hyperlink" Target="https://www.bing.com/th?id=AMMS_46254fe6debff8f691dac4fbe9904e2e&amp;qlt=95" TargetMode="External"/><Relationship Id="rId96" Type="http://schemas.openxmlformats.org/officeDocument/2006/relationships/hyperlink" Target="https://www.bing.com/images/search?form=xlimg&amp;q=colorado" TargetMode="External"/><Relationship Id="rId827" Type="http://schemas.openxmlformats.org/officeDocument/2006/relationships/hyperlink" Target="https://www.bing.com/th?id=AMMS_a1fb0cf8c650ef94a1881dda03133e0a&amp;qlt=95" TargetMode="External"/><Relationship Id="rId1012" Type="http://schemas.openxmlformats.org/officeDocument/2006/relationships/hyperlink" Target="https://www.bing.com/images/search?form=xlimg&amp;q=lewisville+texas" TargetMode="External"/><Relationship Id="rId1457" Type="http://schemas.openxmlformats.org/officeDocument/2006/relationships/hyperlink" Target="https://www.bing.com/th?id=AMMS_67c25a1656e696a07f5883c8208cbb18&amp;qlt=95" TargetMode="External"/><Relationship Id="rId1664" Type="http://schemas.openxmlformats.org/officeDocument/2006/relationships/hyperlink" Target="https://www.bing.com/images/search?form=xlimg&amp;q=bristol+connecticut" TargetMode="External"/><Relationship Id="rId1871" Type="http://schemas.openxmlformats.org/officeDocument/2006/relationships/hyperlink" Target="https://www.bing.com/th?id=AMMS_795e14379ccd182d78f5bf055401564e&amp;qlt=95" TargetMode="External"/><Relationship Id="rId1317" Type="http://schemas.openxmlformats.org/officeDocument/2006/relationships/hyperlink" Target="https://www.bing.com/th?id=AMMS_eee08cb2fb447d6922fb0da153ff09ab&amp;qlt=95" TargetMode="External"/><Relationship Id="rId1524" Type="http://schemas.openxmlformats.org/officeDocument/2006/relationships/hyperlink" Target="https://www.bing.com/images/search?form=xlimg&amp;q=oshkosh+wisconsin" TargetMode="External"/><Relationship Id="rId1731" Type="http://schemas.openxmlformats.org/officeDocument/2006/relationships/hyperlink" Target="https://www.bing.com/th?id=AMMS_3f6dcc9f504c71b92410a5f213b39e87&amp;qlt=95" TargetMode="External"/><Relationship Id="rId23" Type="http://schemas.openxmlformats.org/officeDocument/2006/relationships/hyperlink" Target="https://www.bing.com/th?id=AMMS_493116e78bb8985f7f7783a2fb98240e&amp;qlt=95" TargetMode="External"/><Relationship Id="rId1829" Type="http://schemas.openxmlformats.org/officeDocument/2006/relationships/hyperlink" Target="https://www.bing.com/th?id=AMMS_bac93e8c8cf7ddf6e9fa1467f7cf448e&amp;qlt=95" TargetMode="External"/><Relationship Id="rId172" Type="http://schemas.openxmlformats.org/officeDocument/2006/relationships/hyperlink" Target="https://www.bing.com/images/search?form=xlimg&amp;q=kentucky" TargetMode="External"/><Relationship Id="rId477" Type="http://schemas.openxmlformats.org/officeDocument/2006/relationships/hyperlink" Target="https://www.bing.com/th?id=AMMS_9e67ede5ca781cc8aa46c17e1107f5b7&amp;qlt=95" TargetMode="External"/><Relationship Id="rId684" Type="http://schemas.openxmlformats.org/officeDocument/2006/relationships/hyperlink" Target="https://www.bing.com/images/search?form=xlimg&amp;q=fremont+california" TargetMode="External"/><Relationship Id="rId337" Type="http://schemas.openxmlformats.org/officeDocument/2006/relationships/hyperlink" Target="https://www.bing.com/th?id=AMMS_45e0f306d33a62b155b4ae36c83ba96b&amp;qlt=95" TargetMode="External"/><Relationship Id="rId891" Type="http://schemas.openxmlformats.org/officeDocument/2006/relationships/hyperlink" Target="https://www.bing.com/th?id=AMMS_b2c7cec6389f0856dce861070c84b359&amp;qlt=95" TargetMode="External"/><Relationship Id="rId989" Type="http://schemas.openxmlformats.org/officeDocument/2006/relationships/hyperlink" Target="https://www.bing.com/th?id=AMMS_ace2736e0892b0364d61409a87b50c19&amp;qlt=95" TargetMode="External"/><Relationship Id="rId544" Type="http://schemas.openxmlformats.org/officeDocument/2006/relationships/hyperlink" Target="https://www.bing.com/images/search?form=xlimg&amp;q=phoenix+arizona" TargetMode="External"/><Relationship Id="rId751" Type="http://schemas.openxmlformats.org/officeDocument/2006/relationships/hyperlink" Target="https://www.bing.com/th?id=AMMS_448a4fe9838822472c9c36e17d77d7c5&amp;qlt=95" TargetMode="External"/><Relationship Id="rId849" Type="http://schemas.openxmlformats.org/officeDocument/2006/relationships/hyperlink" Target="https://www.bing.com/th?id=AMMS_c9147fe2ca49a38966488c79d0e5b292&amp;qlt=95" TargetMode="External"/><Relationship Id="rId1174" Type="http://schemas.openxmlformats.org/officeDocument/2006/relationships/hyperlink" Target="https://www.bing.com/images/search?form=xlimg&amp;q=new+braunfels+texas" TargetMode="External"/><Relationship Id="rId1381" Type="http://schemas.openxmlformats.org/officeDocument/2006/relationships/hyperlink" Target="https://www.bing.com/th?id=AMMS_977b38cab92e27f955780aeb74a01d79&amp;qlt=95" TargetMode="External"/><Relationship Id="rId1479" Type="http://schemas.openxmlformats.org/officeDocument/2006/relationships/hyperlink" Target="https://www.bing.com/th?id=AMMS_2aeec0e615464f4dfd2bfa8b0877bbbe&amp;qlt=95" TargetMode="External"/><Relationship Id="rId1686" Type="http://schemas.openxmlformats.org/officeDocument/2006/relationships/hyperlink" Target="https://www.bing.com/images/search?form=xlimg&amp;q=pontiac+michigan" TargetMode="External"/><Relationship Id="rId404" Type="http://schemas.openxmlformats.org/officeDocument/2006/relationships/hyperlink" Target="https://www.bing.com/images/search?form=xlimg&amp;q=beaumont+texas" TargetMode="External"/><Relationship Id="rId611" Type="http://schemas.openxmlformats.org/officeDocument/2006/relationships/hyperlink" Target="https://www.bing.com/th?id=AMMS_7d072046a58874e3c2fa6912cf5dd8c8&amp;qlt=95" TargetMode="External"/><Relationship Id="rId1034" Type="http://schemas.openxmlformats.org/officeDocument/2006/relationships/hyperlink" Target="https://www.bing.com/images/search?form=xlimg&amp;q=west+covina+california" TargetMode="External"/><Relationship Id="rId1241" Type="http://schemas.openxmlformats.org/officeDocument/2006/relationships/hyperlink" Target="https://www.bing.com/th?id=AMMS_a32e0b5e4c8cbd673d2ffbe556b99323&amp;qlt=95" TargetMode="External"/><Relationship Id="rId1339" Type="http://schemas.openxmlformats.org/officeDocument/2006/relationships/hyperlink" Target="https://www.bing.com/th?id=AMMS_7e4261e6e61c26995c4adb73897af701&amp;qlt=95" TargetMode="External"/><Relationship Id="rId1893" Type="http://schemas.openxmlformats.org/officeDocument/2006/relationships/hyperlink" Target="https://www.bing.com/th?id=AMMS_8b2d07bbc7dde7507cfd5fb94be84bb0&amp;qlt=95" TargetMode="External"/><Relationship Id="rId709" Type="http://schemas.openxmlformats.org/officeDocument/2006/relationships/hyperlink" Target="https://www.bing.com/th?id=AMMS_d22193444f57e83b6c739104e54e5baf&amp;qlt=95" TargetMode="External"/><Relationship Id="rId916" Type="http://schemas.openxmlformats.org/officeDocument/2006/relationships/hyperlink" Target="https://www.bing.com/images/search?form=xlimg&amp;q=abilene+texas" TargetMode="External"/><Relationship Id="rId1101" Type="http://schemas.openxmlformats.org/officeDocument/2006/relationships/hyperlink" Target="https://www.bing.com/th?id=AMMS_92d17634b75ecf7f8be5338003248b8c&amp;qlt=95" TargetMode="External"/><Relationship Id="rId1546" Type="http://schemas.openxmlformats.org/officeDocument/2006/relationships/hyperlink" Target="https://www.bing.com/images/search?form=xlimg&amp;q=portland+maine" TargetMode="External"/><Relationship Id="rId1753" Type="http://schemas.openxmlformats.org/officeDocument/2006/relationships/hyperlink" Target="https://www.bing.com/th?id=AMMS_5764e42252daa4a8f1a81e684c3f8b40&amp;qlt=95" TargetMode="External"/><Relationship Id="rId1960" Type="http://schemas.openxmlformats.org/officeDocument/2006/relationships/hyperlink" Target="https://www.bing.com/images/search?form=xlimg&amp;q=enid+oklahoma" TargetMode="External"/><Relationship Id="rId45" Type="http://schemas.openxmlformats.org/officeDocument/2006/relationships/hyperlink" Target="https://www.bing.com/th?id=AMMS_09c2e8e6bb8382819764d697494661f8&amp;qlt=95" TargetMode="External"/><Relationship Id="rId1406" Type="http://schemas.openxmlformats.org/officeDocument/2006/relationships/hyperlink" Target="https://www.bing.com/images/search?form=xlimg&amp;q=schaumburg+illinois" TargetMode="External"/><Relationship Id="rId1613" Type="http://schemas.openxmlformats.org/officeDocument/2006/relationships/hyperlink" Target="https://www.bing.com/th?id=AMMS_557cff8b8d7d956a936510b113ef6039&amp;qlt=95" TargetMode="External"/><Relationship Id="rId1820" Type="http://schemas.openxmlformats.org/officeDocument/2006/relationships/hyperlink" Target="https://www.bing.com/images/search?form=xlimg&amp;q=west+haven+connecticut" TargetMode="External"/><Relationship Id="rId194" Type="http://schemas.openxmlformats.org/officeDocument/2006/relationships/hyperlink" Target="https://www.bing.com/images/search?form=xlimg&amp;q=st.+charles+parish+louisiana" TargetMode="External"/><Relationship Id="rId1918" Type="http://schemas.openxmlformats.org/officeDocument/2006/relationships/hyperlink" Target="https://www.bing.com/images/search?form=xlimg&amp;q=placentia+california" TargetMode="External"/><Relationship Id="rId261" Type="http://schemas.openxmlformats.org/officeDocument/2006/relationships/hyperlink" Target="https://www.bing.com/th?id=AMMS_52a4596130703a5a3d7717111e26c927&amp;qlt=95" TargetMode="External"/><Relationship Id="rId499" Type="http://schemas.openxmlformats.org/officeDocument/2006/relationships/hyperlink" Target="https://www.bing.com/th?id=AMMS_484fa5cf951561f30e4168ee9ced6843&amp;qlt=95" TargetMode="External"/><Relationship Id="rId359" Type="http://schemas.openxmlformats.org/officeDocument/2006/relationships/hyperlink" Target="https://www.bing.com/th?id=AMMS_ad3294601fe1543b473860dbc518b4a6&amp;qlt=95" TargetMode="External"/><Relationship Id="rId566" Type="http://schemas.openxmlformats.org/officeDocument/2006/relationships/hyperlink" Target="https://www.bing.com/images/search?form=xlimg&amp;q=san+francisco" TargetMode="External"/><Relationship Id="rId773" Type="http://schemas.openxmlformats.org/officeDocument/2006/relationships/hyperlink" Target="https://www.bing.com/th?id=AMMS_512baf3e4b5adae672b9509ceec13f9a&amp;qlt=95" TargetMode="External"/><Relationship Id="rId1196" Type="http://schemas.openxmlformats.org/officeDocument/2006/relationships/hyperlink" Target="https://www.bing.com/images/search?form=xlimg&amp;q=newton+massachusetts" TargetMode="External"/><Relationship Id="rId121" Type="http://schemas.openxmlformats.org/officeDocument/2006/relationships/hyperlink" Target="https://www.bing.com/th?id=AMMS_7e05b597f064d12962c2f5904fce1954&amp;qlt=95" TargetMode="External"/><Relationship Id="rId219" Type="http://schemas.openxmlformats.org/officeDocument/2006/relationships/hyperlink" Target="https://www.bing.com/th?id=AMMS_3a435e0c1c9a3b1a657cc7c51c3a0ff4&amp;qlt=95" TargetMode="External"/><Relationship Id="rId426" Type="http://schemas.openxmlformats.org/officeDocument/2006/relationships/hyperlink" Target="https://www.bing.com/images/search?form=xlimg&amp;q=pearland+texas" TargetMode="External"/><Relationship Id="rId633" Type="http://schemas.openxmlformats.org/officeDocument/2006/relationships/hyperlink" Target="https://www.bing.com/th?id=AMMS_65c303f9cab18eb26098c28c3998913c&amp;qlt=95" TargetMode="External"/><Relationship Id="rId980" Type="http://schemas.openxmlformats.org/officeDocument/2006/relationships/hyperlink" Target="https://www.bing.com/images/search?form=xlimg&amp;q=pueblo+colorado" TargetMode="External"/><Relationship Id="rId1056" Type="http://schemas.openxmlformats.org/officeDocument/2006/relationships/hyperlink" Target="https://www.bing.com/images/search?form=xlimg&amp;q=south+bend+indiana" TargetMode="External"/><Relationship Id="rId1263" Type="http://schemas.openxmlformats.org/officeDocument/2006/relationships/hyperlink" Target="https://www.bing.com/th?id=AMMS_8832648f40dc9f5ad7e49b71eb7f5852&amp;qlt=95" TargetMode="External"/><Relationship Id="rId840" Type="http://schemas.openxmlformats.org/officeDocument/2006/relationships/hyperlink" Target="https://www.bing.com/images/search?form=xlimg&amp;q=connecticut" TargetMode="External"/><Relationship Id="rId938" Type="http://schemas.openxmlformats.org/officeDocument/2006/relationships/hyperlink" Target="https://www.bing.com/images/search?form=xlimg&amp;q=sugar+land+texas" TargetMode="External"/><Relationship Id="rId1470" Type="http://schemas.openxmlformats.org/officeDocument/2006/relationships/hyperlink" Target="https://www.bing.com/images/search?form=xlimg&amp;q=city+of+davis" TargetMode="External"/><Relationship Id="rId1568" Type="http://schemas.openxmlformats.org/officeDocument/2006/relationships/hyperlink" Target="https://www.bing.com/images/search?form=xlimg&amp;q=pflugerville+texas" TargetMode="External"/><Relationship Id="rId1775" Type="http://schemas.openxmlformats.org/officeDocument/2006/relationships/hyperlink" Target="https://www.bing.com/th?id=AMMS_f5c6ee234836a2697ceb2af744a4390f&amp;qlt=95" TargetMode="External"/><Relationship Id="rId67" Type="http://schemas.openxmlformats.org/officeDocument/2006/relationships/hyperlink" Target="https://www.bing.com/th?id=AMMS_2c9953aee8115c49e7f5bc51f2f890b7&amp;qlt=95" TargetMode="External"/><Relationship Id="rId700" Type="http://schemas.openxmlformats.org/officeDocument/2006/relationships/hyperlink" Target="https://www.bing.com/images/search?form=xlimg&amp;q=modesto+california" TargetMode="External"/><Relationship Id="rId1123" Type="http://schemas.openxmlformats.org/officeDocument/2006/relationships/hyperlink" Target="https://www.bing.com/th?id=AMMS_7b29a4c4a409f4b4c92e0f05a4d22e9c&amp;qlt=95" TargetMode="External"/><Relationship Id="rId1330" Type="http://schemas.openxmlformats.org/officeDocument/2006/relationships/hyperlink" Target="https://www.bing.com/images/search?form=xlimg&amp;q=jonesboro+arkansas" TargetMode="External"/><Relationship Id="rId1428" Type="http://schemas.openxmlformats.org/officeDocument/2006/relationships/hyperlink" Target="https://www.bing.com/images/search?form=xlimg&amp;q=redmond+washington" TargetMode="External"/><Relationship Id="rId1635" Type="http://schemas.openxmlformats.org/officeDocument/2006/relationships/hyperlink" Target="https://www.bing.com/th?id=AMMS_82476e3387d42938d8035535383458de&amp;qlt=95" TargetMode="External"/><Relationship Id="rId1842" Type="http://schemas.openxmlformats.org/officeDocument/2006/relationships/hyperlink" Target="https://www.bing.com/images/search?form=xlimg&amp;q=rocky+mount+north+carolina" TargetMode="External"/><Relationship Id="rId1702" Type="http://schemas.openxmlformats.org/officeDocument/2006/relationships/hyperlink" Target="https://www.bing.com/images/search?form=xlimg&amp;q=gilroy+california" TargetMode="External"/><Relationship Id="rId283" Type="http://schemas.openxmlformats.org/officeDocument/2006/relationships/hyperlink" Target="https://www.bing.com/th?id=AMMS_af7b17adc7ce95d6428fc40ad8823cda&amp;qlt=95" TargetMode="External"/><Relationship Id="rId490" Type="http://schemas.openxmlformats.org/officeDocument/2006/relationships/hyperlink" Target="https://www.bing.com/images/search?form=xlimg&amp;q=albany+new+york" TargetMode="External"/><Relationship Id="rId143" Type="http://schemas.openxmlformats.org/officeDocument/2006/relationships/hyperlink" Target="https://www.bing.com/th?id=AMMS_c11d6802fa60ce5b7e61345c76bb572e&amp;qlt=95" TargetMode="External"/><Relationship Id="rId350" Type="http://schemas.openxmlformats.org/officeDocument/2006/relationships/hyperlink" Target="https://www.bing.com/images/search?form=xlimg&amp;q=oklahoma" TargetMode="External"/><Relationship Id="rId588" Type="http://schemas.openxmlformats.org/officeDocument/2006/relationships/hyperlink" Target="https://www.bing.com/images/search?form=xlimg&amp;q=mesa+arizona" TargetMode="External"/><Relationship Id="rId795" Type="http://schemas.openxmlformats.org/officeDocument/2006/relationships/hyperlink" Target="https://www.bing.com/th?id=AMMS_90ee55cc3cde7f4da6b6cfe11abdf426&amp;qlt=95" TargetMode="External"/><Relationship Id="rId9" Type="http://schemas.openxmlformats.org/officeDocument/2006/relationships/hyperlink" Target="https://www.bing.com/th?id=AMMS_a76448127354fc808f344eebc39fca2a&amp;qlt=95" TargetMode="External"/><Relationship Id="rId210" Type="http://schemas.openxmlformats.org/officeDocument/2006/relationships/hyperlink" Target="https://www.bing.com/images/search?form=xlimg&amp;q=port+allen+louisiana" TargetMode="External"/><Relationship Id="rId448" Type="http://schemas.openxmlformats.org/officeDocument/2006/relationships/hyperlink" Target="https://www.bing.com/images/search?form=xlimg&amp;q=smith+county+texas" TargetMode="External"/><Relationship Id="rId655" Type="http://schemas.openxmlformats.org/officeDocument/2006/relationships/hyperlink" Target="https://www.bing.com/th?id=AMMS_bfe8adc562fb54c5794c764f7cbc5e59&amp;qlt=95" TargetMode="External"/><Relationship Id="rId862" Type="http://schemas.openxmlformats.org/officeDocument/2006/relationships/hyperlink" Target="https://www.bing.com/images/search?form=xlimg&amp;q=dayton+ohio" TargetMode="External"/><Relationship Id="rId1078" Type="http://schemas.openxmlformats.org/officeDocument/2006/relationships/hyperlink" Target="https://www.bing.com/images/search?form=xlimg&amp;q=boca+raton+florida" TargetMode="External"/><Relationship Id="rId1285" Type="http://schemas.openxmlformats.org/officeDocument/2006/relationships/hyperlink" Target="https://www.bing.com/th?id=AMMS_6a2541ddbb4c0c1196d32f898ad51438&amp;qlt=95" TargetMode="External"/><Relationship Id="rId1492" Type="http://schemas.openxmlformats.org/officeDocument/2006/relationships/hyperlink" Target="https://www.bing.com/images/search?form=xlimg&amp;q=gaithersburg+maryland" TargetMode="External"/><Relationship Id="rId308" Type="http://schemas.openxmlformats.org/officeDocument/2006/relationships/hyperlink" Target="https://www.bing.com/images/search?form=xlimg&amp;q=santa+fe+new+mexico" TargetMode="External"/><Relationship Id="rId515" Type="http://schemas.openxmlformats.org/officeDocument/2006/relationships/hyperlink" Target="https://www.bing.com/th?id=AMMS_3dd7976fe9e5649d95ecd9093f7c101a&amp;qlt=95" TargetMode="External"/><Relationship Id="rId722" Type="http://schemas.openxmlformats.org/officeDocument/2006/relationships/hyperlink" Target="https://www.bing.com/images/search?form=xlimg&amp;q=huntsville+alabama" TargetMode="External"/><Relationship Id="rId1145" Type="http://schemas.openxmlformats.org/officeDocument/2006/relationships/hyperlink" Target="https://www.bing.com/th?id=AMMS_8be0f7ad795de698c18448d8cff26c96&amp;qlt=95" TargetMode="External"/><Relationship Id="rId1352" Type="http://schemas.openxmlformats.org/officeDocument/2006/relationships/hyperlink" Target="https://www.bing.com/images/search?form=xlimg&amp;q=south+jordan+utah" TargetMode="External"/><Relationship Id="rId1797" Type="http://schemas.openxmlformats.org/officeDocument/2006/relationships/hyperlink" Target="https://www.bing.com/th?id=AMMS_8a850e90bc97465fc65c9d6fb441b11e&amp;qlt=95" TargetMode="External"/><Relationship Id="rId89" Type="http://schemas.openxmlformats.org/officeDocument/2006/relationships/hyperlink" Target="https://www.bing.com/th?id=AMMS_5ecd83c5358325502caf939b3ec8e8c2&amp;qlt=95" TargetMode="External"/><Relationship Id="rId1005" Type="http://schemas.openxmlformats.org/officeDocument/2006/relationships/hyperlink" Target="https://www.bing.com/th?id=AMMS_7291e19f520fbfc5dcf909ebe6e5caf8&amp;qlt=95" TargetMode="External"/><Relationship Id="rId1212" Type="http://schemas.openxmlformats.org/officeDocument/2006/relationships/hyperlink" Target="https://www.bing.com/images/search?form=xlimg&amp;q=goodyear+arizona" TargetMode="External"/><Relationship Id="rId1657" Type="http://schemas.openxmlformats.org/officeDocument/2006/relationships/hyperlink" Target="https://www.bing.com/th?id=AMMS_f652a422b820e130cd0a6f18e7a2bd9f&amp;qlt=95" TargetMode="External"/><Relationship Id="rId1864" Type="http://schemas.openxmlformats.org/officeDocument/2006/relationships/hyperlink" Target="https://www.bing.com/images/search?form=xlimg&amp;q=palm+desert+california" TargetMode="External"/><Relationship Id="rId1517" Type="http://schemas.openxmlformats.org/officeDocument/2006/relationships/hyperlink" Target="https://www.bing.com/th?id=AMMS_fa280c5ac24f0f7c99e3d99462e30e01&amp;qlt=95" TargetMode="External"/><Relationship Id="rId1724" Type="http://schemas.openxmlformats.org/officeDocument/2006/relationships/hyperlink" Target="https://www.bing.com/images/search?form=xlimg&amp;q=richland+washington" TargetMode="External"/><Relationship Id="rId16" Type="http://schemas.openxmlformats.org/officeDocument/2006/relationships/hyperlink" Target="https://www.bing.com/images/search?form=xlimg&amp;q=tuscaloosa+county+alabama" TargetMode="External"/><Relationship Id="rId1931" Type="http://schemas.openxmlformats.org/officeDocument/2006/relationships/hyperlink" Target="https://www.bing.com/th?id=AMMS_1db5a475e00851476add9c09a164afa0&amp;qlt=95" TargetMode="External"/><Relationship Id="rId165" Type="http://schemas.openxmlformats.org/officeDocument/2006/relationships/hyperlink" Target="https://www.bing.com/th?id=AMMS_c5bbe1acb90e46fce5c7399c4aca4e65&amp;qlt=95" TargetMode="External"/><Relationship Id="rId372" Type="http://schemas.openxmlformats.org/officeDocument/2006/relationships/hyperlink" Target="https://www.bing.com/images/search?form=xlimg&amp;q=philadelphia+county+pennsylvania" TargetMode="External"/><Relationship Id="rId677" Type="http://schemas.openxmlformats.org/officeDocument/2006/relationships/hyperlink" Target="https://www.bing.com/th?id=AMMS_b4d4378988a267903aec390140f127f1&amp;qlt=95" TargetMode="External"/><Relationship Id="rId232" Type="http://schemas.openxmlformats.org/officeDocument/2006/relationships/hyperlink" Target="https://www.bing.com/images/search?form=xlimg&amp;q=lansing+michigan" TargetMode="External"/><Relationship Id="rId884" Type="http://schemas.openxmlformats.org/officeDocument/2006/relationships/hyperlink" Target="https://www.bing.com/images/search?form=xlimg&amp;q=gainesville+florida" TargetMode="External"/><Relationship Id="rId537" Type="http://schemas.openxmlformats.org/officeDocument/2006/relationships/hyperlink" Target="https://www.bing.com/th?id=AMMS_993b00416aa6ce5e2cdac2589541f278&amp;qlt=95" TargetMode="External"/><Relationship Id="rId744" Type="http://schemas.openxmlformats.org/officeDocument/2006/relationships/hyperlink" Target="https://www.bing.com/images/search?form=xlimg&amp;q=columbus+georgia" TargetMode="External"/><Relationship Id="rId951" Type="http://schemas.openxmlformats.org/officeDocument/2006/relationships/hyperlink" Target="https://www.bing.com/th?id=AMMS_aeebbd9eb381c263badd0fd8e2fb1360&amp;qlt=95" TargetMode="External"/><Relationship Id="rId1167" Type="http://schemas.openxmlformats.org/officeDocument/2006/relationships/hyperlink" Target="https://www.bing.com/th?id=AMMS_4ffeb7ae7e2ea45f584f076f72ed3e8b&amp;qlt=95" TargetMode="External"/><Relationship Id="rId1374" Type="http://schemas.openxmlformats.org/officeDocument/2006/relationships/hyperlink" Target="https://www.bing.com/images/search?form=xlimg&amp;q=iowa+city" TargetMode="External"/><Relationship Id="rId1581" Type="http://schemas.openxmlformats.org/officeDocument/2006/relationships/hyperlink" Target="https://www.bing.com/th?id=AMMS_ecd4985572d48be094ffa7ba5e66587a&amp;qlt=95" TargetMode="External"/><Relationship Id="rId1679" Type="http://schemas.openxmlformats.org/officeDocument/2006/relationships/hyperlink" Target="https://www.bing.com/th?id=AMMS_129fa536988731cb4918e07d54fce089&amp;qlt=95" TargetMode="External"/><Relationship Id="rId80" Type="http://schemas.openxmlformats.org/officeDocument/2006/relationships/hyperlink" Target="https://www.bing.com/images/search?form=xlimg&amp;q=rodeo+california" TargetMode="External"/><Relationship Id="rId604" Type="http://schemas.openxmlformats.org/officeDocument/2006/relationships/hyperlink" Target="https://www.bing.com/images/search?form=xlimg&amp;q=lincoln+nebraska" TargetMode="External"/><Relationship Id="rId811" Type="http://schemas.openxmlformats.org/officeDocument/2006/relationships/hyperlink" Target="https://www.bing.com/th?id=AMMS_077842cf2644001dfa1e95f0209d95fa&amp;qlt=95" TargetMode="External"/><Relationship Id="rId1027" Type="http://schemas.openxmlformats.org/officeDocument/2006/relationships/hyperlink" Target="https://www.bing.com/th?id=AMMS_f4f11cac7501f855b88cbea58058f19c&amp;qlt=95" TargetMode="External"/><Relationship Id="rId1234" Type="http://schemas.openxmlformats.org/officeDocument/2006/relationships/hyperlink" Target="https://www.bing.com/images/search?form=xlimg&amp;q=clifton+new+jersey" TargetMode="External"/><Relationship Id="rId1441" Type="http://schemas.openxmlformats.org/officeDocument/2006/relationships/hyperlink" Target="https://www.bing.com/th?id=AMMS_f2c9296fc11e46953e632567b43b9b68&amp;qlt=95" TargetMode="External"/><Relationship Id="rId1886" Type="http://schemas.openxmlformats.org/officeDocument/2006/relationships/hyperlink" Target="https://www.bing.com/images/search?form=xlimg&amp;q=west+new+york+new+jersey" TargetMode="External"/><Relationship Id="rId909" Type="http://schemas.openxmlformats.org/officeDocument/2006/relationships/hyperlink" Target="https://www.bing.com/th?id=AMMS_4d2d104c9bb05ea304dcc84ae7408d12&amp;qlt=95" TargetMode="External"/><Relationship Id="rId1301" Type="http://schemas.openxmlformats.org/officeDocument/2006/relationships/hyperlink" Target="https://www.bing.com/th?id=AMMS_5133915597af63b5b4f29cdb01d64f3a&amp;qlt=95" TargetMode="External"/><Relationship Id="rId1539" Type="http://schemas.openxmlformats.org/officeDocument/2006/relationships/hyperlink" Target="https://www.bing.com/th?id=AMMS_1a93fda814e63ca6e85a59eb8b56ea34&amp;qlt=95" TargetMode="External"/><Relationship Id="rId1746" Type="http://schemas.openxmlformats.org/officeDocument/2006/relationships/hyperlink" Target="https://www.bing.com/images/search?form=xlimg&amp;q=parker+colorado" TargetMode="External"/><Relationship Id="rId1953" Type="http://schemas.openxmlformats.org/officeDocument/2006/relationships/hyperlink" Target="https://www.bing.com/th?id=AMMS_a5af513f887c484af1f8392a91d92845&amp;qlt=95" TargetMode="External"/><Relationship Id="rId38" Type="http://schemas.openxmlformats.org/officeDocument/2006/relationships/hyperlink" Target="https://www.bing.com/images/search?form=xlimg&amp;q=prudhoe+bay+alaska" TargetMode="External"/><Relationship Id="rId1606" Type="http://schemas.openxmlformats.org/officeDocument/2006/relationships/hyperlink" Target="https://www.bing.com/images/search?form=xlimg&amp;q=springfield+oregon" TargetMode="External"/><Relationship Id="rId1813" Type="http://schemas.openxmlformats.org/officeDocument/2006/relationships/hyperlink" Target="https://www.bing.com/th?id=AMMS_b15b3335edc9b0f228a87a0c70731fdc&amp;qlt=95" TargetMode="External"/><Relationship Id="rId187" Type="http://schemas.openxmlformats.org/officeDocument/2006/relationships/hyperlink" Target="https://www.bing.com/th?id=AMMS_0bc6eaa4990657e8b872494e9c97f24c&amp;qlt=95" TargetMode="External"/><Relationship Id="rId394" Type="http://schemas.openxmlformats.org/officeDocument/2006/relationships/hyperlink" Target="https://www.bing.com/images/search?form=xlimg&amp;q=port+arthur+texas" TargetMode="External"/><Relationship Id="rId254" Type="http://schemas.openxmlformats.org/officeDocument/2006/relationships/hyperlink" Target="https://www.bing.com/images/search?form=xlimg&amp;q=jackson+mississippi" TargetMode="External"/><Relationship Id="rId699" Type="http://schemas.openxmlformats.org/officeDocument/2006/relationships/hyperlink" Target="https://www.bing.com/th?id=AMMS_4ed1f8f7e0260f330cf433227e7d0275&amp;qlt=95" TargetMode="External"/><Relationship Id="rId1091" Type="http://schemas.openxmlformats.org/officeDocument/2006/relationships/hyperlink" Target="https://www.bing.com/th?id=AMMS_e642c13264f502b7f44deb327ce02578&amp;qlt=95" TargetMode="External"/><Relationship Id="rId114" Type="http://schemas.openxmlformats.org/officeDocument/2006/relationships/hyperlink" Target="https://www.bing.com/images/search?form=xlimg&amp;q=hawaii" TargetMode="External"/><Relationship Id="rId461" Type="http://schemas.openxmlformats.org/officeDocument/2006/relationships/hyperlink" Target="https://www.bing.com/th?id=AMMS_d630e564fb47e24be5812c12b651f147&amp;qlt=95" TargetMode="External"/><Relationship Id="rId559" Type="http://schemas.openxmlformats.org/officeDocument/2006/relationships/hyperlink" Target="https://www.bing.com/th?id=AMMS_0a4ce6ccd6a06e8e1e129324dcb63061&amp;qlt=95" TargetMode="External"/><Relationship Id="rId766" Type="http://schemas.openxmlformats.org/officeDocument/2006/relationships/hyperlink" Target="https://www.bing.com/images/search?form=xlimg&amp;q=brownsville+texas" TargetMode="External"/><Relationship Id="rId1189" Type="http://schemas.openxmlformats.org/officeDocument/2006/relationships/hyperlink" Target="https://www.bing.com/th?id=AMMS_85a0b8573785561b09ca9e99e08ace86&amp;qlt=95" TargetMode="External"/><Relationship Id="rId1396" Type="http://schemas.openxmlformats.org/officeDocument/2006/relationships/hyperlink" Target="https://www.bing.com/images/search?form=xlimg&amp;q=appleton+wisconsin" TargetMode="External"/><Relationship Id="rId321" Type="http://schemas.openxmlformats.org/officeDocument/2006/relationships/hyperlink" Target="https://www.bing.com/th?id=AMMS_896491e7a8a7f221711676f9e70d3b28&amp;qlt=95" TargetMode="External"/><Relationship Id="rId419" Type="http://schemas.openxmlformats.org/officeDocument/2006/relationships/hyperlink" Target="https://www.bing.com/th?id=AMMS_bc0332f0bd8d59b7d6aaa1e9ffdf60a5&amp;qlt=95" TargetMode="External"/><Relationship Id="rId626" Type="http://schemas.openxmlformats.org/officeDocument/2006/relationships/hyperlink" Target="https://www.bing.com/images/search?form=xlimg&amp;q=anaheim+california" TargetMode="External"/><Relationship Id="rId973" Type="http://schemas.openxmlformats.org/officeDocument/2006/relationships/hyperlink" Target="https://www.bing.com/th?id=AMMS_09a2f1013bc40f6003f45104fd8f78e0&amp;qlt=95" TargetMode="External"/><Relationship Id="rId1049" Type="http://schemas.openxmlformats.org/officeDocument/2006/relationships/hyperlink" Target="https://www.bing.com/th?id=AMMS_2665f9b01eef1e50fc472c0be414a877&amp;qlt=95" TargetMode="External"/><Relationship Id="rId1256" Type="http://schemas.openxmlformats.org/officeDocument/2006/relationships/hyperlink" Target="https://www.bing.com/images/search?form=xlimg&amp;q=alhambra+california" TargetMode="External"/><Relationship Id="rId833" Type="http://schemas.openxmlformats.org/officeDocument/2006/relationships/hyperlink" Target="https://www.bing.com/th?id=AMMS_c904d979aa9ca3019bcae89e5da541fa&amp;qlt=95" TargetMode="External"/><Relationship Id="rId1116" Type="http://schemas.openxmlformats.org/officeDocument/2006/relationships/hyperlink" Target="https://www.bing.com/images/search?form=xlimg&amp;q=new+bedford+massachusetts" TargetMode="External"/><Relationship Id="rId1463" Type="http://schemas.openxmlformats.org/officeDocument/2006/relationships/hyperlink" Target="https://www.bing.com/th?id=AMMS_42cbd887f71112c02af6bdf3cf803d3a&amp;qlt=95" TargetMode="External"/><Relationship Id="rId1670" Type="http://schemas.openxmlformats.org/officeDocument/2006/relationships/hyperlink" Target="https://www.bing.com/images/search?form=xlimg&amp;q=utica+new+york" TargetMode="External"/><Relationship Id="rId1768" Type="http://schemas.openxmlformats.org/officeDocument/2006/relationships/hyperlink" Target="https://www.bing.com/images/search?form=xlimg&amp;q=valdosta+georgia" TargetMode="External"/><Relationship Id="rId900" Type="http://schemas.openxmlformats.org/officeDocument/2006/relationships/hyperlink" Target="https://www.bing.com/images/search?form=xlimg&amp;q=new+haven+connecticut" TargetMode="External"/><Relationship Id="rId1323" Type="http://schemas.openxmlformats.org/officeDocument/2006/relationships/hyperlink" Target="https://www.bing.com/th?id=AMMS_4aef3505492455d5b24720e70cd8da73&amp;qlt=95" TargetMode="External"/><Relationship Id="rId1530" Type="http://schemas.openxmlformats.org/officeDocument/2006/relationships/hyperlink" Target="https://www.bing.com/images/search?form=xlimg&amp;q=redondo+beach+california" TargetMode="External"/><Relationship Id="rId1628" Type="http://schemas.openxmlformats.org/officeDocument/2006/relationships/hyperlink" Target="https://www.bing.com/images/search?form=xlimg&amp;q=pico+rivera+california" TargetMode="External"/><Relationship Id="rId1835" Type="http://schemas.openxmlformats.org/officeDocument/2006/relationships/hyperlink" Target="https://www.bing.com/th?id=AMMS_354b6009a4b2c4e09fb004affc50cf1a&amp;qlt=95" TargetMode="External"/><Relationship Id="rId1902" Type="http://schemas.openxmlformats.org/officeDocument/2006/relationships/hyperlink" Target="https://www.bing.com/images/search?form=xlimg&amp;q=madison+alabama" TargetMode="External"/><Relationship Id="rId276" Type="http://schemas.openxmlformats.org/officeDocument/2006/relationships/hyperlink" Target="https://www.bing.com/images/search?form=xlimg&amp;q=tonopah+nevada" TargetMode="External"/><Relationship Id="rId483" Type="http://schemas.openxmlformats.org/officeDocument/2006/relationships/hyperlink" Target="https://www.bing.com/th?id=AMMS_9a048453acaa7bf27b89e3d42b584119&amp;qlt=95" TargetMode="External"/><Relationship Id="rId690" Type="http://schemas.openxmlformats.org/officeDocument/2006/relationships/hyperlink" Target="https://www.bing.com/images/search?form=xlimg&amp;q=hialeah+florida" TargetMode="External"/><Relationship Id="rId136" Type="http://schemas.openxmlformats.org/officeDocument/2006/relationships/hyperlink" Target="https://www.bing.com/images/search?form=xlimg&amp;q=will+county+illinois" TargetMode="External"/><Relationship Id="rId343" Type="http://schemas.openxmlformats.org/officeDocument/2006/relationships/hyperlink" Target="https://www.bing.com/th?id=AMMS_da988e25474b50129c5c6bafbe877ba9&amp;qlt=95" TargetMode="External"/><Relationship Id="rId550" Type="http://schemas.openxmlformats.org/officeDocument/2006/relationships/hyperlink" Target="https://www.bing.com/images/search?form=xlimg&amp;q=san+jose+california" TargetMode="External"/><Relationship Id="rId788" Type="http://schemas.openxmlformats.org/officeDocument/2006/relationships/hyperlink" Target="https://www.bing.com/images/search?form=xlimg&amp;q=garden+grove+california" TargetMode="External"/><Relationship Id="rId995" Type="http://schemas.openxmlformats.org/officeDocument/2006/relationships/hyperlink" Target="https://www.bing.com/th?id=AMMS_33e19653bca00d357698b063c1384eea&amp;qlt=95" TargetMode="External"/><Relationship Id="rId1180" Type="http://schemas.openxmlformats.org/officeDocument/2006/relationships/hyperlink" Target="https://www.bing.com/images/search?form=xlimg&amp;q=st.+george+utah" TargetMode="External"/><Relationship Id="rId203" Type="http://schemas.openxmlformats.org/officeDocument/2006/relationships/hyperlink" Target="https://www.bing.com/th?id=AMMS_a08b3169dc6898050fa9540e501fde27&amp;qlt=95" TargetMode="External"/><Relationship Id="rId648" Type="http://schemas.openxmlformats.org/officeDocument/2006/relationships/hyperlink" Target="https://www.bing.com/images/search?form=xlimg&amp;q=orlando+florida" TargetMode="External"/><Relationship Id="rId855" Type="http://schemas.openxmlformats.org/officeDocument/2006/relationships/hyperlink" Target="https://www.bing.com/th?id=AMMS_9f8afb548e28792918da15f503820d35&amp;qlt=95" TargetMode="External"/><Relationship Id="rId1040" Type="http://schemas.openxmlformats.org/officeDocument/2006/relationships/hyperlink" Target="https://www.bing.com/images/search?form=xlimg&amp;q=green+bay+wisconsin" TargetMode="External"/><Relationship Id="rId1278" Type="http://schemas.openxmlformats.org/officeDocument/2006/relationships/hyperlink" Target="https://www.bing.com/images/search?form=xlimg&amp;q=longview+texas" TargetMode="External"/><Relationship Id="rId1485" Type="http://schemas.openxmlformats.org/officeDocument/2006/relationships/hyperlink" Target="https://www.bing.com/th?id=AMMS_c0140e2c3ae7cb1dcaf7070b8602cef0&amp;qlt=95" TargetMode="External"/><Relationship Id="rId1692" Type="http://schemas.openxmlformats.org/officeDocument/2006/relationships/hyperlink" Target="https://www.bing.com/images/search?form=xlimg&amp;q=apex+north+carolina" TargetMode="External"/><Relationship Id="rId410" Type="http://schemas.openxmlformats.org/officeDocument/2006/relationships/hyperlink" Target="https://www.bing.com/images/search?form=xlimg&amp;q=galveston+county+texas" TargetMode="External"/><Relationship Id="rId508" Type="http://schemas.openxmlformats.org/officeDocument/2006/relationships/hyperlink" Target="https://www.bing.com/images/search?form=xlimg&amp;q=charleston+west+virginia" TargetMode="External"/><Relationship Id="rId715" Type="http://schemas.openxmlformats.org/officeDocument/2006/relationships/hyperlink" Target="https://www.bing.com/th?id=AMMS_578f78cce6a64dad8cf7c49304e614ed&amp;qlt=95" TargetMode="External"/><Relationship Id="rId922" Type="http://schemas.openxmlformats.org/officeDocument/2006/relationships/hyperlink" Target="https://www.bing.com/images/search?form=xlimg&amp;q=victorville+california" TargetMode="External"/><Relationship Id="rId1138" Type="http://schemas.openxmlformats.org/officeDocument/2006/relationships/hyperlink" Target="https://www.bing.com/images/search?form=xlimg&amp;q=lynn+massachusetts" TargetMode="External"/><Relationship Id="rId1345" Type="http://schemas.openxmlformats.org/officeDocument/2006/relationships/hyperlink" Target="https://www.bing.com/th?id=AMMS_806d703693f229310a8e15685f606c63&amp;qlt=95" TargetMode="External"/><Relationship Id="rId1552" Type="http://schemas.openxmlformats.org/officeDocument/2006/relationships/hyperlink" Target="https://www.bing.com/images/search?form=xlimg&amp;q=madera+california" TargetMode="External"/><Relationship Id="rId1205" Type="http://schemas.openxmlformats.org/officeDocument/2006/relationships/hyperlink" Target="https://www.bing.com/th?id=AMMS_6df56f1a59939d83496be7eea589e715&amp;qlt=95" TargetMode="External"/><Relationship Id="rId1857" Type="http://schemas.openxmlformats.org/officeDocument/2006/relationships/hyperlink" Target="https://www.bing.com/th?id=AMMS_596f18ff31b65d5963235698654a6cfc&amp;qlt=95" TargetMode="External"/><Relationship Id="rId51" Type="http://schemas.openxmlformats.org/officeDocument/2006/relationships/hyperlink" Target="https://www.bing.com/th?id=AMMS_2c19348d6f8f6045080eb485686f488a&amp;qlt=95" TargetMode="External"/><Relationship Id="rId1412" Type="http://schemas.openxmlformats.org/officeDocument/2006/relationships/hyperlink" Target="https://www.bing.com/images/search?form=xlimg&amp;q=pittsburg+california" TargetMode="External"/><Relationship Id="rId1717" Type="http://schemas.openxmlformats.org/officeDocument/2006/relationships/hyperlink" Target="https://www.bing.com/th?id=AMMS_ce8fb9e9899f6c04d1eb7b8ba6c1d335&amp;qlt=95" TargetMode="External"/><Relationship Id="rId1924" Type="http://schemas.openxmlformats.org/officeDocument/2006/relationships/hyperlink" Target="https://www.bing.com/images/search?form=xlimg&amp;q=beaumont+california" TargetMode="External"/><Relationship Id="rId298" Type="http://schemas.openxmlformats.org/officeDocument/2006/relationships/hyperlink" Target="https://www.bing.com/images/search?form=xlimg&amp;q=paulsboro+new+jersey" TargetMode="External"/><Relationship Id="rId158" Type="http://schemas.openxmlformats.org/officeDocument/2006/relationships/hyperlink" Target="https://www.bing.com/images/search?form=xlimg&amp;q=butler+county+kansas" TargetMode="External"/><Relationship Id="rId365" Type="http://schemas.openxmlformats.org/officeDocument/2006/relationships/hyperlink" Target="https://www.bing.com/th?id=AMMS_b12c2690439780ae99dc8db8350ca2c8&amp;qlt=95" TargetMode="External"/><Relationship Id="rId572" Type="http://schemas.openxmlformats.org/officeDocument/2006/relationships/hyperlink" Target="https://www.bing.com/images/search?form=xlimg&amp;q=boston+massachusetts" TargetMode="External"/><Relationship Id="rId225" Type="http://schemas.openxmlformats.org/officeDocument/2006/relationships/hyperlink" Target="https://www.bing.com/th?id=AMMS_5565ad4b6249a6456f8a0f68d7cc6f0a&amp;qlt=95" TargetMode="External"/><Relationship Id="rId432" Type="http://schemas.openxmlformats.org/officeDocument/2006/relationships/hyperlink" Target="https://www.bing.com/images/search?form=xlimg&amp;q=borger+texas" TargetMode="External"/><Relationship Id="rId877" Type="http://schemas.openxmlformats.org/officeDocument/2006/relationships/hyperlink" Target="https://www.bing.com/th?id=AMMS_17511a531f9d3701af04edf1baf920ec&amp;qlt=95" TargetMode="External"/><Relationship Id="rId1062" Type="http://schemas.openxmlformats.org/officeDocument/2006/relationships/hyperlink" Target="https://www.bing.com/images/search?form=xlimg&amp;q=davenport+iowa" TargetMode="External"/><Relationship Id="rId737" Type="http://schemas.openxmlformats.org/officeDocument/2006/relationships/hyperlink" Target="https://www.bing.com/th?id=AMMS_47069cf993bf42883dc4127173b06a46&amp;qlt=95" TargetMode="External"/><Relationship Id="rId944" Type="http://schemas.openxmlformats.org/officeDocument/2006/relationships/hyperlink" Target="https://www.bing.com/images/search?form=xlimg&amp;q=fairfield+california" TargetMode="External"/><Relationship Id="rId1367" Type="http://schemas.openxmlformats.org/officeDocument/2006/relationships/hyperlink" Target="https://www.bing.com/th?id=AMMS_b74a2d3a8a10d2cd547aeda40abe25d3&amp;qlt=95" TargetMode="External"/><Relationship Id="rId1574" Type="http://schemas.openxmlformats.org/officeDocument/2006/relationships/hyperlink" Target="https://www.bing.com/images/search?form=xlimg&amp;q=harlingen+texas" TargetMode="External"/><Relationship Id="rId1781" Type="http://schemas.openxmlformats.org/officeDocument/2006/relationships/hyperlink" Target="https://www.bing.com/th?id=AMMS_eb15537d5d5aa1664dd5f10c3c0fc4be&amp;qlt=95" TargetMode="External"/><Relationship Id="rId73" Type="http://schemas.openxmlformats.org/officeDocument/2006/relationships/hyperlink" Target="https://www.bing.com/th?id=AMMS_62a3f2b4ac6a3008e47fb6fbec3c12e8&amp;qlt=95" TargetMode="External"/><Relationship Id="rId804" Type="http://schemas.openxmlformats.org/officeDocument/2006/relationships/hyperlink" Target="https://www.bing.com/images/search?form=xlimg&amp;q=lakewood+colorado" TargetMode="External"/><Relationship Id="rId1227" Type="http://schemas.openxmlformats.org/officeDocument/2006/relationships/hyperlink" Target="https://www.bing.com/th?id=AMMS_f29138583c39a2846d811c06a33df661&amp;qlt=95" TargetMode="External"/><Relationship Id="rId1434" Type="http://schemas.openxmlformats.org/officeDocument/2006/relationships/hyperlink" Target="https://www.bing.com/images/search?form=xlimg&amp;q=gulfport+mississippi" TargetMode="External"/><Relationship Id="rId1641" Type="http://schemas.openxmlformats.org/officeDocument/2006/relationships/hyperlink" Target="https://www.bing.com/th?id=AMMS_db39378fac14ba6e6f5a9ddebb67dd50&amp;qlt=95" TargetMode="External"/><Relationship Id="rId1879" Type="http://schemas.openxmlformats.org/officeDocument/2006/relationships/hyperlink" Target="https://www.bing.com/th?id=AMMS_3b13e8bc392736123c44d4786ea5b8ba&amp;qlt=95" TargetMode="External"/><Relationship Id="rId1501" Type="http://schemas.openxmlformats.org/officeDocument/2006/relationships/hyperlink" Target="https://www.bing.com/th?id=AMMS_e71d661a6f473993e5eb2c1c747f79d4&amp;qlt=95" TargetMode="External"/><Relationship Id="rId1739" Type="http://schemas.openxmlformats.org/officeDocument/2006/relationships/hyperlink" Target="https://www.bing.com/th?id=AMMS_8137926c41db251c074c911d8b421be8&amp;qlt=95" TargetMode="External"/><Relationship Id="rId1946" Type="http://schemas.openxmlformats.org/officeDocument/2006/relationships/hyperlink" Target="https://www.bing.com/images/search?form=xlimg&amp;q=mishawaka+indiana" TargetMode="External"/><Relationship Id="rId1806" Type="http://schemas.openxmlformats.org/officeDocument/2006/relationships/hyperlink" Target="https://www.bing.com/images/search?form=xlimg&amp;q=hempstead+village+new+york" TargetMode="External"/><Relationship Id="rId387" Type="http://schemas.openxmlformats.org/officeDocument/2006/relationships/hyperlink" Target="https://www.bing.com/th?id=AMMS_b291b5f14f69debcff83cc7ed4be2bdc&amp;qlt=95" TargetMode="External"/><Relationship Id="rId594" Type="http://schemas.openxmlformats.org/officeDocument/2006/relationships/hyperlink" Target="https://www.bing.com/images/search?form=xlimg&amp;q=dekalb+county+ga" TargetMode="External"/><Relationship Id="rId247" Type="http://schemas.openxmlformats.org/officeDocument/2006/relationships/hyperlink" Target="https://www.bing.com/th?id=AMMS_4d51bf504084184dab66985617761fa3&amp;qlt=95" TargetMode="External"/><Relationship Id="rId899" Type="http://schemas.openxmlformats.org/officeDocument/2006/relationships/hyperlink" Target="https://www.bing.com/th?id=AMMS_460e32e1e845cddd913aa4eb27de36a1&amp;qlt=95" TargetMode="External"/><Relationship Id="rId1084" Type="http://schemas.openxmlformats.org/officeDocument/2006/relationships/hyperlink" Target="https://www.bing.com/images/search?form=xlimg&amp;q=rio+rancho+new+mexico" TargetMode="External"/><Relationship Id="rId107" Type="http://schemas.openxmlformats.org/officeDocument/2006/relationships/hyperlink" Target="https://www.bing.com/th?id=AMMS_d35c7f7129f0064b37c550dc15139f6e&amp;qlt=95" TargetMode="External"/><Relationship Id="rId454" Type="http://schemas.openxmlformats.org/officeDocument/2006/relationships/hyperlink" Target="https://www.bing.com/images/search?form=xlimg&amp;q=channelview+texas" TargetMode="External"/><Relationship Id="rId661" Type="http://schemas.openxmlformats.org/officeDocument/2006/relationships/hyperlink" Target="https://www.bing.com/th?id=AMMS_d14595118e334820fb05134c77154fce&amp;qlt=95" TargetMode="External"/><Relationship Id="rId759" Type="http://schemas.openxmlformats.org/officeDocument/2006/relationships/hyperlink" Target="https://www.bing.com/th?id=AMMS_3b7822796e0085f5ee038697052bd011&amp;qlt=95" TargetMode="External"/><Relationship Id="rId966" Type="http://schemas.openxmlformats.org/officeDocument/2006/relationships/hyperlink" Target="https://www.bing.com/images/search?form=xlimg&amp;q=clovis+california" TargetMode="External"/><Relationship Id="rId1291" Type="http://schemas.openxmlformats.org/officeDocument/2006/relationships/hyperlink" Target="https://www.bing.com/th?id=AMMS_9f93f339c02d75e3d02d7e8dc4dda5d7&amp;qlt=95" TargetMode="External"/><Relationship Id="rId1389" Type="http://schemas.openxmlformats.org/officeDocument/2006/relationships/hyperlink" Target="https://www.bing.com/th?id=AMMS_b202b5c704138244afe904c6e0848014&amp;qlt=95" TargetMode="External"/><Relationship Id="rId1596" Type="http://schemas.openxmlformats.org/officeDocument/2006/relationships/hyperlink" Target="https://www.bing.com/images/search?form=xlimg&amp;q=eastvale+california" TargetMode="External"/><Relationship Id="rId314" Type="http://schemas.openxmlformats.org/officeDocument/2006/relationships/hyperlink" Target="https://www.bing.com/images/search?form=xlimg&amp;q=mckinley+county+new+mexico" TargetMode="External"/><Relationship Id="rId521" Type="http://schemas.openxmlformats.org/officeDocument/2006/relationships/hyperlink" Target="https://www.bing.com/th?id=AMMS_390b307189f80478ee561d2de4de9cc1&amp;qlt=95" TargetMode="External"/><Relationship Id="rId619" Type="http://schemas.openxmlformats.org/officeDocument/2006/relationships/hyperlink" Target="https://www.bing.com/th?id=AMMS_d552eb8499da8466f9b8a7949789f53f&amp;qlt=95" TargetMode="External"/><Relationship Id="rId1151" Type="http://schemas.openxmlformats.org/officeDocument/2006/relationships/hyperlink" Target="https://www.bing.com/th?id=AMMS_4c0235aa0419c87e2a5e872423f11472&amp;qlt=95" TargetMode="External"/><Relationship Id="rId1249" Type="http://schemas.openxmlformats.org/officeDocument/2006/relationships/hyperlink" Target="https://www.bing.com/th?id=AMMS_c6abb464df2452a5500fce7c742dc489&amp;qlt=95" TargetMode="External"/><Relationship Id="rId95" Type="http://schemas.openxmlformats.org/officeDocument/2006/relationships/hyperlink" Target="https://www.bing.com/th?id=AMMS_c1f94fbd9ad4dda409299c3706c2b451&amp;qlt=95" TargetMode="External"/><Relationship Id="rId826" Type="http://schemas.openxmlformats.org/officeDocument/2006/relationships/hyperlink" Target="https://www.bing.com/images/search?form=xlimg&amp;q=naperville+illinois" TargetMode="External"/><Relationship Id="rId1011" Type="http://schemas.openxmlformats.org/officeDocument/2006/relationships/hyperlink" Target="https://www.bing.com/th?id=AMMS_f7dd319db5ee330df54c1ef632e09b10&amp;qlt=95" TargetMode="External"/><Relationship Id="rId1109" Type="http://schemas.openxmlformats.org/officeDocument/2006/relationships/hyperlink" Target="https://www.bing.com/th?id=AMMS_2f0723d12b56e12481ce5a68448694d5&amp;qlt=95" TargetMode="External"/><Relationship Id="rId1456" Type="http://schemas.openxmlformats.org/officeDocument/2006/relationships/hyperlink" Target="https://www.bing.com/images/search?form=xlimg&amp;q=walnut+creek+california" TargetMode="External"/><Relationship Id="rId1663" Type="http://schemas.openxmlformats.org/officeDocument/2006/relationships/hyperlink" Target="https://www.bing.com/th?id=AMMS_2f3d487f83b1ebb57b8abb965285ffb2&amp;qlt=95" TargetMode="External"/><Relationship Id="rId1870" Type="http://schemas.openxmlformats.org/officeDocument/2006/relationships/hyperlink" Target="https://www.bing.com/images/search?form=xlimg&amp;q=revere+massachusetts" TargetMode="External"/><Relationship Id="rId1968" Type="http://schemas.openxmlformats.org/officeDocument/2006/relationships/hyperlink" Target="https://www.bing.com/images/search?form=xlimg&amp;q=city+of+niagara+falls+ny" TargetMode="External"/><Relationship Id="rId1316" Type="http://schemas.openxmlformats.org/officeDocument/2006/relationships/hyperlink" Target="https://www.bing.com/images/search?form=xlimg&amp;q=perris+california" TargetMode="External"/><Relationship Id="rId1523" Type="http://schemas.openxmlformats.org/officeDocument/2006/relationships/hyperlink" Target="https://www.bing.com/th?id=AMMS_33e22c0a429db91461167062f3476b02&amp;qlt=95" TargetMode="External"/><Relationship Id="rId1730" Type="http://schemas.openxmlformats.org/officeDocument/2006/relationships/hyperlink" Target="https://www.bing.com/images/search?form=xlimg&amp;q=white+plains+new+york" TargetMode="External"/><Relationship Id="rId22" Type="http://schemas.openxmlformats.org/officeDocument/2006/relationships/hyperlink" Target="https://www.bing.com/images/search?form=xlimg&amp;q=kenai+alaska" TargetMode="External"/><Relationship Id="rId1828" Type="http://schemas.openxmlformats.org/officeDocument/2006/relationships/hyperlink" Target="https://www.bing.com/images/search?form=xlimg&amp;q=normal+illinois" TargetMode="External"/><Relationship Id="rId171" Type="http://schemas.openxmlformats.org/officeDocument/2006/relationships/hyperlink" Target="https://www.bing.com/th?id=AMMS_9eac4a4fa4747d6ad35d61777374e984&amp;qlt=95" TargetMode="External"/><Relationship Id="rId269" Type="http://schemas.openxmlformats.org/officeDocument/2006/relationships/hyperlink" Target="https://www.bing.com/th?id=AMMS_eac037a26b64a8e6931146cc2a80f441&amp;qlt=95" TargetMode="External"/><Relationship Id="rId476" Type="http://schemas.openxmlformats.org/officeDocument/2006/relationships/hyperlink" Target="https://www.bing.com/images/search?form=xlimg&amp;q=blaine+washington" TargetMode="External"/><Relationship Id="rId683" Type="http://schemas.openxmlformats.org/officeDocument/2006/relationships/hyperlink" Target="https://www.bing.com/th?id=AMMS_30deed90c036354ca57442b2454fdb55&amp;qlt=95" TargetMode="External"/><Relationship Id="rId890" Type="http://schemas.openxmlformats.org/officeDocument/2006/relationships/hyperlink" Target="https://www.bing.com/images/search?form=xlimg&amp;q=cedar+rapids+iowa" TargetMode="External"/><Relationship Id="rId129" Type="http://schemas.openxmlformats.org/officeDocument/2006/relationships/hyperlink" Target="https://www.bing.com/th?id=AMMS_32156c4ce674f2f093fb60cd7747b313&amp;qlt=95" TargetMode="External"/><Relationship Id="rId336" Type="http://schemas.openxmlformats.org/officeDocument/2006/relationships/hyperlink" Target="https://www.bing.com/images/search?form=xlimg&amp;q=columbus+ohio" TargetMode="External"/><Relationship Id="rId543" Type="http://schemas.openxmlformats.org/officeDocument/2006/relationships/hyperlink" Target="https://www.bing.com/th?id=AMMS_8825bb70c5a5abc7910a3a62219dd48c&amp;qlt=95" TargetMode="External"/><Relationship Id="rId988" Type="http://schemas.openxmlformats.org/officeDocument/2006/relationships/hyperlink" Target="https://www.bing.com/images/search?form=xlimg&amp;q=antioch+california" TargetMode="External"/><Relationship Id="rId1173" Type="http://schemas.openxmlformats.org/officeDocument/2006/relationships/hyperlink" Target="https://www.bing.com/th?id=AMMS_2c6b593614be69e99812a1d531b73a98&amp;qlt=95" TargetMode="External"/><Relationship Id="rId1380" Type="http://schemas.openxmlformats.org/officeDocument/2006/relationships/hyperlink" Target="https://www.bing.com/images/search?form=xlimg&amp;q=flagstaff+arizona" TargetMode="External"/><Relationship Id="rId403" Type="http://schemas.openxmlformats.org/officeDocument/2006/relationships/hyperlink" Target="https://www.bing.com/th?id=AMMS_b574fe50aeb6a3d4fcbf0ea1bc088494&amp;qlt=95" TargetMode="External"/><Relationship Id="rId750" Type="http://schemas.openxmlformats.org/officeDocument/2006/relationships/hyperlink" Target="https://www.bing.com/images/search?form=xlimg&amp;q=cape+coral+florida" TargetMode="External"/><Relationship Id="rId848" Type="http://schemas.openxmlformats.org/officeDocument/2006/relationships/hyperlink" Target="https://www.bing.com/images/search?form=xlimg&amp;q=syracuse+new+york" TargetMode="External"/><Relationship Id="rId1033" Type="http://schemas.openxmlformats.org/officeDocument/2006/relationships/hyperlink" Target="https://www.bing.com/th?id=AMMS_ac9374053fed6c4c06ea152a5914c890&amp;qlt=95" TargetMode="External"/><Relationship Id="rId1478" Type="http://schemas.openxmlformats.org/officeDocument/2006/relationships/hyperlink" Target="https://www.bing.com/images/search?form=xlimg&amp;q=rocklin+california" TargetMode="External"/><Relationship Id="rId1685" Type="http://schemas.openxmlformats.org/officeDocument/2006/relationships/hyperlink" Target="https://www.bing.com/th?id=AMMS_d67230a6636f48d711b7f3a9f08ded44&amp;qlt=95" TargetMode="External"/><Relationship Id="rId1892" Type="http://schemas.openxmlformats.org/officeDocument/2006/relationships/hyperlink" Target="https://www.bing.com/images/search?form=xlimg&amp;q=coeur+d%27alene+idaho" TargetMode="External"/><Relationship Id="rId610" Type="http://schemas.openxmlformats.org/officeDocument/2006/relationships/hyperlink" Target="https://www.bing.com/images/search?form=xlimg&amp;q=virginia" TargetMode="External"/><Relationship Id="rId708" Type="http://schemas.openxmlformats.org/officeDocument/2006/relationships/hyperlink" Target="https://www.bing.com/images/search?form=xlimg&amp;q=moreno+valley+california" TargetMode="External"/><Relationship Id="rId915" Type="http://schemas.openxmlformats.org/officeDocument/2006/relationships/hyperlink" Target="https://www.bing.com/th?id=AMMS_7d3bc01273f975fb93c5b4c09c272324&amp;qlt=95" TargetMode="External"/><Relationship Id="rId1240" Type="http://schemas.openxmlformats.org/officeDocument/2006/relationships/hyperlink" Target="https://www.bing.com/images/search?form=xlimg&amp;q=danbury+connecticut" TargetMode="External"/><Relationship Id="rId1338" Type="http://schemas.openxmlformats.org/officeDocument/2006/relationships/hyperlink" Target="https://www.bing.com/images/search?form=xlimg&amp;q=warner+robins+georgia" TargetMode="External"/><Relationship Id="rId1545" Type="http://schemas.openxmlformats.org/officeDocument/2006/relationships/hyperlink" Target="https://www.bing.com/th?id=AMMS_8caeb6d37bd30c30f2ac8963ee4a0c46&amp;qlt=95" TargetMode="External"/><Relationship Id="rId1100" Type="http://schemas.openxmlformats.org/officeDocument/2006/relationships/hyperlink" Target="https://www.bing.com/images/search?form=xlimg&amp;q=sandy+utah" TargetMode="External"/><Relationship Id="rId1405" Type="http://schemas.openxmlformats.org/officeDocument/2006/relationships/hyperlink" Target="https://www.bing.com/th?id=AMMS_edcaf6ab7c1858ac251d30c897b14074&amp;qlt=95" TargetMode="External"/><Relationship Id="rId1752" Type="http://schemas.openxmlformats.org/officeDocument/2006/relationships/hyperlink" Target="https://www.bing.com/images/search?form=xlimg&amp;q=huntington+park+california" TargetMode="External"/><Relationship Id="rId44" Type="http://schemas.openxmlformats.org/officeDocument/2006/relationships/hyperlink" Target="https://www.bing.com/images/search?form=xlimg&amp;q=arkansas" TargetMode="External"/><Relationship Id="rId1612" Type="http://schemas.openxmlformats.org/officeDocument/2006/relationships/hyperlink" Target="https://www.bing.com/images/search?form=xlimg&amp;q=north+miami+florida" TargetMode="External"/><Relationship Id="rId1917" Type="http://schemas.openxmlformats.org/officeDocument/2006/relationships/hyperlink" Target="https://www.bing.com/th?id=AMMS_29af080a44d570c24b053349d7849667&amp;qlt=95" TargetMode="External"/><Relationship Id="rId193" Type="http://schemas.openxmlformats.org/officeDocument/2006/relationships/hyperlink" Target="https://www.bing.com/th?id=AMMS_92d9ee910631f0c4299e1a02daf7e7db&amp;qlt=95" TargetMode="External"/><Relationship Id="rId498" Type="http://schemas.openxmlformats.org/officeDocument/2006/relationships/hyperlink" Target="https://www.bing.com/images/search?form=xlimg&amp;q=ferndale+washington" TargetMode="External"/><Relationship Id="rId260" Type="http://schemas.openxmlformats.org/officeDocument/2006/relationships/hyperlink" Target="https://www.bing.com/images/search?form=xlimg&amp;q=heidelberg+mississippi" TargetMode="External"/><Relationship Id="rId120" Type="http://schemas.openxmlformats.org/officeDocument/2006/relationships/hyperlink" Target="https://www.bing.com/images/search?form=xlimg&amp;q=roxana+illinois" TargetMode="External"/><Relationship Id="rId358" Type="http://schemas.openxmlformats.org/officeDocument/2006/relationships/hyperlink" Target="https://www.bing.com/images/search?form=xlimg&amp;q=carter+county+oklahoma" TargetMode="External"/><Relationship Id="rId565" Type="http://schemas.openxmlformats.org/officeDocument/2006/relationships/hyperlink" Target="https://www.bing.com/th?id=AMMS_79c5956baeece5221c2413c1396885a4&amp;qlt=95" TargetMode="External"/><Relationship Id="rId772" Type="http://schemas.openxmlformats.org/officeDocument/2006/relationships/hyperlink" Target="https://www.bing.com/images/search?form=xlimg&amp;q=providence+rhode+island" TargetMode="External"/><Relationship Id="rId1195" Type="http://schemas.openxmlformats.org/officeDocument/2006/relationships/hyperlink" Target="https://www.bing.com/th?id=AMMS_b0b58d80aac1b40ecf355a05bf0c8b6e&amp;qlt=95" TargetMode="External"/><Relationship Id="rId218" Type="http://schemas.openxmlformats.org/officeDocument/2006/relationships/hyperlink" Target="https://www.bing.com/images/search?form=xlimg&amp;q=cotton+valley+louisiana" TargetMode="External"/><Relationship Id="rId425" Type="http://schemas.openxmlformats.org/officeDocument/2006/relationships/hyperlink" Target="https://www.bing.com/th?id=AMMS_b5f7c6370eaf03ff64ad22c29a733550&amp;qlt=95" TargetMode="External"/><Relationship Id="rId632" Type="http://schemas.openxmlformats.org/officeDocument/2006/relationships/hyperlink" Target="https://www.bing.com/images/search?form=xlimg&amp;q=lexington+kentucky" TargetMode="External"/><Relationship Id="rId1055" Type="http://schemas.openxmlformats.org/officeDocument/2006/relationships/hyperlink" Target="https://www.bing.com/th?id=AMMS_9aebbdd88cece4623dde6dfbfc955882&amp;qlt=95" TargetMode="External"/><Relationship Id="rId1262" Type="http://schemas.openxmlformats.org/officeDocument/2006/relationships/hyperlink" Target="https://www.bing.com/images/search?form=xlimg&amp;q=medford+oregon" TargetMode="External"/><Relationship Id="rId937" Type="http://schemas.openxmlformats.org/officeDocument/2006/relationships/hyperlink" Target="https://www.bing.com/th?id=AMMS_c99aa6a2361ab2e01253be49466c2c92&amp;qlt=95" TargetMode="External"/><Relationship Id="rId1122" Type="http://schemas.openxmlformats.org/officeDocument/2006/relationships/hyperlink" Target="https://www.bing.com/images/search?form=xlimg&amp;q=roswell+georgia" TargetMode="External"/><Relationship Id="rId1567" Type="http://schemas.openxmlformats.org/officeDocument/2006/relationships/hyperlink" Target="https://www.bing.com/th?id=AMMS_6db4fe815a3c0304f6423c5b2696963a&amp;qlt=95" TargetMode="External"/><Relationship Id="rId1774" Type="http://schemas.openxmlformats.org/officeDocument/2006/relationships/hyperlink" Target="https://www.bing.com/images/search?form=xlimg&amp;q=blue+springs+missouri" TargetMode="External"/><Relationship Id="rId66" Type="http://schemas.openxmlformats.org/officeDocument/2006/relationships/hyperlink" Target="https://www.bing.com/images/search?form=xlimg&amp;q=contra+costa+county+california" TargetMode="External"/><Relationship Id="rId1427" Type="http://schemas.openxmlformats.org/officeDocument/2006/relationships/hyperlink" Target="https://www.bing.com/th?id=AMMS_48eabfaf83fa5b0ec853484830b3b6b8&amp;qlt=95" TargetMode="External"/><Relationship Id="rId1634" Type="http://schemas.openxmlformats.org/officeDocument/2006/relationships/hyperlink" Target="https://www.bing.com/images/search?form=xlimg&amp;q=sanford+florida" TargetMode="External"/><Relationship Id="rId1841" Type="http://schemas.openxmlformats.org/officeDocument/2006/relationships/hyperlink" Target="https://www.bing.com/th?id=AMMS_75eefe782e98a2ff8026d75a38515f7e&amp;qlt=95" TargetMode="External"/><Relationship Id="rId1939" Type="http://schemas.openxmlformats.org/officeDocument/2006/relationships/hyperlink" Target="https://www.bing.com/th?id=AMMS_1c8114e845b46248257def36d6057e1c&amp;qlt=95" TargetMode="External"/><Relationship Id="rId1701" Type="http://schemas.openxmlformats.org/officeDocument/2006/relationships/hyperlink" Target="https://www.bing.com/th?id=AMMS_5098244419c739a28da8bf0f1b7bcfbf&amp;qlt=95" TargetMode="External"/><Relationship Id="rId282" Type="http://schemas.openxmlformats.org/officeDocument/2006/relationships/hyperlink" Target="https://www.bing.com/images/search?form=xlimg&amp;q=carson+city+nevada" TargetMode="External"/><Relationship Id="rId587" Type="http://schemas.openxmlformats.org/officeDocument/2006/relationships/hyperlink" Target="https://www.bing.com/th?id=AMMS_e619e738659af3a8387b161a7958a9ba&amp;qlt=95" TargetMode="External"/><Relationship Id="rId8" Type="http://schemas.openxmlformats.org/officeDocument/2006/relationships/hyperlink" Target="https://www.bing.com/images/search?form=xlimg&amp;q=montgomery+alabama" TargetMode="External"/><Relationship Id="rId142" Type="http://schemas.openxmlformats.org/officeDocument/2006/relationships/hyperlink" Target="https://www.bing.com/images/search?form=xlimg&amp;q=whiting+indiana" TargetMode="External"/><Relationship Id="rId447" Type="http://schemas.openxmlformats.org/officeDocument/2006/relationships/hyperlink" Target="https://www.bing.com/th?id=AMMS_7d7107801e6e03f4de0d9bd6021a2362&amp;qlt=95" TargetMode="External"/><Relationship Id="rId794" Type="http://schemas.openxmlformats.org/officeDocument/2006/relationships/hyperlink" Target="https://www.bing.com/images/search?form=xlimg&amp;q=corona+california" TargetMode="External"/><Relationship Id="rId1077" Type="http://schemas.openxmlformats.org/officeDocument/2006/relationships/hyperlink" Target="https://www.bing.com/th?id=AMMS_bf5338b219a570c8e86ada39a86bb335&amp;qlt=95" TargetMode="External"/><Relationship Id="rId654" Type="http://schemas.openxmlformats.org/officeDocument/2006/relationships/hyperlink" Target="https://www.bing.com/images/search?form=xlimg&amp;q=chula+vista+california" TargetMode="External"/><Relationship Id="rId861" Type="http://schemas.openxmlformats.org/officeDocument/2006/relationships/hyperlink" Target="https://www.bing.com/th?id=AMMS_92c16843efad126d61f73151549386af&amp;qlt=95" TargetMode="External"/><Relationship Id="rId959" Type="http://schemas.openxmlformats.org/officeDocument/2006/relationships/hyperlink" Target="https://www.bing.com/th?id=AMMS_5fff1f9fb59a6c28aecc4b1ff9d09aee&amp;qlt=95" TargetMode="External"/><Relationship Id="rId1284" Type="http://schemas.openxmlformats.org/officeDocument/2006/relationships/hyperlink" Target="https://www.bing.com/images/search?form=xlimg&amp;q=cranston+rhode+island" TargetMode="External"/><Relationship Id="rId1491" Type="http://schemas.openxmlformats.org/officeDocument/2006/relationships/hyperlink" Target="https://www.bing.com/th?id=AMMS_a108f678c84478968df452351b088891&amp;qlt=95" TargetMode="External"/><Relationship Id="rId1589" Type="http://schemas.openxmlformats.org/officeDocument/2006/relationships/hyperlink" Target="https://www.bing.com/th?id=AMMS_c08839ecf86a5d41977e3fa470151baf&amp;qlt=95" TargetMode="External"/><Relationship Id="rId307" Type="http://schemas.openxmlformats.org/officeDocument/2006/relationships/hyperlink" Target="https://www.bing.com/th?id=AMMS_9dbe8913bdda0047c265b83249198036&amp;qlt=95" TargetMode="External"/><Relationship Id="rId514" Type="http://schemas.openxmlformats.org/officeDocument/2006/relationships/hyperlink" Target="https://www.bing.com/images/search?form=xlimg&amp;q=douglas+county+wisconsin" TargetMode="External"/><Relationship Id="rId721" Type="http://schemas.openxmlformats.org/officeDocument/2006/relationships/hyperlink" Target="https://www.bing.com/th?id=AMMS_0ea7fab6a4d78615943536b3c46df867&amp;qlt=95" TargetMode="External"/><Relationship Id="rId1144" Type="http://schemas.openxmlformats.org/officeDocument/2006/relationships/hyperlink" Target="https://www.bing.com/images/search?form=xlimg&amp;q=livonia+michigan" TargetMode="External"/><Relationship Id="rId1351" Type="http://schemas.openxmlformats.org/officeDocument/2006/relationships/hyperlink" Target="https://www.bing.com/th?id=AMMS_c2fc172691a082f696beeb3588e7e258&amp;qlt=95" TargetMode="External"/><Relationship Id="rId1449" Type="http://schemas.openxmlformats.org/officeDocument/2006/relationships/hyperlink" Target="https://www.bing.com/th?id=AMMS_8fa34358c232a14c498d0f8e838eda11&amp;qlt=95" TargetMode="External"/><Relationship Id="rId1796" Type="http://schemas.openxmlformats.org/officeDocument/2006/relationships/hyperlink" Target="https://www.bing.com/images/search?form=xlimg&amp;q=dearborn+heights+michigan" TargetMode="External"/><Relationship Id="rId88" Type="http://schemas.openxmlformats.org/officeDocument/2006/relationships/hyperlink" Target="https://www.bing.com/images/search?form=xlimg&amp;q=arroyo+grande+california" TargetMode="External"/><Relationship Id="rId819" Type="http://schemas.openxmlformats.org/officeDocument/2006/relationships/hyperlink" Target="https://www.bing.com/th?id=AMMS_aacc92bd3cb34452bd320eff58944faa&amp;qlt=95" TargetMode="External"/><Relationship Id="rId1004" Type="http://schemas.openxmlformats.org/officeDocument/2006/relationships/hyperlink" Target="https://www.bing.com/images/search?form=xlimg&amp;q=miami+gardens+florida" TargetMode="External"/><Relationship Id="rId1211" Type="http://schemas.openxmlformats.org/officeDocument/2006/relationships/hyperlink" Target="https://www.bing.com/th?id=AMMS_dd10d71e013e706c74189528fa15e4ee&amp;qlt=95" TargetMode="External"/><Relationship Id="rId1656" Type="http://schemas.openxmlformats.org/officeDocument/2006/relationships/hyperlink" Target="https://www.bing.com/images/search?form=xlimg&amp;q=petaluma+california" TargetMode="External"/><Relationship Id="rId1863" Type="http://schemas.openxmlformats.org/officeDocument/2006/relationships/hyperlink" Target="https://www.bing.com/th?id=AMMS_19abbe4e9439c6e6fd41e339ba921392&amp;qlt=95" TargetMode="External"/><Relationship Id="rId1309" Type="http://schemas.openxmlformats.org/officeDocument/2006/relationships/hyperlink" Target="https://www.bing.com/th?id=AMMS_b3081170ae3582a5964852d769de5fb5&amp;qlt=95" TargetMode="External"/><Relationship Id="rId1516" Type="http://schemas.openxmlformats.org/officeDocument/2006/relationships/hyperlink" Target="https://www.bing.com/images/search?form=xlimg&amp;q=lakeville+minnesota" TargetMode="External"/><Relationship Id="rId1723" Type="http://schemas.openxmlformats.org/officeDocument/2006/relationships/hyperlink" Target="https://www.bing.com/th?id=AMMS_b253beaa0b4c60d2d801756031c06d64&amp;qlt=95" TargetMode="External"/><Relationship Id="rId1930" Type="http://schemas.openxmlformats.org/officeDocument/2006/relationships/hyperlink" Target="https://www.bing.com/images/search?form=xlimg&amp;q=florissant+missouri" TargetMode="External"/><Relationship Id="rId15" Type="http://schemas.openxmlformats.org/officeDocument/2006/relationships/hyperlink" Target="https://www.bing.com/th?id=AMMS_fca0f02070665c837229d92e842be248&amp;qlt=95" TargetMode="External"/><Relationship Id="rId164" Type="http://schemas.openxmlformats.org/officeDocument/2006/relationships/hyperlink" Target="https://www.bing.com/images/search?form=xlimg&amp;q=coffeyville+kansas" TargetMode="External"/><Relationship Id="rId371" Type="http://schemas.openxmlformats.org/officeDocument/2006/relationships/hyperlink" Target="https://www.bing.com/th?id=AMMS_cdfae09c0054619b2d893250cb6c22eb&amp;qlt=95" TargetMode="External"/><Relationship Id="rId469" Type="http://schemas.openxmlformats.org/officeDocument/2006/relationships/hyperlink" Target="https://www.bing.com/th?id=AMMS_2889016ebcbc7a1441b3303ccef53a68&amp;qlt=95" TargetMode="External"/><Relationship Id="rId676" Type="http://schemas.openxmlformats.org/officeDocument/2006/relationships/hyperlink" Target="https://www.bing.com/images/search?form=xlimg&amp;q=north+las+vegas+nevada" TargetMode="External"/><Relationship Id="rId883" Type="http://schemas.openxmlformats.org/officeDocument/2006/relationships/hyperlink" Target="https://www.bing.com/th?id=AMMS_e87aa0a16612c9043066389d7c0db32b&amp;qlt=95" TargetMode="External"/><Relationship Id="rId1099" Type="http://schemas.openxmlformats.org/officeDocument/2006/relationships/hyperlink" Target="https://www.bing.com/th?id=AMMS_e1646899a2a0cc00b8d36df1a2f3e2bb&amp;qlt=95" TargetMode="External"/><Relationship Id="rId231" Type="http://schemas.openxmlformats.org/officeDocument/2006/relationships/hyperlink" Target="https://www.bing.com/th?id=AMMS_f431a27994b14f06bab644b3b4ed1c82&amp;qlt=95" TargetMode="External"/><Relationship Id="rId329" Type="http://schemas.openxmlformats.org/officeDocument/2006/relationships/hyperlink" Target="https://www.bing.com/th?id=AMMS_8e6a9382c2157d4a92e3fdacc680fd10&amp;qlt=95" TargetMode="External"/><Relationship Id="rId536" Type="http://schemas.openxmlformats.org/officeDocument/2006/relationships/hyperlink" Target="https://www.bing.com/images/search?form=xlimg&amp;q=weston+county+wy" TargetMode="External"/><Relationship Id="rId1166" Type="http://schemas.openxmlformats.org/officeDocument/2006/relationships/hyperlink" Target="https://www.bing.com/images/search?form=xlimg&amp;q=santa+barbara+california" TargetMode="External"/><Relationship Id="rId1373" Type="http://schemas.openxmlformats.org/officeDocument/2006/relationships/hyperlink" Target="https://www.bing.com/th?id=AMMS_a97ddb83a8da5effa015023c43fa3c29&amp;qlt=95" TargetMode="External"/><Relationship Id="rId743" Type="http://schemas.openxmlformats.org/officeDocument/2006/relationships/hyperlink" Target="https://www.bing.com/th?id=AMMS_c7eb9901f64cf354175984c6e166be00&amp;qlt=95" TargetMode="External"/><Relationship Id="rId950" Type="http://schemas.openxmlformats.org/officeDocument/2006/relationships/hyperlink" Target="https://www.bing.com/images/search?form=xlimg&amp;q=provo+utah" TargetMode="External"/><Relationship Id="rId1026" Type="http://schemas.openxmlformats.org/officeDocument/2006/relationships/hyperlink" Target="https://www.bing.com/images/search?form=xlimg&amp;q=davie+florida" TargetMode="External"/><Relationship Id="rId1580" Type="http://schemas.openxmlformats.org/officeDocument/2006/relationships/hyperlink" Target="https://www.bing.com/images/search?form=xlimg&amp;q=port+orange+florida" TargetMode="External"/><Relationship Id="rId1678" Type="http://schemas.openxmlformats.org/officeDocument/2006/relationships/hyperlink" Target="https://www.bing.com/images/search?form=xlimg&amp;q=greenwood+indiana" TargetMode="External"/><Relationship Id="rId1885" Type="http://schemas.openxmlformats.org/officeDocument/2006/relationships/hyperlink" Target="https://www.bing.com/th?id=AMMS_5d55e93387a3e6ee3305bae0a1584942&amp;qlt=95" TargetMode="External"/><Relationship Id="rId603" Type="http://schemas.openxmlformats.org/officeDocument/2006/relationships/hyperlink" Target="https://www.bing.com/th?id=AMMS_b1cee8dc59d6da9c0c21a132a67cb29f&amp;qlt=95" TargetMode="External"/><Relationship Id="rId810" Type="http://schemas.openxmlformats.org/officeDocument/2006/relationships/hyperlink" Target="https://www.bing.com/images/search?form=xlimg&amp;q=palmdale+california" TargetMode="External"/><Relationship Id="rId908" Type="http://schemas.openxmlformats.org/officeDocument/2006/relationships/hyperlink" Target="https://www.bing.com/images/search?form=xlimg&amp;q=lafayette+louisiana" TargetMode="External"/><Relationship Id="rId1233" Type="http://schemas.openxmlformats.org/officeDocument/2006/relationships/hyperlink" Target="https://www.bing.com/th?id=AMMS_c1fb1aafc22bdaec46818d4f7ddf2d2e&amp;qlt=95" TargetMode="External"/><Relationship Id="rId1440" Type="http://schemas.openxmlformats.org/officeDocument/2006/relationships/hyperlink" Target="https://www.bing.com/images/search?form=xlimg&amp;q=st+charles+missouri" TargetMode="External"/><Relationship Id="rId1538" Type="http://schemas.openxmlformats.org/officeDocument/2006/relationships/hyperlink" Target="https://www.bing.com/images/search?form=xlimg&amp;q=kenner+louisiana" TargetMode="External"/><Relationship Id="rId1300" Type="http://schemas.openxmlformats.org/officeDocument/2006/relationships/hyperlink" Target="https://www.bing.com/images/search?form=xlimg&amp;q=brooklyn+park+minnesota" TargetMode="External"/><Relationship Id="rId1745" Type="http://schemas.openxmlformats.org/officeDocument/2006/relationships/hyperlink" Target="https://www.bing.com/th?id=AMMS_ec25a1240041af2f14fdc9b3a88da2d9&amp;qlt=95" TargetMode="External"/><Relationship Id="rId1952" Type="http://schemas.openxmlformats.org/officeDocument/2006/relationships/hyperlink" Target="https://www.bing.com/images/search?form=xlimg&amp;q=stillwater+oklahoma" TargetMode="External"/><Relationship Id="rId37" Type="http://schemas.openxmlformats.org/officeDocument/2006/relationships/hyperlink" Target="https://www.bing.com/th?id=AMMS_f967aea5212c3bd1b2e9c46848ac8864&amp;qlt=95" TargetMode="External"/><Relationship Id="rId1605" Type="http://schemas.openxmlformats.org/officeDocument/2006/relationships/hyperlink" Target="https://www.bing.com/th?id=AMMS_06089602f5b558d3446346ad63d6361a&amp;qlt=95" TargetMode="External"/><Relationship Id="rId1812" Type="http://schemas.openxmlformats.org/officeDocument/2006/relationships/hyperlink" Target="https://www.bing.com/images/search?form=xlimg&amp;q=bentonville+arkansas" TargetMode="External"/><Relationship Id="rId186" Type="http://schemas.openxmlformats.org/officeDocument/2006/relationships/hyperlink" Target="https://www.bing.com/images/search?form=xlimg&amp;q=calcasieu+parish+louisiana" TargetMode="External"/><Relationship Id="rId393" Type="http://schemas.openxmlformats.org/officeDocument/2006/relationships/hyperlink" Target="https://www.bing.com/th?id=AMMS_6f684bd23b541f80370daaf362dbf91b&amp;qlt=95" TargetMode="External"/><Relationship Id="rId253" Type="http://schemas.openxmlformats.org/officeDocument/2006/relationships/hyperlink" Target="https://www.bing.com/th?id=AMMS_8e48bdb8562f004be8d94cc3ff3feb5b&amp;qlt=95" TargetMode="External"/><Relationship Id="rId460" Type="http://schemas.openxmlformats.org/officeDocument/2006/relationships/hyperlink" Target="https://www.bing.com/images/search?form=xlimg&amp;q=gonzales+county+texas" TargetMode="External"/><Relationship Id="rId698" Type="http://schemas.openxmlformats.org/officeDocument/2006/relationships/hyperlink" Target="https://www.bing.com/images/search?form=xlimg&amp;q=san+bernardino+california" TargetMode="External"/><Relationship Id="rId1090" Type="http://schemas.openxmlformats.org/officeDocument/2006/relationships/hyperlink" Target="https://www.bing.com/images/search?form=xlimg&amp;q=yuma+arizona" TargetMode="External"/><Relationship Id="rId113" Type="http://schemas.openxmlformats.org/officeDocument/2006/relationships/hyperlink" Target="https://www.bing.com/th?id=AMMS_29cb0d3820f55a1c35e81955dbddf0b2&amp;qlt=95" TargetMode="External"/><Relationship Id="rId320" Type="http://schemas.openxmlformats.org/officeDocument/2006/relationships/hyperlink" Target="https://www.bing.com/images/search?form=xlimg&amp;q=morton+county" TargetMode="External"/><Relationship Id="rId558" Type="http://schemas.openxmlformats.org/officeDocument/2006/relationships/hyperlink" Target="https://www.bing.com/images/search?form=xlimg&amp;q=fort+worth+texas" TargetMode="External"/><Relationship Id="rId765" Type="http://schemas.openxmlformats.org/officeDocument/2006/relationships/hyperlink" Target="https://www.bing.com/th?id=AMMS_d74561cbe56e8fd88ded41c587de3bf4&amp;qlt=95" TargetMode="External"/><Relationship Id="rId972" Type="http://schemas.openxmlformats.org/officeDocument/2006/relationships/hyperlink" Target="https://www.bing.com/images/search?form=xlimg&amp;q=costa+mesa+california" TargetMode="External"/><Relationship Id="rId1188" Type="http://schemas.openxmlformats.org/officeDocument/2006/relationships/hyperlink" Target="https://www.bing.com/images/search?form=xlimg&amp;q=miami+beach+florida" TargetMode="External"/><Relationship Id="rId1395" Type="http://schemas.openxmlformats.org/officeDocument/2006/relationships/hyperlink" Target="https://www.bing.com/th?id=AMMS_786442c1078fbcb27c3647658b00d414&amp;qlt=95" TargetMode="External"/><Relationship Id="rId418" Type="http://schemas.openxmlformats.org/officeDocument/2006/relationships/hyperlink" Target="https://www.bing.com/images/search?form=xlimg&amp;q=corpus+christi+texas" TargetMode="External"/><Relationship Id="rId625" Type="http://schemas.openxmlformats.org/officeDocument/2006/relationships/hyperlink" Target="https://www.bing.com/th?id=AMMS_b32a69c2e4ce46fbafb11c76c10c9192&amp;qlt=95" TargetMode="External"/><Relationship Id="rId832" Type="http://schemas.openxmlformats.org/officeDocument/2006/relationships/hyperlink" Target="https://www.bing.com/images/search?form=xlimg&amp;q=midland+texas" TargetMode="External"/><Relationship Id="rId1048" Type="http://schemas.openxmlformats.org/officeDocument/2006/relationships/hyperlink" Target="https://www.bing.com/images/search?form=xlimg&amp;q=las+cruces+new+mexico" TargetMode="External"/><Relationship Id="rId1255" Type="http://schemas.openxmlformats.org/officeDocument/2006/relationships/hyperlink" Target="https://www.bing.com/th?id=AMMS_47068339c172618465f0a18b7b88be7a&amp;qlt=95" TargetMode="External"/><Relationship Id="rId1462" Type="http://schemas.openxmlformats.org/officeDocument/2006/relationships/hyperlink" Target="https://www.bing.com/images/search?form=xlimg&amp;q=lehi+utah" TargetMode="External"/><Relationship Id="rId1115" Type="http://schemas.openxmlformats.org/officeDocument/2006/relationships/hyperlink" Target="https://www.bing.com/th?id=AMMS_c7285451411abd84c98e6a8b5c6cc8f8&amp;qlt=95" TargetMode="External"/><Relationship Id="rId1322" Type="http://schemas.openxmlformats.org/officeDocument/2006/relationships/hyperlink" Target="https://www.bing.com/images/search?form=xlimg&amp;q=loveland+colorado" TargetMode="External"/><Relationship Id="rId1767" Type="http://schemas.openxmlformats.org/officeDocument/2006/relationships/hyperlink" Target="https://www.bing.com/th?id=AMMS_599530bcf3fee7378f939b14e5a88001&amp;qlt=95" TargetMode="External"/><Relationship Id="rId59" Type="http://schemas.openxmlformats.org/officeDocument/2006/relationships/hyperlink" Target="https://www.bing.com/th?id=AMMS_58ac448972c6ab144b54e831a714990d&amp;qlt=95" TargetMode="External"/><Relationship Id="rId1627" Type="http://schemas.openxmlformats.org/officeDocument/2006/relationships/hyperlink" Target="https://www.bing.com/th?id=AMMS_72102fd728fb05de0b48412a8436f21a&amp;qlt=95" TargetMode="External"/><Relationship Id="rId1834" Type="http://schemas.openxmlformats.org/officeDocument/2006/relationships/hyperlink" Target="https://www.bing.com/images/search?form=xlimg&amp;q=kingsport+tennessee" TargetMode="External"/></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rd>
    <address r:id="rId99"/>
    <moreImagesAddress r:id="rId100"/>
  </webImageSrd>
  <webImageSrd>
    <address r:id="rId101"/>
    <moreImagesAddress r:id="rId102"/>
  </webImageSrd>
  <webImageSrd>
    <address r:id="rId103"/>
    <moreImagesAddress r:id="rId104"/>
  </webImageSrd>
  <webImageSrd>
    <address r:id="rId105"/>
    <moreImagesAddress r:id="rId106"/>
  </webImageSrd>
  <webImageSrd>
    <address r:id="rId107"/>
    <moreImagesAddress r:id="rId108"/>
  </webImageSrd>
  <webImageSrd>
    <address r:id="rId109"/>
    <moreImagesAddress r:id="rId110"/>
  </webImageSrd>
  <webImageSrd>
    <address r:id="rId111"/>
    <moreImagesAddress r:id="rId112"/>
  </webImageSrd>
  <webImageSrd>
    <address r:id="rId113"/>
    <moreImagesAddress r:id="rId114"/>
  </webImageSrd>
  <webImageSrd>
    <address r:id="rId115"/>
    <moreImagesAddress r:id="rId116"/>
  </webImageSrd>
  <webImageSrd>
    <address r:id="rId117"/>
    <moreImagesAddress r:id="rId118"/>
  </webImageSrd>
  <webImageSrd>
    <address r:id="rId119"/>
    <moreImagesAddress r:id="rId120"/>
  </webImageSrd>
  <webImageSrd>
    <address r:id="rId121"/>
    <moreImagesAddress r:id="rId122"/>
  </webImageSrd>
  <webImageSrd>
    <address r:id="rId123"/>
    <moreImagesAddress r:id="rId124"/>
  </webImageSrd>
  <webImageSrd>
    <address r:id="rId125"/>
    <moreImagesAddress r:id="rId126"/>
  </webImageSrd>
  <webImageSrd>
    <address r:id="rId127"/>
    <moreImagesAddress r:id="rId128"/>
  </webImageSrd>
  <webImageSrd>
    <address r:id="rId129"/>
    <moreImagesAddress r:id="rId130"/>
  </webImageSrd>
  <webImageSrd>
    <address r:id="rId131"/>
    <moreImagesAddress r:id="rId132"/>
  </webImageSrd>
  <webImageSrd>
    <address r:id="rId133"/>
    <moreImagesAddress r:id="rId134"/>
  </webImageSrd>
  <webImageSrd>
    <address r:id="rId135"/>
    <moreImagesAddress r:id="rId136"/>
  </webImageSrd>
  <webImageSrd>
    <address r:id="rId137"/>
    <moreImagesAddress r:id="rId138"/>
  </webImageSrd>
  <webImageSrd>
    <address r:id="rId139"/>
    <moreImagesAddress r:id="rId140"/>
  </webImageSrd>
  <webImageSrd>
    <address r:id="rId141"/>
    <moreImagesAddress r:id="rId142"/>
  </webImageSrd>
  <webImageSrd>
    <address r:id="rId143"/>
    <moreImagesAddress r:id="rId144"/>
  </webImageSrd>
  <webImageSrd>
    <address r:id="rId145"/>
    <moreImagesAddress r:id="rId146"/>
  </webImageSrd>
  <webImageSrd>
    <address r:id="rId147"/>
    <moreImagesAddress r:id="rId148"/>
  </webImageSrd>
  <webImageSrd>
    <address r:id="rId149"/>
    <moreImagesAddress r:id="rId150"/>
  </webImageSrd>
  <webImageSrd>
    <address r:id="rId151"/>
    <moreImagesAddress r:id="rId152"/>
  </webImageSrd>
  <webImageSrd>
    <address r:id="rId153"/>
    <moreImagesAddress r:id="rId154"/>
  </webImageSrd>
  <webImageSrd>
    <address r:id="rId155"/>
    <moreImagesAddress r:id="rId156"/>
  </webImageSrd>
  <webImageSrd>
    <address r:id="rId157"/>
    <moreImagesAddress r:id="rId158"/>
  </webImageSrd>
  <webImageSrd>
    <address r:id="rId159"/>
    <moreImagesAddress r:id="rId160"/>
  </webImageSrd>
  <webImageSrd>
    <address r:id="rId161"/>
    <moreImagesAddress r:id="rId162"/>
  </webImageSrd>
  <webImageSrd>
    <address r:id="rId163"/>
    <moreImagesAddress r:id="rId164"/>
  </webImageSrd>
  <webImageSrd>
    <address r:id="rId165"/>
    <moreImagesAddress r:id="rId166"/>
  </webImageSrd>
  <webImageSrd>
    <address r:id="rId167"/>
    <moreImagesAddress r:id="rId168"/>
  </webImageSrd>
  <webImageSrd>
    <address r:id="rId169"/>
    <moreImagesAddress r:id="rId170"/>
  </webImageSrd>
  <webImageSrd>
    <address r:id="rId171"/>
    <moreImagesAddress r:id="rId172"/>
  </webImageSrd>
  <webImageSrd>
    <address r:id="rId173"/>
    <moreImagesAddress r:id="rId174"/>
  </webImageSrd>
  <webImageSrd>
    <address r:id="rId175"/>
    <moreImagesAddress r:id="rId176"/>
  </webImageSrd>
  <webImageSrd>
    <address r:id="rId177"/>
    <moreImagesAddress r:id="rId178"/>
  </webImageSrd>
  <webImageSrd>
    <address r:id="rId179"/>
    <moreImagesAddress r:id="rId180"/>
  </webImageSrd>
  <webImageSrd>
    <address r:id="rId181"/>
    <moreImagesAddress r:id="rId182"/>
  </webImageSrd>
  <webImageSrd>
    <address r:id="rId183"/>
    <moreImagesAddress r:id="rId184"/>
  </webImageSrd>
  <webImageSrd>
    <address r:id="rId185"/>
    <moreImagesAddress r:id="rId186"/>
  </webImageSrd>
  <webImageSrd>
    <address r:id="rId187"/>
    <moreImagesAddress r:id="rId188"/>
  </webImageSrd>
  <webImageSrd>
    <address r:id="rId189"/>
    <moreImagesAddress r:id="rId190"/>
  </webImageSrd>
  <webImageSrd>
    <address r:id="rId191"/>
    <moreImagesAddress r:id="rId192"/>
  </webImageSrd>
  <webImageSrd>
    <address r:id="rId193"/>
    <moreImagesAddress r:id="rId194"/>
  </webImageSrd>
  <webImageSrd>
    <address r:id="rId195"/>
    <moreImagesAddress r:id="rId196"/>
  </webImageSrd>
  <webImageSrd>
    <address r:id="rId197"/>
    <moreImagesAddress r:id="rId198"/>
  </webImageSrd>
  <webImageSrd>
    <address r:id="rId199"/>
    <moreImagesAddress r:id="rId200"/>
  </webImageSrd>
  <webImageSrd>
    <address r:id="rId201"/>
    <moreImagesAddress r:id="rId202"/>
  </webImageSrd>
  <webImageSrd>
    <address r:id="rId203"/>
    <moreImagesAddress r:id="rId204"/>
  </webImageSrd>
  <webImageSrd>
    <address r:id="rId205"/>
    <moreImagesAddress r:id="rId206"/>
  </webImageSrd>
  <webImageSrd>
    <address r:id="rId207"/>
    <moreImagesAddress r:id="rId208"/>
  </webImageSrd>
  <webImageSrd>
    <address r:id="rId209"/>
    <moreImagesAddress r:id="rId210"/>
  </webImageSrd>
  <webImageSrd>
    <address r:id="rId211"/>
    <moreImagesAddress r:id="rId212"/>
  </webImageSrd>
  <webImageSrd>
    <address r:id="rId213"/>
    <moreImagesAddress r:id="rId214"/>
  </webImageSrd>
  <webImageSrd>
    <address r:id="rId215"/>
    <moreImagesAddress r:id="rId216"/>
  </webImageSrd>
  <webImageSrd>
    <address r:id="rId217"/>
    <moreImagesAddress r:id="rId218"/>
  </webImageSrd>
  <webImageSrd>
    <address r:id="rId219"/>
    <moreImagesAddress r:id="rId220"/>
  </webImageSrd>
  <webImageSrd>
    <address r:id="rId221"/>
    <moreImagesAddress r:id="rId222"/>
  </webImageSrd>
  <webImageSrd>
    <address r:id="rId223"/>
    <moreImagesAddress r:id="rId224"/>
  </webImageSrd>
  <webImageSrd>
    <address r:id="rId225"/>
    <moreImagesAddress r:id="rId226"/>
  </webImageSrd>
  <webImageSrd>
    <address r:id="rId227"/>
    <moreImagesAddress r:id="rId228"/>
  </webImageSrd>
  <webImageSrd>
    <address r:id="rId229"/>
    <moreImagesAddress r:id="rId230"/>
  </webImageSrd>
  <webImageSrd>
    <address r:id="rId231"/>
    <moreImagesAddress r:id="rId232"/>
  </webImageSrd>
  <webImageSrd>
    <address r:id="rId233"/>
    <moreImagesAddress r:id="rId234"/>
  </webImageSrd>
  <webImageSrd>
    <address r:id="rId235"/>
    <moreImagesAddress r:id="rId236"/>
  </webImageSrd>
  <webImageSrd>
    <address r:id="rId237"/>
    <moreImagesAddress r:id="rId238"/>
  </webImageSrd>
  <webImageSrd>
    <address r:id="rId239"/>
    <moreImagesAddress r:id="rId240"/>
  </webImageSrd>
  <webImageSrd>
    <address r:id="rId241"/>
    <moreImagesAddress r:id="rId242"/>
  </webImageSrd>
  <webImageSrd>
    <address r:id="rId243"/>
    <moreImagesAddress r:id="rId244"/>
  </webImageSrd>
  <webImageSrd>
    <address r:id="rId245"/>
    <moreImagesAddress r:id="rId246"/>
  </webImageSrd>
  <webImageSrd>
    <address r:id="rId247"/>
    <moreImagesAddress r:id="rId248"/>
  </webImageSrd>
  <webImageSrd>
    <address r:id="rId249"/>
    <moreImagesAddress r:id="rId250"/>
  </webImageSrd>
  <webImageSrd>
    <address r:id="rId251"/>
    <moreImagesAddress r:id="rId252"/>
  </webImageSrd>
  <webImageSrd>
    <address r:id="rId253"/>
    <moreImagesAddress r:id="rId254"/>
  </webImageSrd>
  <webImageSrd>
    <address r:id="rId255"/>
    <moreImagesAddress r:id="rId256"/>
  </webImageSrd>
  <webImageSrd>
    <address r:id="rId257"/>
    <moreImagesAddress r:id="rId258"/>
  </webImageSrd>
  <webImageSrd>
    <address r:id="rId259"/>
    <moreImagesAddress r:id="rId260"/>
  </webImageSrd>
  <webImageSrd>
    <address r:id="rId261"/>
    <moreImagesAddress r:id="rId262"/>
  </webImageSrd>
  <webImageSrd>
    <address r:id="rId263"/>
    <moreImagesAddress r:id="rId264"/>
  </webImageSrd>
  <webImageSrd>
    <address r:id="rId265"/>
    <moreImagesAddress r:id="rId266"/>
  </webImageSrd>
  <webImageSrd>
    <address r:id="rId267"/>
    <moreImagesAddress r:id="rId268"/>
  </webImageSrd>
  <webImageSrd>
    <address r:id="rId269"/>
    <moreImagesAddress r:id="rId270"/>
  </webImageSrd>
  <webImageSrd>
    <address r:id="rId271"/>
    <moreImagesAddress r:id="rId272"/>
  </webImageSrd>
  <webImageSrd>
    <address r:id="rId273"/>
    <moreImagesAddress r:id="rId274"/>
  </webImageSrd>
  <webImageSrd>
    <address r:id="rId275"/>
    <moreImagesAddress r:id="rId276"/>
  </webImageSrd>
  <webImageSrd>
    <address r:id="rId277"/>
    <moreImagesAddress r:id="rId278"/>
  </webImageSrd>
  <webImageSrd>
    <address r:id="rId279"/>
    <moreImagesAddress r:id="rId280"/>
  </webImageSrd>
  <webImageSrd>
    <address r:id="rId281"/>
    <moreImagesAddress r:id="rId282"/>
  </webImageSrd>
  <webImageSrd>
    <address r:id="rId283"/>
    <moreImagesAddress r:id="rId284"/>
  </webImageSrd>
  <webImageSrd>
    <address r:id="rId285"/>
    <moreImagesAddress r:id="rId286"/>
  </webImageSrd>
  <webImageSrd>
    <address r:id="rId287"/>
    <moreImagesAddress r:id="rId288"/>
  </webImageSrd>
  <webImageSrd>
    <address r:id="rId289"/>
    <moreImagesAddress r:id="rId290"/>
  </webImageSrd>
  <webImageSrd>
    <address r:id="rId291"/>
    <moreImagesAddress r:id="rId292"/>
  </webImageSrd>
  <webImageSrd>
    <address r:id="rId293"/>
    <moreImagesAddress r:id="rId294"/>
  </webImageSrd>
  <webImageSrd>
    <address r:id="rId295"/>
    <moreImagesAddress r:id="rId296"/>
  </webImageSrd>
  <webImageSrd>
    <address r:id="rId297"/>
    <moreImagesAddress r:id="rId298"/>
  </webImageSrd>
  <webImageSrd>
    <address r:id="rId299"/>
    <moreImagesAddress r:id="rId300"/>
  </webImageSrd>
  <webImageSrd>
    <address r:id="rId301"/>
    <moreImagesAddress r:id="rId302"/>
  </webImageSrd>
  <webImageSrd>
    <address r:id="rId303"/>
    <moreImagesAddress r:id="rId304"/>
  </webImageSrd>
  <webImageSrd>
    <address r:id="rId305"/>
    <moreImagesAddress r:id="rId306"/>
  </webImageSrd>
  <webImageSrd>
    <address r:id="rId307"/>
    <moreImagesAddress r:id="rId308"/>
  </webImageSrd>
  <webImageSrd>
    <address r:id="rId309"/>
    <moreImagesAddress r:id="rId310"/>
  </webImageSrd>
  <webImageSrd>
    <address r:id="rId311"/>
    <moreImagesAddress r:id="rId312"/>
  </webImageSrd>
  <webImageSrd>
    <address r:id="rId313"/>
    <moreImagesAddress r:id="rId314"/>
  </webImageSrd>
  <webImageSrd>
    <address r:id="rId315"/>
    <moreImagesAddress r:id="rId316"/>
  </webImageSrd>
  <webImageSrd>
    <address r:id="rId317"/>
    <moreImagesAddress r:id="rId318"/>
  </webImageSrd>
  <webImageSrd>
    <address r:id="rId319"/>
    <moreImagesAddress r:id="rId320"/>
  </webImageSrd>
  <webImageSrd>
    <address r:id="rId321"/>
    <moreImagesAddress r:id="rId322"/>
  </webImageSrd>
  <webImageSrd>
    <address r:id="rId323"/>
    <moreImagesAddress r:id="rId324"/>
  </webImageSrd>
  <webImageSrd>
    <address r:id="rId325"/>
    <moreImagesAddress r:id="rId326"/>
  </webImageSrd>
  <webImageSrd>
    <address r:id="rId327"/>
    <moreImagesAddress r:id="rId328"/>
  </webImageSrd>
  <webImageSrd>
    <address r:id="rId329"/>
    <moreImagesAddress r:id="rId330"/>
  </webImageSrd>
  <webImageSrd>
    <address r:id="rId331"/>
    <moreImagesAddress r:id="rId332"/>
  </webImageSrd>
  <webImageSrd>
    <address r:id="rId333"/>
    <moreImagesAddress r:id="rId334"/>
  </webImageSrd>
  <webImageSrd>
    <address r:id="rId335"/>
    <moreImagesAddress r:id="rId336"/>
  </webImageSrd>
  <webImageSrd>
    <address r:id="rId337"/>
    <moreImagesAddress r:id="rId338"/>
  </webImageSrd>
  <webImageSrd>
    <address r:id="rId339"/>
    <moreImagesAddress r:id="rId340"/>
  </webImageSrd>
  <webImageSrd>
    <address r:id="rId341"/>
    <moreImagesAddress r:id="rId342"/>
  </webImageSrd>
  <webImageSrd>
    <address r:id="rId343"/>
    <moreImagesAddress r:id="rId344"/>
  </webImageSrd>
  <webImageSrd>
    <address r:id="rId345"/>
    <moreImagesAddress r:id="rId346"/>
  </webImageSrd>
  <webImageSrd>
    <address r:id="rId347"/>
    <moreImagesAddress r:id="rId348"/>
  </webImageSrd>
  <webImageSrd>
    <address r:id="rId349"/>
    <moreImagesAddress r:id="rId350"/>
  </webImageSrd>
  <webImageSrd>
    <address r:id="rId351"/>
    <moreImagesAddress r:id="rId352"/>
  </webImageSrd>
  <webImageSrd>
    <address r:id="rId353"/>
    <moreImagesAddress r:id="rId354"/>
  </webImageSrd>
  <webImageSrd>
    <address r:id="rId355"/>
    <moreImagesAddress r:id="rId356"/>
  </webImageSrd>
  <webImageSrd>
    <address r:id="rId357"/>
    <moreImagesAddress r:id="rId358"/>
  </webImageSrd>
  <webImageSrd>
    <address r:id="rId359"/>
    <moreImagesAddress r:id="rId360"/>
  </webImageSrd>
  <webImageSrd>
    <address r:id="rId361"/>
    <moreImagesAddress r:id="rId362"/>
  </webImageSrd>
  <webImageSrd>
    <address r:id="rId363"/>
    <moreImagesAddress r:id="rId364"/>
  </webImageSrd>
  <webImageSrd>
    <address r:id="rId365"/>
    <moreImagesAddress r:id="rId366"/>
  </webImageSrd>
  <webImageSrd>
    <address r:id="rId367"/>
    <moreImagesAddress r:id="rId368"/>
  </webImageSrd>
  <webImageSrd>
    <address r:id="rId369"/>
    <moreImagesAddress r:id="rId370"/>
  </webImageSrd>
  <webImageSrd>
    <address r:id="rId371"/>
    <moreImagesAddress r:id="rId372"/>
  </webImageSrd>
  <webImageSrd>
    <address r:id="rId373"/>
    <moreImagesAddress r:id="rId374"/>
  </webImageSrd>
  <webImageSrd>
    <address r:id="rId375"/>
    <moreImagesAddress r:id="rId376"/>
  </webImageSrd>
  <webImageSrd>
    <address r:id="rId377"/>
    <moreImagesAddress r:id="rId378"/>
  </webImageSrd>
  <webImageSrd>
    <address r:id="rId379"/>
    <moreImagesAddress r:id="rId380"/>
  </webImageSrd>
  <webImageSrd>
    <address r:id="rId381"/>
    <moreImagesAddress r:id="rId382"/>
  </webImageSrd>
  <webImageSrd>
    <address r:id="rId383"/>
    <moreImagesAddress r:id="rId384"/>
  </webImageSrd>
  <webImageSrd>
    <address r:id="rId385"/>
    <moreImagesAddress r:id="rId386"/>
  </webImageSrd>
  <webImageSrd>
    <address r:id="rId387"/>
    <moreImagesAddress r:id="rId388"/>
  </webImageSrd>
  <webImageSrd>
    <address r:id="rId389"/>
    <moreImagesAddress r:id="rId390"/>
  </webImageSrd>
  <webImageSrd>
    <address r:id="rId391"/>
    <moreImagesAddress r:id="rId392"/>
  </webImageSrd>
  <webImageSrd>
    <address r:id="rId393"/>
    <moreImagesAddress r:id="rId394"/>
  </webImageSrd>
  <webImageSrd>
    <address r:id="rId395"/>
    <moreImagesAddress r:id="rId396"/>
  </webImageSrd>
  <webImageSrd>
    <address r:id="rId397"/>
    <moreImagesAddress r:id="rId398"/>
  </webImageSrd>
  <webImageSrd>
    <address r:id="rId399"/>
    <moreImagesAddress r:id="rId400"/>
  </webImageSrd>
  <webImageSrd>
    <address r:id="rId401"/>
    <moreImagesAddress r:id="rId402"/>
  </webImageSrd>
  <webImageSrd>
    <address r:id="rId403"/>
    <moreImagesAddress r:id="rId404"/>
  </webImageSrd>
  <webImageSrd>
    <address r:id="rId405"/>
    <moreImagesAddress r:id="rId406"/>
  </webImageSrd>
  <webImageSrd>
    <address r:id="rId407"/>
    <moreImagesAddress r:id="rId408"/>
  </webImageSrd>
  <webImageSrd>
    <address r:id="rId409"/>
    <moreImagesAddress r:id="rId410"/>
  </webImageSrd>
  <webImageSrd>
    <address r:id="rId411"/>
    <moreImagesAddress r:id="rId412"/>
  </webImageSrd>
  <webImageSrd>
    <address r:id="rId413"/>
    <moreImagesAddress r:id="rId414"/>
  </webImageSrd>
  <webImageSrd>
    <address r:id="rId415"/>
    <moreImagesAddress r:id="rId416"/>
  </webImageSrd>
  <webImageSrd>
    <address r:id="rId417"/>
    <moreImagesAddress r:id="rId418"/>
  </webImageSrd>
  <webImageSrd>
    <address r:id="rId419"/>
    <moreImagesAddress r:id="rId420"/>
  </webImageSrd>
  <webImageSrd>
    <address r:id="rId421"/>
    <moreImagesAddress r:id="rId422"/>
  </webImageSrd>
  <webImageSrd>
    <address r:id="rId423"/>
    <moreImagesAddress r:id="rId424"/>
  </webImageSrd>
  <webImageSrd>
    <address r:id="rId425"/>
    <moreImagesAddress r:id="rId426"/>
  </webImageSrd>
  <webImageSrd>
    <address r:id="rId427"/>
    <moreImagesAddress r:id="rId428"/>
  </webImageSrd>
  <webImageSrd>
    <address r:id="rId429"/>
    <moreImagesAddress r:id="rId430"/>
  </webImageSrd>
  <webImageSrd>
    <address r:id="rId431"/>
    <moreImagesAddress r:id="rId432"/>
  </webImageSrd>
  <webImageSrd>
    <address r:id="rId433"/>
    <moreImagesAddress r:id="rId434"/>
  </webImageSrd>
  <webImageSrd>
    <address r:id="rId435"/>
    <moreImagesAddress r:id="rId436"/>
  </webImageSrd>
  <webImageSrd>
    <address r:id="rId437"/>
    <moreImagesAddress r:id="rId438"/>
  </webImageSrd>
  <webImageSrd>
    <address r:id="rId439"/>
    <moreImagesAddress r:id="rId440"/>
  </webImageSrd>
  <webImageSrd>
    <address r:id="rId441"/>
    <moreImagesAddress r:id="rId442"/>
  </webImageSrd>
  <webImageSrd>
    <address r:id="rId443"/>
    <moreImagesAddress r:id="rId444"/>
  </webImageSrd>
  <webImageSrd>
    <address r:id="rId445"/>
    <moreImagesAddress r:id="rId446"/>
  </webImageSrd>
  <webImageSrd>
    <address r:id="rId447"/>
    <moreImagesAddress r:id="rId448"/>
  </webImageSrd>
  <webImageSrd>
    <address r:id="rId449"/>
    <moreImagesAddress r:id="rId450"/>
  </webImageSrd>
  <webImageSrd>
    <address r:id="rId451"/>
    <moreImagesAddress r:id="rId452"/>
  </webImageSrd>
  <webImageSrd>
    <address r:id="rId453"/>
    <moreImagesAddress r:id="rId454"/>
  </webImageSrd>
  <webImageSrd>
    <address r:id="rId455"/>
    <moreImagesAddress r:id="rId456"/>
  </webImageSrd>
  <webImageSrd>
    <address r:id="rId457"/>
    <moreImagesAddress r:id="rId458"/>
  </webImageSrd>
  <webImageSrd>
    <address r:id="rId459"/>
    <moreImagesAddress r:id="rId460"/>
  </webImageSrd>
  <webImageSrd>
    <address r:id="rId461"/>
    <moreImagesAddress r:id="rId462"/>
  </webImageSrd>
  <webImageSrd>
    <address r:id="rId463"/>
    <moreImagesAddress r:id="rId464"/>
  </webImageSrd>
  <webImageSrd>
    <address r:id="rId465"/>
    <moreImagesAddress r:id="rId466"/>
  </webImageSrd>
  <webImageSrd>
    <address r:id="rId467"/>
    <moreImagesAddress r:id="rId468"/>
  </webImageSrd>
  <webImageSrd>
    <address r:id="rId469"/>
    <moreImagesAddress r:id="rId470"/>
  </webImageSrd>
  <webImageSrd>
    <address r:id="rId471"/>
    <moreImagesAddress r:id="rId472"/>
  </webImageSrd>
  <webImageSrd>
    <address r:id="rId473"/>
    <moreImagesAddress r:id="rId474"/>
  </webImageSrd>
  <webImageSrd>
    <address r:id="rId475"/>
    <moreImagesAddress r:id="rId476"/>
  </webImageSrd>
  <webImageSrd>
    <address r:id="rId477"/>
    <moreImagesAddress r:id="rId478"/>
  </webImageSrd>
  <webImageSrd>
    <address r:id="rId479"/>
    <moreImagesAddress r:id="rId480"/>
  </webImageSrd>
  <webImageSrd>
    <address r:id="rId481"/>
    <moreImagesAddress r:id="rId482"/>
  </webImageSrd>
  <webImageSrd>
    <address r:id="rId483"/>
    <moreImagesAddress r:id="rId484"/>
  </webImageSrd>
  <webImageSrd>
    <address r:id="rId485"/>
    <moreImagesAddress r:id="rId486"/>
  </webImageSrd>
  <webImageSrd>
    <address r:id="rId487"/>
    <moreImagesAddress r:id="rId488"/>
  </webImageSrd>
  <webImageSrd>
    <address r:id="rId489"/>
    <moreImagesAddress r:id="rId490"/>
  </webImageSrd>
  <webImageSrd>
    <address r:id="rId491"/>
    <moreImagesAddress r:id="rId492"/>
  </webImageSrd>
  <webImageSrd>
    <address r:id="rId493"/>
    <moreImagesAddress r:id="rId494"/>
  </webImageSrd>
  <webImageSrd>
    <address r:id="rId495"/>
    <moreImagesAddress r:id="rId496"/>
  </webImageSrd>
  <webImageSrd>
    <address r:id="rId497"/>
    <moreImagesAddress r:id="rId498"/>
  </webImageSrd>
  <webImageSrd>
    <address r:id="rId499"/>
    <moreImagesAddress r:id="rId500"/>
  </webImageSrd>
  <webImageSrd>
    <address r:id="rId501"/>
    <moreImagesAddress r:id="rId502"/>
  </webImageSrd>
  <webImageSrd>
    <address r:id="rId503"/>
    <moreImagesAddress r:id="rId504"/>
  </webImageSrd>
  <webImageSrd>
    <address r:id="rId505"/>
    <moreImagesAddress r:id="rId506"/>
  </webImageSrd>
  <webImageSrd>
    <address r:id="rId507"/>
    <moreImagesAddress r:id="rId508"/>
  </webImageSrd>
  <webImageSrd>
    <address r:id="rId509"/>
    <moreImagesAddress r:id="rId510"/>
  </webImageSrd>
  <webImageSrd>
    <address r:id="rId511"/>
    <moreImagesAddress r:id="rId512"/>
  </webImageSrd>
  <webImageSrd>
    <address r:id="rId513"/>
    <moreImagesAddress r:id="rId514"/>
  </webImageSrd>
  <webImageSrd>
    <address r:id="rId515"/>
    <moreImagesAddress r:id="rId516"/>
  </webImageSrd>
  <webImageSrd>
    <address r:id="rId517"/>
    <moreImagesAddress r:id="rId518"/>
  </webImageSrd>
  <webImageSrd>
    <address r:id="rId519"/>
    <moreImagesAddress r:id="rId520"/>
  </webImageSrd>
  <webImageSrd>
    <address r:id="rId521"/>
    <moreImagesAddress r:id="rId522"/>
  </webImageSrd>
  <webImageSrd>
    <address r:id="rId523"/>
    <moreImagesAddress r:id="rId524"/>
  </webImageSrd>
  <webImageSrd>
    <address r:id="rId525"/>
    <moreImagesAddress r:id="rId526"/>
  </webImageSrd>
  <webImageSrd>
    <address r:id="rId527"/>
    <moreImagesAddress r:id="rId528"/>
  </webImageSrd>
  <webImageSrd>
    <address r:id="rId529"/>
    <moreImagesAddress r:id="rId530"/>
  </webImageSrd>
  <webImageSrd>
    <address r:id="rId531"/>
    <moreImagesAddress r:id="rId532"/>
  </webImageSrd>
  <webImageSrd>
    <address r:id="rId533"/>
    <moreImagesAddress r:id="rId534"/>
  </webImageSrd>
  <webImageSrd>
    <address r:id="rId535"/>
    <moreImagesAddress r:id="rId536"/>
  </webImageSrd>
  <webImageSrd>
    <address r:id="rId537"/>
    <moreImagesAddress r:id="rId538"/>
  </webImageSrd>
  <webImageSrd>
    <address r:id="rId539"/>
    <moreImagesAddress r:id="rId540"/>
  </webImageSrd>
  <webImageSrd>
    <address r:id="rId541"/>
    <moreImagesAddress r:id="rId542"/>
  </webImageSrd>
  <webImageSrd>
    <address r:id="rId543"/>
    <moreImagesAddress r:id="rId544"/>
  </webImageSrd>
  <webImageSrd>
    <address r:id="rId545"/>
    <moreImagesAddress r:id="rId546"/>
  </webImageSrd>
  <webImageSrd>
    <address r:id="rId547"/>
    <moreImagesAddress r:id="rId548"/>
  </webImageSrd>
  <webImageSrd>
    <address r:id="rId549"/>
    <moreImagesAddress r:id="rId550"/>
  </webImageSrd>
  <webImageSrd>
    <address r:id="rId551"/>
    <moreImagesAddress r:id="rId552"/>
  </webImageSrd>
  <webImageSrd>
    <address r:id="rId553"/>
    <moreImagesAddress r:id="rId554"/>
  </webImageSrd>
  <webImageSrd>
    <address r:id="rId555"/>
    <moreImagesAddress r:id="rId556"/>
  </webImageSrd>
  <webImageSrd>
    <address r:id="rId557"/>
    <moreImagesAddress r:id="rId558"/>
  </webImageSrd>
  <webImageSrd>
    <address r:id="rId559"/>
    <moreImagesAddress r:id="rId560"/>
  </webImageSrd>
  <webImageSrd>
    <address r:id="rId561"/>
    <moreImagesAddress r:id="rId562"/>
  </webImageSrd>
  <webImageSrd>
    <address r:id="rId563"/>
    <moreImagesAddress r:id="rId564"/>
  </webImageSrd>
  <webImageSrd>
    <address r:id="rId565"/>
    <moreImagesAddress r:id="rId566"/>
  </webImageSrd>
  <webImageSrd>
    <address r:id="rId567"/>
    <moreImagesAddress r:id="rId568"/>
  </webImageSrd>
  <webImageSrd>
    <address r:id="rId569"/>
    <moreImagesAddress r:id="rId570"/>
  </webImageSrd>
  <webImageSrd>
    <address r:id="rId571"/>
    <moreImagesAddress r:id="rId572"/>
  </webImageSrd>
  <webImageSrd>
    <address r:id="rId573"/>
    <moreImagesAddress r:id="rId574"/>
  </webImageSrd>
  <webImageSrd>
    <address r:id="rId575"/>
    <moreImagesAddress r:id="rId576"/>
  </webImageSrd>
  <webImageSrd>
    <address r:id="rId577"/>
    <moreImagesAddress r:id="rId578"/>
  </webImageSrd>
  <webImageSrd>
    <address r:id="rId579"/>
    <moreImagesAddress r:id="rId580"/>
  </webImageSrd>
  <webImageSrd>
    <address r:id="rId581"/>
    <moreImagesAddress r:id="rId582"/>
  </webImageSrd>
  <webImageSrd>
    <address r:id="rId583"/>
    <moreImagesAddress r:id="rId584"/>
  </webImageSrd>
  <webImageSrd>
    <address r:id="rId585"/>
    <moreImagesAddress r:id="rId586"/>
  </webImageSrd>
  <webImageSrd>
    <address r:id="rId587"/>
    <moreImagesAddress r:id="rId588"/>
  </webImageSrd>
  <webImageSrd>
    <address r:id="rId589"/>
    <moreImagesAddress r:id="rId590"/>
  </webImageSrd>
  <webImageSrd>
    <address r:id="rId591"/>
    <moreImagesAddress r:id="rId592"/>
  </webImageSrd>
  <webImageSrd>
    <address r:id="rId593"/>
    <moreImagesAddress r:id="rId594"/>
  </webImageSrd>
  <webImageSrd>
    <address r:id="rId595"/>
    <moreImagesAddress r:id="rId596"/>
  </webImageSrd>
  <webImageSrd>
    <address r:id="rId597"/>
    <moreImagesAddress r:id="rId598"/>
  </webImageSrd>
  <webImageSrd>
    <address r:id="rId599"/>
    <moreImagesAddress r:id="rId600"/>
  </webImageSrd>
  <webImageSrd>
    <address r:id="rId601"/>
    <moreImagesAddress r:id="rId602"/>
  </webImageSrd>
  <webImageSrd>
    <address r:id="rId603"/>
    <moreImagesAddress r:id="rId604"/>
  </webImageSrd>
  <webImageSrd>
    <address r:id="rId605"/>
    <moreImagesAddress r:id="rId606"/>
  </webImageSrd>
  <webImageSrd>
    <address r:id="rId607"/>
    <moreImagesAddress r:id="rId608"/>
  </webImageSrd>
  <webImageSrd>
    <address r:id="rId609"/>
    <moreImagesAddress r:id="rId610"/>
  </webImageSrd>
  <webImageSrd>
    <address r:id="rId611"/>
    <moreImagesAddress r:id="rId612"/>
  </webImageSrd>
  <webImageSrd>
    <address r:id="rId613"/>
    <moreImagesAddress r:id="rId614"/>
  </webImageSrd>
  <webImageSrd>
    <address r:id="rId615"/>
    <moreImagesAddress r:id="rId616"/>
  </webImageSrd>
  <webImageSrd>
    <address r:id="rId617"/>
    <moreImagesAddress r:id="rId618"/>
  </webImageSrd>
  <webImageSrd>
    <address r:id="rId619"/>
    <moreImagesAddress r:id="rId620"/>
  </webImageSrd>
  <webImageSrd>
    <address r:id="rId621"/>
    <moreImagesAddress r:id="rId622"/>
  </webImageSrd>
  <webImageSrd>
    <address r:id="rId623"/>
    <moreImagesAddress r:id="rId624"/>
  </webImageSrd>
  <webImageSrd>
    <address r:id="rId625"/>
    <moreImagesAddress r:id="rId626"/>
  </webImageSrd>
  <webImageSrd>
    <address r:id="rId627"/>
    <moreImagesAddress r:id="rId628"/>
  </webImageSrd>
  <webImageSrd>
    <address r:id="rId629"/>
    <moreImagesAddress r:id="rId630"/>
  </webImageSrd>
  <webImageSrd>
    <address r:id="rId631"/>
    <moreImagesAddress r:id="rId632"/>
  </webImageSrd>
  <webImageSrd>
    <address r:id="rId633"/>
    <moreImagesAddress r:id="rId634"/>
  </webImageSrd>
  <webImageSrd>
    <address r:id="rId635"/>
    <moreImagesAddress r:id="rId636"/>
  </webImageSrd>
  <webImageSrd>
    <address r:id="rId637"/>
    <moreImagesAddress r:id="rId638"/>
  </webImageSrd>
  <webImageSrd>
    <address r:id="rId639"/>
    <moreImagesAddress r:id="rId640"/>
  </webImageSrd>
  <webImageSrd>
    <address r:id="rId641"/>
    <moreImagesAddress r:id="rId642"/>
  </webImageSrd>
  <webImageSrd>
    <address r:id="rId643"/>
    <moreImagesAddress r:id="rId644"/>
  </webImageSrd>
  <webImageSrd>
    <address r:id="rId645"/>
    <moreImagesAddress r:id="rId646"/>
  </webImageSrd>
  <webImageSrd>
    <address r:id="rId647"/>
    <moreImagesAddress r:id="rId648"/>
  </webImageSrd>
  <webImageSrd>
    <address r:id="rId649"/>
    <moreImagesAddress r:id="rId650"/>
  </webImageSrd>
  <webImageSrd>
    <address r:id="rId651"/>
    <moreImagesAddress r:id="rId652"/>
  </webImageSrd>
  <webImageSrd>
    <address r:id="rId653"/>
    <moreImagesAddress r:id="rId654"/>
  </webImageSrd>
  <webImageSrd>
    <address r:id="rId655"/>
    <moreImagesAddress r:id="rId656"/>
  </webImageSrd>
  <webImageSrd>
    <address r:id="rId657"/>
    <moreImagesAddress r:id="rId658"/>
  </webImageSrd>
  <webImageSrd>
    <address r:id="rId659"/>
    <moreImagesAddress r:id="rId660"/>
  </webImageSrd>
  <webImageSrd>
    <address r:id="rId661"/>
    <moreImagesAddress r:id="rId662"/>
  </webImageSrd>
  <webImageSrd>
    <address r:id="rId663"/>
    <moreImagesAddress r:id="rId664"/>
  </webImageSrd>
  <webImageSrd>
    <address r:id="rId665"/>
    <moreImagesAddress r:id="rId666"/>
  </webImageSrd>
  <webImageSrd>
    <address r:id="rId667"/>
    <moreImagesAddress r:id="rId668"/>
  </webImageSrd>
  <webImageSrd>
    <address r:id="rId669"/>
    <moreImagesAddress r:id="rId670"/>
  </webImageSrd>
  <webImageSrd>
    <address r:id="rId671"/>
    <moreImagesAddress r:id="rId672"/>
  </webImageSrd>
  <webImageSrd>
    <address r:id="rId673"/>
    <moreImagesAddress r:id="rId674"/>
  </webImageSrd>
  <webImageSrd>
    <address r:id="rId675"/>
    <moreImagesAddress r:id="rId676"/>
  </webImageSrd>
  <webImageSrd>
    <address r:id="rId677"/>
    <moreImagesAddress r:id="rId678"/>
  </webImageSrd>
  <webImageSrd>
    <address r:id="rId679"/>
    <moreImagesAddress r:id="rId680"/>
  </webImageSrd>
  <webImageSrd>
    <address r:id="rId681"/>
    <moreImagesAddress r:id="rId682"/>
  </webImageSrd>
  <webImageSrd>
    <address r:id="rId683"/>
    <moreImagesAddress r:id="rId684"/>
  </webImageSrd>
  <webImageSrd>
    <address r:id="rId685"/>
    <moreImagesAddress r:id="rId686"/>
  </webImageSrd>
  <webImageSrd>
    <address r:id="rId687"/>
    <moreImagesAddress r:id="rId688"/>
  </webImageSrd>
  <webImageSrd>
    <address r:id="rId689"/>
    <moreImagesAddress r:id="rId690"/>
  </webImageSrd>
  <webImageSrd>
    <address r:id="rId691"/>
    <moreImagesAddress r:id="rId692"/>
  </webImageSrd>
  <webImageSrd>
    <address r:id="rId693"/>
    <moreImagesAddress r:id="rId694"/>
  </webImageSrd>
  <webImageSrd>
    <address r:id="rId695"/>
    <moreImagesAddress r:id="rId696"/>
  </webImageSrd>
  <webImageSrd>
    <address r:id="rId697"/>
    <moreImagesAddress r:id="rId698"/>
  </webImageSrd>
  <webImageSrd>
    <address r:id="rId699"/>
    <moreImagesAddress r:id="rId700"/>
  </webImageSrd>
  <webImageSrd>
    <address r:id="rId701"/>
    <moreImagesAddress r:id="rId702"/>
  </webImageSrd>
  <webImageSrd>
    <address r:id="rId703"/>
    <moreImagesAddress r:id="rId704"/>
  </webImageSrd>
  <webImageSrd>
    <address r:id="rId705"/>
    <moreImagesAddress r:id="rId706"/>
  </webImageSrd>
  <webImageSrd>
    <address r:id="rId707"/>
    <moreImagesAddress r:id="rId708"/>
  </webImageSrd>
  <webImageSrd>
    <address r:id="rId709"/>
    <moreImagesAddress r:id="rId710"/>
  </webImageSrd>
  <webImageSrd>
    <address r:id="rId711"/>
    <moreImagesAddress r:id="rId712"/>
  </webImageSrd>
  <webImageSrd>
    <address r:id="rId713"/>
    <moreImagesAddress r:id="rId714"/>
  </webImageSrd>
  <webImageSrd>
    <address r:id="rId715"/>
    <moreImagesAddress r:id="rId716"/>
  </webImageSrd>
  <webImageSrd>
    <address r:id="rId717"/>
    <moreImagesAddress r:id="rId718"/>
  </webImageSrd>
  <webImageSrd>
    <address r:id="rId719"/>
    <moreImagesAddress r:id="rId720"/>
  </webImageSrd>
  <webImageSrd>
    <address r:id="rId721"/>
    <moreImagesAddress r:id="rId722"/>
  </webImageSrd>
  <webImageSrd>
    <address r:id="rId723"/>
    <moreImagesAddress r:id="rId724"/>
  </webImageSrd>
  <webImageSrd>
    <address r:id="rId725"/>
    <moreImagesAddress r:id="rId726"/>
  </webImageSrd>
  <webImageSrd>
    <address r:id="rId727"/>
    <moreImagesAddress r:id="rId728"/>
  </webImageSrd>
  <webImageSrd>
    <address r:id="rId729"/>
    <moreImagesAddress r:id="rId730"/>
  </webImageSrd>
  <webImageSrd>
    <address r:id="rId731"/>
    <moreImagesAddress r:id="rId732"/>
  </webImageSrd>
  <webImageSrd>
    <address r:id="rId733"/>
    <moreImagesAddress r:id="rId734"/>
  </webImageSrd>
  <webImageSrd>
    <address r:id="rId735"/>
    <moreImagesAddress r:id="rId736"/>
  </webImageSrd>
  <webImageSrd>
    <address r:id="rId737"/>
    <moreImagesAddress r:id="rId738"/>
  </webImageSrd>
  <webImageSrd>
    <address r:id="rId739"/>
    <moreImagesAddress r:id="rId740"/>
  </webImageSrd>
  <webImageSrd>
    <address r:id="rId741"/>
    <moreImagesAddress r:id="rId742"/>
  </webImageSrd>
  <webImageSrd>
    <address r:id="rId743"/>
    <moreImagesAddress r:id="rId744"/>
  </webImageSrd>
  <webImageSrd>
    <address r:id="rId745"/>
    <moreImagesAddress r:id="rId746"/>
  </webImageSrd>
  <webImageSrd>
    <address r:id="rId747"/>
    <moreImagesAddress r:id="rId748"/>
  </webImageSrd>
  <webImageSrd>
    <address r:id="rId749"/>
    <moreImagesAddress r:id="rId750"/>
  </webImageSrd>
  <webImageSrd>
    <address r:id="rId751"/>
    <moreImagesAddress r:id="rId752"/>
  </webImageSrd>
  <webImageSrd>
    <address r:id="rId753"/>
    <moreImagesAddress r:id="rId754"/>
  </webImageSrd>
  <webImageSrd>
    <address r:id="rId755"/>
    <moreImagesAddress r:id="rId756"/>
  </webImageSrd>
  <webImageSrd>
    <address r:id="rId757"/>
    <moreImagesAddress r:id="rId758"/>
  </webImageSrd>
  <webImageSrd>
    <address r:id="rId759"/>
    <moreImagesAddress r:id="rId760"/>
  </webImageSrd>
  <webImageSrd>
    <address r:id="rId761"/>
    <moreImagesAddress r:id="rId762"/>
  </webImageSrd>
  <webImageSrd>
    <address r:id="rId763"/>
    <moreImagesAddress r:id="rId764"/>
  </webImageSrd>
  <webImageSrd>
    <address r:id="rId765"/>
    <moreImagesAddress r:id="rId766"/>
  </webImageSrd>
  <webImageSrd>
    <address r:id="rId767"/>
    <moreImagesAddress r:id="rId768"/>
  </webImageSrd>
  <webImageSrd>
    <address r:id="rId769"/>
    <moreImagesAddress r:id="rId770"/>
  </webImageSrd>
  <webImageSrd>
    <address r:id="rId771"/>
    <moreImagesAddress r:id="rId772"/>
  </webImageSrd>
  <webImageSrd>
    <address r:id="rId773"/>
    <moreImagesAddress r:id="rId774"/>
  </webImageSrd>
  <webImageSrd>
    <address r:id="rId775"/>
    <moreImagesAddress r:id="rId776"/>
  </webImageSrd>
  <webImageSrd>
    <address r:id="rId777"/>
    <moreImagesAddress r:id="rId778"/>
  </webImageSrd>
  <webImageSrd>
    <address r:id="rId779"/>
    <moreImagesAddress r:id="rId780"/>
  </webImageSrd>
  <webImageSrd>
    <address r:id="rId781"/>
    <moreImagesAddress r:id="rId782"/>
  </webImageSrd>
  <webImageSrd>
    <address r:id="rId783"/>
    <moreImagesAddress r:id="rId784"/>
  </webImageSrd>
  <webImageSrd>
    <address r:id="rId785"/>
    <moreImagesAddress r:id="rId786"/>
  </webImageSrd>
  <webImageSrd>
    <address r:id="rId787"/>
    <moreImagesAddress r:id="rId788"/>
  </webImageSrd>
  <webImageSrd>
    <address r:id="rId789"/>
    <moreImagesAddress r:id="rId790"/>
  </webImageSrd>
  <webImageSrd>
    <address r:id="rId791"/>
    <moreImagesAddress r:id="rId792"/>
  </webImageSrd>
  <webImageSrd>
    <address r:id="rId793"/>
    <moreImagesAddress r:id="rId794"/>
  </webImageSrd>
  <webImageSrd>
    <address r:id="rId795"/>
    <moreImagesAddress r:id="rId796"/>
  </webImageSrd>
  <webImageSrd>
    <address r:id="rId797"/>
    <moreImagesAddress r:id="rId798"/>
  </webImageSrd>
  <webImageSrd>
    <address r:id="rId799"/>
    <moreImagesAddress r:id="rId800"/>
  </webImageSrd>
  <webImageSrd>
    <address r:id="rId801"/>
    <moreImagesAddress r:id="rId802"/>
  </webImageSrd>
  <webImageSrd>
    <address r:id="rId803"/>
    <moreImagesAddress r:id="rId804"/>
  </webImageSrd>
  <webImageSrd>
    <address r:id="rId805"/>
    <moreImagesAddress r:id="rId806"/>
  </webImageSrd>
  <webImageSrd>
    <address r:id="rId807"/>
    <moreImagesAddress r:id="rId808"/>
  </webImageSrd>
  <webImageSrd>
    <address r:id="rId809"/>
    <moreImagesAddress r:id="rId810"/>
  </webImageSrd>
  <webImageSrd>
    <address r:id="rId811"/>
    <moreImagesAddress r:id="rId812"/>
  </webImageSrd>
  <webImageSrd>
    <address r:id="rId813"/>
    <moreImagesAddress r:id="rId814"/>
  </webImageSrd>
  <webImageSrd>
    <address r:id="rId815"/>
    <moreImagesAddress r:id="rId816"/>
  </webImageSrd>
  <webImageSrd>
    <address r:id="rId817"/>
    <moreImagesAddress r:id="rId818"/>
  </webImageSrd>
  <webImageSrd>
    <address r:id="rId819"/>
    <moreImagesAddress r:id="rId820"/>
  </webImageSrd>
  <webImageSrd>
    <address r:id="rId821"/>
    <moreImagesAddress r:id="rId822"/>
  </webImageSrd>
  <webImageSrd>
    <address r:id="rId823"/>
    <moreImagesAddress r:id="rId824"/>
  </webImageSrd>
  <webImageSrd>
    <address r:id="rId825"/>
    <moreImagesAddress r:id="rId826"/>
  </webImageSrd>
  <webImageSrd>
    <address r:id="rId827"/>
    <moreImagesAddress r:id="rId828"/>
  </webImageSrd>
  <webImageSrd>
    <address r:id="rId829"/>
    <moreImagesAddress r:id="rId830"/>
  </webImageSrd>
  <webImageSrd>
    <address r:id="rId831"/>
    <moreImagesAddress r:id="rId832"/>
  </webImageSrd>
  <webImageSrd>
    <address r:id="rId833"/>
    <moreImagesAddress r:id="rId834"/>
  </webImageSrd>
  <webImageSrd>
    <address r:id="rId835"/>
    <moreImagesAddress r:id="rId836"/>
  </webImageSrd>
  <webImageSrd>
    <address r:id="rId837"/>
    <moreImagesAddress r:id="rId838"/>
  </webImageSrd>
  <webImageSrd>
    <address r:id="rId839"/>
    <moreImagesAddress r:id="rId840"/>
  </webImageSrd>
  <webImageSrd>
    <address r:id="rId841"/>
    <moreImagesAddress r:id="rId842"/>
  </webImageSrd>
  <webImageSrd>
    <address r:id="rId843"/>
    <moreImagesAddress r:id="rId844"/>
  </webImageSrd>
  <webImageSrd>
    <address r:id="rId845"/>
    <moreImagesAddress r:id="rId846"/>
  </webImageSrd>
  <webImageSrd>
    <address r:id="rId847"/>
    <moreImagesAddress r:id="rId848"/>
  </webImageSrd>
  <webImageSrd>
    <address r:id="rId849"/>
    <moreImagesAddress r:id="rId850"/>
  </webImageSrd>
  <webImageSrd>
    <address r:id="rId851"/>
    <moreImagesAddress r:id="rId852"/>
  </webImageSrd>
  <webImageSrd>
    <address r:id="rId853"/>
    <moreImagesAddress r:id="rId854"/>
  </webImageSrd>
  <webImageSrd>
    <address r:id="rId855"/>
    <moreImagesAddress r:id="rId856"/>
  </webImageSrd>
  <webImageSrd>
    <address r:id="rId857"/>
    <moreImagesAddress r:id="rId858"/>
  </webImageSrd>
  <webImageSrd>
    <address r:id="rId859"/>
    <moreImagesAddress r:id="rId860"/>
  </webImageSrd>
  <webImageSrd>
    <address r:id="rId861"/>
    <moreImagesAddress r:id="rId862"/>
  </webImageSrd>
  <webImageSrd>
    <address r:id="rId863"/>
    <moreImagesAddress r:id="rId864"/>
  </webImageSrd>
  <webImageSrd>
    <address r:id="rId865"/>
    <moreImagesAddress r:id="rId866"/>
  </webImageSrd>
  <webImageSrd>
    <address r:id="rId867"/>
    <moreImagesAddress r:id="rId868"/>
  </webImageSrd>
  <webImageSrd>
    <address r:id="rId869"/>
    <moreImagesAddress r:id="rId870"/>
  </webImageSrd>
  <webImageSrd>
    <address r:id="rId871"/>
    <moreImagesAddress r:id="rId872"/>
  </webImageSrd>
  <webImageSrd>
    <address r:id="rId873"/>
    <moreImagesAddress r:id="rId874"/>
  </webImageSrd>
  <webImageSrd>
    <address r:id="rId875"/>
    <moreImagesAddress r:id="rId876"/>
  </webImageSrd>
  <webImageSrd>
    <address r:id="rId877"/>
    <moreImagesAddress r:id="rId878"/>
  </webImageSrd>
  <webImageSrd>
    <address r:id="rId879"/>
    <moreImagesAddress r:id="rId880"/>
  </webImageSrd>
  <webImageSrd>
    <address r:id="rId881"/>
    <moreImagesAddress r:id="rId882"/>
  </webImageSrd>
  <webImageSrd>
    <address r:id="rId883"/>
    <moreImagesAddress r:id="rId884"/>
  </webImageSrd>
  <webImageSrd>
    <address r:id="rId885"/>
    <moreImagesAddress r:id="rId886"/>
  </webImageSrd>
  <webImageSrd>
    <address r:id="rId887"/>
    <moreImagesAddress r:id="rId888"/>
  </webImageSrd>
  <webImageSrd>
    <address r:id="rId889"/>
    <moreImagesAddress r:id="rId890"/>
  </webImageSrd>
  <webImageSrd>
    <address r:id="rId891"/>
    <moreImagesAddress r:id="rId892"/>
  </webImageSrd>
  <webImageSrd>
    <address r:id="rId893"/>
    <moreImagesAddress r:id="rId894"/>
  </webImageSrd>
  <webImageSrd>
    <address r:id="rId895"/>
    <moreImagesAddress r:id="rId896"/>
  </webImageSrd>
  <webImageSrd>
    <address r:id="rId897"/>
    <moreImagesAddress r:id="rId898"/>
  </webImageSrd>
  <webImageSrd>
    <address r:id="rId899"/>
    <moreImagesAddress r:id="rId900"/>
  </webImageSrd>
  <webImageSrd>
    <address r:id="rId901"/>
    <moreImagesAddress r:id="rId902"/>
  </webImageSrd>
  <webImageSrd>
    <address r:id="rId903"/>
    <moreImagesAddress r:id="rId904"/>
  </webImageSrd>
  <webImageSrd>
    <address r:id="rId905"/>
    <moreImagesAddress r:id="rId906"/>
  </webImageSrd>
  <webImageSrd>
    <address r:id="rId907"/>
    <moreImagesAddress r:id="rId908"/>
  </webImageSrd>
  <webImageSrd>
    <address r:id="rId909"/>
    <moreImagesAddress r:id="rId910"/>
  </webImageSrd>
  <webImageSrd>
    <address r:id="rId911"/>
    <moreImagesAddress r:id="rId912"/>
  </webImageSrd>
  <webImageSrd>
    <address r:id="rId913"/>
    <moreImagesAddress r:id="rId914"/>
  </webImageSrd>
  <webImageSrd>
    <address r:id="rId915"/>
    <moreImagesAddress r:id="rId916"/>
  </webImageSrd>
  <webImageSrd>
    <address r:id="rId917"/>
    <moreImagesAddress r:id="rId918"/>
  </webImageSrd>
  <webImageSrd>
    <address r:id="rId919"/>
    <moreImagesAddress r:id="rId920"/>
  </webImageSrd>
  <webImageSrd>
    <address r:id="rId921"/>
    <moreImagesAddress r:id="rId922"/>
  </webImageSrd>
  <webImageSrd>
    <address r:id="rId923"/>
    <moreImagesAddress r:id="rId924"/>
  </webImageSrd>
  <webImageSrd>
    <address r:id="rId925"/>
    <moreImagesAddress r:id="rId926"/>
  </webImageSrd>
  <webImageSrd>
    <address r:id="rId927"/>
    <moreImagesAddress r:id="rId928"/>
  </webImageSrd>
  <webImageSrd>
    <address r:id="rId929"/>
    <moreImagesAddress r:id="rId930"/>
  </webImageSrd>
  <webImageSrd>
    <address r:id="rId931"/>
    <moreImagesAddress r:id="rId932"/>
  </webImageSrd>
  <webImageSrd>
    <address r:id="rId933"/>
    <moreImagesAddress r:id="rId934"/>
  </webImageSrd>
  <webImageSrd>
    <address r:id="rId935"/>
    <moreImagesAddress r:id="rId936"/>
  </webImageSrd>
  <webImageSrd>
    <address r:id="rId937"/>
    <moreImagesAddress r:id="rId938"/>
  </webImageSrd>
  <webImageSrd>
    <address r:id="rId939"/>
    <moreImagesAddress r:id="rId940"/>
  </webImageSrd>
  <webImageSrd>
    <address r:id="rId941"/>
    <moreImagesAddress r:id="rId942"/>
  </webImageSrd>
  <webImageSrd>
    <address r:id="rId943"/>
    <moreImagesAddress r:id="rId944"/>
  </webImageSrd>
  <webImageSrd>
    <address r:id="rId945"/>
    <moreImagesAddress r:id="rId946"/>
  </webImageSrd>
  <webImageSrd>
    <address r:id="rId947"/>
    <moreImagesAddress r:id="rId948"/>
  </webImageSrd>
  <webImageSrd>
    <address r:id="rId949"/>
    <moreImagesAddress r:id="rId950"/>
  </webImageSrd>
  <webImageSrd>
    <address r:id="rId951"/>
    <moreImagesAddress r:id="rId952"/>
  </webImageSrd>
  <webImageSrd>
    <address r:id="rId953"/>
    <moreImagesAddress r:id="rId954"/>
  </webImageSrd>
  <webImageSrd>
    <address r:id="rId955"/>
    <moreImagesAddress r:id="rId956"/>
  </webImageSrd>
  <webImageSrd>
    <address r:id="rId957"/>
    <moreImagesAddress r:id="rId958"/>
  </webImageSrd>
  <webImageSrd>
    <address r:id="rId959"/>
    <moreImagesAddress r:id="rId960"/>
  </webImageSrd>
  <webImageSrd>
    <address r:id="rId961"/>
    <moreImagesAddress r:id="rId962"/>
  </webImageSrd>
  <webImageSrd>
    <address r:id="rId963"/>
    <moreImagesAddress r:id="rId964"/>
  </webImageSrd>
  <webImageSrd>
    <address r:id="rId965"/>
    <moreImagesAddress r:id="rId966"/>
  </webImageSrd>
  <webImageSrd>
    <address r:id="rId967"/>
    <moreImagesAddress r:id="rId968"/>
  </webImageSrd>
  <webImageSrd>
    <address r:id="rId969"/>
    <moreImagesAddress r:id="rId970"/>
  </webImageSrd>
  <webImageSrd>
    <address r:id="rId971"/>
    <moreImagesAddress r:id="rId972"/>
  </webImageSrd>
  <webImageSrd>
    <address r:id="rId973"/>
    <moreImagesAddress r:id="rId974"/>
  </webImageSrd>
  <webImageSrd>
    <address r:id="rId975"/>
    <moreImagesAddress r:id="rId976"/>
  </webImageSrd>
  <webImageSrd>
    <address r:id="rId977"/>
    <moreImagesAddress r:id="rId978"/>
  </webImageSrd>
  <webImageSrd>
    <address r:id="rId979"/>
    <moreImagesAddress r:id="rId980"/>
  </webImageSrd>
  <webImageSrd>
    <address r:id="rId981"/>
    <moreImagesAddress r:id="rId982"/>
  </webImageSrd>
  <webImageSrd>
    <address r:id="rId983"/>
    <moreImagesAddress r:id="rId984"/>
  </webImageSrd>
  <webImageSrd>
    <address r:id="rId985"/>
    <moreImagesAddress r:id="rId986"/>
  </webImageSrd>
  <webImageSrd>
    <address r:id="rId987"/>
    <moreImagesAddress r:id="rId988"/>
  </webImageSrd>
  <webImageSrd>
    <address r:id="rId989"/>
    <moreImagesAddress r:id="rId990"/>
  </webImageSrd>
  <webImageSrd>
    <address r:id="rId991"/>
    <moreImagesAddress r:id="rId992"/>
  </webImageSrd>
  <webImageSrd>
    <address r:id="rId993"/>
    <moreImagesAddress r:id="rId994"/>
  </webImageSrd>
  <webImageSrd>
    <address r:id="rId995"/>
    <moreImagesAddress r:id="rId996"/>
  </webImageSrd>
  <webImageSrd>
    <address r:id="rId997"/>
    <moreImagesAddress r:id="rId998"/>
  </webImageSrd>
  <webImageSrd>
    <address r:id="rId999"/>
    <moreImagesAddress r:id="rId1000"/>
  </webImageSrd>
  <webImageSrd>
    <address r:id="rId1001"/>
    <moreImagesAddress r:id="rId1002"/>
  </webImageSrd>
  <webImageSrd>
    <address r:id="rId1003"/>
    <moreImagesAddress r:id="rId1004"/>
  </webImageSrd>
  <webImageSrd>
    <address r:id="rId1005"/>
    <moreImagesAddress r:id="rId1006"/>
  </webImageSrd>
  <webImageSrd>
    <address r:id="rId1007"/>
    <moreImagesAddress r:id="rId1008"/>
  </webImageSrd>
  <webImageSrd>
    <address r:id="rId1009"/>
    <moreImagesAddress r:id="rId1010"/>
  </webImageSrd>
  <webImageSrd>
    <address r:id="rId1011"/>
    <moreImagesAddress r:id="rId1012"/>
  </webImageSrd>
  <webImageSrd>
    <address r:id="rId1013"/>
    <moreImagesAddress r:id="rId1014"/>
  </webImageSrd>
  <webImageSrd>
    <address r:id="rId1015"/>
    <moreImagesAddress r:id="rId1016"/>
  </webImageSrd>
  <webImageSrd>
    <address r:id="rId1017"/>
    <moreImagesAddress r:id="rId1018"/>
  </webImageSrd>
  <webImageSrd>
    <address r:id="rId1019"/>
    <moreImagesAddress r:id="rId1020"/>
  </webImageSrd>
  <webImageSrd>
    <address r:id="rId1021"/>
    <moreImagesAddress r:id="rId1022"/>
  </webImageSrd>
  <webImageSrd>
    <address r:id="rId1023"/>
    <moreImagesAddress r:id="rId1024"/>
  </webImageSrd>
  <webImageSrd>
    <address r:id="rId1025"/>
    <moreImagesAddress r:id="rId1026"/>
  </webImageSrd>
  <webImageSrd>
    <address r:id="rId1027"/>
    <moreImagesAddress r:id="rId1028"/>
  </webImageSrd>
  <webImageSrd>
    <address r:id="rId1029"/>
    <moreImagesAddress r:id="rId1030"/>
  </webImageSrd>
  <webImageSrd>
    <address r:id="rId1031"/>
    <moreImagesAddress r:id="rId1032"/>
  </webImageSrd>
  <webImageSrd>
    <address r:id="rId1033"/>
    <moreImagesAddress r:id="rId1034"/>
  </webImageSrd>
  <webImageSrd>
    <address r:id="rId1035"/>
    <moreImagesAddress r:id="rId1036"/>
  </webImageSrd>
  <webImageSrd>
    <address r:id="rId1037"/>
    <moreImagesAddress r:id="rId1038"/>
  </webImageSrd>
  <webImageSrd>
    <address r:id="rId1039"/>
    <moreImagesAddress r:id="rId1040"/>
  </webImageSrd>
  <webImageSrd>
    <address r:id="rId1041"/>
    <moreImagesAddress r:id="rId1042"/>
  </webImageSrd>
  <webImageSrd>
    <address r:id="rId1043"/>
    <moreImagesAddress r:id="rId1044"/>
  </webImageSrd>
  <webImageSrd>
    <address r:id="rId1045"/>
    <moreImagesAddress r:id="rId1046"/>
  </webImageSrd>
  <webImageSrd>
    <address r:id="rId1047"/>
    <moreImagesAddress r:id="rId1048"/>
  </webImageSrd>
  <webImageSrd>
    <address r:id="rId1049"/>
    <moreImagesAddress r:id="rId1050"/>
  </webImageSrd>
  <webImageSrd>
    <address r:id="rId1051"/>
    <moreImagesAddress r:id="rId1052"/>
  </webImageSrd>
  <webImageSrd>
    <address r:id="rId1053"/>
    <moreImagesAddress r:id="rId1054"/>
  </webImageSrd>
  <webImageSrd>
    <address r:id="rId1055"/>
    <moreImagesAddress r:id="rId1056"/>
  </webImageSrd>
  <webImageSrd>
    <address r:id="rId1057"/>
    <moreImagesAddress r:id="rId1058"/>
  </webImageSrd>
  <webImageSrd>
    <address r:id="rId1059"/>
    <moreImagesAddress r:id="rId1060"/>
  </webImageSrd>
  <webImageSrd>
    <address r:id="rId1061"/>
    <moreImagesAddress r:id="rId1062"/>
  </webImageSrd>
  <webImageSrd>
    <address r:id="rId1063"/>
    <moreImagesAddress r:id="rId1064"/>
  </webImageSrd>
  <webImageSrd>
    <address r:id="rId1065"/>
    <moreImagesAddress r:id="rId1066"/>
  </webImageSrd>
  <webImageSrd>
    <address r:id="rId1067"/>
    <moreImagesAddress r:id="rId1068"/>
  </webImageSrd>
  <webImageSrd>
    <address r:id="rId1069"/>
    <moreImagesAddress r:id="rId1070"/>
  </webImageSrd>
  <webImageSrd>
    <address r:id="rId1071"/>
    <moreImagesAddress r:id="rId1072"/>
  </webImageSrd>
  <webImageSrd>
    <address r:id="rId1073"/>
    <moreImagesAddress r:id="rId1074"/>
  </webImageSrd>
  <webImageSrd>
    <address r:id="rId1075"/>
    <moreImagesAddress r:id="rId1076"/>
  </webImageSrd>
  <webImageSrd>
    <address r:id="rId1077"/>
    <moreImagesAddress r:id="rId1078"/>
  </webImageSrd>
  <webImageSrd>
    <address r:id="rId1079"/>
    <moreImagesAddress r:id="rId1080"/>
  </webImageSrd>
  <webImageSrd>
    <address r:id="rId1081"/>
    <moreImagesAddress r:id="rId1082"/>
  </webImageSrd>
  <webImageSrd>
    <address r:id="rId1083"/>
    <moreImagesAddress r:id="rId1084"/>
  </webImageSrd>
  <webImageSrd>
    <address r:id="rId1085"/>
    <moreImagesAddress r:id="rId1086"/>
  </webImageSrd>
  <webImageSrd>
    <address r:id="rId1087"/>
    <moreImagesAddress r:id="rId1088"/>
  </webImageSrd>
  <webImageSrd>
    <address r:id="rId1089"/>
    <moreImagesAddress r:id="rId1090"/>
  </webImageSrd>
  <webImageSrd>
    <address r:id="rId1091"/>
    <moreImagesAddress r:id="rId1092"/>
  </webImageSrd>
  <webImageSrd>
    <address r:id="rId1093"/>
    <moreImagesAddress r:id="rId1094"/>
  </webImageSrd>
  <webImageSrd>
    <address r:id="rId1095"/>
    <moreImagesAddress r:id="rId1096"/>
  </webImageSrd>
  <webImageSrd>
    <address r:id="rId1097"/>
    <moreImagesAddress r:id="rId1098"/>
  </webImageSrd>
  <webImageSrd>
    <address r:id="rId1099"/>
    <moreImagesAddress r:id="rId1100"/>
  </webImageSrd>
  <webImageSrd>
    <address r:id="rId1101"/>
    <moreImagesAddress r:id="rId1102"/>
  </webImageSrd>
  <webImageSrd>
    <address r:id="rId1103"/>
    <moreImagesAddress r:id="rId1104"/>
  </webImageSrd>
  <webImageSrd>
    <address r:id="rId1105"/>
    <moreImagesAddress r:id="rId1106"/>
  </webImageSrd>
  <webImageSrd>
    <address r:id="rId1107"/>
    <moreImagesAddress r:id="rId1108"/>
  </webImageSrd>
  <webImageSrd>
    <address r:id="rId1109"/>
    <moreImagesAddress r:id="rId1110"/>
  </webImageSrd>
  <webImageSrd>
    <address r:id="rId1111"/>
    <moreImagesAddress r:id="rId1112"/>
  </webImageSrd>
  <webImageSrd>
    <address r:id="rId1113"/>
    <moreImagesAddress r:id="rId1114"/>
  </webImageSrd>
  <webImageSrd>
    <address r:id="rId1115"/>
    <moreImagesAddress r:id="rId1116"/>
  </webImageSrd>
  <webImageSrd>
    <address r:id="rId1117"/>
    <moreImagesAddress r:id="rId1118"/>
  </webImageSrd>
  <webImageSrd>
    <address r:id="rId1119"/>
    <moreImagesAddress r:id="rId1120"/>
  </webImageSrd>
  <webImageSrd>
    <address r:id="rId1121"/>
    <moreImagesAddress r:id="rId1122"/>
  </webImageSrd>
  <webImageSrd>
    <address r:id="rId1123"/>
    <moreImagesAddress r:id="rId1124"/>
  </webImageSrd>
  <webImageSrd>
    <address r:id="rId1125"/>
    <moreImagesAddress r:id="rId1126"/>
  </webImageSrd>
  <webImageSrd>
    <address r:id="rId1127"/>
    <moreImagesAddress r:id="rId1128"/>
  </webImageSrd>
  <webImageSrd>
    <address r:id="rId1129"/>
    <moreImagesAddress r:id="rId1130"/>
  </webImageSrd>
  <webImageSrd>
    <address r:id="rId1131"/>
    <moreImagesAddress r:id="rId1132"/>
  </webImageSrd>
  <webImageSrd>
    <address r:id="rId1133"/>
    <moreImagesAddress r:id="rId1134"/>
  </webImageSrd>
  <webImageSrd>
    <address r:id="rId1135"/>
    <moreImagesAddress r:id="rId1136"/>
  </webImageSrd>
  <webImageSrd>
    <address r:id="rId1137"/>
    <moreImagesAddress r:id="rId1138"/>
  </webImageSrd>
  <webImageSrd>
    <address r:id="rId1139"/>
    <moreImagesAddress r:id="rId1140"/>
  </webImageSrd>
  <webImageSrd>
    <address r:id="rId1141"/>
    <moreImagesAddress r:id="rId1142"/>
  </webImageSrd>
  <webImageSrd>
    <address r:id="rId1143"/>
    <moreImagesAddress r:id="rId1144"/>
  </webImageSrd>
  <webImageSrd>
    <address r:id="rId1145"/>
    <moreImagesAddress r:id="rId1146"/>
  </webImageSrd>
  <webImageSrd>
    <address r:id="rId1147"/>
    <moreImagesAddress r:id="rId1148"/>
  </webImageSrd>
  <webImageSrd>
    <address r:id="rId1149"/>
    <moreImagesAddress r:id="rId1150"/>
  </webImageSrd>
  <webImageSrd>
    <address r:id="rId1151"/>
    <moreImagesAddress r:id="rId1152"/>
  </webImageSrd>
  <webImageSrd>
    <address r:id="rId1153"/>
    <moreImagesAddress r:id="rId1154"/>
  </webImageSrd>
  <webImageSrd>
    <address r:id="rId1155"/>
    <moreImagesAddress r:id="rId1156"/>
  </webImageSrd>
  <webImageSrd>
    <address r:id="rId1157"/>
    <moreImagesAddress r:id="rId1158"/>
  </webImageSrd>
  <webImageSrd>
    <address r:id="rId1159"/>
    <moreImagesAddress r:id="rId1160"/>
  </webImageSrd>
  <webImageSrd>
    <address r:id="rId1161"/>
    <moreImagesAddress r:id="rId1162"/>
  </webImageSrd>
  <webImageSrd>
    <address r:id="rId1163"/>
    <moreImagesAddress r:id="rId1164"/>
  </webImageSrd>
  <webImageSrd>
    <address r:id="rId1165"/>
    <moreImagesAddress r:id="rId1166"/>
  </webImageSrd>
  <webImageSrd>
    <address r:id="rId1167"/>
    <moreImagesAddress r:id="rId1168"/>
  </webImageSrd>
  <webImageSrd>
    <address r:id="rId1169"/>
    <moreImagesAddress r:id="rId1170"/>
  </webImageSrd>
  <webImageSrd>
    <address r:id="rId1171"/>
    <moreImagesAddress r:id="rId1172"/>
  </webImageSrd>
  <webImageSrd>
    <address r:id="rId1173"/>
    <moreImagesAddress r:id="rId1174"/>
  </webImageSrd>
  <webImageSrd>
    <address r:id="rId1175"/>
    <moreImagesAddress r:id="rId1176"/>
  </webImageSrd>
  <webImageSrd>
    <address r:id="rId1177"/>
    <moreImagesAddress r:id="rId1178"/>
  </webImageSrd>
  <webImageSrd>
    <address r:id="rId1179"/>
    <moreImagesAddress r:id="rId1180"/>
  </webImageSrd>
  <webImageSrd>
    <address r:id="rId1181"/>
    <moreImagesAddress r:id="rId1182"/>
  </webImageSrd>
  <webImageSrd>
    <address r:id="rId1183"/>
    <moreImagesAddress r:id="rId1184"/>
  </webImageSrd>
  <webImageSrd>
    <address r:id="rId1185"/>
    <moreImagesAddress r:id="rId1186"/>
  </webImageSrd>
  <webImageSrd>
    <address r:id="rId1187"/>
    <moreImagesAddress r:id="rId1188"/>
  </webImageSrd>
  <webImageSrd>
    <address r:id="rId1189"/>
    <moreImagesAddress r:id="rId1190"/>
  </webImageSrd>
  <webImageSrd>
    <address r:id="rId1191"/>
    <moreImagesAddress r:id="rId1192"/>
  </webImageSrd>
  <webImageSrd>
    <address r:id="rId1193"/>
    <moreImagesAddress r:id="rId1194"/>
  </webImageSrd>
  <webImageSrd>
    <address r:id="rId1195"/>
    <moreImagesAddress r:id="rId1196"/>
  </webImageSrd>
  <webImageSrd>
    <address r:id="rId1197"/>
    <moreImagesAddress r:id="rId1198"/>
  </webImageSrd>
  <webImageSrd>
    <address r:id="rId1199"/>
    <moreImagesAddress r:id="rId1200"/>
  </webImageSrd>
  <webImageSrd>
    <address r:id="rId1201"/>
    <moreImagesAddress r:id="rId1202"/>
  </webImageSrd>
  <webImageSrd>
    <address r:id="rId1203"/>
    <moreImagesAddress r:id="rId1204"/>
  </webImageSrd>
  <webImageSrd>
    <address r:id="rId1205"/>
    <moreImagesAddress r:id="rId1206"/>
  </webImageSrd>
  <webImageSrd>
    <address r:id="rId1207"/>
    <moreImagesAddress r:id="rId1208"/>
  </webImageSrd>
  <webImageSrd>
    <address r:id="rId1209"/>
    <moreImagesAddress r:id="rId1210"/>
  </webImageSrd>
  <webImageSrd>
    <address r:id="rId1211"/>
    <moreImagesAddress r:id="rId1212"/>
  </webImageSrd>
  <webImageSrd>
    <address r:id="rId1213"/>
    <moreImagesAddress r:id="rId1214"/>
  </webImageSrd>
  <webImageSrd>
    <address r:id="rId1215"/>
    <moreImagesAddress r:id="rId1216"/>
  </webImageSrd>
  <webImageSrd>
    <address r:id="rId1217"/>
    <moreImagesAddress r:id="rId1218"/>
  </webImageSrd>
  <webImageSrd>
    <address r:id="rId1219"/>
    <moreImagesAddress r:id="rId1220"/>
  </webImageSrd>
  <webImageSrd>
    <address r:id="rId1221"/>
    <moreImagesAddress r:id="rId1222"/>
  </webImageSrd>
  <webImageSrd>
    <address r:id="rId1223"/>
    <moreImagesAddress r:id="rId1224"/>
  </webImageSrd>
  <webImageSrd>
    <address r:id="rId1225"/>
    <moreImagesAddress r:id="rId1226"/>
  </webImageSrd>
  <webImageSrd>
    <address r:id="rId1227"/>
    <moreImagesAddress r:id="rId1228"/>
  </webImageSrd>
  <webImageSrd>
    <address r:id="rId1229"/>
    <moreImagesAddress r:id="rId1230"/>
  </webImageSrd>
  <webImageSrd>
    <address r:id="rId1231"/>
    <moreImagesAddress r:id="rId1232"/>
  </webImageSrd>
  <webImageSrd>
    <address r:id="rId1233"/>
    <moreImagesAddress r:id="rId1234"/>
  </webImageSrd>
  <webImageSrd>
    <address r:id="rId1235"/>
    <moreImagesAddress r:id="rId1236"/>
  </webImageSrd>
  <webImageSrd>
    <address r:id="rId1237"/>
    <moreImagesAddress r:id="rId1238"/>
  </webImageSrd>
  <webImageSrd>
    <address r:id="rId1239"/>
    <moreImagesAddress r:id="rId1240"/>
  </webImageSrd>
  <webImageSrd>
    <address r:id="rId1241"/>
    <moreImagesAddress r:id="rId1242"/>
  </webImageSrd>
  <webImageSrd>
    <address r:id="rId1243"/>
    <moreImagesAddress r:id="rId1244"/>
  </webImageSrd>
  <webImageSrd>
    <address r:id="rId1245"/>
    <moreImagesAddress r:id="rId1246"/>
  </webImageSrd>
  <webImageSrd>
    <address r:id="rId1247"/>
    <moreImagesAddress r:id="rId1248"/>
  </webImageSrd>
  <webImageSrd>
    <address r:id="rId1249"/>
    <moreImagesAddress r:id="rId1250"/>
  </webImageSrd>
  <webImageSrd>
    <address r:id="rId1251"/>
    <moreImagesAddress r:id="rId1252"/>
  </webImageSrd>
  <webImageSrd>
    <address r:id="rId1253"/>
    <moreImagesAddress r:id="rId1254"/>
  </webImageSrd>
  <webImageSrd>
    <address r:id="rId1255"/>
    <moreImagesAddress r:id="rId1256"/>
  </webImageSrd>
  <webImageSrd>
    <address r:id="rId1257"/>
    <moreImagesAddress r:id="rId1258"/>
  </webImageSrd>
  <webImageSrd>
    <address r:id="rId1259"/>
    <moreImagesAddress r:id="rId1260"/>
  </webImageSrd>
  <webImageSrd>
    <address r:id="rId1261"/>
    <moreImagesAddress r:id="rId1262"/>
  </webImageSrd>
  <webImageSrd>
    <address r:id="rId1263"/>
    <moreImagesAddress r:id="rId1264"/>
  </webImageSrd>
  <webImageSrd>
    <address r:id="rId1265"/>
    <moreImagesAddress r:id="rId1266"/>
  </webImageSrd>
  <webImageSrd>
    <address r:id="rId1267"/>
    <moreImagesAddress r:id="rId1268"/>
  </webImageSrd>
  <webImageSrd>
    <address r:id="rId1269"/>
    <moreImagesAddress r:id="rId1270"/>
  </webImageSrd>
  <webImageSrd>
    <address r:id="rId1271"/>
    <moreImagesAddress r:id="rId1272"/>
  </webImageSrd>
  <webImageSrd>
    <address r:id="rId1273"/>
    <moreImagesAddress r:id="rId1274"/>
  </webImageSrd>
  <webImageSrd>
    <address r:id="rId1275"/>
    <moreImagesAddress r:id="rId1276"/>
  </webImageSrd>
  <webImageSrd>
    <address r:id="rId1277"/>
    <moreImagesAddress r:id="rId1278"/>
  </webImageSrd>
  <webImageSrd>
    <address r:id="rId1279"/>
    <moreImagesAddress r:id="rId1280"/>
  </webImageSrd>
  <webImageSrd>
    <address r:id="rId1281"/>
    <moreImagesAddress r:id="rId1282"/>
  </webImageSrd>
  <webImageSrd>
    <address r:id="rId1283"/>
    <moreImagesAddress r:id="rId1284"/>
  </webImageSrd>
  <webImageSrd>
    <address r:id="rId1285"/>
    <moreImagesAddress r:id="rId1286"/>
  </webImageSrd>
  <webImageSrd>
    <address r:id="rId1287"/>
    <moreImagesAddress r:id="rId1288"/>
  </webImageSrd>
  <webImageSrd>
    <address r:id="rId1289"/>
    <moreImagesAddress r:id="rId1290"/>
  </webImageSrd>
  <webImageSrd>
    <address r:id="rId1291"/>
    <moreImagesAddress r:id="rId1292"/>
  </webImageSrd>
  <webImageSrd>
    <address r:id="rId1293"/>
    <moreImagesAddress r:id="rId1294"/>
  </webImageSrd>
  <webImageSrd>
    <address r:id="rId1295"/>
    <moreImagesAddress r:id="rId1296"/>
  </webImageSrd>
  <webImageSrd>
    <address r:id="rId1297"/>
    <moreImagesAddress r:id="rId1298"/>
  </webImageSrd>
  <webImageSrd>
    <address r:id="rId1299"/>
    <moreImagesAddress r:id="rId1300"/>
  </webImageSrd>
  <webImageSrd>
    <address r:id="rId1301"/>
    <moreImagesAddress r:id="rId1302"/>
  </webImageSrd>
  <webImageSrd>
    <address r:id="rId1303"/>
    <moreImagesAddress r:id="rId1304"/>
  </webImageSrd>
  <webImageSrd>
    <address r:id="rId1305"/>
    <moreImagesAddress r:id="rId1306"/>
  </webImageSrd>
  <webImageSrd>
    <address r:id="rId1307"/>
    <moreImagesAddress r:id="rId1308"/>
  </webImageSrd>
  <webImageSrd>
    <address r:id="rId1309"/>
    <moreImagesAddress r:id="rId1310"/>
  </webImageSrd>
  <webImageSrd>
    <address r:id="rId1311"/>
    <moreImagesAddress r:id="rId1312"/>
  </webImageSrd>
  <webImageSrd>
    <address r:id="rId1313"/>
    <moreImagesAddress r:id="rId1314"/>
  </webImageSrd>
  <webImageSrd>
    <address r:id="rId1315"/>
    <moreImagesAddress r:id="rId1316"/>
  </webImageSrd>
  <webImageSrd>
    <address r:id="rId1317"/>
    <moreImagesAddress r:id="rId1318"/>
  </webImageSrd>
  <webImageSrd>
    <address r:id="rId1319"/>
    <moreImagesAddress r:id="rId1320"/>
  </webImageSrd>
  <webImageSrd>
    <address r:id="rId1321"/>
    <moreImagesAddress r:id="rId1322"/>
  </webImageSrd>
  <webImageSrd>
    <address r:id="rId1323"/>
    <moreImagesAddress r:id="rId1324"/>
  </webImageSrd>
  <webImageSrd>
    <address r:id="rId1325"/>
    <moreImagesAddress r:id="rId1326"/>
  </webImageSrd>
  <webImageSrd>
    <address r:id="rId1327"/>
    <moreImagesAddress r:id="rId1328"/>
  </webImageSrd>
  <webImageSrd>
    <address r:id="rId1329"/>
    <moreImagesAddress r:id="rId1330"/>
  </webImageSrd>
  <webImageSrd>
    <address r:id="rId1331"/>
    <moreImagesAddress r:id="rId1332"/>
  </webImageSrd>
  <webImageSrd>
    <address r:id="rId1333"/>
    <moreImagesAddress r:id="rId1334"/>
  </webImageSrd>
  <webImageSrd>
    <address r:id="rId1335"/>
    <moreImagesAddress r:id="rId1336"/>
  </webImageSrd>
  <webImageSrd>
    <address r:id="rId1337"/>
    <moreImagesAddress r:id="rId1338"/>
  </webImageSrd>
  <webImageSrd>
    <address r:id="rId1339"/>
    <moreImagesAddress r:id="rId1340"/>
  </webImageSrd>
  <webImageSrd>
    <address r:id="rId1341"/>
    <moreImagesAddress r:id="rId1342"/>
  </webImageSrd>
  <webImageSrd>
    <address r:id="rId1343"/>
    <moreImagesAddress r:id="rId1344"/>
  </webImageSrd>
  <webImageSrd>
    <address r:id="rId1345"/>
    <moreImagesAddress r:id="rId1346"/>
  </webImageSrd>
  <webImageSrd>
    <address r:id="rId1347"/>
    <moreImagesAddress r:id="rId1348"/>
  </webImageSrd>
  <webImageSrd>
    <address r:id="rId1349"/>
    <moreImagesAddress r:id="rId1350"/>
  </webImageSrd>
  <webImageSrd>
    <address r:id="rId1351"/>
    <moreImagesAddress r:id="rId1352"/>
  </webImageSrd>
  <webImageSrd>
    <address r:id="rId1353"/>
    <moreImagesAddress r:id="rId1354"/>
  </webImageSrd>
  <webImageSrd>
    <address r:id="rId1355"/>
    <moreImagesAddress r:id="rId1356"/>
  </webImageSrd>
  <webImageSrd>
    <address r:id="rId1357"/>
    <moreImagesAddress r:id="rId1358"/>
  </webImageSrd>
  <webImageSrd>
    <address r:id="rId1359"/>
    <moreImagesAddress r:id="rId1360"/>
  </webImageSrd>
  <webImageSrd>
    <address r:id="rId1361"/>
    <moreImagesAddress r:id="rId1362"/>
  </webImageSrd>
  <webImageSrd>
    <address r:id="rId1363"/>
    <moreImagesAddress r:id="rId1364"/>
  </webImageSrd>
  <webImageSrd>
    <address r:id="rId1365"/>
    <moreImagesAddress r:id="rId1366"/>
  </webImageSrd>
  <webImageSrd>
    <address r:id="rId1367"/>
    <moreImagesAddress r:id="rId1368"/>
  </webImageSrd>
  <webImageSrd>
    <address r:id="rId1369"/>
    <moreImagesAddress r:id="rId1370"/>
  </webImageSrd>
  <webImageSrd>
    <address r:id="rId1371"/>
    <moreImagesAddress r:id="rId1372"/>
  </webImageSrd>
  <webImageSrd>
    <address r:id="rId1373"/>
    <moreImagesAddress r:id="rId1374"/>
  </webImageSrd>
  <webImageSrd>
    <address r:id="rId1375"/>
    <moreImagesAddress r:id="rId1376"/>
  </webImageSrd>
  <webImageSrd>
    <address r:id="rId1377"/>
    <moreImagesAddress r:id="rId1378"/>
  </webImageSrd>
  <webImageSrd>
    <address r:id="rId1379"/>
    <moreImagesAddress r:id="rId1380"/>
  </webImageSrd>
  <webImageSrd>
    <address r:id="rId1381"/>
    <moreImagesAddress r:id="rId1382"/>
  </webImageSrd>
  <webImageSrd>
    <address r:id="rId1383"/>
    <moreImagesAddress r:id="rId1384"/>
  </webImageSrd>
  <webImageSrd>
    <address r:id="rId1385"/>
    <moreImagesAddress r:id="rId1386"/>
  </webImageSrd>
  <webImageSrd>
    <address r:id="rId1387"/>
    <moreImagesAddress r:id="rId1388"/>
  </webImageSrd>
  <webImageSrd>
    <address r:id="rId1389"/>
    <moreImagesAddress r:id="rId1390"/>
  </webImageSrd>
  <webImageSrd>
    <address r:id="rId1391"/>
    <moreImagesAddress r:id="rId1392"/>
  </webImageSrd>
  <webImageSrd>
    <address r:id="rId1393"/>
    <moreImagesAddress r:id="rId1394"/>
  </webImageSrd>
  <webImageSrd>
    <address r:id="rId1395"/>
    <moreImagesAddress r:id="rId1396"/>
  </webImageSrd>
  <webImageSrd>
    <address r:id="rId1397"/>
    <moreImagesAddress r:id="rId1398"/>
  </webImageSrd>
  <webImageSrd>
    <address r:id="rId1399"/>
    <moreImagesAddress r:id="rId1400"/>
  </webImageSrd>
  <webImageSrd>
    <address r:id="rId1401"/>
    <moreImagesAddress r:id="rId1402"/>
  </webImageSrd>
  <webImageSrd>
    <address r:id="rId1403"/>
    <moreImagesAddress r:id="rId1404"/>
  </webImageSrd>
  <webImageSrd>
    <address r:id="rId1405"/>
    <moreImagesAddress r:id="rId1406"/>
  </webImageSrd>
  <webImageSrd>
    <address r:id="rId1407"/>
    <moreImagesAddress r:id="rId1408"/>
  </webImageSrd>
  <webImageSrd>
    <address r:id="rId1409"/>
    <moreImagesAddress r:id="rId1410"/>
  </webImageSrd>
  <webImageSrd>
    <address r:id="rId1411"/>
    <moreImagesAddress r:id="rId1412"/>
  </webImageSrd>
  <webImageSrd>
    <address r:id="rId1413"/>
    <moreImagesAddress r:id="rId1414"/>
  </webImageSrd>
  <webImageSrd>
    <address r:id="rId1415"/>
    <moreImagesAddress r:id="rId1416"/>
  </webImageSrd>
  <webImageSrd>
    <address r:id="rId1417"/>
    <moreImagesAddress r:id="rId1418"/>
  </webImageSrd>
  <webImageSrd>
    <address r:id="rId1419"/>
    <moreImagesAddress r:id="rId1420"/>
  </webImageSrd>
  <webImageSrd>
    <address r:id="rId1421"/>
    <moreImagesAddress r:id="rId1422"/>
  </webImageSrd>
  <webImageSrd>
    <address r:id="rId1423"/>
    <moreImagesAddress r:id="rId1424"/>
  </webImageSrd>
  <webImageSrd>
    <address r:id="rId1425"/>
    <moreImagesAddress r:id="rId1426"/>
  </webImageSrd>
  <webImageSrd>
    <address r:id="rId1427"/>
    <moreImagesAddress r:id="rId1428"/>
  </webImageSrd>
  <webImageSrd>
    <address r:id="rId1429"/>
    <moreImagesAddress r:id="rId1430"/>
  </webImageSrd>
  <webImageSrd>
    <address r:id="rId1431"/>
    <moreImagesAddress r:id="rId1432"/>
  </webImageSrd>
  <webImageSrd>
    <address r:id="rId1433"/>
    <moreImagesAddress r:id="rId1434"/>
  </webImageSrd>
  <webImageSrd>
    <address r:id="rId1435"/>
    <moreImagesAddress r:id="rId1436"/>
  </webImageSrd>
  <webImageSrd>
    <address r:id="rId1437"/>
    <moreImagesAddress r:id="rId1438"/>
  </webImageSrd>
  <webImageSrd>
    <address r:id="rId1439"/>
    <moreImagesAddress r:id="rId1440"/>
  </webImageSrd>
  <webImageSrd>
    <address r:id="rId1441"/>
    <moreImagesAddress r:id="rId1442"/>
  </webImageSrd>
  <webImageSrd>
    <address r:id="rId1443"/>
    <moreImagesAddress r:id="rId1444"/>
  </webImageSrd>
  <webImageSrd>
    <address r:id="rId1445"/>
    <moreImagesAddress r:id="rId1446"/>
  </webImageSrd>
  <webImageSrd>
    <address r:id="rId1447"/>
    <moreImagesAddress r:id="rId1448"/>
  </webImageSrd>
  <webImageSrd>
    <address r:id="rId1449"/>
    <moreImagesAddress r:id="rId1450"/>
  </webImageSrd>
  <webImageSrd>
    <address r:id="rId1451"/>
    <moreImagesAddress r:id="rId1452"/>
  </webImageSrd>
  <webImageSrd>
    <address r:id="rId1453"/>
    <moreImagesAddress r:id="rId1454"/>
  </webImageSrd>
  <webImageSrd>
    <address r:id="rId1455"/>
    <moreImagesAddress r:id="rId1456"/>
  </webImageSrd>
  <webImageSrd>
    <address r:id="rId1457"/>
    <moreImagesAddress r:id="rId1458"/>
  </webImageSrd>
  <webImageSrd>
    <address r:id="rId1459"/>
    <moreImagesAddress r:id="rId1460"/>
  </webImageSrd>
  <webImageSrd>
    <address r:id="rId1461"/>
    <moreImagesAddress r:id="rId1462"/>
  </webImageSrd>
  <webImageSrd>
    <address r:id="rId1463"/>
    <moreImagesAddress r:id="rId1464"/>
  </webImageSrd>
  <webImageSrd>
    <address r:id="rId1465"/>
    <moreImagesAddress r:id="rId1466"/>
  </webImageSrd>
  <webImageSrd>
    <address r:id="rId1467"/>
    <moreImagesAddress r:id="rId1468"/>
  </webImageSrd>
  <webImageSrd>
    <address r:id="rId1469"/>
    <moreImagesAddress r:id="rId1470"/>
  </webImageSrd>
  <webImageSrd>
    <address r:id="rId1471"/>
    <moreImagesAddress r:id="rId1472"/>
  </webImageSrd>
  <webImageSrd>
    <address r:id="rId1473"/>
    <moreImagesAddress r:id="rId1474"/>
  </webImageSrd>
  <webImageSrd>
    <address r:id="rId1475"/>
    <moreImagesAddress r:id="rId1476"/>
  </webImageSrd>
  <webImageSrd>
    <address r:id="rId1477"/>
    <moreImagesAddress r:id="rId1478"/>
  </webImageSrd>
  <webImageSrd>
    <address r:id="rId1479"/>
    <moreImagesAddress r:id="rId1480"/>
  </webImageSrd>
  <webImageSrd>
    <address r:id="rId1481"/>
    <moreImagesAddress r:id="rId1482"/>
  </webImageSrd>
  <webImageSrd>
    <address r:id="rId1483"/>
    <moreImagesAddress r:id="rId1484"/>
  </webImageSrd>
  <webImageSrd>
    <address r:id="rId1485"/>
    <moreImagesAddress r:id="rId1486"/>
  </webImageSrd>
  <webImageSrd>
    <address r:id="rId1487"/>
    <moreImagesAddress r:id="rId1488"/>
  </webImageSrd>
  <webImageSrd>
    <address r:id="rId1489"/>
    <moreImagesAddress r:id="rId1490"/>
  </webImageSrd>
  <webImageSrd>
    <address r:id="rId1491"/>
    <moreImagesAddress r:id="rId1492"/>
  </webImageSrd>
  <webImageSrd>
    <address r:id="rId1493"/>
    <moreImagesAddress r:id="rId1494"/>
  </webImageSrd>
  <webImageSrd>
    <address r:id="rId1495"/>
    <moreImagesAddress r:id="rId1496"/>
  </webImageSrd>
  <webImageSrd>
    <address r:id="rId1497"/>
    <moreImagesAddress r:id="rId1498"/>
  </webImageSrd>
  <webImageSrd>
    <address r:id="rId1499"/>
    <moreImagesAddress r:id="rId1500"/>
  </webImageSrd>
  <webImageSrd>
    <address r:id="rId1501"/>
    <moreImagesAddress r:id="rId1502"/>
  </webImageSrd>
  <webImageSrd>
    <address r:id="rId1503"/>
    <moreImagesAddress r:id="rId1504"/>
  </webImageSrd>
  <webImageSrd>
    <address r:id="rId1505"/>
    <moreImagesAddress r:id="rId1506"/>
  </webImageSrd>
  <webImageSrd>
    <address r:id="rId1507"/>
    <moreImagesAddress r:id="rId1508"/>
  </webImageSrd>
  <webImageSrd>
    <address r:id="rId1509"/>
    <moreImagesAddress r:id="rId1510"/>
  </webImageSrd>
  <webImageSrd>
    <address r:id="rId1511"/>
    <moreImagesAddress r:id="rId1512"/>
  </webImageSrd>
  <webImageSrd>
    <address r:id="rId1513"/>
    <moreImagesAddress r:id="rId1514"/>
  </webImageSrd>
  <webImageSrd>
    <address r:id="rId1515"/>
    <moreImagesAddress r:id="rId1516"/>
  </webImageSrd>
  <webImageSrd>
    <address r:id="rId1517"/>
    <moreImagesAddress r:id="rId1518"/>
  </webImageSrd>
  <webImageSrd>
    <address r:id="rId1519"/>
    <moreImagesAddress r:id="rId1520"/>
  </webImageSrd>
  <webImageSrd>
    <address r:id="rId1521"/>
    <moreImagesAddress r:id="rId1522"/>
  </webImageSrd>
  <webImageSrd>
    <address r:id="rId1523"/>
    <moreImagesAddress r:id="rId1524"/>
  </webImageSrd>
  <webImageSrd>
    <address r:id="rId1525"/>
    <moreImagesAddress r:id="rId1526"/>
  </webImageSrd>
  <webImageSrd>
    <address r:id="rId1527"/>
    <moreImagesAddress r:id="rId1528"/>
  </webImageSrd>
  <webImageSrd>
    <address r:id="rId1529"/>
    <moreImagesAddress r:id="rId1530"/>
  </webImageSrd>
  <webImageSrd>
    <address r:id="rId1531"/>
    <moreImagesAddress r:id="rId1532"/>
  </webImageSrd>
  <webImageSrd>
    <address r:id="rId1533"/>
    <moreImagesAddress r:id="rId1534"/>
  </webImageSrd>
  <webImageSrd>
    <address r:id="rId1535"/>
    <moreImagesAddress r:id="rId1536"/>
  </webImageSrd>
  <webImageSrd>
    <address r:id="rId1537"/>
    <moreImagesAddress r:id="rId1538"/>
  </webImageSrd>
  <webImageSrd>
    <address r:id="rId1539"/>
    <moreImagesAddress r:id="rId1540"/>
  </webImageSrd>
  <webImageSrd>
    <address r:id="rId1541"/>
    <moreImagesAddress r:id="rId1542"/>
  </webImageSrd>
  <webImageSrd>
    <address r:id="rId1543"/>
    <moreImagesAddress r:id="rId1544"/>
  </webImageSrd>
  <webImageSrd>
    <address r:id="rId1545"/>
    <moreImagesAddress r:id="rId1546"/>
  </webImageSrd>
  <webImageSrd>
    <address r:id="rId1547"/>
    <moreImagesAddress r:id="rId1548"/>
  </webImageSrd>
  <webImageSrd>
    <address r:id="rId1549"/>
    <moreImagesAddress r:id="rId1550"/>
  </webImageSrd>
  <webImageSrd>
    <address r:id="rId1551"/>
    <moreImagesAddress r:id="rId1552"/>
  </webImageSrd>
  <webImageSrd>
    <address r:id="rId1553"/>
    <moreImagesAddress r:id="rId1554"/>
  </webImageSrd>
  <webImageSrd>
    <address r:id="rId1555"/>
    <moreImagesAddress r:id="rId1556"/>
  </webImageSrd>
  <webImageSrd>
    <address r:id="rId1557"/>
    <moreImagesAddress r:id="rId1558"/>
  </webImageSrd>
  <webImageSrd>
    <address r:id="rId1559"/>
    <moreImagesAddress r:id="rId1560"/>
  </webImageSrd>
  <webImageSrd>
    <address r:id="rId1561"/>
    <moreImagesAddress r:id="rId1562"/>
  </webImageSrd>
  <webImageSrd>
    <address r:id="rId1563"/>
    <moreImagesAddress r:id="rId1564"/>
  </webImageSrd>
  <webImageSrd>
    <address r:id="rId1565"/>
    <moreImagesAddress r:id="rId1566"/>
  </webImageSrd>
  <webImageSrd>
    <address r:id="rId1567"/>
    <moreImagesAddress r:id="rId1568"/>
  </webImageSrd>
  <webImageSrd>
    <address r:id="rId1569"/>
    <moreImagesAddress r:id="rId1570"/>
  </webImageSrd>
  <webImageSrd>
    <address r:id="rId1571"/>
    <moreImagesAddress r:id="rId1572"/>
  </webImageSrd>
  <webImageSrd>
    <address r:id="rId1573"/>
    <moreImagesAddress r:id="rId1574"/>
  </webImageSrd>
  <webImageSrd>
    <address r:id="rId1575"/>
    <moreImagesAddress r:id="rId1576"/>
  </webImageSrd>
  <webImageSrd>
    <address r:id="rId1577"/>
    <moreImagesAddress r:id="rId1578"/>
  </webImageSrd>
  <webImageSrd>
    <address r:id="rId1579"/>
    <moreImagesAddress r:id="rId1580"/>
  </webImageSrd>
  <webImageSrd>
    <address r:id="rId1581"/>
    <moreImagesAddress r:id="rId1582"/>
  </webImageSrd>
  <webImageSrd>
    <address r:id="rId1583"/>
    <moreImagesAddress r:id="rId1584"/>
  </webImageSrd>
  <webImageSrd>
    <address r:id="rId1585"/>
    <moreImagesAddress r:id="rId1586"/>
  </webImageSrd>
  <webImageSrd>
    <address r:id="rId1587"/>
    <moreImagesAddress r:id="rId1588"/>
  </webImageSrd>
  <webImageSrd>
    <address r:id="rId1589"/>
    <moreImagesAddress r:id="rId1590"/>
  </webImageSrd>
  <webImageSrd>
    <address r:id="rId1591"/>
    <moreImagesAddress r:id="rId1592"/>
  </webImageSrd>
  <webImageSrd>
    <address r:id="rId1593"/>
    <moreImagesAddress r:id="rId1594"/>
  </webImageSrd>
  <webImageSrd>
    <address r:id="rId1595"/>
    <moreImagesAddress r:id="rId1596"/>
  </webImageSrd>
  <webImageSrd>
    <address r:id="rId1597"/>
    <moreImagesAddress r:id="rId1598"/>
  </webImageSrd>
  <webImageSrd>
    <address r:id="rId1599"/>
    <moreImagesAddress r:id="rId1600"/>
  </webImageSrd>
  <webImageSrd>
    <address r:id="rId1601"/>
    <moreImagesAddress r:id="rId1602"/>
  </webImageSrd>
  <webImageSrd>
    <address r:id="rId1603"/>
    <moreImagesAddress r:id="rId1604"/>
  </webImageSrd>
  <webImageSrd>
    <address r:id="rId1605"/>
    <moreImagesAddress r:id="rId1606"/>
  </webImageSrd>
  <webImageSrd>
    <address r:id="rId1607"/>
    <moreImagesAddress r:id="rId1608"/>
  </webImageSrd>
  <webImageSrd>
    <address r:id="rId1609"/>
    <moreImagesAddress r:id="rId1610"/>
  </webImageSrd>
  <webImageSrd>
    <address r:id="rId1611"/>
    <moreImagesAddress r:id="rId1612"/>
  </webImageSrd>
  <webImageSrd>
    <address r:id="rId1613"/>
    <moreImagesAddress r:id="rId1614"/>
  </webImageSrd>
  <webImageSrd>
    <address r:id="rId1615"/>
    <moreImagesAddress r:id="rId1616"/>
  </webImageSrd>
  <webImageSrd>
    <address r:id="rId1617"/>
    <moreImagesAddress r:id="rId1618"/>
  </webImageSrd>
  <webImageSrd>
    <address r:id="rId1619"/>
    <moreImagesAddress r:id="rId1620"/>
  </webImageSrd>
  <webImageSrd>
    <address r:id="rId1621"/>
    <moreImagesAddress r:id="rId1622"/>
  </webImageSrd>
  <webImageSrd>
    <address r:id="rId1623"/>
    <moreImagesAddress r:id="rId1624"/>
  </webImageSrd>
  <webImageSrd>
    <address r:id="rId1625"/>
    <moreImagesAddress r:id="rId1626"/>
  </webImageSrd>
  <webImageSrd>
    <address r:id="rId1627"/>
    <moreImagesAddress r:id="rId1628"/>
  </webImageSrd>
  <webImageSrd>
    <address r:id="rId1629"/>
    <moreImagesAddress r:id="rId1630"/>
  </webImageSrd>
  <webImageSrd>
    <address r:id="rId1631"/>
    <moreImagesAddress r:id="rId1632"/>
  </webImageSrd>
  <webImageSrd>
    <address r:id="rId1633"/>
    <moreImagesAddress r:id="rId1634"/>
  </webImageSrd>
  <webImageSrd>
    <address r:id="rId1635"/>
    <moreImagesAddress r:id="rId1636"/>
  </webImageSrd>
  <webImageSrd>
    <address r:id="rId1637"/>
    <moreImagesAddress r:id="rId1638"/>
  </webImageSrd>
  <webImageSrd>
    <address r:id="rId1639"/>
    <moreImagesAddress r:id="rId1640"/>
  </webImageSrd>
  <webImageSrd>
    <address r:id="rId1641"/>
    <moreImagesAddress r:id="rId1642"/>
  </webImageSrd>
  <webImageSrd>
    <address r:id="rId1643"/>
    <moreImagesAddress r:id="rId1644"/>
  </webImageSrd>
  <webImageSrd>
    <address r:id="rId1645"/>
    <moreImagesAddress r:id="rId1646"/>
  </webImageSrd>
  <webImageSrd>
    <address r:id="rId1647"/>
    <moreImagesAddress r:id="rId1648"/>
  </webImageSrd>
  <webImageSrd>
    <address r:id="rId1649"/>
    <moreImagesAddress r:id="rId1650"/>
  </webImageSrd>
  <webImageSrd>
    <address r:id="rId1651"/>
    <moreImagesAddress r:id="rId1652"/>
  </webImageSrd>
  <webImageSrd>
    <address r:id="rId1653"/>
    <moreImagesAddress r:id="rId1654"/>
  </webImageSrd>
  <webImageSrd>
    <address r:id="rId1655"/>
    <moreImagesAddress r:id="rId1656"/>
  </webImageSrd>
  <webImageSrd>
    <address r:id="rId1657"/>
    <moreImagesAddress r:id="rId1658"/>
  </webImageSrd>
  <webImageSrd>
    <address r:id="rId1659"/>
    <moreImagesAddress r:id="rId1660"/>
  </webImageSrd>
  <webImageSrd>
    <address r:id="rId1661"/>
    <moreImagesAddress r:id="rId1662"/>
  </webImageSrd>
  <webImageSrd>
    <address r:id="rId1663"/>
    <moreImagesAddress r:id="rId1664"/>
  </webImageSrd>
  <webImageSrd>
    <address r:id="rId1665"/>
    <moreImagesAddress r:id="rId1666"/>
  </webImageSrd>
  <webImageSrd>
    <address r:id="rId1667"/>
    <moreImagesAddress r:id="rId1668"/>
  </webImageSrd>
  <webImageSrd>
    <address r:id="rId1669"/>
    <moreImagesAddress r:id="rId1670"/>
  </webImageSrd>
  <webImageSrd>
    <address r:id="rId1671"/>
    <moreImagesAddress r:id="rId1672"/>
  </webImageSrd>
  <webImageSrd>
    <address r:id="rId1673"/>
    <moreImagesAddress r:id="rId1674"/>
  </webImageSrd>
  <webImageSrd>
    <address r:id="rId1675"/>
    <moreImagesAddress r:id="rId1676"/>
  </webImageSrd>
  <webImageSrd>
    <address r:id="rId1677"/>
    <moreImagesAddress r:id="rId1678"/>
  </webImageSrd>
  <webImageSrd>
    <address r:id="rId1679"/>
    <moreImagesAddress r:id="rId1680"/>
  </webImageSrd>
  <webImageSrd>
    <address r:id="rId1681"/>
    <moreImagesAddress r:id="rId1682"/>
  </webImageSrd>
  <webImageSrd>
    <address r:id="rId1683"/>
    <moreImagesAddress r:id="rId1684"/>
  </webImageSrd>
  <webImageSrd>
    <address r:id="rId1685"/>
    <moreImagesAddress r:id="rId1686"/>
  </webImageSrd>
  <webImageSrd>
    <address r:id="rId1687"/>
    <moreImagesAddress r:id="rId1688"/>
  </webImageSrd>
  <webImageSrd>
    <address r:id="rId1689"/>
    <moreImagesAddress r:id="rId1690"/>
  </webImageSrd>
  <webImageSrd>
    <address r:id="rId1691"/>
    <moreImagesAddress r:id="rId1692"/>
  </webImageSrd>
  <webImageSrd>
    <address r:id="rId1693"/>
    <moreImagesAddress r:id="rId1694"/>
  </webImageSrd>
  <webImageSrd>
    <address r:id="rId1695"/>
    <moreImagesAddress r:id="rId1696"/>
  </webImageSrd>
  <webImageSrd>
    <address r:id="rId1697"/>
    <moreImagesAddress r:id="rId1698"/>
  </webImageSrd>
  <webImageSrd>
    <address r:id="rId1699"/>
    <moreImagesAddress r:id="rId1700"/>
  </webImageSrd>
  <webImageSrd>
    <address r:id="rId1701"/>
    <moreImagesAddress r:id="rId1702"/>
  </webImageSrd>
  <webImageSrd>
    <address r:id="rId1703"/>
    <moreImagesAddress r:id="rId1704"/>
  </webImageSrd>
  <webImageSrd>
    <address r:id="rId1705"/>
    <moreImagesAddress r:id="rId1706"/>
  </webImageSrd>
  <webImageSrd>
    <address r:id="rId1707"/>
    <moreImagesAddress r:id="rId1708"/>
  </webImageSrd>
  <webImageSrd>
    <address r:id="rId1709"/>
    <moreImagesAddress r:id="rId1710"/>
  </webImageSrd>
  <webImageSrd>
    <address r:id="rId1711"/>
    <moreImagesAddress r:id="rId1712"/>
  </webImageSrd>
  <webImageSrd>
    <address r:id="rId1713"/>
    <moreImagesAddress r:id="rId1714"/>
  </webImageSrd>
  <webImageSrd>
    <address r:id="rId1715"/>
    <moreImagesAddress r:id="rId1716"/>
  </webImageSrd>
  <webImageSrd>
    <address r:id="rId1717"/>
    <moreImagesAddress r:id="rId1718"/>
  </webImageSrd>
  <webImageSrd>
    <address r:id="rId1719"/>
    <moreImagesAddress r:id="rId1720"/>
  </webImageSrd>
  <webImageSrd>
    <address r:id="rId1721"/>
    <moreImagesAddress r:id="rId1722"/>
  </webImageSrd>
  <webImageSrd>
    <address r:id="rId1723"/>
    <moreImagesAddress r:id="rId1724"/>
  </webImageSrd>
  <webImageSrd>
    <address r:id="rId1725"/>
    <moreImagesAddress r:id="rId1726"/>
  </webImageSrd>
  <webImageSrd>
    <address r:id="rId1727"/>
    <moreImagesAddress r:id="rId1728"/>
  </webImageSrd>
  <webImageSrd>
    <address r:id="rId1729"/>
    <moreImagesAddress r:id="rId1730"/>
  </webImageSrd>
  <webImageSrd>
    <address r:id="rId1731"/>
    <moreImagesAddress r:id="rId1732"/>
  </webImageSrd>
  <webImageSrd>
    <address r:id="rId1733"/>
    <moreImagesAddress r:id="rId1734"/>
  </webImageSrd>
  <webImageSrd>
    <address r:id="rId1735"/>
    <moreImagesAddress r:id="rId1736"/>
  </webImageSrd>
  <webImageSrd>
    <address r:id="rId1737"/>
    <moreImagesAddress r:id="rId1738"/>
  </webImageSrd>
  <webImageSrd>
    <address r:id="rId1739"/>
    <moreImagesAddress r:id="rId1740"/>
  </webImageSrd>
  <webImageSrd>
    <address r:id="rId1741"/>
    <moreImagesAddress r:id="rId1742"/>
  </webImageSrd>
  <webImageSrd>
    <address r:id="rId1743"/>
    <moreImagesAddress r:id="rId1744"/>
  </webImageSrd>
  <webImageSrd>
    <address r:id="rId1745"/>
    <moreImagesAddress r:id="rId1746"/>
  </webImageSrd>
  <webImageSrd>
    <address r:id="rId1747"/>
    <moreImagesAddress r:id="rId1748"/>
  </webImageSrd>
  <webImageSrd>
    <address r:id="rId1749"/>
    <moreImagesAddress r:id="rId1750"/>
  </webImageSrd>
  <webImageSrd>
    <address r:id="rId1751"/>
    <moreImagesAddress r:id="rId1752"/>
  </webImageSrd>
  <webImageSrd>
    <address r:id="rId1753"/>
    <moreImagesAddress r:id="rId1754"/>
  </webImageSrd>
  <webImageSrd>
    <address r:id="rId1755"/>
    <moreImagesAddress r:id="rId1756"/>
  </webImageSrd>
  <webImageSrd>
    <address r:id="rId1757"/>
    <moreImagesAddress r:id="rId1758"/>
  </webImageSrd>
  <webImageSrd>
    <address r:id="rId1759"/>
    <moreImagesAddress r:id="rId1760"/>
  </webImageSrd>
  <webImageSrd>
    <address r:id="rId1761"/>
    <moreImagesAddress r:id="rId1762"/>
  </webImageSrd>
  <webImageSrd>
    <address r:id="rId1763"/>
    <moreImagesAddress r:id="rId1764"/>
  </webImageSrd>
  <webImageSrd>
    <address r:id="rId1765"/>
    <moreImagesAddress r:id="rId1766"/>
  </webImageSrd>
  <webImageSrd>
    <address r:id="rId1767"/>
    <moreImagesAddress r:id="rId1768"/>
  </webImageSrd>
  <webImageSrd>
    <address r:id="rId1769"/>
    <moreImagesAddress r:id="rId1770"/>
  </webImageSrd>
  <webImageSrd>
    <address r:id="rId1771"/>
    <moreImagesAddress r:id="rId1772"/>
  </webImageSrd>
  <webImageSrd>
    <address r:id="rId1773"/>
    <moreImagesAddress r:id="rId1774"/>
  </webImageSrd>
  <webImageSrd>
    <address r:id="rId1775"/>
    <moreImagesAddress r:id="rId1776"/>
  </webImageSrd>
  <webImageSrd>
    <address r:id="rId1777"/>
    <moreImagesAddress r:id="rId1778"/>
  </webImageSrd>
  <webImageSrd>
    <address r:id="rId1779"/>
    <moreImagesAddress r:id="rId1780"/>
  </webImageSrd>
  <webImageSrd>
    <address r:id="rId1781"/>
    <moreImagesAddress r:id="rId1782"/>
  </webImageSrd>
  <webImageSrd>
    <address r:id="rId1783"/>
    <moreImagesAddress r:id="rId1784"/>
  </webImageSrd>
  <webImageSrd>
    <address r:id="rId1785"/>
    <moreImagesAddress r:id="rId1786"/>
  </webImageSrd>
  <webImageSrd>
    <address r:id="rId1787"/>
    <moreImagesAddress r:id="rId1788"/>
  </webImageSrd>
  <webImageSrd>
    <address r:id="rId1789"/>
    <moreImagesAddress r:id="rId1790"/>
  </webImageSrd>
  <webImageSrd>
    <address r:id="rId1791"/>
    <moreImagesAddress r:id="rId1792"/>
  </webImageSrd>
  <webImageSrd>
    <address r:id="rId1793"/>
    <moreImagesAddress r:id="rId1794"/>
  </webImageSrd>
  <webImageSrd>
    <address r:id="rId1795"/>
    <moreImagesAddress r:id="rId1796"/>
  </webImageSrd>
  <webImageSrd>
    <address r:id="rId1797"/>
    <moreImagesAddress r:id="rId1798"/>
  </webImageSrd>
  <webImageSrd>
    <address r:id="rId1799"/>
    <moreImagesAddress r:id="rId1800"/>
  </webImageSrd>
  <webImageSrd>
    <address r:id="rId1801"/>
    <moreImagesAddress r:id="rId1802"/>
  </webImageSrd>
  <webImageSrd>
    <address r:id="rId1803"/>
    <moreImagesAddress r:id="rId1804"/>
  </webImageSrd>
  <webImageSrd>
    <address r:id="rId1805"/>
    <moreImagesAddress r:id="rId1806"/>
  </webImageSrd>
  <webImageSrd>
    <address r:id="rId1807"/>
    <moreImagesAddress r:id="rId1808"/>
  </webImageSrd>
  <webImageSrd>
    <address r:id="rId1809"/>
    <moreImagesAddress r:id="rId1810"/>
  </webImageSrd>
  <webImageSrd>
    <address r:id="rId1811"/>
    <moreImagesAddress r:id="rId1812"/>
  </webImageSrd>
  <webImageSrd>
    <address r:id="rId1813"/>
    <moreImagesAddress r:id="rId1814"/>
  </webImageSrd>
  <webImageSrd>
    <address r:id="rId1815"/>
    <moreImagesAddress r:id="rId1816"/>
  </webImageSrd>
  <webImageSrd>
    <address r:id="rId1817"/>
    <moreImagesAddress r:id="rId1818"/>
  </webImageSrd>
  <webImageSrd>
    <address r:id="rId1819"/>
    <moreImagesAddress r:id="rId1820"/>
  </webImageSrd>
  <webImageSrd>
    <address r:id="rId1821"/>
    <moreImagesAddress r:id="rId1822"/>
  </webImageSrd>
  <webImageSrd>
    <address r:id="rId1823"/>
    <moreImagesAddress r:id="rId1824"/>
  </webImageSrd>
  <webImageSrd>
    <address r:id="rId1825"/>
    <moreImagesAddress r:id="rId1826"/>
  </webImageSrd>
  <webImageSrd>
    <address r:id="rId1827"/>
    <moreImagesAddress r:id="rId1828"/>
  </webImageSrd>
  <webImageSrd>
    <address r:id="rId1829"/>
    <moreImagesAddress r:id="rId1830"/>
  </webImageSrd>
  <webImageSrd>
    <address r:id="rId1831"/>
    <moreImagesAddress r:id="rId1832"/>
  </webImageSrd>
  <webImageSrd>
    <address r:id="rId1833"/>
    <moreImagesAddress r:id="rId1834"/>
  </webImageSrd>
  <webImageSrd>
    <address r:id="rId1835"/>
    <moreImagesAddress r:id="rId1836"/>
  </webImageSrd>
  <webImageSrd>
    <address r:id="rId1837"/>
    <moreImagesAddress r:id="rId1838"/>
  </webImageSrd>
  <webImageSrd>
    <address r:id="rId1839"/>
    <moreImagesAddress r:id="rId1840"/>
  </webImageSrd>
  <webImageSrd>
    <address r:id="rId1841"/>
    <moreImagesAddress r:id="rId1842"/>
  </webImageSrd>
  <webImageSrd>
    <address r:id="rId1843"/>
    <moreImagesAddress r:id="rId1844"/>
  </webImageSrd>
  <webImageSrd>
    <address r:id="rId1845"/>
    <moreImagesAddress r:id="rId1846"/>
  </webImageSrd>
  <webImageSrd>
    <address r:id="rId1847"/>
    <moreImagesAddress r:id="rId1848"/>
  </webImageSrd>
  <webImageSrd>
    <address r:id="rId1849"/>
    <moreImagesAddress r:id="rId1850"/>
  </webImageSrd>
  <webImageSrd>
    <address r:id="rId1851"/>
    <moreImagesAddress r:id="rId1852"/>
  </webImageSrd>
  <webImageSrd>
    <address r:id="rId1853"/>
    <moreImagesAddress r:id="rId1854"/>
  </webImageSrd>
  <webImageSrd>
    <address r:id="rId1855"/>
    <moreImagesAddress r:id="rId1856"/>
  </webImageSrd>
  <webImageSrd>
    <address r:id="rId1857"/>
    <moreImagesAddress r:id="rId1858"/>
  </webImageSrd>
  <webImageSrd>
    <address r:id="rId1859"/>
    <moreImagesAddress r:id="rId1860"/>
  </webImageSrd>
  <webImageSrd>
    <address r:id="rId1861"/>
    <moreImagesAddress r:id="rId1862"/>
  </webImageSrd>
  <webImageSrd>
    <address r:id="rId1863"/>
    <moreImagesAddress r:id="rId1864"/>
  </webImageSrd>
  <webImageSrd>
    <address r:id="rId1865"/>
    <moreImagesAddress r:id="rId1866"/>
  </webImageSrd>
  <webImageSrd>
    <address r:id="rId1867"/>
    <moreImagesAddress r:id="rId1868"/>
  </webImageSrd>
  <webImageSrd>
    <address r:id="rId1869"/>
    <moreImagesAddress r:id="rId1870"/>
  </webImageSrd>
  <webImageSrd>
    <address r:id="rId1871"/>
    <moreImagesAddress r:id="rId1872"/>
  </webImageSrd>
  <webImageSrd>
    <address r:id="rId1873"/>
    <moreImagesAddress r:id="rId1874"/>
  </webImageSrd>
  <webImageSrd>
    <address r:id="rId1875"/>
    <moreImagesAddress r:id="rId1876"/>
  </webImageSrd>
  <webImageSrd>
    <address r:id="rId1877"/>
    <moreImagesAddress r:id="rId1878"/>
  </webImageSrd>
  <webImageSrd>
    <address r:id="rId1879"/>
    <moreImagesAddress r:id="rId1880"/>
  </webImageSrd>
  <webImageSrd>
    <address r:id="rId1881"/>
    <moreImagesAddress r:id="rId1882"/>
  </webImageSrd>
  <webImageSrd>
    <address r:id="rId1883"/>
    <moreImagesAddress r:id="rId1884"/>
  </webImageSrd>
  <webImageSrd>
    <address r:id="rId1885"/>
    <moreImagesAddress r:id="rId1886"/>
  </webImageSrd>
  <webImageSrd>
    <address r:id="rId1887"/>
    <moreImagesAddress r:id="rId1888"/>
  </webImageSrd>
  <webImageSrd>
    <address r:id="rId1889"/>
    <moreImagesAddress r:id="rId1890"/>
  </webImageSrd>
  <webImageSrd>
    <address r:id="rId1891"/>
    <moreImagesAddress r:id="rId1892"/>
  </webImageSrd>
  <webImageSrd>
    <address r:id="rId1893"/>
    <moreImagesAddress r:id="rId1894"/>
  </webImageSrd>
  <webImageSrd>
    <address r:id="rId1895"/>
    <moreImagesAddress r:id="rId1896"/>
  </webImageSrd>
  <webImageSrd>
    <address r:id="rId1897"/>
    <moreImagesAddress r:id="rId1898"/>
  </webImageSrd>
  <webImageSrd>
    <address r:id="rId1899"/>
    <moreImagesAddress r:id="rId1900"/>
  </webImageSrd>
  <webImageSrd>
    <address r:id="rId1901"/>
    <moreImagesAddress r:id="rId1902"/>
  </webImageSrd>
  <webImageSrd>
    <address r:id="rId1903"/>
    <moreImagesAddress r:id="rId1904"/>
  </webImageSrd>
  <webImageSrd>
    <address r:id="rId1905"/>
    <moreImagesAddress r:id="rId1906"/>
  </webImageSrd>
  <webImageSrd>
    <address r:id="rId1907"/>
    <moreImagesAddress r:id="rId1908"/>
  </webImageSrd>
  <webImageSrd>
    <address r:id="rId1909"/>
    <moreImagesAddress r:id="rId1910"/>
  </webImageSrd>
  <webImageSrd>
    <address r:id="rId1911"/>
    <moreImagesAddress r:id="rId1912"/>
  </webImageSrd>
  <webImageSrd>
    <address r:id="rId1913"/>
    <moreImagesAddress r:id="rId1914"/>
  </webImageSrd>
  <webImageSrd>
    <address r:id="rId1915"/>
    <moreImagesAddress r:id="rId1916"/>
  </webImageSrd>
  <webImageSrd>
    <address r:id="rId1917"/>
    <moreImagesAddress r:id="rId1918"/>
  </webImageSrd>
  <webImageSrd>
    <address r:id="rId1919"/>
    <moreImagesAddress r:id="rId1920"/>
  </webImageSrd>
  <webImageSrd>
    <address r:id="rId1921"/>
    <moreImagesAddress r:id="rId1922"/>
  </webImageSrd>
  <webImageSrd>
    <address r:id="rId1923"/>
    <moreImagesAddress r:id="rId1924"/>
  </webImageSrd>
  <webImageSrd>
    <address r:id="rId1925"/>
    <moreImagesAddress r:id="rId1926"/>
  </webImageSrd>
  <webImageSrd>
    <address r:id="rId1927"/>
    <moreImagesAddress r:id="rId1928"/>
  </webImageSrd>
  <webImageSrd>
    <address r:id="rId1929"/>
    <moreImagesAddress r:id="rId1930"/>
  </webImageSrd>
  <webImageSrd>
    <address r:id="rId1931"/>
    <moreImagesAddress r:id="rId1932"/>
  </webImageSrd>
  <webImageSrd>
    <address r:id="rId1933"/>
    <moreImagesAddress r:id="rId1934"/>
  </webImageSrd>
  <webImageSrd>
    <address r:id="rId1935"/>
    <moreImagesAddress r:id="rId1936"/>
  </webImageSrd>
  <webImageSrd>
    <address r:id="rId1937"/>
    <moreImagesAddress r:id="rId1938"/>
  </webImageSrd>
  <webImageSrd>
    <address r:id="rId1939"/>
    <moreImagesAddress r:id="rId1940"/>
  </webImageSrd>
  <webImageSrd>
    <address r:id="rId1941"/>
    <moreImagesAddress r:id="rId1942"/>
  </webImageSrd>
  <webImageSrd>
    <address r:id="rId1943"/>
    <moreImagesAddress r:id="rId1944"/>
  </webImageSrd>
  <webImageSrd>
    <address r:id="rId1945"/>
    <moreImagesAddress r:id="rId1946"/>
  </webImageSrd>
  <webImageSrd>
    <address r:id="rId1947"/>
    <moreImagesAddress r:id="rId1948"/>
  </webImageSrd>
  <webImageSrd>
    <address r:id="rId1949"/>
    <moreImagesAddress r:id="rId1950"/>
  </webImageSrd>
  <webImageSrd>
    <address r:id="rId1951"/>
    <moreImagesAddress r:id="rId1952"/>
  </webImageSrd>
  <webImageSrd>
    <address r:id="rId1953"/>
    <moreImagesAddress r:id="rId1954"/>
  </webImageSrd>
  <webImageSrd>
    <address r:id="rId1955"/>
    <moreImagesAddress r:id="rId1956"/>
  </webImageSrd>
  <webImageSrd>
    <address r:id="rId1957"/>
    <moreImagesAddress r:id="rId1958"/>
  </webImageSrd>
  <webImageSrd>
    <address r:id="rId1959"/>
    <moreImagesAddress r:id="rId1960"/>
  </webImageSrd>
  <webImageSrd>
    <address r:id="rId1961"/>
    <moreImagesAddress r:id="rId1962"/>
  </webImageSrd>
  <webImageSrd>
    <address r:id="rId1963"/>
    <moreImagesAddress r:id="rId1964"/>
  </webImageSrd>
  <webImageSrd>
    <address r:id="rId1965"/>
    <moreImagesAddress r:id="rId1966"/>
  </webImageSrd>
  <webImageSrd>
    <address r:id="rId1967"/>
    <moreImagesAddress r:id="rId1968"/>
  </webImageSrd>
</webImagesSrd>
</file>

<file path=xl/richData/rdarray.xml><?xml version="1.0" encoding="utf-8"?>
<arrayData xmlns="http://schemas.microsoft.com/office/spreadsheetml/2017/richdata2" count="789">
  <a r="1">
    <v t="s">Dr. Howard Rubenstein (Mayor)</v>
  </a>
  <a r="1">
    <v t="s">Central Time Zone</v>
  </a>
  <a r="2">
    <v t="r">20</v>
    <v t="r">21</v>
  </a>
  <a r="2">
    <v t="s">Ivan Brajović (President)</v>
    <v t="s">Steven Reed (Mayor)</v>
  </a>
  <a r="1">
    <v t="r">65</v>
  </a>
  <a r="1">
    <v t="r">74</v>
  </a>
  <a r="1">
    <v t="r">87</v>
  </a>
  <a r="1">
    <v t="s">Brian Gabriel (Mayor)</v>
  </a>
  <a r="1">
    <v t="s">Alaska Time Zone</v>
  </a>
  <a r="2">
    <v t="r">136</v>
    <v t="r">137</v>
  </a>
  <a r="2">
    <v t="s">Alaska Time Zone</v>
    <v t="s">Hawaii-Aleutian Time Zone</v>
  </a>
  <a r="1">
    <v t="s">Austin Quinn-Davidson (Mayor)</v>
  </a>
  <a r="1">
    <v t="s">Jeremy O'Neil (Mayor)</v>
  </a>
  <a r="2">
    <v t="s">Michael W. Welch (Mayor)</v>
    <v t="s">Bryce J. Ward (Mayor)</v>
  </a>
  <a r="1">
    <v t="s">Harry K. Brower, Jr (Mayor)</v>
  </a>
  <a r="1">
    <v t="s">Veronica Smith-Creer (Mayor)</v>
  </a>
  <a r="2">
    <v t="r">248</v>
    <v t="r">249</v>
  </a>
  <a r="1">
    <v t="s">Frank Scott Jr. (Mayor)</v>
  </a>
  <a r="1">
    <v t="s">Albert Robles (Mayor)</v>
  </a>
  <a r="1">
    <v t="s">Pacific Time Zone</v>
  </a>
  <a r="2">
    <v t="r">316</v>
    <v t="r">317</v>
  </a>
  <a r="1">
    <v t="r">350</v>
  </a>
  <a r="1">
    <v t="r">359</v>
  </a>
  <a r="1">
    <v t="s">Drew Boyles (Mayor)</v>
  </a>
  <a r="1">
    <v t="s">Timothy A. McGallian (Mayor)</v>
  </a>
  <a r="1">
    <v t="s">Rob Schroder (Mayor)</v>
  </a>
  <a r="1">
    <v t="s">Patrick J. Furey (Mayor)</v>
  </a>
  <a r="1">
    <v t="s">Steve Young (Mayor)</v>
  </a>
  <a r="3">
    <v t="s">Bob Sampayan (Mayor)</v>
    <v t="s">Robert McConnell (Mayor)</v>
    <v t="s">Greg Nyhoff (City manager)</v>
  </a>
  <a r="2">
    <v t="r">470</v>
    <v t="s">Tom Modica (City manager)</v>
  </a>
  <a r="1">
    <v t="r">483</v>
  </a>
  <a r="1">
    <v t="s">Caren Ray Russom (Mayor)</v>
  </a>
  <a r="1">
    <v t="s">Maria Davila (Mayor)</v>
  </a>
  <a r="1">
    <v t="s">Benjamin Huseman (Mayor)</v>
  </a>
  <a r="2">
    <v t="s">Mountain Time Zone</v>
    <v t="s">Mountain Standard Time</v>
  </a>
  <a r="1">
    <v t="r">546</v>
  </a>
  <a r="1">
    <v t="s">Mountain Time Zone</v>
  </a>
  <a r="1">
    <v t="s">Vincent Jimmy Gambacorta (Mayor)</v>
  </a>
  <a r="1">
    <v t="s">Eastern Time Zone</v>
  </a>
  <a r="2">
    <v t="r">608</v>
    <v t="r">609</v>
  </a>
  <a r="1">
    <v t="r">636</v>
  </a>
  <a r="1">
    <v t="r">651</v>
  </a>
  <a r="1">
    <v t="s">Hawaii-Aleutian Time Zone</v>
  </a>
  <a r="2">
    <v t="r">664</v>
    <v t="r">665</v>
  </a>
  <a r="1">
    <v t="s">Rick Blangiardi (Mayor)</v>
  </a>
  <a r="2">
    <v t="r">718</v>
    <v t="r">719</v>
  </a>
  <a r="1">
    <v t="r">751</v>
  </a>
  <a r="1">
    <v t="s">Lori Lightfoot (Mayor)</v>
  </a>
  <a r="1">
    <v t="s">Marsha Stowe (Mayor)</v>
  </a>
  <a r="1">
    <v t="s">John Noak (Mayor)</v>
  </a>
  <a r="1">
    <v t="s">Steven Sepdar (Mayor)</v>
  </a>
  <a r="2">
    <v t="r">841</v>
    <v t="r">842</v>
  </a>
  <a r="2">
    <v t="s">Eastern Time Zone</v>
    <v t="s">Central Time Zone</v>
  </a>
  <a r="1">
    <v t="r">874</v>
  </a>
  <a r="1">
    <v t="s">Vince Haines (Mayor)</v>
  </a>
  <a r="2">
    <v t="r">919</v>
    <v t="s">David Toland (Lieutenant Governor)</v>
  </a>
  <a r="2">
    <v t="s">Central Time Zone</v>
    <v t="s">Mountain Time Zone</v>
  </a>
  <a r="2">
    <v t="s">Brent Trout (City manager)</v>
    <v t="r">947</v>
  </a>
  <a r="2">
    <v t="s">Brandon Whipple (Mayor)</v>
    <v t="s">Robert Layton (City manager)</v>
  </a>
  <a r="1">
    <v t="s">Paul Bauer (Mayor)</v>
  </a>
  <a r="1">
    <v t="s">Faith Pike (Mayor)</v>
  </a>
  <a r="2">
    <v t="r">1017</v>
    <v t="s">Jacqueline Coleman (Lieutenant Governor)</v>
  </a>
  <a r="2">
    <v t="s">Eastern Time Zone</v>
    <v t="s">UTC−05:00</v>
  </a>
  <a r="1">
    <v t="r">1048</v>
  </a>
  <a r="2">
    <v t="r">1073</v>
    <v t="r">1074</v>
  </a>
  <a r="1">
    <v t="r">1102</v>
  </a>
  <a r="1">
    <v t="r">1111</v>
  </a>
  <a r="1">
    <v t="s">Nic Hunter (Mayor)</v>
  </a>
  <a r="1">
    <v t="s">Carroll Snyder (Mayor)</v>
  </a>
  <a r="1">
    <v t="s">Adrian Perkins (Mayor)</v>
  </a>
  <a r="1">
    <v t="s">Lorenz James "Lo" Walker (Mayor)</v>
  </a>
  <a r="2">
    <v t="r">1323</v>
    <v t="r">1323</v>
  </a>
  <a r="2">
    <v t="r">1335</v>
    <v t="s">Garlin Gilchrist (Lieutenant Governor)</v>
  </a>
  <a r="1">
    <v t="r">1364</v>
  </a>
  <a r="1">
    <v t="r">1379</v>
  </a>
  <a r="1">
    <v t="r">1417</v>
  </a>
  <a r="1">
    <v t="s">Sandi Dingle (Mayor)</v>
  </a>
  <a r="1">
    <v t="s">Anne Burt (Mayor)</v>
  </a>
  <a r="2">
    <v t="s">Dr. Steve Demetropoulos (Mayor)</v>
    <v t="s">Steve Demetropoulos (Mayor)</v>
  </a>
  <a r="1">
    <v t="r">1469</v>
  </a>
  <a r="1">
    <v t="r">1497</v>
  </a>
  <a r="1">
    <v t="r">1510</v>
  </a>
  <a r="1">
    <v t="s">Bill Cole (Mayor)</v>
  </a>
  <a r="3">
    <v t="r">1558</v>
    <v t="r">1559</v>
    <v t="s">Kristen Juras (Lieutenant Governor)</v>
  </a>
  <a r="1">
    <v t="s">Mark Mace (Mayor)</v>
  </a>
  <a r="1">
    <v t="s">Bob Kelly (Mayor)</v>
  </a>
  <a r="2">
    <v t="r">1634</v>
    <v t="r">1635</v>
  </a>
  <a r="2">
    <v t="s">Mountain Time Zone</v>
    <v t="s">Pacific Time Zone</v>
  </a>
  <a r="1">
    <v t="s">Scott Adams (City manager)</v>
  </a>
  <a r="1">
    <v t="s">Derek Armstead (Mayor)</v>
  </a>
  <a r="2">
    <v t="r">1696</v>
    <v t="r">1697</v>
  </a>
  <a r="1">
    <v t="r">1724</v>
  </a>
  <a r="1">
    <v t="r">1734</v>
  </a>
  <a r="1">
    <v t="r">1743</v>
  </a>
  <a r="1">
    <v t="s">Gary C. Stevenson (Mayor)</v>
  </a>
  <a r="1">
    <v t="s">Raye Miller (Mayor)</v>
  </a>
  <a r="2">
    <v t="r">1789</v>
    <v t="r">1790</v>
  </a>
  <a r="1">
    <v t="r">1815</v>
  </a>
  <a r="1">
    <v t="r">1825</v>
  </a>
  <a r="1">
    <v t="s">Tim Helbling (Mayor)</v>
  </a>
  <a r="2">
    <v t="r">1868</v>
    <v t="r">1869</v>
  </a>
  <a r="1">
    <v t="s">Steve Bakken (Mayor)</v>
  </a>
  <a r="1">
    <v t="r">1902</v>
  </a>
  <a r="1">
    <v t="s">David Berger (Mayor)</v>
  </a>
  <a r="2">
    <v t="r">1945</v>
    <v t="r">1946</v>
  </a>
  <a r="1">
    <v t="r">1971</v>
  </a>
  <a r="1">
    <v t="s">Mike Sefarian (Mayor)</v>
  </a>
  <a r="1">
    <v t="r">1999</v>
  </a>
  <a r="1">
    <v t="s">Thomas Bernabei (Mayor)</v>
  </a>
  <a r="1">
    <v t="s">Homer Nicholson (Mayor)</v>
  </a>
  <a r="2">
    <v t="s">Matt Pinnell (Lieutenant Governor)</v>
    <v t="r">2042</v>
  </a>
  <a r="2">
    <v t="r">2068</v>
    <v t="s">Craig Freeman (City manager)</v>
  </a>
  <a r="1">
    <v t="s">John Moore (Mayor)</v>
  </a>
  <a r="1">
    <v t="r">2099</v>
  </a>
  <a r="2">
    <v t="s">Rebecca Rhynhart (Prime Minister)</v>
    <v t="r">2137</v>
  </a>
  <a r="1">
    <v t="s">Gene Taylor (Mayor)</v>
  </a>
  <a r="1">
    <v t="s">Maurice J. Cashman (Mayor)</v>
  </a>
  <a r="1">
    <v t="s">James McDonald (Mayor)</v>
  </a>
  <a r="1">
    <v t="r">2229</v>
  </a>
  <a r="2">
    <v t="s">Bill Lee (Governor)</v>
    <v t="r">2241</v>
  </a>
  <a r="2">
    <v t="s">Ronald Burton (City manager)</v>
    <v t="s">Thurman "Bill" Bartie (Mayor)</v>
  </a>
  <a r="2">
    <v t="r">2289</v>
    <v t="r">2290</v>
  </a>
  <a r="2">
    <v t="r">2315</v>
    <v t="s">Spencer Cronk (City manager)</v>
  </a>
  <a r="1">
    <v t="r">2325</v>
  </a>
  <a r="2">
    <v t="s">Dedrick Johnson (Mayor)</v>
    <v t="s">Dedrick Johnson Sr (Mayor)</v>
  </a>
  <a r="1">
    <v t="s">Pat Hallisey (Mayor)</v>
  </a>
  <a r="1">
    <v t="s">Richard L. Davis (City manager)</v>
  </a>
  <a r="2">
    <v t="s">Peter Zanoni (City manager)</v>
    <v t="s">Joe McComb (Mayor)</v>
  </a>
  <a r="1">
    <v t="s">Jeff Farley (Mayor)</v>
  </a>
  <a r="1">
    <v t="s">Clay Pearson (City manager)</v>
  </a>
  <a r="1">
    <v t="s">Jeff Wagner (Mayor)</v>
  </a>
  <a r="2">
    <v t="s">Edward Broussard (City manager)</v>
    <v t="s">Don Warren (Mayor)</v>
  </a>
  <a r="2">
    <v t="s">Larry McLellan (Mayor)</v>
    <v t="s">Todd Darden (City manager)</v>
  </a>
  <a r="2">
    <v t="r">2589</v>
    <v t="s">Erik Walsh (City manager)</v>
  </a>
  <a r="1">
    <v t="s">Erin Mendenhall (Mayor)</v>
  </a>
  <a r="3">
    <v t="r">2636</v>
    <v t="r">2637</v>
    <v t="r">2638</v>
  </a>
  <a r="1">
    <v t="s">Joy Petro (Mayor)</v>
  </a>
  <a r="1">
    <v t="s">Bonnie Onyon (Mayor)</v>
  </a>
  <a r="2">
    <v t="r">2716</v>
    <v t="r">2717</v>
  </a>
  <a r="1">
    <v t="s">Cheryl Selby (Mayor)</v>
  </a>
  <a r="1">
    <v t="r">2753</v>
  </a>
  <a r="1">
    <v t="s">Seth Fleetwood (Mayor)</v>
  </a>
  <a r="2">
    <v t="r">2777</v>
    <v t="r">2778</v>
  </a>
  <a r="1">
    <v t="r">2796</v>
  </a>
  <a r="1">
    <v t="r">2805</v>
  </a>
  <a r="1">
    <v t="s">Laurie Gere (Mayor)</v>
  </a>
  <a r="1">
    <v t="s">Greg Hansen (Mayor)</v>
  </a>
  <a r="1">
    <v t="r">2872</v>
  </a>
  <a r="1">
    <v t="s">Amy Shuler Goodwin (Mayor)</v>
  </a>
  <a r="1">
    <v t="s">Jim Paine (Mayor)</v>
  </a>
  <a r="2">
    <v t="r">2924</v>
    <v t="r">2925</v>
  </a>
  <a r="1">
    <v t="s">Satya Rhodes-Conway (Mayor)</v>
  </a>
  <a r="1">
    <v t="r">2958</v>
  </a>
  <a r="1">
    <v t="r">2983</v>
  </a>
  <a r="1">
    <v t="s">Marian J. Orr (Mayor)</v>
  </a>
  <a r="2">
    <v t="r">3078</v>
    <v t="r">3079</v>
  </a>
  <a r="1">
    <v t="s">Kate Gallego (Mayor)</v>
  </a>
  <a r="2">
    <v t="s">Mountain Time Zone</v>
    <v t="s">US Mountain Standard Time</v>
  </a>
  <a r="1">
    <v t="r">3111</v>
  </a>
  <a r="1">
    <v t="r">3122</v>
  </a>
  <a r="1">
    <v t="r">3133</v>
  </a>
  <a r="2">
    <v t="r">3147</v>
    <v t="s">Jeanette Nuñez (Lieutenant Governor)</v>
  </a>
  <a r="1">
    <v t="s">John E. Dailey (Mayor)</v>
  </a>
  <a r="1">
    <v t="r">3174</v>
  </a>
  <a r="1">
    <v t="r">3185</v>
  </a>
  <a r="2">
    <v t="r">3199</v>
    <v t="s">Mark Robinson (Lieutenant Governor)</v>
  </a>
  <a r="1">
    <v t="s">Mary-Ann Baldwin (Mayor)</v>
  </a>
  <a r="1">
    <v t="r">3227</v>
  </a>
  <a r="1">
    <v t="r">3245</v>
  </a>
  <a r="2">
    <v t="r">3270</v>
    <v t="r">3271</v>
  </a>
  <a r="1">
    <v t="r">3290</v>
  </a>
  <a r="2">
    <v t="r">3304</v>
    <v t="r">3304</v>
  </a>
  <a r="1">
    <v t="r">3322</v>
  </a>
  <a r="2">
    <v t="r">3332</v>
    <v t="r">3333</v>
  </a>
  <a r="2">
    <v t="r">3347</v>
    <v t="r">3348</v>
  </a>
  <a r="1">
    <v t="s">Brandon Scott (Mayor)</v>
  </a>
  <a r="1">
    <v t="s">Regina Romero (Mayor)</v>
  </a>
  <a r="3">
    <v t="r">3384</v>
    <v t="s">Wilma Quan (City manager)</v>
    <v t="s">Jerry Dyer (Mayor)</v>
  </a>
  <a r="1">
    <v t="r">3394</v>
  </a>
  <a r="2">
    <v t="r">3407</v>
    <v t="r">3408</v>
  </a>
  <a r="1">
    <v t="r">3426</v>
  </a>
  <a r="2">
    <v t="r">3445</v>
    <v t="r">3446</v>
  </a>
  <a r="1">
    <v t="s">Quinton Lucas (Mayor)</v>
  </a>
  <a r="1">
    <v t="r">3471</v>
  </a>
  <a r="2">
    <v t="r">3485</v>
    <v t="r">3486</v>
  </a>
  <a r="1">
    <v t="s">Leirion Gaylor Baird (Mayor)</v>
  </a>
  <a r="1">
    <v t="r">3513</v>
  </a>
  <a r="2">
    <v t="r">3524</v>
    <v t="s">Arthur Noriega (City manager)</v>
  </a>
  <a r="2">
    <v t="r">3538</v>
    <v t="r">3539</v>
  </a>
  <a r="1">
    <v t="r">3555</v>
  </a>
  <a r="1">
    <v t="r">3571</v>
  </a>
  <a r="1">
    <v t="s">Jane Castor (Mayor)</v>
  </a>
  <a r="2">
    <v t="r">3591</v>
    <v t="s">Trey Yelverton (City manager)</v>
  </a>
  <a r="1">
    <v t="r">3602</v>
  </a>
  <a r="1">
    <v t="r">3613</v>
  </a>
  <a r="1">
    <v t="r">3624</v>
  </a>
  <a r="1">
    <v t="s">Vicente Sarmiento (Mayor)</v>
  </a>
  <a r="2">
    <v t="s">Rusty Bailey (Mayor)</v>
    <v t="s">Al Zelinka (City manager)</v>
  </a>
  <a r="1">
    <v t="s">Linda Gorton (Mayor)</v>
  </a>
  <a r="2">
    <v t="s">Richard Derrick (City manager)</v>
    <v t="s">Debra March (Mayor)</v>
  </a>
  <a r="2">
    <v t="s">Harry Black (City manager)</v>
    <v t="s">II (Mayor)</v>
  </a>
  <a r="1">
    <v t="r">3683</v>
  </a>
  <a r="1">
    <v t="r">3700</v>
  </a>
  <a r="2">
    <v t="r">3711</v>
    <v t="s">David Parrish (City manager)</v>
  </a>
  <a r="2">
    <v t="r">3722</v>
    <v t="s">Mark Israelson (City manager)</v>
  </a>
  <a r="2">
    <v t="s">Bakari F. Burns (Commissioner)</v>
    <v t="r">3733</v>
  </a>
  <a r="1">
    <v t="s">Farrah N. Khan (Mayor)</v>
  </a>
  <a r="1">
    <v t="r">3753</v>
  </a>
  <a r="1">
    <v t="r">3763</v>
  </a>
  <a r="1">
    <v t="r">3774</v>
  </a>
  <a r="2">
    <v t="s">Eastern Time Zone</v>
    <v t="s">US Eastern Standard Time</v>
  </a>
  <a r="1">
    <v t="r">3786</v>
  </a>
  <a r="3">
    <v t="s">Pete Saenz (Mayor)</v>
    <v t="s">Robert A. Eads (City manager)</v>
    <v t="s">Robert A. Eads (City manager)</v>
  </a>
  <a r="1">
    <v t="r">3807</v>
  </a>
  <a r="1">
    <v t="s">Kevin Hartke (Mayor)</v>
  </a>
  <a r="2">
    <v t="r">3827</v>
    <v t="s">W. Jarrett Atkinson (City manager)</v>
  </a>
  <a r="1">
    <v t="r">3837</v>
  </a>
  <a r="1">
    <v t="r">3848</v>
  </a>
  <a r="1">
    <v t="r">3859</v>
  </a>
  <a r="1">
    <v t="s">Jerry Weiers (Mayor)</v>
  </a>
  <a r="1">
    <v t="r">3886</v>
  </a>
  <a r="2">
    <v t="s">Philippine Time Zone</v>
    <v t="s">Pacific Time Zone</v>
  </a>
  <a r="2">
    <v t="r">3897</v>
    <v t="s">Lee D. Garrity (City manager)</v>
  </a>
  <a r="2">
    <v t="s">Lily Mei 高敘加 (Mayor)</v>
    <v t="s">Mark Danaj (City manager)</v>
  </a>
  <a r="2">
    <v t="s">Scott Lemay (Mayor)</v>
    <v t="s">Bryan Bradford (City manager)</v>
  </a>
  <a r="2">
    <v t="s">Rick Stopfer (Mayor)</v>
    <v t="s">Chris Hilman (City manager)</v>
  </a>
  <a r="1">
    <v t="r">3946</v>
  </a>
  <a r="2">
    <v t="r">3959</v>
    <v t="r">3960</v>
  </a>
  <a r="1">
    <v t="s">Lauren McLean (Mayor)</v>
  </a>
  <a r="1">
    <v t="s">Nadine Woodward (Mayor)</v>
  </a>
  <a r="2">
    <v t="s">Teri Ledoux (City manager)</v>
    <v t="s">John Valdivia (Mayor)</v>
  </a>
  <a r="2">
    <v t="s">Joseph Lopez (City manager)</v>
    <v t="s">Ted Brandvold (Mayor)</v>
  </a>
  <a r="1">
    <v t="s">Acquanetta Warren (Mayor)</v>
  </a>
  <a r="2">
    <v t="r">4028</v>
    <v t="r">4029</v>
  </a>
  <a r="1">
    <v t="r">4045</v>
  </a>
  <a r="1">
    <v t="s">Dr. Yxstian Gutierrez (Mayor)</v>
  </a>
  <a r="2">
    <v t="s">Ken Striplin (City manager)</v>
    <v t="s">Bill Miranda (Mayor)</v>
  </a>
  <a r="2">
    <v t="r">4074</v>
    <v t="s">Doug Hewett (City manager)</v>
  </a>
  <a r="2">
    <v t="s">Tim Flynn (Mayor)</v>
    <v t="s">Alexander Nguyen (City manager)</v>
  </a>
  <a r="1">
    <v t="r">4095</v>
  </a>
  <a r="1">
    <v t="s">Greg Oravec (Mayor)</v>
  </a>
  <a r="1">
    <v t="s">Mark Washington (City manager)</v>
  </a>
  <a r="1">
    <v t="r">4126</v>
  </a>
  <a r="2">
    <v t="s">Jeff Cheney (Mayor)</v>
    <v t="s">George Purefoy (City manager)</v>
  </a>
  <a r="1">
    <v t="r">4147</v>
  </a>
  <a r="1">
    <v t="s">Ginger Nelson (Mayor)</v>
  </a>
  <a r="2">
    <v t="s">Vrej Agajanian (Mayor)</v>
    <v t="s">Yasmin Beers (City manager)</v>
  </a>
  <a r="1">
    <v t="s">Kim Carr (Mayor)</v>
  </a>
  <a r="1">
    <v t="s">George Fuller (Mayor)</v>
  </a>
  <a r="1">
    <v t="s">Hardie Davis (Mayor)</v>
  </a>
  <a r="1">
    <v t="s">Richard Irvin (Mayor)</v>
  </a>
  <a r="1">
    <v t="r">4215</v>
  </a>
  <a r="1">
    <v t="s">Corey Woods (Mayor)</v>
  </a>
  <a r="2">
    <v t="s">B. H. Skip Henderson III (Mayor)</v>
    <v t="s">Isaiah Hugley (City manager)</v>
  </a>
  <a r="1">
    <v t="r">4245</v>
  </a>
  <a r="1">
    <v t="s">Ron Jensen (Mayor)</v>
  </a>
  <a r="1">
    <v t="s">Office Vacant (Mayor)</v>
  </a>
  <a r="1">
    <v t="s">Indya Kincannon (Mayor)</v>
  </a>
  <a r="2">
    <v t="r">4285</v>
    <v t="r">4286</v>
  </a>
  <a r="2">
    <v t="r">4300</v>
    <v t="r">4301</v>
  </a>
  <a r="2">
    <v t="r">4314</v>
    <v t="s">Eric Holmes (City manager)</v>
  </a>
  <a r="2">
    <v t="r">4328</v>
    <v t="r">4329</v>
  </a>
  <a r="1">
    <v t="r">4345</v>
  </a>
  <a r="1">
    <v t="r">4356</v>
  </a>
  <a r="2">
    <v t="s">Juan “Trey” Mendez (Mayor)</v>
    <v t="s">Noel Bernal (City manager)</v>
  </a>
  <a r="2">
    <v t="s">Christopher Lagerbloom (City manager)</v>
    <v t="r">4377</v>
  </a>
  <a r="2">
    <v t="r">4390</v>
    <v t="r">4391</v>
  </a>
  <a r="1">
    <v t="r">4407</v>
  </a>
  <a r="1">
    <v t="s">John Gillison (City manager)</v>
  </a>
  <a r="2">
    <v t="s">Tom Schwedhelm (Mayor)</v>
    <v t="s">Sean McGlynn (City manager)</v>
  </a>
  <a r="1">
    <v t="s">Cathy Carlat (Mayor)</v>
  </a>
  <a r="1">
    <v t="s">Peter Weiss (Mayor)</v>
  </a>
  <a r="1">
    <v t="s">Steve Ly (Mayor)</v>
  </a>
  <a r="1">
    <v t="s">Frank C. Ortis (Mayor)</v>
  </a>
  <a r="1">
    <v t="r">4478</v>
  </a>
  <a r="1">
    <v t="s">Steven R. Jones (Mayor)</v>
  </a>
  <a r="2">
    <v t="s">Darin Atteberry (City manager)</v>
    <v t="s">Wade Troxell (Mayor)</v>
  </a>
  <a r="1">
    <v t="s">Jim Steiner (Mayor)</v>
  </a>
  <a r="1">
    <v t="r">4549</v>
  </a>
  <a r="1">
    <v t="s">Adam Paul (Mayor)</v>
  </a>
  <a r="1">
    <v t="s">R. Rex Parris (Mayor)</v>
  </a>
  <a r="1">
    <v t="s">Christie Cromeenes (Mayor)</v>
  </a>
  <a r="2">
    <v t="s">Josh Levy (Mayor)</v>
    <v t="s">Wazir Ishmael (City manager)</v>
  </a>
  <a r="1">
    <v t="r">4605</v>
  </a>
  <a r="2">
    <v t="r">4616</v>
    <v t="s">Lester Miller (Mayor)</v>
  </a>
  <a r="2">
    <v t="s">Larry Klein (Mayor)</v>
    <v t="s">Kent Steffens (City manager)</v>
  </a>
  <a r="1">
    <v t="s">Tim Sandoval (Mayor)</v>
  </a>
  <a r="2">
    <v t="s">Jose Segarra (Mayor)</v>
    <v t="s">Kent Cagle (City manager)</v>
  </a>
  <a r="1">
    <v t="s">Paul McNamara (Mayor)</v>
  </a>
  <a r="1">
    <v t="r">4663</v>
  </a>
  <a r="2">
    <v t="r">4673</v>
    <v t="s">Brad Miyake (City manager)</v>
  </a>
  <a r="2">
    <v t="s">Craig Tindall (City manager)</v>
    <v t="s">Shane McFarland (Mayor)</v>
  </a>
  <a r="2">
    <v t="s">Courtney Sharp (City manager)</v>
    <v t="s">Patrick Payton (Mayor)</v>
  </a>
  <a r="1">
    <v t="r">4704</v>
  </a>
  <a r="1">
    <v t="s">Andre Sayegh (Mayor)</v>
  </a>
  <a r="2">
    <v t="s">Van R. Johnson (Mayor)</v>
    <v t="s">Pat Monahan (City manager)</v>
  </a>
  <a r="2">
    <v t="r">4738</v>
    <v t="r">4739</v>
  </a>
  <a r="1">
    <v t="r">4755</v>
  </a>
  <a r="1">
    <v t="r">4765</v>
  </a>
  <a r="2">
    <v t="s">Jim Darling (Mayor)</v>
    <v t="s">Roel Roy Rodriguez (City manager)</v>
  </a>
  <a r="1">
    <v t="r">4786</v>
  </a>
  <a r="1">
    <v t="s">Skip Hall (Mayor)</v>
  </a>
  <a r="2">
    <v t="s">Chris Watts (Mayor)</v>
    <v t="s">Todd Hileman (City manager)</v>
  </a>
  <a r="1">
    <v t="s">John Allard (Mayor)</v>
  </a>
  <a r="1">
    <v t="s">Vernon E. Hargray (City manager)</v>
  </a>
  <a r="2">
    <v t="s">Steve Mermell (City manager)</v>
    <v t="s">Victor Gordo (Mayor)</v>
  </a>
  <a r="2">
    <v t="s">Bruce Archer (Mayor)</v>
    <v t="s">Cliff Keheley (City manager)</v>
  </a>
  <a r="1">
    <v t="s">John Bacon (Mayor)</v>
  </a>
  <a r="1">
    <v t="r">4860</v>
  </a>
  <a r="2">
    <v t="s">Kevin Falconer (Mayor)</v>
    <v t="s">Erin Rinehart (City manager)</v>
  </a>
  <a r="2">
    <v t="s">Kyle Deaver (Mayor)</v>
    <v t="s">Dillon Meek (Mayor)</v>
  </a>
  <a r="2">
    <v t="r">4909</v>
    <v t="s">Pamela Evette (Lieutenant Governor)</v>
  </a>
  <a r="1">
    <v t="r">4925</v>
  </a>
  <a r="1">
    <v t="r">4936</v>
  </a>
  <a r="1">
    <v t="r">4945</v>
  </a>
  <a r="2">
    <v t="s">Randy Groom (City manager)</v>
    <v t="s">Bob Link (Mayor)</v>
  </a>
  <a r="2">
    <v t="s">Lee Feldman (City manager)</v>
    <v t="r">4971</v>
  </a>
  <a r="1">
    <v t="r">4982</v>
  </a>
  <a r="1">
    <v t="s">Scott Brook (Mayor)</v>
  </a>
  <a r="1">
    <v t="s">Brad Hart (Mayor)</v>
  </a>
  <a r="1">
    <v t="s">Laurie Hadley (City manager)</v>
  </a>
  <a r="1">
    <v t="s">Michael C. Taylor (Mayor)</v>
  </a>
  <a r="1">
    <v t="s">Dana Ralph (Mayor)</v>
  </a>
  <a r="2">
    <v t="s">Lisa Gillmor (Mayor)</v>
    <v t="s">Deanna Santana (City manager)</v>
  </a>
  <a r="1">
    <v t="s">Justin Elicker (Mayor)</v>
  </a>
  <a r="1">
    <v t="r">5058</v>
  </a>
  <a r="1">
    <v t="s">Kelly Girtz (Mayor)</v>
  </a>
  <a r="1">
    <v t="s">Al Adam (Mayor)</v>
  </a>
  <a r="1">
    <v t="s">Brian Gabler (City manager)</v>
  </a>
  <a r="2">
    <v t="s">Breea Clark (Mayor)</v>
    <v t="s">Darrel Pyle (City manager)</v>
  </a>
  <a r="1">
    <v t="r">5116</v>
  </a>
  <a r="2">
    <v t="s">Anthony Williams (Mayor)</v>
    <v t="s">Robert Hanna (City manager)</v>
  </a>
  <a r="2">
    <v t="s">Michael Marrero (City manager)</v>
    <v t="s">David Turner (Mayor)</v>
  </a>
  <a r="1">
    <v t="s">Brian Treece (Mayor)</v>
  </a>
  <a r="2">
    <v t="s">Keith C. Metzler (City manager)</v>
    <v t="s">Debra Jones (Mayor)</v>
  </a>
  <a r="1">
    <v t="r">5166</v>
  </a>
  <a r="1">
    <v t="s">Jesse Arreguin (Mayor)</v>
  </a>
  <a r="2">
    <v t="s">Paul Voelker (Mayor)</v>
    <v t="s">Dan Johnson (City manager)</v>
  </a>
  <a r="1">
    <v t="s">Marc Williams (Mayor)</v>
  </a>
  <a r="1">
    <v t="r">5204</v>
  </a>
  <a r="1">
    <v t="r">5215</v>
  </a>
  <a r="1">
    <v t="s">Louis A. DePasquale (City manager)</v>
  </a>
  <a r="2">
    <v t="s">Mike Goodrum (City manager)</v>
    <v t="s">Joe R. Zimmerman (Mayor)</v>
  </a>
  <a r="1">
    <v t="r">5246</v>
  </a>
  <a r="2">
    <v t="s">Karl P. Mooney (Mayor)</v>
    <v t="s">Bryan Woods (City manager)</v>
  </a>
  <a r="1">
    <v t="s">Harry T. Price (Mayor)</v>
  </a>
  <a r="1">
    <v t="r">5275</v>
  </a>
  <a r="1">
    <v t="s">Eileen Weir (Mayor)</v>
  </a>
  <a r="1">
    <v t="r">5295</v>
  </a>
  <a r="1">
    <v t="s">Dirk Burton (Mayor)</v>
  </a>
  <a r="2">
    <v t="s">Gene Wunderlich (Mayor)</v>
    <v t="s">Randon K. Lane (Mayor)</v>
  </a>
  <a r="1">
    <v t="s">William Capote (Mayor)</v>
  </a>
  <a r="1">
    <v t="s">Jessica Ancona (Mayor)</v>
  </a>
  <a r="1">
    <v t="s">Matt Hall (Mayor)</v>
  </a>
  <a r="1">
    <v t="s">R. Keith Summey (Mayor)</v>
  </a>
  <a r="1">
    <v t="s">Aaron Adams (City manager)</v>
  </a>
  <a r="1">
    <v t="s">David Lansford (Mayor)</v>
  </a>
  <a r="1">
    <v t="s">Robert Simison (Mayor)</v>
  </a>
  <a r="1">
    <v t="s">Herb Atchison (Mayor)</v>
  </a>
  <a r="2">
    <v t="s">Katrina Foley (Mayor)</v>
    <v t="s">Lori Ann Farrell Harrison (City manager)</v>
  </a>
  <a r="1">
    <v t="s">Jay W. Wagner (Mayor)</v>
  </a>
  <a r="1">
    <v t="r">5418</v>
  </a>
  <a r="1">
    <v t="r">5433</v>
  </a>
  <a r="1">
    <v t="s">Nick Gradisar (Mayor)</v>
  </a>
  <a r="2">
    <v t="s">Tony Delgado (City manager)</v>
    <v t="s">Bill Mutz (Mayor)</v>
  </a>
  <a r="2">
    <v t="s">Gregory Harrison (City manager)</v>
    <v t="s">Rex Hardin (Mayor)</v>
  </a>
  <a r="1">
    <v t="s">Keith James (Mayor)</v>
  </a>
  <a r="1">
    <v t="s">Lamar Thorpe (Mayor)</v>
  </a>
  <a r="1">
    <v t="s">Cassie Franklin (Mayor)</v>
  </a>
  <a r="2">
    <v t="r">5509</v>
    <v t="s">John Leahy (Mayor)</v>
  </a>
  <a r="1">
    <v t="s">Stephanie Piko (Mayor)</v>
  </a>
  <a r="2">
    <v t="r">5528</v>
    <v t="s">Rick Kozal (City manager)</v>
  </a>
  <a r="2">
    <v t="r">5539</v>
    <v t="s">Patrick Urich (City manager)</v>
  </a>
  <a r="2">
    <v t="s">Craig Thurmond (Mayor)</v>
    <v t="s">Michael L. Spurgeon (City manager)</v>
  </a>
  <a r="1">
    <v t="s">Mayor Oliver G. Gilbert III (Mayor)</v>
  </a>
  <a r="1">
    <v t="s">Lorena Barajas (Mayor)</v>
  </a>
  <a r="2">
    <v t="s">Andrea Surratt (City manager)</v>
    <v t="r">5578</v>
  </a>
  <a r="1">
    <v t="s">Travis Stovall (Mayor)</v>
  </a>
  <a r="2">
    <v t="r">5606</v>
    <v t="s">Robby Hammond (City manager)</v>
  </a>
  <a r="1">
    <v t="s">Sofia Rubalcava (Mayor)</v>
  </a>
  <a r="1">
    <v t="s">John Gates (Mayor)</v>
  </a>
  <a r="1">
    <v t="r">5635</v>
  </a>
  <a r="1">
    <v t="r">5645</v>
  </a>
  <a r="1">
    <v t="s">Alice Patino (Mayor)</v>
  </a>
  <a r="1">
    <v t="s">Judy Paul (Mayor)</v>
  </a>
  <a r="1">
    <v t="s">Joseph Treble (Mayor)</v>
  </a>
  <a r="2">
    <v t="s">Debbie Stout (Mayor)</v>
    <v t="s">Eric Ellwanger (City manager)</v>
  </a>
  <a r="1">
    <v t="s">Letty Lopez-Viado (Mayor)</v>
  </a>
  <a r="1">
    <v t="s">Ed Lawson (Mayor)</v>
  </a>
  <a r="2">
    <v t="s">Darron Leiker (City manager)</v>
    <v t="s">Stephen Santellana (Mayor)</v>
  </a>
  <a r="1">
    <v t="r">5731</v>
  </a>
  <a r="2">
    <v t="s">Joe Goethals (Mayor)</v>
    <v t="s">Drew Corbett (City manager)</v>
  </a>
  <a r="2">
    <v t="s">David Maestas (City manager)</v>
    <v t="r">5767</v>
  </a>
  <a r="2">
    <v t="s">Mark Orme (City manager)</v>
    <v t="s">Ann Schwab (Mayor)</v>
  </a>
  <a r="1">
    <v t="s">Bill Wells (Mayor)</v>
  </a>
  <a r="1">
    <v t="s">Sharon Springer (Mayor)</v>
  </a>
  <a r="1">
    <v t="s">James Mueller (Mayor)</v>
  </a>
  <a r="1">
    <v t="s">Armondo Pavone (Mayor)</v>
  </a>
  <a r="1">
    <v t="s">Judy Ritter (Mayor)</v>
  </a>
  <a r="1">
    <v t="s">Mike Matson (Mayor)</v>
  </a>
  <a r="2">
    <v t="r">5852</v>
    <v t="s">Jason Burnett (Mayor)</v>
  </a>
  <a r="1">
    <v t="s">Ben Wick (Mayor)</v>
  </a>
  <a r="2">
    <v t="s">Brenda Gunter (Mayor)</v>
    <v t="s">Daniel Valenzuela (City manager)</v>
  </a>
  <a r="1">
    <v t="s">Ron Rowlett (Mayor)</v>
  </a>
  <a r="1">
    <v t="s">Sally Russell (Mayor)</v>
  </a>
  <a r="1">
    <v t="r">5900</v>
  </a>
  <a r="2">
    <v t="s">Scott Singer (Mayor)</v>
    <v t="s">Leif J. Ahnell (City manager)</v>
  </a>
  <a r="1">
    <v t="s">Bill Baird (Mayor)</v>
  </a>
  <a r="1">
    <v t="s">Debbie Kling (Mayor)</v>
  </a>
  <a r="1">
    <v t="s">Gregg Hull (Mayor)</v>
  </a>
  <a r="1">
    <v t="r">5959</v>
  </a>
  <a r="1">
    <v t="s">Jennifer Ananda (Mayor)</v>
  </a>
  <a r="1">
    <v t="s">Richard Brunst (Mayor)</v>
  </a>
  <a r="1">
    <v t="s">Brian Bagley (Mayor)</v>
  </a>
  <a r="1">
    <v t="s">Rebecca Jones (Mayor)</v>
  </a>
  <a r="1">
    <v t="s">Kurt Bradburn (Mayor)</v>
  </a>
  <a r="1">
    <v t="r">6033</v>
  </a>
  <a r="1">
    <v t="s">Eric Schmidt (Mayor)</v>
  </a>
  <a r="1">
    <v t="s">Robert F. Sullivan (Mayor)</v>
  </a>
  <a r="1">
    <v t="r">6062</v>
  </a>
  <a r="1">
    <v t="s">Sheldon Neeley (Mayor)</v>
  </a>
  <a r="1">
    <v t="r">6083</v>
  </a>
  <a r="1">
    <v t="s">Jon F. Mitchell (Mayor)</v>
  </a>
  <a r="1">
    <v t="s">Scott Fadness (Mayor)</v>
  </a>
  <a r="2">
    <v t="s">Michael J. Ryan (Mayor)</v>
    <v t="s">Richard Salamon (City manager)</v>
  </a>
  <a r="1">
    <v t="s">Lori Henry (Mayor)</v>
  </a>
  <a r="1">
    <v t="s">Bill Zimmerman (Mayor)</v>
  </a>
  <a r="2">
    <v t="s">Jenny Haruyama (City manager)</v>
    <v t="s">Robert Rickman (Mayor)</v>
  </a>
  <a r="1">
    <v t="s">Lynn Stoner (Mayor)</v>
  </a>
  <a r="1">
    <v t="r">6158</v>
  </a>
  <a r="1">
    <v t="s">Dennis Wilberg (City manager)</v>
  </a>
  <a r="2">
    <v t="s">Eunice Ulloa (Mayor)</v>
    <v t="s">Matthew Ballantyne (City manager)</v>
  </a>
  <a r="1">
    <v t="r">6193</v>
  </a>
  <a r="1">
    <v t="s">Dan O'Neil (Mayor)</v>
  </a>
  <a r="1">
    <v t="s">Maureen Miller Brosnan (Mayor)</v>
  </a>
  <a r="1">
    <v t="s">Patricia Byers (Mayor)</v>
  </a>
  <a r="1">
    <v t="r">6239</v>
  </a>
  <a r="1">
    <v t="s">Stan Booker (Mayor)</v>
  </a>
  <a r="1">
    <v t="s">Penny Sweet (Mayor)</v>
  </a>
  <a r="1">
    <v t="r">6269</v>
  </a>
  <a r="1">
    <v t="s">Heidi Herzberg (Mayor)</v>
  </a>
  <a r="2">
    <v t="s">Adam McElvain (Mayor)</v>
    <v t="s">Barry Tippin (City manager)</v>
  </a>
  <a r="1">
    <v t="s">Lupe Ramos (Mayor)</v>
  </a>
  <a r="1">
    <v t="s">Bill White (Mayor)</v>
  </a>
  <a r="1">
    <v t="s">Cathy Murillo (Mayor)</v>
  </a>
  <a r="1">
    <v t="s">Toby P. (Mayor)</v>
  </a>
  <a r="2">
    <v t="s">Kevin McKeown (Mayor)</v>
    <v t="s">Sue Himmelrich (Mayor)</v>
  </a>
  <a r="1">
    <v t="s">Robert Camareno (City manager)</v>
  </a>
  <a r="2">
    <v t="s">Marc Roberts (City manager)</v>
    <v t="s">Bob Woerner (Mayor)</v>
  </a>
  <a r="2">
    <v t="s">Matthew Morton (City manager)</v>
    <v t="s">Milissa Holland (Mayor)</v>
  </a>
  <a r="1">
    <v t="s">Adam Lenhard (City manager)</v>
  </a>
  <a r="1">
    <v t="s">Paul E. Coogan (Mayor)</v>
  </a>
  <a r="1">
    <v t="s">Jim Donchess (Mayor)</v>
  </a>
  <a r="1">
    <v t="s">Deborah Frank Feinen (Mayor)</v>
  </a>
  <a r="2">
    <v t="s">Jimmy L. Morales (City manager)</v>
    <v t="r">6426</v>
  </a>
  <a r="1">
    <v t="r">6436</v>
  </a>
  <a r="1">
    <v t="s">Bill Hennessy (Mayor)</v>
  </a>
  <a r="1">
    <v t="s">Ruthanne Fuller (Mayor)</v>
  </a>
  <a r="1">
    <v t="s">Eddie Moran (Mayor)</v>
  </a>
  <a r="1">
    <v t="s">Kenn Weise (Mayor)</v>
  </a>
  <a r="1">
    <v t="r">6492</v>
  </a>
  <a r="1">
    <v t="s">Mike Caldwell (Mayor)</v>
  </a>
  <a r="1">
    <v t="s">Lioneld Jordan (Mayor)</v>
  </a>
  <a r="1">
    <v t="s">Kevin Anderson (Mayor)</v>
  </a>
  <a r="1">
    <v t="s">Georgia Lord (Mayor)</v>
  </a>
  <a r="1">
    <v t="s">Sam Cunningham (Mayor)</v>
  </a>
  <a r="1">
    <v t="s">Alex Vargas (Mayor)</v>
  </a>
  <a r="1">
    <v t="s">Diane Howard (Mayor)</v>
  </a>
  <a r="1">
    <v t="s">Frank V. Brocato (Mayor)</v>
  </a>
  <a r="1">
    <v t="s">John Hamilton (Mayor)</v>
  </a>
  <a r="1">
    <v t="r">6604</v>
  </a>
  <a r="1">
    <v t="s">Neeki Moatazedi (Mayor)</v>
  </a>
  <a r="1">
    <v t="s">Russ Brown (Mayor)</v>
  </a>
  <a r="1">
    <v t="s">Joe Vinatieri (Mayor)</v>
  </a>
  <a r="2">
    <v t="s">James A. Anzaldi (Mayor)</v>
    <v t="s">Dominick Villano (City manager)</v>
  </a>
  <a r="1">
    <v t="s">Woody Brown (Mayor)</v>
  </a>
  <a r="1">
    <v t="s">Tim Busse (Mayor)</v>
  </a>
  <a r="1">
    <v t="s">Joseph M. Cavo (R) (Mayor)</v>
  </a>
  <a r="1">
    <v t="s">Johns Creek (Mayor)</v>
  </a>
  <a r="1">
    <v t="s">Brad Avery (Mayor)</v>
  </a>
  <a r="1">
    <v t="s">Don Britain (Mayor)</v>
  </a>
  <a r="2">
    <v t="s">Randy Perez (City manager)</v>
    <v t="s">Dr. Armando Ocana (Mayor)</v>
  </a>
  <a r="1">
    <v t="s">Richard Tran (Mayor)</v>
  </a>
  <a r="1">
    <v t="s">Ethan Baker (Mayor)</v>
  </a>
  <a r="3">
    <v t="s">Peter Rogers (Mayor)</v>
    <v t="s">Benjamin Montgomery (City manager)</v>
    <v t="s">Art Bennett (Mayor)</v>
  </a>
  <a r="1">
    <v t="s">Mike Murphy (Mayor)</v>
  </a>
  <a r="1">
    <v t="s">Ken Moore (Mayor)</v>
  </a>
  <a r="2">
    <v t="s">Brian Sjothun (City manager)</v>
    <v t="s">Randy Sparacino (Mayor)</v>
  </a>
  <a r="2">
    <v t="s">Shannon Lewis (City manager)</v>
    <v t="s">Paul Alfrey (Mayor)</v>
  </a>
  <a r="1">
    <v t="s">Benjamin Cantu (Mayor)</v>
  </a>
  <a r="2">
    <v t="s">Kimbra McCarthy (City manager)</v>
    <v t="s">Ellen Kamei (Mayor)</v>
  </a>
  <a r="1">
    <v t="s">Bob Scott (Mayor)</v>
  </a>
  <a r="1">
    <v t="s">ART BROWN (Mayor)</v>
  </a>
  <a r="1">
    <v t="s">Karla Brown (Mayor)</v>
  </a>
  <a r="2">
    <v t="s">Andy Mack (Mayor)</v>
    <v t="s">Keith Bonds (City manager)</v>
  </a>
  <a r="1">
    <v t="s">William R. Wild (Mayor)</v>
  </a>
  <a r="1">
    <v t="s">Nancy Backus (Mayor)</v>
  </a>
  <a r="1">
    <v t="s">Kenneth Hopkins (Mayor)</v>
  </a>
  <a r="1">
    <v t="r">6875</v>
  </a>
  <a r="1">
    <v t="s">Sarah Aquino (Mayor)</v>
  </a>
  <a r="1">
    <v t="s">Doug Sprouse (Mayor)</v>
  </a>
  <a r="1">
    <v t="s">Bill Ganz (Mayor)</v>
  </a>
  <a r="1">
    <v t="s">Frank Picozzi (Mayor)</v>
  </a>
  <a r="1">
    <v t="s">Larry Dominick (President)</v>
  </a>
  <a r="1">
    <v t="s">Vicki Barnett (Mayor)</v>
  </a>
  <a r="1">
    <v t="s">Jeffrey Lunde (Mayor)</v>
  </a>
  <a r="1">
    <v t="s">Kendrys Vasquez (Mayor)</v>
  </a>
  <a r="1">
    <v t="s">Jeffry Wosje (Mayor)</v>
  </a>
  <a r="2">
    <v t="s">Jackie A. Meck (Mayor)</v>
    <v t="s">Roger Klingler (City manager)</v>
  </a>
  <a r="2">
    <v t="s">David Morgan (City manager)</v>
    <v t="s">Dale Ross (Mayor)</v>
  </a>
  <a r="2">
    <v t="r">6984</v>
    <v t="s">Brenda Eivens (City manager)</v>
  </a>
  <a r="1">
    <v t="s">Letitia Clark (Mayor)</v>
  </a>
  <a r="1">
    <v t="s">Todd Rogers (Mayor)</v>
  </a>
  <a r="1">
    <v t="s">Steve Dixon (Mayor)</v>
  </a>
  <a r="2">
    <v t="s">Steve Adams (City manager)</v>
    <v t="s">Jacki Marsh (Mayor)</v>
  </a>
  <a r="1">
    <v t="s">Steven B. Grant (Mayor)</v>
  </a>
  <a r="1">
    <v t="r">7054</v>
  </a>
  <a r="1">
    <v t="s">Brynn Myers (City manager)</v>
  </a>
  <a r="1">
    <v t="s">Harold Copenhaver (Mayor)</v>
  </a>
  <a r="1">
    <v t="r">7082</v>
  </a>
  <a r="1">
    <v t="r">7092</v>
  </a>
  <a r="1">
    <v t="s">Marilyn Ezzy Ashcraft (Mayor)</v>
  </a>
  <a r="1">
    <v t="s">Randy Toms (Mayor)</v>
  </a>
  <a r="1">
    <v t="s">Steve Allender (Mayor)</v>
  </a>
  <a r="1">
    <v t="r">7132</v>
  </a>
  <a r="1">
    <v t="s">Walker E. Reid (Mayor)</v>
  </a>
  <a r="1">
    <v t="r">7160</v>
  </a>
  <a r="1">
    <v t="s">Paige Gebhardt Cognetti (Mayor)</v>
  </a>
  <a r="1">
    <v t="s">Dawn Ramsey (Mayor)</v>
  </a>
  <a r="1">
    <v t="s">Mayor (Mayor)</v>
  </a>
  <a r="2">
    <v t="s">James Ritsema (City manager)</v>
    <v t="s">David Anderson (Mayor)</v>
  </a>
  <a r="1">
    <v t="s">Bill Clarkson (Mayor)</v>
  </a>
  <a r="1">
    <v t="s">Robert J. Donchez (Mayor)</v>
  </a>
  <a r="1">
    <v t="s">Jack Poll (Mayor)</v>
  </a>
  <a r="1">
    <v t="r">7234</v>
  </a>
  <a r="1">
    <v t="r">7245</v>
  </a>
  <a r="2">
    <v t="s">Matt Watkins (Mayor)</v>
    <v t="s">Dave Zabell (City manager)</v>
  </a>
  <a r="1">
    <v t="s">Emmanuel J. Estrada (Mayor)</v>
  </a>
  <a r="2">
    <v t="s">Bruce Teague (Mayor)</v>
    <v t="s">Geoff Fruin (City manager)</v>
  </a>
  <a r="1">
    <v t="s">Garrett Gatewood (Mayor)</v>
  </a>
  <a r="2">
    <v t="s">Coral Evans (Mayor)</v>
    <v t="s">Paul Deasy (Mayor)</v>
  </a>
  <a r="2">
    <v t="s">Jerome Prince (Mayor)</v>
    <v t="s">Jerome A. Prince (Mayor)</v>
  </a>
  <a r="1">
    <v t="s">Bill McMurray (Mayor)</v>
  </a>
  <a r="1">
    <v t="s">Thomas Hayes (Mayor)</v>
  </a>
  <a r="1">
    <v t="s">Mary Alexander-Basta (Mayor)</v>
  </a>
  <a r="1">
    <v t="s">Bryan K. Barnett (Mayor)</v>
  </a>
  <a r="1">
    <v t="r">7364</v>
  </a>
  <a r="1">
    <v t="s">Jake Woodford (Mayor)</v>
  </a>
  <a r="1">
    <v t="s">Amy Bublak (Mayor)</v>
  </a>
  <a r="1">
    <v t="s">Francisco Frank Moran (Mayor)</v>
  </a>
  <a r="1">
    <v t="r">7411</v>
  </a>
  <a r="1">
    <v t="s">Scott Nassif (Mayor)</v>
  </a>
  <a r="2">
    <v t="s">Mike Steigerwald (City manager)</v>
    <v t="s">Olga Gonzalez (Mayor)</v>
  </a>
  <a r="2">
    <v t="s">Kenson J. Siver (Mayor)</v>
    <v t="s">Frederick E. Zorn (City manager)</v>
  </a>
  <a r="1">
    <v t="s">Mark Steffenson (Mayor)</v>
  </a>
  <a r="1">
    <v t="s">Jelani Killings (Mayor)</v>
  </a>
  <a r="1">
    <v t="r">7472</v>
  </a>
  <a r="1">
    <v t="s">Sammy Phillips (Mayor)</v>
  </a>
  <a r="1">
    <v t="s">Shawn N. Reilly (Mayor)</v>
  </a>
  <a r="1">
    <v t="s">Michael O'Connor (Mayor)</v>
  </a>
  <a r="1">
    <v t="s">Bo Dorough (Mayor)</v>
  </a>
  <a r="1">
    <v t="s">Donald R. Grebien (Mayor)</v>
  </a>
  <a r="1">
    <v t="s">Angela Birney (Mayor)</v>
  </a>
  <a r="1">
    <v t="s">Ken Thurston (Mayor)</v>
  </a>
  <a r="2">
    <v t="s">Tony Roswarski (Mayor)</v>
    <v t="s">Tony Roswarski (Mayor)</v>
  </a>
  <a r="2">
    <v t="r">7567</v>
    <v t="s">Billy Hewes (Mayor)</v>
  </a>
  <a r="1">
    <v t="s">Paul Foster (Mayor)</v>
  </a>
  <a r="1">
    <v t="s">Margaret "Peggy" Brown (Mayor)</v>
  </a>
  <a r="1">
    <v t="s">Dan Borgmeyer (Mayor)</v>
  </a>
  <a r="1">
    <v t="s">Scot Wrighton (City manager)</v>
  </a>
  <a r="1">
    <v t="r">7631</v>
  </a>
  <a r="1">
    <v t="s">Todd Alcott (Mayor)</v>
  </a>
  <a r="1">
    <v t="s">Jon Nehring (Mayor)</v>
  </a>
  <a r="1">
    <v t="s">Loella Haskew (Mayor)</v>
  </a>
  <a r="1">
    <v t="s">Mark Johnson (Mayor)</v>
  </a>
  <a r="1">
    <v t="s">Hector C. Lora (Mayor)</v>
  </a>
  <a r="2">
    <v t="s">Cate McCaffrey (City manager)</v>
    <v t="s">Steven D. Losner (Mayor)</v>
  </a>
  <a r="1">
    <v t="s">Michael Wind (Mayor)</v>
  </a>
  <a r="1">
    <v t="s">Erik Fredricksen (Mayor)</v>
  </a>
  <a r="1">
    <v t="s">Bob Magee (Mayor)</v>
  </a>
  <a r="1">
    <v t="s">Derrick Henry (Mayor)</v>
  </a>
  <a r="1">
    <v t="s">Mark Saliba (Mayor)</v>
  </a>
  <a r="1">
    <v t="s">Jill Gayaldo (Mayor)</v>
  </a>
  <a r="1">
    <v t="r">7783</v>
  </a>
  <a r="1">
    <v t="s">Jason Gray (Mayor)</v>
  </a>
  <a r="1">
    <v t="r">7803</v>
  </a>
  <a r="1">
    <v t="s">Bridget Donnell Newton (Mayor)</v>
  </a>
  <a r="1">
    <v t="s">Dan Ridenour (Mayor)</v>
  </a>
  <a r="1">
    <v t="s">Jud Ashman (Mayor)</v>
  </a>
  <a r="1">
    <v t="s">Michele Delisfort (Mayor)</v>
  </a>
  <a r="1">
    <v t="s">Steve Gaer (Mayor)</v>
  </a>
  <a r="1">
    <v t="s">Mark Addiego (Mayor)</v>
  </a>
  <a r="1">
    <v t="s">Bart Castleberry (Mayor)</v>
  </a>
  <a r="1">
    <v t="r">7887</v>
  </a>
  <a r="1">
    <v t="r">7897</v>
  </a>
  <a r="1">
    <v t="s">Gary Lorenz (Mayor)</v>
  </a>
  <a r="2">
    <v t="s">Shawyn Patterson Howard (Mayor)</v>
    <v t="s">Shawyn Patterson-Howard (Mayor)</v>
  </a>
  <a r="1">
    <v t="s">Quentin Hart (Mayor)</v>
  </a>
  <a r="1">
    <v t="s">Douglas P. Anderson (Mayor)</v>
  </a>
  <a r="1">
    <v t="s">Jim Gilvin (Mayor)</v>
  </a>
  <a r="1">
    <v t="s">Scott Conger (Mayor)</v>
  </a>
  <a r="1">
    <v t="r">7972</v>
  </a>
  <a r="1">
    <v t="s">Lori Palmeri (Mayor)</v>
  </a>
  <a r="1">
    <v t="s">Rawley McCoy (Mayor)</v>
  </a>
  <a r="1">
    <v t="s">Joe Wise (Mayor)</v>
  </a>
  <a r="1">
    <v t="s">Bill Brand (Mayor)</v>
  </a>
  <a r="1">
    <v t="s">Michelle J. Gomez (Mayor)</v>
  </a>
  <a r="1">
    <v t="s">Laurie Davies (Mayor)</v>
  </a>
  <a r="1">
    <v t="r">8039</v>
  </a>
  <a r="1">
    <v t="s">E. Ben Zahn III (Mayor)</v>
  </a>
  <a r="1">
    <v t="s">Ron Anders (Mayor)</v>
  </a>
  <a r="1">
    <v t="s">John Haila (Mayor)</v>
  </a>
  <a r="1">
    <v t="r">8083</v>
  </a>
  <a r="1">
    <v t="r">8099</v>
  </a>
  <a r="1">
    <v t="s">Terry Hartwick (Mayor)</v>
  </a>
  <a r="1">
    <v t="s">Karen Moran (Mayor)</v>
  </a>
  <a r="2">
    <v t="s">Andrew J Medellin (Mayor)</v>
    <v t="s">Arnoldo Rodriguez (City manager)</v>
  </a>
  <a r="1">
    <v t="s">Michelle Distler (Mayor)</v>
  </a>
  <a r="1">
    <v t="s">Todd R. Wodraska (Mayor)</v>
  </a>
  <a r="2">
    <v t="s">Juan Carlos Bermudez (Mayor)</v>
    <v t="s">Albert P. Childress (City manager)</v>
  </a>
  <a r="1">
    <v t="s">Tim Sanders (Mayor)</v>
  </a>
  <a r="1">
    <v t="s">Jose Sigala (Mayor)</v>
  </a>
  <a r="1">
    <v t="s">Jamael Tito Brown (Mayor)</v>
  </a>
  <a r="1">
    <v t="s">Anne Gerwig (Mayor)</v>
  </a>
  <a r="1">
    <v t="s">Victor Gonzales (Mayor)</v>
  </a>
  <a r="1">
    <v t="s">Gary McCarthy (Mayor)</v>
  </a>
  <a r="2">
    <v t="s">James M. Jimmy Davis (Mayor)</v>
    <v t="s">James M. Davis (Mayor)</v>
  </a>
  <a r="1">
    <v t="s">Ron Case (Mayor)</v>
  </a>
  <a r="1">
    <v t="s">Donald O. Burnette (Mayor)</v>
  </a>
  <a r="1">
    <v t="s">Melissa Hernandez (Mayor)</v>
  </a>
  <a r="2">
    <v t="s">Jane Hughson (Mayor)</v>
    <v t="s">Bert Lumbreras (City manager)</v>
  </a>
  <a r="1">
    <v t="s">Chris Jensen (Mayor)</v>
  </a>
  <a r="1">
    <v t="s">Justin Cummings (Mayor)</v>
  </a>
  <a r="1">
    <v t="s">Joel Bryant (Mayor)</v>
  </a>
  <a r="1">
    <v t="s">Ted R. Green (Mayor)</v>
  </a>
  <a r="1">
    <v t="s">James J. Fiorentini (Mayor)</v>
  </a>
  <a r="1">
    <v t="s">Jack Bradley (Mayor)</v>
  </a>
  <a r="2">
    <v t="s">Duke Wortmann (Mayor)</v>
    <v t="s">Greg Caton (City manager)</v>
  </a>
  <a r="1">
    <v t="s">Jerry Koch (Mayor)</v>
  </a>
  <a r="1">
    <v t="s">Rebecca Casper (Mayor)</v>
  </a>
  <a r="1">
    <v t="s">Philippe Bien-Aime (Mayor)</v>
  </a>
  <a r="1">
    <v t="s">Catherine S. Blakespear (Mayor)</v>
  </a>
  <a r="1">
    <v t="s">George Van Dusen (Mayor)</v>
  </a>
  <a r="1">
    <v t="s">Jeannette McCarthy (Mayor)</v>
  </a>
  <a r="1">
    <v t="s">Matt Walsh (Mayor)</v>
  </a>
  <a r="2">
    <v t="s">Paula Southgate (Mayor)</v>
    <v t="s">Pat Moeller (Mayor)</v>
  </a>
  <a r="1">
    <v t="s">Glenn Lewis (Mayor)</v>
  </a>
  <a r="1">
    <v t="s">Raul Elias (Mayor)</v>
  </a>
  <a r="1">
    <v t="s">Kimberly Ann Cobos-Cawthorne (Mayor)</v>
  </a>
  <a r="1">
    <v t="s">Jeff Silvestrini (Mayor)</v>
  </a>
  <a r="2">
    <v t="s">Art Woodruff (Mayor)</v>
    <v t="s">Norton N. Bonaparte, Jr (City manager)</v>
  </a>
  <a r="1">
    <v t="s">Alejandra Sotelo-Solis (Mayor)</v>
  </a>
  <a r="1">
    <v t="s">Elizabeth B. Kautz (Mayor)</v>
  </a>
  <a r="1">
    <v t="s">Lou Sarbone (Mayor)</v>
  </a>
  <a r="1">
    <v t="s">Don Anderson (Mayor)</v>
  </a>
  <a r="1">
    <v t="s">Rick Sollars (Mayor)</v>
  </a>
  <a r="1">
    <v t="s">Bob Gatt (Mayor)</v>
  </a>
  <a r="2">
    <v t="r">8570</v>
    <v t="s">William F. Bruton Jr (City manager)</v>
  </a>
  <a r="2">
    <v t="s">Sandra Wilson (City manager)</v>
    <v t="s">Kelly cauthen (Mayor)</v>
  </a>
  <a r="1">
    <v t="s">Duke Bennett (Mayor)</v>
  </a>
  <a r="1">
    <v t="s">Xóchitl Rodríguez (Mayor)</v>
  </a>
  <a r="2">
    <v t="s">Peggy Flynn (City manager)</v>
    <v t="s">Teresa Barrett (Mayor)</v>
  </a>
  <a r="1">
    <v t="s">Gary Christenson (Mayor)</v>
  </a>
  <a r="1">
    <v t="s">Tom Watson (Mayor)</v>
  </a>
  <a r="1">
    <v t="s">Ellen Zoppo-Sassu (Mayor)</v>
  </a>
  <a r="1">
    <v t="s">Dan Devine (Mayor)</v>
  </a>
  <a r="1">
    <v t="s">Kristie Overson (Mayor)</v>
  </a>
  <a r="2">
    <v t="s">Arleen Hunter (City manager)</v>
    <v t="s">Peter Simmons (Mayor)</v>
  </a>
  <a r="2">
    <v t="s">Martha A. Flores (Mayor)</v>
    <v t="s">John D. Lollis (City manager)</v>
  </a>
  <a r="1">
    <v t="s">Mark W. Myers (Mayor)</v>
  </a>
  <a r="1">
    <v t="s">A. Keith McDonald (Mayor)</v>
  </a>
  <a r="1">
    <v t="s">Wayne H. Poston (Mayor)</v>
  </a>
  <a r="1">
    <v t="s">Anthony Fanucci (Mayor)</v>
  </a>
  <a r="1">
    <v t="s">Deirdre Waterman (Mayor)</v>
  </a>
  <a r="1">
    <v t="s">Tasha Cerda (Mayor)</v>
  </a>
  <a r="2">
    <v t="s">Jacques K. Gilbert (Mayor)</v>
    <v t="s">Lance Olive (Mayor)</v>
  </a>
  <a r="1">
    <v t="s">Jim Ellison (Mayor)</v>
  </a>
  <a r="1">
    <v t="s">Danene Sorace (Mayor)</v>
  </a>
  <a r="1">
    <v t="s">Mark Arapostathis (Mayor)</v>
  </a>
  <a r="1">
    <v t="s">Roland Velasco (Mayor)</v>
  </a>
  <a r="1">
    <v t="s">Kip C. Walby (Mayor)</v>
  </a>
  <a r="1">
    <v t="r">8832</v>
  </a>
  <a r="1">
    <v t="s">Warren R. Copeland (Mayor)</v>
  </a>
  <a r="1">
    <v t="s">Biff Traber (Mayor)</v>
  </a>
  <a r="1">
    <v t="s">Arlene R. Schwartz (Mayor)</v>
  </a>
  <a r="1">
    <v t="s">Timothy Adams (Mayor)</v>
  </a>
  <a r="1">
    <v t="s">Craig McFarland (Mayor)</v>
  </a>
  <a r="1">
    <v t="s">Garret Nancolas (Mayor)</v>
  </a>
  <a r="2">
    <v t="s">Kate Colin (Mayor)</v>
    <v t="s">Jim Schutz (City manager)</v>
  </a>
  <a r="2">
    <v t="s">Jen Ahearn-Koch (Mayor)</v>
    <v t="s">Hagen Brody (Mayor)</v>
  </a>
  <a r="1">
    <v t="s">Ryan Lukson (Mayor)</v>
  </a>
  <a r="1">
    <v t="s">Len Pagano (Mayor)</v>
  </a>
  <a r="1">
    <v t="s">Jamie Clary (Mayor)</v>
  </a>
  <a r="1">
    <v t="r">8946</v>
  </a>
  <a r="1">
    <v t="s">Tyler Moore (Mayor)</v>
  </a>
  <a r="2">
    <v t="r">8991</v>
    <v t="s">Michael C. Van Milligen (City manager)</v>
  </a>
  <a r="1">
    <v t="s">Keith Pekau (Mayor)</v>
  </a>
  <a r="1">
    <v t="s">Jeff Toborg (Mayor)</v>
  </a>
  <a r="1">
    <v t="s">Maria G. Marino (Mayor)</v>
  </a>
  <a r="2">
    <v t="s">Mario Cifuentez II (City manager)</v>
    <v t="s">Francisco Ramirez Jr (Mayor)</v>
  </a>
  <a r="1">
    <v t="s">Manny Avila (Mayor)</v>
  </a>
  <a r="1">
    <v t="r">9054</v>
  </a>
  <a r="1">
    <v t="s">Matt Dukes (Mayor)</v>
  </a>
  <a r="1">
    <v t="s">Breanna Lungo-Koehn (Mayor)</v>
  </a>
  <a r="1">
    <v t="s">Derek Norton (Mayor)</v>
  </a>
  <a r="1">
    <v t="r">9108</v>
  </a>
  <a r="1">
    <v t="s">Scott James Matheson (Mayor)</v>
  </a>
  <a r="1">
    <v t="s">Cal Sheehy (Mayor)</v>
  </a>
  <a r="1">
    <v t="r">9139</v>
  </a>
  <a r="1">
    <v t="r">9149</v>
  </a>
  <a r="1">
    <v t="s">Darren Musselwhite (Mayor)</v>
  </a>
  <a r="1">
    <v t="s">Jacob C. Vandenberg (Mayor)</v>
  </a>
  <a r="1">
    <v t="r">9187</v>
  </a>
  <a r="1">
    <v t="s">Michael Boehm (Mayor)</v>
  </a>
  <a r="1">
    <v t="s">John Ernst (Mayor)</v>
  </a>
  <a r="1">
    <v t="s">Eric Lucan (Mayor)</v>
  </a>
  <a r="1">
    <v t="s">Jason Snider (Mayor)</v>
  </a>
  <a r="1">
    <v t="s">Denise Malinowski Maxwell (Mayor)</v>
  </a>
  <a r="1">
    <v t="s">Alex Johnson II (Mayor)</v>
  </a>
  <a r="2">
    <v t="s">William D. Tate (Mayor)</v>
    <v t="s">Bruno Rumbelow (City manager)</v>
  </a>
  <a r="1">
    <v t="s">Clint Hooppaw (Mayor)</v>
  </a>
  <a r="1">
    <v t="s">John Vieau (Mayor)</v>
  </a>
  <a r="1">
    <v t="s">Don Ryan (Mayor)</v>
  </a>
  <a r="1">
    <v t="s">Sandra Bury (President)</v>
  </a>
  <a r="1">
    <v t="s">John Aguilar (Mayor)</v>
  </a>
  <a r="1">
    <v t="s">Stephanie Orman (Mayor)</v>
  </a>
  <a r="1">
    <v t="s">Don Patterson (Mayor)</v>
  </a>
  <a r="2">
    <v t="s">Frank J. Navarro (Mayor)</v>
    <v t="s">Richard A. DeLaRosa (Mayor)</v>
  </a>
  <a r="1">
    <v t="s">Nancy R. Rossi (Mayor)</v>
  </a>
  <a r="1">
    <v t="s">Ian Baltutis (Mayor)</v>
  </a>
  <a r="1">
    <v t="s">Usha Reddi (Mayor)</v>
  </a>
  <a r="1">
    <v t="s">Nathan Blackwell (Mayor)</v>
  </a>
  <a r="1">
    <v t="s">Chris Koos (Mayor)</v>
  </a>
  <a r="1">
    <v t="s">Tab Bowling (Mayor)</v>
  </a>
  <a r="1">
    <v t="s">Robert Lovero (Mayor)</v>
  </a>
  <a r="2">
    <v t="s">Chris McCartt (City manager)</v>
    <v t="s">Pat Shull (Mayor)</v>
  </a>
  <a r="1">
    <v t="s">Brad Wiersum (Mayor)</v>
  </a>
  <a r="1">
    <v t="s">Sandy Roberson (Mayor)</v>
  </a>
  <a r="1">
    <v t="s">David Avila (Mayor)</v>
  </a>
  <a r="1">
    <v t="s">Frank Whitfield (Mayor)</v>
  </a>
  <a r="1">
    <v t="s">Kelly Burk (Mayor)</v>
  </a>
  <a r="1">
    <v t="s">Arlene A. Juracek (Mayor)</v>
  </a>
  <a r="1">
    <v t="s">Sandra L. Bradbury (Mayor)</v>
  </a>
  <a r="1">
    <v t="s">Mayor Graunke (Mayor)</v>
  </a>
  <a r="1">
    <v t="s">Martha Guerrero (Mayor)</v>
  </a>
  <a r="1">
    <v t="r">9547</v>
  </a>
  <a r="1">
    <v t="s">Benjamin G. Blake (Mayor)</v>
  </a>
  <a r="1">
    <v t="s">Brian M. Arrigo (Mayor)</v>
  </a>
  <a r="1">
    <v t="s">Eric Hogue (Mayor)</v>
  </a>
  <a r="1">
    <v t="s">Grover C. Robinson IV (Mayor)</v>
  </a>
  <a r="1">
    <v t="s">James B. Hovland (Mayor)</v>
  </a>
  <a r="1">
    <v t="s">Phillip Suess (Mayor)</v>
  </a>
  <a r="1">
    <v t="s">Gabriel Rodriguez (Mayor)</v>
  </a>
  <a r="1">
    <v t="r">9655</v>
  </a>
  <a r="1">
    <v t="s">Andy Ryder (Mayor)</v>
  </a>
  <a r="1">
    <v t="s">Ricky Waring (Mayor)</v>
  </a>
  <a r="1">
    <v t="s">Steve Widmyer (Mayor)</v>
  </a>
  <a r="1">
    <v t="s">Christian Price (Mayor)</v>
  </a>
  <a r="1">
    <v t="s">Stephen Kepley (Mayor)</v>
  </a>
  <a r="1">
    <v t="s">Paul Finley (Mayor)</v>
  </a>
  <a r="1">
    <v t="s">Michael Allawos (Mayor)</v>
  </a>
  <a r="1">
    <v t="s">Holly H. Daines (Mayor)</v>
  </a>
  <a r="1">
    <v t="s">Jimmy Matta (Mayor)</v>
  </a>
  <a r="1">
    <v t="s">Helmin Caba (Mayor)</v>
  </a>
  <a r="1">
    <v t="s">David Watts (Mayor)</v>
  </a>
  <a r="1">
    <v t="s">Tim Kabat (Mayor)</v>
  </a>
  <a r="2">
    <v t="s">Mark Behnke (Mayor)</v>
    <v t="s">Rebecca Fleury (City manager)</v>
  </a>
  <a r="1">
    <v t="s">Rey Santos (Mayor)</v>
  </a>
  <a r="1">
    <v t="s">Stan Joyner (Mayor)</v>
  </a>
  <a r="1">
    <v t="s">John Dennis (Mayor)</v>
  </a>
  <a r="1">
    <v t="s">Tim Lowery (Mayor)</v>
  </a>
  <a r="1">
    <v t="s">William D. McLeod (Mayor)</v>
  </a>
  <a r="1">
    <v t="s">Ryan Stanley (Mayor)</v>
  </a>
  <a r="1">
    <v t="s">Gail Barney (Mayor)</v>
  </a>
  <a r="1">
    <v t="s">Mike Munzing (Mayor)</v>
  </a>
  <a r="1">
    <v t="s">Milton Darrell Hinnant (Mayor)</v>
  </a>
  <a r="1">
    <v t="s">Neil Perry (Mayor)</v>
  </a>
  <a r="2">
    <v t="s">Craig Brown (Mayor)</v>
    <v t="s">Brian Maxwell (City manager)</v>
  </a>
  <a r="1">
    <v t="s">David Wood (Mayor)</v>
  </a>
  <a r="1">
    <v t="s">Adrian O. Mapp (Mayor)</v>
  </a>
  <a r="1">
    <v t="s">Jeff Hall (Mayor)</v>
  </a>
  <a r="2">
    <v t="s">Will Joyce (Mayor)</v>
    <v t="s">Norman McNickle (City manager)</v>
  </a>
  <a r="2">
    <v t="s">Travis Rothweiler (City manager)</v>
    <v t="s">Suzanne Hawkins (Mayor)</v>
  </a>
  <a r="1">
    <v t="s">Raúl Valdés-Fauli (Mayor)</v>
  </a>
  <a r="2">
    <v t="s">Jerald Gilbert (City manager)</v>
    <v t="s">George Pankonin (Mayor)</v>
  </a>
  <a r="1">
    <v t="s">Meghan George (Mayor)</v>
  </a>
  <a r="1">
    <v t="s">Patrick Madden (Mayor)</v>
  </a>
  <a r="1">
    <v t="s">Floyd Kloc (Mayor)</v>
  </a>
  <a r="2">
    <v t="s">Robert Restaino (Mayor)</v>
    <v t="r">10028</v>
  </a>
</arrayData>
</file>

<file path=xl/richData/rdrichvalue.xml><?xml version="1.0" encoding="utf-8"?>
<rvData xmlns="http://schemas.microsoft.com/office/spreadsheetml/2017/richdata" count="10034">
  <rv s="0">
    <v>536870912</v>
    <v>Saraland</v>
    <v>1df4ca8d-d359-d238-4fdd-b26f776b929f</v>
    <v>en-US</v>
    <v>Map</v>
  </rv>
  <rv s="0">
    <v>536870912</v>
    <v>Alabama</v>
    <v>376f8b06-52f6-4e72-a31d-311a3563e645</v>
    <v>en-US</v>
    <v>Map</v>
  </rv>
  <rv s="0">
    <v>536870912</v>
    <v>Mobile County</v>
    <v>70bd8216-4f2f-20ea-cea7-4b399d58d65f</v>
    <v>en-US</v>
    <v>Map</v>
  </rv>
  <rv s="1">
    <fb>56.979738427400001</fb>
    <v>10</v>
  </rv>
  <rv s="0">
    <v>536870912</v>
    <v>United States</v>
    <v>5232ed96-85b1-2edb-12c6-63e6c597a1de</v>
    <v>en-US</v>
    <v>Map</v>
  </rv>
  <rv s="2">
    <v>0</v>
    <v>8</v>
    <v>11</v>
    <v>0</v>
    <v>Image of Saraland</v>
  </rv>
  <rv s="1">
    <fb>30.81739</fb>
    <v>12</v>
  </rv>
  <rv s="3">
    <v>0</v>
  </rv>
  <rv s="4">
    <v>https://www.bing.com/search?q=saraland+alabama&amp;form=skydnc</v>
    <v>Learn more on Bing</v>
  </rv>
  <rv s="1">
    <fb>-88.084676999999999</fb>
    <v>12</v>
  </rv>
  <rv s="1">
    <fb>14649</fb>
    <v>10</v>
  </rv>
  <rv s="3">
    <v>1</v>
  </rv>
  <rv s="5">
    <v>#VALUE!</v>
    <v>en-US</v>
    <v>1df4ca8d-d359-d238-4fdd-b26f776b929f</v>
    <v>536870912</v>
    <v>1</v>
    <v>3</v>
    <v>4</v>
    <v>Saraland</v>
    <v>6</v>
    <v>7</v>
    <v>Map</v>
    <v>8</v>
    <v>9</v>
    <v>1</v>
    <v>2</v>
    <v>3</v>
    <v>4</v>
    <v>Saraland is a city in Mobile County, Alabama, United States, and a suburb of Mobile. As of the 2010 census, the population of the city is 13,405. It is a part of the Mobile metropolitan area. Saraland is the third largest city in Mobile County.</v>
    <v>5</v>
    <v>6</v>
    <v>7</v>
    <v>8</v>
    <v>9</v>
    <v>Saraland</v>
    <v>10</v>
    <v>11</v>
    <v>Saraland</v>
    <v>mdp/vdpid/5495670294997630977</v>
  </rv>
  <rv s="1">
    <fb>135765</fb>
    <v>10</v>
  </rv>
  <rv s="1">
    <fb>15001</fb>
    <v>10</v>
  </rv>
  <rv s="0">
    <v>536870912</v>
    <v>Montgomery</v>
    <v>94461fee-ea89-40c8-9fd7-0fb277396c57</v>
    <v>en-US</v>
    <v>Map</v>
  </rv>
  <rv s="1">
    <fb>1848325</fb>
    <v>10</v>
  </rv>
  <rv s="1">
    <fb>2230185</fb>
    <v>10</v>
  </rv>
  <rv s="2">
    <v>1</v>
    <v>8</v>
    <v>23</v>
    <v>0</v>
    <v>Image of Alabama</v>
  </rv>
  <rv s="0">
    <v>536870912</v>
    <v>Birmingham</v>
    <v>4881d4cc-5e9e-4754-b1fd-55f18ac48c33</v>
    <v>en-US</v>
    <v>Map</v>
  </rv>
  <rv s="0">
    <v>805306368</v>
    <v>Kay Ivey (Governor)</v>
    <v>a2f77bba-b8e2-c4d5-614a-3373a005b8ad</v>
    <v>en-US</v>
    <v>Generic</v>
  </rv>
  <rv s="0">
    <v>805306368</v>
    <v>Will Ainsworth (Lieutenant Governor)</v>
    <v>94c54ae1-f876-5341-9b94-0f826d9b10a6</v>
    <v>en-US</v>
    <v>Generic</v>
  </rv>
  <rv s="3">
    <v>2</v>
  </rv>
  <rv s="4">
    <v>https://www.bing.com/search?q=alabama&amp;form=skydnc</v>
    <v>Learn more on Bing</v>
  </rv>
  <rv s="1">
    <fb>717</fb>
    <v>24</v>
  </rv>
  <rv s="1">
    <fb>43623</fb>
    <v>24</v>
  </rv>
  <rv s="1">
    <fb>125500</fb>
    <v>24</v>
  </rv>
  <rv s="1">
    <fb>2.5499999999999998</fb>
    <v>25</v>
  </rv>
  <rv s="1">
    <fb>4887871</fb>
    <v>10</v>
  </rv>
  <rv s="1">
    <fb>1.7000000000000001E-2</fb>
    <v>26</v>
  </rv>
  <rv s="1">
    <fb>0.157</fb>
    <v>26</v>
  </rv>
  <rv s="1">
    <fb>6.9999999999999993E-3</fb>
    <v>27</v>
  </rv>
  <rv s="1">
    <fb>1.3999999999999999E-2</fb>
    <v>26</v>
  </rv>
  <rv s="1">
    <fb>0.23499999999999999</fb>
    <v>26</v>
  </rv>
  <rv s="1">
    <fb>0.26800000000000002</fb>
    <v>26</v>
  </rv>
  <rv s="1">
    <fb>3.5000000000000003E-2</fb>
    <v>26</v>
  </rv>
  <rv s="1">
    <fb>0.84299999999999997</fb>
    <v>26</v>
  </rv>
  <rv s="1">
    <fb>4.2000000000000003E-2</fb>
    <v>26</v>
  </rv>
  <rv s="1">
    <fb>0.57999999999999996</fb>
    <v>26</v>
  </rv>
  <rv s="1">
    <fb>1E-3</fb>
    <v>26</v>
  </rv>
  <rv s="1">
    <fb>0.11800000000000001</fb>
    <v>26</v>
  </rv>
  <rv s="1">
    <fb>1.6E-2</fb>
    <v>26</v>
  </rv>
  <rv s="1">
    <fb>0.22699999999999998</fb>
    <v>26</v>
  </rv>
  <rv s="1">
    <fb>0.06</fb>
    <v>26</v>
  </rv>
  <rv s="1">
    <fb>0.69499999999999995</fb>
    <v>26</v>
  </rv>
  <rv s="6">
    <v>#VALUE!</v>
    <v>en-US</v>
    <v>376f8b06-52f6-4e72-a31d-311a3563e645</v>
    <v>536870912</v>
    <v>1</v>
    <v>17</v>
    <v>18</v>
    <v>Alabama</v>
    <v>20</v>
    <v>21</v>
    <v>Map</v>
    <v>8</v>
    <v>22</v>
    <v>US-AL</v>
    <v>13</v>
    <v>14</v>
    <v>15</v>
    <v>4</v>
    <v>Alabama is a state in the Deep South region of the Southern United States, bordered by Tennessee to the north; Georgia to the east; Florida and the Gulf of Mexico to the south; and Mississippi to the west. Alabama is the 30th largest by area and the 24th-most populous of the U.S. states. With a total of 1,500 miles of inland waterways, Alabama has among the most of any state.</v>
    <v>16</v>
    <v>17</v>
    <v>18</v>
    <v>19</v>
    <v>22</v>
    <v>23</v>
    <v>24</v>
    <v>25</v>
    <v>26</v>
    <v>Alabama</v>
    <v>27</v>
    <v>28</v>
    <v>29</v>
    <v>30</v>
    <v>31</v>
    <v>32</v>
    <v>33</v>
    <v>34</v>
    <v>35</v>
    <v>36</v>
    <v>37</v>
    <v>38</v>
    <v>39</v>
    <v>40</v>
    <v>41</v>
    <v>42</v>
    <v>43</v>
    <v>44</v>
    <v>11</v>
    <v>Alabama</v>
    <v>mdp/vdpid/1003</v>
  </rv>
  <rv s="1">
    <fb>4257.9404533899997</fb>
    <v>10</v>
  </rv>
  <rv s="2">
    <v>2</v>
    <v>8</v>
    <v>34</v>
    <v>0</v>
    <v>Image of Mobile</v>
  </rv>
  <rv s="0">
    <v>536870912</v>
    <v>Mobile</v>
    <v>db8eda49-92ee-4c52-8d4a-c20bd372570e</v>
    <v>en-US</v>
    <v>Map</v>
  </rv>
  <rv s="4">
    <v>https://www.bing.com/search?q=mobile+county+alabama&amp;form=skydnc</v>
    <v>Learn more on Bing</v>
  </rv>
  <rv s="1">
    <fb>413757</fb>
    <v>10</v>
  </rv>
  <rv s="7">
    <v>#VALUE!</v>
    <v>en-US</v>
    <v>70bd8216-4f2f-20ea-cea7-4b399d58d65f</v>
    <v>536870912</v>
    <v>1</v>
    <v>31</v>
    <v>32</v>
    <v>Mobile</v>
    <v>33</v>
    <v>21</v>
    <v>Map</v>
    <v>8</v>
    <v>9</v>
    <v>1</v>
    <v>46</v>
    <v>4</v>
    <v>Mobile County is located in the southwestern corner of the U.S. state of Alabama. It is the second most-populous county in the state after Jefferson County. As of the 2010 census, its population was 412,992. Its county seat is Mobile, which was founded as a deepwater port on the Mobile River. The only such port in Alabama, it has long been integral to the economy for providing access to inland waterways as well as the Gulf of Mexico.</v>
    <v>47</v>
    <v>48</v>
    <v>49</v>
    <v>Mobile</v>
    <v>50</v>
    <v>11</v>
    <v>Mobile</v>
    <v>mdp/vdpid/10034890</v>
  </rv>
  <rv s="0">
    <v>536870912</v>
    <v>Montgomery County</v>
    <v>1f82c54e-052c-efd3-2b6d-05af368310bb</v>
    <v>en-US</v>
    <v>Map</v>
  </rv>
  <rv s="1">
    <fb>402.43</fb>
    <v>10</v>
  </rv>
  <rv s="2">
    <v>3</v>
    <v>8</v>
    <v>41</v>
    <v>0</v>
    <v>Image of Montgomery</v>
  </rv>
  <rv s="1">
    <fb>32.361666999999997</fb>
    <v>12</v>
  </rv>
  <rv s="3">
    <v>3</v>
  </rv>
  <rv s="4">
    <v>https://www.bing.com/search?q=montgomery+alabama&amp;form=skydnc</v>
    <v>Learn more on Bing</v>
  </rv>
  <rv s="1">
    <fb>-86.279167000000001</fb>
    <v>12</v>
  </rv>
  <rv s="1">
    <fb>198218</fb>
    <v>10</v>
  </rv>
  <rv s="5">
    <v>#VALUE!</v>
    <v>en-US</v>
    <v>94461fee-ea89-40c8-9fd7-0fb277396c57</v>
    <v>536870912</v>
    <v>1</v>
    <v>40</v>
    <v>4</v>
    <v>Montgomery</v>
    <v>20</v>
    <v>21</v>
    <v>Map</v>
    <v>8</v>
    <v>9</v>
    <v>1</v>
    <v>52</v>
    <v>53</v>
    <v>4</v>
    <v>Montgomery is the capital city of the U.S. state of Alabama and the county seat of Montgomery County. Named for Richard Montgomery, it stands beside the Alabama River, on the coastal Plain of the Gulf of Mexico. In the 2010 Census, Montgomery's population was 205,764. It is the second most populous city in Alabama, after Birmingham, and is the 118th most populous in the United States. The Montgomery Metropolitan Statistical Area's population in 2010 was estimated at 374,536; it is the fourth largest in the state and 136th among United States metropolitan areas.</v>
    <v>54</v>
    <v>55</v>
    <v>56</v>
    <v>57</v>
    <v>58</v>
    <v>Montgomery</v>
    <v>59</v>
    <v>11</v>
    <v>Montgomery</v>
    <v>mdp/vdpid/5495085634152300545</v>
  </rv>
  <rv s="0">
    <v>536870912</v>
    <v>Jefferson County</v>
    <v>07abea31-0614-073a-335e-fd99b8981a33</v>
    <v>en-US</v>
    <v>Map</v>
  </rv>
  <rv s="1">
    <fb>383.86</fb>
    <v>10</v>
  </rv>
  <rv s="2">
    <v>4</v>
    <v>8</v>
    <v>46</v>
    <v>0</v>
    <v>Image of Birmingham</v>
  </rv>
  <rv s="1">
    <fb>33.524999999999999</fb>
    <v>12</v>
  </rv>
  <rv s="0">
    <v>805306368</v>
    <v>Randall Woodfin (Mayor)</v>
    <v>df8dfa22-5896-151b-33c5-a37dbc099924</v>
    <v>en-US</v>
    <v>Generic</v>
  </rv>
  <rv s="3">
    <v>4</v>
  </rv>
  <rv s="4">
    <v>https://www.bing.com/search?q=birmingham+alabama&amp;form=skydnc</v>
    <v>Learn more on Bing</v>
  </rv>
  <rv s="1">
    <fb>-86.813000000000002</fb>
    <v>12</v>
  </rv>
  <rv s="1">
    <fb>209880</fb>
    <v>10</v>
  </rv>
  <rv s="5">
    <v>#VALUE!</v>
    <v>en-US</v>
    <v>4881d4cc-5e9e-4754-b1fd-55f18ac48c33</v>
    <v>536870912</v>
    <v>1</v>
    <v>45</v>
    <v>4</v>
    <v>Birmingham</v>
    <v>20</v>
    <v>21</v>
    <v>Map</v>
    <v>8</v>
    <v>9</v>
    <v>1</v>
    <v>61</v>
    <v>62</v>
    <v>4</v>
    <v>Birmingham is a city in the north central region of the U.S. state of Alabama. With an estimated 2019 population of 209,403, it is the most populous city in Alabama. Birmingham is the seat of Jefferson County, Alabama's most populous and fifth largest county. As of 2018, the Birmingham-Hoover Metropolitan Statistical Area had a population of 1,151,801, making it the most populous in Alabama and 49th-most populous in the United States. Birmingham serves as an important regional hub and is associated with the Deep South, Piedmont, and Appalachian regions of the nation.</v>
    <v>63</v>
    <v>64</v>
    <v>66</v>
    <v>67</v>
    <v>68</v>
    <v>Birmingham</v>
    <v>69</v>
    <v>11</v>
    <v>Birmingham</v>
    <v>mdp/vdpid/5494968749301694465</v>
  </rv>
  <rv s="1">
    <fb>412.8</fb>
    <v>10</v>
  </rv>
  <rv s="2">
    <v>5</v>
    <v>8</v>
    <v>52</v>
    <v>0</v>
    <v>Image of Mobile</v>
  </rv>
  <rv s="1">
    <fb>30.688942999999998</fb>
    <v>12</v>
  </rv>
  <rv s="0">
    <v>805306368</v>
    <v>Sandy Stimpson (Mayor)</v>
    <v>1e1cd30b-d064-3f9c-7694-5f48744da8f9</v>
    <v>en-US</v>
    <v>Generic</v>
  </rv>
  <rv s="3">
    <v>5</v>
  </rv>
  <rv s="4">
    <v>https://www.bing.com/search?q=mobile+alabama&amp;form=skydnc</v>
    <v>Learn more on Bing</v>
  </rv>
  <rv s="1">
    <fb>-88.044821999999996</fb>
    <v>12</v>
  </rv>
  <rv s="1">
    <fb>189572</fb>
    <v>10</v>
  </rv>
  <rv s="5">
    <v>#VALUE!</v>
    <v>en-US</v>
    <v>db8eda49-92ee-4c52-8d4a-c20bd372570e</v>
    <v>536870912</v>
    <v>1</v>
    <v>51</v>
    <v>4</v>
    <v>Mobile</v>
    <v>6</v>
    <v>7</v>
    <v>Map</v>
    <v>8</v>
    <v>9</v>
    <v>1</v>
    <v>2</v>
    <v>71</v>
    <v>4</v>
    <v>Mobile is the county seat of Mobile County, Alabama, United States. The population within the city limits was 195,111 as of the 2010 United States Census, making it the third-most-populous city in Alabama, the most populous in Mobile County.</v>
    <v>72</v>
    <v>73</v>
    <v>75</v>
    <v>76</v>
    <v>77</v>
    <v>Mobile</v>
    <v>78</v>
    <v>11</v>
    <v>Mobile</v>
    <v>mdp/vdpid/5495673941559083009</v>
  </rv>
  <rv s="0">
    <v>536870912</v>
    <v>36571</v>
    <v>1bb82eec-0f4c-e002-8137-1a72d3050a61</v>
    <v>en-US</v>
    <v>Map</v>
  </rv>
  <rv s="8">
    <v>#VALUE!</v>
    <v>en-US</v>
    <v>1bb82eec-0f4c-e002-8137-1a72d3050a61</v>
    <v>536870912</v>
    <v>1</v>
    <v>55</v>
    <v>56</v>
    <v>36571</v>
    <v>6</v>
    <v>57</v>
    <v>Map</v>
    <v>1</v>
    <v>2</v>
    <v>0</v>
    <v>36571 is a postal code in Saraland, Alabama, United States</v>
    <v>36571</v>
    <v>36571</v>
    <v>mdp/vdpid/5495670649315655681</v>
  </rv>
  <rv s="0">
    <v>536870912</v>
    <v>Tuscaloosa</v>
    <v>4cedbdbe-6e18-47e3-b761-17cd9f0f84aa</v>
    <v>en-US</v>
    <v>Map</v>
  </rv>
  <rv s="0">
    <v>536870912</v>
    <v>Tuscaloosa County</v>
    <v>e8707b5f-bf0f-e258-a59f-9455e0843553</v>
    <v>en-US</v>
    <v>Map</v>
  </rv>
  <rv s="1">
    <fb>172.8</fb>
    <v>10</v>
  </rv>
  <rv s="2">
    <v>6</v>
    <v>8</v>
    <v>64</v>
    <v>0</v>
    <v>Image of Tuscaloosa</v>
  </rv>
  <rv s="1">
    <fb>33.206539999999997</fb>
    <v>12</v>
  </rv>
  <rv s="0">
    <v>805306368</v>
    <v>Walter Maddox (Mayor)</v>
    <v>f1f0b421-c218-4bd5-a9cc-d08dc6f69b7a</v>
    <v>en-US</v>
    <v>Generic</v>
  </rv>
  <rv s="3">
    <v>6</v>
  </rv>
  <rv s="4">
    <v>https://www.bing.com/search?q=tuscaloosa+alabama&amp;form=skydnc</v>
    <v>Learn more on Bing</v>
  </rv>
  <rv s="1">
    <fb>-87.534606999999994</fb>
    <v>12</v>
  </rv>
  <rv s="1">
    <fb>101113</fb>
    <v>10</v>
  </rv>
  <rv s="5">
    <v>#VALUE!</v>
    <v>en-US</v>
    <v>4cedbdbe-6e18-47e3-b761-17cd9f0f84aa</v>
    <v>536870912</v>
    <v>1</v>
    <v>63</v>
    <v>4</v>
    <v>Tuscaloosa</v>
    <v>20</v>
    <v>21</v>
    <v>Map</v>
    <v>8</v>
    <v>9</v>
    <v>1</v>
    <v>83</v>
    <v>84</v>
    <v>4</v>
    <v>Tuscaloosa is a city in and the seat of Tuscaloosa County in west central Alabama. Located on the Black Warrior River at the Atlantic Seaboard fall line of the Piedmont, it is the fifth-largest city in Alabama, with an estimated population of 101,129 in 2019. The city was originally known as Tuskaloosa until the early 20th century.</v>
    <v>85</v>
    <v>86</v>
    <v>88</v>
    <v>89</v>
    <v>90</v>
    <v>Tuscaloosa</v>
    <v>91</v>
    <v>11</v>
    <v>Tuscaloosa</v>
    <v>mdp/vdpid/5494592363332370433</v>
  </rv>
  <rv s="1">
    <fb>3499.0739370599999</fb>
    <v>10</v>
  </rv>
  <rv s="2">
    <v>7</v>
    <v>8</v>
    <v>68</v>
    <v>0</v>
    <v>Image of Tuscaloosa County</v>
  </rv>
  <rv s="4">
    <v>https://www.bing.com/search?q=tuscaloosa+county+alabama&amp;form=skydnc</v>
    <v>Learn more on Bing</v>
  </rv>
  <rv s="1">
    <fb>208911</fb>
    <v>10</v>
  </rv>
  <rv s="7">
    <v>#VALUE!</v>
    <v>en-US</v>
    <v>e8707b5f-bf0f-e258-a59f-9455e0843553</v>
    <v>536870912</v>
    <v>1</v>
    <v>67</v>
    <v>32</v>
    <v>Tuscaloosa County</v>
    <v>33</v>
    <v>21</v>
    <v>Map</v>
    <v>8</v>
    <v>9</v>
    <v>1</v>
    <v>93</v>
    <v>4</v>
    <v>Tuscaloosa County is a county in the northwest-central portion of the U.S. state of Alabama. As of the 2010 census, its population was 194,656. Its county seat and largest city is Tuscaloosa, the former state capital from 1826 to 1845. The county is named in honor of Tuskaloosa, a paramount chief of the Mississippian culture, who are considered ancestors of the historic Choctaw people of the region.</v>
    <v>94</v>
    <v>82</v>
    <v>95</v>
    <v>Tuscaloosa County</v>
    <v>96</v>
    <v>11</v>
    <v>Tuscaloosa County</v>
    <v>mdp/vdpid/10034904</v>
  </rv>
  <rv s="0">
    <v>536870912</v>
    <v>35401</v>
    <v>946ccb59-9489-fd62-4ca9-6d5a072b116d</v>
    <v>en-US</v>
    <v>Map</v>
  </rv>
  <rv s="8">
    <v>#VALUE!</v>
    <v>en-US</v>
    <v>946ccb59-9489-fd62-4ca9-6d5a072b116d</v>
    <v>536870912</v>
    <v>1</v>
    <v>70</v>
    <v>56</v>
    <v>35401</v>
    <v>6</v>
    <v>57</v>
    <v>Map</v>
    <v>1</v>
    <v>83</v>
    <v>82</v>
    <v>35401 is a postal code in Tuscaloosa, Alabama, United States</v>
    <v>35401</v>
    <v>35401</v>
    <v>mdp/vdpid/5494592911410462721</v>
  </rv>
  <rv s="0">
    <v>536870912</v>
    <v>Atmore</v>
    <v>554b9b18-1554-8c18-4d07-5c7f557c7912</v>
    <v>en-US</v>
    <v>Map</v>
  </rv>
  <rv s="0">
    <v>536870912</v>
    <v>Escambia County</v>
    <v>fc59a8af-5ed4-fa33-a7fe-79218c61e49e</v>
    <v>en-US</v>
    <v>Map</v>
  </rv>
  <rv s="1">
    <fb>21.496901315799999</fb>
    <v>10</v>
  </rv>
  <rv s="2">
    <v>8</v>
    <v>8</v>
    <v>76</v>
    <v>0</v>
    <v>Image of Atmore</v>
  </rv>
  <rv s="1">
    <fb>31.023948399999998</fb>
    <v>12</v>
  </rv>
  <rv s="4">
    <v>https://www.bing.com/search?q=atmore+alabama&amp;form=skydnc</v>
    <v>Learn more on Bing</v>
  </rv>
  <rv s="1">
    <fb>-87.493815699999999</fb>
    <v>12</v>
  </rv>
  <rv s="1">
    <fb>9354</fb>
    <v>10</v>
  </rv>
  <rv s="9">
    <v>#VALUE!</v>
    <v>en-US</v>
    <v>554b9b18-1554-8c18-4d07-5c7f557c7912</v>
    <v>536870912</v>
    <v>1</v>
    <v>74</v>
    <v>75</v>
    <v>Atmore</v>
    <v>20</v>
    <v>21</v>
    <v>Map</v>
    <v>8</v>
    <v>9</v>
    <v>1</v>
    <v>101</v>
    <v>102</v>
    <v>4</v>
    <v>Atmore is a city in Escambia County, Alabama, United States. It incorporated in 1907. As of the 2010 census it had a population of 10,194, with an estimated population of 9,107 in 2019. Atmore is in the planning stages to increase its economic base with additions in its new Rivercane development along the I-65 corridor.</v>
    <v>103</v>
    <v>104</v>
    <v>105</v>
    <v>106</v>
    <v>Atmore</v>
    <v>107</v>
    <v>11</v>
    <v>Atmore</v>
    <v>mdp/vdpid/5494951362502328321</v>
  </rv>
  <rv s="1">
    <fb>2468.2586691500001</fb>
    <v>10</v>
  </rv>
  <rv s="2">
    <v>9</v>
    <v>8</v>
    <v>80</v>
    <v>0</v>
    <v>Image of Escambia</v>
  </rv>
  <rv s="4">
    <v>https://www.bing.com/search?q=escambia+county+alabama&amp;form=skydnc</v>
    <v>Learn more on Bing</v>
  </rv>
  <rv s="1">
    <fb>36748</fb>
    <v>10</v>
  </rv>
  <rv s="7">
    <v>#VALUE!</v>
    <v>en-US</v>
    <v>fc59a8af-5ed4-fa33-a7fe-79218c61e49e</v>
    <v>536870912</v>
    <v>1</v>
    <v>79</v>
    <v>32</v>
    <v>Escambia</v>
    <v>33</v>
    <v>21</v>
    <v>Map</v>
    <v>8</v>
    <v>9</v>
    <v>1</v>
    <v>109</v>
    <v>4</v>
    <v>Escambia County is a county located in the south central portion of the U.S. state of Alabama. As of the 2010 census, the population was 38,319. Its county seat is Brewton. The county is the base of the state's only federally recognized Native American tribe, the Poarch Band of Creek Indians. They have developed gaming casinos and a hotel on their reservation here, but also a much larger business extending to locations in other states and the Caribbean.</v>
    <v>110</v>
    <v>100</v>
    <v>111</v>
    <v>Escambia</v>
    <v>112</v>
    <v>11</v>
    <v>Escambia</v>
    <v>mdp/vdpid/10034868</v>
  </rv>
  <rv s="0">
    <v>536870912</v>
    <v>36502</v>
    <v>f878246d-5ef2-ec6e-983e-a3031b953f48</v>
    <v>en-US</v>
    <v>Map</v>
  </rv>
  <rv s="8">
    <v>#VALUE!</v>
    <v>en-US</v>
    <v>f878246d-5ef2-ec6e-983e-a3031b953f48</v>
    <v>536870912</v>
    <v>1</v>
    <v>82</v>
    <v>56</v>
    <v>36502</v>
    <v>6</v>
    <v>57</v>
    <v>Map</v>
    <v>1</v>
    <v>101</v>
    <v>100</v>
    <v>36502 is a postal code in Atmore, Alabama, United States</v>
    <v>36502</v>
    <v>36502</v>
    <v>mdp/vdpid/5494945277540302849</v>
  </rv>
  <rv s="0">
    <v>536870912</v>
    <v>Escambia</v>
    <v>fc59a8af-5ed4-fa33-a7fe-79218c61e49e</v>
    <v>en-US</v>
    <v>Map</v>
  </rv>
  <rv s="0">
    <v>536870912</v>
    <v>Kenai</v>
    <v>7f301191-bdde-6118-21d9-75e7d4446b17</v>
    <v>en-US</v>
    <v>Map</v>
  </rv>
  <rv s="0">
    <v>536870912</v>
    <v>Alaska</v>
    <v>31c4c7a1-54e7-4306-ac9b-f1b02e85bda5</v>
    <v>en-US</v>
    <v>Map</v>
  </rv>
  <rv s="0">
    <v>536870912</v>
    <v>Kenai Peninsula Borough</v>
    <v>fd469fc0-d0ca-7f2e-3bde-8e336ad1ccc6</v>
    <v>en-US</v>
    <v>Map</v>
  </rv>
  <rv s="1">
    <fb>91.944577916900002</fb>
    <v>10</v>
  </rv>
  <rv s="2">
    <v>10</v>
    <v>8</v>
    <v>88</v>
    <v>0</v>
    <v>Image of Kenai</v>
  </rv>
  <rv s="1">
    <fb>60.557671200000001</fb>
    <v>12</v>
  </rv>
  <rv s="3">
    <v>7</v>
  </rv>
  <rv s="4">
    <v>https://www.bing.com/search?q=kenai+alaska&amp;form=skydnc</v>
    <v>Learn more on Bing</v>
  </rv>
  <rv s="1">
    <fb>-151.24181379999999</fb>
    <v>12</v>
  </rv>
  <rv s="1">
    <fb>7778</fb>
    <v>10</v>
  </rv>
  <rv s="3">
    <v>8</v>
  </rv>
  <rv s="5">
    <v>#VALUE!</v>
    <v>en-US</v>
    <v>7f301191-bdde-6118-21d9-75e7d4446b17</v>
    <v>536870912</v>
    <v>1</v>
    <v>87</v>
    <v>4</v>
    <v>Kenai</v>
    <v>6</v>
    <v>7</v>
    <v>Map</v>
    <v>8</v>
    <v>9</v>
    <v>118</v>
    <v>119</v>
    <v>120</v>
    <v>4</v>
    <v>Kenai is a city in the Kenai Peninsula Borough in the U.S. state of Alaska. It is one hundred and eighty-seven miles south from Anchorage. The population was 7,100 as of the 2010 census, up from 6,942 in 2000.</v>
    <v>121</v>
    <v>122</v>
    <v>123</v>
    <v>124</v>
    <v>125</v>
    <v>Kenai</v>
    <v>126</v>
    <v>127</v>
    <v>Kenai</v>
    <v>mdp/vdpid/4726632843558518785</v>
  </rv>
  <rv s="1">
    <fb>1717854</fb>
    <v>10</v>
  </rv>
  <rv s="1">
    <fb>1503</fb>
    <v>10</v>
  </rv>
  <rv s="0">
    <v>536870912</v>
    <v>Juneau</v>
    <v>ce47a020-534a-e2f0-3b98-c25d5457ce0e</v>
    <v>en-US</v>
    <v>Map</v>
  </rv>
  <rv s="1">
    <fb>250969</fb>
    <v>10</v>
  </rv>
  <rv s="1">
    <fb>310658</fb>
    <v>10</v>
  </rv>
  <rv s="2">
    <v>11</v>
    <v>8</v>
    <v>94</v>
    <v>0</v>
    <v>Image of Alaska</v>
  </rv>
  <rv s="0">
    <v>536870912</v>
    <v>Anchorage</v>
    <v>bd15c49e-153e-8826-0032-c90bafba7d11</v>
    <v>en-US</v>
    <v>Map</v>
  </rv>
  <rv s="0">
    <v>805306368</v>
    <v>Mike J. Dunleavy (Governor)</v>
    <v>86533fd4-0581-b5ef-b7d9-2a5897049014</v>
    <v>en-US</v>
    <v>Generic</v>
  </rv>
  <rv s="0">
    <v>805306368</v>
    <v>Kevin Meyer (Lieutenant Governor)</v>
    <v>49953609-72bb-7d82-3bf1-97841fd5ac59</v>
    <v>en-US</v>
    <v>Generic</v>
  </rv>
  <rv s="3">
    <v>9</v>
  </rv>
  <rv s="4">
    <v>https://www.bing.com/search?q=alaska&amp;form=skydnc</v>
    <v>Learn more on Bing</v>
  </rv>
  <rv s="1">
    <fb>1146</fb>
    <v>24</v>
  </rv>
  <rv s="1">
    <fb>72515</fb>
    <v>24</v>
  </rv>
  <rv s="1">
    <fb>250000</fb>
    <v>24</v>
  </rv>
  <rv s="1">
    <fb>2.81</fb>
    <v>25</v>
  </rv>
  <rv s="1">
    <fb>737438</fb>
    <v>10</v>
  </rv>
  <rv s="1">
    <fb>4.4999999999999998E-2</fb>
    <v>26</v>
  </rv>
  <rv s="1">
    <fb>9.9000000000000005E-2</fb>
    <v>26</v>
  </rv>
  <rv s="1">
    <fb>0.14800000000000002</fb>
    <v>27</v>
  </rv>
  <rv s="1">
    <fb>6.3E-2</fb>
    <v>26</v>
  </rv>
  <rv s="1">
    <fb>0.28000000000000003</fb>
    <v>26</v>
  </rv>
  <rv s="1">
    <fb>3.9E-2</fb>
    <v>26</v>
  </rv>
  <rv s="1">
    <fb>7.400000000000001E-2</fb>
    <v>26</v>
  </rv>
  <rv s="1">
    <fb>0.92099999999999993</fb>
    <v>26</v>
  </rv>
  <rv s="1">
    <fb>7.0000000000000007E-2</fb>
    <v>26</v>
  </rv>
  <rv s="1">
    <fb>0.67700000000000005</fb>
    <v>26</v>
  </rv>
  <rv s="1">
    <fb>1.3000000000000001E-2</fb>
    <v>26</v>
  </rv>
  <rv s="1">
    <fb>8.1000000000000003E-2</fb>
    <v>26</v>
  </rv>
  <rv s="1">
    <fb>7.2000000000000008E-2</fb>
    <v>26</v>
  </rv>
  <rv s="1">
    <fb>0.252</fb>
    <v>26</v>
  </rv>
  <rv s="1">
    <fb>7.4999999999999997E-2</fb>
    <v>26</v>
  </rv>
  <rv s="1">
    <fb>0.66500000000000004</fb>
    <v>26</v>
  </rv>
  <rv s="3">
    <v>10</v>
  </rv>
  <rv s="6">
    <v>#VALUE!</v>
    <v>en-US</v>
    <v>31c4c7a1-54e7-4306-ac9b-f1b02e85bda5</v>
    <v>536870912</v>
    <v>1</v>
    <v>93</v>
    <v>18</v>
    <v>Alaska</v>
    <v>20</v>
    <v>21</v>
    <v>Map</v>
    <v>8</v>
    <v>22</v>
    <v>US-AK</v>
    <v>129</v>
    <v>130</v>
    <v>131</v>
    <v>4</v>
    <v>Alaska is a U.S. state on the northwest extremity of the country's West Coast, just across the Bering Strait. A semi-exclave of the U.S., it borders the Canadian province of British Columbia and territory of Yukon to the east and southeast and has a maritime border with Russia's Chukotka Autonomous Okrug to the west. To the north are the Chukchi and Beaufort seas of the Arctic Ocean, while the Pacific Ocean lies to the south and southwest.</v>
    <v>132</v>
    <v>133</v>
    <v>134</v>
    <v>135</v>
    <v>138</v>
    <v>139</v>
    <v>140</v>
    <v>141</v>
    <v>142</v>
    <v>Alaska</v>
    <v>143</v>
    <v>144</v>
    <v>145</v>
    <v>146</v>
    <v>147</v>
    <v>148</v>
    <v>149</v>
    <v>150</v>
    <v>151</v>
    <v>152</v>
    <v>153</v>
    <v>154</v>
    <v>155</v>
    <v>156</v>
    <v>157</v>
    <v>158</v>
    <v>159</v>
    <v>160</v>
    <v>161</v>
    <v>Alaska</v>
    <v>mdp/vdpid/1040</v>
  </rv>
  <rv s="1">
    <fb>41473.479610800001</fb>
    <v>10</v>
  </rv>
  <rv s="2">
    <v>12</v>
    <v>8</v>
    <v>99</v>
    <v>0</v>
    <v>Image of Kenai Peninsula Borough</v>
  </rv>
  <rv s="4">
    <v>https://www.bing.com/search?q=kenai+peninsula+borough+alaska+united+states&amp;form=skydnc</v>
    <v>Learn more on Bing</v>
  </rv>
  <rv s="1">
    <fb>58533</fb>
    <v>10</v>
  </rv>
  <rv s="7">
    <v>#VALUE!</v>
    <v>en-US</v>
    <v>fd469fc0-d0ca-7f2e-3bde-8e336ad1ccc6</v>
    <v>536870912</v>
    <v>1</v>
    <v>98</v>
    <v>32</v>
    <v>Kenai Peninsula Borough</v>
    <v>33</v>
    <v>21</v>
    <v>Map</v>
    <v>8</v>
    <v>9</v>
    <v>118</v>
    <v>163</v>
    <v>4</v>
    <v>Kenai Peninsula Borough is a borough of the U.S. state of Alaska. As of the 2010 census, the population was 55,400. The borough seat is Soldotna. The borough includes most of the Kenai Peninsula and a large area of the mainland of Alaska on the opposite side of Cook Inlet.</v>
    <v>164</v>
    <v>117</v>
    <v>165</v>
    <v>Kenai Peninsula Borough</v>
    <v>166</v>
    <v>127</v>
    <v>Kenai Peninsula Borough</v>
    <v>mdp/vdpid/10038723</v>
  </rv>
  <rv s="1">
    <fb>5035.0600000000004</fb>
    <v>10</v>
  </rv>
  <rv s="2">
    <v>13</v>
    <v>8</v>
    <v>105</v>
    <v>0</v>
    <v>Image of Anchorage</v>
  </rv>
  <rv s="1">
    <fb>61.216583</fb>
    <v>12</v>
  </rv>
  <rv s="3">
    <v>11</v>
  </rv>
  <rv s="4">
    <v>https://www.bing.com/search?q=anchorage+alaska&amp;form=skydnc</v>
    <v>Learn more on Bing</v>
  </rv>
  <rv s="1">
    <fb>-149.899597</fb>
    <v>12</v>
  </rv>
  <rv s="1">
    <fb>291538</fb>
    <v>10</v>
  </rv>
  <rv s="10">
    <v>#VALUE!</v>
    <v>en-US</v>
    <v>bd15c49e-153e-8826-0032-c90bafba7d11</v>
    <v>536870912</v>
    <v>1</v>
    <v>103</v>
    <v>104</v>
    <v>Anchorage</v>
    <v>20</v>
    <v>21</v>
    <v>Map</v>
    <v>8</v>
    <v>9</v>
    <v>118</v>
    <v>168</v>
    <v>4</v>
    <v>Anchorage is a unified municipal consolidated city-borough in the U.S. state of Alaska, on the West Coast of the United States. With an estimated 288,000 residents in 2019, it is Alaska's most populous city and contains nearly 40% of the state's population. The Anchorage metropolitan area, which includes Anchorage and the neighboring Matanuska-Susitna Borough, had a population of 396,317 in 2019, accounting for more than half the state's population. At 1,706 square miles of land area, the city is the fourth-largest by area in the United States and larger than the smallest state, Rhode Island, which has 1,212 square miles.</v>
    <v>169</v>
    <v>170</v>
    <v>171</v>
    <v>172</v>
    <v>173</v>
    <v>Anchorage</v>
    <v>174</v>
    <v>127</v>
    <v>Anchorage</v>
    <v>mdp/vdpid/4726752093459709953</v>
  </rv>
  <rv s="0">
    <v>536870912</v>
    <v>99611</v>
    <v>9bf567d8-20a5-0dba-165c-75393d2efc2f</v>
    <v>en-US</v>
    <v>Map</v>
  </rv>
  <rv s="8">
    <v>#VALUE!</v>
    <v>en-US</v>
    <v>9bf567d8-20a5-0dba-165c-75393d2efc2f</v>
    <v>536870912</v>
    <v>1</v>
    <v>107</v>
    <v>56</v>
    <v>99611</v>
    <v>6</v>
    <v>57</v>
    <v>Map</v>
    <v>118</v>
    <v>119</v>
    <v>117</v>
    <v>99611 is a postal code in Kenai, Alaska, United States</v>
    <v>99611</v>
    <v>99611</v>
    <v>mdp/vdpid/4726632770426634241</v>
  </rv>
  <rv s="0">
    <v>536870912</v>
    <v>Valdez</v>
    <v>3d6d511b-b45c-283b-24d6-02f90bf58292</v>
    <v>en-US</v>
    <v>Map</v>
  </rv>
  <rv s="0">
    <v>536870912</v>
    <v>Valdez-Cordova Census Area</v>
    <v>ea04fcee-3bfd-95d4-e07a-b995097c3df1</v>
    <v>en-US</v>
    <v>Map</v>
  </rv>
  <rv s="1">
    <fb>717.68570537400001</fb>
    <v>10</v>
  </rv>
  <rv s="2">
    <v>14</v>
    <v>8</v>
    <v>112</v>
    <v>0</v>
    <v>Image of Valdez</v>
  </rv>
  <rv s="1">
    <fb>61.129049899999998</fb>
    <v>12</v>
  </rv>
  <rv s="3">
    <v>12</v>
  </rv>
  <rv s="4">
    <v>https://www.bing.com/search?q=valdez+alaska&amp;form=skydnc</v>
    <v>Learn more on Bing</v>
  </rv>
  <rv s="1">
    <fb>-146.360131</fb>
    <v>12</v>
  </rv>
  <rv s="1">
    <fb>3834</fb>
    <v>10</v>
  </rv>
  <rv s="5">
    <v>#VALUE!</v>
    <v>en-US</v>
    <v>3d6d511b-b45c-283b-24d6-02f90bf58292</v>
    <v>536870912</v>
    <v>1</v>
    <v>111</v>
    <v>4</v>
    <v>Valdez</v>
    <v>20</v>
    <v>21</v>
    <v>Map</v>
    <v>8</v>
    <v>9</v>
    <v>118</v>
    <v>179</v>
    <v>180</v>
    <v>4</v>
    <v>Valdez is a city in the Chugach Census Area in the U.S. state of Alaska. According to the 2010 US Census, the population of the city is 3,976, down from 4,036 in 2000. The city was named in 1790 after the Spanish Navy Minister Antonio Valdés y Fernández Bazán. A former Gold Rush town, it is located at the head of a fjord on the eastern side of Prince William Sound. The port did not flourish until after the road link to Fairbanks was constructed in 1899. It suffered catastrophic damage during the 1964 Alaska earthquake, and is located near the site of the disastrous 1989 Exxon Valdez oil tanker spill. Today, it is one of the most important ports in Alaska, a commercial fishing port as well as a freight terminal.</v>
    <v>181</v>
    <v>182</v>
    <v>183</v>
    <v>184</v>
    <v>185</v>
    <v>Valdez</v>
    <v>186</v>
    <v>127</v>
    <v>Valdez</v>
    <v>mdp/vdpid/4727341225030451201</v>
  </rv>
  <rv s="1">
    <fb>104480.120370954</fb>
    <v>10</v>
  </rv>
  <rv s="2">
    <v>15</v>
    <v>8</v>
    <v>119</v>
    <v>0</v>
    <v>Image of Valdez-Cordova Census Area</v>
  </rv>
  <rv s="4">
    <v>https://www.bing.com/search?q=valdez-cordova+census+area+alaska+united+states&amp;form=skydnc</v>
    <v>Learn more on Bing</v>
  </rv>
  <rv s="1">
    <fb>9202</fb>
    <v>10</v>
  </rv>
  <rv s="11">
    <v>#VALUE!</v>
    <v>en-US</v>
    <v>ea04fcee-3bfd-95d4-e07a-b995097c3df1</v>
    <v>536870912</v>
    <v>1</v>
    <v>116</v>
    <v>117</v>
    <v>Valdez-Cordova Census Area</v>
    <v>20</v>
    <v>21</v>
    <v>Map</v>
    <v>8</v>
    <v>118</v>
    <v>118</v>
    <v>188</v>
    <v>4</v>
    <v>Valdez–Cordova Census Area was a census area located in the state of Alaska, United States. As of the 2010 census, the population was 9,636. It was part of the Unorganized Borough and therefore has no borough seat. On January 2, 2019, it was abolished and replaced by the Chugach Census Area and the Copper River Census Area.</v>
    <v>189</v>
    <v>178</v>
    <v>190</v>
    <v>Valdez-Cordova Census Area</v>
    <v>191</v>
    <v>Valdez-Cordova Census Area</v>
    <v>mdp/vdpid/10038735</v>
  </rv>
  <rv s="0">
    <v>536870912</v>
    <v>99686</v>
    <v>8d0e3dd2-6885-b427-b140-94d36bcd3f2e</v>
    <v>en-US</v>
    <v>Map</v>
  </rv>
  <rv s="8">
    <v>#VALUE!</v>
    <v>en-US</v>
    <v>8d0e3dd2-6885-b427-b140-94d36bcd3f2e</v>
    <v>536870912</v>
    <v>1</v>
    <v>121</v>
    <v>56</v>
    <v>99686</v>
    <v>6</v>
    <v>57</v>
    <v>Map</v>
    <v>118</v>
    <v>179</v>
    <v>178</v>
    <v>99686 is a postal code in Valdez, Alaska, United States</v>
    <v>99686</v>
    <v>99686</v>
    <v>mdp/vdpid/4727216889569214465</v>
  </rv>
  <rv s="0">
    <v>536870912</v>
    <v>North Pole</v>
    <v>f53e6eb2-312d-fbd2-d66e-d9f2519578d3</v>
    <v>en-US</v>
    <v>Map</v>
  </rv>
  <rv s="0">
    <v>536870912</v>
    <v>Fairbanks North Star Borough</v>
    <v>7bc6d0cd-78aa-474a-0894-ea8a304d3fc8</v>
    <v>en-US</v>
    <v>Map</v>
  </rv>
  <rv s="1">
    <fb>10.8779500634</fb>
    <v>10</v>
  </rv>
  <rv s="2">
    <v>16</v>
    <v>8</v>
    <v>125</v>
    <v>0</v>
    <v>Image of North Pole</v>
  </rv>
  <rv s="1">
    <fb>64.751110999999995</fb>
    <v>12</v>
  </rv>
  <rv s="3">
    <v>13</v>
  </rv>
  <rv s="4">
    <v>https://www.bing.com/search?q=north+pole+alaska&amp;form=skydnc</v>
    <v>Learn more on Bing</v>
  </rv>
  <rv s="1">
    <fb>-147.351944</fb>
    <v>12</v>
  </rv>
  <rv s="1">
    <fb>2113</fb>
    <v>10</v>
  </rv>
  <rv s="5">
    <v>#VALUE!</v>
    <v>en-US</v>
    <v>f53e6eb2-312d-fbd2-d66e-d9f2519578d3</v>
    <v>536870912</v>
    <v>1</v>
    <v>124</v>
    <v>4</v>
    <v>North Pole</v>
    <v>20</v>
    <v>21</v>
    <v>Map</v>
    <v>8</v>
    <v>9</v>
    <v>118</v>
    <v>196</v>
    <v>197</v>
    <v>4</v>
    <v>North Pole is a small city in the Fairbanks North Star Borough, Alaska, United States. It is part of the Fairbanks metropolitan statistical area. As of the 2010 United States Census, the city had a population of 2,117, up from 1,570 in 2000. Despite its name, the city is about 1,700 miles south of Earth's geographic North Pole and 125 miles south of the Arctic Circle.</v>
    <v>198</v>
    <v>199</v>
    <v>200</v>
    <v>201</v>
    <v>202</v>
    <v>North Pole</v>
    <v>203</v>
    <v>127</v>
    <v>North Pole</v>
    <v>mdp/vdpid/4723105220303781889</v>
  </rv>
  <rv s="1">
    <fb>19279.871493300001</fb>
    <v>10</v>
  </rv>
  <rv s="2">
    <v>17</v>
    <v>8</v>
    <v>130</v>
    <v>0</v>
    <v>Image of Fairbanks North Star Borough</v>
  </rv>
  <rv s="0">
    <v>536870912</v>
    <v>Fairbanks</v>
    <v>c57c3a24-8cf6-630a-4fd7-90b5117ccc73</v>
    <v>en-US</v>
    <v>Map</v>
  </rv>
  <rv s="4">
    <v>https://www.bing.com/search?q=fairbanks+north+star+borough+alaska&amp;form=skydnc</v>
    <v>Learn more on Bing</v>
  </rv>
  <rv s="1">
    <fb>98971</fb>
    <v>10</v>
  </rv>
  <rv s="7">
    <v>#VALUE!</v>
    <v>en-US</v>
    <v>7bc6d0cd-78aa-474a-0894-ea8a304d3fc8</v>
    <v>536870912</v>
    <v>1</v>
    <v>128</v>
    <v>32</v>
    <v>Fairbanks North Star Borough</v>
    <v>129</v>
    <v>7</v>
    <v>Map</v>
    <v>8</v>
    <v>9</v>
    <v>118</v>
    <v>205</v>
    <v>4</v>
    <v>The Fairbanks North Star Borough is a borough located in the state of Alaska. As of the 2010 census, the population was 97,581. The borough seat is Fairbanks. The borough's land area is slightly smaller than that of the state of New Jersey.</v>
    <v>206</v>
    <v>207</v>
    <v>208</v>
    <v>Fairbanks North Star Borough</v>
    <v>209</v>
    <v>127</v>
    <v>Fairbanks North Star Borough</v>
    <v>mdp/vdpid/10038720</v>
  </rv>
  <rv s="0">
    <v>536870912</v>
    <v>99705</v>
    <v>566f7e7f-6269-4328-076f-7803f43479df</v>
    <v>en-US</v>
    <v>Map</v>
  </rv>
  <rv s="8">
    <v>#VALUE!</v>
    <v>en-US</v>
    <v>566f7e7f-6269-4328-076f-7803f43479df</v>
    <v>536870912</v>
    <v>1</v>
    <v>132</v>
    <v>56</v>
    <v>99705</v>
    <v>6</v>
    <v>57</v>
    <v>Map</v>
    <v>118</v>
    <v>196</v>
    <v>195</v>
    <v>99705 is a postal code in North Pole, Alaska, United States</v>
    <v>99705</v>
    <v>99705</v>
    <v>mdp/vdpid/4723863517197762561</v>
  </rv>
  <rv s="0">
    <v>536870912</v>
    <v>Prudhoe Bay</v>
    <v>3fbe8365-d28a-ec1b-4920-e1f7b177b3cd</v>
    <v>en-US</v>
    <v>Map</v>
  </rv>
  <rv s="0">
    <v>536870912</v>
    <v>North Slope Borough</v>
    <v>4a70eab0-adf8-a7ee-c513-738909fece5c</v>
    <v>en-US</v>
    <v>Map</v>
  </rv>
  <rv s="1">
    <fb>1445.21336557</fb>
    <v>10</v>
  </rv>
  <rv s="2">
    <v>18</v>
    <v>8</v>
    <v>136</v>
    <v>0</v>
    <v>Image of Prudhoe Bay</v>
  </rv>
  <rv s="1">
    <fb>70.2550344</fb>
    <v>12</v>
  </rv>
  <rv s="3">
    <v>14</v>
  </rv>
  <rv s="4">
    <v>https://www.bing.com/search?q=prudhoe+bay+alaska&amp;form=skydnc</v>
    <v>Learn more on Bing</v>
  </rv>
  <rv s="1">
    <fb>-148.3324035</fb>
    <v>12</v>
  </rv>
  <rv s="1">
    <fb>2174</fb>
    <v>10</v>
  </rv>
  <rv s="5">
    <v>#VALUE!</v>
    <v>en-US</v>
    <v>3fbe8365-d28a-ec1b-4920-e1f7b177b3cd</v>
    <v>536870912</v>
    <v>1</v>
    <v>134</v>
    <v>4</v>
    <v>Prudhoe Bay</v>
    <v>20</v>
    <v>21</v>
    <v>Map</v>
    <v>8</v>
    <v>135</v>
    <v>118</v>
    <v>214</v>
    <v>215</v>
    <v>4</v>
    <v>Prudhoe Bay or Sagavanirktok is a census-designated place located in North Slope Borough in the U.S. state of Alaska. As of the 2010 census, the population of the CDP was 2,174 people, up from just five residents in the 2000 census; however, at any given time, several thousand transient workers support the Prudhoe Bay oil field. The airport, lodging and general store are located in Deadhorse, and the rigs and processing facilities are located on scattered gravel pads laid atop the tundra. It is only during winter that the surface is hard enough to support heavy equipment, and new construction happens at that time.</v>
    <v>216</v>
    <v>217</v>
    <v>218</v>
    <v>219</v>
    <v>220</v>
    <v>Prudhoe Bay</v>
    <v>221</v>
    <v>127</v>
    <v>Prudhoe Bay</v>
    <v>mdp/vdpid/4674182840714264577</v>
  </rv>
  <rv s="1">
    <fb>245435.04329999999</fb>
    <v>10</v>
  </rv>
  <rv s="2">
    <v>19</v>
    <v>8</v>
    <v>142</v>
    <v>0</v>
    <v>Image of North Slope Borough</v>
  </rv>
  <rv s="0">
    <v>536870912</v>
    <v>Barrow</v>
    <v>99b7c367-d99b-6ca6-f95e-4c795770cd8c</v>
    <v>en-US</v>
    <v>Map</v>
  </rv>
  <rv s="4">
    <v>https://www.bing.com/search?q=north+slope+borough+alaska&amp;form=skydnc</v>
    <v>Learn more on Bing</v>
  </rv>
  <rv s="1">
    <fb>9872</fb>
    <v>10</v>
  </rv>
  <rv s="7">
    <v>#VALUE!</v>
    <v>en-US</v>
    <v>4a70eab0-adf8-a7ee-c513-738909fece5c</v>
    <v>536870912</v>
    <v>1</v>
    <v>141</v>
    <v>32</v>
    <v>North Slope Borough</v>
    <v>129</v>
    <v>7</v>
    <v>Map</v>
    <v>8</v>
    <v>9</v>
    <v>118</v>
    <v>223</v>
    <v>4</v>
    <v>The North Slope Borough is the northernmost borough in the US state of Alaska. The borough seat and largest city is Utqiagvik, which is also the northernmost settlement in the United States.</v>
    <v>224</v>
    <v>225</v>
    <v>226</v>
    <v>North Slope Borough</v>
    <v>227</v>
    <v>127</v>
    <v>North Slope Borough</v>
    <v>mdp/vdpid/10038730</v>
  </rv>
  <rv s="0">
    <v>536870912</v>
    <v>99734</v>
    <v>289ac650-c213-9cac-1cc2-4c1695636502</v>
    <v>en-US</v>
    <v>Map</v>
  </rv>
  <rv s="12">
    <v>#VALUE!</v>
    <v>en-US</v>
    <v>289ac650-c213-9cac-1cc2-4c1695636502</v>
    <v>536870912</v>
    <v>1</v>
    <v>143</v>
    <v>99734</v>
    <v>6</v>
    <v>57</v>
    <v>Map</v>
    <v>118</v>
    <v>214</v>
    <v>213</v>
    <v>99734 is a postal code in Prudhoe Bay, Alaska, United States</v>
    <v>99734</v>
    <v>99734</v>
    <v>mdp/vdpid/4673430500268834817</v>
  </rv>
  <rv s="0">
    <v>536870912</v>
    <v>El Dorado</v>
    <v>cb0a2002-be5b-9128-1ab5-397092d0e0cf</v>
    <v>en-US</v>
    <v>Map</v>
  </rv>
  <rv s="0">
    <v>536870912</v>
    <v>Arkansas</v>
    <v>b939db72-08f2-4ea6-a16a-a53bf32e6612</v>
    <v>en-US</v>
    <v>Map</v>
  </rv>
  <rv s="0">
    <v>536870912</v>
    <v>Union County</v>
    <v>50815555-0dee-1094-e2a2-14de3b07aa77</v>
    <v>en-US</v>
    <v>Map</v>
  </rv>
  <rv s="1">
    <fb>42.48</fb>
    <v>10</v>
  </rv>
  <rv s="2">
    <v>20</v>
    <v>8</v>
    <v>149</v>
    <v>0</v>
    <v>Image of El Dorado</v>
  </rv>
  <rv s="1">
    <fb>33.211855</fb>
    <v>12</v>
  </rv>
  <rv s="3">
    <v>15</v>
  </rv>
  <rv s="4">
    <v>https://www.bing.com/search?q=el+dorado+arkansas&amp;form=skydnc</v>
    <v>Learn more on Bing</v>
  </rv>
  <rv s="1">
    <fb>-92.665488999999994</fb>
    <v>12</v>
  </rv>
  <rv s="1">
    <fb>17932</fb>
    <v>10</v>
  </rv>
  <rv s="5">
    <v>#VALUE!</v>
    <v>en-US</v>
    <v>cb0a2002-be5b-9128-1ab5-397092d0e0cf</v>
    <v>536870912</v>
    <v>1</v>
    <v>148</v>
    <v>4</v>
    <v>El Dorado</v>
    <v>20</v>
    <v>21</v>
    <v>Map</v>
    <v>8</v>
    <v>9</v>
    <v>232</v>
    <v>233</v>
    <v>234</v>
    <v>4</v>
    <v>El Dorado is a city in, and the county seat of, Union County, on the southern border of Arkansas, United States. According to the 2010 census, the population of the city is 18,884. El Dorado is headquarters of the Arkansas Oil and Gas Commission as well as Murphy USA, Deltic Timber Corporation and a DelekUS oil refinery. The city has a nationally-recognized downtown arts district, the Murphy Arts District; a community college, South Arkansas Community College; and a multi-cultural arts center, South Arkansas Arts Center. El Dorado is the population, cultural and business center of south central Arkansas.</v>
    <v>235</v>
    <v>236</v>
    <v>237</v>
    <v>238</v>
    <v>239</v>
    <v>El Dorado</v>
    <v>240</v>
    <v>11</v>
    <v>El Dorado</v>
    <v>mdp/vdpid/5109919436156960769</v>
  </rv>
  <rv s="1">
    <fb>137733</fb>
    <v>10</v>
  </rv>
  <rv s="1">
    <fb>9474</fb>
    <v>10</v>
  </rv>
  <rv s="0">
    <v>536870912</v>
    <v>Little Rock</v>
    <v>2039fcee-c7a5-4241-930b-d2c6d17bae74</v>
    <v>en-US</v>
    <v>Map</v>
  </rv>
  <rv s="1">
    <fb>1138025</fb>
    <v>10</v>
  </rv>
  <rv s="1">
    <fb>1354762</fb>
    <v>10</v>
  </rv>
  <rv s="2">
    <v>21</v>
    <v>8</v>
    <v>155</v>
    <v>0</v>
    <v>Image of Arkansas</v>
  </rv>
  <rv s="0">
    <v>805306368</v>
    <v>Asa Hutchinson (Governor)</v>
    <v>20979a57-ced6-0ef1-46d5-296f4afb0365</v>
    <v>en-US</v>
    <v>Generic</v>
  </rv>
  <rv s="0">
    <v>805306368</v>
    <v>Tim Griffin (Lieutenant Governor)</v>
    <v>225bec68-3137-0b85-47d5-f307cffc8329</v>
    <v>en-US</v>
    <v>Generic</v>
  </rv>
  <rv s="3">
    <v>16</v>
  </rv>
  <rv s="4">
    <v>https://www.bing.com/search?q=arkansas&amp;form=skydnc</v>
    <v>Learn more on Bing</v>
  </rv>
  <rv s="1">
    <fb>677</fb>
    <v>24</v>
  </rv>
  <rv s="1">
    <fb>41371</fb>
    <v>24</v>
  </rv>
  <rv s="1">
    <fb>111400</fb>
    <v>24</v>
  </rv>
  <rv s="1">
    <fb>2.5299999999999998</fb>
    <v>25</v>
  </rv>
  <rv s="1">
    <fb>3013825</fb>
    <v>10</v>
  </rv>
  <rv s="1">
    <fb>2.5000000000000001E-2</fb>
    <v>26</v>
  </rv>
  <rv s="1">
    <fb>0.16</fb>
    <v>26</v>
  </rv>
  <rv s="1">
    <fb>0.01</fb>
    <v>27</v>
  </rv>
  <rv s="1">
    <fb>0.21100000000000002</fb>
    <v>26</v>
  </rv>
  <rv s="1">
    <fb>4.7E-2</fb>
    <v>26</v>
  </rv>
  <rv s="1">
    <fb>0.84799999999999998</fb>
    <v>26</v>
  </rv>
  <rv s="1">
    <fb>0.58499999999999996</fb>
    <v>26</v>
  </rv>
  <rv s="1">
    <fb>3.0000000000000001E-3</fb>
    <v>26</v>
  </rv>
  <rv s="1">
    <fb>0.12300000000000001</fb>
    <v>26</v>
  </rv>
  <rv s="1">
    <fb>0.02</fb>
    <v>26</v>
  </rv>
  <rv s="1">
    <fb>0.23699999999999999</fb>
    <v>26</v>
  </rv>
  <rv s="1">
    <fb>6.4000000000000001E-2</fb>
    <v>26</v>
  </rv>
  <rv s="1">
    <fb>0.79500000000000004</fb>
    <v>26</v>
  </rv>
  <rv s="6">
    <v>#VALUE!</v>
    <v>en-US</v>
    <v>b939db72-08f2-4ea6-a16a-a53bf32e6612</v>
    <v>536870912</v>
    <v>1</v>
    <v>154</v>
    <v>18</v>
    <v>Arkansas</v>
    <v>20</v>
    <v>21</v>
    <v>Map</v>
    <v>8</v>
    <v>22</v>
    <v>US-AR</v>
    <v>242</v>
    <v>243</v>
    <v>244</v>
    <v>4</v>
    <v>Arkansas is a state in the south central United States, home to more than three million people as of 2018. Its name is from the Osage language, of Siouan derivation; it denoted their related kin, the Quapaw people. The state's diverse geography ranges from the mountainous regions of the Ozark and Ouachita Mountains, which make up the U.S. Interior Highlands, to the densely forested land in the south known as the Arkansas Timberlands, to the eastern lowlands along the Mississippi River and the Arkansas Delta.</v>
    <v>245</v>
    <v>246</v>
    <v>247</v>
    <v>244</v>
    <v>250</v>
    <v>251</v>
    <v>252</v>
    <v>253</v>
    <v>254</v>
    <v>Arkansas</v>
    <v>255</v>
    <v>256</v>
    <v>257</v>
    <v>258</v>
    <v>259</v>
    <v>41</v>
    <v>260</v>
    <v>30</v>
    <v>261</v>
    <v>262</v>
    <v>157</v>
    <v>263</v>
    <v>264</v>
    <v>265</v>
    <v>266</v>
    <v>267</v>
    <v>268</v>
    <v>269</v>
    <v>11</v>
    <v>Arkansas</v>
    <v>mdp/vdpid/1951</v>
  </rv>
  <rv s="1">
    <fb>2732.4374564</fb>
    <v>10</v>
  </rv>
  <rv s="2">
    <v>22</v>
    <v>8</v>
    <v>160</v>
    <v>0</v>
    <v>Image of Union County</v>
  </rv>
  <rv s="4">
    <v>https://www.bing.com/search?q=union+county+arkansas&amp;form=skydnc</v>
    <v>Learn more on Bing</v>
  </rv>
  <rv s="1">
    <fb>39126</fb>
    <v>10</v>
  </rv>
  <rv s="11">
    <v>#VALUE!</v>
    <v>en-US</v>
    <v>50815555-0dee-1094-e2a2-14de3b07aa77</v>
    <v>536870912</v>
    <v>1</v>
    <v>159</v>
    <v>117</v>
    <v>Union County</v>
    <v>20</v>
    <v>21</v>
    <v>Map</v>
    <v>8</v>
    <v>9</v>
    <v>232</v>
    <v>271</v>
    <v>4</v>
    <v>Union County is a county located on the central southern border of the U.S. state of Arkansas. As of the 2010 census, the population was 41,639. The county seat is El Dorado. The county was formed on November 2, 1829, and named in recognition of the citizens' petition for a new county, which said that they were petitioning "in the spirit of Union and Unity." The county is directly adjacent to the south to Union Parish in the state of Louisiana.</v>
    <v>272</v>
    <v>231</v>
    <v>273</v>
    <v>Union County</v>
    <v>274</v>
    <v>Union County</v>
    <v>mdp/vdpid/10034978</v>
  </rv>
  <rv s="0">
    <v>536870912</v>
    <v>Pulaski County</v>
    <v>c94262c5-4cb7-62f6-cdeb-92b8debad14f</v>
    <v>en-US</v>
    <v>Map</v>
  </rv>
  <rv s="1">
    <fb>300.89999999999998</fb>
    <v>10</v>
  </rv>
  <rv s="2">
    <v>23</v>
    <v>8</v>
    <v>167</v>
    <v>0</v>
    <v>Image of Little Rock</v>
  </rv>
  <rv s="1">
    <fb>34.736111000000001</fb>
    <v>12</v>
  </rv>
  <rv s="3">
    <v>17</v>
  </rv>
  <rv s="4">
    <v>https://www.bing.com/search?q=little+rock+arkansas&amp;form=skydnc</v>
    <v>Learn more on Bing</v>
  </rv>
  <rv s="1">
    <fb>-92.331111000000007</fb>
    <v>12</v>
  </rv>
  <rv s="1">
    <fb>197881</fb>
    <v>10</v>
  </rv>
  <rv s="5">
    <v>#VALUE!</v>
    <v>en-US</v>
    <v>2039fcee-c7a5-4241-930b-d2c6d17bae74</v>
    <v>536870912</v>
    <v>1</v>
    <v>166</v>
    <v>4</v>
    <v>Little Rock</v>
    <v>20</v>
    <v>21</v>
    <v>Map</v>
    <v>8</v>
    <v>9</v>
    <v>232</v>
    <v>276</v>
    <v>277</v>
    <v>4</v>
    <v>Little Rock is the capital and most populous city of the U.S. state of Arkansas. As the county seat of Pulaski County, the city was incorporated on November 7, 1831, on the south bank of the Arkansas River close to the state's geographic center. The city derived its name from a rock formation along the river, named the "Little Rock" by the French explorer Jean-Baptiste Bénard de la Harpe in the 1720s. The capital of the Arkansas Territory was moved to Little Rock from Arkansas Post in 1821. The city's population was 197,312 in 2019 according to the United States Census Bureau. The six-county Little Rock-North Little Rock-Conway, AR Metropolitan Statistical Area is ranked 78th in terms of population in the United States with 738,344 residents according to the 2017 estimate by the United States Census Bureau.</v>
    <v>278</v>
    <v>279</v>
    <v>280</v>
    <v>281</v>
    <v>282</v>
    <v>Little Rock</v>
    <v>283</v>
    <v>11</v>
    <v>Little Rock</v>
    <v>mdp/vdpid/5097822189831323649</v>
  </rv>
  <rv s="0">
    <v>536870912</v>
    <v>71730</v>
    <v>78db4d45-9c09-35c6-e89f-edb27069d7a4</v>
    <v>en-US</v>
    <v>Map</v>
  </rv>
  <rv s="8">
    <v>#VALUE!</v>
    <v>en-US</v>
    <v>78db4d45-9c09-35c6-e89f-edb27069d7a4</v>
    <v>536870912</v>
    <v>1</v>
    <v>169</v>
    <v>56</v>
    <v>71730</v>
    <v>6</v>
    <v>57</v>
    <v>Map</v>
    <v>232</v>
    <v>233</v>
    <v>231</v>
    <v>71730 is a postal code in El Dorado, Arkansas, United States</v>
    <v>71730</v>
    <v>71730</v>
    <v>mdp/vdpid/5109970074458914817</v>
  </rv>
  <rv s="0">
    <v>536870912</v>
    <v>Smackover</v>
    <v>5d97618b-fd5c-7347-d38a-d39650179da4</v>
    <v>en-US</v>
    <v>Map</v>
  </rv>
  <rv s="1">
    <fb>10.88</fb>
    <v>10</v>
  </rv>
  <rv s="2">
    <v>24</v>
    <v>8</v>
    <v>173</v>
    <v>0</v>
    <v>Image of Smackover</v>
  </rv>
  <rv s="1">
    <fb>33.365217000000001</fb>
    <v>12</v>
  </rv>
  <rv s="4">
    <v>https://www.bing.com/search?q=smackover+arkansas&amp;form=skydnc</v>
    <v>Learn more on Bing</v>
  </rv>
  <rv s="1">
    <fb>-92.726258000000001</fb>
    <v>12</v>
  </rv>
  <rv s="1">
    <fb>1698</fb>
    <v>10</v>
  </rv>
  <rv s="9">
    <v>#VALUE!</v>
    <v>en-US</v>
    <v>5d97618b-fd5c-7347-d38a-d39650179da4</v>
    <v>536870912</v>
    <v>1</v>
    <v>172</v>
    <v>75</v>
    <v>Smackover</v>
    <v>6</v>
    <v>7</v>
    <v>Map</v>
    <v>8</v>
    <v>9</v>
    <v>232</v>
    <v>233</v>
    <v>288</v>
    <v>4</v>
    <v>Smackover is a small city in northern Union County, Arkansas, United States. According to the 2010 census, the population was at 1,865. It had a large oil boom in the 1920s, with production continuing for some time.</v>
    <v>289</v>
    <v>290</v>
    <v>291</v>
    <v>292</v>
    <v>Smackover</v>
    <v>293</v>
    <v>11</v>
    <v>Smackover</v>
    <v>mdp/vdpid/5109914559053824001</v>
  </rv>
  <rv s="0">
    <v>536870912</v>
    <v>71762</v>
    <v>182c63ad-42b4-f1d4-0ca8-2bb2c8dbfa38</v>
    <v>en-US</v>
    <v>Map</v>
  </rv>
  <rv s="8">
    <v>#VALUE!</v>
    <v>en-US</v>
    <v>182c63ad-42b4-f1d4-0ca8-2bb2c8dbfa38</v>
    <v>536870912</v>
    <v>1</v>
    <v>175</v>
    <v>56</v>
    <v>71762</v>
    <v>6</v>
    <v>57</v>
    <v>Map</v>
    <v>232</v>
    <v>233</v>
    <v>287</v>
    <v>71762 is a postal code in Smackover, Arkansas, United States</v>
    <v>71762</v>
    <v>71762</v>
    <v>mdp/vdpid/5109540200359395329</v>
  </rv>
  <rv s="0">
    <v>536870912</v>
    <v>Carson</v>
    <v>2c9f0aad-2292-4547-acd2-ee0aacb0efa8</v>
    <v>en-US</v>
    <v>Map</v>
  </rv>
  <rv s="0">
    <v>536870912</v>
    <v>California</v>
    <v>3009d91d-d582-4c34-85ba-772ba09e5be1</v>
    <v>en-US</v>
    <v>Map</v>
  </rv>
  <rv s="0">
    <v>536870912</v>
    <v>Los Angeles County</v>
    <v>a22eb5ba-111e-51ea-f880-81d4f242d057</v>
    <v>en-US</v>
    <v>Map</v>
  </rv>
  <rv s="1">
    <fb>49.127000000000002</fb>
    <v>10</v>
  </rv>
  <rv s="2">
    <v>25</v>
    <v>8</v>
    <v>181</v>
    <v>0</v>
    <v>Image of Carson</v>
  </rv>
  <rv s="1">
    <fb>33.839722000000002</fb>
    <v>12</v>
  </rv>
  <rv s="3">
    <v>18</v>
  </rv>
  <rv s="4">
    <v>https://www.bing.com/search?q=carson+california&amp;form=skydnc</v>
    <v>Learn more on Bing</v>
  </rv>
  <rv s="1">
    <fb>-118.259722</fb>
    <v>12</v>
  </rv>
  <rv s="1">
    <fb>91909</fb>
    <v>10</v>
  </rv>
  <rv s="3">
    <v>19</v>
  </rv>
  <rv s="5">
    <v>#VALUE!</v>
    <v>en-US</v>
    <v>2c9f0aad-2292-4547-acd2-ee0aacb0efa8</v>
    <v>536870912</v>
    <v>1</v>
    <v>180</v>
    <v>4</v>
    <v>Carson</v>
    <v>20</v>
    <v>21</v>
    <v>Map</v>
    <v>8</v>
    <v>9</v>
    <v>298</v>
    <v>299</v>
    <v>300</v>
    <v>4</v>
    <v>Carson is a city in Los Angeles County, California in the south bay region of Los Angeles, located 13 miles south of downtown Los Angeles and approximately 14 miles away from Los Angeles International Airport. Incorporated on February 20, 1968, Carson is the newest municipality in the South Bay region of Metropolitan Los Angeles. As of 2019, it was estimated that the city had a population of 91,394.</v>
    <v>301</v>
    <v>302</v>
    <v>303</v>
    <v>304</v>
    <v>305</v>
    <v>Carson</v>
    <v>306</v>
    <v>307</v>
    <v>Carson</v>
    <v>mdp/vdpid/5059793140139950081</v>
  </rv>
  <rv s="1">
    <fb>423970</fb>
    <v>10</v>
  </rv>
  <rv s="1">
    <fb>102350</fb>
    <v>10</v>
  </rv>
  <rv s="0">
    <v>536870912</v>
    <v>Sacramento</v>
    <v>4a1a8070-cc3d-4060-af9c-08ccbbca73d7</v>
    <v>en-US</v>
    <v>Map</v>
  </rv>
  <rv s="1">
    <fb>12717801</fb>
    <v>10</v>
  </rv>
  <rv s="1">
    <fb>14060525</fb>
    <v>10</v>
  </rv>
  <rv s="2">
    <v>26</v>
    <v>8</v>
    <v>186</v>
    <v>0</v>
    <v>Image of California</v>
  </rv>
  <rv s="0">
    <v>536870912</v>
    <v>Los Angeles</v>
    <v>9958ca5c-ea31-4e71-8a17-bd1e7839c723</v>
    <v>en-US</v>
    <v>Map</v>
  </rv>
  <rv s="0">
    <v>805306368</v>
    <v>Gavin Newsom (Governor)</v>
    <v>ddd0ecbf-d7a9-4913-80c4-8eca3d95b4f2</v>
    <v>en-US</v>
    <v>Generic</v>
  </rv>
  <rv s="0">
    <v>805306368</v>
    <v>Eleni Kounalakis (Lieutenant Governor)</v>
    <v>c8b4c34f-e58f-d4cc-2651-1b432d67c11a</v>
    <v>en-US</v>
    <v>Generic</v>
  </rv>
  <rv s="3">
    <v>20</v>
  </rv>
  <rv s="4">
    <v>https://www.bing.com/search?q=california&amp;form=skydnc</v>
    <v>Learn more on Bing</v>
  </rv>
  <rv s="1">
    <fb>1255</fb>
    <v>24</v>
  </rv>
  <rv s="1">
    <fb>61818</fb>
    <v>24</v>
  </rv>
  <rv s="1">
    <fb>385500</fb>
    <v>24</v>
  </rv>
  <rv s="1">
    <fb>2.96</fb>
    <v>25</v>
  </rv>
  <rv s="1">
    <fb>39557045</fb>
    <v>10</v>
  </rv>
  <rv s="1">
    <fb>5.4000000000000006E-2</fb>
    <v>26</v>
  </rv>
  <rv s="1">
    <fb>0.13300000000000001</fb>
    <v>26</v>
  </rv>
  <rv s="1">
    <fb>1.7000000000000001E-2</fb>
    <v>27</v>
  </rv>
  <rv s="1">
    <fb>0.14699999999999999</fb>
    <v>26</v>
  </rv>
  <rv s="1">
    <fb>0.314</fb>
    <v>26</v>
  </rv>
  <rv s="1">
    <fb>6.5000000000000002E-2</fb>
    <v>26</v>
  </rv>
  <rv s="1">
    <fb>0.27</fb>
    <v>26</v>
  </rv>
  <rv s="1">
    <fb>0.81799999999999995</fb>
    <v>26</v>
  </rv>
  <rv s="1">
    <fb>0.38799999999999996</fb>
    <v>26</v>
  </rv>
  <rv s="1">
    <fb>0.63100000000000001</fb>
    <v>26</v>
  </rv>
  <rv s="1">
    <fb>5.0000000000000001E-3</fb>
    <v>26</v>
  </rv>
  <rv s="1">
    <fb>6.8000000000000005E-2</fb>
    <v>26</v>
  </rv>
  <rv s="1">
    <fb>3.7999999999999999E-2</fb>
    <v>26</v>
  </rv>
  <rv s="1">
    <fb>0.23300000000000001</fb>
    <v>26</v>
  </rv>
  <rv s="1">
    <fb>0.72900000000000009</fb>
    <v>26</v>
  </rv>
  <rv s="6">
    <v>#VALUE!</v>
    <v>en-US</v>
    <v>3009d91d-d582-4c34-85ba-772ba09e5be1</v>
    <v>536870912</v>
    <v>1</v>
    <v>185</v>
    <v>18</v>
    <v>California</v>
    <v>20</v>
    <v>21</v>
    <v>Map</v>
    <v>8</v>
    <v>22</v>
    <v>US-CA</v>
    <v>309</v>
    <v>310</v>
    <v>311</v>
    <v>4</v>
    <v>California is a state in the Pacific Region of the United States. With over 39.3 million residents across a total area of approximately 163,696 square miles, it is the most populous U.S. state and the third-largest by area, as well as the world's thirty-fourth-most-populous subnational entity. California is also the most populated subnational entity in North America, and has its state capital in Sacramento. The Greater Los Angeles area and the San Francisco Bay Area are the nation's second- and fifth-most-populous urban regions, with more than 18.7 million and 9.6 million residents respectively. Los Angeles is California's most populous city, and the country's second-most-populous, after New York City. California also has the nation's most populous county, Los Angeles County, and its largest county by area, San Bernardino County. The City and County of San Francisco is both the country's second most densely populated major city after New York City and the fifth-most-densely populated county, behind only four of the five New York City boroughs.</v>
    <v>312</v>
    <v>313</v>
    <v>314</v>
    <v>315</v>
    <v>318</v>
    <v>319</v>
    <v>320</v>
    <v>321</v>
    <v>322</v>
    <v>California</v>
    <v>323</v>
    <v>324</v>
    <v>325</v>
    <v>326</v>
    <v>327</v>
    <v>328</v>
    <v>329</v>
    <v>330</v>
    <v>331</v>
    <v>332</v>
    <v>333</v>
    <v>334</v>
    <v>335</v>
    <v>336</v>
    <v>337</v>
    <v>338</v>
    <v>268</v>
    <v>339</v>
    <v>307</v>
    <v>California</v>
    <v>mdp/vdpid/5599</v>
  </rv>
  <rv s="1">
    <fb>12307.6235003</fb>
    <v>10</v>
  </rv>
  <rv s="2">
    <v>27</v>
    <v>8</v>
    <v>192</v>
    <v>0</v>
    <v>Image of Los Angeles</v>
  </rv>
  <rv s="4">
    <v>https://www.bing.com/search?q=los+angeles+county+california&amp;form=skydnc</v>
    <v>Learn more on Bing</v>
  </rv>
  <rv s="1">
    <fb>10105518</fb>
    <v>10</v>
  </rv>
  <rv s="7">
    <v>#VALUE!</v>
    <v>en-US</v>
    <v>a22eb5ba-111e-51ea-f880-81d4f242d057</v>
    <v>536870912</v>
    <v>1</v>
    <v>191</v>
    <v>32</v>
    <v>Los Angeles</v>
    <v>33</v>
    <v>21</v>
    <v>Map</v>
    <v>8</v>
    <v>9</v>
    <v>298</v>
    <v>341</v>
    <v>4</v>
    <v>Los Angeles County, officially the County of Los Angeles, is the most populous county in the United States and in the U.S. state of California, with more than ten million inhabitants as of 2018. It is the largest non–state-level government entity in the United States. Its population is greater than that of 41 individual U.S. states. It has the third-largest metropolitan economy in the world, with a Nominal GDP of more than $700 billion. It has 88 incorporated cities and many unincorporated areas and, at 4,083 square miles, it is larger than the combined areas of Delaware and Rhode Island. The county is home to more than one-quarter of California residents and is one of the most ethnically diverse counties in the United States. Its county seat, Los Angeles, is also California's most populous city and the second most populous city in the United States, with about four million residents.</v>
    <v>342</v>
    <v>315</v>
    <v>343</v>
    <v>Los Angeles</v>
    <v>344</v>
    <v>307</v>
    <v>Los Angeles</v>
    <v>mdp/vdpid/10035017</v>
  </rv>
  <rv s="0">
    <v>536870912</v>
    <v>Sacramento County</v>
    <v>15bddd9e-2155-d994-e677-a6f0403dc854</v>
    <v>en-US</v>
    <v>Map</v>
  </rv>
  <rv s="1">
    <fb>259.27300000000002</fb>
    <v>10</v>
  </rv>
  <rv s="2">
    <v>28</v>
    <v>8</v>
    <v>198</v>
    <v>0</v>
    <v>Image of Sacramento</v>
  </rv>
  <rv s="1">
    <fb>38.555556000000003</fb>
    <v>12</v>
  </rv>
  <rv s="0">
    <v>805306368</v>
    <v>Darrell Steinberg (Mayor)</v>
    <v>3c00f8f3-04b9-4b09-e7f9-7d0a09d214e2</v>
    <v>en-US</v>
    <v>Generic</v>
  </rv>
  <rv s="3">
    <v>21</v>
  </rv>
  <rv s="4">
    <v>https://www.bing.com/search?q=sacramento+california&amp;form=skydnc</v>
    <v>Learn more on Bing</v>
  </rv>
  <rv s="1">
    <fb>-121.468889</fb>
    <v>12</v>
  </rv>
  <rv s="1">
    <fb>508529</fb>
    <v>10</v>
  </rv>
  <rv s="5">
    <v>#VALUE!</v>
    <v>en-US</v>
    <v>4a1a8070-cc3d-4060-af9c-08ccbbca73d7</v>
    <v>536870912</v>
    <v>1</v>
    <v>197</v>
    <v>4</v>
    <v>Sacramento</v>
    <v>20</v>
    <v>21</v>
    <v>Map</v>
    <v>8</v>
    <v>9</v>
    <v>298</v>
    <v>346</v>
    <v>347</v>
    <v>4</v>
    <v>Sacramento is the capital city of the U.S. state of California and the seat and largest city of Sacramento County. Located at the confluence of the Sacramento River and the American River in Northern California's Sacramento Valley, Sacramento's estimated 2019 population of 513,625 makes it the sixth-largest city in California and the ninth-largest capital in the United States. Sacramento is the seat of the California Legislature and the Governor of California, making it the state's political center and a hub for lobbying and think tanks. Sacramento is also the cultural and economic core of the Sacramento metropolitan area, which at the 2010 census had a population of 2,414,783, making it the fifth-largest in California.</v>
    <v>348</v>
    <v>349</v>
    <v>351</v>
    <v>352</v>
    <v>353</v>
    <v>Sacramento</v>
    <v>354</v>
    <v>307</v>
    <v>Sacramento</v>
    <v>mdp/vdpid/5057790478930411522</v>
  </rv>
  <rv s="1">
    <fb>1301.97</fb>
    <v>10</v>
  </rv>
  <rv s="2">
    <v>29</v>
    <v>8</v>
    <v>204</v>
    <v>0</v>
    <v>Image of Los Angeles</v>
  </rv>
  <rv s="1">
    <fb>34.052238000000003</fb>
    <v>12</v>
  </rv>
  <rv s="0">
    <v>805306368</v>
    <v>Eric Garcetti (Mayor)</v>
    <v>0149e8a9-6105-75ac-feec-32e4a7586c8d</v>
    <v>en-US</v>
    <v>Generic</v>
  </rv>
  <rv s="3">
    <v>22</v>
  </rv>
  <rv s="4">
    <v>https://www.bing.com/search?q=los+angeles&amp;form=skydnc</v>
    <v>Learn more on Bing</v>
  </rv>
  <rv s="1">
    <fb>-118.24334399999999</fb>
    <v>12</v>
  </rv>
  <rv s="1">
    <fb>3990456</fb>
    <v>10</v>
  </rv>
  <rv s="5">
    <v>#VALUE!</v>
    <v>en-US</v>
    <v>9958ca5c-ea31-4e71-8a17-bd1e7839c723</v>
    <v>536870912</v>
    <v>1</v>
    <v>203</v>
    <v>4</v>
    <v>Los Angeles</v>
    <v>20</v>
    <v>21</v>
    <v>Map</v>
    <v>8</v>
    <v>9</v>
    <v>298</v>
    <v>299</v>
    <v>356</v>
    <v>4</v>
    <v>Los Angeles, officially the City of Los Angeles and often abbreviated as L.A., is the largest city in California. With an estimated population of nearly four million people, it is the second most populous city in the United States and the third most populous city in North America. Los Angeles is known for its Mediterranean climate, ethnic diversity, Hollywood entertainment industry, and its sprawling metropolis.</v>
    <v>357</v>
    <v>358</v>
    <v>360</v>
    <v>361</v>
    <v>362</v>
    <v>Los Angeles</v>
    <v>363</v>
    <v>307</v>
    <v>Los Angeles</v>
    <v>mdp/vdpid/5059788015119892481</v>
  </rv>
  <rv s="0">
    <v>536870912</v>
    <v>90745</v>
    <v>fda78406-af6d-6c1f-2e1a-5c69651bb79c</v>
    <v>en-US</v>
    <v>Map</v>
  </rv>
  <rv s="8">
    <v>#VALUE!</v>
    <v>en-US</v>
    <v>fda78406-af6d-6c1f-2e1a-5c69651bb79c</v>
    <v>536870912</v>
    <v>1</v>
    <v>206</v>
    <v>56</v>
    <v>90745</v>
    <v>6</v>
    <v>57</v>
    <v>Map</v>
    <v>298</v>
    <v>299</v>
    <v>297</v>
    <v>90745 is a postal code in Carson, California, United States</v>
    <v>90745</v>
    <v>90745</v>
    <v>mdp/vdpid/5059793183207063553</v>
  </rv>
  <rv s="0">
    <v>536870912</v>
    <v>Los Angeles</v>
    <v>a22eb5ba-111e-51ea-f880-81d4f242d057</v>
    <v>en-US</v>
    <v>Map</v>
  </rv>
  <rv s="0">
    <v>536870912</v>
    <v>El Segundo</v>
    <v>d7ed7df3-ea05-7dc4-b9a6-c2cd8c8e1199</v>
    <v>en-US</v>
    <v>Map</v>
  </rv>
  <rv s="1">
    <fb>14.151999999999999</fb>
    <v>10</v>
  </rv>
  <rv s="2">
    <v>30</v>
    <v>8</v>
    <v>213</v>
    <v>0</v>
    <v>Image of El Segundo</v>
  </rv>
  <rv s="1">
    <fb>33.920861000000002</fb>
    <v>12</v>
  </rv>
  <rv s="3">
    <v>23</v>
  </rv>
  <rv s="4">
    <v>https://www.bing.com/search?q=el+segundo+california&amp;form=skydnc</v>
    <v>Learn more on Bing</v>
  </rv>
  <rv s="1">
    <fb>-118.415947</fb>
    <v>12</v>
  </rv>
  <rv s="1">
    <fb>16719</fb>
    <v>10</v>
  </rv>
  <rv s="5">
    <v>#VALUE!</v>
    <v>en-US</v>
    <v>d7ed7df3-ea05-7dc4-b9a6-c2cd8c8e1199</v>
    <v>536870912</v>
    <v>1</v>
    <v>212</v>
    <v>4</v>
    <v>El Segundo</v>
    <v>20</v>
    <v>21</v>
    <v>Map</v>
    <v>8</v>
    <v>9</v>
    <v>298</v>
    <v>299</v>
    <v>369</v>
    <v>4</v>
    <v>El Segundo is a city in Los Angeles County, California, United States. El Segundo, from Spanish, means "The Second". Located on the Santa Monica Bay, it was incorporated on January 18, 1917, and part of the South Bay Cities Council of Governments. The population was 16,654 at the 2010 census, slightly up from 16,033 at the 2000 census.</v>
    <v>370</v>
    <v>371</v>
    <v>372</v>
    <v>373</v>
    <v>374</v>
    <v>El Segundo</v>
    <v>375</v>
    <v>307</v>
    <v>El Segundo</v>
    <v>mdp/vdpid/5059789944952717313</v>
  </rv>
  <rv s="0">
    <v>536870912</v>
    <v>90245</v>
    <v>bbede294-30cb-c4b1-aa8f-d4ac515a1213</v>
    <v>en-US</v>
    <v>Map</v>
  </rv>
  <rv s="8">
    <v>#VALUE!</v>
    <v>en-US</v>
    <v>bbede294-30cb-c4b1-aa8f-d4ac515a1213</v>
    <v>536870912</v>
    <v>1</v>
    <v>215</v>
    <v>56</v>
    <v>90245</v>
    <v>6</v>
    <v>57</v>
    <v>Map</v>
    <v>298</v>
    <v>299</v>
    <v>368</v>
    <v>90245 is a postal code in El Segundo, California, United States</v>
    <v>90245</v>
    <v>90245</v>
    <v>mdp/vdpid/5059790430435016705</v>
  </rv>
  <rv s="0">
    <v>536870912</v>
    <v>Richmond</v>
    <v>bc4764b5-1bf4-47a0-8ef8-8f92f87d0afc</v>
    <v>en-US</v>
    <v>Map</v>
  </rv>
  <rv s="0">
    <v>536870912</v>
    <v>Contra Costa County</v>
    <v>693b12a1-b988-9b48-5e7c-aa3cd81ded72</v>
    <v>en-US</v>
    <v>Map</v>
  </rv>
  <rv s="1">
    <fb>135.923</fb>
    <v>10</v>
  </rv>
  <rv s="2">
    <v>31</v>
    <v>8</v>
    <v>221</v>
    <v>0</v>
    <v>Image of Richmond</v>
  </rv>
  <rv s="1">
    <fb>37.937865000000002</fb>
    <v>12</v>
  </rv>
  <rv s="4">
    <v>https://www.bing.com/search?q=richmond+california&amp;form=skydnc</v>
    <v>Learn more on Bing</v>
  </rv>
  <rv s="1">
    <fb>-122.343146</fb>
    <v>12</v>
  </rv>
  <rv s="1">
    <fb>110146</fb>
    <v>10</v>
  </rv>
  <rv s="9">
    <v>#VALUE!</v>
    <v>en-US</v>
    <v>bc4764b5-1bf4-47a0-8ef8-8f92f87d0afc</v>
    <v>536870912</v>
    <v>1</v>
    <v>220</v>
    <v>75</v>
    <v>Richmond</v>
    <v>20</v>
    <v>21</v>
    <v>Map</v>
    <v>8</v>
    <v>9</v>
    <v>298</v>
    <v>380</v>
    <v>381</v>
    <v>4</v>
    <v>Richmond is a city in western Contra Costa County, California, United States. The city was incorporated on August 7, 1905 and has a city council. Located in the San Francisco Bay Area's East Bay region, Richmond borders San Pablo, Albany, El Cerrito and Pinole in addition to the unincorporated communities of North Richmond, Hasford Heights, Kensington, El Sobrante, Bayview-Montalvin Manor, Tara Hills, and East Richmond Heights, and for a short distance San Francisco on Red Rock Island in the San Francisco Bay. Richmond is one of two cities, the other being San Rafael, California, that sits on the shores of both San Francisco Bay and San Pablo Bay.</v>
    <v>382</v>
    <v>383</v>
    <v>384</v>
    <v>385</v>
    <v>Richmond</v>
    <v>386</v>
    <v>307</v>
    <v>Richmond</v>
    <v>mdp/vdpid/5057964683961565185</v>
  </rv>
  <rv s="1">
    <fb>2077.1704644900001</fb>
    <v>10</v>
  </rv>
  <rv s="2">
    <v>32</v>
    <v>8</v>
    <v>225</v>
    <v>0</v>
    <v>Image of Contra Costa</v>
  </rv>
  <rv s="0">
    <v>536870912</v>
    <v>Concord</v>
    <v>b9312104-cfc6-4d98-8fa0-ea41e277cf59</v>
    <v>en-US</v>
    <v>Map</v>
  </rv>
  <rv s="4">
    <v>https://www.bing.com/search?q=contra+costa+county+california&amp;form=skydnc</v>
    <v>Learn more on Bing</v>
  </rv>
  <rv s="1">
    <fb>1150215</fb>
    <v>10</v>
  </rv>
  <rv s="7">
    <v>#VALUE!</v>
    <v>en-US</v>
    <v>693b12a1-b988-9b48-5e7c-aa3cd81ded72</v>
    <v>536870912</v>
    <v>1</v>
    <v>224</v>
    <v>32</v>
    <v>Contra Costa</v>
    <v>33</v>
    <v>21</v>
    <v>Map</v>
    <v>8</v>
    <v>9</v>
    <v>298</v>
    <v>388</v>
    <v>4</v>
    <v>Contra Costa County is located in the state of California in the United States. As of the 2010 census, the population was 1,049,025. The county seat is Martinez. It occupies the northern portion of the East Bay region of the San Francisco Bay Area, and is primarily suburban. The county's name is Spanish for "opposite coast", referring to its position on the other side of the bay from San Francisco. Contra Costa County is included in the San Francisco–Oakland–Berkeley, CA Metropolitan Statistical Area.</v>
    <v>389</v>
    <v>390</v>
    <v>391</v>
    <v>Contra Costa</v>
    <v>392</v>
    <v>307</v>
    <v>Contra Costa</v>
    <v>mdp/vdpid/10035005</v>
  </rv>
  <rv s="1">
    <fb>79.114000000000004</fb>
    <v>10</v>
  </rv>
  <rv s="2">
    <v>33</v>
    <v>8</v>
    <v>232</v>
    <v>0</v>
    <v>Image of Concord</v>
  </rv>
  <rv s="1">
    <fb>37.979103000000002</fb>
    <v>12</v>
  </rv>
  <rv s="3">
    <v>24</v>
  </rv>
  <rv s="4">
    <v>https://www.bing.com/search?q=concord+california&amp;form=skydnc</v>
    <v>Learn more on Bing</v>
  </rv>
  <rv s="1">
    <fb>-122.031333</fb>
    <v>12</v>
  </rv>
  <rv s="1">
    <fb>129688</fb>
    <v>10</v>
  </rv>
  <rv s="5">
    <v>#VALUE!</v>
    <v>en-US</v>
    <v>b9312104-cfc6-4d98-8fa0-ea41e277cf59</v>
    <v>536870912</v>
    <v>1</v>
    <v>231</v>
    <v>4</v>
    <v>Concord</v>
    <v>20</v>
    <v>21</v>
    <v>Map</v>
    <v>8</v>
    <v>9</v>
    <v>298</v>
    <v>380</v>
    <v>394</v>
    <v>4</v>
    <v>Concord is the largest city in Contra Costa County, California. At the 2010 census, the city had a population of 122,067 making it the 8th largest city in the San Francisco Bay Area. Founded in 1869 as Todos Santos by Don Salvio Pacheco II, a noted Californio ranchero, the name was later changed to Concord. The city is a major regional suburban East Bay center within the San Francisco Bay Area, and is 29 miles east of San Francisco.</v>
    <v>395</v>
    <v>396</v>
    <v>397</v>
    <v>398</v>
    <v>399</v>
    <v>Concord</v>
    <v>400</v>
    <v>307</v>
    <v>Concord</v>
    <v>mdp/vdpid/5057779830834069505</v>
  </rv>
  <rv s="0">
    <v>536870912</v>
    <v>94801</v>
    <v>51524a3f-a9de-6443-6503-63b440229167</v>
    <v>en-US</v>
    <v>Map</v>
  </rv>
  <rv s="8">
    <v>#VALUE!</v>
    <v>en-US</v>
    <v>51524a3f-a9de-6443-6503-63b440229167</v>
    <v>536870912</v>
    <v>1</v>
    <v>235</v>
    <v>56</v>
    <v>94801</v>
    <v>6</v>
    <v>57</v>
    <v>Map</v>
    <v>298</v>
    <v>380</v>
    <v>379</v>
    <v>94801 is a postal code in Richmond, California, United States</v>
    <v>94801</v>
    <v>94801</v>
    <v>mdp/vdpid/5057871032199675905</v>
  </rv>
  <rv s="0">
    <v>536870912</v>
    <v>Contra Costa</v>
    <v>693b12a1-b988-9b48-5e7c-aa3cd81ded72</v>
    <v>en-US</v>
    <v>Map</v>
  </rv>
  <rv s="0">
    <v>536870912</v>
    <v>Martinez</v>
    <v>c798eb6b-267e-43d1-d9e9-e7d54b6a0a7b</v>
    <v>en-US</v>
    <v>Map</v>
  </rv>
  <rv s="1">
    <fb>34.018999999999998</fb>
    <v>10</v>
  </rv>
  <rv s="2">
    <v>34</v>
    <v>8</v>
    <v>241</v>
    <v>0</v>
    <v>Image of Martinez</v>
  </rv>
  <rv s="1">
    <fb>38.019444</fb>
    <v>12</v>
  </rv>
  <rv s="3">
    <v>25</v>
  </rv>
  <rv s="4">
    <v>https://www.bing.com/search?q=martinez+california&amp;form=skydnc</v>
    <v>Learn more on Bing</v>
  </rv>
  <rv s="1">
    <fb>-122.13416700000001</fb>
    <v>12</v>
  </rv>
  <rv s="1">
    <fb>38402</fb>
    <v>10</v>
  </rv>
  <rv s="5">
    <v>#VALUE!</v>
    <v>en-US</v>
    <v>c798eb6b-267e-43d1-d9e9-e7d54b6a0a7b</v>
    <v>536870912</v>
    <v>1</v>
    <v>240</v>
    <v>4</v>
    <v>Martinez</v>
    <v>20</v>
    <v>21</v>
    <v>Map</v>
    <v>8</v>
    <v>9</v>
    <v>298</v>
    <v>380</v>
    <v>406</v>
    <v>4</v>
    <v>Martinez is a city in and the county seat of Contra Costa County, California, in the East Bay of the San Francisco Bay Area. The population was 35,824 at the 2010 census. The city is named for Ygnacio Martínez, a Californio ranchero and soldier who founded the community. The downtown is notable for its large number of preserved old buildings and antique shops. Martinez is located on the southern shore of the Carquinez Strait in the San Francisco Bay Area, directly facing the city center of Benicia and the southeastern end of Vallejo, California.</v>
    <v>407</v>
    <v>408</v>
    <v>409</v>
    <v>410</v>
    <v>411</v>
    <v>Martinez</v>
    <v>412</v>
    <v>307</v>
    <v>Martinez</v>
    <v>mdp/vdpid/5057778897534320641</v>
  </rv>
  <rv s="0">
    <v>536870912</v>
    <v>94553</v>
    <v>b2d135da-f8f4-3b3a-e067-4014add42e19</v>
    <v>en-US</v>
    <v>Map</v>
  </rv>
  <rv s="12">
    <v>#VALUE!</v>
    <v>en-US</v>
    <v>b2d135da-f8f4-3b3a-e067-4014add42e19</v>
    <v>536870912</v>
    <v>1</v>
    <v>143</v>
    <v>94553</v>
    <v>6</v>
    <v>57</v>
    <v>Map</v>
    <v>298</v>
    <v>380</v>
    <v>405</v>
    <v>94553 is a postal code in Martinez, California, United States</v>
    <v>94553</v>
    <v>94553</v>
    <v>mdp/vdpid/5057965655697915905</v>
  </rv>
  <rv s="0">
    <v>536870912</v>
    <v>Torrance</v>
    <v>2afd6302-1ebb-4d5b-9619-ca51fa189a6f</v>
    <v>en-US</v>
    <v>Map</v>
  </rv>
  <rv s="1">
    <fb>53.232999999999997</fb>
    <v>10</v>
  </rv>
  <rv s="2">
    <v>35</v>
    <v>8</v>
    <v>246</v>
    <v>0</v>
    <v>Image of Torrance</v>
  </rv>
  <rv s="1">
    <fb>33.834721999999999</fb>
    <v>12</v>
  </rv>
  <rv s="3">
    <v>26</v>
  </rv>
  <rv s="4">
    <v>https://www.bing.com/search?q=torrance+california&amp;form=skydnc</v>
    <v>Learn more on Bing</v>
  </rv>
  <rv s="1">
    <fb>-118.34138900000001</fb>
    <v>12</v>
  </rv>
  <rv s="1">
    <fb>145182</fb>
    <v>10</v>
  </rv>
  <rv s="5">
    <v>#VALUE!</v>
    <v>en-US</v>
    <v>2afd6302-1ebb-4d5b-9619-ca51fa189a6f</v>
    <v>536870912</v>
    <v>1</v>
    <v>245</v>
    <v>4</v>
    <v>Torrance</v>
    <v>20</v>
    <v>21</v>
    <v>Map</v>
    <v>8</v>
    <v>9</v>
    <v>298</v>
    <v>299</v>
    <v>417</v>
    <v>4</v>
    <v>Torrance is a coastal city in the South Bay region of Los Angeles County, California, in the Los Angeles metropolitan area. The city has 1.5 miles of beaches on the Pacific Ocean and a moderate year-round climate, with warm temperatures, daily sea breezes, low humidity, and an average rainfall of 12.55 inches per year. It is immediately bordered by Lomita to the east, Gardena and Lawndale to the north, Redondo Beach and the Pacific Ocean to the west, and Rolling Hills and Palos Verdes Estates to the south.</v>
    <v>418</v>
    <v>419</v>
    <v>420</v>
    <v>421</v>
    <v>422</v>
    <v>Torrance</v>
    <v>423</v>
    <v>307</v>
    <v>Torrance</v>
    <v>mdp/vdpid/5059791592206893057</v>
  </rv>
  <rv s="0">
    <v>536870912</v>
    <v>90504</v>
    <v>96fbbfe1-e3f2-0cc6-8cd6-5245b5100b23</v>
    <v>en-US</v>
    <v>Map</v>
  </rv>
  <rv s="8">
    <v>#VALUE!</v>
    <v>en-US</v>
    <v>96fbbfe1-e3f2-0cc6-8cd6-5245b5100b23</v>
    <v>536870912</v>
    <v>1</v>
    <v>248</v>
    <v>56</v>
    <v>90504</v>
    <v>6</v>
    <v>57</v>
    <v>Map</v>
    <v>298</v>
    <v>299</v>
    <v>416</v>
    <v>90504 is a postal code in Torrance, California, United States</v>
    <v>90504</v>
    <v>90504</v>
    <v>mdp/vdpid/5059790741602041857</v>
  </rv>
  <rv s="0">
    <v>536870912</v>
    <v>Benicia</v>
    <v>a1915a32-286b-c966-20af-f55065dad151</v>
    <v>en-US</v>
    <v>Map</v>
  </rv>
  <rv s="0">
    <v>536870912</v>
    <v>Solano County</v>
    <v>11da0e1e-2049-6442-06d3-4f2754ac8575</v>
    <v>en-US</v>
    <v>Map</v>
  </rv>
  <rv s="1">
    <fb>40.713999999999999</fb>
    <v>10</v>
  </rv>
  <rv s="2">
    <v>36</v>
    <v>8</v>
    <v>255</v>
    <v>0</v>
    <v>Image of Benicia</v>
  </rv>
  <rv s="1">
    <fb>38.063333</fb>
    <v>12</v>
  </rv>
  <rv s="3">
    <v>27</v>
  </rv>
  <rv s="4">
    <v>https://www.bing.com/search?q=benicia+california&amp;form=skydnc</v>
    <v>Learn more on Bing</v>
  </rv>
  <rv s="1">
    <fb>-122.156111</fb>
    <v>12</v>
  </rv>
  <rv s="1">
    <fb>28306</fb>
    <v>10</v>
  </rv>
  <rv s="5">
    <v>#VALUE!</v>
    <v>en-US</v>
    <v>a1915a32-286b-c966-20af-f55065dad151</v>
    <v>536870912</v>
    <v>1</v>
    <v>254</v>
    <v>4</v>
    <v>Benicia</v>
    <v>20</v>
    <v>21</v>
    <v>Map</v>
    <v>8</v>
    <v>9</v>
    <v>298</v>
    <v>428</v>
    <v>429</v>
    <v>4</v>
    <v>Benicia is a waterside city in Solano County, California, located in the North Bay region of the San Francisco Bay Area. It served as the state capital for nearly thirteen months from 1853 to 1854. The population was 26,997 at the 2010 census. The city is located along the north bank of the Carquinez Strait. Benicia is just east of Vallejo and across the strait from Martinez. Elizabeth Patterson has served as Mayor of Benicia since 2007.</v>
    <v>430</v>
    <v>431</v>
    <v>432</v>
    <v>433</v>
    <v>434</v>
    <v>Benicia</v>
    <v>435</v>
    <v>307</v>
    <v>Benicia</v>
    <v>mdp/vdpid/5057778118467518465</v>
  </rv>
  <rv s="1">
    <fb>2349.1192160700002</fb>
    <v>10</v>
  </rv>
  <rv s="2">
    <v>37</v>
    <v>8</v>
    <v>259</v>
    <v>0</v>
    <v>Image of Solano</v>
  </rv>
  <rv s="0">
    <v>536870912</v>
    <v>Vallejo</v>
    <v>86414b3d-ab19-4cba-a45f-8f8232a3b131</v>
    <v>en-US</v>
    <v>Map</v>
  </rv>
  <rv s="4">
    <v>https://www.bing.com/search?q=solano+county+california&amp;form=skydnc</v>
    <v>Learn more on Bing</v>
  </rv>
  <rv s="1">
    <fb>446610</fb>
    <v>10</v>
  </rv>
  <rv s="7">
    <v>#VALUE!</v>
    <v>en-US</v>
    <v>11da0e1e-2049-6442-06d3-4f2754ac8575</v>
    <v>536870912</v>
    <v>1</v>
    <v>258</v>
    <v>32</v>
    <v>Solano</v>
    <v>33</v>
    <v>21</v>
    <v>Map</v>
    <v>8</v>
    <v>9</v>
    <v>298</v>
    <v>437</v>
    <v>4</v>
    <v>Solano County is a county located in the U.S. state of California. As of the 2010 census, the population was 413,344. The county seat is Fairfield. Solano County comprises the Vallejo–Fairfield, CA Metropolitan Statistical Area, which is also included in the San Jose–San Francisco–Oakland, CA Combined Statistical Area. Solano County is the northeastern county in the nine-county San Francisco Bay Area region.</v>
    <v>438</v>
    <v>439</v>
    <v>440</v>
    <v>Solano</v>
    <v>441</v>
    <v>307</v>
    <v>Solano</v>
    <v>mdp/vdpid/10035046</v>
  </rv>
  <rv s="1">
    <fb>128.30000000000001</fb>
    <v>10</v>
  </rv>
  <rv s="2">
    <v>38</v>
    <v>8</v>
    <v>265</v>
    <v>0</v>
    <v>Image of Vallejo</v>
  </rv>
  <rv s="1">
    <fb>38.113056</fb>
    <v>12</v>
  </rv>
  <rv s="3">
    <v>28</v>
  </rv>
  <rv s="4">
    <v>https://www.bing.com/search?q=vallejo+california&amp;form=skydnc</v>
    <v>Learn more on Bing</v>
  </rv>
  <rv s="1">
    <fb>-122.235833</fb>
    <v>12</v>
  </rv>
  <rv s="1">
    <fb>121913</fb>
    <v>10</v>
  </rv>
  <rv s="5">
    <v>#VALUE!</v>
    <v>en-US</v>
    <v>86414b3d-ab19-4cba-a45f-8f8232a3b131</v>
    <v>536870912</v>
    <v>1</v>
    <v>264</v>
    <v>4</v>
    <v>Vallejo</v>
    <v>20</v>
    <v>21</v>
    <v>Map</v>
    <v>8</v>
    <v>9</v>
    <v>298</v>
    <v>428</v>
    <v>443</v>
    <v>4</v>
    <v>Vallejo və-LAYoh; Spanish: is a waterfront city in Solano County, California, located in the North Bay subregion of the San Francisco Bay Area. Vallejo is geographically the closest North Bay city to the inner East Bay, so it is sometimes associated with that region. Its population was 115,942 at the 2010 census. It is the tenth most populous city in the San Francisco Bay Area, and the largest in Solano County.</v>
    <v>444</v>
    <v>445</v>
    <v>446</v>
    <v>447</v>
    <v>448</v>
    <v>Vallejo</v>
    <v>449</v>
    <v>307</v>
    <v>Vallejo</v>
    <v>mdp/vdpid/5057776122213695489</v>
  </rv>
  <rv s="0">
    <v>536870912</v>
    <v>94510</v>
    <v>123cc319-7a08-07d3-17b7-ad53bc381adc</v>
    <v>en-US</v>
    <v>Map</v>
  </rv>
  <rv s="8">
    <v>#VALUE!</v>
    <v>en-US</v>
    <v>123cc319-7a08-07d3-17b7-ad53bc381adc</v>
    <v>536870912</v>
    <v>1</v>
    <v>268</v>
    <v>56</v>
    <v>94510</v>
    <v>6</v>
    <v>57</v>
    <v>Map</v>
    <v>298</v>
    <v>428</v>
    <v>427</v>
    <v>94510 is a postal code in Benicia, California, United States</v>
    <v>94510</v>
    <v>94510</v>
    <v>mdp/vdpid/5057778874482425857</v>
  </rv>
  <rv s="0">
    <v>536870912</v>
    <v>Solano</v>
    <v>11da0e1e-2049-6442-06d3-4f2754ac8575</v>
    <v>en-US</v>
    <v>Map</v>
  </rv>
  <rv s="0">
    <v>536870912</v>
    <v>90744</v>
    <v>3f271b95-c8fe-9619-8bc4-880c1d266572</v>
    <v>en-US</v>
    <v>Map</v>
  </rv>
  <rv s="8">
    <v>#VALUE!</v>
    <v>en-US</v>
    <v>3f271b95-c8fe-9619-8bc4-880c1d266572</v>
    <v>536870912</v>
    <v>1</v>
    <v>270</v>
    <v>56</v>
    <v>90744</v>
    <v>6</v>
    <v>57</v>
    <v>Map</v>
    <v>298</v>
    <v>299</v>
    <v>315</v>
    <v>90744 is a postal code in Los Angeles, California, United States</v>
    <v>90744</v>
    <v>90744</v>
    <v>mdp/vdpid/5059793492344045569</v>
  </rv>
  <rv s="0">
    <v>536870912</v>
    <v>Rodeo</v>
    <v>6e9e1fc6-22e6-6c6f-14a9-bd408cefe3dd</v>
    <v>en-US</v>
    <v>Map</v>
  </rv>
  <rv s="1">
    <fb>11.997</fb>
    <v>10</v>
  </rv>
  <rv s="2">
    <v>39</v>
    <v>8</v>
    <v>274</v>
    <v>0</v>
    <v>Image of Rodeo</v>
  </rv>
  <rv s="1">
    <fb>38.033056000000002</fb>
    <v>12</v>
  </rv>
  <rv s="4">
    <v>https://www.bing.com/search?q=rodeo+california&amp;form=skydnc</v>
    <v>Learn more on Bing</v>
  </rv>
  <rv s="1">
    <fb>-122.266944</fb>
    <v>12</v>
  </rv>
  <rv s="1">
    <fb>8679</fb>
    <v>10</v>
  </rv>
  <rv s="9">
    <v>#VALUE!</v>
    <v>en-US</v>
    <v>6e9e1fc6-22e6-6c6f-14a9-bd408cefe3dd</v>
    <v>536870912</v>
    <v>1</v>
    <v>273</v>
    <v>75</v>
    <v>Rodeo</v>
    <v>20</v>
    <v>21</v>
    <v>Map</v>
    <v>8</v>
    <v>135</v>
    <v>298</v>
    <v>380</v>
    <v>457</v>
    <v>4</v>
    <v>Rodeo is a census-designated place located in Contra Costa County, California, in the East Bay sub-region of the San Francisco Bay Area, on the eastern shore of San Pablo Bay, 25 miles northeast of San Francisco. The population was 8,679 at the 2010 census. The town is named for the livestock roundups common in the late 19th century. Cattle from the surrounding hills were regularly driven down through the old town to a loading dock on the shoreline of San Pablo Bay for shipment to slaughterhouses, a practice which continued through the early 20th century. The town of Rodeo is served by the Interstate 80 freeway and State Route 4. The Southern Pacific Railroad main line passes through Rodeo. Rodeo has not been a stop on the railroad since the 1950s.</v>
    <v>458</v>
    <v>459</v>
    <v>460</v>
    <v>461</v>
    <v>Rodeo</v>
    <v>462</v>
    <v>307</v>
    <v>Rodeo</v>
    <v>mdp/vdpid/5057776777129099265</v>
  </rv>
  <rv s="0">
    <v>536870912</v>
    <v>94572</v>
    <v>996f448e-f5a8-5c31-f0f7-e4ad78a82875</v>
    <v>en-US</v>
    <v>Map</v>
  </rv>
  <rv s="12">
    <v>#VALUE!</v>
    <v>en-US</v>
    <v>996f448e-f5a8-5c31-f0f7-e4ad78a82875</v>
    <v>536870912</v>
    <v>1</v>
    <v>143</v>
    <v>94572</v>
    <v>6</v>
    <v>57</v>
    <v>Map</v>
    <v>298</v>
    <v>380</v>
    <v>456</v>
    <v>94572 is a postal code in Rodeo, California, United States</v>
    <v>94572</v>
    <v>94572</v>
    <v>mdp/vdpid/5057777468115517441</v>
  </rv>
  <rv s="0">
    <v>536870912</v>
    <v>Long Beach</v>
    <v>0b412653-c6c4-4e41-b59c-e1214435431f</v>
    <v>en-US</v>
    <v>Map</v>
  </rv>
  <rv s="1">
    <fb>133.22300000000001</fb>
    <v>10</v>
  </rv>
  <rv s="2">
    <v>40</v>
    <v>8</v>
    <v>280</v>
    <v>0</v>
    <v>Image of Long Beach</v>
  </rv>
  <rv s="1">
    <fb>33.768332999999998</fb>
    <v>12</v>
  </rv>
  <rv s="0">
    <v>805306368</v>
    <v>Robert Garcia (Mayor)</v>
    <v>6bf0fe30-1020-7631-66b4-4c3e90ba8adb</v>
    <v>en-US</v>
    <v>Generic</v>
  </rv>
  <rv s="3">
    <v>29</v>
  </rv>
  <rv s="4">
    <v>https://www.bing.com/search?q=long+beach+california&amp;form=skydnc</v>
    <v>Learn more on Bing</v>
  </rv>
  <rv s="1">
    <fb>-118.195556</fb>
    <v>12</v>
  </rv>
  <rv s="1">
    <fb>467354</fb>
    <v>10</v>
  </rv>
  <rv s="5">
    <v>#VALUE!</v>
    <v>en-US</v>
    <v>0b412653-c6c4-4e41-b59c-e1214435431f</v>
    <v>536870912</v>
    <v>1</v>
    <v>279</v>
    <v>4</v>
    <v>Long Beach</v>
    <v>20</v>
    <v>21</v>
    <v>Map</v>
    <v>8</v>
    <v>9</v>
    <v>298</v>
    <v>299</v>
    <v>467</v>
    <v>4</v>
    <v>Long Beach is a city in the U.S. state of California located within the Los Angeles metropolitan area. It is the 43rd most populous city in the United States, with a population of 463,218 as of 2020. A charter city, Long Beach is the 7th most populous city in California, and the largest city in the state that does not serve as a county seat.</v>
    <v>468</v>
    <v>469</v>
    <v>471</v>
    <v>472</v>
    <v>473</v>
    <v>Long Beach</v>
    <v>474</v>
    <v>307</v>
    <v>Long Beach</v>
    <v>mdp/vdpid/5059794131925073922</v>
  </rv>
  <rv s="0">
    <v>536870912</v>
    <v>90813</v>
    <v>ff566c0d-4ede-86aa-44d0-7dc4a18049fe</v>
    <v>en-US</v>
    <v>Map</v>
  </rv>
  <rv s="8">
    <v>#VALUE!</v>
    <v>en-US</v>
    <v>ff566c0d-4ede-86aa-44d0-7dc4a18049fe</v>
    <v>536870912</v>
    <v>1</v>
    <v>283</v>
    <v>56</v>
    <v>90813</v>
    <v>6</v>
    <v>57</v>
    <v>Map</v>
    <v>298</v>
    <v>299</v>
    <v>466</v>
    <v>90813 is a postal code in Long Beach, California, United States</v>
    <v>90813</v>
    <v>90813</v>
    <v>mdp/vdpid/5059793596161458177</v>
  </rv>
  <rv s="0">
    <v>536870912</v>
    <v>Bakersfield</v>
    <v>c9cb18d6-e00c-49f8-ab28-dcf2ad3dea9d</v>
    <v>en-US</v>
    <v>Map</v>
  </rv>
  <rv s="0">
    <v>536870912</v>
    <v>Kern County</v>
    <v>0aa98df2-cc2c-680c-9ac3-0579ec6c1d68</v>
    <v>en-US</v>
    <v>Map</v>
  </rv>
  <rv s="1">
    <fb>371.94600000000003</fb>
    <v>10</v>
  </rv>
  <rv s="2">
    <v>41</v>
    <v>8</v>
    <v>289</v>
    <v>0</v>
    <v>Image of Bakersfield</v>
  </rv>
  <rv s="1">
    <fb>35.366667</fb>
    <v>12</v>
  </rv>
  <rv s="0">
    <v>805306368</v>
    <v>Karen Goh (Mayor)</v>
    <v>f138069d-7bc6-098c-fe45-dc0ff9655987</v>
    <v>en-US</v>
    <v>Generic</v>
  </rv>
  <rv s="3">
    <v>30</v>
  </rv>
  <rv s="4">
    <v>https://www.bing.com/search?q=bakersfield+california&amp;form=skydnc</v>
    <v>Learn more on Bing</v>
  </rv>
  <rv s="1">
    <fb>-119.016667</fb>
    <v>12</v>
  </rv>
  <rv s="1">
    <fb>383579</fb>
    <v>10</v>
  </rv>
  <rv s="5">
    <v>#VALUE!</v>
    <v>en-US</v>
    <v>c9cb18d6-e00c-49f8-ab28-dcf2ad3dea9d</v>
    <v>536870912</v>
    <v>1</v>
    <v>288</v>
    <v>4</v>
    <v>Bakersfield</v>
    <v>20</v>
    <v>21</v>
    <v>Map</v>
    <v>8</v>
    <v>9</v>
    <v>298</v>
    <v>479</v>
    <v>480</v>
    <v>4</v>
    <v>Bakersfield is a charter city in Kern County, California, United States. It is the county seat and largest city of Kern County. The city covers about 151 sq mi near the southern end of the San Joaquin Valley and the Central Valley region. Bakersfield's population as of the last official United States Census in 2010 is 347,483 making it the 52nd-most populous city in the United States of America and the 9th-most populous city in California. The Bakersfield–Delano Metropolitan Statistical Area, which includes all of Kern County, had a 2010 census population of 839,631, making it the 62nd-largest metropolitan area in the United States. The more built-up portion of the metro area that includes Bakersfield and areas immediately around the city, such as East Bakersfield, Oildale and Rosedale, has a population of 523,994.</v>
    <v>481</v>
    <v>482</v>
    <v>484</v>
    <v>485</v>
    <v>486</v>
    <v>Bakersfield</v>
    <v>487</v>
    <v>307</v>
    <v>Bakersfield</v>
    <v>mdp/vdpid/5059470845592731649</v>
  </rv>
  <rv s="1">
    <fb>21136.8929685</fb>
    <v>10</v>
  </rv>
  <rv s="2">
    <v>42</v>
    <v>8</v>
    <v>293</v>
    <v>0</v>
    <v>Image of Kern</v>
  </rv>
  <rv s="4">
    <v>https://www.bing.com/search?q=kern+county+ca&amp;form=skydnc</v>
    <v>Learn more on Bing</v>
  </rv>
  <rv s="1">
    <fb>896764</fb>
    <v>10</v>
  </rv>
  <rv s="7">
    <v>#VALUE!</v>
    <v>en-US</v>
    <v>0aa98df2-cc2c-680c-9ac3-0579ec6c1d68</v>
    <v>536870912</v>
    <v>1</v>
    <v>292</v>
    <v>32</v>
    <v>Kern</v>
    <v>33</v>
    <v>21</v>
    <v>Map</v>
    <v>8</v>
    <v>9</v>
    <v>298</v>
    <v>489</v>
    <v>4</v>
    <v>Kern County is located in the U.S. state of California. As of the 2010 census, the population was 839,631. Its county seat is Bakersfield. Kern County comprises the Bakersfield, California, Metropolitan statistical area. The county spans the southern end of the Central Valley. Covering 8,161.42 square miles, it ranges west to the southern slope of the Coast Ranges, and east beyond the southern slope of the eastern Sierra Nevada into the Mojave Desert, at the city of Ridgecrest. Its northernmost city is Delano, and its southern reach extends just beyond Lebec to Grapevine, and the northern extremity of the parallel Antelope Valley.</v>
    <v>490</v>
    <v>478</v>
    <v>491</v>
    <v>Kern</v>
    <v>492</v>
    <v>307</v>
    <v>Kern</v>
    <v>mdp/vdpid/10035013</v>
  </rv>
  <rv s="0">
    <v>536870912</v>
    <v>93307</v>
    <v>2f85422b-102d-8dc2-4bb3-59f59b74f3ab</v>
    <v>en-US</v>
    <v>Map</v>
  </rv>
  <rv s="12">
    <v>#VALUE!</v>
    <v>en-US</v>
    <v>2f85422b-102d-8dc2-4bb3-59f59b74f3ab</v>
    <v>536870912</v>
    <v>1</v>
    <v>143</v>
    <v>93307</v>
    <v>6</v>
    <v>57</v>
    <v>Map</v>
    <v>298</v>
    <v>479</v>
    <v>478</v>
    <v>93307 is a postal code in Bakersfield, California, United States</v>
    <v>93307</v>
    <v>93307</v>
    <v>mdp/vdpid/5059667388463579137</v>
  </rv>
  <rv s="0">
    <v>536870912</v>
    <v>Kern</v>
    <v>0aa98df2-cc2c-680c-9ac3-0579ec6c1d68</v>
    <v>en-US</v>
    <v>Map</v>
  </rv>
  <rv s="0">
    <v>536870912</v>
    <v>93308</v>
    <v>4e729cd7-74b8-6673-5c6e-349e5afbb7dc</v>
    <v>en-US</v>
    <v>Map</v>
  </rv>
  <rv s="12">
    <v>#VALUE!</v>
    <v>en-US</v>
    <v>4e729cd7-74b8-6673-5c6e-349e5afbb7dc</v>
    <v>536870912</v>
    <v>1</v>
    <v>143</v>
    <v>93308</v>
    <v>6</v>
    <v>57</v>
    <v>Map</v>
    <v>298</v>
    <v>479</v>
    <v>478</v>
    <v>93308 is a postal code in Bakersfield, California, United States</v>
    <v>93308</v>
    <v>93308</v>
    <v>mdp/vdpid/5059470679028531201</v>
  </rv>
  <rv s="0">
    <v>536870912</v>
    <v>Arroyo Grande</v>
    <v>8030d431-46d0-4d9a-2fe0-cb7d7ed4dbb9</v>
    <v>en-US</v>
    <v>Map</v>
  </rv>
  <rv s="0">
    <v>536870912</v>
    <v>San Luis Obispo County</v>
    <v>1a5cf899-80ac-8a8b-9870-38c65aa993f4</v>
    <v>en-US</v>
    <v>Map</v>
  </rv>
  <rv s="1">
    <fb>15.113</fb>
    <v>10</v>
  </rv>
  <rv s="2">
    <v>43</v>
    <v>8</v>
    <v>298</v>
    <v>0</v>
    <v>Image of Arroyo Grande</v>
  </rv>
  <rv s="1">
    <fb>35.124087400000001</fb>
    <v>12</v>
  </rv>
  <rv s="3">
    <v>31</v>
  </rv>
  <rv s="4">
    <v>https://www.bing.com/search?q=arroyo+grande+california&amp;form=skydnc</v>
    <v>Learn more on Bing</v>
  </rv>
  <rv s="1">
    <fb>-120.5764777</fb>
    <v>12</v>
  </rv>
  <rv s="1">
    <fb>18087</fb>
    <v>10</v>
  </rv>
  <rv s="5">
    <v>#VALUE!</v>
    <v>en-US</v>
    <v>8030d431-46d0-4d9a-2fe0-cb7d7ed4dbb9</v>
    <v>536870912</v>
    <v>1</v>
    <v>297</v>
    <v>4</v>
    <v>Arroyo Grande</v>
    <v>6</v>
    <v>7</v>
    <v>Map</v>
    <v>8</v>
    <v>9</v>
    <v>298</v>
    <v>500</v>
    <v>501</v>
    <v>4</v>
    <v>Arroyo Grande is a city in San Luis Obispo County, California, United States. The population was 17,252 as of the 2010 Census.</v>
    <v>502</v>
    <v>503</v>
    <v>504</v>
    <v>505</v>
    <v>506</v>
    <v>Arroyo Grande</v>
    <v>507</v>
    <v>307</v>
    <v>Arroyo Grande</v>
    <v>mdp/vdpid/5059515923287769089</v>
  </rv>
  <rv s="1">
    <fb>9365.3970069700008</fb>
    <v>10</v>
  </rv>
  <rv s="2">
    <v>44</v>
    <v>8</v>
    <v>303</v>
    <v>0</v>
    <v>Image of San Luis Obispo County</v>
  </rv>
  <rv s="0">
    <v>536870912</v>
    <v>San Luis Obispo</v>
    <v>d9bc9cd8-528b-9a24-df56-c2a08adac08e</v>
    <v>en-US</v>
    <v>Map</v>
  </rv>
  <rv s="4">
    <v>https://www.bing.com/search?q=san+luis+obispo+county+california&amp;form=skydnc</v>
    <v>Learn more on Bing</v>
  </rv>
  <rv s="1">
    <fb>284010</fb>
    <v>10</v>
  </rv>
  <rv s="7">
    <v>#VALUE!</v>
    <v>en-US</v>
    <v>1a5cf899-80ac-8a8b-9870-38c65aa993f4</v>
    <v>536870912</v>
    <v>1</v>
    <v>302</v>
    <v>32</v>
    <v>San Luis Obispo County</v>
    <v>129</v>
    <v>7</v>
    <v>Map</v>
    <v>8</v>
    <v>9</v>
    <v>298</v>
    <v>509</v>
    <v>4</v>
    <v>San Luis Obispo County, officially the County of San Luis Obispo, is a county on the Central Coast of California. As of the 2010 census, the population was 269,637. The county seat is San Luis Obispo.</v>
    <v>510</v>
    <v>511</v>
    <v>512</v>
    <v>San Luis Obispo County</v>
    <v>513</v>
    <v>307</v>
    <v>San Luis Obispo County</v>
    <v>mdp/vdpid/10035038</v>
  </rv>
  <rv s="0">
    <v>536870912</v>
    <v>93420</v>
    <v>789aa22f-6ee6-0f07-fa03-64f0b5fd6caa</v>
    <v>en-US</v>
    <v>Map</v>
  </rv>
  <rv s="8">
    <v>#VALUE!</v>
    <v>en-US</v>
    <v>789aa22f-6ee6-0f07-fa03-64f0b5fd6caa</v>
    <v>536870912</v>
    <v>1</v>
    <v>305</v>
    <v>56</v>
    <v>93420</v>
    <v>6</v>
    <v>57</v>
    <v>Map</v>
    <v>298</v>
    <v>500</v>
    <v>499</v>
    <v>93420 is a postal code in Arroyo Grande, California, United States</v>
    <v>93420</v>
    <v>93420</v>
    <v>mdp/vdpid/5059522906401275905</v>
  </rv>
  <rv s="0">
    <v>536870912</v>
    <v>South Gate</v>
    <v>fef02749-bb2a-4251-b30a-2017a01bc191</v>
    <v>en-US</v>
    <v>Map</v>
  </rv>
  <rv s="1">
    <fb>19.044</fb>
    <v>10</v>
  </rv>
  <rv s="2">
    <v>45</v>
    <v>8</v>
    <v>311</v>
    <v>0</v>
    <v>Image of South Gate</v>
  </rv>
  <rv s="1">
    <fb>33.944167</fb>
    <v>12</v>
  </rv>
  <rv s="3">
    <v>32</v>
  </rv>
  <rv s="4">
    <v>https://www.bing.com/search?q=south+gate+california&amp;form=skydnc</v>
    <v>Learn more on Bing</v>
  </rv>
  <rv s="1">
    <fb>-118.19499999999999</fb>
    <v>12</v>
  </rv>
  <rv s="1">
    <fb>94443</fb>
    <v>10</v>
  </rv>
  <rv s="5">
    <v>#VALUE!</v>
    <v>en-US</v>
    <v>fef02749-bb2a-4251-b30a-2017a01bc191</v>
    <v>536870912</v>
    <v>1</v>
    <v>310</v>
    <v>4</v>
    <v>South Gate</v>
    <v>6</v>
    <v>7</v>
    <v>Map</v>
    <v>8</v>
    <v>9</v>
    <v>298</v>
    <v>299</v>
    <v>518</v>
    <v>4</v>
    <v>South Gate is the 17th largest city in Los Angeles County, California, United States, with 7.4 square miles. South Gate is located 7 miles southeast of Downtown Los Angeles. It is part of the Gateway Cities region of southeastern Los Angeles County.</v>
    <v>519</v>
    <v>520</v>
    <v>521</v>
    <v>522</v>
    <v>523</v>
    <v>South Gate</v>
    <v>524</v>
    <v>307</v>
    <v>South Gate</v>
    <v>mdp/vdpid/5059789530488373249</v>
  </rv>
  <rv s="0">
    <v>536870912</v>
    <v>90280</v>
    <v>4686547b-1f19-3d18-bec7-af3788feac45</v>
    <v>en-US</v>
    <v>Map</v>
  </rv>
  <rv s="8">
    <v>#VALUE!</v>
    <v>en-US</v>
    <v>4686547b-1f19-3d18-bec7-af3788feac45</v>
    <v>536870912</v>
    <v>1</v>
    <v>314</v>
    <v>56</v>
    <v>90280</v>
    <v>6</v>
    <v>57</v>
    <v>Map</v>
    <v>298</v>
    <v>299</v>
    <v>517</v>
    <v>90280 is a postal code in South Gate, California, United States</v>
    <v>90280</v>
    <v>90280</v>
    <v>mdp/vdpid/5059792699167604737</v>
  </rv>
  <rv s="0">
    <v>536870912</v>
    <v>Commerce City</v>
    <v>4d9c2b0d-e511-4489-5c1b-b0fa6787958b</v>
    <v>en-US</v>
    <v>Map</v>
  </rv>
  <rv s="0">
    <v>536870912</v>
    <v>Colorado</v>
    <v>a070c5c2-b22d-41d8-b869-f20e583c4f80</v>
    <v>en-US</v>
    <v>Map</v>
  </rv>
  <rv s="0">
    <v>536870912</v>
    <v>Adams County</v>
    <v>384f91a6-6877-4be4-79bf-6cbf24a6b6c8</v>
    <v>en-US</v>
    <v>Map</v>
  </rv>
  <rv s="1">
    <fb>66.821693246699994</fb>
    <v>10</v>
  </rv>
  <rv s="2">
    <v>46</v>
    <v>8</v>
    <v>321</v>
    <v>0</v>
    <v>Image of Commerce City</v>
  </rv>
  <rv s="1">
    <fb>39.840833000000003</fb>
    <v>12</v>
  </rv>
  <rv s="3">
    <v>33</v>
  </rv>
  <rv s="4">
    <v>https://www.bing.com/search?q=commerce+city+colorado&amp;form=skydnc</v>
    <v>Learn more on Bing</v>
  </rv>
  <rv s="1">
    <fb>-104.901111</fb>
    <v>12</v>
  </rv>
  <rv s="1">
    <fb>58449</fb>
    <v>10</v>
  </rv>
  <rv s="3">
    <v>34</v>
  </rv>
  <rv s="5">
    <v>#VALUE!</v>
    <v>en-US</v>
    <v>4d9c2b0d-e511-4489-5c1b-b0fa6787958b</v>
    <v>536870912</v>
    <v>1</v>
    <v>320</v>
    <v>4</v>
    <v>Commerce City</v>
    <v>20</v>
    <v>21</v>
    <v>Map</v>
    <v>8</v>
    <v>9</v>
    <v>529</v>
    <v>530</v>
    <v>531</v>
    <v>4</v>
    <v>The City of Commerce City is a Home Rule Municipality located in Adams County, Colorado, United States. Commerce City is located north of Denver and is a part of the Denver–Aurora–Lakewood, CO Metropolitan Statistical Area. Commerce City is the 18th most populous municipality in Colorado as of 2019. The city population was 45,913 at the 2010 United States Census, a population increase of 118.7% in the ten years since the 2000 census.</v>
    <v>532</v>
    <v>533</v>
    <v>534</v>
    <v>535</v>
    <v>536</v>
    <v>Commerce City</v>
    <v>537</v>
    <v>538</v>
    <v>Commerce City</v>
    <v>mdp/vdpid/5083947215420915713</v>
  </rv>
  <rv s="1">
    <fb>269837</fb>
    <v>10</v>
  </rv>
  <rv s="1">
    <fb>38974</fb>
    <v>10</v>
  </rv>
  <rv s="0">
    <v>536870912</v>
    <v>Denver</v>
    <v>5a7229b6-72d3-4bfc-a95e-9c35e297c9ff</v>
    <v>en-US</v>
    <v>Map</v>
  </rv>
  <rv s="1">
    <fb>2024468</fb>
    <v>10</v>
  </rv>
  <rv s="1">
    <fb>2339118</fb>
    <v>10</v>
  </rv>
  <rv s="2">
    <v>47</v>
    <v>8</v>
    <v>327</v>
    <v>0</v>
    <v>Image of Colorado</v>
  </rv>
  <rv s="0">
    <v>805306368</v>
    <v>Dianne Primavera (Lieutenant Governor)</v>
    <v>f4e53c30-335f-00af-307f-4f95e90798de</v>
    <v>en-US</v>
    <v>Generic</v>
  </rv>
  <rv s="3">
    <v>35</v>
  </rv>
  <rv s="4">
    <v>https://www.bing.com/search?q=colorado&amp;form=skydnc</v>
    <v>Learn more on Bing</v>
  </rv>
  <rv s="1">
    <fb>1002</fb>
    <v>24</v>
  </rv>
  <rv s="1">
    <fb>60629</fb>
    <v>24</v>
  </rv>
  <rv s="1">
    <fb>247800</fb>
    <v>24</v>
  </rv>
  <rv s="1">
    <fb>5695564</fb>
    <v>10</v>
  </rv>
  <rv s="1">
    <fb>0.10199999999999999</fb>
    <v>26</v>
  </rv>
  <rv s="1">
    <fb>0.13</fb>
    <v>26</v>
  </rv>
  <rv s="1">
    <fb>1.6E-2</fb>
    <v>27</v>
  </rv>
  <rv s="1">
    <fb>3.2000000000000001E-2</fb>
    <v>26</v>
  </rv>
  <rv s="1">
    <fb>0.38100000000000001</fb>
    <v>26</v>
  </rv>
  <rv s="1">
    <fb>9.8000000000000004E-2</fb>
    <v>26</v>
  </rv>
  <rv s="1">
    <fb>0.90700000000000003</fb>
    <v>26</v>
  </rv>
  <rv s="1">
    <fb>0.21299999999999999</fb>
    <v>26</v>
  </rv>
  <rv s="1">
    <fb>0.67599999999999993</fb>
    <v>26</v>
  </rv>
  <rv s="1">
    <fb>2E-3</fb>
    <v>26</v>
  </rv>
  <rv s="1">
    <fb>2.8999999999999998E-2</fb>
    <v>26</v>
  </rv>
  <rv s="1">
    <fb>0.23</fb>
    <v>26</v>
  </rv>
  <rv s="1">
    <fb>6.2E-2</fb>
    <v>26</v>
  </rv>
  <rv s="1">
    <fb>0.875</fb>
    <v>26</v>
  </rv>
  <rv s="3">
    <v>36</v>
  </rv>
  <rv s="6">
    <v>#VALUE!</v>
    <v>en-US</v>
    <v>a070c5c2-b22d-41d8-b869-f20e583c4f80</v>
    <v>536870912</v>
    <v>1</v>
    <v>326</v>
    <v>18</v>
    <v>Colorado</v>
    <v>20</v>
    <v>21</v>
    <v>Map</v>
    <v>8</v>
    <v>22</v>
    <v>US-CO</v>
    <v>540</v>
    <v>541</v>
    <v>542</v>
    <v>4</v>
    <v>The State of Colorado is a state in the Western United States encompassing most of the Southern Rocky Mountains as well as the northeastern portion of the Colorado Plateau and the western edge of the Great Plains. It is the 8th most extensive and 21st most populous U.S. state. The estimated population of Colorado is 5,758,736 as of 2019, an increase of 14.5% since the 2010 United States Census.</v>
    <v>543</v>
    <v>544</v>
    <v>545</v>
    <v>542</v>
    <v>547</v>
    <v>548</v>
    <v>549</v>
    <v>550</v>
    <v>551</v>
    <v>Colorado</v>
    <v>27</v>
    <v>552</v>
    <v>553</v>
    <v>554</v>
    <v>555</v>
    <v>556</v>
    <v>557</v>
    <v>145</v>
    <v>558</v>
    <v>559</v>
    <v>560</v>
    <v>561</v>
    <v>562</v>
    <v>157</v>
    <v>563</v>
    <v>564</v>
    <v>565</v>
    <v>566</v>
    <v>567</v>
    <v>Colorado</v>
    <v>mdp/vdpid/7636</v>
  </rv>
  <rv s="1">
    <fb>3061.36594642</fb>
    <v>10</v>
  </rv>
  <rv s="2">
    <v>48</v>
    <v>8</v>
    <v>332</v>
    <v>0</v>
    <v>Image of Adams County</v>
  </rv>
  <rv s="0">
    <v>536870912</v>
    <v>Thornton</v>
    <v>55c7fb61-4ae0-4947-8a18-518fad7dfdb0</v>
    <v>en-US</v>
    <v>Map</v>
  </rv>
  <rv s="4">
    <v>https://www.bing.com/search?q=adams+county+colorado&amp;form=skydnc</v>
    <v>Learn more on Bing</v>
  </rv>
  <rv s="1">
    <fb>517421</fb>
    <v>10</v>
  </rv>
  <rv s="7">
    <v>#VALUE!</v>
    <v>en-US</v>
    <v>384f91a6-6877-4be4-79bf-6cbf24a6b6c8</v>
    <v>536870912</v>
    <v>1</v>
    <v>331</v>
    <v>32</v>
    <v>Adams County</v>
    <v>129</v>
    <v>7</v>
    <v>Map</v>
    <v>8</v>
    <v>118</v>
    <v>529</v>
    <v>569</v>
    <v>4</v>
    <v>Adams County is a county located in the U.S. state of Colorado. As of the 2010 census, the population was 441,603. The county seat is Brighton. The county is named for Alva Adams, an early Governor of the State of Colorado in 1887–1889.</v>
    <v>570</v>
    <v>571</v>
    <v>572</v>
    <v>Adams County</v>
    <v>573</v>
    <v>567</v>
    <v>Adams County</v>
    <v>mdp/vdpid/10035057</v>
  </rv>
  <rv s="1">
    <fb>401.18915829100001</fb>
    <v>10</v>
  </rv>
  <rv s="2">
    <v>49</v>
    <v>8</v>
    <v>338</v>
    <v>0</v>
    <v>Image of Denver</v>
  </rv>
  <rv s="4">
    <v>https://www.bing.com/search?q=denver+colorado&amp;form=skydnc</v>
    <v>Learn more on Bing</v>
  </rv>
  <rv s="1">
    <fb>716492</fb>
    <v>10</v>
  </rv>
  <rv s="13">
    <v>#VALUE!</v>
    <v>en-US</v>
    <v>5a7229b6-72d3-4bfc-a95e-9c35e297c9ff</v>
    <v>536870912</v>
    <v>1</v>
    <v>336</v>
    <v>337</v>
    <v>Denver</v>
    <v>33</v>
    <v>21</v>
    <v>Map</v>
    <v>8</v>
    <v>9</v>
    <v>529</v>
    <v>575</v>
    <v>4</v>
    <v>Denver, officially the City and County of Denver, is the capital and most populous city of the U.S. State of Colorado. Denver is located in the South Platte River Valley on the western edge of the High Plains just east of the Front Range of the Rocky Mountains. With an estimated population of 727,211 in 2019, Denver is the 19th-most populous city in the United States, the fifth-most populous state capital, and the most populous city located in the Mountain states. The metropolitan area surrounding Denver represents a majority of the population and economic activity in the Front Range region, the area where an estimated 85% of Colorado's population lives. The Denver downtown district is immediately east of the confluence of Cherry Creek and the South Platte River, approximately 12 mi east of the foothills of the Rocky Mountains. Denver is named after James W. Denver, a governor of the Kansas Territory. It is nicknamed the Mile High City because its official elevation is exactly one mile above sea level. The 105th meridian west of Greenwich, the longitudinal reference for the Mountain Time Zone, passes directly through Denver Union Station.</v>
    <v>576</v>
    <v>577</v>
    <v>Denver</v>
    <v>578</v>
    <v>538</v>
    <v>Denver</v>
    <v>mdp/vdpid/5083945914180042758</v>
  </rv>
  <rv s="1">
    <fb>70.4476766011</fb>
    <v>10</v>
  </rv>
  <rv s="2">
    <v>50</v>
    <v>8</v>
    <v>345</v>
    <v>0</v>
    <v>Image of Thornton</v>
  </rv>
  <rv s="1">
    <fb>39.903055999999999</fb>
    <v>12</v>
  </rv>
  <rv s="4">
    <v>https://www.bing.com/search?q=thornton+colorado&amp;form=skydnc</v>
    <v>Learn more on Bing</v>
  </rv>
  <rv s="1">
    <fb>-104.954444</fb>
    <v>12</v>
  </rv>
  <rv s="1">
    <fb>139436</fb>
    <v>10</v>
  </rv>
  <rv s="9">
    <v>#VALUE!</v>
    <v>en-US</v>
    <v>55c7fb61-4ae0-4947-8a18-518fad7dfdb0</v>
    <v>536870912</v>
    <v>1</v>
    <v>344</v>
    <v>75</v>
    <v>Thornton</v>
    <v>20</v>
    <v>21</v>
    <v>Map</v>
    <v>8</v>
    <v>9</v>
    <v>529</v>
    <v>530</v>
    <v>580</v>
    <v>4</v>
    <v>The City of Thornton is a Home Rule Municipality in Adams and Weld counties, Colorado, United States. Thornton is 10 miles north of the Colorado State Capitol in Denver and is a part of the Denver–Aurora–Lakewood, CO Metropolitan Statistical Area. The United States Census Bureau reported the city's growing population at 118,772 on April 1, 2010, a 44.2% increase from the 2000 Census population of 82,384. Thornton is the sixth-most populous city in the state of Colorado and the 213th-most populous city in the United States.</v>
    <v>581</v>
    <v>582</v>
    <v>583</v>
    <v>584</v>
    <v>Thornton</v>
    <v>585</v>
    <v>538</v>
    <v>Thornton</v>
    <v>mdp/vdpid/5083944525378879490</v>
  </rv>
  <rv s="0">
    <v>536870912</v>
    <v>80022</v>
    <v>e62740a6-c203-82ac-b63a-328fe743e403</v>
    <v>en-US</v>
    <v>Map</v>
  </rv>
  <rv s="8">
    <v>#VALUE!</v>
    <v>en-US</v>
    <v>e62740a6-c203-82ac-b63a-328fe743e403</v>
    <v>536870912</v>
    <v>1</v>
    <v>347</v>
    <v>56</v>
    <v>80022</v>
    <v>6</v>
    <v>57</v>
    <v>Map</v>
    <v>529</v>
    <v>530</v>
    <v>528</v>
    <v>80022 is a postal code in Commerce City, Colorado, United States</v>
    <v>80022</v>
    <v>80022</v>
    <v>mdp/vdpid/5083947253723299841</v>
  </rv>
  <rv s="0">
    <v>536870912</v>
    <v>New Castle</v>
    <v>b68e7282-d506-3ef8-b042-785df9e9f65e</v>
    <v>en-US</v>
    <v>Map</v>
  </rv>
  <rv s="0">
    <v>536870912</v>
    <v>Delaware</v>
    <v>8ad617cc-3d7a-4b3c-a787-098de959ccc4</v>
    <v>en-US</v>
    <v>Map</v>
  </rv>
  <rv s="0">
    <v>536870912</v>
    <v>New Castle County</v>
    <v>6fe2c91c-5af9-f724-20e3-6498553f5471</v>
    <v>en-US</v>
    <v>Map</v>
  </rv>
  <rv s="1">
    <fb>8.3000000000000007</fb>
    <v>10</v>
  </rv>
  <rv s="2">
    <v>51</v>
    <v>8</v>
    <v>354</v>
    <v>0</v>
    <v>Image of New Castle</v>
  </rv>
  <rv s="1">
    <fb>39.664721999999998</fb>
    <v>12</v>
  </rv>
  <rv s="3">
    <v>37</v>
  </rv>
  <rv s="4">
    <v>https://www.bing.com/search?q=new+castle+delaware&amp;form=skydnc</v>
    <v>Learn more on Bing</v>
  </rv>
  <rv s="1">
    <fb>-75.565278000000006</fb>
    <v>12</v>
  </rv>
  <rv s="1">
    <fb>5529</fb>
    <v>10</v>
  </rv>
  <rv s="3">
    <v>38</v>
  </rv>
  <rv s="5">
    <v>#VALUE!</v>
    <v>en-US</v>
    <v>b68e7282-d506-3ef8-b042-785df9e9f65e</v>
    <v>536870912</v>
    <v>1</v>
    <v>353</v>
    <v>4</v>
    <v>New Castle</v>
    <v>6</v>
    <v>7</v>
    <v>Map</v>
    <v>8</v>
    <v>9</v>
    <v>590</v>
    <v>591</v>
    <v>592</v>
    <v>4</v>
    <v>New Castle is a city in New Castle County, Delaware, United States, six miles south of Wilmington, and situated on the Delaware River. According to the 2010 Census, the population of the city is 5,285.</v>
    <v>593</v>
    <v>594</v>
    <v>595</v>
    <v>596</v>
    <v>597</v>
    <v>New Castle</v>
    <v>598</v>
    <v>599</v>
    <v>New Castle</v>
    <v>mdp/vdpid/5487451827177783297</v>
  </rv>
  <rv s="1">
    <fb>6452</fb>
    <v>10</v>
  </rv>
  <rv s="1">
    <fb>5804</fb>
    <v>10</v>
  </rv>
  <rv s="0">
    <v>536870912</v>
    <v>Dover</v>
    <v>e2074a3a-aa84-0f74-453a-3167a0a32abc</v>
    <v>en-US</v>
    <v>Map</v>
  </rv>
  <rv s="1">
    <fb>344022</fb>
    <v>10</v>
  </rv>
  <rv s="1">
    <fb>426149</fb>
    <v>10</v>
  </rv>
  <rv s="2">
    <v>52</v>
    <v>8</v>
    <v>360</v>
    <v>0</v>
    <v>Image of Delaware</v>
  </rv>
  <rv s="0">
    <v>536870912</v>
    <v>Wilmington</v>
    <v>77a8f223-fe51-4aa2-8e3d-6c81e5bc270e</v>
    <v>en-US</v>
    <v>Map</v>
  </rv>
  <rv s="0">
    <v>805306368</v>
    <v>John Carney (Governor)</v>
    <v>27d50603-eaaa-4817-8ca0-edafa395697d</v>
    <v>en-US</v>
    <v>Generic</v>
  </rv>
  <rv s="0">
    <v>805306368</v>
    <v>Bethany Hall-Long (Lieutenant Governor)</v>
    <v>ee026ac0-4056-4f6d-e38a-e7f7b78c42f4</v>
    <v>en-US</v>
    <v>Generic</v>
  </rv>
  <rv s="3">
    <v>39</v>
  </rv>
  <rv s="4">
    <v>https://www.bing.com/search?q=delaware&amp;form=skydnc</v>
    <v>Learn more on Bing</v>
  </rv>
  <rv s="1">
    <fb>1018</fb>
    <v>24</v>
  </rv>
  <rv s="1">
    <fb>60509</fb>
    <v>24</v>
  </rv>
  <rv s="1">
    <fb>231500</fb>
    <v>24</v>
  </rv>
  <rv s="1">
    <fb>2.62</fb>
    <v>25</v>
  </rv>
  <rv s="1">
    <fb>967171</fb>
    <v>10</v>
  </rv>
  <rv s="1">
    <fb>0.17</fb>
    <v>26</v>
  </rv>
  <rv s="1">
    <fb>0.3</fb>
    <v>26</v>
  </rv>
  <rv s="1">
    <fb>0.22399999999999998</fb>
    <v>26</v>
  </rv>
  <rv s="1">
    <fb>8.6999999999999994E-2</fb>
    <v>26</v>
  </rv>
  <rv s="1">
    <fb>0.88400000000000001</fb>
    <v>26</v>
  </rv>
  <rv s="1">
    <fb>0.09</fb>
    <v>26</v>
  </rv>
  <rv s="1">
    <fb>8.5000000000000006E-2</fb>
    <v>26</v>
  </rv>
  <rv s="1">
    <fb>0.21600000000000003</fb>
    <v>26</v>
  </rv>
  <rv s="1">
    <fb>5.9000000000000004E-2</fb>
    <v>26</v>
  </rv>
  <rv s="1">
    <fb>0.70400000000000007</fb>
    <v>26</v>
  </rv>
  <rv s="6">
    <v>#VALUE!</v>
    <v>en-US</v>
    <v>8ad617cc-3d7a-4b3c-a787-098de959ccc4</v>
    <v>536870912</v>
    <v>1</v>
    <v>359</v>
    <v>18</v>
    <v>Delaware</v>
    <v>20</v>
    <v>21</v>
    <v>Map</v>
    <v>8</v>
    <v>22</v>
    <v>US-DE</v>
    <v>601</v>
    <v>602</v>
    <v>603</v>
    <v>4</v>
    <v>Delaware is a state in the Mid-Atlantic region of the United States, bordering Maryland to its south and west; Pennsylvania to its north; and New Jersey and the Atlantic Ocean to its east. The state takes its name from the nearby Delaware River named after Thomas West, 3rd Baron De La Warr, an English nobleman and Virginia's first colonial governor.</v>
    <v>604</v>
    <v>605</v>
    <v>606</v>
    <v>607</v>
    <v>610</v>
    <v>611</v>
    <v>612</v>
    <v>613</v>
    <v>614</v>
    <v>Delaware</v>
    <v>615</v>
    <v>616</v>
    <v>43</v>
    <v>617</v>
    <v>31</v>
    <v>150</v>
    <v>618</v>
    <v>619</v>
    <v>620</v>
    <v>621</v>
    <v>622</v>
    <v>334</v>
    <v>39</v>
    <v>623</v>
    <v>257</v>
    <v>624</v>
    <v>625</v>
    <v>626</v>
    <v>599</v>
    <v>Delaware</v>
    <v>mdp/vdpid/8831</v>
  </rv>
  <rv s="1">
    <fb>1279.4541265099999</fb>
    <v>10</v>
  </rv>
  <rv s="2">
    <v>53</v>
    <v>8</v>
    <v>364</v>
    <v>0</v>
    <v>Image of New Castle</v>
  </rv>
  <rv s="4">
    <v>https://www.bing.com/search?q=new+castle+county+delaware&amp;form=skydnc</v>
    <v>Learn more on Bing</v>
  </rv>
  <rv s="1">
    <fb>559335</fb>
    <v>10</v>
  </rv>
  <rv s="7">
    <v>#VALUE!</v>
    <v>en-US</v>
    <v>6fe2c91c-5af9-f724-20e3-6498553f5471</v>
    <v>536870912</v>
    <v>1</v>
    <v>363</v>
    <v>32</v>
    <v>New Castle</v>
    <v>33</v>
    <v>21</v>
    <v>Map</v>
    <v>8</v>
    <v>9</v>
    <v>590</v>
    <v>628</v>
    <v>4</v>
    <v>New Castle County is the northernmost of the three counties of the U.S. state of Delaware. As of the 2010 census, the population was 538,479, making it the most populous county in Delaware, with just under 60% of the state's population of 897,936. The county seat is Wilmington, which is also the state's most populous city.</v>
    <v>629</v>
    <v>607</v>
    <v>630</v>
    <v>New Castle</v>
    <v>631</v>
    <v>599</v>
    <v>New Castle</v>
    <v>mdp/vdpid/10035130</v>
  </rv>
  <rv s="1">
    <fb>44.1</fb>
    <v>10</v>
  </rv>
  <rv s="2">
    <v>54</v>
    <v>8</v>
    <v>371</v>
    <v>0</v>
    <v>Image of Wilmington</v>
  </rv>
  <rv s="1">
    <fb>39.745832999999998</fb>
    <v>12</v>
  </rv>
  <rv s="0">
    <v>805306368</v>
    <v>Michael S. Purzycki (Mayor)</v>
    <v>03870c67-499a-41e8-3237-2f1c27d52a6b</v>
    <v>en-US</v>
    <v>Generic</v>
  </rv>
  <rv s="3">
    <v>40</v>
  </rv>
  <rv s="4">
    <v>https://www.bing.com/search?q=wilmington+delaware&amp;form=skydnc</v>
    <v>Learn more on Bing</v>
  </rv>
  <rv s="1">
    <fb>-75.546666999999999</fb>
    <v>12</v>
  </rv>
  <rv s="1">
    <fb>70635</fb>
    <v>10</v>
  </rv>
  <rv s="5">
    <v>#VALUE!</v>
    <v>en-US</v>
    <v>77a8f223-fe51-4aa2-8e3d-6c81e5bc270e</v>
    <v>536870912</v>
    <v>1</v>
    <v>370</v>
    <v>4</v>
    <v>Wilmington</v>
    <v>20</v>
    <v>21</v>
    <v>Map</v>
    <v>8</v>
    <v>9</v>
    <v>590</v>
    <v>591</v>
    <v>633</v>
    <v>4</v>
    <v>Wilmington is the largest and most populous city in the U.S. state of Delaware. The city was built on the site of Fort Christina, the first Swedish settlement in North America. It lies at the confluence of the Christina River and Brandywine River, near where the Christina flows into the Delaware River. It is the county seat of New Castle County and one of the major cities in the Delaware Valley metropolitan area. Wilmington was named by Proprietor Thomas Penn after his friend Spencer Compton, Earl of Wilmington, who was prime minister during the reign of George II of Great Britain.</v>
    <v>634</v>
    <v>635</v>
    <v>637</v>
    <v>638</v>
    <v>639</v>
    <v>Wilmington</v>
    <v>640</v>
    <v>599</v>
    <v>Wilmington</v>
    <v>mdp/vdpid/5487439738388348930</v>
  </rv>
  <rv s="0">
    <v>536870912</v>
    <v>19720</v>
    <v>f4ad0329-a6c4-9e74-df96-3f8eb907a78e</v>
    <v>en-US</v>
    <v>Map</v>
  </rv>
  <rv s="8">
    <v>#VALUE!</v>
    <v>en-US</v>
    <v>f4ad0329-a6c4-9e74-df96-3f8eb907a78e</v>
    <v>536870912</v>
    <v>1</v>
    <v>373</v>
    <v>56</v>
    <v>19720</v>
    <v>6</v>
    <v>57</v>
    <v>Map</v>
    <v>590</v>
    <v>591</v>
    <v>589</v>
    <v>19720 is a postal code in New Castle, Delaware, United States</v>
    <v>19720</v>
    <v>19720</v>
    <v>mdp/vdpid/5487446994064506881</v>
  </rv>
  <rv s="0">
    <v>536870912</v>
    <v>New Castle</v>
    <v>6fe2c91c-5af9-f724-20e3-6498553f5471</v>
    <v>en-US</v>
    <v>Map</v>
  </rv>
  <rv s="0">
    <v>536870912</v>
    <v>Kapolei</v>
    <v>5937574a-ed5d-6d71-b11d-b682df79565e</v>
    <v>en-US</v>
    <v>Map</v>
  </rv>
  <rv s="0">
    <v>536870912</v>
    <v>Hawaii</v>
    <v>b6f01eaf-aecf-44f6-b64d-1f6e982365c3</v>
    <v>en-US</v>
    <v>Map</v>
  </rv>
  <rv s="0">
    <v>536870912</v>
    <v>Honolulu County</v>
    <v>6a1104f7-4797-056d-e612-ea6db8f7eb85</v>
    <v>en-US</v>
    <v>Map</v>
  </rv>
  <rv s="1">
    <fb>10.7</fb>
    <v>10</v>
  </rv>
  <rv s="2">
    <v>55</v>
    <v>8</v>
    <v>379</v>
    <v>0</v>
    <v>Image of Kapolei</v>
  </rv>
  <rv s="1">
    <fb>21.334721999999999</fb>
    <v>12</v>
  </rv>
  <rv s="0">
    <v>805306368</v>
    <v>Kirk Caldwell (Mayor)</v>
    <v>f73acf4c-852e-e2ed-88b2-ca8cea13e42d</v>
    <v>en-US</v>
    <v>Generic</v>
  </rv>
  <rv s="3">
    <v>41</v>
  </rv>
  <rv s="4">
    <v>https://www.bing.com/search?q=kapolei+hawaii&amp;form=skydnc</v>
    <v>Learn more on Bing</v>
  </rv>
  <rv s="1">
    <fb>-158.08083300000001</fb>
    <v>12</v>
  </rv>
  <rv s="1">
    <fb>107234</fb>
    <v>10</v>
  </rv>
  <rv s="3">
    <v>42</v>
  </rv>
  <rv s="5">
    <v>#VALUE!</v>
    <v>en-US</v>
    <v>5937574a-ed5d-6d71-b11d-b682df79565e</v>
    <v>536870912</v>
    <v>1</v>
    <v>377</v>
    <v>4</v>
    <v>Kapolei</v>
    <v>20</v>
    <v>21</v>
    <v>Map</v>
    <v>8</v>
    <v>378</v>
    <v>646</v>
    <v>647</v>
    <v>648</v>
    <v>4</v>
    <v>Kapolei is a planned community in Honolulu County, Hawaiʻi, United States, on the island of Oʻahu. It is colloquially known as the "second city" of Oʻahu, in relation to Honolulu. For statistical purposes, the United States Census Bureau has defined Kapolei as a census-designated place within the consolidated city-county of Honolulu.</v>
    <v>649</v>
    <v>650</v>
    <v>652</v>
    <v>653</v>
    <v>654</v>
    <v>Kapolei</v>
    <v>655</v>
    <v>656</v>
    <v>Kapolei</v>
    <v>mdp/vdpid/4984061594855014401</v>
  </rv>
  <rv s="1">
    <fb>28311</fb>
    <v>10</v>
  </rv>
  <rv s="1">
    <fb>3369</fb>
    <v>10</v>
  </rv>
  <rv s="0">
    <v>536870912</v>
    <v>Honolulu</v>
    <v>d731fc3c-d469-8636-dd36-2af83cf55145</v>
    <v>en-US</v>
    <v>Map</v>
  </rv>
  <rv s="1">
    <fb>450572</fb>
    <v>10</v>
  </rv>
  <rv s="1">
    <fb>537114</fb>
    <v>10</v>
  </rv>
  <rv s="2">
    <v>56</v>
    <v>8</v>
    <v>385</v>
    <v>0</v>
    <v>Image of Hawaii</v>
  </rv>
  <rv s="0">
    <v>805306368</v>
    <v>David Ige (Governor)</v>
    <v>41a49a0f-3733-4e63-854c-aecc5a524ad4</v>
    <v>en-US</v>
    <v>Generic</v>
  </rv>
  <rv s="0">
    <v>805306368</v>
    <v>Josh Green (Lieutenant Governor)</v>
    <v>e8a1f48b-8616-45f1-b58d-b75ef6372200</v>
    <v>en-US</v>
    <v>Generic</v>
  </rv>
  <rv s="3">
    <v>43</v>
  </rv>
  <rv s="4">
    <v>https://www.bing.com/search?q=hawaii&amp;form=skydnc</v>
    <v>Learn more on Bing</v>
  </rv>
  <rv s="1">
    <fb>1438</fb>
    <v>24</v>
  </rv>
  <rv s="1">
    <fb>69515</fb>
    <v>24</v>
  </rv>
  <rv s="1">
    <fb>515300</fb>
    <v>24</v>
  </rv>
  <rv s="1">
    <fb>3.02</fb>
    <v>25</v>
  </rv>
  <rv s="1">
    <fb>1420491</fb>
    <v>10</v>
  </rv>
  <rv s="1">
    <fb>0.05</fb>
    <v>26</v>
  </rv>
  <rv s="1">
    <fb>0.16500000000000001</fb>
    <v>26</v>
  </rv>
  <rv s="1">
    <fb>5.0000000000000001E-3</fb>
    <v>27</v>
  </rv>
  <rv s="1">
    <fb>0.373</fb>
    <v>26</v>
  </rv>
  <rv s="1">
    <fb>0.308</fb>
    <v>26</v>
  </rv>
  <rv s="1">
    <fb>2.6000000000000002E-2</fb>
    <v>26</v>
  </rv>
  <rv s="1">
    <fb>0.17699999999999999</fb>
    <v>26</v>
  </rv>
  <rv s="1">
    <fb>0.91</fb>
    <v>26</v>
  </rv>
  <rv s="1">
    <fb>0.10400000000000001</fb>
    <v>26</v>
  </rv>
  <rv s="1">
    <fb>0.61499999999999999</fb>
    <v>26</v>
  </rv>
  <rv s="1">
    <fb>0.217</fb>
    <v>26</v>
  </rv>
  <rv s="1">
    <fb>0.26700000000000002</fb>
    <v>26</v>
  </rv>
  <rv s="6">
    <v>#VALUE!</v>
    <v>en-US</v>
    <v>b6f01eaf-aecf-44f6-b64d-1f6e982365c3</v>
    <v>536870912</v>
    <v>1</v>
    <v>384</v>
    <v>18</v>
    <v>Hawaii</v>
    <v>6</v>
    <v>7</v>
    <v>Map</v>
    <v>8</v>
    <v>22</v>
    <v>US-HI</v>
    <v>658</v>
    <v>659</v>
    <v>660</v>
    <v>4</v>
    <v>Hawaii is a U.S. state located in the Pacific Ocean. It is the only state outside North America, the only island state, and the only state in the tropics. Hawaii is also one of a handful of U.S. states to have once been an independent nation.</v>
    <v>661</v>
    <v>662</v>
    <v>663</v>
    <v>660</v>
    <v>666</v>
    <v>667</v>
    <v>668</v>
    <v>669</v>
    <v>670</v>
    <v>Hawaii</v>
    <v>671</v>
    <v>672</v>
    <v>673</v>
    <v>674</v>
    <v>675</v>
    <v>676</v>
    <v>677</v>
    <v>678</v>
    <v>679</v>
    <v>680</v>
    <v>681</v>
    <v>682</v>
    <v>146</v>
    <v>330</v>
    <v>564</v>
    <v>683</v>
    <v>330</v>
    <v>684</v>
    <v>656</v>
    <v>Hawaii</v>
    <v>mdp/vdpid/13656</v>
  </rv>
  <rv s="1">
    <fb>5508.9047106799999</fb>
    <v>10</v>
  </rv>
  <rv s="2">
    <v>57</v>
    <v>8</v>
    <v>390</v>
    <v>0</v>
    <v>Image of Honolulu County</v>
  </rv>
  <rv s="4">
    <v>https://www.bing.com/search?q=honolulu+county&amp;form=skydnc</v>
    <v>Learn more on Bing</v>
  </rv>
  <rv s="1">
    <fb>980080</fb>
    <v>10</v>
  </rv>
  <rv s="7">
    <v>#VALUE!</v>
    <v>en-US</v>
    <v>6a1104f7-4797-056d-e612-ea6db8f7eb85</v>
    <v>536870912</v>
    <v>1</v>
    <v>389</v>
    <v>32</v>
    <v>Honolulu County</v>
    <v>33</v>
    <v>21</v>
    <v>Map</v>
    <v>8</v>
    <v>9</v>
    <v>646</v>
    <v>686</v>
    <v>4</v>
    <v>Honolulu County is a consolidated city–county in the U.S. state of Hawaii. The city–county includes both the city of Honolulu and the rest of the island of Oʻahu, as well as several minor outlying islands, including all of the Northwestern Hawaiian Islands except Midway Atoll.</v>
    <v>687</v>
    <v>660</v>
    <v>688</v>
    <v>Honolulu County</v>
    <v>689</v>
    <v>656</v>
    <v>Honolulu County</v>
    <v>mdp/vdpid/10039427</v>
  </rv>
  <rv s="1">
    <fb>177.2</fb>
    <v>10</v>
  </rv>
  <rv s="2">
    <v>58</v>
    <v>8</v>
    <v>397</v>
    <v>0</v>
    <v>Image of Honolulu</v>
  </rv>
  <rv s="1">
    <fb>21.309920000000002</fb>
    <v>12</v>
  </rv>
  <rv s="3">
    <v>44</v>
  </rv>
  <rv s="4">
    <v>https://www.bing.com/search?q=honolulu+oahu&amp;form=skydnc</v>
    <v>Learn more on Bing</v>
  </rv>
  <rv s="1">
    <fb>-157.858158</fb>
    <v>12</v>
  </rv>
  <rv s="1">
    <fb>337256</fb>
    <v>10</v>
  </rv>
  <rv s="5">
    <v>#VALUE!</v>
    <v>en-US</v>
    <v>d731fc3c-d469-8636-dd36-2af83cf55145</v>
    <v>536870912</v>
    <v>1</v>
    <v>396</v>
    <v>4</v>
    <v>Honolulu</v>
    <v>20</v>
    <v>21</v>
    <v>Map</v>
    <v>8</v>
    <v>135</v>
    <v>646</v>
    <v>647</v>
    <v>691</v>
    <v>4</v>
    <v>Honolulu is the capital and largest city of the U.S. state of Hawaii, which is located in the Pacific Ocean. It is an unincorporated county seat of the consolidated City and County of Honolulu, situated along the southeast coast of the island of Oʻahu, and is the westernmost and southernmost major U.S. city. Honolulu is Hawaii's main gateway to the world. It is also a major hub for international business, finance, hospitality, and military defense in both the state and Oceania. The city is characterized by a mix of various Asian, Western, and Pacific cultures, as reflected in its diverse demography, cuisine, and traditions.</v>
    <v>692</v>
    <v>693</v>
    <v>694</v>
    <v>695</v>
    <v>696</v>
    <v>Honolulu</v>
    <v>697</v>
    <v>656</v>
    <v>Honolulu</v>
    <v>mdp/vdpid/4984068778523361281</v>
  </rv>
  <rv s="0">
    <v>536870912</v>
    <v>96707</v>
    <v>846ed5e8-c728-e3b9-b574-cebbd415a30d</v>
    <v>en-US</v>
    <v>Map</v>
  </rv>
  <rv s="8">
    <v>#VALUE!</v>
    <v>en-US</v>
    <v>846ed5e8-c728-e3b9-b574-cebbd415a30d</v>
    <v>536870912</v>
    <v>1</v>
    <v>399</v>
    <v>56</v>
    <v>96707</v>
    <v>6</v>
    <v>57</v>
    <v>Map</v>
    <v>646</v>
    <v>647</v>
    <v>645</v>
    <v>96707 is a postal code in Kapolei, Hawaii, United States</v>
    <v>96707</v>
    <v>96707</v>
    <v>mdp/vdpid/4984061767962329089</v>
  </rv>
  <rv s="0">
    <v>536870912</v>
    <v>Roxana</v>
    <v>bd207d77-6140-d6ac-ef61-58f64b7d89d4</v>
    <v>en-US</v>
    <v>Map</v>
  </rv>
  <rv s="0">
    <v>536870912</v>
    <v>Illinois</v>
    <v>4131acb8-628a-4241-8920-ca79eab9dade</v>
    <v>en-US</v>
    <v>Map</v>
  </rv>
  <rv s="0">
    <v>536870912</v>
    <v>Madison County</v>
    <v>350e7c43-6577-6d02-20c9-7ee32c15835d</v>
    <v>en-US</v>
    <v>Map</v>
  </rv>
  <rv s="1">
    <fb>18.699714156625902</fb>
    <v>10</v>
  </rv>
  <rv s="2">
    <v>59</v>
    <v>8</v>
    <v>403</v>
    <v>0</v>
    <v>Image of Roxana</v>
  </rv>
  <rv s="1">
    <fb>38.848615000000002</fb>
    <v>12</v>
  </rv>
  <rv s="4">
    <v>https://www.bing.com/search?q=roxana+illinois&amp;form=skydnc</v>
    <v>Learn more on Bing</v>
  </rv>
  <rv s="1">
    <fb>-90.078907000000001</fb>
    <v>12</v>
  </rv>
  <rv s="1">
    <fb>1450</fb>
    <v>10</v>
  </rv>
  <rv s="9">
    <v>#VALUE!</v>
    <v>en-US</v>
    <v>bd207d77-6140-d6ac-ef61-58f64b7d89d4</v>
    <v>536870912</v>
    <v>1</v>
    <v>402</v>
    <v>75</v>
    <v>Roxana</v>
    <v>20</v>
    <v>21</v>
    <v>Map</v>
    <v>8</v>
    <v>9</v>
    <v>702</v>
    <v>703</v>
    <v>704</v>
    <v>4</v>
    <v>Roxana is a village in Madison County, Illinois, United States. The population was 1,542 at the 2010 census. A majority of the land in Roxana is taken up by the Wood River Refinery, an oil refinery operated by Phillips 66. The refinery was originally built and owned by Shell Oil. As of 2016, the refinery is capable of refining 314,000 barrels of oil per day to produce gasoline, jet fuel, diesel, asphalt, propane, and other products, and supplies part of the St. Louis, Chicago, Indiana and Ohio regions.</v>
    <v>705</v>
    <v>706</v>
    <v>707</v>
    <v>708</v>
    <v>Roxana</v>
    <v>709</v>
    <v>11</v>
    <v>Roxana</v>
    <v>mdp/vdpid/5096595417064275969</v>
  </rv>
  <rv s="1">
    <fb>149998</fb>
    <v>10</v>
  </rv>
  <rv s="1">
    <fb>22603</fb>
    <v>10</v>
  </rv>
  <rv s="0">
    <v>536870912</v>
    <v>Springfield</v>
    <v>dc562bf8-bf83-4505-8a1b-0bdb5bd605f8</v>
    <v>en-US</v>
    <v>Map</v>
  </rv>
  <rv s="1">
    <fb>4786388</fb>
    <v>10</v>
  </rv>
  <rv s="1">
    <fb>5326970</fb>
    <v>10</v>
  </rv>
  <rv s="2">
    <v>60</v>
    <v>8</v>
    <v>408</v>
    <v>0</v>
    <v>Image of Illinois</v>
  </rv>
  <rv s="0">
    <v>536870912</v>
    <v>Chicago</v>
    <v>28deeb39-ca49-4bd4-913b-929b1de4b25b</v>
    <v>en-US</v>
    <v>Map</v>
  </rv>
  <rv s="0">
    <v>805306368</v>
    <v>J.B. Pritzker (Governor)</v>
    <v>b759cb46-ad88-1a31-2b59-96119b3d5661</v>
    <v>en-US</v>
    <v>Generic</v>
  </rv>
  <rv s="0">
    <v>805306368</v>
    <v>Juliana Stratton (Lieutenant Governor)</v>
    <v>b1e39d21-a189-eb04-4b28-4942fe9dcb39</v>
    <v>en-US</v>
    <v>Generic</v>
  </rv>
  <rv s="3">
    <v>45</v>
  </rv>
  <rv s="4">
    <v>https://www.bing.com/search?q=illinois&amp;form=skydnc</v>
    <v>Learn more on Bing</v>
  </rv>
  <rv s="1">
    <fb>907</fb>
    <v>24</v>
  </rv>
  <rv s="1">
    <fb>57574</fb>
    <v>24</v>
  </rv>
  <rv s="1">
    <fb>173800</fb>
    <v>24</v>
  </rv>
  <rv s="1">
    <fb>2.63</fb>
    <v>25</v>
  </rv>
  <rv s="1">
    <fb>12741080</fb>
    <v>10</v>
  </rv>
  <rv s="1">
    <fb>-2E-3</fb>
    <v>26</v>
  </rv>
  <rv s="1">
    <fb>0.14199999999999999</fb>
    <v>26</v>
  </rv>
  <rv s="1">
    <fb>6.0000000000000001E-3</fb>
    <v>27</v>
  </rv>
  <rv s="1">
    <fb>5.5E-2</fb>
    <v>26</v>
  </rv>
  <rv s="1">
    <fb>0.32299999999999995</fb>
    <v>26</v>
  </rv>
  <rv s="1">
    <fb>0.14000000000000001</fb>
    <v>26</v>
  </rv>
  <rv s="1">
    <fb>0.879</fb>
    <v>26</v>
  </rv>
  <rv s="1">
    <fb>0.16899999999999998</fb>
    <v>26</v>
  </rv>
  <rv s="1">
    <fb>0.65599999999999992</fb>
    <v>26</v>
  </rv>
  <rv s="1">
    <fb>7.0999999999999994E-2</fb>
    <v>26</v>
  </rv>
  <rv s="1">
    <fb>1.9E-2</fb>
    <v>26</v>
  </rv>
  <rv s="1">
    <fb>6.0999999999999999E-2</fb>
    <v>26</v>
  </rv>
  <rv s="1">
    <fb>0.77300000000000002</fb>
    <v>26</v>
  </rv>
  <rv s="6">
    <v>#VALUE!</v>
    <v>en-US</v>
    <v>4131acb8-628a-4241-8920-ca79eab9dade</v>
    <v>536870912</v>
    <v>1</v>
    <v>407</v>
    <v>18</v>
    <v>Illinois</v>
    <v>20</v>
    <v>21</v>
    <v>Map</v>
    <v>8</v>
    <v>22</v>
    <v>US-IL</v>
    <v>711</v>
    <v>712</v>
    <v>713</v>
    <v>4</v>
    <v>Illinois is a state in the Midwestern and Great Lakes regions of the United States. It has the fifth largest gross domestic product, the sixth largest population, and the 25th largest land area of all U.S. states. Illinois has been noted as a microcosm of the entire United States. With Chicago in northeastern Illinois, small industrial cities and immense agricultural productivity in the north and center of the state, and natural resources such as coal, timber, and petroleum in the south, Illinois has a diverse economic base, and is a major transportation hub. The Port of Chicago connects the state to international ports via two main routes: from the Great Lakes, via the Saint Lawrence Seaway, to the Atlantic Ocean and from the Great Lakes to the Mississippi River, via the Illinois River, through the Illinois Waterway. The Mississippi River, the Ohio River, and the Wabash River form parts of the boundaries of Illinois. For decades, Chicago's O'Hare International Airport has been ranked as one of the world's busiest airports. Illinois has long had a reputation as a bellwether both in social and cultural terms and, through the 1980s, in politics.</v>
    <v>714</v>
    <v>715</v>
    <v>716</v>
    <v>717</v>
    <v>720</v>
    <v>721</v>
    <v>722</v>
    <v>723</v>
    <v>724</v>
    <v>Illinois</v>
    <v>725</v>
    <v>726</v>
    <v>727</v>
    <v>728</v>
    <v>729</v>
    <v>730</v>
    <v>731</v>
    <v>328</v>
    <v>732</v>
    <v>733</v>
    <v>734</v>
    <v>735</v>
    <v>39</v>
    <v>736</v>
    <v>737</v>
    <v>564</v>
    <v>738</v>
    <v>739</v>
    <v>11</v>
    <v>Illinois</v>
    <v>mdp/vdpid/14808</v>
  </rv>
  <rv s="1">
    <fb>1916.5912016499999</fb>
    <v>10</v>
  </rv>
  <rv s="2">
    <v>61</v>
    <v>8</v>
    <v>413</v>
    <v>0</v>
    <v>Image of Madison</v>
  </rv>
  <rv s="0">
    <v>536870912</v>
    <v>Edwardsville Township</v>
    <v>c1570bdb-ffd8-7ef6-c53d-17464999f621</v>
    <v>en-US</v>
    <v>Map</v>
  </rv>
  <rv s="4">
    <v>https://www.bing.com/search?q=madison+county+illinois&amp;form=skydnc</v>
    <v>Learn more on Bing</v>
  </rv>
  <rv s="1">
    <fb>264461</fb>
    <v>10</v>
  </rv>
  <rv s="7">
    <v>#VALUE!</v>
    <v>en-US</v>
    <v>350e7c43-6577-6d02-20c9-7ee32c15835d</v>
    <v>536870912</v>
    <v>1</v>
    <v>412</v>
    <v>32</v>
    <v>Madison</v>
    <v>33</v>
    <v>21</v>
    <v>Map</v>
    <v>8</v>
    <v>9</v>
    <v>702</v>
    <v>741</v>
    <v>4</v>
    <v>Madison County is a county located in the U.S. state of Illinois. It is a part of the Metro East in southern Illinois. According to the 2010 census, it had a population of 269,282. The county seat is Edwardsville, Illinois, and the largest city is Granite City, Illinois.</v>
    <v>742</v>
    <v>743</v>
    <v>744</v>
    <v>Madison</v>
    <v>745</v>
    <v>11</v>
    <v>Madison</v>
    <v>mdp/vdpid/10035557</v>
  </rv>
  <rv s="0">
    <v>536870912</v>
    <v>Sangamon County</v>
    <v>a2d6a9e6-8d40-77d2-b1ca-2b93a570b0e3</v>
    <v>en-US</v>
    <v>Map</v>
  </rv>
  <rv s="1">
    <fb>174.12490065788899</fb>
    <v>10</v>
  </rv>
  <rv s="2">
    <v>62</v>
    <v>8</v>
    <v>419</v>
    <v>0</v>
    <v>Image of Springfield</v>
  </rv>
  <rv s="1">
    <fb>39.698329999999999</fb>
    <v>12</v>
  </rv>
  <rv s="0">
    <v>805306368</v>
    <v>Jim Langfelder (Mayor)</v>
    <v>327f8cf0-e741-ecb1-4b71-27bbcff9f7cf</v>
    <v>en-US</v>
    <v>Generic</v>
  </rv>
  <rv s="3">
    <v>46</v>
  </rv>
  <rv s="4">
    <v>https://www.bing.com/search?q=springfield+illinois&amp;form=skydnc</v>
    <v>Learn more on Bing</v>
  </rv>
  <rv s="1">
    <fb>-89.619720000000001</fb>
    <v>12</v>
  </rv>
  <rv s="1">
    <fb>114694</fb>
    <v>10</v>
  </rv>
  <rv s="5">
    <v>#VALUE!</v>
    <v>en-US</v>
    <v>dc562bf8-bf83-4505-8a1b-0bdb5bd605f8</v>
    <v>536870912</v>
    <v>1</v>
    <v>418</v>
    <v>4</v>
    <v>Springfield</v>
    <v>20</v>
    <v>21</v>
    <v>Map</v>
    <v>8</v>
    <v>9</v>
    <v>702</v>
    <v>747</v>
    <v>748</v>
    <v>4</v>
    <v>Springfield is the capital of the U.S. state of Illinois and the county seat and largest city of Sangamon County. The city's population was 116,250 at the 2010 U.S. Census, which makes it the state's sixth most-populous city, the second largest outside of the Chicago metropolitan area, and the largest in central Illinois. As of 2019, the city's population was estimated to have decreased to 114,230, with just over 211,700 residents living in the Springfield Metropolitan Statistical Area, which includes Sangamon County and the adjacent Menard County.</v>
    <v>749</v>
    <v>750</v>
    <v>752</v>
    <v>753</v>
    <v>754</v>
    <v>Springfield</v>
    <v>755</v>
    <v>11</v>
    <v>Springfield</v>
    <v>mdp/vdpid/5477881414449889283</v>
  </rv>
  <rv s="0">
    <v>536870912</v>
    <v>Cook County</v>
    <v>38aa555d-a2f0-25e5-0b3a-ef870e8ef479</v>
    <v>en-US</v>
    <v>Map</v>
  </rv>
  <rv s="1">
    <fb>606.1</fb>
    <v>10</v>
  </rv>
  <rv s="2">
    <v>63</v>
    <v>8</v>
    <v>426</v>
    <v>0</v>
    <v>Image of Chicago</v>
  </rv>
  <rv s="1">
    <fb>41.883229</fb>
    <v>12</v>
  </rv>
  <rv s="3">
    <v>47</v>
  </rv>
  <rv s="4">
    <v>https://www.bing.com/search?q=chicago&amp;form=skydnc</v>
    <v>Learn more on Bing</v>
  </rv>
  <rv s="1">
    <fb>-87.632397999999995</fb>
    <v>12</v>
  </rv>
  <rv s="1">
    <fb>2705994</fb>
    <v>10</v>
  </rv>
  <rv s="5">
    <v>#VALUE!</v>
    <v>en-US</v>
    <v>28deeb39-ca49-4bd4-913b-929b1de4b25b</v>
    <v>536870912</v>
    <v>1</v>
    <v>425</v>
    <v>4</v>
    <v>Chicago</v>
    <v>20</v>
    <v>21</v>
    <v>Map</v>
    <v>8</v>
    <v>9</v>
    <v>702</v>
    <v>757</v>
    <v>758</v>
    <v>4</v>
    <v>Chicago, officially the City of Chicago, is the most populous city in the U.S. state of Illinois, and the third most populous city in the United States. With an estimated population of 2,693,976 in 2019, it is also the most populous city in the Midwestern United States.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or the Combined Statistical Area, often called Chicagoland. It constitutes the third most populous urban area in the United States after New York City and Los Angeles.</v>
    <v>759</v>
    <v>760</v>
    <v>761</v>
    <v>762</v>
    <v>763</v>
    <v>Chicago</v>
    <v>764</v>
    <v>11</v>
    <v>Chicago</v>
    <v>mdp/vdpid/5477686925982695427</v>
  </rv>
  <rv s="0">
    <v>536870912</v>
    <v>62084</v>
    <v>046fb8ba-ff71-b4e1-f152-ecf193754339</v>
    <v>en-US</v>
    <v>Map</v>
  </rv>
  <rv s="8">
    <v>#VALUE!</v>
    <v>en-US</v>
    <v>046fb8ba-ff71-b4e1-f152-ecf193754339</v>
    <v>536870912</v>
    <v>1</v>
    <v>428</v>
    <v>56</v>
    <v>62084</v>
    <v>6</v>
    <v>57</v>
    <v>Map</v>
    <v>702</v>
    <v>703</v>
    <v>701</v>
    <v>62084 is a postal code in Roxana, Illinois, United States</v>
    <v>62084</v>
    <v>62084</v>
    <v>mdp/vdpid/5096595621326880769</v>
  </rv>
  <rv s="0">
    <v>536870912</v>
    <v>Madison</v>
    <v>350e7c43-6577-6d02-20c9-7ee32c15835d</v>
    <v>en-US</v>
    <v>Map</v>
  </rv>
  <rv s="0">
    <v>536870912</v>
    <v>Robinson</v>
    <v>b5d48f3b-ebe9-bcee-6535-66f188645243</v>
    <v>en-US</v>
    <v>Map</v>
  </rv>
  <rv s="0">
    <v>536870912</v>
    <v>Crawford County</v>
    <v>f0e9b274-4b15-2646-bd68-8f364ecc60e7</v>
    <v>en-US</v>
    <v>Map</v>
  </rv>
  <rv s="1">
    <fb>12.3283434051994</fb>
    <v>10</v>
  </rv>
  <rv s="2">
    <v>64</v>
    <v>8</v>
    <v>432</v>
    <v>0</v>
    <v>Image of Robinson</v>
  </rv>
  <rv s="1">
    <fb>39.005856999999999</fb>
    <v>12</v>
  </rv>
  <rv s="4">
    <v>https://www.bing.com/search?q=robinson+illinois&amp;form=skydnc</v>
    <v>Learn more on Bing</v>
  </rv>
  <rv s="1">
    <fb>-87.738905000000003</fb>
    <v>12</v>
  </rv>
  <rv s="1">
    <fb>7400</fb>
    <v>10</v>
  </rv>
  <rv s="9">
    <v>#VALUE!</v>
    <v>en-US</v>
    <v>b5d48f3b-ebe9-bcee-6535-66f188645243</v>
    <v>536870912</v>
    <v>1</v>
    <v>431</v>
    <v>75</v>
    <v>Robinson</v>
    <v>6</v>
    <v>7</v>
    <v>Map</v>
    <v>8</v>
    <v>9</v>
    <v>702</v>
    <v>770</v>
    <v>771</v>
    <v>4</v>
    <v>Robinson is a city in Crawford County, Illinois, United States. The population was 7,713 at the 2010 census, up from 6,822 in 2000. It is the county seat of Crawford County.</v>
    <v>772</v>
    <v>773</v>
    <v>774</v>
    <v>775</v>
    <v>Robinson</v>
    <v>776</v>
    <v>11</v>
    <v>Robinson</v>
    <v>mdp/vdpid/5481074876783525889</v>
  </rv>
  <rv s="1">
    <fb>1155.13469721</fb>
    <v>10</v>
  </rv>
  <rv s="2">
    <v>65</v>
    <v>8</v>
    <v>436</v>
    <v>0</v>
    <v>Image of Crawford</v>
  </rv>
  <rv s="0">
    <v>536870912</v>
    <v>Robinson Township</v>
    <v>7060e7f7-ba67-a3af-9322-05a25959c30a</v>
    <v>en-US</v>
    <v>Map</v>
  </rv>
  <rv s="4">
    <v>https://www.bing.com/search?q=crawford+county+illinois&amp;form=skydnc</v>
    <v>Learn more on Bing</v>
  </rv>
  <rv s="1">
    <fb>18807</fb>
    <v>10</v>
  </rv>
  <rv s="11">
    <v>#VALUE!</v>
    <v>en-US</v>
    <v>f0e9b274-4b15-2646-bd68-8f364ecc60e7</v>
    <v>536870912</v>
    <v>1</v>
    <v>435</v>
    <v>117</v>
    <v>Crawford</v>
    <v>6</v>
    <v>7</v>
    <v>Map</v>
    <v>8</v>
    <v>9</v>
    <v>702</v>
    <v>778</v>
    <v>4</v>
    <v>Crawford County is a county located in the U.S. state of Illinois. As of the 2010 census, the population was 19,817. Its county seat is Robinson.</v>
    <v>779</v>
    <v>780</v>
    <v>781</v>
    <v>Crawford</v>
    <v>782</v>
    <v>Crawford</v>
    <v>mdp/vdpid/10035517</v>
  </rv>
  <rv s="0">
    <v>536870912</v>
    <v>62454</v>
    <v>3a6eb6ba-2b66-d0a1-d68c-e76dbf3f934d</v>
    <v>en-US</v>
    <v>Map</v>
  </rv>
  <rv s="8">
    <v>#VALUE!</v>
    <v>en-US</v>
    <v>3a6eb6ba-2b66-d0a1-d68c-e76dbf3f934d</v>
    <v>536870912</v>
    <v>1</v>
    <v>438</v>
    <v>56</v>
    <v>62454</v>
    <v>6</v>
    <v>57</v>
    <v>Map</v>
    <v>702</v>
    <v>770</v>
    <v>769</v>
    <v>62454 is a postal code in Robinson, Illinois, United States</v>
    <v>62454</v>
    <v>62454</v>
    <v>mdp/vdpid/5481075899119960065</v>
  </rv>
  <rv s="0">
    <v>536870912</v>
    <v>Crawford</v>
    <v>f0e9b274-4b15-2646-bd68-8f364ecc60e7</v>
    <v>en-US</v>
    <v>Map</v>
  </rv>
  <rv s="0">
    <v>536870912</v>
    <v>Channahon</v>
    <v>46df0e95-df8b-9966-2e45-a2bfe1ef0359</v>
    <v>en-US</v>
    <v>Map</v>
  </rv>
  <rv s="0">
    <v>536870912</v>
    <v>Will County</v>
    <v>eaa785d8-4ace-07ff-f3b8-c036760bf04a</v>
    <v>en-US</v>
    <v>Map</v>
  </rv>
  <rv s="1">
    <fb>44.651395022192602</fb>
    <v>10</v>
  </rv>
  <rv s="2">
    <v>66</v>
    <v>8</v>
    <v>443</v>
    <v>0</v>
    <v>Image of Channahon</v>
  </rv>
  <rv s="1">
    <fb>41.438155999999999</fb>
    <v>12</v>
  </rv>
  <rv s="4">
    <v>https://www.bing.com/search?q=channahon+illinois&amp;form=skydnc</v>
    <v>Learn more on Bing</v>
  </rv>
  <rv s="1">
    <fb>-88.216520000000003</fb>
    <v>12</v>
  </rv>
  <rv s="1">
    <fb>13086</fb>
    <v>10</v>
  </rv>
  <rv s="9">
    <v>#VALUE!</v>
    <v>en-US</v>
    <v>46df0e95-df8b-9966-2e45-a2bfe1ef0359</v>
    <v>536870912</v>
    <v>1</v>
    <v>442</v>
    <v>75</v>
    <v>Channahon</v>
    <v>20</v>
    <v>21</v>
    <v>Map</v>
    <v>8</v>
    <v>9</v>
    <v>702</v>
    <v>788</v>
    <v>789</v>
    <v>4</v>
    <v>Channahon is a village in Grundy and Will counties in the U.S. state of Illinois. The population was 12,560 at the 2010 census. Located in a rural area southwest of Joliet, Illinois, most of the village is within Channahon Township in Will County. The current village president is Missey Moorman Schumacher.</v>
    <v>790</v>
    <v>791</v>
    <v>792</v>
    <v>793</v>
    <v>Channahon</v>
    <v>794</v>
    <v>11</v>
    <v>Channahon</v>
    <v>mdp/vdpid/5477723250400165889</v>
  </rv>
  <rv s="1">
    <fb>2198.8999056799998</fb>
    <v>10</v>
  </rv>
  <rv s="2">
    <v>67</v>
    <v>8</v>
    <v>448</v>
    <v>0</v>
    <v>Image of Will County</v>
  </rv>
  <rv s="0">
    <v>536870912</v>
    <v>Joliet</v>
    <v>482baac6-7bd7-4326-810e-d9e6e8880d38</v>
    <v>en-US</v>
    <v>Map</v>
  </rv>
  <rv s="4">
    <v>https://www.bing.com/search?q=will+county+illinois&amp;form=skydnc</v>
    <v>Learn more on Bing</v>
  </rv>
  <rv s="1">
    <fb>692310</fb>
    <v>10</v>
  </rv>
  <rv s="7">
    <v>#VALUE!</v>
    <v>en-US</v>
    <v>eaa785d8-4ace-07ff-f3b8-c036760bf04a</v>
    <v>536870912</v>
    <v>1</v>
    <v>447</v>
    <v>32</v>
    <v>Will County</v>
    <v>33</v>
    <v>21</v>
    <v>Map</v>
    <v>8</v>
    <v>9</v>
    <v>702</v>
    <v>796</v>
    <v>4</v>
    <v>Will County is a county in the northeastern part of the state of Illinois. According to the 2010 census, it had a population of 677,560, an increase of 34.9% from 502,266 in 2000, making it Illinois's fourth-most populous county. The county seat is Joliet.</v>
    <v>797</v>
    <v>798</v>
    <v>799</v>
    <v>Will County</v>
    <v>800</v>
    <v>11</v>
    <v>Will County</v>
    <v>mdp/vdpid/10035599</v>
  </rv>
  <rv s="0">
    <v>536870912</v>
    <v>Kendall County</v>
    <v>d737b327-6f3b-1f5f-3d9a-07d63cd88776</v>
    <v>en-US</v>
    <v>Map</v>
  </rv>
  <rv s="1">
    <fb>169.32</fb>
    <v>10</v>
  </rv>
  <rv s="2">
    <v>68</v>
    <v>8</v>
    <v>454</v>
    <v>0</v>
    <v>Image of Joliet</v>
  </rv>
  <rv s="1">
    <fb>41.520555999999999</fb>
    <v>12</v>
  </rv>
  <rv s="3">
    <v>48</v>
  </rv>
  <rv s="4">
    <v>https://www.bing.com/search?q=joliet+illinois&amp;form=skydnc</v>
    <v>Learn more on Bing</v>
  </rv>
  <rv s="1">
    <fb>-88.150555999999995</fb>
    <v>12</v>
  </rv>
  <rv s="1">
    <fb>148099</fb>
    <v>10</v>
  </rv>
  <rv s="5">
    <v>#VALUE!</v>
    <v>en-US</v>
    <v>482baac6-7bd7-4326-810e-d9e6e8880d38</v>
    <v>536870912</v>
    <v>1</v>
    <v>453</v>
    <v>4</v>
    <v>Joliet</v>
    <v>20</v>
    <v>21</v>
    <v>Map</v>
    <v>8</v>
    <v>9</v>
    <v>702</v>
    <v>802</v>
    <v>803</v>
    <v>4</v>
    <v>Joliet is a city in Will and Kendall Counties in the U.S. state of Illinois, 30 miles southwest of Chicago. It is the county seat of Will County. At the 2010 census, the city was the fourth-largest in Illinois, with a population of 147,433. A population estimate in 2019 put Joliet's population at 147,344, which would make it the third-largest city in Illinois if accurate.</v>
    <v>804</v>
    <v>805</v>
    <v>806</v>
    <v>807</v>
    <v>808</v>
    <v>Joliet</v>
    <v>809</v>
    <v>11</v>
    <v>Joliet</v>
    <v>mdp/vdpid/5477676698692485121</v>
  </rv>
  <rv s="0">
    <v>536870912</v>
    <v>60410</v>
    <v>8efa7f7c-b523-9d29-bdf3-f2d1d8d68f5a</v>
    <v>en-US</v>
    <v>Map</v>
  </rv>
  <rv s="8">
    <v>#VALUE!</v>
    <v>en-US</v>
    <v>8efa7f7c-b523-9d29-bdf3-f2d1d8d68f5a</v>
    <v>536870912</v>
    <v>1</v>
    <v>456</v>
    <v>56</v>
    <v>60410</v>
    <v>6</v>
    <v>57</v>
    <v>Map</v>
    <v>702</v>
    <v>788</v>
    <v>787</v>
    <v>60410 is a postal code in Channahon, Illinois, United States</v>
    <v>60410</v>
    <v>60410</v>
    <v>mdp/vdpid/5477724070705364993</v>
  </rv>
  <rv s="0">
    <v>536870912</v>
    <v>Romeoville</v>
    <v>bd8d7fce-c523-d3f5-2e59-1a14a0f00156</v>
    <v>en-US</v>
    <v>Map</v>
  </rv>
  <rv s="1">
    <fb>52.05</fb>
    <v>10</v>
  </rv>
  <rv s="2">
    <v>69</v>
    <v>8</v>
    <v>462</v>
    <v>0</v>
    <v>Image of Romeoville</v>
  </rv>
  <rv s="1">
    <fb>41.640555999999997</fb>
    <v>12</v>
  </rv>
  <rv s="3">
    <v>49</v>
  </rv>
  <rv s="4">
    <v>https://www.bing.com/search?q=romeoville+illinois&amp;form=skydnc</v>
    <v>Learn more on Bing</v>
  </rv>
  <rv s="1">
    <fb>-88.102778000000001</fb>
    <v>12</v>
  </rv>
  <rv s="1">
    <fb>39624</fb>
    <v>10</v>
  </rv>
  <rv s="5">
    <v>#VALUE!</v>
    <v>en-US</v>
    <v>bd8d7fce-c523-d3f5-2e59-1a14a0f00156</v>
    <v>536870912</v>
    <v>1</v>
    <v>461</v>
    <v>4</v>
    <v>Romeoville</v>
    <v>20</v>
    <v>21</v>
    <v>Map</v>
    <v>8</v>
    <v>9</v>
    <v>702</v>
    <v>788</v>
    <v>814</v>
    <v>4</v>
    <v>Romeoville is a village in Will County, Illinois, United States. The village is located 26 mi southwest of Chicago and is a Chicago suburb. The population was 39,746 based on US Census Bureau 2019 projections. It is located in the southwest suburban area of Chicago near Interstate 55 and Interstate 355.</v>
    <v>815</v>
    <v>816</v>
    <v>817</v>
    <v>818</v>
    <v>819</v>
    <v>Romeoville</v>
    <v>820</v>
    <v>11</v>
    <v>Romeoville</v>
    <v>mdp/vdpid/5477675172016160769</v>
  </rv>
  <rv s="0">
    <v>536870912</v>
    <v>60446</v>
    <v>f3304af4-eb10-2c62-3b2a-7686d4dce3cd</v>
    <v>en-US</v>
    <v>Map</v>
  </rv>
  <rv s="8">
    <v>#VALUE!</v>
    <v>en-US</v>
    <v>f3304af4-eb10-2c62-3b2a-7686d4dce3cd</v>
    <v>536870912</v>
    <v>1</v>
    <v>464</v>
    <v>56</v>
    <v>60446</v>
    <v>6</v>
    <v>57</v>
    <v>Map</v>
    <v>702</v>
    <v>788</v>
    <v>813</v>
    <v>60446 is a postal code in Romeoville, Illinois, United States</v>
    <v>60446</v>
    <v>60446</v>
    <v>mdp/vdpid/5477675659612389377</v>
  </rv>
  <rv s="0">
    <v>536870912</v>
    <v>Whiting</v>
    <v>778b66af-510f-7e2e-aa0c-2bfeaa644e8a</v>
    <v>en-US</v>
    <v>Map</v>
  </rv>
  <rv s="0">
    <v>536870912</v>
    <v>Indiana</v>
    <v>109f7e5a-efbb-4953-b4b8-cb812ce1ff5d</v>
    <v>en-US</v>
    <v>Map</v>
  </rv>
  <rv s="0">
    <v>536870912</v>
    <v>Lake County</v>
    <v>f96d3143-202b-54dc-b36d-eb17242d614e</v>
    <v>en-US</v>
    <v>Map</v>
  </rv>
  <rv s="1">
    <fb>8.3699999999999992</fb>
    <v>10</v>
  </rv>
  <rv s="2">
    <v>70</v>
    <v>8</v>
    <v>468</v>
    <v>0</v>
    <v>Image of Whiting</v>
  </rv>
  <rv s="1">
    <fb>41.676110999999999</fb>
    <v>12</v>
  </rv>
  <rv s="3">
    <v>50</v>
  </rv>
  <rv s="4">
    <v>https://www.bing.com/search?q=whiting+indiana&amp;form=skydnc</v>
    <v>Learn more on Bing</v>
  </rv>
  <rv s="1">
    <fb>-87.490555999999998</fb>
    <v>12</v>
  </rv>
  <rv s="1">
    <fb>4782</fb>
    <v>10</v>
  </rv>
  <rv s="5">
    <v>#VALUE!</v>
    <v>en-US</v>
    <v>778b66af-510f-7e2e-aa0c-2bfeaa644e8a</v>
    <v>536870912</v>
    <v>1</v>
    <v>467</v>
    <v>4</v>
    <v>Whiting</v>
    <v>20</v>
    <v>21</v>
    <v>Map</v>
    <v>8</v>
    <v>9</v>
    <v>825</v>
    <v>826</v>
    <v>827</v>
    <v>4</v>
    <v>Whiting is a city located in the Chicago Metropolitan Area in Lake County, Indiana, which was founded in 1889. The city is located on the southern shore of Lake Michigan. It is roughly 16 miles from the Chicago Loop and two miles from Chicago's South Side. Whiting is home to Whiting Refinery, the largest oil refinery in the Midwest. The population was 4,997 at the 2010 census.</v>
    <v>828</v>
    <v>829</v>
    <v>830</v>
    <v>831</v>
    <v>832</v>
    <v>Whiting</v>
    <v>833</v>
    <v>11</v>
    <v>Whiting</v>
    <v>mdp/vdpid/5477707001716801537</v>
  </rv>
  <rv s="1">
    <fb>94321</fb>
    <v>10</v>
  </rv>
  <rv s="1">
    <fb>18713</fb>
    <v>10</v>
  </rv>
  <rv s="0">
    <v>536870912</v>
    <v>Indianapolis</v>
    <v>28ad13c5-50fe-aae3-acb8-c5dea28be321</v>
    <v>en-US</v>
    <v>Map</v>
  </rv>
  <rv s="1">
    <fb>2501937</fb>
    <v>10</v>
  </rv>
  <rv s="1">
    <fb>2854546</fb>
    <v>10</v>
  </rv>
  <rv s="2">
    <v>71</v>
    <v>8</v>
    <v>474</v>
    <v>0</v>
    <v>Image of Indiana</v>
  </rv>
  <rv s="0">
    <v>805306368</v>
    <v>Eric Holcomb (Governor)</v>
    <v>cf360ed0-1092-c70e-53bb-3b40013b5ef1</v>
    <v>en-US</v>
    <v>Generic</v>
  </rv>
  <rv s="0">
    <v>805306368</v>
    <v>Suzanne Crouch (Lieutenant Governor)</v>
    <v>6f209ae1-e639-c096-2125-c9b162385d56</v>
    <v>en-US</v>
    <v>Generic</v>
  </rv>
  <rv s="3">
    <v>51</v>
  </rv>
  <rv s="4">
    <v>https://www.bing.com/search?q=indiana&amp;form=skydnc</v>
    <v>Learn more on Bing</v>
  </rv>
  <rv s="1">
    <fb>745</fb>
    <v>24</v>
  </rv>
  <rv s="1">
    <fb>49255</fb>
    <v>24</v>
  </rv>
  <rv s="1">
    <fb>124200</fb>
    <v>24</v>
  </rv>
  <rv s="1">
    <fb>6691878</fb>
    <v>10</v>
  </rv>
  <rv s="1">
    <fb>2.3E-2</fb>
    <v>26</v>
  </rv>
  <rv s="1">
    <fb>0.14599999999999999</fb>
    <v>26</v>
  </rv>
  <rv s="1">
    <fb>4.0000000000000001E-3</fb>
    <v>27</v>
  </rv>
  <rv s="1">
    <fb>2.1000000000000001E-2</fb>
    <v>26</v>
  </rv>
  <rv s="1">
    <fb>0.24100000000000002</fb>
    <v>26</v>
  </rv>
  <rv s="1">
    <fb>9.6000000000000002E-2</fb>
    <v>26</v>
  </rv>
  <rv s="1">
    <fb>4.8000000000000001E-2</fb>
    <v>26</v>
  </rv>
  <rv s="1">
    <fb>0.878</fb>
    <v>26</v>
  </rv>
  <rv s="1">
    <fb>6.7000000000000004E-2</fb>
    <v>26</v>
  </rv>
  <rv s="1">
    <fb>0.63900000000000001</fb>
    <v>26</v>
  </rv>
  <rv s="1">
    <fb>9.6999999999999989E-2</fb>
    <v>26</v>
  </rv>
  <rv s="1">
    <fb>0.23899999999999999</fb>
    <v>26</v>
  </rv>
  <rv s="1">
    <fb>0.85799999999999998</fb>
    <v>26</v>
  </rv>
  <rv s="3">
    <v>52</v>
  </rv>
  <rv s="6">
    <v>#VALUE!</v>
    <v>en-US</v>
    <v>109f7e5a-efbb-4953-b4b8-cb812ce1ff5d</v>
    <v>536870912</v>
    <v>1</v>
    <v>473</v>
    <v>18</v>
    <v>Indiana</v>
    <v>20</v>
    <v>21</v>
    <v>Map</v>
    <v>8</v>
    <v>22</v>
    <v>US-IN</v>
    <v>835</v>
    <v>836</v>
    <v>837</v>
    <v>4</v>
    <v>Indiana is a U.S. state in the Midwestern and Great Lakes regions of North America. It is the 38th-largest by area and the 17th-most populous of the 50 United States. Its capital and largest city is Indianapolis. Indiana was admitted to the United States as the 19th state on December 11, 1816. It borders Lake Michigan to the northwest, Michigan to the north, Ohio to the east, the Ohio River and Kentucky to the south and southeast, and the Wabash River and Illinois to the west.</v>
    <v>838</v>
    <v>839</v>
    <v>840</v>
    <v>837</v>
    <v>843</v>
    <v>844</v>
    <v>845</v>
    <v>846</v>
    <v>847</v>
    <v>Indiana</v>
    <v>27</v>
    <v>848</v>
    <v>849</v>
    <v>850</v>
    <v>851</v>
    <v>852</v>
    <v>853</v>
    <v>854</v>
    <v>855</v>
    <v>856</v>
    <v>857</v>
    <v>858</v>
    <v>39</v>
    <v>859</v>
    <v>737</v>
    <v>860</v>
    <v>148</v>
    <v>861</v>
    <v>862</v>
    <v>Indiana</v>
    <v>mdp/vdpid/14882</v>
  </rv>
  <rv s="1">
    <fb>1621.3325570699999</fb>
    <v>10</v>
  </rv>
  <rv s="2">
    <v>72</v>
    <v>8</v>
    <v>479</v>
    <v>0</v>
    <v>Image of Lake</v>
  </rv>
  <rv s="0">
    <v>536870912</v>
    <v>North Township</v>
    <v>2ed831bb-885f-aef4-a161-331e5096a095</v>
    <v>en-US</v>
    <v>Map</v>
  </rv>
  <rv s="4">
    <v>https://www.bing.com/search?q=lake+county+indiana&amp;form=skydnc</v>
    <v>Learn more on Bing</v>
  </rv>
  <rv s="1">
    <fb>484411</fb>
    <v>10</v>
  </rv>
  <rv s="7">
    <v>#VALUE!</v>
    <v>en-US</v>
    <v>f96d3143-202b-54dc-b36d-eb17242d614e</v>
    <v>536870912</v>
    <v>1</v>
    <v>478</v>
    <v>32</v>
    <v>Lake</v>
    <v>33</v>
    <v>21</v>
    <v>Map</v>
    <v>8</v>
    <v>9</v>
    <v>825</v>
    <v>864</v>
    <v>4</v>
    <v>Lake County is a county located in the U.S. state of Indiana. In 2010, its population was 496,005, making it Indiana's second-most populous county. The county seat is Crown Point. This county is part of Northwest Indiana and the Chicago metropolitan area, and contains a mix of urban, suburban and rural areas.</v>
    <v>865</v>
    <v>866</v>
    <v>867</v>
    <v>Lake</v>
    <v>868</v>
    <v>11</v>
    <v>Lake</v>
    <v>mdp/vdpid/10035648</v>
  </rv>
  <rv s="0">
    <v>536870912</v>
    <v>Marion County</v>
    <v>ab457602-8310-1e9c-f76e-b62f7c980071</v>
    <v>en-US</v>
    <v>Map</v>
  </rv>
  <rv s="1">
    <fb>953.5</fb>
    <v>10</v>
  </rv>
  <rv s="2">
    <v>73</v>
    <v>8</v>
    <v>485</v>
    <v>0</v>
    <v>Image of Indianapolis</v>
  </rv>
  <rv s="1">
    <fb>39.790999999999997</fb>
    <v>12</v>
  </rv>
  <rv s="0">
    <v>805306368</v>
    <v>Joe Hogsett (Mayor)</v>
    <v>35a12ddd-c281-8321-ccbb-63acd394f368</v>
    <v>en-US</v>
    <v>Generic</v>
  </rv>
  <rv s="3">
    <v>53</v>
  </rv>
  <rv s="4">
    <v>https://www.bing.com/search?q=indianapolis&amp;form=skydnc</v>
    <v>Learn more on Bing</v>
  </rv>
  <rv s="1">
    <fb>-86.147999999999996</fb>
    <v>12</v>
  </rv>
  <rv s="1">
    <fb>876862</fb>
    <v>10</v>
  </rv>
  <rv s="5">
    <v>#VALUE!</v>
    <v>en-US</v>
    <v>28ad13c5-50fe-aae3-acb8-c5dea28be321</v>
    <v>536870912</v>
    <v>1</v>
    <v>484</v>
    <v>4</v>
    <v>Indianapolis</v>
    <v>20</v>
    <v>21</v>
    <v>Map</v>
    <v>8</v>
    <v>9</v>
    <v>825</v>
    <v>870</v>
    <v>871</v>
    <v>4</v>
    <v>Indianapolis, colloquially known as Indy, is the state capital and most-populous city of the U.S. state of Indiana and the seat of Marion County. According to 2019 estimates from the U.S. Census Bureau, the consolidated population of Indianapolis and Marion County was 886,220. The "balance" population, which excludes semi-autonomous municipalities in Marion County, was 876,384. It is the 17th most populous city in the U.S., the third-most populous city in the Midwest, after Chicago, Illinois and Columbus, Ohio, and the fourth-most populous state capital after Phoenix, Arizona, Austin, Texas, and Columbus, Ohio. The Indianapolis metropolitan area is the 33rd most populous metropolitan statistical area in the U.S., with 2,048,703 residents. Its combined statistical area ranks 28th, with a population of 2,431,361. Indianapolis covers 368 square miles, making it the 16th largest city by land area in the U.S.</v>
    <v>872</v>
    <v>873</v>
    <v>875</v>
    <v>876</v>
    <v>877</v>
    <v>Indianapolis</v>
    <v>878</v>
    <v>599</v>
    <v>Indianapolis</v>
    <v>mdp/vdpid/5478461750934241282</v>
  </rv>
  <rv s="0">
    <v>536870912</v>
    <v>46394</v>
    <v>f1d5af60-72e7-326b-c701-0f6d6f7c0a9a</v>
    <v>en-US</v>
    <v>Map</v>
  </rv>
  <rv s="8">
    <v>#VALUE!</v>
    <v>en-US</v>
    <v>f1d5af60-72e7-326b-c701-0f6d6f7c0a9a</v>
    <v>536870912</v>
    <v>1</v>
    <v>487</v>
    <v>56</v>
    <v>46394</v>
    <v>6</v>
    <v>57</v>
    <v>Map</v>
    <v>825</v>
    <v>826</v>
    <v>824</v>
    <v>46394 is a postal code in Whiting, Indiana, United States</v>
    <v>46394</v>
    <v>46394</v>
    <v>mdp/vdpid/5477709911137714177</v>
  </rv>
  <rv s="0">
    <v>536870912</v>
    <v>Lake</v>
    <v>f96d3143-202b-54dc-b36d-eb17242d614e</v>
    <v>en-US</v>
    <v>Map</v>
  </rv>
  <rv s="0">
    <v>536870912</v>
    <v>Mount Vernon</v>
    <v>1d4b99bf-431f-5061-83d7-00cb23cb98d1</v>
    <v>en-US</v>
    <v>Map</v>
  </rv>
  <rv s="0">
    <v>536870912</v>
    <v>Posey County</v>
    <v>6cafbb13-6fc1-bad8-9481-c8561779d26e</v>
    <v>en-US</v>
    <v>Map</v>
  </rv>
  <rv s="1">
    <fb>7.41</fb>
    <v>10</v>
  </rv>
  <rv s="2">
    <v>74</v>
    <v>8</v>
    <v>493</v>
    <v>0</v>
    <v>Image of Mount Vernon</v>
  </rv>
  <rv s="1">
    <fb>37.932174000000003</fb>
    <v>12</v>
  </rv>
  <rv s="4">
    <v>https://www.bing.com/search?q=mount+vernon+indiana&amp;form=skydnc</v>
    <v>Learn more on Bing</v>
  </rv>
  <rv s="1">
    <fb>-87.895579999999995</fb>
    <v>12</v>
  </rv>
  <rv s="1">
    <fb>6457</fb>
    <v>10</v>
  </rv>
  <rv s="9">
    <v>#VALUE!</v>
    <v>en-US</v>
    <v>1d4b99bf-431f-5061-83d7-00cb23cb98d1</v>
    <v>536870912</v>
    <v>1</v>
    <v>492</v>
    <v>75</v>
    <v>Mount Vernon</v>
    <v>20</v>
    <v>21</v>
    <v>Map</v>
    <v>8</v>
    <v>9</v>
    <v>825</v>
    <v>884</v>
    <v>885</v>
    <v>4</v>
    <v>Mount Vernon is a city in and the county seat of Posey County, Indiana, United States. Located in the state's far southwestern corner, within 15 miles of both the southernmost or westernmost points, it is the westernmost city in the state. The southernmost is Rockport, located along the Ohio River about 40 miles to the southeast.</v>
    <v>886</v>
    <v>887</v>
    <v>888</v>
    <v>889</v>
    <v>Mount Vernon</v>
    <v>890</v>
    <v>11</v>
    <v>Mount Vernon</v>
    <v>mdp/vdpid/5481314727453786113</v>
  </rv>
  <rv s="1">
    <fb>1085.20501823</fb>
    <v>10</v>
  </rv>
  <rv s="2">
    <v>75</v>
    <v>8</v>
    <v>498</v>
    <v>0</v>
    <v>Image of Posey</v>
  </rv>
  <rv s="0">
    <v>536870912</v>
    <v>Black Township</v>
    <v>66e700e3-c934-6365-7de4-4b50b531c157</v>
    <v>en-US</v>
    <v>Map</v>
  </rv>
  <rv s="4">
    <v>https://www.bing.com/search?q=posey+county+indiana&amp;form=skydnc</v>
    <v>Learn more on Bing</v>
  </rv>
  <rv s="1">
    <fb>25540</fb>
    <v>10</v>
  </rv>
  <rv s="11">
    <v>#VALUE!</v>
    <v>en-US</v>
    <v>6cafbb13-6fc1-bad8-9481-c8561779d26e</v>
    <v>536870912</v>
    <v>1</v>
    <v>497</v>
    <v>117</v>
    <v>Posey</v>
    <v>20</v>
    <v>21</v>
    <v>Map</v>
    <v>8</v>
    <v>9</v>
    <v>825</v>
    <v>892</v>
    <v>4</v>
    <v>Posey County is a county in the southwestern corner of the U.S. state of Indiana. Its southern border is formed by the Ohio River, and its western border by the Wabash River, a tributary to the Ohio. As of 2010, the population was 25,910. The county seat is Mount Vernon.</v>
    <v>893</v>
    <v>894</v>
    <v>895</v>
    <v>Posey</v>
    <v>896</v>
    <v>Posey</v>
    <v>mdp/vdpid/10035667</v>
  </rv>
  <rv s="0">
    <v>536870912</v>
    <v>47620</v>
    <v>9fbf7c82-02f0-dbf6-5938-410d3087f676</v>
    <v>en-US</v>
    <v>Map</v>
  </rv>
  <rv s="12">
    <v>#VALUE!</v>
    <v>en-US</v>
    <v>9fbf7c82-02f0-dbf6-5938-410d3087f676</v>
    <v>536870912</v>
    <v>1</v>
    <v>143</v>
    <v>47620</v>
    <v>6</v>
    <v>57</v>
    <v>Map</v>
    <v>825</v>
    <v>884</v>
    <v>883</v>
    <v>47620 is a postal code in Mount Vernon, Indiana, United States</v>
    <v>47620</v>
    <v>47620</v>
    <v>mdp/vdpid/5481318966687170561</v>
  </rv>
  <rv s="0">
    <v>536870912</v>
    <v>Posey</v>
    <v>6cafbb13-6fc1-bad8-9481-c8561779d26e</v>
    <v>en-US</v>
    <v>Map</v>
  </rv>
  <rv s="0">
    <v>536870912</v>
    <v>El Dorado</v>
    <v>ed02b890-e3c4-4400-b5e0-81af11d5491d</v>
    <v>en-US</v>
    <v>Map</v>
  </rv>
  <rv s="0">
    <v>536870912</v>
    <v>Kansas</v>
    <v>6e527b71-bd3e-4bc1-b1c0-59d288b4fd5e</v>
    <v>en-US</v>
    <v>Map</v>
  </rv>
  <rv s="0">
    <v>536870912</v>
    <v>Butler County</v>
    <v>9c78b83c-df94-4a61-8f11-50e33762b503</v>
    <v>en-US</v>
    <v>Map</v>
  </rv>
  <rv s="1">
    <fb>23.1</fb>
    <v>10</v>
  </rv>
  <rv s="2">
    <v>76</v>
    <v>8</v>
    <v>504</v>
    <v>0</v>
    <v>Image of El Dorado</v>
  </rv>
  <rv s="1">
    <fb>37.821111000000002</fb>
    <v>12</v>
  </rv>
  <rv s="3">
    <v>54</v>
  </rv>
  <rv s="4">
    <v>https://www.bing.com/search?q=el+dorado+kansas&amp;form=skydnc</v>
    <v>Learn more on Bing</v>
  </rv>
  <rv s="1">
    <fb>-96.858333000000002</fb>
    <v>12</v>
  </rv>
  <rv s="1">
    <fb>12935</fb>
    <v>10</v>
  </rv>
  <rv s="5">
    <v>#VALUE!</v>
    <v>en-US</v>
    <v>ed02b890-e3c4-4400-b5e0-81af11d5491d</v>
    <v>536870912</v>
    <v>1</v>
    <v>503</v>
    <v>4</v>
    <v>El Dorado</v>
    <v>20</v>
    <v>21</v>
    <v>Map</v>
    <v>8</v>
    <v>9</v>
    <v>902</v>
    <v>903</v>
    <v>904</v>
    <v>4</v>
    <v>El Dorado is city and county seat of Butler County, Kansas, United States. It is situated along the Walnut River in the central part of Butler County and located in south-central Kansas. As of the 2010 census, the city population was 13,021. It is home to Butler Community College.</v>
    <v>905</v>
    <v>906</v>
    <v>907</v>
    <v>908</v>
    <v>909</v>
    <v>El Dorado</v>
    <v>910</v>
    <v>11</v>
    <v>El Dorado</v>
    <v>mdp/vdpid/5094559946364682241</v>
  </rv>
  <rv s="1">
    <fb>213096</fb>
    <v>10</v>
  </rv>
  <rv s="1">
    <fb>9807</fb>
    <v>10</v>
  </rv>
  <rv s="0">
    <v>536870912</v>
    <v>Topeka</v>
    <v>98f8ec52-b318-4d58-b2b4-598ff64e4cfe</v>
    <v>en-US</v>
    <v>Map</v>
  </rv>
  <rv s="1">
    <fb>1113472</fb>
    <v>10</v>
  </rv>
  <rv s="1">
    <fb>1259864</fb>
    <v>10</v>
  </rv>
  <rv s="2">
    <v>77</v>
    <v>8</v>
    <v>509</v>
    <v>0</v>
    <v>Image of Kansas</v>
  </rv>
  <rv s="0">
    <v>536870912</v>
    <v>Wichita</v>
    <v>bdf955f3-7da2-4896-9ea3-01394e083cf2</v>
    <v>en-US</v>
    <v>Map</v>
  </rv>
  <rv s="0">
    <v>805306368</v>
    <v>Laura Kelly (Governor)</v>
    <v>d58f1816-72cc-3140-0980-ec882a090f87</v>
    <v>en-US</v>
    <v>Generic</v>
  </rv>
  <rv s="3">
    <v>55</v>
  </rv>
  <rv s="4">
    <v>https://www.bing.com/search?q=kansas&amp;form=skydnc</v>
    <v>Learn more on Bing</v>
  </rv>
  <rv s="1">
    <fb>757</fb>
    <v>24</v>
  </rv>
  <rv s="1">
    <fb>52205</fb>
    <v>24</v>
  </rv>
  <rv s="1">
    <fb>132000</fb>
    <v>24</v>
  </rv>
  <rv s="1">
    <fb>2911505</fb>
    <v>10</v>
  </rv>
  <rv s="1">
    <fb>1.2E-2</fb>
    <v>27</v>
  </rv>
  <rv s="1">
    <fb>0.31</fb>
    <v>26</v>
  </rv>
  <rv s="1">
    <fb>6.9000000000000006E-2</fb>
    <v>26</v>
  </rv>
  <rv s="1">
    <fb>0.90200000000000002</fb>
    <v>26</v>
  </rv>
  <rv s="1">
    <fb>0.11599999999999999</fb>
    <v>26</v>
  </rv>
  <rv s="1">
    <fb>0.66299999999999992</fb>
    <v>26</v>
  </rv>
  <rv s="1">
    <fb>8.5999999999999993E-2</fb>
    <v>26</v>
  </rv>
  <rv s="1">
    <fb>0.247</fb>
    <v>26</v>
  </rv>
  <rv s="1">
    <fb>0.86699999999999999</fb>
    <v>26</v>
  </rv>
  <rv s="3">
    <v>56</v>
  </rv>
  <rv s="6">
    <v>#VALUE!</v>
    <v>en-US</v>
    <v>6e527b71-bd3e-4bc1-b1c0-59d288b4fd5e</v>
    <v>536870912</v>
    <v>1</v>
    <v>508</v>
    <v>18</v>
    <v>Kansas</v>
    <v>20</v>
    <v>21</v>
    <v>Map</v>
    <v>8</v>
    <v>22</v>
    <v>US-KS</v>
    <v>912</v>
    <v>913</v>
    <v>914</v>
    <v>4</v>
    <v>Kansas is a U.S. state in the Midwestern United States. Its capital is Topeka and its largest city is Wichita. Kansas is bordered by Nebraska to the north; Missouri to the east; Oklahoma to the south; and Colorado to the west. Kansas is named after the Kansas River, which in turn was named after the Kansa Native Americans who lived along its banks. The tribe's name is often said to mean "people of the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v>
    <v>915</v>
    <v>916</v>
    <v>917</v>
    <v>918</v>
    <v>920</v>
    <v>921</v>
    <v>922</v>
    <v>923</v>
    <v>924</v>
    <v>Kansas</v>
    <v>255</v>
    <v>925</v>
    <v>737</v>
    <v>850</v>
    <v>926</v>
    <v>563</v>
    <v>927</v>
    <v>148</v>
    <v>928</v>
    <v>929</v>
    <v>930</v>
    <v>931</v>
    <v>39</v>
    <v>932</v>
    <v>563</v>
    <v>933</v>
    <v>336</v>
    <v>934</v>
    <v>935</v>
    <v>Kansas</v>
    <v>mdp/vdpid/16121</v>
  </rv>
  <rv s="1">
    <fb>3745.1228075499998</fb>
    <v>10</v>
  </rv>
  <rv s="2">
    <v>78</v>
    <v>8</v>
    <v>514</v>
    <v>0</v>
    <v>Image of Butler</v>
  </rv>
  <rv s="0">
    <v>536870912</v>
    <v>Bruno Township</v>
    <v>4136106d-a055-48df-8cc7-b2a84134fd21</v>
    <v>en-US</v>
    <v>Map</v>
  </rv>
  <rv s="4">
    <v>https://www.bing.com/search?q=butler+county+kansas&amp;form=skydnc</v>
    <v>Learn more on Bing</v>
  </rv>
  <rv s="1">
    <fb>66765</fb>
    <v>10</v>
  </rv>
  <rv s="7">
    <v>#VALUE!</v>
    <v>en-US</v>
    <v>9c78b83c-df94-4a61-8f11-50e33762b503</v>
    <v>536870912</v>
    <v>1</v>
    <v>513</v>
    <v>32</v>
    <v>Butler</v>
    <v>129</v>
    <v>7</v>
    <v>Map</v>
    <v>8</v>
    <v>9</v>
    <v>902</v>
    <v>937</v>
    <v>4</v>
    <v>Butler County is a county in the southern portion of the U.S. state of Kansas and is the largest county in the state by total area. As of the 2010 census, the county population was 65,880. Its county seat and most populous city is El Dorado.</v>
    <v>938</v>
    <v>939</v>
    <v>940</v>
    <v>Butler</v>
    <v>941</v>
    <v>11</v>
    <v>Butler</v>
    <v>mdp/vdpid/10035702</v>
  </rv>
  <rv s="0">
    <v>536870912</v>
    <v>Shawnee County</v>
    <v>344ffaee-a63a-4ee3-a207-81e7ae093153</v>
    <v>en-US</v>
    <v>Map</v>
  </rv>
  <rv s="1">
    <fb>159.19999999999999</fb>
    <v>10</v>
  </rv>
  <rv s="2">
    <v>79</v>
    <v>8</v>
    <v>519</v>
    <v>0</v>
    <v>Image of Topeka</v>
  </rv>
  <rv s="1">
    <fb>39.055833</fb>
    <v>12</v>
  </rv>
  <rv s="0">
    <v>805306368</v>
    <v>Michelle De La Isla (Mayor)</v>
    <v>c51ddf2d-809f-bb83-e7ac-a552ce7ef5e0</v>
    <v>en-US</v>
    <v>Generic</v>
  </rv>
  <rv s="3">
    <v>57</v>
  </rv>
  <rv s="4">
    <v>https://www.bing.com/search?q=topeka+kansas&amp;form=skydnc</v>
    <v>Learn more on Bing</v>
  </rv>
  <rv s="1">
    <fb>-95.689443999999995</fb>
    <v>12</v>
  </rv>
  <rv s="1">
    <fb>125904</fb>
    <v>10</v>
  </rv>
  <rv s="5">
    <v>#VALUE!</v>
    <v>en-US</v>
    <v>98f8ec52-b318-4d58-b2b4-598ff64e4cfe</v>
    <v>536870912</v>
    <v>1</v>
    <v>518</v>
    <v>4</v>
    <v>Topeka</v>
    <v>20</v>
    <v>21</v>
    <v>Map</v>
    <v>8</v>
    <v>9</v>
    <v>902</v>
    <v>943</v>
    <v>944</v>
    <v>4</v>
    <v>Topeka is the capital city of the U.S. state of Kansas and the seat of Shawnee County. It is along the Kansas River in the central part of Shawnee County, in northeast Kansas, in the Central United States. As of the 2010 census, the city population was 127,473. The Topeka Metropolitan Statistical Area, which includes Shawnee, Jackson, Jefferson, Osage, and Wabaunsee counties, had a population of 233,870 in the 2010 census.</v>
    <v>945</v>
    <v>946</v>
    <v>948</v>
    <v>949</v>
    <v>950</v>
    <v>Topeka</v>
    <v>951</v>
    <v>11</v>
    <v>Topeka</v>
    <v>mdp/vdpid/5094327422807965697</v>
  </rv>
  <rv s="0">
    <v>536870912</v>
    <v>Sedgwick County</v>
    <v>ec791ccb-d96c-4d46-b5ff-ba9f93b45182</v>
    <v>en-US</v>
    <v>Map</v>
  </rv>
  <rv s="1">
    <fb>423.7</fb>
    <v>10</v>
  </rv>
  <rv s="2">
    <v>80</v>
    <v>8</v>
    <v>525</v>
    <v>0</v>
    <v>Image of Wichita</v>
  </rv>
  <rv s="1">
    <fb>37.688889000000003</fb>
    <v>12</v>
  </rv>
  <rv s="3">
    <v>58</v>
  </rv>
  <rv s="4">
    <v>https://www.bing.com/search?q=wichita+kansas&amp;form=skydnc</v>
    <v>Learn more on Bing</v>
  </rv>
  <rv s="1">
    <fb>-97.336111000000002</fb>
    <v>12</v>
  </rv>
  <rv s="1">
    <fb>389255</fb>
    <v>10</v>
  </rv>
  <rv s="5">
    <v>#VALUE!</v>
    <v>en-US</v>
    <v>bdf955f3-7da2-4896-9ea3-01394e083cf2</v>
    <v>536870912</v>
    <v>1</v>
    <v>524</v>
    <v>4</v>
    <v>Wichita</v>
    <v>20</v>
    <v>21</v>
    <v>Map</v>
    <v>8</v>
    <v>9</v>
    <v>902</v>
    <v>953</v>
    <v>954</v>
    <v>4</v>
    <v>Wichita is the largest city in the U.S. state of Kansas and the county seat of Sedgwick County. As of 2019, the estimated population of the city was 389,938. Wichita is the principal city of the Wichita metropolitan area which had an estimated population of 644,888 in 2018.</v>
    <v>955</v>
    <v>956</v>
    <v>957</v>
    <v>958</v>
    <v>959</v>
    <v>Wichita</v>
    <v>960</v>
    <v>11</v>
    <v>Wichita</v>
    <v>mdp/vdpid/5094465239685005313</v>
  </rv>
  <rv s="0">
    <v>536870912</v>
    <v>67042</v>
    <v>abc7fc9b-8ca9-67ef-4f83-f5999412619c</v>
    <v>en-US</v>
    <v>Map</v>
  </rv>
  <rv s="8">
    <v>#VALUE!</v>
    <v>en-US</v>
    <v>abc7fc9b-8ca9-67ef-4f83-f5999412619c</v>
    <v>536870912</v>
    <v>1</v>
    <v>527</v>
    <v>56</v>
    <v>67042</v>
    <v>6</v>
    <v>57</v>
    <v>Map</v>
    <v>902</v>
    <v>903</v>
    <v>901</v>
    <v>67042 is a postal code in El Dorado, Kansas, United States</v>
    <v>67042</v>
    <v>67042</v>
    <v>mdp/vdpid/5094561832861958145</v>
  </rv>
  <rv s="0">
    <v>536870912</v>
    <v>Butler</v>
    <v>9c78b83c-df94-4a61-8f11-50e33762b503</v>
    <v>en-US</v>
    <v>Map</v>
  </rv>
  <rv s="0">
    <v>536870912</v>
    <v>Coffeyville</v>
    <v>5d34cf20-2bb8-4ad5-94ee-354c54d375da</v>
    <v>en-US</v>
    <v>Map</v>
  </rv>
  <rv s="0">
    <v>536870912</v>
    <v>Montgomery County</v>
    <v>b5a61ca1-deb5-4522-82c5-56b6454772de</v>
    <v>en-US</v>
    <v>Map</v>
  </rv>
  <rv s="1">
    <fb>19.239999999999998</fb>
    <v>10</v>
  </rv>
  <rv s="2">
    <v>81</v>
    <v>8</v>
    <v>532</v>
    <v>0</v>
    <v>Image of Coffeyville</v>
  </rv>
  <rv s="1">
    <fb>37.032980999999999</fb>
    <v>12</v>
  </rv>
  <rv s="3">
    <v>59</v>
  </rv>
  <rv s="4">
    <v>https://www.bing.com/search?q=coffeyville+kansas&amp;form=skydnc</v>
    <v>Learn more on Bing</v>
  </rv>
  <rv s="1">
    <fb>-95.615716000000006</fb>
    <v>12</v>
  </rv>
  <rv s="1">
    <fb>9366</fb>
    <v>10</v>
  </rv>
  <rv s="5">
    <v>#VALUE!</v>
    <v>en-US</v>
    <v>5d34cf20-2bb8-4ad5-94ee-354c54d375da</v>
    <v>536870912</v>
    <v>1</v>
    <v>531</v>
    <v>4</v>
    <v>Coffeyville</v>
    <v>20</v>
    <v>21</v>
    <v>Map</v>
    <v>8</v>
    <v>9</v>
    <v>902</v>
    <v>966</v>
    <v>967</v>
    <v>4</v>
    <v>Coffeyville is a city in southeastern Montgomery County, Kansas, United States, located along the Verdigris River in the state's southeastern region. As of the 2010 census, the city population was 10,295. It is the most populous city of Montgomery County and with its southeast Kansas location is in the Tulsa, Oklahoma media market. The town of South Coffeyville, Oklahoma is approximately 1 mile south of the city.</v>
    <v>968</v>
    <v>969</v>
    <v>970</v>
    <v>971</v>
    <v>972</v>
    <v>Coffeyville</v>
    <v>973</v>
    <v>11</v>
    <v>Coffeyville</v>
    <v>mdp/vdpid/5094678165054291969</v>
  </rv>
  <rv s="1">
    <fb>1686.0822598300001</fb>
    <v>10</v>
  </rv>
  <rv s="2">
    <v>82</v>
    <v>8</v>
    <v>536</v>
    <v>0</v>
    <v>Image of Montgomery</v>
  </rv>
  <rv s="4">
    <v>https://www.bing.com/search?q=montgomery+county+kansas&amp;form=skydnc</v>
    <v>Learn more on Bing</v>
  </rv>
  <rv s="1">
    <fb>32120</fb>
    <v>10</v>
  </rv>
  <rv s="11">
    <v>#VALUE!</v>
    <v>en-US</v>
    <v>b5a61ca1-deb5-4522-82c5-56b6454772de</v>
    <v>536870912</v>
    <v>1</v>
    <v>535</v>
    <v>117</v>
    <v>Montgomery</v>
    <v>6</v>
    <v>7</v>
    <v>Map</v>
    <v>8</v>
    <v>9</v>
    <v>902</v>
    <v>975</v>
    <v>4</v>
    <v>Montgomery County is a county located in Southeast Kansas. As of the 2010 census, the county population was 35,471. Its county seat is Independence, and its most populous city is Coffeyville.</v>
    <v>976</v>
    <v>965</v>
    <v>977</v>
    <v>Montgomery</v>
    <v>978</v>
    <v>Montgomery</v>
    <v>mdp/vdpid/10035757</v>
  </rv>
  <rv s="0">
    <v>536870912</v>
    <v>67337</v>
    <v>3a2074dd-f0cc-a89e-320b-227764906cd8</v>
    <v>en-US</v>
    <v>Map</v>
  </rv>
  <rv s="8">
    <v>#VALUE!</v>
    <v>en-US</v>
    <v>3a2074dd-f0cc-a89e-320b-227764906cd8</v>
    <v>536870912</v>
    <v>1</v>
    <v>538</v>
    <v>56</v>
    <v>67337</v>
    <v>6</v>
    <v>57</v>
    <v>Map</v>
    <v>902</v>
    <v>966</v>
    <v>965</v>
    <v>67337 is a postal code in Coffeyville, Kansas, United States</v>
    <v>67337</v>
    <v>67337</v>
    <v>mdp/vdpid/5094676927617171457</v>
  </rv>
  <rv s="0">
    <v>536870912</v>
    <v>Montgomery</v>
    <v>b5a61ca1-deb5-4522-82c5-56b6454772de</v>
    <v>en-US</v>
    <v>Map</v>
  </rv>
  <rv s="0">
    <v>536870912</v>
    <v>McPherson</v>
    <v>82330500-7328-4595-b64c-35158a88baa9</v>
    <v>en-US</v>
    <v>Map</v>
  </rv>
  <rv s="0">
    <v>536870912</v>
    <v>McPherson County</v>
    <v>bb1b9895-240e-423f-9dda-70896514e95c</v>
    <v>en-US</v>
    <v>Map</v>
  </rv>
  <rv s="1">
    <fb>18.73</fb>
    <v>10</v>
  </rv>
  <rv s="2">
    <v>83</v>
    <v>8</v>
    <v>546</v>
    <v>0</v>
    <v>Image of McPherson</v>
  </rv>
  <rv s="1">
    <fb>38.371943999999999</fb>
    <v>12</v>
  </rv>
  <rv s="4">
    <v>https://www.bing.com/search?q=mcpherson+kansas&amp;form=skydnc</v>
    <v>Learn more on Bing</v>
  </rv>
  <rv s="1">
    <fb>-97.662222</fb>
    <v>12</v>
  </rv>
  <rv s="1">
    <fb>13077</fb>
    <v>10</v>
  </rv>
  <rv s="9">
    <v>#VALUE!</v>
    <v>en-US</v>
    <v>82330500-7328-4595-b64c-35158a88baa9</v>
    <v>536870912</v>
    <v>1</v>
    <v>545</v>
    <v>75</v>
    <v>McPherson</v>
    <v>20</v>
    <v>21</v>
    <v>Map</v>
    <v>8</v>
    <v>9</v>
    <v>902</v>
    <v>984</v>
    <v>985</v>
    <v>4</v>
    <v>McPherson is a city in and the county seat of McPherson County, Kansas, United States, in the central part of the state. As of the 2010 census, the city population was 13,155. The city is named after Union General James Birdseye McPherson, a Civil War general. It is home to McPherson College and Central Christian College.</v>
    <v>986</v>
    <v>987</v>
    <v>988</v>
    <v>989</v>
    <v>McPherson</v>
    <v>990</v>
    <v>11</v>
    <v>McPherson</v>
    <v>mdp/vdpid/5094245520415653889</v>
  </rv>
  <rv s="1">
    <fb>2333.5792874099998</fb>
    <v>10</v>
  </rv>
  <rv s="2">
    <v>84</v>
    <v>8</v>
    <v>550</v>
    <v>0</v>
    <v>Image of McPherson</v>
  </rv>
  <rv s="4">
    <v>https://www.bing.com/search?q=mcpherson+county+kansas&amp;form=skydnc</v>
    <v>Learn more on Bing</v>
  </rv>
  <rv s="1">
    <fb>28537</fb>
    <v>10</v>
  </rv>
  <rv s="11">
    <v>#VALUE!</v>
    <v>en-US</v>
    <v>bb1b9895-240e-423f-9dda-70896514e95c</v>
    <v>536870912</v>
    <v>1</v>
    <v>549</v>
    <v>117</v>
    <v>McPherson</v>
    <v>6</v>
    <v>7</v>
    <v>Map</v>
    <v>8</v>
    <v>9</v>
    <v>902</v>
    <v>992</v>
    <v>4</v>
    <v>McPherson County is a county located in the U.S. state of Kansas. As of the 2010 census, the county population was 29,180. The largest city and county seat is McPherson. The county is named for Civil War General James B. McPherson.</v>
    <v>993</v>
    <v>983</v>
    <v>994</v>
    <v>McPherson</v>
    <v>995</v>
    <v>McPherson</v>
    <v>mdp/vdpid/10035753</v>
  </rv>
  <rv s="0">
    <v>536870912</v>
    <v>67460</v>
    <v>41f08460-40ba-eb4e-5e46-e175371fecce</v>
    <v>en-US</v>
    <v>Map</v>
  </rv>
  <rv s="8">
    <v>#VALUE!</v>
    <v>en-US</v>
    <v>41f08460-40ba-eb4e-5e46-e175371fecce</v>
    <v>536870912</v>
    <v>1</v>
    <v>552</v>
    <v>56</v>
    <v>67460</v>
    <v>6</v>
    <v>57</v>
    <v>Map</v>
    <v>902</v>
    <v>984</v>
    <v>983</v>
    <v>67460 is a postal code in McPherson, Kansas, United States</v>
    <v>67460</v>
    <v>67460</v>
    <v>mdp/vdpid/5094257811236323329</v>
  </rv>
  <rv s="0">
    <v>536870912</v>
    <v>McPherson</v>
    <v>bb1b9895-240e-423f-9dda-70896514e95c</v>
    <v>en-US</v>
    <v>Map</v>
  </rv>
  <rv s="0">
    <v>536870912</v>
    <v>Catlettsburg</v>
    <v>37e9fab4-4288-3846-384d-1dc23daca7d1</v>
    <v>en-US</v>
    <v>Map</v>
  </rv>
  <rv s="0">
    <v>536870912</v>
    <v>Kentucky</v>
    <v>108dfd18-4626-481a-8dfa-18f64e6eac84</v>
    <v>en-US</v>
    <v>Map</v>
  </rv>
  <rv s="0">
    <v>536870912</v>
    <v>Boyd County</v>
    <v>449efd68-409e-1e4c-376b-bc94ec38ccc2</v>
    <v>en-US</v>
    <v>Map</v>
  </rv>
  <rv s="1">
    <fb>4.4029797875699996</fb>
    <v>10</v>
  </rv>
  <rv s="1">
    <fb>38.404722</fb>
    <v>12</v>
  </rv>
  <rv s="3">
    <v>60</v>
  </rv>
  <rv s="4">
    <v>https://www.bing.com/search?q=catlettsburg+kentucky&amp;form=skydnc</v>
    <v>Learn more on Bing</v>
  </rv>
  <rv s="1">
    <fb>-82.600555999999997</fb>
    <v>12</v>
  </rv>
  <rv s="1">
    <fb>1759</fb>
    <v>10</v>
  </rv>
  <rv s="14">
    <v>#VALUE!</v>
    <v>en-US</v>
    <v>37e9fab4-4288-3846-384d-1dc23daca7d1</v>
    <v>536870912</v>
    <v>1</v>
    <v>555</v>
    <v>556</v>
    <v>Catlettsburg</v>
    <v>20</v>
    <v>557</v>
    <v>Map</v>
    <v>8</v>
    <v>9</v>
    <v>1001</v>
    <v>1002</v>
    <v>1003</v>
    <v>4</v>
    <v>Catlettsburg is a home rule-class city in and the county seat of Boyd County, Kentucky, United States. The city population was 1,856 at the 2010 census. Catlettsburg is a part of the Huntington-Ashland, WV-KY-OH, Metropolitan Statistical Area. As of 2013, new definitions from the United States Census, the MSA had a population of 361,000.</v>
    <v>1004</v>
    <v>1005</v>
    <v>1006</v>
    <v>1007</v>
    <v>Catlettsburg</v>
    <v>1008</v>
    <v>599</v>
    <v>Catlettsburg</v>
    <v>mdp/vdpid/5483357243543912449</v>
  </rv>
  <rv s="1">
    <fb>104659</fb>
    <v>10</v>
  </rv>
  <rv s="1">
    <fb>12714</fb>
    <v>10</v>
  </rv>
  <rv s="0">
    <v>536870912</v>
    <v>Frankfort</v>
    <v>77808127-2585-ed16-992f-4dbf7cb32377</v>
    <v>en-US</v>
    <v>Map</v>
  </rv>
  <rv s="1">
    <fb>1708499</fb>
    <v>10</v>
  </rv>
  <rv s="1">
    <fb>1965556</fb>
    <v>10</v>
  </rv>
  <rv s="2">
    <v>85</v>
    <v>8</v>
    <v>562</v>
    <v>0</v>
    <v>Image of Kentucky</v>
  </rv>
  <rv s="0">
    <v>536870912</v>
    <v>Louisville</v>
    <v>1bc669d8-9310-926f-25b9-880f75cd4247</v>
    <v>en-US</v>
    <v>Map</v>
  </rv>
  <rv s="0">
    <v>805306368</v>
    <v>Andy Beshear (Governor)</v>
    <v>b3d019c3-d02d-e300-b685-dad592322a24</v>
    <v>en-US</v>
    <v>Generic</v>
  </rv>
  <rv s="3">
    <v>61</v>
  </rv>
  <rv s="4">
    <v>https://www.bing.com/search?q=kentucky&amp;form=skydnc</v>
    <v>Learn more on Bing</v>
  </rv>
  <rv s="1">
    <fb>675</fb>
    <v>24</v>
  </rv>
  <rv s="1">
    <fb>43740</fb>
    <v>24</v>
  </rv>
  <rv s="1">
    <fb>123200</fb>
    <v>24</v>
  </rv>
  <rv s="1">
    <fb>2.5</fb>
    <v>25</v>
  </rv>
  <rv s="1">
    <fb>4468402</fb>
    <v>10</v>
  </rv>
  <rv s="1">
    <fb>2.2000000000000002E-2</fb>
    <v>26</v>
  </rv>
  <rv s="1">
    <fb>0.152</fb>
    <v>26</v>
  </rv>
  <rv s="1">
    <fb>3.0000000000000001E-3</fb>
    <v>27</v>
  </rv>
  <rv s="1">
    <fb>0.223</fb>
    <v>26</v>
  </rv>
  <rv s="1">
    <fb>8.3000000000000004E-2</fb>
    <v>26</v>
  </rv>
  <rv s="1">
    <fb>3.4000000000000002E-2</fb>
    <v>26</v>
  </rv>
  <rv s="1">
    <fb>0.84200000000000008</fb>
    <v>26</v>
  </rv>
  <rv s="1">
    <fb>0.59099999999999997</fb>
    <v>26</v>
  </rv>
  <rv s="1">
    <fb>0.129</fb>
    <v>26</v>
  </rv>
  <rv s="1">
    <fb>1.8000000000000002E-2</fb>
    <v>26</v>
  </rv>
  <rv s="1">
    <fb>0.22899999999999998</fb>
    <v>26</v>
  </rv>
  <rv s="1">
    <fb>0.88099999999999989</fb>
    <v>26</v>
  </rv>
  <rv s="6">
    <v>#VALUE!</v>
    <v>en-US</v>
    <v>108dfd18-4626-481a-8dfa-18f64e6eac84</v>
    <v>536870912</v>
    <v>1</v>
    <v>561</v>
    <v>18</v>
    <v>Kentucky</v>
    <v>20</v>
    <v>21</v>
    <v>Map</v>
    <v>8</v>
    <v>22</v>
    <v>US-KY</v>
    <v>1010</v>
    <v>1011</v>
    <v>1012</v>
    <v>4</v>
    <v>Kentucky, officially the Commonwealth of Kentucky, is a state in the Southern United States, bordered by Illinois, Indiana, and Ohio to the north; West Virginia and Virginia to the east; Tennessee to the south; and Missouri to the west. The bluegrass region in the central part of the commonwealth contains the commonwealth's capital, Frankfort, as well as its two largest cities, Louisville and Lexington. Together they comprise more than 20% of the commonwealth's population. Kentucky is the 37th most extensive and the 26th most populous of the 50 United States.</v>
    <v>1013</v>
    <v>1014</v>
    <v>1015</v>
    <v>1016</v>
    <v>1018</v>
    <v>1019</v>
    <v>1020</v>
    <v>1021</v>
    <v>1022</v>
    <v>Kentucky</v>
    <v>1023</v>
    <v>1024</v>
    <v>1025</v>
    <v>1026</v>
    <v>1027</v>
    <v>32</v>
    <v>1028</v>
    <v>1029</v>
    <v>1030</v>
    <v>1031</v>
    <v>1030</v>
    <v>1032</v>
    <v>39</v>
    <v>1033</v>
    <v>1034</v>
    <v>1035</v>
    <v>148</v>
    <v>1036</v>
    <v>862</v>
    <v>Kentucky</v>
    <v>mdp/vdpid/16480</v>
  </rv>
  <rv s="1">
    <fb>419.57807387399998</fb>
    <v>10</v>
  </rv>
  <rv s="0">
    <v>536870912</v>
    <v>Rockdale</v>
    <v>c88ac762-52c7-1d43-6330-02e5c31cf3cc</v>
    <v>en-US</v>
    <v>Map</v>
  </rv>
  <rv s="4">
    <v>https://www.bing.com/search?q=boyd+county+kentucky&amp;form=skydnc</v>
    <v>Learn more on Bing</v>
  </rv>
  <rv s="1">
    <fb>47240</fb>
    <v>10</v>
  </rv>
  <rv s="3">
    <v>62</v>
  </rv>
  <rv s="15">
    <v>#VALUE!</v>
    <v>en-US</v>
    <v>449efd68-409e-1e4c-376b-bc94ec38ccc2</v>
    <v>536870912</v>
    <v>1</v>
    <v>565</v>
    <v>566</v>
    <v>Boyd</v>
    <v>33</v>
    <v>557</v>
    <v>Map</v>
    <v>8</v>
    <v>9</v>
    <v>1001</v>
    <v>1038</v>
    <v>4</v>
    <v>Boyd County is a county located in the U.S. state of Kentucky. As of the 2010 census, the population was 49,542. The county seat is Catlettsburg, and its largest city is Ashland. The county was formed in 1860. Its 160 square miles are found at the northeastern edge of the state near the Ohio River and Big Sandy River, nestled in the verdant rolling hills of Appalachia.</v>
    <v>1039</v>
    <v>1040</v>
    <v>Boyd</v>
    <v>1041</v>
    <v>1042</v>
    <v>Boyd</v>
    <v>mdp/vdpid/10035809</v>
  </rv>
  <rv s="0">
    <v>536870912</v>
    <v>Jefferson County</v>
    <v>c4be12c3-d02d-bf58-e5bc-bcb182a55059</v>
    <v>en-US</v>
    <v>Map</v>
  </rv>
  <rv s="1">
    <fb>1033.40525602</fb>
    <v>10</v>
  </rv>
  <rv s="2">
    <v>86</v>
    <v>8</v>
    <v>571</v>
    <v>0</v>
    <v>Image of Louisville</v>
  </rv>
  <rv s="1">
    <fb>38.25</fb>
    <v>12</v>
  </rv>
  <rv s="0">
    <v>805306368</v>
    <v>Greg Fischer (Mayor)</v>
    <v>38b8537f-f23a-58b8-b835-414e4a0d76b7</v>
    <v>en-US</v>
    <v>Generic</v>
  </rv>
  <rv s="3">
    <v>63</v>
  </rv>
  <rv s="4">
    <v>https://www.bing.com/search?q=louisville+kentucky&amp;form=skydnc</v>
    <v>Learn more on Bing</v>
  </rv>
  <rv s="1">
    <fb>-85.766666999999998</fb>
    <v>12</v>
  </rv>
  <rv s="1">
    <fb>766757</fb>
    <v>10</v>
  </rv>
  <rv s="5">
    <v>#VALUE!</v>
    <v>en-US</v>
    <v>1bc669d8-9310-926f-25b9-880f75cd4247</v>
    <v>536870912</v>
    <v>1</v>
    <v>570</v>
    <v>4</v>
    <v>Louisville</v>
    <v>6</v>
    <v>7</v>
    <v>Map</v>
    <v>8</v>
    <v>118</v>
    <v>1001</v>
    <v>1044</v>
    <v>1045</v>
    <v>4</v>
    <v>Louisville is the largest city in the Commonwealth of Kentucky and the 29th most-populous city in the United States. Louisville is the historical seat and, since 2003, the nominal seat of Jefferson County, on the Indiana border.</v>
    <v>1046</v>
    <v>1047</v>
    <v>1049</v>
    <v>1050</v>
    <v>1051</v>
    <v>Louisville</v>
    <v>1052</v>
    <v>599</v>
    <v>Louisville</v>
    <v>mdp/vdpid/5481674168351064065</v>
  </rv>
  <rv s="0">
    <v>536870912</v>
    <v>41129</v>
    <v>8261f3f6-606d-14cd-ab5f-1f2f664e1167</v>
    <v>en-US</v>
    <v>Map</v>
  </rv>
  <rv s="8">
    <v>#VALUE!</v>
    <v>en-US</v>
    <v>8261f3f6-606d-14cd-ab5f-1f2f664e1167</v>
    <v>536870912</v>
    <v>1</v>
    <v>573</v>
    <v>56</v>
    <v>41129</v>
    <v>6</v>
    <v>57</v>
    <v>Map</v>
    <v>1001</v>
    <v>1002</v>
    <v>1000</v>
    <v>41129 is a postal code in Catlettsburg, Kentucky, United States</v>
    <v>41129</v>
    <v>41129</v>
    <v>mdp/vdpid/5483371448007393281</v>
  </rv>
  <rv s="0">
    <v>536870912</v>
    <v>Boyd</v>
    <v>449efd68-409e-1e4c-376b-bc94ec38ccc2</v>
    <v>en-US</v>
    <v>Map</v>
  </rv>
  <rv s="0">
    <v>536870912</v>
    <v>Reserve</v>
    <v>893677fc-8906-274b-278b-b0400ba0f9d4</v>
    <v>en-US</v>
    <v>Map</v>
  </rv>
  <rv s="0">
    <v>536870912</v>
    <v>Louisiana</v>
    <v>0ca1e87f-e2f6-43fb-8deb-d22bd09a9cae</v>
    <v>en-US</v>
    <v>Map</v>
  </rv>
  <rv s="0">
    <v>536870912</v>
    <v>St. John the Baptist Parish</v>
    <v>f3bf96d2-4e02-133f-5f14-407fc11ab64d</v>
    <v>en-US</v>
    <v>Map</v>
  </rv>
  <rv s="1">
    <fb>44.288796686745599</fb>
    <v>10</v>
  </rv>
  <rv s="1">
    <fb>30.0625</fb>
    <v>12</v>
  </rv>
  <rv s="4">
    <v>https://www.bing.com/search?q=reserve+louisiana&amp;form=skydnc</v>
    <v>Learn more on Bing</v>
  </rv>
  <rv s="1">
    <fb>-90.553332999999995</fb>
    <v>12</v>
  </rv>
  <rv s="1">
    <fb>9111</fb>
    <v>10</v>
  </rv>
  <rv s="16">
    <v>#VALUE!</v>
    <v>en-US</v>
    <v>893677fc-8906-274b-278b-b0400ba0f9d4</v>
    <v>536870912</v>
    <v>1</v>
    <v>575</v>
    <v>576</v>
    <v>Reserve</v>
    <v>20</v>
    <v>557</v>
    <v>Map</v>
    <v>8</v>
    <v>577</v>
    <v>1058</v>
    <v>1059</v>
    <v>1060</v>
    <v>4</v>
    <v>Reserve is an unincorporated community in St. John the Baptist Parish, Louisiana, United States, on the east bank of the Mississippi River. The population was 9,111 at the 2000 census. For statistical purposes, the United States Census Bureau has defined Reserve as a census-designated place.</v>
    <v>1061</v>
    <v>1062</v>
    <v>1063</v>
    <v>Reserve</v>
    <v>1064</v>
    <v>11</v>
    <v>Reserve</v>
    <v>mdp/vdpid/5111274034465603585</v>
  </rv>
  <rv s="1">
    <fb>135382</fb>
    <v>10</v>
  </rv>
  <rv s="1">
    <fb>14503</fb>
    <v>10</v>
  </rv>
  <rv s="0">
    <v>536870912</v>
    <v>Baton Rouge</v>
    <v>dc17dbc5-08e4-4782-8f58-e5ce764122b6</v>
    <v>en-US</v>
    <v>Map</v>
  </rv>
  <rv s="1">
    <fb>1727919</fb>
    <v>10</v>
  </rv>
  <rv s="1">
    <fb>2036975</fb>
    <v>10</v>
  </rv>
  <rv s="2">
    <v>87</v>
    <v>8</v>
    <v>583</v>
    <v>0</v>
    <v>Image of Louisiana</v>
  </rv>
  <rv s="0">
    <v>536870912</v>
    <v>New Orleans</v>
    <v>465e78cf-aa9a-491f-9167-4520c7110824</v>
    <v>en-US</v>
    <v>Map</v>
  </rv>
  <rv s="0">
    <v>805306368</v>
    <v>John Bel Edwards (Governor)</v>
    <v>9c6fb294-df9b-7d01-52df-918fbc1580d0</v>
    <v>en-US</v>
    <v>Generic</v>
  </rv>
  <rv s="0">
    <v>805306368</v>
    <v>Billy Nungesser (Lieutenant Governor)</v>
    <v>edba98a9-8f96-5d5f-2a33-d387284d930d</v>
    <v>en-US</v>
    <v>Generic</v>
  </rv>
  <rv s="3">
    <v>64</v>
  </rv>
  <rv s="4">
    <v>https://www.bing.com/search?q=louisiana&amp;form=skydnc</v>
    <v>Learn more on Bing</v>
  </rv>
  <rv s="1">
    <fb>788</fb>
    <v>24</v>
  </rv>
  <rv s="1">
    <fb>45047</fb>
    <v>24</v>
  </rv>
  <rv s="1">
    <fb>144100</fb>
    <v>24</v>
  </rv>
  <rv s="1">
    <fb>2.6</fb>
    <v>25</v>
  </rv>
  <rv s="1">
    <fb>4659978</fb>
    <v>10</v>
  </rv>
  <rv s="1">
    <fb>3.3000000000000002E-2</fb>
    <v>26</v>
  </rv>
  <rv s="1">
    <fb>8.0000000000000002E-3</fb>
    <v>27</v>
  </rv>
  <rv s="1">
    <fb>0.22500000000000001</fb>
    <v>26</v>
  </rv>
  <rv s="1">
    <fb>0.32500000000000001</fb>
    <v>26</v>
  </rv>
  <rv s="1">
    <fb>0.04</fb>
    <v>26</v>
  </rv>
  <rv s="1">
    <fb>0.83400000000000007</fb>
    <v>26</v>
  </rv>
  <rv s="1">
    <fb>0.60399999999999998</fb>
    <v>26</v>
  </rv>
  <rv s="1">
    <fb>0.11</fb>
    <v>26</v>
  </rv>
  <rv s="1">
    <fb>0.63200000000000001</fb>
    <v>26</v>
  </rv>
  <rv s="6">
    <v>#VALUE!</v>
    <v>en-US</v>
    <v>0ca1e87f-e2f6-43fb-8deb-d22bd09a9cae</v>
    <v>536870912</v>
    <v>1</v>
    <v>582</v>
    <v>18</v>
    <v>Louisiana</v>
    <v>20</v>
    <v>21</v>
    <v>Map</v>
    <v>8</v>
    <v>22</v>
    <v>US-LA</v>
    <v>1066</v>
    <v>1067</v>
    <v>1068</v>
    <v>4</v>
    <v>Louisiana is a state in the Deep South region of the South Central United States. It is the 19th-smallest by area and the 25th most populous of the 50 U.S. states. Louisiana is bordered by the state of Texas to the west, Arkansas to the north, Mississippi to the east, and the Gulf of Mexico to the south. A large part of its eastern boundary is demarcated by the Mississippi River. Louisiana is the only U.S. state with political subdivisions termed parishes, which are equivalent to counties. The state's capital is Baton Rouge, and its largest city is New Orleans.</v>
    <v>1069</v>
    <v>1070</v>
    <v>1071</v>
    <v>1072</v>
    <v>1075</v>
    <v>1076</v>
    <v>1077</v>
    <v>1078</v>
    <v>1079</v>
    <v>Louisiana</v>
    <v>1080</v>
    <v>1081</v>
    <v>1082</v>
    <v>732</v>
    <v>1083</v>
    <v>1034</v>
    <v>1084</v>
    <v>1085</v>
    <v>1086</v>
    <v>1087</v>
    <v>673</v>
    <v>1088</v>
    <v>39</v>
    <v>1089</v>
    <v>41</v>
    <v>860</v>
    <v>857</v>
    <v>1090</v>
    <v>11</v>
    <v>Louisiana</v>
    <v>mdp/vdpid/19283</v>
  </rv>
  <rv s="1">
    <fb>901.31586239700005</fb>
    <v>10</v>
  </rv>
  <rv s="2">
    <v>88</v>
    <v>8</v>
    <v>588</v>
    <v>0</v>
    <v>Image of St. John the Baptist Parish</v>
  </rv>
  <rv s="0">
    <v>536870912</v>
    <v>LaPlace</v>
    <v>7d48bb82-b0e5-cd2f-4347-179fc9c9134f</v>
    <v>en-US</v>
    <v>Map</v>
  </rv>
  <rv s="4">
    <v>https://www.bing.com/search?q=st.+john+the+baptist+parish&amp;form=skydnc</v>
    <v>Learn more on Bing</v>
  </rv>
  <rv s="1">
    <fb>43184</fb>
    <v>10</v>
  </rv>
  <rv s="7">
    <v>#VALUE!</v>
    <v>en-US</v>
    <v>f3bf96d2-4e02-133f-5f14-407fc11ab64d</v>
    <v>536870912</v>
    <v>1</v>
    <v>587</v>
    <v>32</v>
    <v>St. John the Baptist Parish</v>
    <v>129</v>
    <v>7</v>
    <v>Map</v>
    <v>8</v>
    <v>9</v>
    <v>1058</v>
    <v>1092</v>
    <v>4</v>
    <v>St. John the Baptist Parish is a parish located in the U.S. state of Louisiana. As of the 2010 census, the population was 45,924. The parish seat is Edgard, an unincorporated area, and the largest city is LaPlace, which is also unincorporated.</v>
    <v>1093</v>
    <v>1094</v>
    <v>1095</v>
    <v>St. John the Baptist Parish</v>
    <v>1096</v>
    <v>11</v>
    <v>St. John the Baptist Parish</v>
    <v>mdp/vdpid/10035967</v>
  </rv>
  <rv s="0">
    <v>536870912</v>
    <v>East Baton Rouge Parish</v>
    <v>f120d471-709e-014b-2eb7-5a9678a3542d</v>
    <v>en-US</v>
    <v>Map</v>
  </rv>
  <rv s="1">
    <fb>204.89</fb>
    <v>10</v>
  </rv>
  <rv s="2">
    <v>89</v>
    <v>8</v>
    <v>594</v>
    <v>0</v>
    <v>Image of Baton Rouge</v>
  </rv>
  <rv s="1">
    <fb>30.449493</fb>
    <v>12</v>
  </rv>
  <rv s="0">
    <v>805306368</v>
    <v>Sharon Weston Broome (Mayor)</v>
    <v>7abe063e-bc55-6a69-1437-eaa87f016ead</v>
    <v>en-US</v>
    <v>Generic</v>
  </rv>
  <rv s="3">
    <v>65</v>
  </rv>
  <rv s="4">
    <v>https://www.bing.com/search?q=baton+rouge+louisiana&amp;form=skydnc</v>
    <v>Learn more on Bing</v>
  </rv>
  <rv s="1">
    <fb>-91.093399000000005</fb>
    <v>12</v>
  </rv>
  <rv s="1">
    <fb>221599</fb>
    <v>10</v>
  </rv>
  <rv s="5">
    <v>#VALUE!</v>
    <v>en-US</v>
    <v>dc17dbc5-08e4-4782-8f58-e5ce764122b6</v>
    <v>536870912</v>
    <v>1</v>
    <v>593</v>
    <v>4</v>
    <v>Baton Rouge</v>
    <v>20</v>
    <v>21</v>
    <v>Map</v>
    <v>8</v>
    <v>9</v>
    <v>1058</v>
    <v>1098</v>
    <v>1099</v>
    <v>4</v>
    <v>Baton Rouge is the capital city of the U.S. state of Louisiana. On the eastern bank of the Mississippi River, it is the parish seat of East Baton Rouge Parish, the most-populous parish in Louisiana. Since 2019, the city of Baton Rouge has been the 100th-most-populous city in the United States, and second-largest city in Louisiana after New Orleans. It is also the 16th-most-populous state capital. As of the U.S. Census Bureau's July 2019 estimate, Baton Rouge had a population of 220,236, down from 229,493 at the 2010 U.S. census. The city of Baton Rouge is the center of the Greater Baton Rouge area, the second-largest metropolitan area in Louisiana, with a population of 834,159 as of 2017, up from 802,484 in 2010 and 829,719 in 2015.</v>
    <v>1100</v>
    <v>1101</v>
    <v>1103</v>
    <v>1104</v>
    <v>1105</v>
    <v>Baton Rouge</v>
    <v>1106</v>
    <v>11</v>
    <v>Baton Rouge</v>
    <v>mdp/vdpid/5111184592107208705</v>
  </rv>
  <rv s="1">
    <fb>907.01383624000005</fb>
    <v>10</v>
  </rv>
  <rv s="2">
    <v>90</v>
    <v>8</v>
    <v>599</v>
    <v>0</v>
    <v>Image of New Orleans</v>
  </rv>
  <rv s="1">
    <fb>29.951763400000001</fb>
    <v>12</v>
  </rv>
  <rv s="0">
    <v>805306368</v>
    <v>LaToya Cantrell (Mayor)</v>
    <v>8abdce9d-9729-beae-8682-a480839e76bf</v>
    <v>en-US</v>
    <v>Generic</v>
  </rv>
  <rv s="3">
    <v>66</v>
  </rv>
  <rv s="4">
    <v>https://www.bing.com/search?q=new+orleans&amp;form=skydnc</v>
    <v>Learn more on Bing</v>
  </rv>
  <rv s="1">
    <fb>-90.074616800000001</fb>
    <v>12</v>
  </rv>
  <rv s="1">
    <fb>391006</fb>
    <v>10</v>
  </rv>
  <rv s="10">
    <v>#VALUE!</v>
    <v>en-US</v>
    <v>465e78cf-aa9a-491f-9167-4520c7110824</v>
    <v>536870912</v>
    <v>1</v>
    <v>598</v>
    <v>104</v>
    <v>New Orleans</v>
    <v>20</v>
    <v>21</v>
    <v>Map</v>
    <v>8</v>
    <v>9</v>
    <v>1058</v>
    <v>1108</v>
    <v>4</v>
    <v>New Orleans, locally; French: La Nouvelle-Orléans is a consolidated city-parish located along the Mississippi River in the southeastern region of the U.S. state of Louisiana. With an estimated population of 390,144 in 2019, it is the most populous city in Louisiana. Serving as a major port, New Orleans is considered an economic and commercial hub for the broader Gulf Coast region of the United States.</v>
    <v>1109</v>
    <v>1110</v>
    <v>1112</v>
    <v>1113</v>
    <v>1114</v>
    <v>New Orleans</v>
    <v>1115</v>
    <v>11</v>
    <v>New Orleans</v>
    <v>mdp/vdpid/5111285985044332549</v>
  </rv>
  <rv s="1">
    <fb>1219.88439997</fb>
    <v>10</v>
  </rv>
  <rv s="4">
    <v>https://www.bing.com/search?q=east+baton+rouge+parish&amp;form=skydnc</v>
    <v>Learn more on Bing</v>
  </rv>
  <rv s="1">
    <fb>440956</fb>
    <v>10</v>
  </rv>
  <rv s="15">
    <v>#VALUE!</v>
    <v>en-US</v>
    <v>f120d471-709e-014b-2eb7-5a9678a3542d</v>
    <v>536870912</v>
    <v>1</v>
    <v>603</v>
    <v>566</v>
    <v>East Baton Rouge Parish</v>
    <v>129</v>
    <v>57</v>
    <v>Map</v>
    <v>8</v>
    <v>9</v>
    <v>1058</v>
    <v>1117</v>
    <v>4</v>
    <v>East Baton Rouge Parish is the most populous parish in the U.S. state of Louisiana. As of the 2010 census, the population was 440,171. The parish seat is Baton Rouge, Louisiana's state capital.</v>
    <v>1068</v>
    <v>1118</v>
    <v>East Baton Rouge Parish</v>
    <v>1119</v>
    <v>11</v>
    <v>East Baton Rouge Parish</v>
    <v>mdp/vdpid/10035936</v>
  </rv>
  <rv s="0">
    <v>536870912</v>
    <v>70084</v>
    <v>25607b12-5960-1d30-f2bd-573c97bbb2d4</v>
    <v>en-US</v>
    <v>Map</v>
  </rv>
  <rv s="12">
    <v>#VALUE!</v>
    <v>en-US</v>
    <v>25607b12-5960-1d30-f2bd-573c97bbb2d4</v>
    <v>536870912</v>
    <v>1</v>
    <v>143</v>
    <v>70084</v>
    <v>6</v>
    <v>57</v>
    <v>Map</v>
    <v>1058</v>
    <v>1059</v>
    <v>1057</v>
    <v>70084 is a postal code in Reserve, Louisiana, United States</v>
    <v>70084</v>
    <v>70084</v>
    <v>mdp/vdpid/5111274071392256001</v>
  </rv>
  <rv s="0">
    <v>536870912</v>
    <v>70805</v>
    <v>529dd699-dcd7-8fd5-91d6-e594b948b006</v>
    <v>en-US</v>
    <v>Map</v>
  </rv>
  <rv s="8">
    <v>#VALUE!</v>
    <v>en-US</v>
    <v>529dd699-dcd7-8fd5-91d6-e594b948b006</v>
    <v>536870912</v>
    <v>1</v>
    <v>605</v>
    <v>56</v>
    <v>70805</v>
    <v>6</v>
    <v>57</v>
    <v>Map</v>
    <v>1058</v>
    <v>1098</v>
    <v>1068</v>
    <v>70805 is a postal code in Baton Rouge, Louisiana, United States</v>
    <v>70805</v>
    <v>70805</v>
    <v>mdp/vdpid/5111184386888302593</v>
  </rv>
  <rv s="0">
    <v>536870912</v>
    <v>Westlake</v>
    <v>f098ed43-e741-7edd-c591-b3224907ac8b</v>
    <v>en-US</v>
    <v>Map</v>
  </rv>
  <rv s="0">
    <v>536870912</v>
    <v>Calcasieu Parish</v>
    <v>9507b51c-36d0-023e-279f-81455931426f</v>
    <v>en-US</v>
    <v>Map</v>
  </rv>
  <rv s="1">
    <fb>9.5500000000000007</fb>
    <v>10</v>
  </rv>
  <rv s="2">
    <v>91</v>
    <v>8</v>
    <v>609</v>
    <v>0</v>
    <v>Image of Westlake</v>
  </rv>
  <rv s="1">
    <fb>30.242370999999999</fb>
    <v>12</v>
  </rv>
  <rv s="4">
    <v>https://www.bing.com/search?q=westlake+louisiana&amp;form=skydnc</v>
    <v>Learn more on Bing</v>
  </rv>
  <rv s="1">
    <fb>-93.256676999999996</fb>
    <v>12</v>
  </rv>
  <rv s="1">
    <fb>4911</fb>
    <v>10</v>
  </rv>
  <rv s="9">
    <v>#VALUE!</v>
    <v>en-US</v>
    <v>f098ed43-e741-7edd-c591-b3224907ac8b</v>
    <v>536870912</v>
    <v>1</v>
    <v>608</v>
    <v>75</v>
    <v>Westlake</v>
    <v>6</v>
    <v>7</v>
    <v>Map</v>
    <v>8</v>
    <v>9</v>
    <v>1058</v>
    <v>1126</v>
    <v>1127</v>
    <v>4</v>
    <v>Westlake is a city in Calcasieu Parish, in western Louisiana, United States, and is part of the Lake Charles Metropolitan Statistical Area. The population was 4,568 at the 2010 census. Westlake was incorporated in 1945.</v>
    <v>1128</v>
    <v>1129</v>
    <v>1130</v>
    <v>1131</v>
    <v>Westlake</v>
    <v>1132</v>
    <v>11</v>
    <v>Westlake</v>
    <v>mdp/vdpid/5110661808134291457</v>
  </rv>
  <rv s="1">
    <fb>2833.4469927099999</fb>
    <v>10</v>
  </rv>
  <rv s="2">
    <v>92</v>
    <v>8</v>
    <v>614</v>
    <v>0</v>
    <v>Image of Calcasieu Parish</v>
  </rv>
  <rv s="0">
    <v>536870912</v>
    <v>Lake Charles</v>
    <v>3455470f-8e31-4b6a-bef2-a219b94abbb0</v>
    <v>en-US</v>
    <v>Map</v>
  </rv>
  <rv s="4">
    <v>https://www.bing.com/search?q=calcasieu+parish+louisiana&amp;form=skydnc</v>
    <v>Learn more on Bing</v>
  </rv>
  <rv s="1">
    <fb>203112</fb>
    <v>10</v>
  </rv>
  <rv s="7">
    <v>#VALUE!</v>
    <v>en-US</v>
    <v>9507b51c-36d0-023e-279f-81455931426f</v>
    <v>536870912</v>
    <v>1</v>
    <v>613</v>
    <v>32</v>
    <v>Calcasieu Parish</v>
    <v>129</v>
    <v>7</v>
    <v>Map</v>
    <v>8</v>
    <v>9</v>
    <v>1058</v>
    <v>1134</v>
    <v>4</v>
    <v>Calcasieu Parish is a parish located on the southwestern border of the U.S. state of Louisiana. As of the 2010 census, the population was 192,768. The parish seat is Lake Charles.</v>
    <v>1135</v>
    <v>1136</v>
    <v>1137</v>
    <v>Calcasieu Parish</v>
    <v>1138</v>
    <v>11</v>
    <v>Calcasieu Parish</v>
    <v>mdp/vdpid/10035929</v>
  </rv>
  <rv s="1">
    <fb>123.542432863027</fb>
    <v>10</v>
  </rv>
  <rv s="2">
    <v>93</v>
    <v>8</v>
    <v>621</v>
    <v>0</v>
    <v>Image of Lake Charles</v>
  </rv>
  <rv s="1">
    <fb>30.214721999999998</fb>
    <v>12</v>
  </rv>
  <rv s="3">
    <v>67</v>
  </rv>
  <rv s="4">
    <v>https://www.bing.com/search?q=lake+charles+louisiana&amp;form=skydnc</v>
    <v>Learn more on Bing</v>
  </rv>
  <rv s="1">
    <fb>-93.208611000000005</fb>
    <v>12</v>
  </rv>
  <rv s="1">
    <fb>78001</fb>
    <v>10</v>
  </rv>
  <rv s="5">
    <v>#VALUE!</v>
    <v>en-US</v>
    <v>3455470f-8e31-4b6a-bef2-a219b94abbb0</v>
    <v>536870912</v>
    <v>1</v>
    <v>620</v>
    <v>4</v>
    <v>Lake Charles</v>
    <v>20</v>
    <v>21</v>
    <v>Map</v>
    <v>8</v>
    <v>9</v>
    <v>1058</v>
    <v>1126</v>
    <v>1140</v>
    <v>4</v>
    <v>Lake Charles is the fifth-largest incorporated city in the U.S. state of Louisiana, located on Lake Charles, Prien Lake, and the Calcasieu River. Founded in 1861 in Calcasieu Parish, it is a major industrial, cultural, and educational center in the southwest region of the state. As of the 2010 census, Lake Charles's population was 71,993. It is considered a regionally significant center of petrochemical refining, gambling, tourism, and education, being home to McNeese State University and Sowela Technical Community College. Because of the lakes and waterways throughout the city, metropolitan Lake Charles is often called the Lake Area.</v>
    <v>1141</v>
    <v>1142</v>
    <v>1143</v>
    <v>1144</v>
    <v>1145</v>
    <v>Lake Charles</v>
    <v>1146</v>
    <v>11</v>
    <v>Lake Charles</v>
    <v>mdp/vdpid/5110708701828743169</v>
  </rv>
  <rv s="0">
    <v>536870912</v>
    <v>70669</v>
    <v>67d657aa-18a5-05a0-a410-36584d360b1b</v>
    <v>en-US</v>
    <v>Map</v>
  </rv>
  <rv s="12">
    <v>#VALUE!</v>
    <v>en-US</v>
    <v>67d657aa-18a5-05a0-a410-36584d360b1b</v>
    <v>536870912</v>
    <v>1</v>
    <v>143</v>
    <v>70669</v>
    <v>6</v>
    <v>57</v>
    <v>Map</v>
    <v>1058</v>
    <v>1126</v>
    <v>1125</v>
    <v>70669 is a postal code in Westlake, Louisiana, United States</v>
    <v>70669</v>
    <v>70669</v>
    <v>mdp/vdpid/5110708501559115777</v>
  </rv>
  <rv s="0">
    <v>536870912</v>
    <v>Belle Chasse</v>
    <v>40626f8f-0703-01f0-bc6a-a7a124f94553</v>
    <v>en-US</v>
    <v>Map</v>
  </rv>
  <rv s="0">
    <v>536870912</v>
    <v>Plaquemines Parish</v>
    <v>25238ca3-c501-1b51-6e1a-af41670820f6</v>
    <v>en-US</v>
    <v>Map</v>
  </rv>
  <rv s="1">
    <fb>73.555662333542401</fb>
    <v>10</v>
  </rv>
  <rv s="2">
    <v>94</v>
    <v>8</v>
    <v>624</v>
    <v>0</v>
    <v>Image of Belle Chasse</v>
  </rv>
  <rv s="1">
    <fb>29.852222000000001</fb>
    <v>12</v>
  </rv>
  <rv s="4">
    <v>https://www.bing.com/search?q=belle+chasse+louisiana&amp;form=skydnc</v>
    <v>Learn more on Bing</v>
  </rv>
  <rv s="1">
    <fb>-89.998333000000002</fb>
    <v>12</v>
  </rv>
  <rv s="1">
    <fb>12679</fb>
    <v>10</v>
  </rv>
  <rv s="9">
    <v>#VALUE!</v>
    <v>en-US</v>
    <v>40626f8f-0703-01f0-bc6a-a7a124f94553</v>
    <v>536870912</v>
    <v>1</v>
    <v>623</v>
    <v>75</v>
    <v>Belle Chasse</v>
    <v>6</v>
    <v>7</v>
    <v>Map</v>
    <v>8</v>
    <v>135</v>
    <v>1058</v>
    <v>1151</v>
    <v>1152</v>
    <v>4</v>
    <v>Belle Chasse is a census-designated place in Plaquemines Parish, Louisiana, United States, on the West Bank of the Mississippi River. Belle Chasse is part of the Greater New Orleans Metropolitan area. The population was 12,679 at the 2010 census.</v>
    <v>1153</v>
    <v>1154</v>
    <v>1155</v>
    <v>1156</v>
    <v>Belle Chasse</v>
    <v>1157</v>
    <v>11</v>
    <v>Belle Chasse</v>
    <v>mdp/vdpid/5495605503553699842</v>
  </rv>
  <rv s="1">
    <fb>6291.0811200099997</fb>
    <v>10</v>
  </rv>
  <rv s="2">
    <v>95</v>
    <v>8</v>
    <v>629</v>
    <v>0</v>
    <v>Image of Plaquemines Parish</v>
  </rv>
  <rv s="4">
    <v>https://www.bing.com/search?q=plaquemines+parish+louisiana&amp;form=skydnc</v>
    <v>Learn more on Bing</v>
  </rv>
  <rv s="1">
    <fb>23410</fb>
    <v>10</v>
  </rv>
  <rv s="7">
    <v>#VALUE!</v>
    <v>en-US</v>
    <v>25238ca3-c501-1b51-6e1a-af41670820f6</v>
    <v>536870912</v>
    <v>1</v>
    <v>628</v>
    <v>32</v>
    <v>Plaquemines Parish</v>
    <v>129</v>
    <v>7</v>
    <v>Map</v>
    <v>8</v>
    <v>9</v>
    <v>1058</v>
    <v>1159</v>
    <v>4</v>
    <v>Plaquemines Parish is a parish located in the U.S. state of Louisiana. As of the 2010 census the population is 23,042. The parish seat is Pointe à la Hache and the largest community is Belle Chasse. The parish was formed in 1807.</v>
    <v>1160</v>
    <v>1150</v>
    <v>1161</v>
    <v>Plaquemines Parish</v>
    <v>1162</v>
    <v>11</v>
    <v>Plaquemines Parish</v>
    <v>mdp/vdpid/10035957</v>
  </rv>
  <rv s="0">
    <v>536870912</v>
    <v>70037</v>
    <v>da33f42f-2315-043b-cbe5-3f0697565325</v>
    <v>en-US</v>
    <v>Map</v>
  </rv>
  <rv s="12">
    <v>#VALUE!</v>
    <v>en-US</v>
    <v>da33f42f-2315-043b-cbe5-3f0697565325</v>
    <v>536870912</v>
    <v>1</v>
    <v>143</v>
    <v>70037</v>
    <v>6</v>
    <v>57</v>
    <v>Map</v>
    <v>1058</v>
    <v>1151</v>
    <v>1150</v>
    <v>70037 is a postal code in Belle Chasse, Louisiana, United States</v>
    <v>70037</v>
    <v>70037</v>
    <v>mdp/vdpid/5495611039649103873</v>
  </rv>
  <rv s="0">
    <v>536870912</v>
    <v>Norco</v>
    <v>420a83f6-dbc3-e6b5-7feb-e0913de7ea1a</v>
    <v>en-US</v>
    <v>Map</v>
  </rv>
  <rv s="0">
    <v>536870912</v>
    <v>St. Charles Parish</v>
    <v>c2c24892-34d6-f501-c320-a3e59ad99b3e</v>
    <v>en-US</v>
    <v>Map</v>
  </rv>
  <rv s="1">
    <fb>8.8059595751423991</fb>
    <v>10</v>
  </rv>
  <rv s="1">
    <fb>30.003889000000001</fb>
    <v>12</v>
  </rv>
  <rv s="4">
    <v>https://www.bing.com/search?q=norco+louisiana&amp;form=skydnc</v>
    <v>Learn more on Bing</v>
  </rv>
  <rv s="1">
    <fb>-90.410832999999997</fb>
    <v>12</v>
  </rv>
  <rv s="1">
    <fb>3579</fb>
    <v>10</v>
  </rv>
  <rv s="16">
    <v>#VALUE!</v>
    <v>en-US</v>
    <v>420a83f6-dbc3-e6b5-7feb-e0913de7ea1a</v>
    <v>536870912</v>
    <v>1</v>
    <v>631</v>
    <v>576</v>
    <v>Norco</v>
    <v>20</v>
    <v>557</v>
    <v>Map</v>
    <v>8</v>
    <v>577</v>
    <v>1058</v>
    <v>1167</v>
    <v>1168</v>
    <v>4</v>
    <v>Norco is a census-designated place in St. Charles Parish, Louisiana, United States. The population was 3,579 at the 2000 census. The community is home to a major Shell petroleum refinery. The CDP's name is derived from the New Orleans Refining Company.</v>
    <v>1169</v>
    <v>1170</v>
    <v>1171</v>
    <v>Norco</v>
    <v>1172</v>
    <v>11</v>
    <v>Norco</v>
    <v>mdp/vdpid/5111276402385092609</v>
  </rv>
  <rv s="1">
    <fb>1061.89512524</fb>
    <v>10</v>
  </rv>
  <rv s="2">
    <v>96</v>
    <v>8</v>
    <v>636</v>
    <v>0</v>
    <v>Image of St. Charles Parish</v>
  </rv>
  <rv s="0">
    <v>536870912</v>
    <v>Luling</v>
    <v>5ea04ac3-4612-e98f-4fca-2a4fa7781a97</v>
    <v>en-US</v>
    <v>Map</v>
  </rv>
  <rv s="4">
    <v>https://www.bing.com/search?q=st.+charles+parish+louisiana&amp;form=skydnc</v>
    <v>Learn more on Bing</v>
  </rv>
  <rv s="1">
    <fb>52879</fb>
    <v>10</v>
  </rv>
  <rv s="7">
    <v>#VALUE!</v>
    <v>en-US</v>
    <v>c2c24892-34d6-f501-c320-a3e59ad99b3e</v>
    <v>536870912</v>
    <v>1</v>
    <v>635</v>
    <v>32</v>
    <v>St. Charles Parish</v>
    <v>129</v>
    <v>7</v>
    <v>Map</v>
    <v>8</v>
    <v>9</v>
    <v>1058</v>
    <v>1174</v>
    <v>4</v>
    <v>St. Charles Parish is a parish located in the U.S. state of Louisiana. As of the 2010 census, the population was 52,780. The parish seat is Hahnville. The most populous community is Luling.</v>
    <v>1175</v>
    <v>1176</v>
    <v>1177</v>
    <v>St. Charles Parish</v>
    <v>1178</v>
    <v>11</v>
    <v>St. Charles Parish</v>
    <v>mdp/vdpid/10035964</v>
  </rv>
  <rv s="0">
    <v>536870912</v>
    <v>70079</v>
    <v>671de292-fedf-2cb5-06f9-bdb680911f75</v>
    <v>en-US</v>
    <v>Map</v>
  </rv>
  <rv s="12">
    <v>#VALUE!</v>
    <v>en-US</v>
    <v>671de292-fedf-2cb5-06f9-bdb680911f75</v>
    <v>536870912</v>
    <v>1</v>
    <v>143</v>
    <v>70079</v>
    <v>6</v>
    <v>57</v>
    <v>Map</v>
    <v>1058</v>
    <v>1167</v>
    <v>1166</v>
    <v>70079 is a postal code in Norco, Louisiana, United States</v>
    <v>70079</v>
    <v>70079</v>
    <v>mdp/vdpid/5111276476372615169</v>
  </rv>
  <rv s="0">
    <v>536870912</v>
    <v>Destrehan</v>
    <v>acb25ff1-3ce5-4774-2ba5-5a8929954f6d</v>
    <v>en-US</v>
    <v>Map</v>
  </rv>
  <rv s="1">
    <fb>20.460906071654399</fb>
    <v>10</v>
  </rv>
  <rv s="2">
    <v>97</v>
    <v>8</v>
    <v>639</v>
    <v>0</v>
    <v>Image of Destrehan</v>
  </rv>
  <rv s="1">
    <fb>29.962222000000001</fb>
    <v>12</v>
  </rv>
  <rv s="4">
    <v>https://www.bing.com/search?q=destrehan+louisiana&amp;form=skydnc</v>
    <v>Learn more on Bing</v>
  </rv>
  <rv s="1">
    <fb>-90.369167000000004</fb>
    <v>12</v>
  </rv>
  <rv s="1">
    <fb>11535</fb>
    <v>10</v>
  </rv>
  <rv s="9">
    <v>#VALUE!</v>
    <v>en-US</v>
    <v>acb25ff1-3ce5-4774-2ba5-5a8929954f6d</v>
    <v>536870912</v>
    <v>1</v>
    <v>638</v>
    <v>75</v>
    <v>Destrehan</v>
    <v>20</v>
    <v>21</v>
    <v>Map</v>
    <v>8</v>
    <v>135</v>
    <v>1058</v>
    <v>1167</v>
    <v>1183</v>
    <v>4</v>
    <v>Destrehan is a census-designated place in St. Charles Parish, Louisiana, United States. The population was 11,535 at the 2010 census, an increase of 275 over the 2000 tabulation of 11,260. The community is named after Jean Noël Destréhan, who was twice President of the Orleans Territory's legislative council during his service there in 1806 and 1811. He was elected to the United States Senate when Louisiana became a state in 1812, but he resigned after a month. He served in the Louisiana State Senate from 1812 to 1817.</v>
    <v>1184</v>
    <v>1185</v>
    <v>1186</v>
    <v>1187</v>
    <v>Destrehan</v>
    <v>1188</v>
    <v>11</v>
    <v>Destrehan</v>
    <v>mdp/vdpid/5111277321977856001</v>
  </rv>
  <rv s="0">
    <v>536870912</v>
    <v>70047</v>
    <v>707409e3-0784-cad5-e6ac-b8e1b23346ac</v>
    <v>en-US</v>
    <v>Map</v>
  </rv>
  <rv s="12">
    <v>#VALUE!</v>
    <v>en-US</v>
    <v>707409e3-0784-cad5-e6ac-b8e1b23346ac</v>
    <v>536870912</v>
    <v>1</v>
    <v>143</v>
    <v>70047</v>
    <v>6</v>
    <v>57</v>
    <v>Map</v>
    <v>1058</v>
    <v>1167</v>
    <v>1182</v>
    <v>70047 is a postal code in Destrehan, Louisiana, United States</v>
    <v>70047</v>
    <v>70047</v>
    <v>mdp/vdpid/5111283313121689601</v>
  </rv>
  <rv s="0">
    <v>536870912</v>
    <v>Convent</v>
    <v>cd7d2de5-cca4-6186-61e4-08aaa165416f</v>
    <v>en-US</v>
    <v>Map</v>
  </rv>
  <rv s="0">
    <v>536870912</v>
    <v>St. James Parish</v>
    <v>cf179ea9-a92b-80dd-d0a4-594dedba3adb</v>
    <v>en-US</v>
    <v>Map</v>
  </rv>
  <rv s="1">
    <fb>13.8072266162012</fb>
    <v>10</v>
  </rv>
  <rv s="2">
    <v>98</v>
    <v>8</v>
    <v>642</v>
    <v>0</v>
    <v>Image of Convent</v>
  </rv>
  <rv s="1">
    <fb>30.020833</fb>
    <v>12</v>
  </rv>
  <rv s="4">
    <v>https://www.bing.com/search?q=convent+louisiana&amp;form=skydnc</v>
    <v>Learn more on Bing</v>
  </rv>
  <rv s="1">
    <fb>-90.829722000000004</fb>
    <v>12</v>
  </rv>
  <rv s="1">
    <fb>711</fb>
    <v>10</v>
  </rv>
  <rv s="9">
    <v>#VALUE!</v>
    <v>en-US</v>
    <v>cd7d2de5-cca4-6186-61e4-08aaa165416f</v>
    <v>536870912</v>
    <v>1</v>
    <v>641</v>
    <v>75</v>
    <v>Convent</v>
    <v>6</v>
    <v>7</v>
    <v>Map</v>
    <v>8</v>
    <v>135</v>
    <v>1058</v>
    <v>1193</v>
    <v>1194</v>
    <v>4</v>
    <v>Convent is a census-designated place in and the parish seat of St. James Parish, Louisiana, United States. As of the 2010 census, its population was 711. It has been the parish seat since 1869.</v>
    <v>1195</v>
    <v>1196</v>
    <v>1197</v>
    <v>1198</v>
    <v>Convent</v>
    <v>1199</v>
    <v>11</v>
    <v>Convent</v>
    <v>mdp/vdpid/5111249363015827457</v>
  </rv>
  <rv s="1">
    <fb>668.21693246699999</fb>
    <v>10</v>
  </rv>
  <rv s="2">
    <v>99</v>
    <v>8</v>
    <v>646</v>
    <v>0</v>
    <v>Image of St. James Parish</v>
  </rv>
  <rv s="0">
    <v>536870912</v>
    <v>Gramercy</v>
    <v>5dc36ea6-7939-f64a-f219-1a1416f127c6</v>
    <v>en-US</v>
    <v>Map</v>
  </rv>
  <rv s="4">
    <v>https://www.bing.com/search?q=st.+james+parish+louisiana&amp;form=skydnc</v>
    <v>Learn more on Bing</v>
  </rv>
  <rv s="1">
    <fb>21037</fb>
    <v>10</v>
  </rv>
  <rv s="11">
    <v>#VALUE!</v>
    <v>en-US</v>
    <v>cf179ea9-a92b-80dd-d0a4-594dedba3adb</v>
    <v>536870912</v>
    <v>1</v>
    <v>645</v>
    <v>117</v>
    <v>St. James Parish</v>
    <v>20</v>
    <v>21</v>
    <v>Map</v>
    <v>8</v>
    <v>9</v>
    <v>1058</v>
    <v>1201</v>
    <v>4</v>
    <v>St. James Parish is a parish located in the U.S. state of Louisiana. The parish seat is Convent. The parish was created in 1807. As of the 2010 census, the population was 22,102. St. James Parish is a part of the New Orleans–Metairie, Louisiana Metropolitan Statistical Area, sitting between New Orleans and Baton Rouge on the Mississippi River.</v>
    <v>1202</v>
    <v>1203</v>
    <v>1204</v>
    <v>St. James Parish</v>
    <v>1205</v>
    <v>St. James Parish</v>
    <v>mdp/vdpid/10035966</v>
  </rv>
  <rv s="0">
    <v>536870912</v>
    <v>70723</v>
    <v>2b263fdf-d8f5-93ba-0ab6-50390292fd7b</v>
    <v>en-US</v>
    <v>Map</v>
  </rv>
  <rv s="8">
    <v>#VALUE!</v>
    <v>en-US</v>
    <v>2b263fdf-d8f5-93ba-0ab6-50390292fd7b</v>
    <v>536870912</v>
    <v>1</v>
    <v>649</v>
    <v>56</v>
    <v>70723</v>
    <v>6</v>
    <v>57</v>
    <v>Map</v>
    <v>1058</v>
    <v>1193</v>
    <v>1192</v>
    <v>70723 is a postal code in Convent, Louisiana, United States</v>
    <v>70723</v>
    <v>70723</v>
    <v>mdp/vdpid/5111249633548435457</v>
  </rv>
  <rv s="0">
    <v>536870912</v>
    <v>Chalmette</v>
    <v>4d06f96d-bc47-1e5b-7149-8eacb42771fd</v>
    <v>en-US</v>
    <v>Map</v>
  </rv>
  <rv s="0">
    <v>536870912</v>
    <v>St. Bernard Parish</v>
    <v>6169c9e8-a3b0-6ec0-090e-af73aa9dd588</v>
    <v>en-US</v>
    <v>Map</v>
  </rv>
  <rv s="2">
    <v>100</v>
    <v>8</v>
    <v>653</v>
    <v>0</v>
    <v>Image of Chalmette</v>
  </rv>
  <rv s="1">
    <fb>29.945556</fb>
    <v>12</v>
  </rv>
  <rv s="4">
    <v>https://www.bing.com/search?q=chalmette+louisiana&amp;form=skydnc</v>
    <v>Learn more on Bing</v>
  </rv>
  <rv s="1">
    <fb>-89.961667000000006</fb>
    <v>12</v>
  </rv>
  <rv s="1">
    <fb>17119</fb>
    <v>10</v>
  </rv>
  <rv s="9">
    <v>#VALUE!</v>
    <v>en-US</v>
    <v>4d06f96d-bc47-1e5b-7149-8eacb42771fd</v>
    <v>536870912</v>
    <v>1</v>
    <v>651</v>
    <v>75</v>
    <v>Chalmette</v>
    <v>20</v>
    <v>21</v>
    <v>Map</v>
    <v>8</v>
    <v>652</v>
    <v>1058</v>
    <v>1210</v>
    <v>1183</v>
    <v>4</v>
    <v>Chalmette is a census-designated place in, and the parish seat of St. Bernard Parish, in southeast Louisiana, United States. The 2010 census reported that Chalmette had 16,751 people. The 2011 population is listed as 17,119; however, the pre-Katrina population was 32,069 at the 2000 census. The population hence declined by 46% between 2000 and 2010. Chalmette is part of the New Orleans–Metairie–Kenner Metropolitan Statistical Area. Chalmette is located east of downtown New Orleans and south of Arabi, towards Lake Borgne.</v>
    <v>1211</v>
    <v>1212</v>
    <v>1213</v>
    <v>1214</v>
    <v>Chalmette</v>
    <v>1215</v>
    <v>11</v>
    <v>Chalmette</v>
    <v>mdp/vdpid/5495593446993297409</v>
  </rv>
  <rv s="1">
    <fb>11929.4852362</fb>
    <v>10</v>
  </rv>
  <rv s="2">
    <v>101</v>
    <v>8</v>
    <v>658</v>
    <v>0</v>
    <v>Image of St. Bernard Parish</v>
  </rv>
  <rv s="4">
    <v>https://www.bing.com/search?q=st.+bernard+parish&amp;form=skydnc</v>
    <v>Learn more on Bing</v>
  </rv>
  <rv s="1">
    <fb>46721</fb>
    <v>10</v>
  </rv>
  <rv s="7">
    <v>#VALUE!</v>
    <v>en-US</v>
    <v>6169c9e8-a3b0-6ec0-090e-af73aa9dd588</v>
    <v>536870912</v>
    <v>1</v>
    <v>657</v>
    <v>32</v>
    <v>St. Bernard Parish</v>
    <v>129</v>
    <v>7</v>
    <v>Map</v>
    <v>8</v>
    <v>9</v>
    <v>1058</v>
    <v>1217</v>
    <v>4</v>
    <v>St. Bernard Parish is a parish located in the U.S. state of Louisiana. As of the 2010 census, the population was 35,897. The parish seat and largest community is Chalmette. The parish was formed in 1807.</v>
    <v>1218</v>
    <v>1209</v>
    <v>1219</v>
    <v>St. Bernard Parish</v>
    <v>1220</v>
    <v>11</v>
    <v>St. Bernard Parish</v>
    <v>mdp/vdpid/10035963</v>
  </rv>
  <rv s="0">
    <v>536870912</v>
    <v>70043</v>
    <v>3e444b94-5e35-ea71-d8ee-bbfbdad2adb3</v>
    <v>en-US</v>
    <v>Map</v>
  </rv>
  <rv s="12">
    <v>#VALUE!</v>
    <v>en-US</v>
    <v>3e444b94-5e35-ea71-d8ee-bbfbdad2adb3</v>
    <v>536870912</v>
    <v>1</v>
    <v>143</v>
    <v>70043</v>
    <v>6</v>
    <v>57</v>
    <v>Map</v>
    <v>1058</v>
    <v>1210</v>
    <v>1209</v>
    <v>70043 is a postal code in Chalmette, Louisiana, United States</v>
    <v>70043</v>
    <v>70043</v>
    <v>mdp/vdpid/5495593653822816257</v>
  </rv>
  <rv s="0">
    <v>536870912</v>
    <v>70605</v>
    <v>13ebb46b-9682-4015-f98c-48293b146a53</v>
    <v>en-US</v>
    <v>Map</v>
  </rv>
  <rv s="8">
    <v>#VALUE!</v>
    <v>en-US</v>
    <v>13ebb46b-9682-4015-f98c-48293b146a53</v>
    <v>536870912</v>
    <v>1</v>
    <v>660</v>
    <v>56</v>
    <v>70605</v>
    <v>6</v>
    <v>57</v>
    <v>Map</v>
    <v>1058</v>
    <v>1126</v>
    <v>1136</v>
    <v>70605 is a postal code in Lake Charles, Louisiana, United States</v>
    <v>70605</v>
    <v>70605</v>
    <v>mdp/vdpid/5110712726296985601</v>
  </rv>
  <rv s="0">
    <v>536870912</v>
    <v>Krotz Springs</v>
    <v>cf7a1ec7-101e-c514-7fd8-547a213bee95</v>
    <v>en-US</v>
    <v>Map</v>
  </rv>
  <rv s="0">
    <v>536870912</v>
    <v>St. Landry Parish</v>
    <v>45c8f3c7-1af2-67f3-3a88-df0378216996</v>
    <v>en-US</v>
    <v>Map</v>
  </rv>
  <rv s="1">
    <fb>4.4806794308812803</fb>
    <v>10</v>
  </rv>
  <rv s="2">
    <v>102</v>
    <v>8</v>
    <v>664</v>
    <v>0</v>
    <v>Image of Krotz Springs</v>
  </rv>
  <rv s="1">
    <fb>30.537500000000001</fb>
    <v>12</v>
  </rv>
  <rv s="3">
    <v>68</v>
  </rv>
  <rv s="4">
    <v>https://www.bing.com/search?q=krotz+springs+louisiana&amp;form=skydnc</v>
    <v>Learn more on Bing</v>
  </rv>
  <rv s="1">
    <fb>-91.754999999999995</fb>
    <v>12</v>
  </rv>
  <rv s="1">
    <fb>1207</fb>
    <v>10</v>
  </rv>
  <rv s="5">
    <v>#VALUE!</v>
    <v>en-US</v>
    <v>cf7a1ec7-101e-c514-7fd8-547a213bee95</v>
    <v>536870912</v>
    <v>1</v>
    <v>663</v>
    <v>4</v>
    <v>Krotz Springs</v>
    <v>6</v>
    <v>7</v>
    <v>Map</v>
    <v>8</v>
    <v>9</v>
    <v>1058</v>
    <v>1227</v>
    <v>1228</v>
    <v>4</v>
    <v>Krotz Springs is a town in St. Landry Parish, Louisiana, United States, on the Atchafalaya River. The population was 1,198 at the 2010 census, down from 1,219 in 2000. It is part of the Opelousas–Eunice Micropolitan Statistical Area.</v>
    <v>1229</v>
    <v>1230</v>
    <v>1231</v>
    <v>1232</v>
    <v>1233</v>
    <v>Krotz Springs</v>
    <v>1234</v>
    <v>11</v>
    <v>Krotz Springs</v>
    <v>mdp/vdpid/5111084502357114881</v>
  </rv>
  <rv s="1">
    <fb>2431.9988356099998</fb>
    <v>10</v>
  </rv>
  <rv s="2">
    <v>103</v>
    <v>8</v>
    <v>668</v>
    <v>0</v>
    <v>Image of St. Landry Parish</v>
  </rv>
  <rv s="0">
    <v>536870912</v>
    <v>Opelousas</v>
    <v>da53d557-7e4f-4613-9fd7-f03cf8f6b847</v>
    <v>en-US</v>
    <v>Map</v>
  </rv>
  <rv s="4">
    <v>https://www.bing.com/search?q=st.+landry+parish+louisiana&amp;form=skydnc</v>
    <v>Learn more on Bing</v>
  </rv>
  <rv s="1">
    <fb>82764</fb>
    <v>10</v>
  </rv>
  <rv s="7">
    <v>#VALUE!</v>
    <v>en-US</v>
    <v>45c8f3c7-1af2-67f3-3a88-df0378216996</v>
    <v>536870912</v>
    <v>1</v>
    <v>667</v>
    <v>32</v>
    <v>St. Landry Parish</v>
    <v>129</v>
    <v>7</v>
    <v>Map</v>
    <v>8</v>
    <v>9</v>
    <v>1058</v>
    <v>1236</v>
    <v>4</v>
    <v>St. Landry Parish is a parish located in the U.S. state of Louisiana. As of the 2010 census, the population was 83,384. The parish seat is Opelousas. The parish was created in 1807.</v>
    <v>1237</v>
    <v>1238</v>
    <v>1239</v>
    <v>St. Landry Parish</v>
    <v>1240</v>
    <v>11</v>
    <v>St. Landry Parish</v>
    <v>mdp/vdpid/10035968</v>
  </rv>
  <rv s="0">
    <v>536870912</v>
    <v>70750</v>
    <v>34270a4c-ffb4-cc76-1532-bdda4bb1d1d6</v>
    <v>en-US</v>
    <v>Map</v>
  </rv>
  <rv s="8">
    <v>#VALUE!</v>
    <v>en-US</v>
    <v>34270a4c-ffb4-cc76-1532-bdda4bb1d1d6</v>
    <v>536870912</v>
    <v>1</v>
    <v>670</v>
    <v>56</v>
    <v>70750</v>
    <v>6</v>
    <v>57</v>
    <v>Map</v>
    <v>1058</v>
    <v>1227</v>
    <v>1226</v>
    <v>70750 is a postal code in Krotz Springs, Louisiana, United States</v>
    <v>70750</v>
    <v>70750</v>
    <v>mdp/vdpid/5111079725397180417</v>
  </rv>
  <rv s="0">
    <v>536870912</v>
    <v>Port Allen</v>
    <v>733b8a85-4207-7139-0048-3e6b92875d89</v>
    <v>en-US</v>
    <v>Map</v>
  </rv>
  <rv s="0">
    <v>536870912</v>
    <v>West Baton Rouge Parish</v>
    <v>85af185d-5966-82e5-3b43-1dedd02f302d</v>
    <v>en-US</v>
    <v>Map</v>
  </rv>
  <rv s="1">
    <fb>8.6199999999999992</fb>
    <v>10</v>
  </rv>
  <rv s="2">
    <v>104</v>
    <v>8</v>
    <v>674</v>
    <v>0</v>
    <v>Image of Port Allen</v>
  </rv>
  <rv s="1">
    <fb>30.453610999999999</fb>
    <v>12</v>
  </rv>
  <rv s="4">
    <v>https://www.bing.com/search?q=port+allen+louisiana&amp;form=skydnc</v>
    <v>Learn more on Bing</v>
  </rv>
  <rv s="1">
    <fb>-91.21</fb>
    <v>12</v>
  </rv>
  <rv s="1">
    <fb>4968</fb>
    <v>10</v>
  </rv>
  <rv s="9">
    <v>#VALUE!</v>
    <v>en-US</v>
    <v>733b8a85-4207-7139-0048-3e6b92875d89</v>
    <v>536870912</v>
    <v>1</v>
    <v>673</v>
    <v>75</v>
    <v>Port Allen</v>
    <v>20</v>
    <v>21</v>
    <v>Map</v>
    <v>8</v>
    <v>9</v>
    <v>1058</v>
    <v>1245</v>
    <v>1246</v>
    <v>4</v>
    <v>Port Allen is a city in, and the parish seat of, West Baton Rouge Parish, Louisiana, United States. Located on the west bank of the Mississippi River, it is bordered by Interstate 10 and US Highway 190. The population was 5,180 at the 2010 census, down from 5,278 in 2000. It is part of the Baton Rouge Metropolitan Statistical Area.</v>
    <v>1247</v>
    <v>1248</v>
    <v>1249</v>
    <v>1250</v>
    <v>Port Allen</v>
    <v>1251</v>
    <v>11</v>
    <v>Port Allen</v>
    <v>mdp/vdpid/5111184587040489473</v>
  </rv>
  <rv s="1">
    <fb>528.35757450899996</fb>
    <v>10</v>
  </rv>
  <rv s="2">
    <v>105</v>
    <v>8</v>
    <v>679</v>
    <v>0</v>
    <v>Image of West Baton Rouge Parish</v>
  </rv>
  <rv s="0">
    <v>536870912</v>
    <v>Addis</v>
    <v>607dc2ca-42fa-0811-fc88-7470d4a6f6a6</v>
    <v>en-US</v>
    <v>Map</v>
  </rv>
  <rv s="4">
    <v>https://www.bing.com/search?q=west+baton+rouge+parish+louisiana&amp;form=skydnc</v>
    <v>Learn more on Bing</v>
  </rv>
  <rv s="1">
    <fb>26427</fb>
    <v>10</v>
  </rv>
  <rv s="11">
    <v>#VALUE!</v>
    <v>en-US</v>
    <v>85af185d-5966-82e5-3b43-1dedd02f302d</v>
    <v>536870912</v>
    <v>1</v>
    <v>678</v>
    <v>117</v>
    <v>West Baton Rouge Parish</v>
    <v>6</v>
    <v>7</v>
    <v>Map</v>
    <v>8</v>
    <v>9</v>
    <v>1058</v>
    <v>1253</v>
    <v>4</v>
    <v>West Baton Rouge Parish is one of the sixty-four parishes in the U.S. state of Louisiana. As of the 2010 census, the population was 23,788. The parish seat is Port Allen. The parish was created in 1807.</v>
    <v>1254</v>
    <v>1255</v>
    <v>1256</v>
    <v>West Baton Rouge Parish</v>
    <v>1257</v>
    <v>West Baton Rouge Parish</v>
    <v>mdp/vdpid/10035980</v>
  </rv>
  <rv s="0">
    <v>536870912</v>
    <v>70767</v>
    <v>c739ec55-bf19-b058-c0e7-f6a946fd90aa</v>
    <v>en-US</v>
    <v>Map</v>
  </rv>
  <rv s="8">
    <v>#VALUE!</v>
    <v>en-US</v>
    <v>c739ec55-bf19-b058-c0e7-f6a946fd90aa</v>
    <v>536870912</v>
    <v>1</v>
    <v>682</v>
    <v>56</v>
    <v>70767</v>
    <v>6</v>
    <v>57</v>
    <v>Map</v>
    <v>1058</v>
    <v>1245</v>
    <v>1244</v>
    <v>70767 is a postal code in Port Allen, Louisiana, United States</v>
    <v>70767</v>
    <v>70767</v>
    <v>mdp/vdpid/5111185828923572225</v>
  </rv>
  <rv s="0">
    <v>536870912</v>
    <v>Shreveport</v>
    <v>6f1c87fe-5eb4-4c73-8235-8bf8def51cde</v>
    <v>en-US</v>
    <v>Map</v>
  </rv>
  <rv s="0">
    <v>536870912</v>
    <v>Caddo Parish</v>
    <v>decbcb33-ef25-5da0-668c-34333e8c683a</v>
    <v>en-US</v>
    <v>Map</v>
  </rv>
  <rv s="1">
    <fb>312.89999999999998</fb>
    <v>10</v>
  </rv>
  <rv s="2">
    <v>106</v>
    <v>8</v>
    <v>688</v>
    <v>0</v>
    <v>Image of Shreveport</v>
  </rv>
  <rv s="1">
    <fb>32.514721999999999</fb>
    <v>12</v>
  </rv>
  <rv s="3">
    <v>69</v>
  </rv>
  <rv s="4">
    <v>https://www.bing.com/search?q=shreveport+louisiana&amp;form=skydnc</v>
    <v>Learn more on Bing</v>
  </rv>
  <rv s="1">
    <fb>-93.747221999999994</fb>
    <v>12</v>
  </rv>
  <rv s="1">
    <fb>188987</fb>
    <v>10</v>
  </rv>
  <rv s="5">
    <v>#VALUE!</v>
    <v>en-US</v>
    <v>6f1c87fe-5eb4-4c73-8235-8bf8def51cde</v>
    <v>536870912</v>
    <v>1</v>
    <v>687</v>
    <v>4</v>
    <v>Shreveport</v>
    <v>20</v>
    <v>21</v>
    <v>Map</v>
    <v>8</v>
    <v>9</v>
    <v>1058</v>
    <v>1262</v>
    <v>1263</v>
    <v>4</v>
    <v>Shreveport is a city in the U.S. state of Louisiana. It is the most populous city in the Shreveport–Bossier City metropolitan area, and ranks third in population in Louisiana after Baton Rouge and New Orleans. The bulk of Shreveport is in Caddo Parish, of which it is the parish seat. Shreveport extends along the west bank of the Red River into neighboring Bossier Parish. The population of Shreveport was 199,311 at the 2010 U.S. census. The United States Census Bureau's 2019 estimates for the city's population decreased to 187,112.</v>
    <v>1264</v>
    <v>1265</v>
    <v>1266</v>
    <v>1267</v>
    <v>1268</v>
    <v>Shreveport</v>
    <v>1269</v>
    <v>11</v>
    <v>Shreveport</v>
    <v>mdp/vdpid/5109576275953975297</v>
  </rv>
  <rv s="1">
    <fb>2426.81885938</fb>
    <v>10</v>
  </rv>
  <rv s="2">
    <v>107</v>
    <v>8</v>
    <v>693</v>
    <v>0</v>
    <v>Image of Caddo Parish</v>
  </rv>
  <rv s="4">
    <v>https://www.bing.com/search?q=caddo+parish+louisiana&amp;form=skydnc</v>
    <v>Learn more on Bing</v>
  </rv>
  <rv s="1">
    <fb>242922</fb>
    <v>10</v>
  </rv>
  <rv s="7">
    <v>#VALUE!</v>
    <v>en-US</v>
    <v>decbcb33-ef25-5da0-668c-34333e8c683a</v>
    <v>536870912</v>
    <v>1</v>
    <v>692</v>
    <v>32</v>
    <v>Caddo Parish</v>
    <v>33</v>
    <v>21</v>
    <v>Map</v>
    <v>8</v>
    <v>9</v>
    <v>1058</v>
    <v>1271</v>
    <v>4</v>
    <v>Caddo Parish is a parish located in the northwest corner of the U.S. state of Louisiana. As of the 2010 census, the population was 254,969, making it the fourth-most populous parish in Louisiana. The parish seat is Shreveport, which developed along the Red River.</v>
    <v>1272</v>
    <v>1261</v>
    <v>1273</v>
    <v>Caddo Parish</v>
    <v>1274</v>
    <v>11</v>
    <v>Caddo Parish</v>
    <v>mdp/vdpid/10035928</v>
  </rv>
  <rv s="0">
    <v>536870912</v>
    <v>71109</v>
    <v>f5ee487d-b3e6-279b-f612-0d783abd0d40</v>
    <v>en-US</v>
    <v>Map</v>
  </rv>
  <rv s="8">
    <v>#VALUE!</v>
    <v>en-US</v>
    <v>f5ee487d-b3e6-279b-f612-0d783abd0d40</v>
    <v>536870912</v>
    <v>1</v>
    <v>695</v>
    <v>56</v>
    <v>71109</v>
    <v>6</v>
    <v>57</v>
    <v>Map</v>
    <v>1058</v>
    <v>1262</v>
    <v>1261</v>
    <v>71109 is a postal code in Shreveport, Louisiana, United States</v>
    <v>71109</v>
    <v>71109</v>
    <v>mdp/vdpid/5109576835792896001</v>
  </rv>
  <rv s="0">
    <v>536870912</v>
    <v>Cotton Valley</v>
    <v>f9dff56c-09dd-66ad-851e-956fec4194ac</v>
    <v>en-US</v>
    <v>Map</v>
  </rv>
  <rv s="0">
    <v>536870912</v>
    <v>Webster Parish</v>
    <v>291c3e30-01f8-949b-e22b-47ac5366edc6</v>
    <v>en-US</v>
    <v>Map</v>
  </rv>
  <rv s="1">
    <fb>6.85</fb>
    <v>10</v>
  </rv>
  <rv s="2">
    <v>108</v>
    <v>8</v>
    <v>699</v>
    <v>0</v>
    <v>Image of Cotton Valley</v>
  </rv>
  <rv s="1">
    <fb>32.814444000000002</fb>
    <v>12</v>
  </rv>
  <rv s="4">
    <v>https://www.bing.com/search?q=cotton+valley+louisiana&amp;form=skydnc</v>
    <v>Learn more on Bing</v>
  </rv>
  <rv s="1">
    <fb>-93.421389000000005</fb>
    <v>12</v>
  </rv>
  <rv s="1">
    <fb>938</fb>
    <v>10</v>
  </rv>
  <rv s="9">
    <v>#VALUE!</v>
    <v>en-US</v>
    <v>f9dff56c-09dd-66ad-851e-956fec4194ac</v>
    <v>536870912</v>
    <v>1</v>
    <v>698</v>
    <v>75</v>
    <v>Cotton Valley</v>
    <v>20</v>
    <v>21</v>
    <v>Map</v>
    <v>8</v>
    <v>9</v>
    <v>1058</v>
    <v>1279</v>
    <v>1280</v>
    <v>4</v>
    <v>Cotton Valley is a town in central Webster Parish, Louisiana, United States. The population was 1,009 at the 2010 census, a decrease of 180 persons, or 15 percent, from the 2000 tabulation. Cotton Valley is located some twenty miles northwest of the parish seat of Minden.</v>
    <v>1281</v>
    <v>1282</v>
    <v>1283</v>
    <v>1284</v>
    <v>Cotton Valley</v>
    <v>1285</v>
    <v>11</v>
    <v>Cotton Valley</v>
    <v>mdp/vdpid/5109584934977142785</v>
  </rv>
  <rv s="1">
    <fb>1592.8426878600001</fb>
    <v>10</v>
  </rv>
  <rv s="2">
    <v>109</v>
    <v>8</v>
    <v>704</v>
    <v>0</v>
    <v>Image of Webster Parish</v>
  </rv>
  <rv s="0">
    <v>536870912</v>
    <v>Minden</v>
    <v>8bb7d0f0-e1eb-15a7-35fb-503e43aaf21e</v>
    <v>en-US</v>
    <v>Map</v>
  </rv>
  <rv s="4">
    <v>https://www.bing.com/search?q=webster+parish+louisiana&amp;form=skydnc</v>
    <v>Learn more on Bing</v>
  </rv>
  <rv s="1">
    <fb>38798</fb>
    <v>10</v>
  </rv>
  <rv s="7">
    <v>#VALUE!</v>
    <v>en-US</v>
    <v>291c3e30-01f8-949b-e22b-47ac5366edc6</v>
    <v>536870912</v>
    <v>1</v>
    <v>703</v>
    <v>32</v>
    <v>Webster Parish</v>
    <v>33</v>
    <v>21</v>
    <v>Map</v>
    <v>8</v>
    <v>9</v>
    <v>1058</v>
    <v>1287</v>
    <v>4</v>
    <v>Webster Parish is a parish located in the northwestern section of the U.S. state of Louisiana. The seat of the parish is Minden. As of the 2010 census, the Webster Parish population was 41,207. In 2018, the population estimate was 38,798. Public officials who have long sought to increase the industrial potential of the parish, expressed concern over the downward spiral. Jim Bonsall, the president of the Webster Parish Police Jury, the parish governing body, cited the ending of the Haynesville Shale boom as the primary reason for the population losses. The parish has long depended on jobs in the petroleum and natural gas fields.</v>
    <v>1288</v>
    <v>1289</v>
    <v>1290</v>
    <v>Webster Parish</v>
    <v>1291</v>
    <v>11</v>
    <v>Webster Parish</v>
    <v>mdp/vdpid/10035979</v>
  </rv>
  <rv s="0">
    <v>536870912</v>
    <v>71018</v>
    <v>de3b0ce5-04ee-372d-ed4a-d1d37d807d83</v>
    <v>en-US</v>
    <v>Map</v>
  </rv>
  <rv s="8">
    <v>#VALUE!</v>
    <v>en-US</v>
    <v>de3b0ce5-04ee-372d-ed4a-d1d37d807d83</v>
    <v>536870912</v>
    <v>1</v>
    <v>706</v>
    <v>56</v>
    <v>71018</v>
    <v>6</v>
    <v>57</v>
    <v>Map</v>
    <v>1058</v>
    <v>1279</v>
    <v>1278</v>
    <v>71018 is a postal code in Cotton Valley, Louisiana, United States</v>
    <v>71018</v>
    <v>71018</v>
    <v>mdp/vdpid/5109598411275894785</v>
  </rv>
  <rv s="0">
    <v>536870912</v>
    <v>Princeton</v>
    <v>cbe215b4-1606-ebec-63b2-eb86dc1dcee4</v>
    <v>en-US</v>
    <v>Map</v>
  </rv>
  <rv s="0">
    <v>536870912</v>
    <v>Bossier Parish</v>
    <v>6104304b-e0e5-5a27-8838-d08dae56dfaf</v>
    <v>en-US</v>
    <v>Map</v>
  </rv>
  <rv s="1">
    <fb>32.592359999999999</fb>
    <v>12</v>
  </rv>
  <rv s="4">
    <v>https://www.bing.com/search?q=princeton+bossier+parish+louisiana&amp;form=skydnc</v>
    <v>Learn more on Bing</v>
  </rv>
  <rv s="1">
    <fb>-93.515114999999994</fb>
    <v>12</v>
  </rv>
  <rv s="17">
    <v>#VALUE!</v>
    <v>en-US</v>
    <v>cbe215b4-1606-ebec-63b2-eb86dc1dcee4</v>
    <v>536870912</v>
    <v>1</v>
    <v>708</v>
    <v>709</v>
    <v>Princeton</v>
    <v>20</v>
    <v>557</v>
    <v>Map</v>
    <v>8</v>
    <v>1058</v>
    <v>1296</v>
    <v>4</v>
    <v>Princeton is an unincorporated community in Bossier Parish, Louisiana, United States. It is part of the Shreveport-Bossier City Metropolitan Statistical Area. George Dement, the mayor of Bossier City from 1989 to 2005, was born in a farmhouse in Princeton in 1922.</v>
    <v>1297</v>
    <v>1298</v>
    <v>1299</v>
    <v>Princeton</v>
    <v>11</v>
    <v>Princeton</v>
    <v>mdp/vdpid/5109598789333680129</v>
  </rv>
  <rv s="1">
    <fb>2245.5196916599998</fb>
    <v>10</v>
  </rv>
  <rv s="2">
    <v>110</v>
    <v>8</v>
    <v>714</v>
    <v>0</v>
    <v>Image of Bossier Parish</v>
  </rv>
  <rv s="0">
    <v>536870912</v>
    <v>Bossier City</v>
    <v>4d14722e-a5db-4071-0210-7a5e5e95dad2</v>
    <v>en-US</v>
    <v>Map</v>
  </rv>
  <rv s="4">
    <v>https://www.bing.com/search?q=bossier+parish+louisiana&amp;form=skydnc</v>
    <v>Learn more on Bing</v>
  </rv>
  <rv s="1">
    <fb>127185</fb>
    <v>10</v>
  </rv>
  <rv s="7">
    <v>#VALUE!</v>
    <v>en-US</v>
    <v>6104304b-e0e5-5a27-8838-d08dae56dfaf</v>
    <v>536870912</v>
    <v>1</v>
    <v>713</v>
    <v>32</v>
    <v>Bossier Parish</v>
    <v>33</v>
    <v>21</v>
    <v>Map</v>
    <v>8</v>
    <v>9</v>
    <v>1058</v>
    <v>1301</v>
    <v>4</v>
    <v>Bossier Parish is a parish located in the northwestern part of the U.S. state of Louisiana. As of the 2010 census, the population was 116,979. The parish seat is Benton. The principal city is Bossier City, which is located east of the Red River and across from the larger city of Shreveport, the seat of Caddo Parish. The parish was formed in 1843 from the western portion of Claiborne Parish.</v>
    <v>1302</v>
    <v>1303</v>
    <v>1304</v>
    <v>Bossier Parish</v>
    <v>1305</v>
    <v>11</v>
    <v>Bossier Parish</v>
    <v>mdp/vdpid/10035927</v>
  </rv>
  <rv s="1">
    <fb>111.8</fb>
    <v>10</v>
  </rv>
  <rv s="2">
    <v>111</v>
    <v>8</v>
    <v>719</v>
    <v>0</v>
    <v>Image of Bossier City</v>
  </rv>
  <rv s="1">
    <fb>32.517778</fb>
    <v>12</v>
  </rv>
  <rv s="3">
    <v>70</v>
  </rv>
  <rv s="4">
    <v>https://www.bing.com/search?q=bossier+city+louisiana&amp;form=skydnc</v>
    <v>Learn more on Bing</v>
  </rv>
  <rv s="1">
    <fb>-93.691389000000001</fb>
    <v>12</v>
  </rv>
  <rv s="1">
    <fb>68235</fb>
    <v>10</v>
  </rv>
  <rv s="5">
    <v>#VALUE!</v>
    <v>en-US</v>
    <v>4d14722e-a5db-4071-0210-7a5e5e95dad2</v>
    <v>536870912</v>
    <v>1</v>
    <v>718</v>
    <v>4</v>
    <v>Bossier City</v>
    <v>20</v>
    <v>21</v>
    <v>Map</v>
    <v>8</v>
    <v>9</v>
    <v>1058</v>
    <v>1296</v>
    <v>1307</v>
    <v>4</v>
    <v>Bossier City is a city in Bossier Parish, which is located in the northwestern region of the U.S. state of Louisiana in the United States. It is the second most populous city in the Shreveport-Bossier City metropolitan statistical area. In 2019 it had a census-estimated population of 68,159, down from 68,222 in 2018. Bossier City is located on the eastern bank of the Red River and is closely tied economically and socially to its larger sister city Shreveport on the opposite bank. Bossier City is the largest city in Louisiana that is not the parish seat.</v>
    <v>1308</v>
    <v>1309</v>
    <v>1310</v>
    <v>1311</v>
    <v>1312</v>
    <v>Bossier City</v>
    <v>1313</v>
    <v>11</v>
    <v>Bossier City</v>
    <v>mdp/vdpid/5109576281440124930</v>
  </rv>
  <rv s="0">
    <v>536870912</v>
    <v>71067</v>
    <v>062cdbaa-b63b-b684-f85f-6bb0b12a0c75</v>
    <v>en-US</v>
    <v>Map</v>
  </rv>
  <rv s="8">
    <v>#VALUE!</v>
    <v>en-US</v>
    <v>062cdbaa-b63b-b684-f85f-6bb0b12a0c75</v>
    <v>536870912</v>
    <v>1</v>
    <v>721</v>
    <v>56</v>
    <v>71067</v>
    <v>6</v>
    <v>57</v>
    <v>Map</v>
    <v>1058</v>
    <v>1296</v>
    <v>1295</v>
    <v>71067 is a postal code in Princeton, Louisiana, United States</v>
    <v>71067</v>
    <v>71067</v>
    <v>mdp/vdpid/5109575563576606721</v>
  </rv>
  <rv s="0">
    <v>536870912</v>
    <v>Detroit</v>
    <v>85910f05-3dc5-436a-85db-fe5802c27206</v>
    <v>en-US</v>
    <v>Map</v>
  </rv>
  <rv s="0">
    <v>536870912</v>
    <v>Michigan</v>
    <v>162411c2-b757-495d-aa81-93942fae2f7e</v>
    <v>en-US</v>
    <v>Map</v>
  </rv>
  <rv s="0">
    <v>536870912</v>
    <v>Wayne County</v>
    <v>09f3b34b-b13d-3e93-74b4-09147cac37ab</v>
    <v>en-US</v>
    <v>Map</v>
  </rv>
  <rv s="1">
    <fb>370.03</fb>
    <v>10</v>
  </rv>
  <rv s="2">
    <v>112</v>
    <v>8</v>
    <v>727</v>
    <v>0</v>
    <v>Image of Detroit</v>
  </rv>
  <rv s="1">
    <fb>42.332940700000002</fb>
    <v>12</v>
  </rv>
  <rv s="0">
    <v>805306368</v>
    <v>Mike Duggan (Mayor)</v>
    <v>4c592419-4b3b-4608-9820-cb8179963aed</v>
    <v>en-US</v>
    <v>Generic</v>
  </rv>
  <rv s="3">
    <v>71</v>
  </rv>
  <rv s="4">
    <v>https://www.bing.com/search?q=detroit+michigan&amp;form=skydnc</v>
    <v>Learn more on Bing</v>
  </rv>
  <rv s="1">
    <fb>-83.047836500000003</fb>
    <v>12</v>
  </rv>
  <rv s="1">
    <fb>672662</fb>
    <v>10</v>
  </rv>
  <rv s="5">
    <v>#VALUE!</v>
    <v>en-US</v>
    <v>85910f05-3dc5-436a-85db-fe5802c27206</v>
    <v>536870912</v>
    <v>1</v>
    <v>726</v>
    <v>4</v>
    <v>Detroit</v>
    <v>20</v>
    <v>21</v>
    <v>Map</v>
    <v>8</v>
    <v>9</v>
    <v>1318</v>
    <v>1319</v>
    <v>1320</v>
    <v>4</v>
    <v>Detroit is the largest and most-populous city in the U.S. state of Michigan, the largest U.S. city on the United States–Canada border, and the seat of Wayne County. The municipality of Detroit had a 2019 estimated population of 670,031, making it the 24th-most populous city in the United States. The metropolitan area, known as Metro Detroit, is home to 4.3 million people, making it the second-largest in the Midwest after the Chicago metropolitan area, and 14th-largest in the United States. Regarded as a major cultural center, Detroit is known for its contributions to music and as a repository for art, architecture and design, along with its high crime rate.</v>
    <v>1321</v>
    <v>1322</v>
    <v>1324</v>
    <v>1325</v>
    <v>1326</v>
    <v>Detroit</v>
    <v>1327</v>
    <v>599</v>
    <v>Detroit</v>
    <v>mdp/vdpid/5479049601749090306</v>
  </rv>
  <rv s="1">
    <fb>250493</fb>
    <v>10</v>
  </rv>
  <rv s="1">
    <fb>20408</fb>
    <v>10</v>
  </rv>
  <rv s="0">
    <v>536870912</v>
    <v>Lansing</v>
    <v>f72f32c4-1da0-4657-9366-ff9fa67191cd</v>
    <v>en-US</v>
    <v>Map</v>
  </rv>
  <rv s="1">
    <fb>3841148</fb>
    <v>10</v>
  </rv>
  <rv s="1">
    <fb>4560055</fb>
    <v>10</v>
  </rv>
  <rv s="2">
    <v>113</v>
    <v>8</v>
    <v>736</v>
    <v>0</v>
    <v>Image of Michigan</v>
  </rv>
  <rv s="0">
    <v>805306368</v>
    <v>Gretchen Whitmer (Governor)</v>
    <v>f6d1e9db-75f6-c594-7272-dd636d3f4ad3</v>
    <v>en-US</v>
    <v>Generic</v>
  </rv>
  <rv s="3">
    <v>72</v>
  </rv>
  <rv s="4">
    <v>https://www.bing.com/search?q=michigan&amp;form=skydnc</v>
    <v>Learn more on Bing</v>
  </rv>
  <rv s="1">
    <fb>783</fb>
    <v>24</v>
  </rv>
  <rv s="1">
    <fb>49576</fb>
    <v>24</v>
  </rv>
  <rv s="1">
    <fb>122400</fb>
    <v>24</v>
  </rv>
  <rv s="1">
    <fb>2.52</fb>
    <v>25</v>
  </rv>
  <rv s="1">
    <fb>9995915</fb>
    <v>10</v>
  </rv>
  <rv s="1">
    <fb>4.0000000000000001E-3</fb>
    <v>26</v>
  </rv>
  <rv s="1">
    <fb>0.158</fb>
    <v>26</v>
  </rv>
  <rv s="1">
    <fb>0.03</fb>
    <v>26</v>
  </rv>
  <rv s="1">
    <fb>0.26899999999999996</fb>
    <v>26</v>
  </rv>
  <rv s="1">
    <fb>0.89599999999999991</fb>
    <v>26</v>
  </rv>
  <rv s="1">
    <fb>4.9000000000000002E-2</fb>
    <v>26</v>
  </rv>
  <rv s="1">
    <fb>0.61199999999999999</fb>
    <v>26</v>
  </rv>
  <rv s="1">
    <fb>0.10300000000000001</fb>
    <v>26</v>
  </rv>
  <rv s="1">
    <fb>0.222</fb>
    <v>26</v>
  </rv>
  <rv s="1">
    <fb>5.7999999999999996E-2</fb>
    <v>26</v>
  </rv>
  <rv s="1">
    <fb>0.79700000000000004</fb>
    <v>26</v>
  </rv>
  <rv s="18">
    <v>#VALUE!</v>
    <v>en-US</v>
    <v>162411c2-b757-495d-aa81-93942fae2f7e</v>
    <v>536870912</v>
    <v>1</v>
    <v>733</v>
    <v>734</v>
    <v>Michigan</v>
    <v>20</v>
    <v>21</v>
    <v>Map</v>
    <v>8</v>
    <v>735</v>
    <v>US-MI</v>
    <v>1329</v>
    <v>1330</v>
    <v>1331</v>
    <v>4</v>
    <v>Michigan is a state in the Great Lakes and Midwestern regions of the United States. Its name comes from the Ojibwe word mishigami, meaning "large water" or "large lake". With a population of approximately 10 million, Michigan is the tenth most populous state, the 11th most extensive state by area, and the largest by area east of the Mississippi River. Its capital is Lansing, and its largest city is Detroit. Metro Detroit is among the nation's most populous and largest metropolitan economies.</v>
    <v>1332</v>
    <v>1333</v>
    <v>1334</v>
    <v>1317</v>
    <v>1336</v>
    <v>1337</v>
    <v>1338</v>
    <v>1339</v>
    <v>1340</v>
    <v>Michigan</v>
    <v>1341</v>
    <v>1342</v>
    <v>1343</v>
    <v>1344</v>
    <v>31</v>
    <v>1345</v>
    <v>1346</v>
    <v>728</v>
    <v>148</v>
    <v>1347</v>
    <v>1348</v>
    <v>1349</v>
    <v>1350</v>
    <v>849</v>
    <v>1351</v>
    <v>1352</v>
    <v>1353</v>
    <v>862</v>
    <v>Michigan</v>
    <v>mdp/vdpid/21196</v>
  </rv>
  <rv s="1">
    <fb>1590.64</fb>
    <v>10</v>
  </rv>
  <rv s="2">
    <v>114</v>
    <v>8</v>
    <v>741</v>
    <v>0</v>
    <v>Image of Wayne</v>
  </rv>
  <rv s="4">
    <v>https://www.bing.com/search?q=wayne+county+michigan&amp;form=skydnc</v>
    <v>Learn more on Bing</v>
  </rv>
  <rv s="1">
    <fb>1749343</fb>
    <v>10</v>
  </rv>
  <rv s="7">
    <v>#VALUE!</v>
    <v>en-US</v>
    <v>09f3b34b-b13d-3e93-74b4-09147cac37ab</v>
    <v>536870912</v>
    <v>1</v>
    <v>740</v>
    <v>32</v>
    <v>Wayne</v>
    <v>33</v>
    <v>21</v>
    <v>Map</v>
    <v>8</v>
    <v>118</v>
    <v>1318</v>
    <v>1355</v>
    <v>4</v>
    <v>Wayne County is the most populous county in the U.S. state of Michigan. As of 2019, the United States Census estimated its population as 1,749,343 making it the 19th-most populous county in the United States. The county seat is Detroit. The county was founded in 1796 and organized in 1815.Wayne County is included in the Detroit-Warren-Dearborn, MI Metropolitan Statistical Area. It is one of several U.S. counties named after Revolutionary War-era general Anthony Wayne.</v>
    <v>1356</v>
    <v>1317</v>
    <v>1357</v>
    <v>Wayne</v>
    <v>1358</v>
    <v>599</v>
    <v>Wayne</v>
    <v>mdp/vdpid/10036119</v>
  </rv>
  <rv s="0">
    <v>536870912</v>
    <v>Eaton County</v>
    <v>382aa371-afe2-49c1-19c4-ce9f2a5a31a0</v>
    <v>en-US</v>
    <v>Map</v>
  </rv>
  <rv s="1">
    <fb>2.48</fb>
    <v>10</v>
  </rv>
  <rv s="2">
    <v>115</v>
    <v>8</v>
    <v>747</v>
    <v>0</v>
    <v>Image of Lansing</v>
  </rv>
  <rv s="1">
    <fb>42.733625000000004</fb>
    <v>12</v>
  </rv>
  <rv s="0">
    <v>805306368</v>
    <v>Andy Schor (Mayor)</v>
    <v>ce946db5-a7df-6d1b-093e-4f33e51bfbbb</v>
    <v>en-US</v>
    <v>Generic</v>
  </rv>
  <rv s="3">
    <v>73</v>
  </rv>
  <rv s="4">
    <v>https://www.bing.com/search?q=lansing+michigan&amp;form=skydnc</v>
    <v>Learn more on Bing</v>
  </rv>
  <rv s="1">
    <fb>-84.553927000000002</fb>
    <v>12</v>
  </rv>
  <rv s="1">
    <fb>118427</fb>
    <v>10</v>
  </rv>
  <rv s="5">
    <v>#VALUE!</v>
    <v>en-US</v>
    <v>f72f32c4-1da0-4657-9366-ff9fa67191cd</v>
    <v>536870912</v>
    <v>1</v>
    <v>746</v>
    <v>4</v>
    <v>Lansing</v>
    <v>20</v>
    <v>21</v>
    <v>Map</v>
    <v>8</v>
    <v>9</v>
    <v>1318</v>
    <v>1360</v>
    <v>1361</v>
    <v>4</v>
    <v>Lansing is the capital of the U.S. state of Michigan. It is mostly in Ingham County, although portions of the city extend west into Eaton County and north into Clinton County. The 2010 Census placed the city's population at 114,297, making it the fifth largest city in Michigan. The population of its Metropolitan Statistical Area was 464,036, while the even larger Combined Statistical Area population, which includes Shiawassee County, was 534,684. It was named the new state capital of Michigan in 1847, ten years after Michigan became a state.</v>
    <v>1362</v>
    <v>1363</v>
    <v>1365</v>
    <v>1366</v>
    <v>1367</v>
    <v>Lansing</v>
    <v>1368</v>
    <v>599</v>
    <v>Lansing</v>
    <v>mdp/vdpid/5477481659060191233</v>
  </rv>
  <rv s="0">
    <v>536870912</v>
    <v>48217</v>
    <v>5e4f8ec7-cb76-44a9-2d39-05e059dc1591</v>
    <v>en-US</v>
    <v>Map</v>
  </rv>
  <rv s="8">
    <v>#VALUE!</v>
    <v>en-US</v>
    <v>5e4f8ec7-cb76-44a9-2d39-05e059dc1591</v>
    <v>536870912</v>
    <v>1</v>
    <v>749</v>
    <v>56</v>
    <v>48217</v>
    <v>6</v>
    <v>57</v>
    <v>Map</v>
    <v>1318</v>
    <v>1319</v>
    <v>1317</v>
    <v>48217 is a postal code in Detroit, Michigan, United States</v>
    <v>48217</v>
    <v>48217</v>
    <v>mdp/vdpid/5479048607799705601</v>
  </rv>
  <rv s="0">
    <v>536870912</v>
    <v>Wayne</v>
    <v>09f3b34b-b13d-3e93-74b4-09147cac37ab</v>
    <v>en-US</v>
    <v>Map</v>
  </rv>
  <rv s="0">
    <v>536870912</v>
    <v>Saint Paul</v>
    <v>1cc78952-7fdf-3532-7f33-51048c23af61</v>
    <v>en-US</v>
    <v>Map</v>
  </rv>
  <rv s="0">
    <v>536870912</v>
    <v>Minnesota</v>
    <v>77f97f6f-7e93-46e5-b486-6198effe8dea</v>
    <v>en-US</v>
    <v>Map</v>
  </rv>
  <rv s="0">
    <v>536870912</v>
    <v>Ramsey County</v>
    <v>7bcdc4fe-3bb2-9c69-330f-0fb818a0d2a8</v>
    <v>en-US</v>
    <v>Map</v>
  </rv>
  <rv s="1">
    <fb>145.51</fb>
    <v>10</v>
  </rv>
  <rv s="2">
    <v>116</v>
    <v>8</v>
    <v>756</v>
    <v>0</v>
    <v>Image of Saint Paul</v>
  </rv>
  <rv s="1">
    <fb>44.943719000000002</fb>
    <v>12</v>
  </rv>
  <rv s="0">
    <v>805306368</v>
    <v>Melvin Carter (Mayor)</v>
    <v>1f8075b5-caff-8f85-9d5e-217d5a78e791</v>
    <v>en-US</v>
    <v>Generic</v>
  </rv>
  <rv s="3">
    <v>74</v>
  </rv>
  <rv s="4">
    <v>https://www.bing.com/search?q=saint+paul+minnesota&amp;form=skydnc</v>
    <v>Learn more on Bing</v>
  </rv>
  <rv s="1">
    <fb>-93.094280999999995</fb>
    <v>12</v>
  </rv>
  <rv s="1">
    <fb>304442</fb>
    <v>10</v>
  </rv>
  <rv s="5">
    <v>#VALUE!</v>
    <v>en-US</v>
    <v>1cc78952-7fdf-3532-7f33-51048c23af61</v>
    <v>536870912</v>
    <v>1</v>
    <v>754</v>
    <v>4</v>
    <v>Saint Paul</v>
    <v>20</v>
    <v>21</v>
    <v>Map</v>
    <v>8</v>
    <v>755</v>
    <v>1374</v>
    <v>1375</v>
    <v>1376</v>
    <v>4</v>
    <v>Saint Paul is the capital of the U.S. state of Minnesota. It is the county seat of Ramsey County, the state's smallest and most densely populated county. As of 2019, its estimated population was 308,096, making it the 63rd-largest city in the United States and the 11th-most populous in the Midwest. Most of the city lies east of the Mississippi River at the confluence with the Minnesota River. Minneapolis, the state's largest city, is across the river to the west. Together they are known as the "Twin Cities". They are the core of Minneapolis–Saint Paul metropolitan area, home to over 3.6 million and the third-largest in the Midwest.</v>
    <v>1377</v>
    <v>1378</v>
    <v>1380</v>
    <v>1381</v>
    <v>1382</v>
    <v>Saint Paul</v>
    <v>1383</v>
    <v>11</v>
    <v>Saint Paul</v>
    <v>mdp/vdpid/5091504572296331266</v>
  </rv>
  <rv s="1">
    <fb>225181</fb>
    <v>10</v>
  </rv>
  <rv s="1">
    <fb>21449</fb>
    <v>10</v>
  </rv>
  <rv s="1">
    <fb>2124745</fb>
    <v>10</v>
  </rv>
  <rv s="1">
    <fb>2409935</fb>
    <v>10</v>
  </rv>
  <rv s="2">
    <v>117</v>
    <v>8</v>
    <v>763</v>
    <v>0</v>
    <v>Image of Minnesota</v>
  </rv>
  <rv s="0">
    <v>536870912</v>
    <v>Minneapolis</v>
    <v>def03125-42ba-47cd-8061-ee55f5c63e67</v>
    <v>en-US</v>
    <v>Map</v>
  </rv>
  <rv s="4">
    <v>https://www.bing.com/search?q=minnesota&amp;form=skydnc</v>
    <v>Learn more on Bing</v>
  </rv>
  <rv s="1">
    <fb>848</fb>
    <v>24</v>
  </rv>
  <rv s="1">
    <fb>61492</fb>
    <v>24</v>
  </rv>
  <rv s="1">
    <fb>186200</fb>
    <v>24</v>
  </rv>
  <rv s="1">
    <fb>2.4900000000000002</fb>
    <v>25</v>
  </rv>
  <rv s="1">
    <fb>5611179</fb>
    <v>10</v>
  </rv>
  <rv s="1">
    <fb>4.0999999999999995E-2</fb>
    <v>26</v>
  </rv>
  <rv s="1">
    <fb>1.3000000000000001E-2</fb>
    <v>27</v>
  </rv>
  <rv s="1">
    <fb>0.33700000000000002</fb>
    <v>26</v>
  </rv>
  <rv s="1">
    <fb>7.6999999999999999E-2</fb>
    <v>26</v>
  </rv>
  <rv s="1">
    <fb>0.92400000000000004</fb>
    <v>26</v>
  </rv>
  <rv s="1">
    <fb>5.2000000000000005E-2</fb>
    <v>26</v>
  </rv>
  <rv s="1">
    <fb>0.7</fb>
    <v>26</v>
  </rv>
  <rv s="1">
    <fb>2.4E-2</fb>
    <v>26</v>
  </rv>
  <rv s="1">
    <fb>0.23399999999999999</fb>
    <v>26</v>
  </rv>
  <rv s="1">
    <fb>0.85400000000000009</fb>
    <v>26</v>
  </rv>
  <rv s="19">
    <v>#VALUE!</v>
    <v>en-US</v>
    <v>77f97f6f-7e93-46e5-b486-6198effe8dea</v>
    <v>536870912</v>
    <v>1</v>
    <v>761</v>
    <v>762</v>
    <v>Minnesota</v>
    <v>20</v>
    <v>21</v>
    <v>Map</v>
    <v>8</v>
    <v>22</v>
    <v>US-MN</v>
    <v>1385</v>
    <v>1386</v>
    <v>1373</v>
    <v>4</v>
    <v>Minnesota is a state in the Upper Midwest, Great Lakes, and northern region of the United States. Minnesota was admitted as the 32nd U.S. state on May 11, 1858, created from the eastern half of the Minnesota Territory. The state is known as the "Land of 10,000 Lakes". Its official motto is L'Étoile du Nord, French for "The Star of the North".</v>
    <v>1387</v>
    <v>1388</v>
    <v>1389</v>
    <v>1390</v>
    <v>1391</v>
    <v>1392</v>
    <v>1393</v>
    <v>1394</v>
    <v>Minnesota</v>
    <v>1395</v>
    <v>1396</v>
    <v>1397</v>
    <v>328</v>
    <v>1398</v>
    <v>1348</v>
    <v>1399</v>
    <v>43</v>
    <v>1400</v>
    <v>1401</v>
    <v>1402</v>
    <v>1403</v>
    <v>39</v>
    <v>736</v>
    <v>1404</v>
    <v>1405</v>
    <v>268</v>
    <v>1406</v>
    <v>11</v>
    <v>Minnesota</v>
    <v>mdp/vdpid/21412</v>
  </rv>
  <rv s="1">
    <fb>440.29797875700001</fb>
    <v>10</v>
  </rv>
  <rv s="2">
    <v>118</v>
    <v>8</v>
    <v>767</v>
    <v>0</v>
    <v>Image of Ramsey</v>
  </rv>
  <rv s="4">
    <v>https://www.bing.com/search?q=ramsey+county+minnesota&amp;form=skydnc</v>
    <v>Learn more on Bing</v>
  </rv>
  <rv s="1">
    <fb>550210</fb>
    <v>10</v>
  </rv>
  <rv s="7">
    <v>#VALUE!</v>
    <v>en-US</v>
    <v>7bcdc4fe-3bb2-9c69-330f-0fb818a0d2a8</v>
    <v>536870912</v>
    <v>1</v>
    <v>766</v>
    <v>32</v>
    <v>Ramsey</v>
    <v>33</v>
    <v>21</v>
    <v>Map</v>
    <v>8</v>
    <v>9</v>
    <v>1374</v>
    <v>1408</v>
    <v>4</v>
    <v>Ramsey County is a county located in the U.S. state of Minnesota. As of the 2010 census, the population was 508,640, making it the second-most populous county in Minnesota. Its county seat and largest city is Saint Paul, the state capital. The county was founded in 1849 and is named for Alexander Ramsey, the first governor of the Minnesota Territory.</v>
    <v>1409</v>
    <v>1373</v>
    <v>1410</v>
    <v>Ramsey</v>
    <v>1411</v>
    <v>11</v>
    <v>Ramsey</v>
    <v>mdp/vdpid/10036182</v>
  </rv>
  <rv s="0">
    <v>536870912</v>
    <v>Hennepin County</v>
    <v>6277a673-6452-bf90-7803-a4beecdaa970</v>
    <v>en-US</v>
    <v>Map</v>
  </rv>
  <rv s="1">
    <fb>151.255305644</fb>
    <v>10</v>
  </rv>
  <rv s="2">
    <v>119</v>
    <v>8</v>
    <v>773</v>
    <v>0</v>
    <v>Image of Minneapolis</v>
  </rv>
  <rv s="1">
    <fb>44.983333000000002</fb>
    <v>12</v>
  </rv>
  <rv s="0">
    <v>805306368</v>
    <v>Jacob Frey (Mayor)</v>
    <v>41a9a5df-60a5-4dba-bf84-fc78d87ba0ed</v>
    <v>en-US</v>
    <v>Generic</v>
  </rv>
  <rv s="3">
    <v>75</v>
  </rv>
  <rv s="4">
    <v>https://www.bing.com/search?q=minneapolis&amp;form=skydnc</v>
    <v>Learn more on Bing</v>
  </rv>
  <rv s="1">
    <fb>-93.266666999999998</fb>
    <v>12</v>
  </rv>
  <rv s="1">
    <fb>425403</fb>
    <v>10</v>
  </rv>
  <rv s="5">
    <v>#VALUE!</v>
    <v>en-US</v>
    <v>def03125-42ba-47cd-8061-ee55f5c63e67</v>
    <v>536870912</v>
    <v>1</v>
    <v>772</v>
    <v>4</v>
    <v>Minneapolis</v>
    <v>20</v>
    <v>21</v>
    <v>Map</v>
    <v>8</v>
    <v>9</v>
    <v>1374</v>
    <v>1413</v>
    <v>1414</v>
    <v>4</v>
    <v>Minneapolis is the most populous city in the US state of Minnesota and the seat of Hennepin County. With an estimated population of 429,606 as of 2019, it is the 46th most populous city in the US. Seven counties encompassing Minneapolis and its neighbor Saint Paul are known as the Twin Cities. In 2019, those counties are among sixteen making up the Minneapolis–St. Paul–Bloomington MN–WI metropolitan area of 3.6 million, and twenty-two making up the combined statistical area of 4.0 million.</v>
    <v>1415</v>
    <v>1416</v>
    <v>1418</v>
    <v>1419</v>
    <v>1420</v>
    <v>Minneapolis</v>
    <v>1421</v>
    <v>11</v>
    <v>Minneapolis</v>
    <v>mdp/vdpid/5091499307454955522</v>
  </rv>
  <rv s="0">
    <v>536870912</v>
    <v>55106</v>
    <v>793e2d8a-fd09-2aeb-1d6e-3e00ac2da54c</v>
    <v>en-US</v>
    <v>Map</v>
  </rv>
  <rv s="8">
    <v>#VALUE!</v>
    <v>en-US</v>
    <v>793e2d8a-fd09-2aeb-1d6e-3e00ac2da54c</v>
    <v>536870912</v>
    <v>1</v>
    <v>776</v>
    <v>56</v>
    <v>55106</v>
    <v>6</v>
    <v>57</v>
    <v>Map</v>
    <v>1374</v>
    <v>1375</v>
    <v>1373</v>
    <v>55106 is a postal code in Saint Paul, Minnesota, United States</v>
    <v>55106</v>
    <v>55106</v>
    <v>mdp/vdpid/5091505045766144001</v>
  </rv>
  <rv s="0">
    <v>536870912</v>
    <v>Ramsey</v>
    <v>7bcdc4fe-3bb2-9c69-330f-0fb818a0d2a8</v>
    <v>en-US</v>
    <v>Map</v>
  </rv>
  <rv s="0">
    <v>536870912</v>
    <v>St. Paul Park</v>
    <v>4978ffd4-aecb-bd60-d026-1a7e92a33c4f</v>
    <v>en-US</v>
    <v>Map</v>
  </rv>
  <rv s="0">
    <v>536870912</v>
    <v>Washington County</v>
    <v>3f44a449-aeb8-66c7-1e37-72997403a00e</v>
    <v>en-US</v>
    <v>Map</v>
  </rv>
  <rv s="1">
    <fb>9.27</fb>
    <v>10</v>
  </rv>
  <rv s="2">
    <v>120</v>
    <v>8</v>
    <v>780</v>
    <v>0</v>
    <v>Image of St. Paul Park</v>
  </rv>
  <rv s="1">
    <fb>44.839444</fb>
    <v>12</v>
  </rv>
  <rv s="3">
    <v>76</v>
  </rv>
  <rv s="4">
    <v>https://www.bing.com/search?q=st.+paul+park+washington+county+minnesota&amp;form=skydnc</v>
    <v>Learn more on Bing</v>
  </rv>
  <rv s="1">
    <fb>-92.991667000000007</fb>
    <v>12</v>
  </rv>
  <rv s="1">
    <fb>5395</fb>
    <v>10</v>
  </rv>
  <rv s="5">
    <v>#VALUE!</v>
    <v>en-US</v>
    <v>4978ffd4-aecb-bd60-d026-1a7e92a33c4f</v>
    <v>536870912</v>
    <v>1</v>
    <v>779</v>
    <v>4</v>
    <v>St. Paul Park</v>
    <v>6</v>
    <v>7</v>
    <v>Map</v>
    <v>8</v>
    <v>9</v>
    <v>1374</v>
    <v>1427</v>
    <v>1428</v>
    <v>4</v>
    <v>St. Paul Park is a city in Washington County, Minnesota, United States. The population was 5,279 at the 2010 census. It is on the east bank of the Mississippi River, five miles downstream from St. Paul.</v>
    <v>1429</v>
    <v>1430</v>
    <v>1431</v>
    <v>1432</v>
    <v>1433</v>
    <v>St. Paul Park</v>
    <v>1434</v>
    <v>11</v>
    <v>St. Paul Park</v>
    <v>mdp/vdpid/5091510719854149633</v>
  </rv>
  <rv s="1">
    <fb>1095.5649706700001</fb>
    <v>10</v>
  </rv>
  <rv s="2">
    <v>121</v>
    <v>8</v>
    <v>784</v>
    <v>0</v>
    <v>Image of Washington County</v>
  </rv>
  <rv s="0">
    <v>536870912</v>
    <v>Woodbury</v>
    <v>5350271b-4b8e-196d-5712-4a52b5e231b7</v>
    <v>en-US</v>
    <v>Map</v>
  </rv>
  <rv s="4">
    <v>https://www.bing.com/search?q=washington+county+minnesota&amp;form=skydnc</v>
    <v>Learn more on Bing</v>
  </rv>
  <rv s="1">
    <fb>259201</fb>
    <v>10</v>
  </rv>
  <rv s="7">
    <v>#VALUE!</v>
    <v>en-US</v>
    <v>3f44a449-aeb8-66c7-1e37-72997403a00e</v>
    <v>536870912</v>
    <v>1</v>
    <v>783</v>
    <v>32</v>
    <v>Washington County</v>
    <v>33</v>
    <v>21</v>
    <v>Map</v>
    <v>8</v>
    <v>9</v>
    <v>1374</v>
    <v>1436</v>
    <v>4</v>
    <v>Washington County is a county in the U.S. state of Minnesota. As of the 2010 United States Census, the population was 238,136, making it the fifth-most populous county in Minnesota. Its county seat is Stillwater. The largest city in the county is Woodbury, the eighth-largest city in Minnesota and the fourth-largest Twin Cities suburb.</v>
    <v>1437</v>
    <v>1438</v>
    <v>1439</v>
    <v>Washington County</v>
    <v>1440</v>
    <v>11</v>
    <v>Washington County</v>
    <v>mdp/vdpid/10036202</v>
  </rv>
  <rv s="1">
    <fb>92.1</fb>
    <v>10</v>
  </rv>
  <rv s="2">
    <v>122</v>
    <v>8</v>
    <v>791</v>
    <v>0</v>
    <v>Image of Woodbury</v>
  </rv>
  <rv s="1">
    <fb>44.918889</fb>
    <v>12</v>
  </rv>
  <rv s="3">
    <v>77</v>
  </rv>
  <rv s="4">
    <v>https://www.bing.com/search?q=woodbury+minnesota&amp;form=skydnc</v>
    <v>Learn more on Bing</v>
  </rv>
  <rv s="1">
    <fb>-92.936667</fb>
    <v>12</v>
  </rv>
  <rv s="1">
    <fb>71306</fb>
    <v>10</v>
  </rv>
  <rv s="5">
    <v>#VALUE!</v>
    <v>en-US</v>
    <v>5350271b-4b8e-196d-5712-4a52b5e231b7</v>
    <v>536870912</v>
    <v>1</v>
    <v>790</v>
    <v>4</v>
    <v>Woodbury</v>
    <v>20</v>
    <v>21</v>
    <v>Map</v>
    <v>8</v>
    <v>9</v>
    <v>1374</v>
    <v>1427</v>
    <v>1442</v>
    <v>4</v>
    <v>Woodbury is a city in Washington County, Minnesota, United States, and part of the Minneapolis–Saint Paul metropolitan area. Woodbury is situated east of Saint Paul along Interstate 94. The 2019 population for Woodbury was 72,828, making it the ninth most populous city in Minnesota.</v>
    <v>1443</v>
    <v>1444</v>
    <v>1445</v>
    <v>1446</v>
    <v>1447</v>
    <v>Woodbury</v>
    <v>1448</v>
    <v>11</v>
    <v>Woodbury</v>
    <v>mdp/vdpid/5091507183032467457</v>
  </rv>
  <rv s="0">
    <v>536870912</v>
    <v>55071</v>
    <v>58008e3f-6964-4a6c-e6fd-724a88a452cf</v>
    <v>en-US</v>
    <v>Map</v>
  </rv>
  <rv s="8">
    <v>#VALUE!</v>
    <v>en-US</v>
    <v>58008e3f-6964-4a6c-e6fd-724a88a452cf</v>
    <v>536870912</v>
    <v>1</v>
    <v>793</v>
    <v>56</v>
    <v>55071</v>
    <v>6</v>
    <v>57</v>
    <v>Map</v>
    <v>1374</v>
    <v>1427</v>
    <v>1426</v>
    <v>55071 is a postal code in St. Paul Park, Minnesota, United States</v>
    <v>55071</v>
    <v>55071</v>
    <v>mdp/vdpid/5091511023320432641</v>
  </rv>
  <rv s="0">
    <v>536870912</v>
    <v>Pascagoula</v>
    <v>6eb394b9-1277-94dc-4ceb-411f132b5312</v>
    <v>en-US</v>
    <v>Map</v>
  </rv>
  <rv s="0">
    <v>536870912</v>
    <v>Mississippi</v>
    <v>6af619ca-217d-49c0-9a86-153fc7fbcd78</v>
    <v>en-US</v>
    <v>Map</v>
  </rv>
  <rv s="0">
    <v>536870912</v>
    <v>Jackson County</v>
    <v>1d95562b-f78d-3151-d25e-c00ee94519ce</v>
    <v>en-US</v>
    <v>Map</v>
  </rv>
  <rv s="1">
    <fb>47</fb>
    <v>10</v>
  </rv>
  <rv s="2">
    <v>123</v>
    <v>8</v>
    <v>799</v>
    <v>0</v>
    <v>Image of Pascagoula</v>
  </rv>
  <rv s="1">
    <fb>30.363610999999999</fb>
    <v>12</v>
  </rv>
  <rv s="3">
    <v>78</v>
  </rv>
  <rv s="4">
    <v>https://www.bing.com/search?q=pascagoula+mississippi&amp;form=skydnc</v>
    <v>Learn more on Bing</v>
  </rv>
  <rv s="1">
    <fb>-88.541944000000001</fb>
    <v>12</v>
  </rv>
  <rv s="1">
    <fb>21685</fb>
    <v>10</v>
  </rv>
  <rv s="5">
    <v>#VALUE!</v>
    <v>en-US</v>
    <v>6eb394b9-1277-94dc-4ceb-411f132b5312</v>
    <v>536870912</v>
    <v>1</v>
    <v>798</v>
    <v>4</v>
    <v>Pascagoula</v>
    <v>20</v>
    <v>21</v>
    <v>Map</v>
    <v>8</v>
    <v>9</v>
    <v>1453</v>
    <v>1454</v>
    <v>1455</v>
    <v>4</v>
    <v>Pascagoula pə-ska-goo-lə is a city in Jackson County, Mississippi, United States. It is the principal city of the Pascagoula Metropolitan Statistical Area, and is part of the Gulfport–Biloxi–Pascagoula Combined Statistical Area. The population was 22,392 at the 2010 census, down from 26,200 at the 2000 census. As of 2019 the estimated population was 21,699. It is the county seat of Jackson County.</v>
    <v>1456</v>
    <v>1457</v>
    <v>1458</v>
    <v>1459</v>
    <v>1460</v>
    <v>Pascagoula</v>
    <v>1461</v>
    <v>11</v>
    <v>Pascagoula</v>
    <v>mdp/vdpid/5495586431919194113</v>
  </rv>
  <rv s="1">
    <fb>125443</fb>
    <v>10</v>
  </rv>
  <rv s="1">
    <fb>6886</fb>
    <v>10</v>
  </rv>
  <rv s="0">
    <v>536870912</v>
    <v>Jackson</v>
    <v>ed40f72a-f28d-48a5-887c-e021839859d4</v>
    <v>en-US</v>
    <v>Map</v>
  </rv>
  <rv s="1">
    <fb>1096593</fb>
    <v>10</v>
  </rv>
  <rv s="1">
    <fb>1307441</fb>
    <v>10</v>
  </rv>
  <rv s="2">
    <v>124</v>
    <v>8</v>
    <v>805</v>
    <v>0</v>
    <v>Image of Mississippi</v>
  </rv>
  <rv s="0">
    <v>805306368</v>
    <v>Tate Reeves (Governor)</v>
    <v>1213e585-32e8-e04c-eea2-e80c2d44dde8</v>
    <v>en-US</v>
    <v>Generic</v>
  </rv>
  <rv s="3">
    <v>79</v>
  </rv>
  <rv s="4">
    <v>https://www.bing.com/search?q=mississippi&amp;form=skydnc</v>
    <v>Learn more on Bing</v>
  </rv>
  <rv s="1">
    <fb>39665</fb>
    <v>24</v>
  </rv>
  <rv s="1">
    <fb>103100</fb>
    <v>24</v>
  </rv>
  <rv s="1">
    <fb>2.64</fb>
    <v>25</v>
  </rv>
  <rv s="1">
    <fb>2986530</fb>
    <v>10</v>
  </rv>
  <rv s="1">
    <fb>6.9999999999999993E-3</fb>
    <v>26</v>
  </rv>
  <rv s="1">
    <fb>1.1000000000000001E-2</fb>
    <v>26</v>
  </rv>
  <rv s="1">
    <fb>0.20699999999999999</fb>
    <v>26</v>
  </rv>
  <rv s="1">
    <fb>0.376</fb>
    <v>26</v>
  </rv>
  <rv s="1">
    <fb>0.82299999999999995</fb>
    <v>26</v>
  </rv>
  <rv s="1">
    <fb>3.1E-2</fb>
    <v>26</v>
  </rv>
  <rv s="1">
    <fb>0.57499999999999996</fb>
    <v>26</v>
  </rv>
  <rv s="1">
    <fb>0.11900000000000001</fb>
    <v>26</v>
  </rv>
  <rv s="1">
    <fb>1.2E-2</fb>
    <v>26</v>
  </rv>
  <rv s="1">
    <fb>0.24299999999999999</fb>
    <v>26</v>
  </rv>
  <rv s="1">
    <fb>0.59499999999999997</fb>
    <v>26</v>
  </rv>
  <rv s="6">
    <v>#VALUE!</v>
    <v>en-US</v>
    <v>6af619ca-217d-49c0-9a86-153fc7fbcd78</v>
    <v>536870912</v>
    <v>1</v>
    <v>804</v>
    <v>18</v>
    <v>Mississippi</v>
    <v>20</v>
    <v>21</v>
    <v>Map</v>
    <v>8</v>
    <v>22</v>
    <v>US-MS</v>
    <v>1463</v>
    <v>1464</v>
    <v>1465</v>
    <v>4</v>
    <v>Mississippi is a state in the Deep South region of the Southern United States, bordered to the north by Tennessee; to the east by Alabama; to the south by the Gulf of Mexico; to the southwest by Louisiana; and to the northwest by Arkansas. Mississippi's western boundary is largely defined by the Mississippi River. Mississippi is the 32nd largest and 34th-most populous of the 50 U.S. states. Jackson is both the state's capital and largest city. Greater Jackson is the state's most populous metropolitan area, with an estimated population of 580,166 in 2018.</v>
    <v>1466</v>
    <v>1467</v>
    <v>1468</v>
    <v>1465</v>
    <v>1470</v>
    <v>1471</v>
    <v>24</v>
    <v>1472</v>
    <v>1473</v>
    <v>Mississippi</v>
    <v>1474</v>
    <v>1475</v>
    <v>1476</v>
    <v>328</v>
    <v>729</v>
    <v>1477</v>
    <v>1478</v>
    <v>1479</v>
    <v>849</v>
    <v>1480</v>
    <v>1481</v>
    <v>1482</v>
    <v>39</v>
    <v>1483</v>
    <v>1484</v>
    <v>1485</v>
    <v>268</v>
    <v>1486</v>
    <v>11</v>
    <v>Mississippi</v>
    <v>mdp/vdpid/21502</v>
  </rv>
  <rv s="1">
    <fb>2701.35759908</fb>
    <v>10</v>
  </rv>
  <rv s="2">
    <v>125</v>
    <v>8</v>
    <v>809</v>
    <v>0</v>
    <v>Image of Jackson County</v>
  </rv>
  <rv s="4">
    <v>https://www.bing.com/search?q=jackson+county+mississippi&amp;form=skydnc</v>
    <v>Learn more on Bing</v>
  </rv>
  <rv s="1">
    <fb>143277</fb>
    <v>10</v>
  </rv>
  <rv s="7">
    <v>#VALUE!</v>
    <v>en-US</v>
    <v>1d95562b-f78d-3151-d25e-c00ee94519ce</v>
    <v>536870912</v>
    <v>1</v>
    <v>808</v>
    <v>32</v>
    <v>Jackson County</v>
    <v>33</v>
    <v>21</v>
    <v>Map</v>
    <v>8</v>
    <v>9</v>
    <v>1453</v>
    <v>1488</v>
    <v>4</v>
    <v>Jackson County is a county located in the U.S. state of Mississippi. As of the 2010 census, the population was 139,668, making it the fifth-most populous county in Mississippi. Its county seat is Pascagoula. The county was named for Andrew Jackson, general in the United States Army and afterward President of the United States.</v>
    <v>1489</v>
    <v>1452</v>
    <v>1490</v>
    <v>Jackson County</v>
    <v>1491</v>
    <v>11</v>
    <v>Jackson County</v>
    <v>mdp/vdpid/10036352</v>
  </rv>
  <rv s="0">
    <v>536870912</v>
    <v>Madison County</v>
    <v>24be1c60-ce7a-9b11-9b2f-5fb552967bbc</v>
    <v>en-US</v>
    <v>Map</v>
  </rv>
  <rv s="1">
    <fb>276.61073018399998</fb>
    <v>10</v>
  </rv>
  <rv s="2">
    <v>126</v>
    <v>8</v>
    <v>816</v>
    <v>0</v>
    <v>Image of Jackson</v>
  </rv>
  <rv s="1">
    <fb>32.298889000000003</fb>
    <v>12</v>
  </rv>
  <rv s="0">
    <v>805306368</v>
    <v>Chokwe Antar Lumumba (Mayor)</v>
    <v>30b59646-5c43-27ec-d673-3ce65c6b3e20</v>
    <v>en-US</v>
    <v>Generic</v>
  </rv>
  <rv s="3">
    <v>80</v>
  </rv>
  <rv s="4">
    <v>https://www.bing.com/search?q=jackson+mississippi&amp;form=skydnc</v>
    <v>Learn more on Bing</v>
  </rv>
  <rv s="1">
    <fb>-90.184721999999994</fb>
    <v>12</v>
  </rv>
  <rv s="1">
    <fb>164422</fb>
    <v>10</v>
  </rv>
  <rv s="5">
    <v>#VALUE!</v>
    <v>en-US</v>
    <v>ed40f72a-f28d-48a5-887c-e021839859d4</v>
    <v>536870912</v>
    <v>1</v>
    <v>815</v>
    <v>4</v>
    <v>Jackson</v>
    <v>20</v>
    <v>21</v>
    <v>Map</v>
    <v>8</v>
    <v>9</v>
    <v>1453</v>
    <v>1493</v>
    <v>1494</v>
    <v>4</v>
    <v>Jackson, officially the City of Jackson, is the capital and most populous city of the U.S. state of Mississippi. It is one of two county seats of Hinds County, along with Raymond, Mississippi. The city of Jackson also includes around 3,000 acres comprising Jackson-Medgar Evers International Airport in Rankin County and a small portion of Madison County. The city's population was estimated to be 160,628 in 2019, a decline from 173,514 in 2010. The city sits on the Pearl River and is located in the greater Jackson Prairie region of Mississippi.</v>
    <v>1495</v>
    <v>1496</v>
    <v>1498</v>
    <v>1499</v>
    <v>1500</v>
    <v>Jackson</v>
    <v>1501</v>
    <v>11</v>
    <v>Jackson</v>
    <v>mdp/vdpid/5110177747737509889</v>
  </rv>
  <rv s="0">
    <v>536870912</v>
    <v>39581</v>
    <v>a4d8c7f4-4010-3314-dad9-275cbd51becc</v>
    <v>en-US</v>
    <v>Map</v>
  </rv>
  <rv s="8">
    <v>#VALUE!</v>
    <v>en-US</v>
    <v>a4d8c7f4-4010-3314-dad9-275cbd51becc</v>
    <v>536870912</v>
    <v>1</v>
    <v>818</v>
    <v>56</v>
    <v>39581</v>
    <v>6</v>
    <v>57</v>
    <v>Map</v>
    <v>1453</v>
    <v>1454</v>
    <v>1452</v>
    <v>39581 is a postal code in Pascagoula, Mississippi, United States</v>
    <v>39581</v>
    <v>39581</v>
    <v>mdp/vdpid/5495681886560714753</v>
  </rv>
  <rv s="0">
    <v>536870912</v>
    <v>Vicksburg</v>
    <v>d5733d6d-db48-261b-798f-045aa73e8cca</v>
    <v>en-US</v>
    <v>Map</v>
  </rv>
  <rv s="0">
    <v>536870912</v>
    <v>Warren County</v>
    <v>8d567a28-f5b0-fc5d-bac0-cda06d4c3283</v>
    <v>en-US</v>
    <v>Map</v>
  </rv>
  <rv s="1">
    <fb>91.426580294900006</fb>
    <v>10</v>
  </rv>
  <rv s="2">
    <v>127</v>
    <v>8</v>
    <v>824</v>
    <v>0</v>
    <v>Image of Vicksburg</v>
  </rv>
  <rv s="1">
    <fb>32.336111000000002</fb>
    <v>12</v>
  </rv>
  <rv s="0">
    <v>805306368</v>
    <v>George Flaggs Jr. (Mayor)</v>
    <v>c5eed29c-7653-9a21-1665-017b26d4b0b6</v>
    <v>en-US</v>
    <v>Generic</v>
  </rv>
  <rv s="3">
    <v>81</v>
  </rv>
  <rv s="4">
    <v>https://www.bing.com/search?q=vicksburg+mississippi&amp;form=skydnc</v>
    <v>Learn more on Bing</v>
  </rv>
  <rv s="1">
    <fb>-90.875277999999994</fb>
    <v>12</v>
  </rv>
  <rv s="1">
    <fb>22136</fb>
    <v>10</v>
  </rv>
  <rv s="5">
    <v>#VALUE!</v>
    <v>en-US</v>
    <v>d5733d6d-db48-261b-798f-045aa73e8cca</v>
    <v>536870912</v>
    <v>1</v>
    <v>823</v>
    <v>4</v>
    <v>Vicksburg</v>
    <v>20</v>
    <v>21</v>
    <v>Map</v>
    <v>8</v>
    <v>9</v>
    <v>1453</v>
    <v>1506</v>
    <v>1507</v>
    <v>4</v>
    <v>Vicksburg is a historic city in Warren County, Mississippi, United States. It is the county seat, and the population at the 2010 census was 23,856. Located on a high bluff on the east bank of the Mississippi River across from Louisiana, Vicksburg was built by French colonists in 1719, and the outpost withstood an attack from the native Natchez people. It was incorporated as Vicksburg in 1825 after Methodist missionary Newitt Vick. In the American Civil War, it was a key Confederate river-port, and its surrender to Ulysses S. Grant in July 1863 marked the turning-point of the war. Vicksburg then had a troubled history of racial conflict, well into the 20th century. The city is home to three large installations of the US Army Corps of Engineers, which has often been involved in local flood control.</v>
    <v>1508</v>
    <v>1509</v>
    <v>1511</v>
    <v>1512</v>
    <v>1513</v>
    <v>Vicksburg</v>
    <v>1514</v>
    <v>11</v>
    <v>Vicksburg</v>
    <v>mdp/vdpid/5110140804190437377</v>
  </rv>
  <rv s="1">
    <fb>1603.2026403</fb>
    <v>10</v>
  </rv>
  <rv s="2">
    <v>128</v>
    <v>8</v>
    <v>828</v>
    <v>0</v>
    <v>Image of Warren</v>
  </rv>
  <rv s="4">
    <v>https://www.bing.com/search?q=warren+county+mississippi&amp;form=skydnc</v>
    <v>Learn more on Bing</v>
  </rv>
  <rv s="1">
    <fb>46176</fb>
    <v>10</v>
  </rv>
  <rv s="11">
    <v>#VALUE!</v>
    <v>en-US</v>
    <v>8d567a28-f5b0-fc5d-bac0-cda06d4c3283</v>
    <v>536870912</v>
    <v>1</v>
    <v>827</v>
    <v>117</v>
    <v>Warren</v>
    <v>20</v>
    <v>21</v>
    <v>Map</v>
    <v>8</v>
    <v>9</v>
    <v>1453</v>
    <v>1516</v>
    <v>4</v>
    <v>Warren County is a county located in the U.S. state of Mississippi. As of the 2010 census, the population was 48,773. Its county seat is Vicksburg. Created by legislative act of 22 December 1809, Warren County is named for American Revolutionary War officer Joseph Warren.</v>
    <v>1517</v>
    <v>1505</v>
    <v>1518</v>
    <v>Warren</v>
    <v>1519</v>
    <v>Warren</v>
    <v>mdp/vdpid/10036397</v>
  </rv>
  <rv s="0">
    <v>536870912</v>
    <v>39183</v>
    <v>aad57b3b-7bdd-a05e-58b7-f5e9897156e0</v>
    <v>en-US</v>
    <v>Map</v>
  </rv>
  <rv s="8">
    <v>#VALUE!</v>
    <v>en-US</v>
    <v>aad57b3b-7bdd-a05e-58b7-f5e9897156e0</v>
    <v>536870912</v>
    <v>1</v>
    <v>830</v>
    <v>56</v>
    <v>39183</v>
    <v>6</v>
    <v>57</v>
    <v>Map</v>
    <v>1453</v>
    <v>1506</v>
    <v>1505</v>
    <v>39183 is a postal code in Vicksburg, Mississippi, United States</v>
    <v>39183</v>
    <v>39183</v>
    <v>mdp/vdpid/5110329958476021761</v>
  </rv>
  <rv s="0">
    <v>536870912</v>
    <v>Warren</v>
    <v>8d567a28-f5b0-fc5d-bac0-cda06d4c3283</v>
    <v>en-US</v>
    <v>Map</v>
  </rv>
  <rv s="0">
    <v>536870912</v>
    <v>Heidelberg</v>
    <v>58563738-d6c3-0897-8bb8-f3bf8a17e001</v>
    <v>en-US</v>
    <v>Map</v>
  </rv>
  <rv s="0">
    <v>536870912</v>
    <v>Jasper County</v>
    <v>74029560-e64d-4293-28cb-b308e219a10a</v>
    <v>en-US</v>
    <v>Map</v>
  </rv>
  <rv s="1">
    <fb>13.208939362700001</fb>
    <v>10</v>
  </rv>
  <rv s="2">
    <v>129</v>
    <v>8</v>
    <v>835</v>
    <v>0</v>
    <v>Image of Heidelberg</v>
  </rv>
  <rv s="1">
    <fb>31.886892100000001</fb>
    <v>12</v>
  </rv>
  <rv s="4">
    <v>https://www.bing.com/search?q=heidelberg+mississippi&amp;form=skydnc</v>
    <v>Learn more on Bing</v>
  </rv>
  <rv s="1">
    <fb>-88.985036699999995</fb>
    <v>12</v>
  </rv>
  <rv s="1">
    <fb>669</fb>
    <v>10</v>
  </rv>
  <rv s="9">
    <v>#VALUE!</v>
    <v>en-US</v>
    <v>58563738-d6c3-0897-8bb8-f3bf8a17e001</v>
    <v>536870912</v>
    <v>1</v>
    <v>834</v>
    <v>75</v>
    <v>Heidelberg</v>
    <v>6</v>
    <v>7</v>
    <v>Map</v>
    <v>8</v>
    <v>9</v>
    <v>1453</v>
    <v>1525</v>
    <v>1526</v>
    <v>4</v>
    <v>Heidelberg is a town in Jasper County, Mississippi, United States. The population was 718 at the 2010 census, down from 840 at the 2000 census.</v>
    <v>1527</v>
    <v>1528</v>
    <v>1529</v>
    <v>1530</v>
    <v>Heidelberg</v>
    <v>1531</v>
    <v>11</v>
    <v>Heidelberg</v>
    <v>mdp/vdpid/5494728912908845057</v>
  </rv>
  <rv s="1">
    <fb>1753.4219507</fb>
    <v>10</v>
  </rv>
  <rv s="2">
    <v>130</v>
    <v>8</v>
    <v>841</v>
    <v>0</v>
    <v>Image of Jasper County</v>
  </rv>
  <rv s="0">
    <v>536870912</v>
    <v>Bay Springs</v>
    <v>9332d8d3-06d7-1c26-08f8-f1b8b4f51889</v>
    <v>en-US</v>
    <v>Map</v>
  </rv>
  <rv s="4">
    <v>https://www.bing.com/search?q=jasper+county+mississippi&amp;form=skydnc</v>
    <v>Learn more on Bing</v>
  </rv>
  <rv s="1">
    <fb>16428</fb>
    <v>10</v>
  </rv>
  <rv s="11">
    <v>#VALUE!</v>
    <v>en-US</v>
    <v>74029560-e64d-4293-28cb-b308e219a10a</v>
    <v>536870912</v>
    <v>1</v>
    <v>840</v>
    <v>117</v>
    <v>Jasper County</v>
    <v>20</v>
    <v>21</v>
    <v>Map</v>
    <v>8</v>
    <v>9</v>
    <v>1453</v>
    <v>1533</v>
    <v>4</v>
    <v>Jasper County is located in the U.S. state of Mississippi. As of the 2010 census, the population was 17,062. As of 1906, the state legislature established two county courts, one at the first county seat of Paulding in the eastern part of the county and also one at Bay Springs in the west, where the railroad had been constructed. Jasper County is part of the Laurel, MS Micropolitan Statistical Area.</v>
    <v>1534</v>
    <v>1535</v>
    <v>1536</v>
    <v>Jasper County</v>
    <v>1537</v>
    <v>Jasper County</v>
    <v>mdp/vdpid/10036353</v>
  </rv>
  <rv s="0">
    <v>536870912</v>
    <v>39439</v>
    <v>4dbcd0b9-9556-60a1-f072-ba7b98ea493f</v>
    <v>en-US</v>
    <v>Map</v>
  </rv>
  <rv s="8">
    <v>#VALUE!</v>
    <v>en-US</v>
    <v>4dbcd0b9-9556-60a1-f072-ba7b98ea493f</v>
    <v>536870912</v>
    <v>1</v>
    <v>843</v>
    <v>56</v>
    <v>39439</v>
    <v>6</v>
    <v>57</v>
    <v>Map</v>
    <v>1453</v>
    <v>1525</v>
    <v>1524</v>
    <v>39439 is a postal code in Heidelberg, Mississippi, United States</v>
    <v>39439</v>
    <v>39439</v>
    <v>mdp/vdpid/5494733349106745345</v>
  </rv>
  <rv s="0">
    <v>536870912</v>
    <v>Billings</v>
    <v>c0f552c6-eaaf-4d0b-806d-6017c2034bbb</v>
    <v>en-US</v>
    <v>Map</v>
  </rv>
  <rv s="0">
    <v>536870912</v>
    <v>Montana</v>
    <v>447d6cd5-53f6-4c8f-bf6c-9ff228415c3b</v>
    <v>en-US</v>
    <v>Map</v>
  </rv>
  <rv s="0">
    <v>536870912</v>
    <v>Yellowstone County</v>
    <v>3d63a389-b199-75fb-97c5-975c27b66ac3</v>
    <v>en-US</v>
    <v>Map</v>
  </rv>
  <rv s="1">
    <fb>107.74350539</fb>
    <v>10</v>
  </rv>
  <rv s="2">
    <v>131</v>
    <v>8</v>
    <v>850</v>
    <v>0</v>
    <v>Image of Billings</v>
  </rv>
  <rv s="1">
    <fb>45.786667000000001</fb>
    <v>12</v>
  </rv>
  <rv s="3">
    <v>82</v>
  </rv>
  <rv s="4">
    <v>https://www.bing.com/search?q=billings+montana&amp;form=skydnc</v>
    <v>Learn more on Bing</v>
  </rv>
  <rv s="1">
    <fb>-108.537222</fb>
    <v>12</v>
  </rv>
  <rv s="1">
    <fb>109550</fb>
    <v>10</v>
  </rv>
  <rv s="5">
    <v>#VALUE!</v>
    <v>en-US</v>
    <v>c0f552c6-eaaf-4d0b-806d-6017c2034bbb</v>
    <v>536870912</v>
    <v>1</v>
    <v>849</v>
    <v>4</v>
    <v>Billings</v>
    <v>20</v>
    <v>21</v>
    <v>Map</v>
    <v>8</v>
    <v>9</v>
    <v>1542</v>
    <v>1543</v>
    <v>1544</v>
    <v>4</v>
    <v>Billings is the largest city in the U.S. state of Montana, with a population estimated at 109,577 as of 2019. Located in the south-central portion of the state, it is the seat of Yellowstone County and the principal city of the Billings Metropolitan Area, which had an estimated population of 180,385 in 2018. It has a trade area of over 500,000.</v>
    <v>1545</v>
    <v>1546</v>
    <v>1547</v>
    <v>1548</v>
    <v>1549</v>
    <v>Billings</v>
    <v>1550</v>
    <v>538</v>
    <v>Billings</v>
    <v>mdp/vdpid/4888443605946990593</v>
  </rv>
  <rv s="1">
    <fb>381154</fb>
    <v>10</v>
  </rv>
  <rv s="1">
    <fb>4781</fb>
    <v>10</v>
  </rv>
  <rv s="0">
    <v>536870912</v>
    <v>Helena</v>
    <v>097df9b7-6962-dbe8-2072-661fa4996ede</v>
    <v>en-US</v>
    <v>Map</v>
  </rv>
  <rv s="1">
    <fb>409394</fb>
    <v>10</v>
  </rv>
  <rv s="1">
    <fb>497756</fb>
    <v>10</v>
  </rv>
  <rv s="2">
    <v>132</v>
    <v>8</v>
    <v>857</v>
    <v>0</v>
    <v>Image of Montana</v>
  </rv>
  <rv s="0">
    <v>805306368</v>
    <v>Steve Bullock (Governor)</v>
    <v>f7765195-d43d-5e48-47ca-37272e9b7877</v>
    <v>en-US</v>
    <v>Generic</v>
  </rv>
  <rv s="0">
    <v>805306368</v>
    <v>Greg Gianforte (Governor)</v>
    <v>d6243525-cd8a-23f1-fe91-bca377dc4fe8</v>
    <v>en-US</v>
    <v>Generic</v>
  </rv>
  <rv s="3">
    <v>83</v>
  </rv>
  <rv s="4">
    <v>https://www.bing.com/search?q=montana&amp;form=skydnc</v>
    <v>Learn more on Bing</v>
  </rv>
  <rv s="1">
    <fb>711</fb>
    <v>24</v>
  </rv>
  <rv s="1">
    <fb>47169</fb>
    <v>24</v>
  </rv>
  <rv s="1">
    <fb>193500</fb>
    <v>24</v>
  </rv>
  <rv s="1">
    <fb>2.41</fb>
    <v>25</v>
  </rv>
  <rv s="1">
    <fb>1062305</fb>
    <v>10</v>
  </rv>
  <rv s="1">
    <fb>0.17199999999999999</fb>
    <v>26</v>
  </rv>
  <rv s="1">
    <fb>6.6000000000000003E-2</fb>
    <v>27</v>
  </rv>
  <rv s="1">
    <fb>8.0000000000000002E-3</fb>
    <v>26</v>
  </rv>
  <rv s="1">
    <fb>0.29499999999999998</fb>
    <v>26</v>
  </rv>
  <rv s="1">
    <fb>6.0000000000000001E-3</fb>
    <v>26</v>
  </rv>
  <rv s="1">
    <fb>0.92799999999999994</fb>
    <v>26</v>
  </rv>
  <rv s="1">
    <fb>3.6000000000000004E-2</fb>
    <v>26</v>
  </rv>
  <rv s="1">
    <fb>0.63600000000000001</fb>
    <v>26</v>
  </rv>
  <rv s="1">
    <fb>9.0999999999999998E-2</fb>
    <v>26</v>
  </rv>
  <rv s="1">
    <fb>2.7000000000000003E-2</fb>
    <v>26</v>
  </rv>
  <rv s="1">
    <fb>0.21899999999999997</fb>
    <v>26</v>
  </rv>
  <rv s="1">
    <fb>0.89200000000000002</fb>
    <v>26</v>
  </rv>
  <rv s="6">
    <v>#VALUE!</v>
    <v>en-US</v>
    <v>447d6cd5-53f6-4c8f-bf6c-9ff228415c3b</v>
    <v>536870912</v>
    <v>1</v>
    <v>856</v>
    <v>18</v>
    <v>Montana</v>
    <v>20</v>
    <v>21</v>
    <v>Map</v>
    <v>8</v>
    <v>22</v>
    <v>US-MT</v>
    <v>1552</v>
    <v>1553</v>
    <v>1554</v>
    <v>4</v>
    <v>Montana is a state in the Northwestern United States. It is bordered by Idaho to the west; North Dakota and South Dakota to the east; Wyoming to the south; and by the Canadian provinces of Alberta, British Columbia, and Saskatchewan to the north. It is the fourth-largest state by area, the eighth-least populous state, and the third-least densely populated state. The western half of Montana contains numerous mountain ranges, while the eastern half is characterized by western prairie terrain and badlands, with more mountain ranges found throughout the state. In all, 77 named ranges are part of the Rocky Mountains.</v>
    <v>1555</v>
    <v>1556</v>
    <v>1557</v>
    <v>1541</v>
    <v>1560</v>
    <v>1561</v>
    <v>1562</v>
    <v>1563</v>
    <v>1564</v>
    <v>Montana</v>
    <v>1565</v>
    <v>1566</v>
    <v>325</v>
    <v>1567</v>
    <v>1568</v>
    <v>1569</v>
    <v>1570</v>
    <v>1571</v>
    <v>852</v>
    <v>1572</v>
    <v>1573</v>
    <v>1574</v>
    <v>39</v>
    <v>1575</v>
    <v>1576</v>
    <v>1577</v>
    <v>43</v>
    <v>1578</v>
    <v>567</v>
    <v>Montana</v>
    <v>mdp/vdpid/21789</v>
  </rv>
  <rv s="1">
    <fb>6860.87850428</fb>
    <v>10</v>
  </rv>
  <rv s="2">
    <v>133</v>
    <v>8</v>
    <v>862</v>
    <v>0</v>
    <v>Image of Yellowstone</v>
  </rv>
  <rv s="4">
    <v>https://www.bing.com/search?q=yellowstone+county+montana&amp;form=skydnc</v>
    <v>Learn more on Bing</v>
  </rv>
  <rv s="1">
    <fb>160137</fb>
    <v>10</v>
  </rv>
  <rv s="7">
    <v>#VALUE!</v>
    <v>en-US</v>
    <v>3d63a389-b199-75fb-97c5-975c27b66ac3</v>
    <v>536870912</v>
    <v>1</v>
    <v>861</v>
    <v>32</v>
    <v>Yellowstone</v>
    <v>33</v>
    <v>21</v>
    <v>Map</v>
    <v>8</v>
    <v>9</v>
    <v>1542</v>
    <v>1580</v>
    <v>4</v>
    <v>Yellowstone County is the most populous county in the U.S. state of Montana. As of the 2010 United States Census, the population was 147,972, and a 2019 estimate put the population at 161,300. Its county seat is Billings. Yellowstone County is named for the Yellowstone River which roughly bisects the county, flowing southwest to northeast. The river in turn was named after the yellow Sandstone cliffs in what is now Yellowstone County.</v>
    <v>1581</v>
    <v>1541</v>
    <v>1582</v>
    <v>Yellowstone</v>
    <v>1583</v>
    <v>567</v>
    <v>Yellowstone</v>
    <v>mdp/vdpid/10036460</v>
  </rv>
  <rv s="0">
    <v>536870912</v>
    <v>59101</v>
    <v>0b0f4ae9-41be-de17-c2ae-8047278ae520</v>
    <v>en-US</v>
    <v>Map</v>
  </rv>
  <rv s="8">
    <v>#VALUE!</v>
    <v>en-US</v>
    <v>0b0f4ae9-41be-de17-c2ae-8047278ae520</v>
    <v>536870912</v>
    <v>1</v>
    <v>864</v>
    <v>56</v>
    <v>59101</v>
    <v>6</v>
    <v>57</v>
    <v>Map</v>
    <v>1542</v>
    <v>1543</v>
    <v>1541</v>
    <v>59101 is a postal code in Billings, Montana, United States</v>
    <v>59101</v>
    <v>59101</v>
    <v>mdp/vdpid/4888497379172417537</v>
  </rv>
  <rv s="0">
    <v>536870912</v>
    <v>Yellowstone</v>
    <v>3d63a389-b199-75fb-97c5-975c27b66ac3</v>
    <v>en-US</v>
    <v>Map</v>
  </rv>
  <rv s="0">
    <v>536870912</v>
    <v>Laurel</v>
    <v>7ac490be-5efb-c91a-b240-845391f98e83</v>
    <v>en-US</v>
    <v>Map</v>
  </rv>
  <rv s="1">
    <fb>5.54</fb>
    <v>10</v>
  </rv>
  <rv s="2">
    <v>134</v>
    <v>8</v>
    <v>869</v>
    <v>0</v>
    <v>Image of Laurel</v>
  </rv>
  <rv s="1">
    <fb>45.673889000000003</fb>
    <v>12</v>
  </rv>
  <rv s="3">
    <v>84</v>
  </rv>
  <rv s="4">
    <v>https://www.bing.com/search?q=laurel+montana&amp;form=skydnc</v>
    <v>Learn more on Bing</v>
  </rv>
  <rv s="1">
    <fb>-108.770833</fb>
    <v>12</v>
  </rv>
  <rv s="1">
    <fb>6766</fb>
    <v>10</v>
  </rv>
  <rv s="5">
    <v>#VALUE!</v>
    <v>en-US</v>
    <v>7ac490be-5efb-c91a-b240-845391f98e83</v>
    <v>536870912</v>
    <v>1</v>
    <v>868</v>
    <v>4</v>
    <v>Laurel</v>
    <v>20</v>
    <v>21</v>
    <v>Map</v>
    <v>8</v>
    <v>9</v>
    <v>1542</v>
    <v>1543</v>
    <v>1589</v>
    <v>4</v>
    <v>Laurel is a city in Yellowstone County, Montana, United States. It is the third largest community in the Billings Metropolitan Statistical Area, and is located in the Yellowstone Valley, as an east–west terminal division point of the Burlington-Northern Railroad. The population was 6,781 at the 2010 census.</v>
    <v>1590</v>
    <v>1591</v>
    <v>1592</v>
    <v>1593</v>
    <v>1594</v>
    <v>Laurel</v>
    <v>1595</v>
    <v>538</v>
    <v>Laurel</v>
    <v>mdp/vdpid/4888483768723046401</v>
  </rv>
  <rv s="0">
    <v>536870912</v>
    <v>59044</v>
    <v>a35c0a06-b5ff-a60a-c804-e2571b421f11</v>
    <v>en-US</v>
    <v>Map</v>
  </rv>
  <rv s="8">
    <v>#VALUE!</v>
    <v>en-US</v>
    <v>a35c0a06-b5ff-a60a-c804-e2571b421f11</v>
    <v>536870912</v>
    <v>1</v>
    <v>871</v>
    <v>56</v>
    <v>59044</v>
    <v>6</v>
    <v>57</v>
    <v>Map</v>
    <v>1542</v>
    <v>1543</v>
    <v>1588</v>
    <v>59044 is a postal code in Laurel, Montana, United States</v>
    <v>59044</v>
    <v>59044</v>
    <v>mdp/vdpid/4888488787593658369</v>
  </rv>
  <rv s="0">
    <v>536870912</v>
    <v>Great Falls</v>
    <v>71dc74ce-6a40-a3df-9ddf-40d427f6b1fe</v>
    <v>en-US</v>
    <v>Map</v>
  </rv>
  <rv s="0">
    <v>536870912</v>
    <v>Cascade County</v>
    <v>5f799c6f-b5ae-c2c4-54f2-cfc849ed1f4c</v>
    <v>en-US</v>
    <v>Map</v>
  </rv>
  <rv s="1">
    <fb>51.540763395699997</fb>
    <v>10</v>
  </rv>
  <rv s="2">
    <v>135</v>
    <v>8</v>
    <v>878</v>
    <v>0</v>
    <v>Image of Great Falls</v>
  </rv>
  <rv s="1">
    <fb>47.503610999999999</fb>
    <v>12</v>
  </rv>
  <rv s="3">
    <v>85</v>
  </rv>
  <rv s="4">
    <v>https://www.bing.com/search?q=great+falls+montana&amp;form=skydnc</v>
    <v>Learn more on Bing</v>
  </rv>
  <rv s="1">
    <fb>-111.286389</fb>
    <v>12</v>
  </rv>
  <rv s="1">
    <fb>58701</fb>
    <v>10</v>
  </rv>
  <rv s="5">
    <v>#VALUE!</v>
    <v>en-US</v>
    <v>71dc74ce-6a40-a3df-9ddf-40d427f6b1fe</v>
    <v>536870912</v>
    <v>1</v>
    <v>877</v>
    <v>4</v>
    <v>Great Falls</v>
    <v>20</v>
    <v>21</v>
    <v>Map</v>
    <v>8</v>
    <v>9</v>
    <v>1542</v>
    <v>1600</v>
    <v>1601</v>
    <v>4</v>
    <v>Great Falls is a city and the county seat of Cascade County, Montana, United States. The 2019 census estimate put the population at 58,434. The population was 58,505 at the 2010 census. It is the principal city of the Great Falls, Montana Metropolitan Statistical Area, which encompasses all of Cascade County and has a population of 82,278. Great Falls was the largest city in Montana from 1950 to 1970, when Billings surpassed it. Great Falls remained the second largest city in Montana until 2000, when it was passed by Missoula. Since then Great Falls has been the third largest city in the state.</v>
    <v>1602</v>
    <v>1603</v>
    <v>1604</v>
    <v>1605</v>
    <v>1606</v>
    <v>Great Falls</v>
    <v>1607</v>
    <v>538</v>
    <v>Great Falls</v>
    <v>mdp/vdpid/4887581753415303169</v>
  </rv>
  <rv s="1">
    <fb>7024.0477552299999</fb>
    <v>10</v>
  </rv>
  <rv s="2">
    <v>136</v>
    <v>8</v>
    <v>883</v>
    <v>0</v>
    <v>Image of Cascade</v>
  </rv>
  <rv s="4">
    <v>https://www.bing.com/search?q=cascade+county+montana&amp;form=skydnc</v>
    <v>Learn more on Bing</v>
  </rv>
  <rv s="1">
    <fb>81643</fb>
    <v>10</v>
  </rv>
  <rv s="11">
    <v>#VALUE!</v>
    <v>en-US</v>
    <v>5f799c6f-b5ae-c2c4-54f2-cfc849ed1f4c</v>
    <v>536870912</v>
    <v>1</v>
    <v>882</v>
    <v>117</v>
    <v>Cascade</v>
    <v>6</v>
    <v>7</v>
    <v>Map</v>
    <v>8</v>
    <v>9</v>
    <v>1542</v>
    <v>1609</v>
    <v>4</v>
    <v>Cascade County is a county located in the U.S. state of Montana. As of the 2010 census, the population was 81,327, making it the fifth-most populous county in Montana. Its county seat is Great Falls.</v>
    <v>1610</v>
    <v>1599</v>
    <v>1611</v>
    <v>Cascade</v>
    <v>1612</v>
    <v>Cascade</v>
    <v>mdp/vdpid/10036411</v>
  </rv>
  <rv s="0">
    <v>536870912</v>
    <v>59404</v>
    <v>d1e311cd-7fcc-c357-0a1e-bdddef6e923d</v>
    <v>en-US</v>
    <v>Map</v>
  </rv>
  <rv s="8">
    <v>#VALUE!</v>
    <v>en-US</v>
    <v>d1e311cd-7fcc-c357-0a1e-bdddef6e923d</v>
    <v>536870912</v>
    <v>1</v>
    <v>885</v>
    <v>56</v>
    <v>59404</v>
    <v>6</v>
    <v>57</v>
    <v>Map</v>
    <v>1542</v>
    <v>1600</v>
    <v>1599</v>
    <v>59404 is a postal code in Great Falls, Montana, United States</v>
    <v>59404</v>
    <v>59404</v>
    <v>mdp/vdpid/4887594017845411841</v>
  </rv>
  <rv s="0">
    <v>536870912</v>
    <v>Cascade</v>
    <v>5f799c6f-b5ae-c2c4-54f2-cfc849ed1f4c</v>
    <v>en-US</v>
    <v>Map</v>
  </rv>
  <rv s="0">
    <v>536870912</v>
    <v>Tonopah</v>
    <v>07a0264c-4f26-c81f-174d-cf04a116978a</v>
    <v>en-US</v>
    <v>Map</v>
  </rv>
  <rv s="0">
    <v>536870912</v>
    <v>Nevada</v>
    <v>c2157d7e-617e-4517-80f8-1b08113afc14</v>
    <v>en-US</v>
    <v>Map</v>
  </rv>
  <rv s="0">
    <v>536870912</v>
    <v>Nye County</v>
    <v>a081759f-fb23-263e-2101-c67a39c92cd7</v>
    <v>en-US</v>
    <v>Map</v>
  </rv>
  <rv s="1">
    <fb>41.957807387400003</fb>
    <v>10</v>
  </rv>
  <rv s="2">
    <v>137</v>
    <v>8</v>
    <v>889</v>
    <v>0</v>
    <v>Image of Tonopah</v>
  </rv>
  <rv s="1">
    <fb>38.069167</fb>
    <v>12</v>
  </rv>
  <rv s="4">
    <v>https://www.bing.com/search?q=tonopah+nevada&amp;form=skydnc</v>
    <v>Learn more on Bing</v>
  </rv>
  <rv s="1">
    <fb>-117.23055600000001</fb>
    <v>12</v>
  </rv>
  <rv s="1">
    <fb>2478</fb>
    <v>10</v>
  </rv>
  <rv s="9">
    <v>#VALUE!</v>
    <v>en-US</v>
    <v>07a0264c-4f26-c81f-174d-cf04a116978a</v>
    <v>536870912</v>
    <v>1</v>
    <v>888</v>
    <v>75</v>
    <v>Tonopah</v>
    <v>20</v>
    <v>21</v>
    <v>Map</v>
    <v>8</v>
    <v>135</v>
    <v>1618</v>
    <v>1619</v>
    <v>1620</v>
    <v>4</v>
    <v>Tonopah is an unincorporated town in and the county seat of Nye County, Nevada, United States. It is located at the junction of U.S. Routes 6 and 95, approximately midway between Las Vegas and Reno. In the 2010 census, the population was 2,478. The census-designated place of Tonopah has a total area of 16.2 square miles, all land.</v>
    <v>1621</v>
    <v>1622</v>
    <v>1623</v>
    <v>1624</v>
    <v>Tonopah</v>
    <v>1625</v>
    <v>307</v>
    <v>Tonopah</v>
    <v>mdp/vdpid/5059924290741207041</v>
  </rv>
  <rv s="1">
    <fb>286367</fb>
    <v>10</v>
  </rv>
  <rv s="1">
    <fb>17952</fb>
    <v>10</v>
  </rv>
  <rv s="0">
    <v>536870912</v>
    <v>Carson City</v>
    <v>f0c7f70e-d0c0-8645-b649-8550dc083057</v>
    <v>en-US</v>
    <v>Map</v>
  </rv>
  <rv s="1">
    <fb>1016709</fb>
    <v>10</v>
  </rv>
  <rv s="1">
    <fb>1221698</fb>
    <v>10</v>
  </rv>
  <rv s="2">
    <v>138</v>
    <v>8</v>
    <v>896</v>
    <v>0</v>
    <v>Image of Nevada</v>
  </rv>
  <rv s="0">
    <v>536870912</v>
    <v>Las Vegas</v>
    <v>26dfb75a-3573-4ff8-bbb3-b8cadaea23a8</v>
    <v>en-US</v>
    <v>Map</v>
  </rv>
  <rv s="0">
    <v>805306368</v>
    <v>Kate Marshall (Lieutenant Governor)</v>
    <v>9cff9177-2c78-fbb2-bfca-d327f612fe70</v>
    <v>en-US</v>
    <v>Generic</v>
  </rv>
  <rv s="0">
    <v>805306368</v>
    <v>Steve Sisolak (Governor)</v>
    <v>b6c5dde0-ce82-4007-b657-d6822eef5779</v>
    <v>en-US</v>
    <v>Generic</v>
  </rv>
  <rv s="3">
    <v>86</v>
  </rv>
  <rv s="4">
    <v>https://www.bing.com/search?q=nevada&amp;form=skydnc</v>
    <v>Learn more on Bing</v>
  </rv>
  <rv s="1">
    <fb>973</fb>
    <v>24</v>
  </rv>
  <rv s="1">
    <fb>51847</fb>
    <v>24</v>
  </rv>
  <rv s="1">
    <fb>173700</fb>
    <v>24</v>
  </rv>
  <rv s="1">
    <fb>2.72</fb>
    <v>25</v>
  </rv>
  <rv s="1">
    <fb>3034392</fb>
    <v>10</v>
  </rv>
  <rv s="1">
    <fb>8.900000000000001E-2</fb>
    <v>26</v>
  </rv>
  <rv s="1">
    <fb>9.3000000000000013E-2</fb>
    <v>26</v>
  </rv>
  <rv s="1">
    <fb>0.192</fb>
    <v>26</v>
  </rv>
  <rv s="1">
    <fb>0.85099999999999998</fb>
    <v>26</v>
  </rv>
  <rv s="1">
    <fb>0.28100000000000003</fb>
    <v>26</v>
  </rv>
  <rv s="1">
    <fb>0.64</fb>
    <v>26</v>
  </rv>
  <rv s="1">
    <fb>0.23100000000000001</fb>
    <v>26</v>
  </rv>
  <rv s="1">
    <fb>0.75700000000000001</fb>
    <v>26</v>
  </rv>
  <rv s="3">
    <v>87</v>
  </rv>
  <rv s="6">
    <v>#VALUE!</v>
    <v>en-US</v>
    <v>c2157d7e-617e-4517-80f8-1b08113afc14</v>
    <v>536870912</v>
    <v>1</v>
    <v>895</v>
    <v>18</v>
    <v>Nevada</v>
    <v>20</v>
    <v>21</v>
    <v>Map</v>
    <v>8</v>
    <v>22</v>
    <v>US-NV</v>
    <v>1627</v>
    <v>1628</v>
    <v>1629</v>
    <v>4</v>
    <v>Nevada is a state in the Western United States. It is bordered by Oregon to the northwest, Idaho to the northeast, California to the west, Arizona to the southeast, and Utah to the east. Nevada is the 7th-most extensive, the 19th-least populous, but the 9th-least densely populated of the U.S. states. Nearly three-quarters of Nevada's people live in Clark County, which contains the Las Vegas–Paradise metropolitan area, including three of the state's four largest incorporated cities. Nevada's capital is Carson City.</v>
    <v>1630</v>
    <v>1631</v>
    <v>1632</v>
    <v>1633</v>
    <v>1636</v>
    <v>1637</v>
    <v>1638</v>
    <v>1639</v>
    <v>1640</v>
    <v>Nevada</v>
    <v>1641</v>
    <v>1642</v>
    <v>1643</v>
    <v>850</v>
    <v>555</v>
    <v>623</v>
    <v>564</v>
    <v>1644</v>
    <v>1645</v>
    <v>1646</v>
    <v>1647</v>
    <v>1648</v>
    <v>1569</v>
    <v>622</v>
    <v>1397</v>
    <v>1649</v>
    <v>738</v>
    <v>1650</v>
    <v>1651</v>
    <v>Nevada</v>
    <v>mdp/vdpid/23035</v>
  </rv>
  <rv s="1">
    <fb>47031.594095599998</fb>
    <v>10</v>
  </rv>
  <rv s="2">
    <v>139</v>
    <v>8</v>
    <v>902</v>
    <v>0</v>
    <v>Image of Nye</v>
  </rv>
  <rv s="0">
    <v>536870912</v>
    <v>Pahrump</v>
    <v>060aba61-99cf-1ed5-6106-96c788dcb25b</v>
    <v>en-US</v>
    <v>Map</v>
  </rv>
  <rv s="4">
    <v>https://www.bing.com/search?q=nye+county+nevada&amp;form=skydnc</v>
    <v>Learn more on Bing</v>
  </rv>
  <rv s="1">
    <fb>45346</fb>
    <v>10</v>
  </rv>
  <rv s="7">
    <v>#VALUE!</v>
    <v>en-US</v>
    <v>a081759f-fb23-263e-2101-c67a39c92cd7</v>
    <v>536870912</v>
    <v>1</v>
    <v>901</v>
    <v>32</v>
    <v>Nye</v>
    <v>33</v>
    <v>21</v>
    <v>Map</v>
    <v>8</v>
    <v>9</v>
    <v>1618</v>
    <v>1653</v>
    <v>4</v>
    <v>Nye County is a county in the U.S. state of Nevada. As of the 2010 census, the population was 43,946. Its county seat is Tonopah. At 18,159 square miles, Nye is Nevada's largest county by area and the third-largest county in the contiguous United States, behind Coconino County of Arizona and San Bernardino County of California.</v>
    <v>1654</v>
    <v>1655</v>
    <v>1656</v>
    <v>Nye</v>
    <v>1657</v>
    <v>307</v>
    <v>Nye</v>
    <v>mdp/vdpid/10036784</v>
  </rv>
  <rv s="1">
    <fb>435</fb>
    <v>10</v>
  </rv>
  <rv s="2">
    <v>140</v>
    <v>8</v>
    <v>909</v>
    <v>0</v>
    <v>Image of Carson City</v>
  </rv>
  <rv s="1">
    <fb>39.160832999999997</fb>
    <v>12</v>
  </rv>
  <rv s="4">
    <v>https://www.bing.com/search?q=carson+city+nevada&amp;form=skydnc</v>
    <v>Learn more on Bing</v>
  </rv>
  <rv s="1">
    <fb>-119.753889</fb>
    <v>12</v>
  </rv>
  <rv s="1">
    <fb>55414</fb>
    <v>10</v>
  </rv>
  <rv s="20">
    <v>#VALUE!</v>
    <v>en-US</v>
    <v>f0c7f70e-d0c0-8645-b649-8550dc083057</v>
    <v>536870912</v>
    <v>1</v>
    <v>907</v>
    <v>908</v>
    <v>Carson City</v>
    <v>20</v>
    <v>21</v>
    <v>Map</v>
    <v>8</v>
    <v>9</v>
    <v>1618</v>
    <v>1659</v>
    <v>4</v>
    <v>Carson City, officially the Consolidated Municipality of Carson City, is an independent city and the capital of the U.S. state of Nevada, named after the mountain man Kit Carson. As of the 2010 census, the population was 55,274, making it the sixth largest city in Nevada. The majority of the town's population lives in Eagle Valley, on the eastern edge of the Carson Range, a branch of the Sierra Nevada, about 30 miles south of Reno.</v>
    <v>1660</v>
    <v>1661</v>
    <v>1662</v>
    <v>1663</v>
    <v>Carson City</v>
    <v>1664</v>
    <v>307</v>
    <v>Carson City</v>
    <v>mdp/vdpid/5058154391576510466</v>
  </rv>
  <rv s="0">
    <v>536870912</v>
    <v>Clark County</v>
    <v>3fe79fff-e771-c744-de67-4224eba7c2fd</v>
    <v>en-US</v>
    <v>Map</v>
  </rv>
  <rv s="1">
    <fb>352</fb>
    <v>10</v>
  </rv>
  <rv s="2">
    <v>141</v>
    <v>8</v>
    <v>916</v>
    <v>0</v>
    <v>Image of Las Vegas</v>
  </rv>
  <rv s="1">
    <fb>36.1690921</fb>
    <v>12</v>
  </rv>
  <rv s="3">
    <v>88</v>
  </rv>
  <rv s="4">
    <v>https://www.bing.com/search?q=las+vegas&amp;form=skydnc</v>
    <v>Learn more on Bing</v>
  </rv>
  <rv s="1">
    <fb>-115.1405767</fb>
    <v>12</v>
  </rv>
  <rv s="1">
    <fb>644644</fb>
    <v>10</v>
  </rv>
  <rv s="5">
    <v>#VALUE!</v>
    <v>en-US</v>
    <v>26dfb75a-3573-4ff8-bbb3-b8cadaea23a8</v>
    <v>536870912</v>
    <v>1</v>
    <v>915</v>
    <v>4</v>
    <v>Las Vegas</v>
    <v>20</v>
    <v>21</v>
    <v>Map</v>
    <v>8</v>
    <v>9</v>
    <v>1618</v>
    <v>1666</v>
    <v>1667</v>
    <v>4</v>
    <v>Las Vegas, officially the City of Las Vegas and often known simply as Vegas, is the 28th-most populous city in the United States, the most populous city in the state of Nevada, and the county seat of Clark County. The city anchors the Las Vegas Valley metropolitan area and is the largest city within the greater Mojave Desert. Las Vegas is an internationally renowned major resort city, known primarily for its gambling, shopping, fine dining, entertainment, and nightlife. The Las Vegas Valley as a whole serves as the leading financial, commercial, and cultural center for Nevada.</v>
    <v>1668</v>
    <v>1669</v>
    <v>1670</v>
    <v>1671</v>
    <v>1672</v>
    <v>Las Vegas</v>
    <v>1673</v>
    <v>307</v>
    <v>Las Vegas</v>
    <v>mdp/vdpid/5061501434860666881</v>
  </rv>
  <rv s="0">
    <v>536870912</v>
    <v>89049</v>
    <v>ce2aa6e7-b758-feba-60b7-b7d6d2c12394</v>
    <v>en-US</v>
    <v>Map</v>
  </rv>
  <rv s="12">
    <v>#VALUE!</v>
    <v>en-US</v>
    <v>ce2aa6e7-b758-feba-60b7-b7d6d2c12394</v>
    <v>536870912</v>
    <v>1</v>
    <v>143</v>
    <v>89049</v>
    <v>6</v>
    <v>57</v>
    <v>Map</v>
    <v>1618</v>
    <v>1619</v>
    <v>1617</v>
    <v>89049 is a postal code in Tonopah, Nevada, United States</v>
    <v>89049</v>
    <v>89049</v>
    <v>mdp/vdpid/5060256922217742337</v>
  </rv>
  <rv s="0">
    <v>536870912</v>
    <v>Nye</v>
    <v>a081759f-fb23-263e-2101-c67a39c92cd7</v>
    <v>en-US</v>
    <v>Map</v>
  </rv>
  <rv s="0">
    <v>536870912</v>
    <v>Linden</v>
    <v>84fd9a3b-c3ec-d408-a325-84ca9dcdf9aa</v>
    <v>en-US</v>
    <v>Map</v>
  </rv>
  <rv s="0">
    <v>536870912</v>
    <v>New Jersey</v>
    <v>05277898-b62b-4878-8632-09d29756a2ff</v>
    <v>en-US</v>
    <v>Map</v>
  </rv>
  <rv s="0">
    <v>536870912</v>
    <v>Union County</v>
    <v>669f989a-e67b-e073-1eca-03bcced0b5fd</v>
    <v>en-US</v>
    <v>Map</v>
  </rv>
  <rv s="1">
    <fb>29.545000000000002</fb>
    <v>10</v>
  </rv>
  <rv s="2">
    <v>142</v>
    <v>8</v>
    <v>922</v>
    <v>0</v>
    <v>Image of Linden</v>
  </rv>
  <rv s="1">
    <fb>40.625230000000002</fb>
    <v>12</v>
  </rv>
  <rv s="3">
    <v>89</v>
  </rv>
  <rv s="4">
    <v>https://www.bing.com/search?q=linden+new+jersey&amp;form=skydnc</v>
    <v>Learn more on Bing</v>
  </rv>
  <rv s="1">
    <fb>-74.237823000000006</fb>
    <v>12</v>
  </rv>
  <rv s="1">
    <fb>42538</fb>
    <v>10</v>
  </rv>
  <rv s="5">
    <v>#VALUE!</v>
    <v>en-US</v>
    <v>84fd9a3b-c3ec-d408-a325-84ca9dcdf9aa</v>
    <v>536870912</v>
    <v>1</v>
    <v>921</v>
    <v>4</v>
    <v>Linden</v>
    <v>20</v>
    <v>21</v>
    <v>Map</v>
    <v>8</v>
    <v>9</v>
    <v>1679</v>
    <v>1680</v>
    <v>1681</v>
    <v>4</v>
    <v>Linden is a city in southeastern Union County, New Jersey, United States. It is part of the New York Metropolitan Area, located about 13 miles southwest of Manhattan and bordering Staten Island, a borough of New York City, across the Arthur Kill. As of the 2010 United States Census, the city's population was 40,499, reflecting an increase of 1,105 from the 39,394 counted in the 2000 Census, which had in turn increased by 2,693 from the 36,701 counted in the 1990 Census.</v>
    <v>1682</v>
    <v>1683</v>
    <v>1684</v>
    <v>1685</v>
    <v>1686</v>
    <v>Linden</v>
    <v>1687</v>
    <v>599</v>
    <v>Linden</v>
    <v>mdp/vdpid/5487499558239862785</v>
  </rv>
  <rv s="1">
    <fb>22608</fb>
    <v>10</v>
  </rv>
  <rv s="1">
    <fb>26793</fb>
    <v>10</v>
  </rv>
  <rv s="0">
    <v>536870912</v>
    <v>Trenton</v>
    <v>6fa8f821-25c7-45dc-ab44-318e7657779c</v>
    <v>en-US</v>
    <v>Map</v>
  </rv>
  <rv s="1">
    <fb>3189486</fb>
    <v>10</v>
  </rv>
  <rv s="1">
    <fb>3604409</fb>
    <v>10</v>
  </rv>
  <rv s="2">
    <v>143</v>
    <v>8</v>
    <v>928</v>
    <v>0</v>
    <v>Image of New Jersey</v>
  </rv>
  <rv s="0">
    <v>536870912</v>
    <v>Newark</v>
    <v>12526fe6-792c-45e6-8124-54fec8a5d9e0</v>
    <v>en-US</v>
    <v>Map</v>
  </rv>
  <rv s="0">
    <v>805306368</v>
    <v>Phil Murphy (Governor)</v>
    <v>5f2e6941-5a52-30bf-801e-af03a8a1c6f8</v>
    <v>en-US</v>
    <v>Generic</v>
  </rv>
  <rv s="0">
    <v>805306368</v>
    <v>Sheila Oliver (Lieutenant Governor)</v>
    <v>ee1a5b81-ba12-daa3-baa0-c78936a988e8</v>
    <v>en-US</v>
    <v>Generic</v>
  </rv>
  <rv s="3">
    <v>90</v>
  </rv>
  <rv s="4">
    <v>https://www.bing.com/search?q=new+jersey&amp;form=skydnc</v>
    <v>Learn more on Bing</v>
  </rv>
  <rv s="1">
    <fb>1192</fb>
    <v>24</v>
  </rv>
  <rv s="1">
    <fb>72093</fb>
    <v>24</v>
  </rv>
  <rv s="1">
    <fb>315900</fb>
    <v>24</v>
  </rv>
  <rv s="1">
    <fb>2.73</fb>
    <v>25</v>
  </rv>
  <rv s="1">
    <fb>8908520</fb>
    <v>10</v>
  </rv>
  <rv s="1">
    <fb>0.15</fb>
    <v>26</v>
  </rv>
  <rv s="1">
    <fb>0.36799999999999999</fb>
    <v>26</v>
  </rv>
  <rv s="1">
    <fb>0.14800000000000002</fb>
    <v>26</v>
  </rv>
  <rv s="1">
    <fb>0.8859999999999999</fb>
    <v>26</v>
  </rv>
  <rv s="1">
    <fb>0.19699999999999998</fb>
    <v>26</v>
  </rv>
  <rv s="1">
    <fb>0.65900000000000003</fb>
    <v>26</v>
  </rv>
  <rv s="1">
    <fb>6.6000000000000003E-2</fb>
    <v>26</v>
  </rv>
  <rv s="1">
    <fb>0.72599999999999998</fb>
    <v>26</v>
  </rv>
  <rv s="6">
    <v>#VALUE!</v>
    <v>en-US</v>
    <v>05277898-b62b-4878-8632-09d29756a2ff</v>
    <v>536870912</v>
    <v>1</v>
    <v>927</v>
    <v>18</v>
    <v>New Jersey</v>
    <v>20</v>
    <v>21</v>
    <v>Map</v>
    <v>8</v>
    <v>22</v>
    <v>US-NJ</v>
    <v>1689</v>
    <v>1690</v>
    <v>1691</v>
    <v>4</v>
    <v>New Jersey is a state in the Mid-Atlantic region of the Northeastern United States. It is bordered on the north and east by the state of New York; on the east, southeast, and south by the Atlantic Ocean; on the west by the Delaware River and Pennsylvania; and on the southwest by Delaware Bay and the State of Delaware. New Jersey is the fourth-smallest state by area but the 11th-most populous, with 8,882,190 residents as of 2019 and an area of 8,722.58 square miles, making it the most densely populated of the 50 U.S. states. The capital is Trenton, while the largest city is Newark. All but one county in New Jersey lie within the combined statistical areas of New York City or Philadelphia; consequently, the state's largest metropolitan area falls within Greater New York.</v>
    <v>1692</v>
    <v>1693</v>
    <v>1694</v>
    <v>1695</v>
    <v>1698</v>
    <v>1699</v>
    <v>1700</v>
    <v>1701</v>
    <v>1702</v>
    <v>New Jersey</v>
    <v>1703</v>
    <v>1704</v>
    <v>29</v>
    <v>1705</v>
    <v>729</v>
    <v>859</v>
    <v>1706</v>
    <v>1707</v>
    <v>683</v>
    <v>1708</v>
    <v>1709</v>
    <v>1710</v>
    <v>39</v>
    <v>1711</v>
    <v>852</v>
    <v>1028</v>
    <v>625</v>
    <v>1712</v>
    <v>599</v>
    <v>New Jersey</v>
    <v>mdp/vdpid/23117</v>
  </rv>
  <rv s="1">
    <fb>271.94875158500002</fb>
    <v>10</v>
  </rv>
  <rv s="2">
    <v>144</v>
    <v>8</v>
    <v>932</v>
    <v>0</v>
    <v>Image of Union</v>
  </rv>
  <rv s="0">
    <v>536870912</v>
    <v>Elizabeth</v>
    <v>647aebcf-ad65-4fb1-a32f-5940ef6a7ff3</v>
    <v>en-US</v>
    <v>Map</v>
  </rv>
  <rv s="4">
    <v>https://www.bing.com/search?q=union+county+new+jersey&amp;form=skydnc</v>
    <v>Learn more on Bing</v>
  </rv>
  <rv s="1">
    <fb>558067</fb>
    <v>10</v>
  </rv>
  <rv s="7">
    <v>#VALUE!</v>
    <v>en-US</v>
    <v>669f989a-e67b-e073-1eca-03bcced0b5fd</v>
    <v>536870912</v>
    <v>1</v>
    <v>931</v>
    <v>32</v>
    <v>Union</v>
    <v>33</v>
    <v>21</v>
    <v>Map</v>
    <v>8</v>
    <v>9</v>
    <v>1679</v>
    <v>1714</v>
    <v>4</v>
    <v>Union County is a county in the northern part of the U.S. state of New Jersey. As of the 2019 Census estimate, the county's population was 556,341, making it the seventh-most populous of the state's 21 counties, an increase of 5.1% from the 2010 United States Census, when its population was enumerated at 536,499, in turn an increase of 13,958 from the 522,541 enumerated in the 2000 Census. In 2010, Union County slipped to the seventh-most populous county in the state, having been surpassed by Ocean County. Union County is part of the New York metropolitan area. Its county seat is Elizabeth.</v>
    <v>1715</v>
    <v>1716</v>
    <v>1717</v>
    <v>Union</v>
    <v>1718</v>
    <v>599</v>
    <v>Union</v>
    <v>mdp/vdpid/10036737</v>
  </rv>
  <rv s="0">
    <v>536870912</v>
    <v>Mercer County</v>
    <v>cdeb6d4d-ff4a-26b0-d4e5-ce68776731d9</v>
    <v>en-US</v>
    <v>Map</v>
  </rv>
  <rv s="1">
    <fb>21.122</fb>
    <v>10</v>
  </rv>
  <rv s="2">
    <v>145</v>
    <v>8</v>
    <v>937</v>
    <v>0</v>
    <v>Image of Trenton</v>
  </rv>
  <rv s="1">
    <fb>40.223748000000001</fb>
    <v>12</v>
  </rv>
  <rv s="0">
    <v>805306368</v>
    <v>Reed Gusciora (Mayor)</v>
    <v>39c7a1f0-ed71-11b3-d488-f7b5e462458c</v>
    <v>en-US</v>
    <v>Generic</v>
  </rv>
  <rv s="3">
    <v>91</v>
  </rv>
  <rv s="4">
    <v>https://www.bing.com/search?q=trenton+new+jersey&amp;form=skydnc</v>
    <v>Learn more on Bing</v>
  </rv>
  <rv s="1">
    <fb>-74.764000999999993</fb>
    <v>12</v>
  </rv>
  <rv s="1">
    <fb>83974</fb>
    <v>10</v>
  </rv>
  <rv s="5">
    <v>#VALUE!</v>
    <v>en-US</v>
    <v>6fa8f821-25c7-45dc-ab44-318e7657779c</v>
    <v>536870912</v>
    <v>1</v>
    <v>936</v>
    <v>4</v>
    <v>Trenton</v>
    <v>20</v>
    <v>21</v>
    <v>Map</v>
    <v>8</v>
    <v>9</v>
    <v>1679</v>
    <v>1720</v>
    <v>1721</v>
    <v>4</v>
    <v>Trenton is the capital city of the U.S. state of New Jersey and the county seat of Mercer County. It briefly served as the capital of the United States in 1784. The city's metropolitan area, consisting of Mercer County, is grouped with the New York Combined Statistical Area by the United States Census Bureau, but it directly borders the Philadelphia metropolitan area and was from 1990 until 2000 part of the Philadelphia Combined Statistical Area. As of the 2010 United States Census, Trenton had a population of 84,913, making it the state's 10th-largest municipality after having been the state's ninth-largest municipality in 2000. The population declined by 490 from the 85,403 counted in the 2000 Census, which had in turn declined by 3,272 from the 88,675 counted in the 1990 Census. The Census Bureau's Population Estimates Program calculated that the city's population was 83,203 in 2019, ranking the city the 413th-most-populous in the country.</v>
    <v>1722</v>
    <v>1723</v>
    <v>1725</v>
    <v>1726</v>
    <v>1727</v>
    <v>Trenton</v>
    <v>1728</v>
    <v>599</v>
    <v>Trenton</v>
    <v>mdp/vdpid/5487421321786687489</v>
  </rv>
  <rv s="0">
    <v>536870912</v>
    <v>Essex County</v>
    <v>def6c73e-051c-58a1-0b7c-3dac145b9489</v>
    <v>en-US</v>
    <v>Map</v>
  </rv>
  <rv s="1">
    <fb>67.617000000000004</fb>
    <v>10</v>
  </rv>
  <rv s="2">
    <v>146</v>
    <v>8</v>
    <v>943</v>
    <v>0</v>
    <v>Image of Newark</v>
  </rv>
  <rv s="1">
    <fb>40.724220000000003</fb>
    <v>12</v>
  </rv>
  <rv s="0">
    <v>805306368</v>
    <v>Ras Baraka (Mayor)</v>
    <v>de74b374-3781-bd0b-73fa-a9fc2d828925</v>
    <v>en-US</v>
    <v>Generic</v>
  </rv>
  <rv s="3">
    <v>92</v>
  </rv>
  <rv s="4">
    <v>https://www.bing.com/search?q=newark+new+jersey&amp;form=skydnc</v>
    <v>Learn more on Bing</v>
  </rv>
  <rv s="1">
    <fb>-74.172573999999997</fb>
    <v>12</v>
  </rv>
  <rv s="1">
    <fb>282090</fb>
    <v>10</v>
  </rv>
  <rv s="5">
    <v>#VALUE!</v>
    <v>en-US</v>
    <v>12526fe6-792c-45e6-8124-54fec8a5d9e0</v>
    <v>536870912</v>
    <v>1</v>
    <v>942</v>
    <v>4</v>
    <v>Newark</v>
    <v>20</v>
    <v>21</v>
    <v>Map</v>
    <v>8</v>
    <v>9</v>
    <v>1679</v>
    <v>1730</v>
    <v>1731</v>
    <v>4</v>
    <v>Newark is the most populous city in the U.S. state of New Jersey and the seat of Essex County. As one of the nation's major air, shipping, and rail hubs, the city had a census-estimated population of 282,011 in 2019, making it the nation's 73rd-most populous municipality, after being ranked 63rd in the nation in 2000.</v>
    <v>1732</v>
    <v>1733</v>
    <v>1735</v>
    <v>1736</v>
    <v>1737</v>
    <v>Newark</v>
    <v>1738</v>
    <v>599</v>
    <v>Newark</v>
    <v>mdp/vdpid/5487504505270435842</v>
  </rv>
  <rv s="1">
    <fb>34.872999999999998</fb>
    <v>10</v>
  </rv>
  <rv s="2">
    <v>147</v>
    <v>8</v>
    <v>949</v>
    <v>0</v>
    <v>Image of Elizabeth</v>
  </rv>
  <rv s="1">
    <fb>40.661927400000003</fb>
    <v>12</v>
  </rv>
  <rv s="0">
    <v>805306368</v>
    <v>Chris Bollwage (Mayor)</v>
    <v>0bdd086d-9b12-0e25-3d4d-0b9c87d15f99</v>
    <v>en-US</v>
    <v>Generic</v>
  </rv>
  <rv s="3">
    <v>93</v>
  </rv>
  <rv s="4">
    <v>https://www.bing.com/search?q=elizabeth+new+jersey&amp;form=skydnc</v>
    <v>Learn more on Bing</v>
  </rv>
  <rv s="1">
    <fb>-74.211653100000007</fb>
    <v>12</v>
  </rv>
  <rv s="1">
    <fb>128885</fb>
    <v>10</v>
  </rv>
  <rv s="5">
    <v>#VALUE!</v>
    <v>en-US</v>
    <v>647aebcf-ad65-4fb1-a32f-5940ef6a7ff3</v>
    <v>536870912</v>
    <v>1</v>
    <v>948</v>
    <v>4</v>
    <v>Elizabeth</v>
    <v>20</v>
    <v>21</v>
    <v>Map</v>
    <v>8</v>
    <v>9</v>
    <v>1679</v>
    <v>1680</v>
    <v>1740</v>
    <v>4</v>
    <v>Elizabeth is a city and the county seat of Union County, New Jersey. As of the 2010 United States Census, the city had a total population of 124,969, retaining its ranking as New Jersey's fourth most populous city, behind Paterson. The population increased by 4,401 from the 120,568 counted in the 2000 Census, which had in turn increased by 10,566 from the 110,002 counted in the 1990 Census. For 2019, the Census Bureau's Population Estimates Program calculated a population of 129,216, an increase of 3.1% from the 2010 enumeration, ranking the city the 216th-most-populous in the country.</v>
    <v>1741</v>
    <v>1742</v>
    <v>1744</v>
    <v>1745</v>
    <v>1746</v>
    <v>Elizabeth</v>
    <v>1747</v>
    <v>599</v>
    <v>Elizabeth</v>
    <v>mdp/vdpid/5487499496919138305</v>
  </rv>
  <rv s="0">
    <v>536870912</v>
    <v>07036</v>
    <v>45e5e36e-4d10-9235-0d70-e837b797ba28</v>
    <v>en-US</v>
    <v>Map</v>
  </rv>
  <rv s="8">
    <v>#VALUE!</v>
    <v>en-US</v>
    <v>45e5e36e-4d10-9235-0d70-e837b797ba28</v>
    <v>536870912</v>
    <v>1</v>
    <v>951</v>
    <v>56</v>
    <v>07036</v>
    <v>6</v>
    <v>57</v>
    <v>Map</v>
    <v>1679</v>
    <v>1680</v>
    <v>1678</v>
    <v>07036 is a postal code in Linden, New Jersey, United States</v>
    <v>07036</v>
    <v>07036</v>
    <v>mdp/vdpid/5487502715527364609</v>
  </rv>
  <rv s="0">
    <v>536870912</v>
    <v>Union</v>
    <v>669f989a-e67b-e073-1eca-03bcced0b5fd</v>
    <v>en-US</v>
    <v>Map</v>
  </rv>
  <rv s="0">
    <v>536870912</v>
    <v>Paulsboro</v>
    <v>16e16896-53df-0b35-f407-8cc34004d01d</v>
    <v>en-US</v>
    <v>Map</v>
  </rv>
  <rv s="0">
    <v>536870912</v>
    <v>Gloucester County</v>
    <v>01aeb031-e2de-6cc7-994c-ae8d2a1429cc</v>
    <v>en-US</v>
    <v>Map</v>
  </rv>
  <rv s="1">
    <fb>6.7450000000000001</fb>
    <v>10</v>
  </rv>
  <rv s="2">
    <v>148</v>
    <v>8</v>
    <v>957</v>
    <v>0</v>
    <v>Image of Paulsboro</v>
  </rv>
  <rv s="1">
    <fb>39.839975000000003</fb>
    <v>12</v>
  </rv>
  <rv s="3">
    <v>94</v>
  </rv>
  <rv s="4">
    <v>https://www.bing.com/search?q=paulsboro+new+jersey&amp;form=skydnc</v>
    <v>Learn more on Bing</v>
  </rv>
  <rv s="1">
    <fb>-75.239959999999996</fb>
    <v>12</v>
  </rv>
  <rv s="1">
    <fb>5882</fb>
    <v>10</v>
  </rv>
  <rv s="5">
    <v>#VALUE!</v>
    <v>en-US</v>
    <v>16e16896-53df-0b35-f407-8cc34004d01d</v>
    <v>536870912</v>
    <v>1</v>
    <v>956</v>
    <v>4</v>
    <v>Paulsboro</v>
    <v>20</v>
    <v>21</v>
    <v>Map</v>
    <v>8</v>
    <v>9</v>
    <v>1679</v>
    <v>1753</v>
    <v>1754</v>
    <v>4</v>
    <v>Paulsboro is a borough in Gloucester County, New Jersey, United States. As of the 2010 United States Census, the borough's population was 6,097, reflecting a decline of 63 from the 6,160 counted in the 2000 Census, which had in turn declined by 417 from the 6,577 counted in the 1990 Census.</v>
    <v>1755</v>
    <v>1756</v>
    <v>1757</v>
    <v>1758</v>
    <v>1759</v>
    <v>Paulsboro</v>
    <v>1760</v>
    <v>599</v>
    <v>Paulsboro</v>
    <v>mdp/vdpid/5487441519474376705</v>
  </rv>
  <rv s="1">
    <fb>872.82599318300004</fb>
    <v>10</v>
  </rv>
  <rv s="2">
    <v>149</v>
    <v>8</v>
    <v>961</v>
    <v>0</v>
    <v>Image of Gloucester</v>
  </rv>
  <rv s="0">
    <v>536870912</v>
    <v>Washington Township</v>
    <v>a27ddad6-3f2d-7440-c572-b341d61c0dc4</v>
    <v>en-US</v>
    <v>Map</v>
  </rv>
  <rv s="4">
    <v>https://www.bing.com/search?q=gloucester+county+new+jersey&amp;form=skydnc</v>
    <v>Learn more on Bing</v>
  </rv>
  <rv s="1">
    <fb>291408</fb>
    <v>10</v>
  </rv>
  <rv s="7">
    <v>#VALUE!</v>
    <v>en-US</v>
    <v>01aeb031-e2de-6cc7-994c-ae8d2a1429cc</v>
    <v>536870912</v>
    <v>1</v>
    <v>960</v>
    <v>32</v>
    <v>Gloucester</v>
    <v>33</v>
    <v>21</v>
    <v>Map</v>
    <v>8</v>
    <v>9</v>
    <v>1679</v>
    <v>1762</v>
    <v>4</v>
    <v>Gloucester County is a county located in the U.S. state of New Jersey. As of the 2019 Census estimate, the county's population was 291,636, making it the state's 14th-most populous county, an increase of 1.0% from the 2010 United States Census, when its population was enumerated at 288,288, in turn an increase of 33,615 from the 254,673 counted in the 2000 U.S. Census. The percentage increase in the county's population between 2000 and 2010 was the largest in New Jersey, almost triple the statewide increase of 4.5%, and the absolute increase in residents was the third highest. Its county seat is Woodbury.</v>
    <v>1763</v>
    <v>1764</v>
    <v>1765</v>
    <v>Gloucester</v>
    <v>1766</v>
    <v>599</v>
    <v>Gloucester</v>
    <v>mdp/vdpid/10036725</v>
  </rv>
  <rv s="0">
    <v>536870912</v>
    <v>08066</v>
    <v>7f4b78e3-d8c8-89d4-083c-7cb10caff12b</v>
    <v>en-US</v>
    <v>Map</v>
  </rv>
  <rv s="8">
    <v>#VALUE!</v>
    <v>en-US</v>
    <v>7f4b78e3-d8c8-89d4-083c-7cb10caff12b</v>
    <v>536870912</v>
    <v>1</v>
    <v>963</v>
    <v>56</v>
    <v>08066</v>
    <v>6</v>
    <v>57</v>
    <v>Map</v>
    <v>1679</v>
    <v>1753</v>
    <v>1752</v>
    <v>08066 is a postal code in Paulsboro, New Jersey, United States</v>
    <v>08066</v>
    <v>08066</v>
    <v>mdp/vdpid/5487465777801986049</v>
  </rv>
  <rv s="0">
    <v>536870912</v>
    <v>Gloucester</v>
    <v>01aeb031-e2de-6cc7-994c-ae8d2a1429cc</v>
    <v>en-US</v>
    <v>Map</v>
  </rv>
  <rv s="0">
    <v>536870912</v>
    <v>Artesia</v>
    <v>0ccfc5f5-ae0d-d7a0-f29f-436747c797ec</v>
    <v>en-US</v>
    <v>Map</v>
  </rv>
  <rv s="0">
    <v>536870912</v>
    <v>New Mexico</v>
    <v>a16d3636-4349-41c7-a77e-89e34b26a8ad</v>
    <v>en-US</v>
    <v>Map</v>
  </rv>
  <rv s="0">
    <v>536870912</v>
    <v>Eddy County</v>
    <v>f8169e5b-d766-ca1b-03ee-ade897c50ef2</v>
    <v>en-US</v>
    <v>Map</v>
  </rv>
  <rv s="1">
    <fb>20.7199048827</fb>
    <v>10</v>
  </rv>
  <rv s="2">
    <v>150</v>
    <v>8</v>
    <v>967</v>
    <v>0</v>
    <v>Image of Artesia</v>
  </rv>
  <rv s="1">
    <fb>32.842155599999998</fb>
    <v>12</v>
  </rv>
  <rv s="3">
    <v>95</v>
  </rv>
  <rv s="4">
    <v>https://www.bing.com/search?q=artesia+new+mexico&amp;form=skydnc</v>
    <v>Learn more on Bing</v>
  </rv>
  <rv s="1">
    <fb>-104.401077</fb>
    <v>12</v>
  </rv>
  <rv s="1">
    <fb>12268</fb>
    <v>10</v>
  </rv>
  <rv s="5">
    <v>#VALUE!</v>
    <v>en-US</v>
    <v>0ccfc5f5-ae0d-d7a0-f29f-436747c797ec</v>
    <v>536870912</v>
    <v>1</v>
    <v>966</v>
    <v>4</v>
    <v>Artesia</v>
    <v>20</v>
    <v>21</v>
    <v>Map</v>
    <v>8</v>
    <v>9</v>
    <v>1772</v>
    <v>1773</v>
    <v>1774</v>
    <v>4</v>
    <v>Artesia is a city in Eddy County, New Mexico, United States, centered at the intersection of U.S. routes 82 and 285; the two highways serve as the city's Main Street and First Street, respectively. As of the 2010 census, the city population was 11,301.</v>
    <v>1775</v>
    <v>1776</v>
    <v>1777</v>
    <v>1778</v>
    <v>1779</v>
    <v>Artesia</v>
    <v>1780</v>
    <v>538</v>
    <v>Artesia</v>
    <v>mdp/vdpid/5100586159344451585</v>
  </rv>
  <rv s="1">
    <fb>315194</fb>
    <v>10</v>
  </rv>
  <rv s="1">
    <fb>4863</fb>
    <v>10</v>
  </rv>
  <rv s="0">
    <v>536870912</v>
    <v>Santa Fe</v>
    <v>4b18f381-d510-4934-8a88-4507135c578d</v>
    <v>en-US</v>
    <v>Map</v>
  </rv>
  <rv s="1">
    <fb>763603</fb>
    <v>10</v>
  </rv>
  <rv s="1">
    <fb>917568</fb>
    <v>10</v>
  </rv>
  <rv s="2">
    <v>151</v>
    <v>8</v>
    <v>973</v>
    <v>0</v>
    <v>Image of New Mexico</v>
  </rv>
  <rv s="0">
    <v>536870912</v>
    <v>Albuquerque</v>
    <v>7fffaaf6-e694-4095-be90-f6492cadbd58</v>
    <v>en-US</v>
    <v>Map</v>
  </rv>
  <rv s="0">
    <v>805306368</v>
    <v>Michelle Lujan Grisham (Governor)</v>
    <v>fe49b454-a2aa-4dfe-a1ba-763d379a487f</v>
    <v>en-US</v>
    <v>Generic</v>
  </rv>
  <rv s="0">
    <v>805306368</v>
    <v>Howie Morales (Lieutenant Governor)</v>
    <v>d94f2150-c331-242b-1da6-e02f93039204</v>
    <v>en-US</v>
    <v>Generic</v>
  </rv>
  <rv s="3">
    <v>96</v>
  </rv>
  <rv s="4">
    <v>https://www.bing.com/search?q=new+mexico&amp;form=skydnc</v>
    <v>Learn more on Bing</v>
  </rv>
  <rv s="1">
    <fb>777</fb>
    <v>24</v>
  </rv>
  <rv s="1">
    <fb>44963</fb>
    <v>24</v>
  </rv>
  <rv s="1">
    <fb>160300</fb>
    <v>24</v>
  </rv>
  <rv s="1">
    <fb>2.67</fb>
    <v>25</v>
  </rv>
  <rv s="1">
    <fb>2095428</fb>
    <v>10</v>
  </rv>
  <rv s="1">
    <fb>0.105</fb>
    <v>27</v>
  </rv>
  <rv s="1">
    <fb>0.26300000000000001</fb>
    <v>26</v>
  </rv>
  <rv s="1">
    <fb>0.48</fb>
    <v>26</v>
  </rv>
  <rv s="1">
    <fb>0.10099999999999999</fb>
    <v>26</v>
  </rv>
  <rv s="1">
    <fb>0.23800000000000002</fb>
    <v>26</v>
  </rv>
  <rv s="1">
    <fb>0.82499999999999996</fb>
    <v>26</v>
  </rv>
  <rv s="6">
    <v>#VALUE!</v>
    <v>en-US</v>
    <v>a16d3636-4349-41c7-a77e-89e34b26a8ad</v>
    <v>536870912</v>
    <v>1</v>
    <v>972</v>
    <v>18</v>
    <v>New Mexico</v>
    <v>20</v>
    <v>21</v>
    <v>Map</v>
    <v>8</v>
    <v>22</v>
    <v>US-NM</v>
    <v>1782</v>
    <v>1783</v>
    <v>1784</v>
    <v>4</v>
    <v>New Mexico is a state in the Southwestern region of the United States of America; its capital is Santa Fe, which was founded in 1610 as capital of Nuevo México, while its largest city is Albuquerque with its accompanying metropolitan area. It is one of the Mountain States and shares the Four Corners region with Utah, Colorado, and Arizona. New Mexico is also bordered by the state of Texas to the east-southeast, Oklahoma to the northeast, and the Mexican states of Chihuahua to the south and Sonora to the southwest. With an estimated population of 2,096,829 as of the July 1, 2019, U.S. Census Bureau estimate, New Mexico is the 36th largest state by population. With a total area of 121,590 sq mi, it is the fifth-largest and sixth-least densely populated of the 50 states. Due to their geographic locations, northern and eastern New Mexico exhibit a colder, alpine climate, while western and southern New Mexico exhibit a warmer, arid climate.</v>
    <v>1785</v>
    <v>1786</v>
    <v>1787</v>
    <v>1788</v>
    <v>1791</v>
    <v>1792</v>
    <v>1793</v>
    <v>1794</v>
    <v>1795</v>
    <v>New Mexico</v>
    <v>1796</v>
    <v>1797</v>
    <v>1477</v>
    <v>1344</v>
    <v>1798</v>
    <v>29</v>
    <v>1799</v>
    <v>678</v>
    <v>558</v>
    <v>1031</v>
    <v>1800</v>
    <v>1032</v>
    <v>562</v>
    <v>1801</v>
    <v>257</v>
    <v>1802</v>
    <v>330</v>
    <v>1803</v>
    <v>567</v>
    <v>New Mexico</v>
    <v>mdp/vdpid/23132</v>
  </rv>
  <rv s="1">
    <fb>10872.7700872</fb>
    <v>10</v>
  </rv>
  <rv s="2">
    <v>152</v>
    <v>8</v>
    <v>978</v>
    <v>0</v>
    <v>Image of Eddy</v>
  </rv>
  <rv s="0">
    <v>536870912</v>
    <v>Carlsbad</v>
    <v>d27a30c7-7df6-f547-76e6-20bb3108537d</v>
    <v>en-US</v>
    <v>Map</v>
  </rv>
  <rv s="4">
    <v>https://www.bing.com/search?q=eddy+county+new+mexico&amp;form=skydnc</v>
    <v>Learn more on Bing</v>
  </rv>
  <rv s="1">
    <fb>58460</fb>
    <v>10</v>
  </rv>
  <rv s="11">
    <v>#VALUE!</v>
    <v>en-US</v>
    <v>f8169e5b-d766-ca1b-03ee-ade897c50ef2</v>
    <v>536870912</v>
    <v>1</v>
    <v>977</v>
    <v>117</v>
    <v>Eddy</v>
    <v>20</v>
    <v>21</v>
    <v>Map</v>
    <v>8</v>
    <v>118</v>
    <v>1772</v>
    <v>1805</v>
    <v>4</v>
    <v>Eddy County is a county located in the U.S. state of New Mexico. As of the 2010 census, the population was 53,829. Its county seat and largest city is Carlsbad. The county was created in 1891 and later organized in 1892. It is north of the Texas state line.</v>
    <v>1806</v>
    <v>1807</v>
    <v>1808</v>
    <v>Eddy</v>
    <v>1809</v>
    <v>Eddy</v>
    <v>mdp/vdpid/10036747</v>
  </rv>
  <rv s="0">
    <v>536870912</v>
    <v>Santa Fe County</v>
    <v>4dd6bd8a-3d12-445b-3e43-730432c1edf0</v>
    <v>en-US</v>
    <v>Map</v>
  </rv>
  <rv s="1">
    <fb>97</fb>
    <v>10</v>
  </rv>
  <rv s="2">
    <v>153</v>
    <v>8</v>
    <v>984</v>
    <v>0</v>
    <v>Image of Santa Fe</v>
  </rv>
  <rv s="1">
    <fb>35.667222000000002</fb>
    <v>12</v>
  </rv>
  <rv s="0">
    <v>805306368</v>
    <v>Alan Webber (Mayor)</v>
    <v>042bbdde-983f-e1c6-6386-94e4accb39f9</v>
    <v>en-US</v>
    <v>Generic</v>
  </rv>
  <rv s="3">
    <v>97</v>
  </rv>
  <rv s="4">
    <v>https://www.bing.com/search?q=santa+fe+new+mexico&amp;form=skydnc</v>
    <v>Learn more on Bing</v>
  </rv>
  <rv s="1">
    <fb>-105.964444</fb>
    <v>12</v>
  </rv>
  <rv s="1">
    <fb>84612</fb>
    <v>10</v>
  </rv>
  <rv s="5">
    <v>#VALUE!</v>
    <v>en-US</v>
    <v>4b18f381-d510-4934-8a88-4507135c578d</v>
    <v>536870912</v>
    <v>1</v>
    <v>983</v>
    <v>4</v>
    <v>Santa Fe</v>
    <v>20</v>
    <v>21</v>
    <v>Map</v>
    <v>8</v>
    <v>9</v>
    <v>1772</v>
    <v>1811</v>
    <v>1812</v>
    <v>4</v>
    <v>Santa Fe is the capital of the U.S. state of New Mexico. It is the fourth-largest city in New Mexico with a population of 84,683 in 2019, the county seat of Santa Fe County, and its metropolitan area is part of the larger Albuquerque–Santa Fe–Las Vegas combined statistical area which features a population of 1,178,664 as of the 2018 Census Bureau estimate. The city was founded in 1610 as the capital of Nuevo México, after it replaced Española as capital, which makes it the oldest state capital in the United States. With an elevation of 7,199 feet, it is also the state capital with the highest elevation.</v>
    <v>1813</v>
    <v>1814</v>
    <v>1816</v>
    <v>1817</v>
    <v>1818</v>
    <v>Santa Fe</v>
    <v>1819</v>
    <v>538</v>
    <v>Santa Fe</v>
    <v>mdp/vdpid/5088054271925026817</v>
  </rv>
  <rv s="0">
    <v>536870912</v>
    <v>Bernalillo County</v>
    <v>e7967d7f-c041-5cab-9459-139e4aac0f91</v>
    <v>en-US</v>
    <v>Map</v>
  </rv>
  <rv s="1">
    <fb>490.9</fb>
    <v>10</v>
  </rv>
  <rv s="2">
    <v>154</v>
    <v>8</v>
    <v>989</v>
    <v>0</v>
    <v>Image of Albuquerque</v>
  </rv>
  <rv s="1">
    <fb>35.110703000000001</fb>
    <v>12</v>
  </rv>
  <rv s="0">
    <v>805306368</v>
    <v>Tim Keller (Mayor)</v>
    <v>82346984-4ff8-b3a8-313b-55b1a3bfd26d</v>
    <v>en-US</v>
    <v>Generic</v>
  </rv>
  <rv s="3">
    <v>98</v>
  </rv>
  <rv s="4">
    <v>https://www.bing.com/search?q=albuquerque+new+mexico&amp;form=skydnc</v>
    <v>Learn more on Bing</v>
  </rv>
  <rv s="1">
    <fb>-106.60999099999999</fb>
    <v>12</v>
  </rv>
  <rv s="1">
    <fb>560218</fb>
    <v>10</v>
  </rv>
  <rv s="5">
    <v>#VALUE!</v>
    <v>en-US</v>
    <v>7fffaaf6-e694-4095-be90-f6492cadbd58</v>
    <v>536870912</v>
    <v>1</v>
    <v>988</v>
    <v>4</v>
    <v>Albuquerque</v>
    <v>20</v>
    <v>21</v>
    <v>Map</v>
    <v>8</v>
    <v>9</v>
    <v>1772</v>
    <v>1821</v>
    <v>1822</v>
    <v>4</v>
    <v>Albuquerque, abbreviated as ABQ, is the most populous city in the U.S. state of New Mexico. The city's nicknames are The Duke City and Burque, both of which reference its 1706 founding by Nuevo México governor Francisco Cuervo y Valdés as La Villa de Alburquerque. Named in honor of then Viceroy the 10th Duke of Alburquerque, the Villa was an outpost on El Camino Real for the Tiquex and Hispano towns in the area. Since the city's founding it has continued to be included on travel and trade routes including Santa Fe Railway, Route 66, Interstate 25, Interstate 40, and the Albuquerque International Sunport. The 2019 census-estimated population of the city is 560,513, making Albuquerque the 32nd-most populous city in the United States and the fourth-largest in the Southwest. It is the principal city of the Albuquerque metropolitan area, which had 915,927 residents as of July 2018. The metropolitan population includes Rio Rancho, Bernalillo, Placitas, Zia Pueblo, Los Lunas, Belen, South Valley, Bosque Farms, Jemez Pueblo, Cuba, and part of Laguna Pueblo. This metro is included in the larger Albuquerque–Santa Fe–Las Vegas combined statistical area, with a population of 1,171,991 as of 2016. The CSA constitutes the southernmost point of the Southern Rocky Mountain Front megalopolis, including other major Rocky Mountain region cities such as Cheyenne, Wyoming, and Denver, Colorado, with a population of 5,467,633 according to the 2010 United States Census.</v>
    <v>1823</v>
    <v>1824</v>
    <v>1826</v>
    <v>1827</v>
    <v>1828</v>
    <v>Albuquerque</v>
    <v>1829</v>
    <v>538</v>
    <v>Albuquerque</v>
    <v>mdp/vdpid/5088225856606699521</v>
  </rv>
  <rv s="0">
    <v>536870912</v>
    <v>88210</v>
    <v>19a41e40-ce3b-3b07-353a-68beea814c68</v>
    <v>en-US</v>
    <v>Map</v>
  </rv>
  <rv s="8">
    <v>#VALUE!</v>
    <v>en-US</v>
    <v>19a41e40-ce3b-3b07-353a-68beea814c68</v>
    <v>536870912</v>
    <v>1</v>
    <v>991</v>
    <v>56</v>
    <v>88210</v>
    <v>6</v>
    <v>57</v>
    <v>Map</v>
    <v>1772</v>
    <v>1773</v>
    <v>1771</v>
    <v>88210 is a postal code in Artesia, New Mexico, United States</v>
    <v>88210</v>
    <v>88210</v>
    <v>mdp/vdpid/5100605953154220033</v>
  </rv>
  <rv s="0">
    <v>536870912</v>
    <v>Eddy</v>
    <v>f8169e5b-d766-ca1b-03ee-ade897c50ef2</v>
    <v>en-US</v>
    <v>Map</v>
  </rv>
  <rv s="0">
    <v>536870912</v>
    <v>Continental Divide</v>
    <v>b3354940-b452-dded-f649-b3903db3276e</v>
    <v>en-US</v>
    <v>Map</v>
  </rv>
  <rv s="0">
    <v>536870912</v>
    <v>McKinley County</v>
    <v>8d75bab3-3dd8-1bf1-38db-2356420d867c</v>
    <v>en-US</v>
    <v>Map</v>
  </rv>
  <rv s="2">
    <v>155</v>
    <v>8</v>
    <v>995</v>
    <v>0</v>
    <v>Image of Continental Divide</v>
  </rv>
  <rv s="1">
    <fb>35.421351999999999</fb>
    <v>12</v>
  </rv>
  <rv s="4">
    <v>https://www.bing.com/search?q=continental+divide+mckinley+county+new+mexico&amp;form=skydnc</v>
    <v>Learn more on Bing</v>
  </rv>
  <rv s="1">
    <fb>-108.307824</fb>
    <v>12</v>
  </rv>
  <rv s="21">
    <v>#VALUE!</v>
    <v>en-US</v>
    <v>b3354940-b452-dded-f649-b3903db3276e</v>
    <v>536870912</v>
    <v>1</v>
    <v>993</v>
    <v>994</v>
    <v>Continental Divide</v>
    <v>6</v>
    <v>7</v>
    <v>Map</v>
    <v>8</v>
    <v>1772</v>
    <v>1835</v>
    <v>4</v>
    <v>Continental Divide is an unincorporated community in McKinley County, New Mexico, United States. Continental Divide is located along Interstate 40, 25.1 miles east-southeast of Gallup. Continental Divide has a post office with ZIP code 87312.</v>
    <v>1836</v>
    <v>1837</v>
    <v>1838</v>
    <v>1839</v>
    <v>Continental Divide</v>
    <v>538</v>
    <v>Continental Divide</v>
    <v>mdp/vdpid/5086388021511585793</v>
  </rv>
  <rv s="1">
    <fb>14128.3851419</fb>
    <v>10</v>
  </rv>
  <rv s="2">
    <v>156</v>
    <v>8</v>
    <v>1000</v>
    <v>0</v>
    <v>Image of McKinley</v>
  </rv>
  <rv s="0">
    <v>536870912</v>
    <v>Gallup</v>
    <v>d7255202-840e-6aea-fadd-382874cd1140</v>
    <v>en-US</v>
    <v>Map</v>
  </rv>
  <rv s="4">
    <v>https://www.bing.com/search?q=mckinley+county+new+mexico&amp;form=skydnc</v>
    <v>Learn more on Bing</v>
  </rv>
  <rv s="1">
    <fb>71367</fb>
    <v>10</v>
  </rv>
  <rv s="11">
    <v>#VALUE!</v>
    <v>en-US</v>
    <v>8d75bab3-3dd8-1bf1-38db-2356420d867c</v>
    <v>536870912</v>
    <v>1</v>
    <v>999</v>
    <v>117</v>
    <v>McKinley</v>
    <v>6</v>
    <v>7</v>
    <v>Map</v>
    <v>8</v>
    <v>118</v>
    <v>1772</v>
    <v>1841</v>
    <v>4</v>
    <v>McKinley County is a county in the northwestern section of the U.S. state of New Mexico. As of the 2010 census, the population was 71,492. Its county seat is Gallup. The county was created in 1901 and named for President William McKinley.</v>
    <v>1842</v>
    <v>1843</v>
    <v>1844</v>
    <v>McKinley</v>
    <v>1845</v>
    <v>McKinley</v>
    <v>mdp/vdpid/10036756</v>
  </rv>
  <rv s="0">
    <v>536870912</v>
    <v>87347</v>
    <v>3da7aa31-6e94-fe0b-2216-282211390ab0</v>
    <v>en-US</v>
    <v>Map</v>
  </rv>
  <rv s="12">
    <v>#VALUE!</v>
    <v>en-US</v>
    <v>3da7aa31-6e94-fe0b-2216-282211390ab0</v>
    <v>536870912</v>
    <v>1</v>
    <v>143</v>
    <v>87347</v>
    <v>6</v>
    <v>57</v>
    <v>Map</v>
    <v>1772</v>
    <v>1835</v>
    <v>1834</v>
    <v>87347 is a postal code in Continental Divide, New Mexico, United States</v>
    <v>87347</v>
    <v>87347</v>
    <v>mdp/vdpid/5086387064321081345</v>
  </rv>
  <rv s="0">
    <v>536870912</v>
    <v>McKinley</v>
    <v>8d75bab3-3dd8-1bf1-38db-2356420d867c</v>
    <v>en-US</v>
    <v>Map</v>
  </rv>
  <rv s="0">
    <v>536870912</v>
    <v>Mandan</v>
    <v>47a7fdf6-deb4-a6a1-d8e6-9ee3ccf2e6c0</v>
    <v>en-US</v>
    <v>Map</v>
  </rv>
  <rv s="0">
    <v>536870912</v>
    <v>North Dakota</v>
    <v>77fbc744-3efe-4aa9-9e8e-f8034f06b941</v>
    <v>en-US</v>
    <v>Map</v>
  </rv>
  <rv s="0">
    <v>536870912</v>
    <v>Morton County</v>
    <v>07d29d92-d7c1-091b-7cf3-9856f03715ba</v>
    <v>en-US</v>
    <v>Map</v>
  </rv>
  <rv s="1">
    <fb>28.83</fb>
    <v>10</v>
  </rv>
  <rv s="2">
    <v>157</v>
    <v>8</v>
    <v>1007</v>
    <v>0</v>
    <v>Image of Mandan</v>
  </rv>
  <rv s="1">
    <fb>46.828888999999997</fb>
    <v>12</v>
  </rv>
  <rv s="3">
    <v>99</v>
  </rv>
  <rv s="4">
    <v>https://www.bing.com/search?q=mandan+north+dakota&amp;form=skydnc</v>
    <v>Learn more on Bing</v>
  </rv>
  <rv s="1">
    <fb>-100.891111</fb>
    <v>12</v>
  </rv>
  <rv s="1">
    <fb>50</fb>
    <v>10</v>
  </rv>
  <rv s="5">
    <v>#VALUE!</v>
    <v>en-US</v>
    <v>47a7fdf6-deb4-a6a1-d8e6-9ee3ccf2e6c0</v>
    <v>536870912</v>
    <v>1</v>
    <v>1006</v>
    <v>4</v>
    <v>Mandan</v>
    <v>20</v>
    <v>21</v>
    <v>Map</v>
    <v>8</v>
    <v>9</v>
    <v>1851</v>
    <v>1852</v>
    <v>1853</v>
    <v>4</v>
    <v>Mandan is a city on the eastern border of Morton County and the seventh-largest city in North Dakota. Founded in 1879 on the west side of the upper Missouri River, it was designated in 1881 as the county seat of Morton County. The U.S. Census Bureau estimated the 2019 population at 22,752. Across the Missouri River from Bismarck, Mandan is a core city of the Bismarck-Mandan Metropolitan Statistical Area.</v>
    <v>1854</v>
    <v>1855</v>
    <v>1856</v>
    <v>1857</v>
    <v>1858</v>
    <v>Mandan</v>
    <v>1859</v>
    <v>11</v>
    <v>Mandan</v>
    <v>mdp/vdpid/4896623385892618241</v>
  </rv>
  <rv s="1">
    <fb>183272</fb>
    <v>10</v>
  </rv>
  <rv s="1">
    <fb>3981</fb>
    <v>10</v>
  </rv>
  <rv s="0">
    <v>536870912</v>
    <v>Bismarck</v>
    <v>9fa1be97-4895-ee5c-303c-a38472229e49</v>
    <v>en-US</v>
    <v>Map</v>
  </rv>
  <rv s="1">
    <fb>299638</fb>
    <v>10</v>
  </rv>
  <rv s="1">
    <fb>368624</fb>
    <v>10</v>
  </rv>
  <rv s="2">
    <v>158</v>
    <v>8</v>
    <v>1014</v>
    <v>0</v>
    <v>Image of North Dakota</v>
  </rv>
  <rv s="0">
    <v>536870912</v>
    <v>Fargo</v>
    <v>4886dae3-b8ea-4b19-b601-d775aa06fa2d</v>
    <v>en-US</v>
    <v>Map</v>
  </rv>
  <rv s="0">
    <v>805306368</v>
    <v>Doug Burgum (Governor)</v>
    <v>bb103f6f-7e47-352a-494f-2d7f17bb6a39</v>
    <v>en-US</v>
    <v>Generic</v>
  </rv>
  <rv s="0">
    <v>805306368</v>
    <v>Brent Sanford (Lieutenant Governor)</v>
    <v>2c948007-4638-5ac4-8fdc-8f0ce5cb9c42</v>
    <v>en-US</v>
    <v>Generic</v>
  </rv>
  <rv s="3">
    <v>100</v>
  </rv>
  <rv s="4">
    <v>https://www.bing.com/search?q=north+dakota&amp;form=skydnc</v>
    <v>Learn more on Bing</v>
  </rv>
  <rv s="1">
    <fb>709</fb>
    <v>24</v>
  </rv>
  <rv s="1">
    <fb>57181</fb>
    <v>24</v>
  </rv>
  <rv s="1">
    <fb>153800</fb>
    <v>24</v>
  </rv>
  <rv s="1">
    <fb>2.3199999999999998</fb>
    <v>25</v>
  </rv>
  <rv s="1">
    <fb>760077</fb>
    <v>10</v>
  </rv>
  <rv s="1">
    <fb>0.127</fb>
    <v>26</v>
  </rv>
  <rv s="1">
    <fb>5.5E-2</fb>
    <v>27</v>
  </rv>
  <rv s="1">
    <fb>0.27699999999999997</fb>
    <v>26</v>
  </rv>
  <rv s="1">
    <fb>0.91700000000000004</fb>
    <v>26</v>
  </rv>
  <rv s="1">
    <fb>0.69299999999999995</fb>
    <v>26</v>
  </rv>
  <rv s="6">
    <v>#VALUE!</v>
    <v>en-US</v>
    <v>77fbc744-3efe-4aa9-9e8e-f8034f06b941</v>
    <v>536870912</v>
    <v>1</v>
    <v>1013</v>
    <v>18</v>
    <v>North Dakota</v>
    <v>20</v>
    <v>21</v>
    <v>Map</v>
    <v>8</v>
    <v>22</v>
    <v>US-ND</v>
    <v>1861</v>
    <v>1862</v>
    <v>1863</v>
    <v>4</v>
    <v>North Dakota is a landlocked state in the Midwestern United States. It is named after the Lakota and Dakota Sioux Native American tribes, who comprise a large portion of the population and historically dominated the territory. It is the nineteenth largest in area, the fourth least populous, and the fourth most sparsely populated of the 50 states. Its capital is Bismarck, and its largest city is Fargo.</v>
    <v>1864</v>
    <v>1865</v>
    <v>1866</v>
    <v>1867</v>
    <v>1870</v>
    <v>1871</v>
    <v>1872</v>
    <v>1873</v>
    <v>1874</v>
    <v>North Dakota</v>
    <v>1875</v>
    <v>1876</v>
    <v>1877</v>
    <v>728</v>
    <v>1878</v>
    <v>32</v>
    <v>1879</v>
    <v>1404</v>
    <v>556</v>
    <v>1880</v>
    <v>35</v>
    <v>1881</v>
    <v>39</v>
    <v>336</v>
    <v>852</v>
    <v>564</v>
    <v>153</v>
    <v>1708</v>
    <v>935</v>
    <v>North Dakota</v>
    <v>mdp/vdpid/23624</v>
  </rv>
  <rv s="1">
    <fb>5037.5268746000002</fb>
    <v>10</v>
  </rv>
  <rv s="2">
    <v>159</v>
    <v>8</v>
    <v>1019</v>
    <v>0</v>
    <v>Image of Morton</v>
  </rv>
  <rv s="0">
    <v>536870912</v>
    <v>New Salem</v>
    <v>28137d32-53d9-9128-83da-42e1e2aa8d42</v>
    <v>en-US</v>
    <v>Map</v>
  </rv>
  <rv s="4">
    <v>https://www.bing.com/search?q=morton+county&amp;form=skydnc</v>
    <v>Learn more on Bing</v>
  </rv>
  <rv s="1">
    <fb>31095</fb>
    <v>10</v>
  </rv>
  <rv s="11">
    <v>#VALUE!</v>
    <v>en-US</v>
    <v>07d29d92-d7c1-091b-7cf3-9856f03715ba</v>
    <v>536870912</v>
    <v>1</v>
    <v>1018</v>
    <v>117</v>
    <v>Morton</v>
    <v>20</v>
    <v>21</v>
    <v>Map</v>
    <v>8</v>
    <v>9</v>
    <v>1851</v>
    <v>1883</v>
    <v>4</v>
    <v>Morton County is a county in the U.S. state of North Dakota. As of the 2010 United States Census, the population was 27,471, making it the seventh-most populous county in North Dakota. Its county seat is Mandan. Morton County is included in the Bismarck, ND, Metropolitan Statistical Area.</v>
    <v>1884</v>
    <v>1885</v>
    <v>1886</v>
    <v>Morton</v>
    <v>1887</v>
    <v>Morton</v>
    <v>mdp/vdpid/10036591</v>
  </rv>
  <rv s="0">
    <v>536870912</v>
    <v>Burleigh County</v>
    <v>0d689ea8-2ce2-a8cb-ffda-f12d41e510ab</v>
    <v>en-US</v>
    <v>Map</v>
  </rv>
  <rv s="1">
    <fb>80.89</fb>
    <v>10</v>
  </rv>
  <rv s="2">
    <v>160</v>
    <v>8</v>
    <v>1025</v>
    <v>0</v>
    <v>Image of Bismarck</v>
  </rv>
  <rv s="1">
    <fb>46.813343000000003</fb>
    <v>12</v>
  </rv>
  <rv s="3">
    <v>101</v>
  </rv>
  <rv s="4">
    <v>https://www.bing.com/search?q=bismarck+north+dakota&amp;form=skydnc</v>
    <v>Learn more on Bing</v>
  </rv>
  <rv s="1">
    <fb>-100.779004</fb>
    <v>12</v>
  </rv>
  <rv s="1">
    <fb>73112</fb>
    <v>10</v>
  </rv>
  <rv s="5">
    <v>#VALUE!</v>
    <v>en-US</v>
    <v>9fa1be97-4895-ee5c-303c-a38472229e49</v>
    <v>536870912</v>
    <v>1</v>
    <v>1024</v>
    <v>4</v>
    <v>Bismarck</v>
    <v>20</v>
    <v>21</v>
    <v>Map</v>
    <v>8</v>
    <v>9</v>
    <v>1851</v>
    <v>1889</v>
    <v>1890</v>
    <v>4</v>
    <v>Bismarck is the capital of the U.S. state of North Dakota and the county seat of Burleigh County. It is the second-most populous city in North Dakota after Fargo. The city's population was estimated in 2019 at 73,529, while its metropolitan population was 128,949. In 2019, Forbes magazine ranked Bismarck as the seventh fastest-growing small city in the United States.</v>
    <v>1891</v>
    <v>1892</v>
    <v>1893</v>
    <v>1894</v>
    <v>1895</v>
    <v>Bismarck</v>
    <v>1896</v>
    <v>11</v>
    <v>Bismarck</v>
    <v>mdp/vdpid/4896624029449846785</v>
  </rv>
  <rv s="0">
    <v>536870912</v>
    <v>Cass County</v>
    <v>1f0c266a-98dc-841b-c0d0-cdf8a44e9b26</v>
    <v>en-US</v>
    <v>Map</v>
  </rv>
  <rv s="1">
    <fb>126.44</fb>
    <v>10</v>
  </rv>
  <rv s="2">
    <v>161</v>
    <v>8</v>
    <v>1030</v>
    <v>0</v>
    <v>Image of Fargo</v>
  </rv>
  <rv s="1">
    <fb>46.876959499999998</fb>
    <v>12</v>
  </rv>
  <rv s="0">
    <v>805306368</v>
    <v>Tim Mahoney (Mayor)</v>
    <v>bbafa933-87d1-9ae6-8f02-96f771a52065</v>
    <v>en-US</v>
    <v>Generic</v>
  </rv>
  <rv s="3">
    <v>102</v>
  </rv>
  <rv s="4">
    <v>https://www.bing.com/search?q=fargo+north+dakota&amp;form=skydnc</v>
    <v>Learn more on Bing</v>
  </rv>
  <rv s="1">
    <fb>-96.784636199999994</fb>
    <v>12</v>
  </rv>
  <rv s="1">
    <fb>124844</fb>
    <v>10</v>
  </rv>
  <rv s="5">
    <v>#VALUE!</v>
    <v>en-US</v>
    <v>4886dae3-b8ea-4b19-b601-d775aa06fa2d</v>
    <v>536870912</v>
    <v>1</v>
    <v>1029</v>
    <v>4</v>
    <v>Fargo</v>
    <v>20</v>
    <v>21</v>
    <v>Map</v>
    <v>8</v>
    <v>9</v>
    <v>1851</v>
    <v>1898</v>
    <v>1899</v>
    <v>4</v>
    <v>Fargo is a city in and the county seat of Cass County, North Dakota, United States. Being the most populous city in the state, it accounts for nearly 17% of the state population. According to the 2019 United States Census estimates, its population was 124,662, making it the 223rd-most populous city in the United States. Fargo, along with its twin city of Moorhead, Minnesota, as well as the adjacent cities of West Fargo, North Dakota and Dilworth, Minnesota, form the core of the Fargo-Moorhead, ND-MN Metropolitan Statistical Area. The MSA had a population of 257,000 in 2020.</v>
    <v>1900</v>
    <v>1901</v>
    <v>1903</v>
    <v>1904</v>
    <v>1905</v>
    <v>Fargo</v>
    <v>1906</v>
    <v>11</v>
    <v>Fargo</v>
    <v>mdp/vdpid/4897319814185353217</v>
  </rv>
  <rv s="0">
    <v>536870912</v>
    <v>58554</v>
    <v>12f7117e-4464-d61f-c7fc-bc3edce1e3f5</v>
    <v>en-US</v>
    <v>Map</v>
  </rv>
  <rv s="8">
    <v>#VALUE!</v>
    <v>en-US</v>
    <v>12f7117e-4464-d61f-c7fc-bc3edce1e3f5</v>
    <v>536870912</v>
    <v>1</v>
    <v>1032</v>
    <v>56</v>
    <v>58554</v>
    <v>6</v>
    <v>57</v>
    <v>Map</v>
    <v>1851</v>
    <v>1852</v>
    <v>1850</v>
    <v>58554 is a postal code in Mandan, North Dakota, United States</v>
    <v>58554</v>
    <v>58554</v>
    <v>mdp/vdpid/4896831255028432897</v>
  </rv>
  <rv s="0">
    <v>536870912</v>
    <v>Morton</v>
    <v>07d29d92-d7c1-091b-7cf3-9856f03715ba</v>
    <v>en-US</v>
    <v>Map</v>
  </rv>
  <rv s="0">
    <v>536870912</v>
    <v>Dickinson</v>
    <v>5d56d00b-72ea-fa92-029a-e89b7cf84855</v>
    <v>en-US</v>
    <v>Map</v>
  </rv>
  <rv s="0">
    <v>536870912</v>
    <v>Stark County</v>
    <v>7256dc51-a90b-548b-212e-4bcac14a539c</v>
    <v>en-US</v>
    <v>Map</v>
  </rv>
  <rv s="1">
    <fb>25.98</fb>
    <v>10</v>
  </rv>
  <rv s="2">
    <v>162</v>
    <v>8</v>
    <v>1038</v>
    <v>0</v>
    <v>Image of Dickinson</v>
  </rv>
  <rv s="1">
    <fb>46.883611000000002</fb>
    <v>12</v>
  </rv>
  <rv s="4">
    <v>https://www.bing.com/search?q=dickinson+north+dakota&amp;form=skydnc</v>
    <v>Learn more on Bing</v>
  </rv>
  <rv s="1">
    <fb>-102.788889</fb>
    <v>12</v>
  </rv>
  <rv s="1">
    <fb>22739</fb>
    <v>10</v>
  </rv>
  <rv s="9">
    <v>#VALUE!</v>
    <v>en-US</v>
    <v>5d56d00b-72ea-fa92-029a-e89b7cf84855</v>
    <v>536870912</v>
    <v>1</v>
    <v>1037</v>
    <v>75</v>
    <v>Dickinson</v>
    <v>6</v>
    <v>7</v>
    <v>Map</v>
    <v>8</v>
    <v>9</v>
    <v>1851</v>
    <v>1912</v>
    <v>1913</v>
    <v>4</v>
    <v>Dickinson is a city in Stark County, North Dakota, United States. It is the county seat of Stark County. The population was 17,787 at the 2010 census. The U.S. Census Bureau estimated that the 2019 population is 23,133.</v>
    <v>1914</v>
    <v>1915</v>
    <v>1916</v>
    <v>1917</v>
    <v>Dickinson</v>
    <v>1918</v>
    <v>538</v>
    <v>Dickinson</v>
    <v>mdp/vdpid/4890467520315654145</v>
  </rv>
  <rv s="1">
    <fb>3470.5840678499999</fb>
    <v>10</v>
  </rv>
  <rv s="2">
    <v>163</v>
    <v>8</v>
    <v>1043</v>
    <v>0</v>
    <v>Image of Stark</v>
  </rv>
  <rv s="4">
    <v>https://www.bing.com/search?q=stark+county+north+dakota&amp;form=skydnc</v>
    <v>Learn more on Bing</v>
  </rv>
  <rv s="1">
    <fb>30997</fb>
    <v>10</v>
  </rv>
  <rv s="11">
    <v>#VALUE!</v>
    <v>en-US</v>
    <v>7256dc51-a90b-548b-212e-4bcac14a539c</v>
    <v>536870912</v>
    <v>1</v>
    <v>1042</v>
    <v>117</v>
    <v>Stark</v>
    <v>6</v>
    <v>7</v>
    <v>Map</v>
    <v>8</v>
    <v>9</v>
    <v>1851</v>
    <v>1920</v>
    <v>4</v>
    <v>Stark County is a county in the U.S. state of North Dakota. As of the 2010 United States Census, the population was 24,199. Its county seat is Dickinson. Stark County is part of the Dickinson, ND Micropolitan Statistical Area.</v>
    <v>1921</v>
    <v>1911</v>
    <v>1922</v>
    <v>Stark</v>
    <v>1923</v>
    <v>Stark</v>
    <v>mdp/vdpid/10036606</v>
  </rv>
  <rv s="0">
    <v>536870912</v>
    <v>58601</v>
    <v>8e289a32-a133-4fb0-8735-44db600add9a</v>
    <v>en-US</v>
    <v>Map</v>
  </rv>
  <rv s="8">
    <v>#VALUE!</v>
    <v>en-US</v>
    <v>8e289a32-a133-4fb0-8735-44db600add9a</v>
    <v>536870912</v>
    <v>1</v>
    <v>1045</v>
    <v>56</v>
    <v>58601</v>
    <v>6</v>
    <v>57</v>
    <v>Map</v>
    <v>1851</v>
    <v>1912</v>
    <v>1911</v>
    <v>58601 is a postal code in Dickinson, North Dakota, United States</v>
    <v>58601</v>
    <v>58601</v>
    <v>mdp/vdpid/4890482160651206657</v>
  </rv>
  <rv s="0">
    <v>536870912</v>
    <v>Stark</v>
    <v>7256dc51-a90b-548b-212e-4bcac14a539c</v>
    <v>en-US</v>
    <v>Map</v>
  </rv>
  <rv s="0">
    <v>536870912</v>
    <v>Lima</v>
    <v>faaa5794-6186-242a-51de-e840cb7ce630</v>
    <v>en-US</v>
    <v>Map</v>
  </rv>
  <rv s="0">
    <v>536870912</v>
    <v>Ohio</v>
    <v>6f3df7da-1ef6-48e3-b2b3-b5b5fce3e846</v>
    <v>en-US</v>
    <v>Map</v>
  </rv>
  <rv s="0">
    <v>536870912</v>
    <v>Allen County</v>
    <v>cfadf266-5613-df61-1fc2-12bec3893a2a</v>
    <v>en-US</v>
    <v>Map</v>
  </rv>
  <rv s="1">
    <fb>35.74</fb>
    <v>10</v>
  </rv>
  <rv s="2">
    <v>164</v>
    <v>8</v>
    <v>1052</v>
    <v>0</v>
    <v>Image of Lima</v>
  </rv>
  <rv s="1">
    <fb>40.740833000000002</fb>
    <v>12</v>
  </rv>
  <rv s="3">
    <v>103</v>
  </rv>
  <rv s="4">
    <v>https://www.bing.com/search?q=city+of+lima&amp;form=skydnc</v>
    <v>Learn more on Bing</v>
  </rv>
  <rv s="1">
    <fb>-84.114999999999995</fb>
    <v>12</v>
  </rv>
  <rv s="1">
    <fb>36862</fb>
    <v>10</v>
  </rv>
  <rv s="5">
    <v>#VALUE!</v>
    <v>en-US</v>
    <v>faaa5794-6186-242a-51de-e840cb7ce630</v>
    <v>536870912</v>
    <v>1</v>
    <v>1051</v>
    <v>4</v>
    <v>Lima</v>
    <v>20</v>
    <v>21</v>
    <v>Map</v>
    <v>8</v>
    <v>9</v>
    <v>1929</v>
    <v>1930</v>
    <v>1931</v>
    <v>4</v>
    <v>Lima is a city in and the county seat of Allen County, Ohio, United States. The municipality is located in northwest Ohio along Interstate 75 approximately 72 miles north of Dayton, 78 miles southwest of Toledo, and 63 mi southeast of Fort Wayne, Indiana.</v>
    <v>1932</v>
    <v>1933</v>
    <v>1934</v>
    <v>1935</v>
    <v>1936</v>
    <v>Lima</v>
    <v>1937</v>
    <v>599</v>
    <v>Lima</v>
    <v>mdp/vdpid/5480039173287051265</v>
  </rv>
  <rv s="1">
    <fb>116096</fb>
    <v>10</v>
  </rv>
  <rv s="1">
    <fb>22816</fb>
    <v>10</v>
  </rv>
  <rv s="0">
    <v>536870912</v>
    <v>Columbus</v>
    <v>5b78da0b-6447-4f71-92b2-f1fafe94ba51</v>
    <v>en-US</v>
    <v>Map</v>
  </rv>
  <rv s="1">
    <fb>4585084</fb>
    <v>10</v>
  </rv>
  <rv s="1">
    <fb>5164361</fb>
    <v>10</v>
  </rv>
  <rv s="2">
    <v>165</v>
    <v>8</v>
    <v>1058</v>
    <v>0</v>
    <v>Image of Ohio</v>
  </rv>
  <rv s="0">
    <v>805306368</v>
    <v>Mike DeWine (Governor)</v>
    <v>ba3cf2bc-483c-6746-4369-a5b07e33c8ea</v>
    <v>en-US</v>
    <v>Generic</v>
  </rv>
  <rv s="0">
    <v>805306368</v>
    <v>Jon A. Husted (Lieutenant Governor)</v>
    <v>98c16a0c-0820-d45d-b6c8-e3b9090fb0f6</v>
    <v>en-US</v>
    <v>Generic</v>
  </rv>
  <rv s="3">
    <v>104</v>
  </rv>
  <rv s="4">
    <v>https://www.bing.com/search?q=ohio&amp;form=skydnc</v>
    <v>Learn more on Bing</v>
  </rv>
  <rv s="1">
    <fb>730</fb>
    <v>24</v>
  </rv>
  <rv s="1">
    <fb>49429</fb>
    <v>24</v>
  </rv>
  <rv s="1">
    <fb>129900</fb>
    <v>24</v>
  </rv>
  <rv s="1">
    <fb>2.46</fb>
    <v>25</v>
  </rv>
  <rv s="1">
    <fb>11689442</fb>
    <v>10</v>
  </rv>
  <rv s="1">
    <fb>0.159</fb>
    <v>26</v>
  </rv>
  <rv s="1">
    <fb>0.26100000000000001</fb>
    <v>26</v>
  </rv>
  <rv s="1">
    <fb>0.8909999999999999</fb>
    <v>26</v>
  </rv>
  <rv s="1">
    <fb>0.63300000000000001</fb>
    <v>26</v>
  </rv>
  <rv s="1">
    <fb>0.22600000000000001</fb>
    <v>26</v>
  </rv>
  <rv s="1">
    <fb>0.82700000000000007</fb>
    <v>26</v>
  </rv>
  <rv s="6">
    <v>#VALUE!</v>
    <v>en-US</v>
    <v>6f3df7da-1ef6-48e3-b2b3-b5b5fce3e846</v>
    <v>536870912</v>
    <v>1</v>
    <v>1057</v>
    <v>18</v>
    <v>Ohio</v>
    <v>20</v>
    <v>21</v>
    <v>Map</v>
    <v>8</v>
    <v>22</v>
    <v>US-OH</v>
    <v>1939</v>
    <v>1940</v>
    <v>1941</v>
    <v>4</v>
    <v>Ohio is a state in the East North Central region of the Midwestern United States. Of the fifty states, it is the 34th-largest by area, and with a population of nearly 11.7 million, is the seventh-most populous and tenth-most densely populated. The state's capital and largest city is Columbus, with the Columbus metro area, Greater Cincinnati, and Greater Cleveland being the largest metropolitan areas. Ohio is bordered by Lake Erie to the north, Pennsylvania to the east, West Virginia to the southeast, Kentucky to the southwest, Indiana to the west, and Michigan to the northwest. Ohio is historically known as the "Buckeye State" after its Ohio buckeye trees, and Ohioans are also known as "Buckeyes".</v>
    <v>1942</v>
    <v>1943</v>
    <v>1944</v>
    <v>1941</v>
    <v>1947</v>
    <v>1948</v>
    <v>1949</v>
    <v>1950</v>
    <v>1951</v>
    <v>Ohio</v>
    <v>1952</v>
    <v>1953</v>
    <v>1476</v>
    <v>1954</v>
    <v>1027</v>
    <v>852</v>
    <v>1955</v>
    <v>1877</v>
    <v>1397</v>
    <v>1956</v>
    <v>1573</v>
    <v>1957</v>
    <v>39</v>
    <v>146</v>
    <v>852</v>
    <v>1958</v>
    <v>43</v>
    <v>1959</v>
    <v>599</v>
    <v>Ohio</v>
    <v>mdp/vdpid/24230</v>
  </rv>
  <rv s="1">
    <fb>1054.12516091</fb>
    <v>10</v>
  </rv>
  <rv s="2">
    <v>166</v>
    <v>8</v>
    <v>1063</v>
    <v>0</v>
    <v>Image of Allen</v>
  </rv>
  <rv s="0">
    <v>536870912</v>
    <v>Lima</v>
    <v>56111e08-84b2-d298-3309-317c86bbca62</v>
    <v>en-US</v>
    <v>Map</v>
  </rv>
  <rv s="4">
    <v>https://www.bing.com/search?q=allen+county+ohio&amp;form=skydnc</v>
    <v>Learn more on Bing</v>
  </rv>
  <rv s="1">
    <fb>102351</fb>
    <v>10</v>
  </rv>
  <rv s="7">
    <v>#VALUE!</v>
    <v>en-US</v>
    <v>cfadf266-5613-df61-1fc2-12bec3893a2a</v>
    <v>536870912</v>
    <v>1</v>
    <v>1062</v>
    <v>32</v>
    <v>Allen</v>
    <v>33</v>
    <v>21</v>
    <v>Map</v>
    <v>8</v>
    <v>118</v>
    <v>1929</v>
    <v>1961</v>
    <v>4</v>
    <v>Allen County is a county located in the northwestern part of the U.S. state of Ohio. The county seat is Lima. The county was created in 1820 and organized in 1831. The county is named in honor of Colonel John Allen, who was killed leading his men at the Battle of Frenchtown during the War of 1812.</v>
    <v>1962</v>
    <v>1963</v>
    <v>1964</v>
    <v>Allen</v>
    <v>1965</v>
    <v>1042</v>
    <v>Allen</v>
    <v>mdp/vdpid/10036852</v>
  </rv>
  <rv s="0">
    <v>536870912</v>
    <v>Franklin County</v>
    <v>ef5a1399-1027-bfe8-3be8-500d7b5abb0e</v>
    <v>en-US</v>
    <v>Map</v>
  </rv>
  <rv s="1">
    <fb>577.85</fb>
    <v>10</v>
  </rv>
  <rv s="2">
    <v>167</v>
    <v>8</v>
    <v>1069</v>
    <v>0</v>
    <v>Image of Columbus</v>
  </rv>
  <rv s="1">
    <fb>39.983333000000002</fb>
    <v>12</v>
  </rv>
  <rv s="0">
    <v>805306368</v>
    <v>Andrew Ginther (Mayor)</v>
    <v>265b4059-0439-3e4a-ef5c-8d2edfb2bf46</v>
    <v>en-US</v>
    <v>Generic</v>
  </rv>
  <rv s="3">
    <v>105</v>
  </rv>
  <rv s="4">
    <v>https://www.bing.com/search?q=columbus+ohio&amp;form=skydnc</v>
    <v>Learn more on Bing</v>
  </rv>
  <rv s="1">
    <fb>-82.983333000000002</fb>
    <v>12</v>
  </rv>
  <rv s="1">
    <fb>892533</fb>
    <v>10</v>
  </rv>
  <rv s="5">
    <v>#VALUE!</v>
    <v>en-US</v>
    <v>5b78da0b-6447-4f71-92b2-f1fafe94ba51</v>
    <v>536870912</v>
    <v>1</v>
    <v>1068</v>
    <v>4</v>
    <v>Columbus</v>
    <v>20</v>
    <v>21</v>
    <v>Map</v>
    <v>8</v>
    <v>9</v>
    <v>1929</v>
    <v>1967</v>
    <v>1968</v>
    <v>4</v>
    <v>Columbus is the state capital and the most populous city in the U.S. state of Ohio. With a population estimated at 898,553 in 2019, it is the 14th-most populous city in the U.S., the second-most populous city in the Midwest after Chicago, and the third-most populous state capital. Columbus is the county seat of Franklin County; it also extends into Delaware and Fairfield counties. It is the core city of the Columbus, OH Metropolitan Statistical Area, which encompasses ten counties. With a 2019 estimated population of 2,122,271, it is the largest metropolitan area entirely in Ohio.</v>
    <v>1969</v>
    <v>1970</v>
    <v>1972</v>
    <v>1973</v>
    <v>1974</v>
    <v>Columbus</v>
    <v>1975</v>
    <v>599</v>
    <v>Columbus</v>
    <v>mdp/vdpid/5480154750756323330</v>
  </rv>
  <rv s="0">
    <v>536870912</v>
    <v>45804</v>
    <v>ab22bdc9-5967-1648-1e61-440578f80c2f</v>
    <v>en-US</v>
    <v>Map</v>
  </rv>
  <rv s="8">
    <v>#VALUE!</v>
    <v>en-US</v>
    <v>ab22bdc9-5967-1648-1e61-440578f80c2f</v>
    <v>536870912</v>
    <v>1</v>
    <v>1071</v>
    <v>56</v>
    <v>45804</v>
    <v>6</v>
    <v>57</v>
    <v>Map</v>
    <v>1929</v>
    <v>1930</v>
    <v>1928</v>
    <v>45804 is a postal code in Lima, Ohio, United States</v>
    <v>45804</v>
    <v>45804</v>
    <v>mdp/vdpid/5480039811911778305</v>
  </rv>
  <rv s="0">
    <v>536870912</v>
    <v>Allen</v>
    <v>cfadf266-5613-df61-1fc2-12bec3893a2a</v>
    <v>en-US</v>
    <v>Map</v>
  </rv>
  <rv s="0">
    <v>536870912</v>
    <v>Oregon</v>
    <v>cc2e3bff-44b2-aadb-e122-f257f94072c0</v>
    <v>en-US</v>
    <v>Map</v>
  </rv>
  <rv s="0">
    <v>536870912</v>
    <v>Lucas County</v>
    <v>64477599-0530-3f67-43a4-a935c57e1257</v>
    <v>en-US</v>
    <v>Map</v>
  </rv>
  <rv s="1">
    <fb>98.52</fb>
    <v>10</v>
  </rv>
  <rv s="2">
    <v>168</v>
    <v>8</v>
    <v>1078</v>
    <v>0</v>
    <v>Image of Oregon</v>
  </rv>
  <rv s="1">
    <fb>41.649166999999998</fb>
    <v>12</v>
  </rv>
  <rv s="3">
    <v>106</v>
  </rv>
  <rv s="4">
    <v>https://www.bing.com/search?q=oregon+ohio&amp;form=skydnc</v>
    <v>Learn more on Bing</v>
  </rv>
  <rv s="1">
    <fb>-83.461388999999997</fb>
    <v>12</v>
  </rv>
  <rv s="1">
    <fb>19918</fb>
    <v>10</v>
  </rv>
  <rv s="5">
    <v>#VALUE!</v>
    <v>en-US</v>
    <v>cc2e3bff-44b2-aadb-e122-f257f94072c0</v>
    <v>536870912</v>
    <v>1</v>
    <v>1077</v>
    <v>4</v>
    <v>Oregon</v>
    <v>20</v>
    <v>21</v>
    <v>Map</v>
    <v>8</v>
    <v>9</v>
    <v>1929</v>
    <v>1981</v>
    <v>1982</v>
    <v>4</v>
    <v>Oregon is a city in Lucas County, Ohio, United States. It is an industrial suburb of Toledo, located on Lake Erie, just east of the city. Oregon is known for refineries, power plants, and industry that border the western and northern horizon and bolster its economy. The population was 20,291 at the 2010 census.</v>
    <v>1983</v>
    <v>1984</v>
    <v>1985</v>
    <v>1986</v>
    <v>1987</v>
    <v>Oregon</v>
    <v>1988</v>
    <v>599</v>
    <v>Oregon</v>
    <v>mdp/vdpid/5479814422648061953</v>
  </rv>
  <rv s="1">
    <fb>1543.6329137600001</fb>
    <v>10</v>
  </rv>
  <rv s="2">
    <v>169</v>
    <v>8</v>
    <v>1082</v>
    <v>0</v>
    <v>Image of Lucas</v>
  </rv>
  <rv s="0">
    <v>536870912</v>
    <v>Toledo</v>
    <v>0fbc80a7-8253-485f-9fb6-92499855c94c</v>
    <v>en-US</v>
    <v>Map</v>
  </rv>
  <rv s="4">
    <v>https://www.bing.com/search?q=lucas+county+ohio&amp;form=skydnc</v>
    <v>Learn more on Bing</v>
  </rv>
  <rv s="1">
    <fb>428348</fb>
    <v>10</v>
  </rv>
  <rv s="7">
    <v>#VALUE!</v>
    <v>en-US</v>
    <v>64477599-0530-3f67-43a4-a935c57e1257</v>
    <v>536870912</v>
    <v>1</v>
    <v>1081</v>
    <v>32</v>
    <v>Lucas</v>
    <v>33</v>
    <v>21</v>
    <v>Map</v>
    <v>8</v>
    <v>118</v>
    <v>1929</v>
    <v>1990</v>
    <v>4</v>
    <v>Lucas County is a county located in the northwestern part of the U.S. state of Ohio. It is bordered to the east by Lake Erie, and to the southeast by the Maumee River, which runs to the lake. As of the 2010 census, the population was 441,815. Its county seat is Toledo, located at the mouth of the Maumee River on the lake. The county was named for Robert Lucas, 12th governor of Ohio, in 1835 during his second term. Its establishment provoked the Toledo War conflict with the Michigan Territory, which claimed some of its area.</v>
    <v>1991</v>
    <v>1992</v>
    <v>1993</v>
    <v>Lucas</v>
    <v>1994</v>
    <v>599</v>
    <v>Lucas</v>
    <v>mdp/vdpid/10036898</v>
  </rv>
  <rv s="1">
    <fb>217.87</fb>
    <v>10</v>
  </rv>
  <rv s="2">
    <v>170</v>
    <v>8</v>
    <v>1088</v>
    <v>0</v>
    <v>Image of Toledo</v>
  </rv>
  <rv s="1">
    <fb>41.665556000000002</fb>
    <v>12</v>
  </rv>
  <rv s="0">
    <v>805306368</v>
    <v>Wade Kapszukiewicz (Mayor)</v>
    <v>6f6da5d0-4fd2-3f0f-8b01-f6f6cf29ef9a</v>
    <v>en-US</v>
    <v>Generic</v>
  </rv>
  <rv s="3">
    <v>107</v>
  </rv>
  <rv s="4">
    <v>https://www.bing.com/search?q=toledo+ohio&amp;form=skydnc</v>
    <v>Learn more on Bing</v>
  </rv>
  <rv s="1">
    <fb>-83.575277999999997</fb>
    <v>12</v>
  </rv>
  <rv s="1">
    <fb>274975</fb>
    <v>10</v>
  </rv>
  <rv s="5">
    <v>#VALUE!</v>
    <v>en-US</v>
    <v>0fbc80a7-8253-485f-9fb6-92499855c94c</v>
    <v>536870912</v>
    <v>1</v>
    <v>1087</v>
    <v>4</v>
    <v>Toledo</v>
    <v>20</v>
    <v>21</v>
    <v>Map</v>
    <v>8</v>
    <v>9</v>
    <v>1929</v>
    <v>1981</v>
    <v>1996</v>
    <v>4</v>
    <v>Toledo is a city in and the county seat of Lucas County, Ohio, United States. A major Midwestern United States port city, Toledo is the fourth-most-populous city in the U.S. state of Ohio, after Columbus, Cleveland, and Cincinnati, and according to the 2010 census, the 71st-largest city in the United States. With a population of 274,975, it is the principal city of the Toledo metropolitan area. It also serves as a major trade center for the Midwest; its port is the fifth busiest in the Great Lakes and 54th biggest in the United States. The city was founded in 1833 on the west bank of the Maumee River, and originally incorporated as part of Monroe County, Michigan Territory. It was re-founded in 1837, after the conclusion of the Toledo War, when it was incorporated in Ohio.</v>
    <v>1997</v>
    <v>1998</v>
    <v>2000</v>
    <v>2001</v>
    <v>2002</v>
    <v>Toledo</v>
    <v>2003</v>
    <v>599</v>
    <v>Toledo</v>
    <v>mdp/vdpid/5479812725901099009</v>
  </rv>
  <rv s="0">
    <v>536870912</v>
    <v>43616</v>
    <v>d92f8187-4e08-4ec1-28fa-ead8c8d51642</v>
    <v>en-US</v>
    <v>Map</v>
  </rv>
  <rv s="8">
    <v>#VALUE!</v>
    <v>en-US</v>
    <v>d92f8187-4e08-4ec1-28fa-ead8c8d51642</v>
    <v>536870912</v>
    <v>1</v>
    <v>1090</v>
    <v>56</v>
    <v>43616</v>
    <v>6</v>
    <v>57</v>
    <v>Map</v>
    <v>1929</v>
    <v>1981</v>
    <v>1980</v>
    <v>43616 is a postal code in Oregon, Ohio, United States</v>
    <v>43616</v>
    <v>43616</v>
    <v>mdp/vdpid/5479814309972279297</v>
  </rv>
  <rv s="0">
    <v>536870912</v>
    <v>Lucas</v>
    <v>64477599-0530-3f67-43a4-a935c57e1257</v>
    <v>en-US</v>
    <v>Map</v>
  </rv>
  <rv s="0">
    <v>536870912</v>
    <v>Canton</v>
    <v>fdd3668c-4e70-4048-a674-84906013054c</v>
    <v>en-US</v>
    <v>Map</v>
  </rv>
  <rv s="0">
    <v>536870912</v>
    <v>Stark County</v>
    <v>ea2f1c7a-93d5-5a05-6af7-d93db2da6c2b</v>
    <v>en-US</v>
    <v>Map</v>
  </rv>
  <rv s="1">
    <fb>65.989999999999995</fb>
    <v>10</v>
  </rv>
  <rv s="2">
    <v>171</v>
    <v>8</v>
    <v>1096</v>
    <v>0</v>
    <v>Image of Canton</v>
  </rv>
  <rv s="1">
    <fb>40.797387999999998</fb>
    <v>12</v>
  </rv>
  <rv s="3">
    <v>108</v>
  </rv>
  <rv s="4">
    <v>https://www.bing.com/search?q=canton+ohio&amp;form=skydnc</v>
    <v>Learn more on Bing</v>
  </rv>
  <rv s="1">
    <fb>-81.377036000000004</fb>
    <v>12</v>
  </rv>
  <rv s="1">
    <fb>70458</fb>
    <v>10</v>
  </rv>
  <rv s="5">
    <v>#VALUE!</v>
    <v>en-US</v>
    <v>fdd3668c-4e70-4048-a674-84906013054c</v>
    <v>536870912</v>
    <v>1</v>
    <v>1095</v>
    <v>4</v>
    <v>Canton</v>
    <v>20</v>
    <v>21</v>
    <v>Map</v>
    <v>8</v>
    <v>9</v>
    <v>1929</v>
    <v>2009</v>
    <v>2010</v>
    <v>4</v>
    <v>Canton is a city in and the county seat of Stark County, Ohio, United States. It is located approximately 60 miles south of Cleveland and 20 miles south of Akron in Northeast Ohio. The city lies on the edge of Ohio's extensive Amish country, particularly in Holmes and Wayne counties to the city's west and southwest. Canton is the largest municipality in the Canton-Massillon, OH Metropolitan Statistical Area, which includes all of Stark and Carroll counties. As of the 2010 Census, the population was 73,007, making Canton eighth among Ohio cities in population.</v>
    <v>2011</v>
    <v>2012</v>
    <v>2013</v>
    <v>2014</v>
    <v>2015</v>
    <v>Canton</v>
    <v>2016</v>
    <v>599</v>
    <v>Canton</v>
    <v>mdp/vdpid/5480413823569494018</v>
  </rv>
  <rv s="1">
    <fb>1504.7830921100001</fb>
    <v>10</v>
  </rv>
  <rv s="2">
    <v>172</v>
    <v>8</v>
    <v>1101</v>
    <v>0</v>
    <v>Image of Stark County</v>
  </rv>
  <rv s="4">
    <v>https://www.bing.com/search?q=stark+county+ohio&amp;form=skydnc</v>
    <v>Learn more on Bing</v>
  </rv>
  <rv s="1">
    <fb>370606</fb>
    <v>10</v>
  </rv>
  <rv s="7">
    <v>#VALUE!</v>
    <v>en-US</v>
    <v>ea2f1c7a-93d5-5a05-6af7-d93db2da6c2b</v>
    <v>536870912</v>
    <v>1</v>
    <v>1100</v>
    <v>32</v>
    <v>Stark County</v>
    <v>33</v>
    <v>21</v>
    <v>Map</v>
    <v>8</v>
    <v>118</v>
    <v>1929</v>
    <v>2018</v>
    <v>4</v>
    <v>Stark County is a county located in the U.S. state of Ohio. As of the 2010 census, the population was 375,586. Its county seat is Canton. The county was created in 1808 and organized the next year. It is named for John Stark, an officer in the American Revolutionary War.</v>
    <v>2019</v>
    <v>2008</v>
    <v>2020</v>
    <v>Stark County</v>
    <v>2021</v>
    <v>599</v>
    <v>Stark County</v>
    <v>mdp/vdpid/10036926</v>
  </rv>
  <rv s="0">
    <v>536870912</v>
    <v>44706</v>
    <v>88fdaa87-02a6-7567-a10a-fcfe95bc9ef4</v>
    <v>en-US</v>
    <v>Map</v>
  </rv>
  <rv s="8">
    <v>#VALUE!</v>
    <v>en-US</v>
    <v>88fdaa87-02a6-7567-a10a-fcfe95bc9ef4</v>
    <v>536870912</v>
    <v>1</v>
    <v>1103</v>
    <v>56</v>
    <v>44706</v>
    <v>6</v>
    <v>57</v>
    <v>Map</v>
    <v>1929</v>
    <v>2009</v>
    <v>2008</v>
    <v>44706 is a postal code in Canton, Ohio, United States</v>
    <v>44706</v>
    <v>44706</v>
    <v>mdp/vdpid/5480600366514962433</v>
  </rv>
  <rv s="0">
    <v>536870912</v>
    <v>Ponca City</v>
    <v>09de5b82-98d7-81bd-2c6c-4c01d00b456a</v>
    <v>en-US</v>
    <v>Map</v>
  </rv>
  <rv s="0">
    <v>536870912</v>
    <v>Oklahoma</v>
    <v>cbcf556f-952a-4665-bb95-0500b27f9976</v>
    <v>en-US</v>
    <v>Map</v>
  </rv>
  <rv s="0">
    <v>536870912</v>
    <v>Kay County</v>
    <v>9d7682cc-a6b3-6346-10fc-e501e1c80aed</v>
    <v>en-US</v>
    <v>Map</v>
  </rv>
  <rv s="1">
    <fb>49.986770529499999</fb>
    <v>10</v>
  </rv>
  <rv s="2">
    <v>173</v>
    <v>8</v>
    <v>1110</v>
    <v>0</v>
    <v>Image of Ponca City</v>
  </rv>
  <rv s="1">
    <fb>36.712499999999999</fb>
    <v>12</v>
  </rv>
  <rv s="3">
    <v>109</v>
  </rv>
  <rv s="4">
    <v>https://www.bing.com/search?q=ponca+city+oklahoma&amp;form=skydnc</v>
    <v>Learn more on Bing</v>
  </rv>
  <rv s="1">
    <fb>-97.072500000000005</fb>
    <v>12</v>
  </rv>
  <rv s="1">
    <fb>24033</fb>
    <v>10</v>
  </rv>
  <rv s="5">
    <v>#VALUE!</v>
    <v>en-US</v>
    <v>09de5b82-98d7-81bd-2c6c-4c01d00b456a</v>
    <v>536870912</v>
    <v>1</v>
    <v>1109</v>
    <v>4</v>
    <v>Ponca City</v>
    <v>6</v>
    <v>7</v>
    <v>Map</v>
    <v>8</v>
    <v>9</v>
    <v>2026</v>
    <v>2027</v>
    <v>2028</v>
    <v>4</v>
    <v>Ponca City is a city in Kay County in the U.S. state of Oklahoma. The city was named after the Ponca tribe. Ponca City had a population of 25,387 at the time of the 2010 census.</v>
    <v>2029</v>
    <v>2030</v>
    <v>2031</v>
    <v>2032</v>
    <v>2033</v>
    <v>Ponca City</v>
    <v>2034</v>
    <v>11</v>
    <v>Ponca City</v>
    <v>mdp/vdpid/5094554413322731521</v>
  </rv>
  <rv s="1">
    <fb>181195</fb>
    <v>10</v>
  </rv>
  <rv s="1">
    <fb>12092</fb>
    <v>10</v>
  </rv>
  <rv s="0">
    <v>536870912</v>
    <v>Oklahoma City</v>
    <v>59d212a0-2f5f-4681-a7a0-a8a6e25853e1</v>
    <v>en-US</v>
    <v>Map</v>
  </rv>
  <rv s="1">
    <fb>1455321</fb>
    <v>10</v>
  </rv>
  <rv s="1">
    <fb>1721045</fb>
    <v>10</v>
  </rv>
  <rv s="2">
    <v>174</v>
    <v>8</v>
    <v>1117</v>
    <v>0</v>
    <v>Image of Oklahoma</v>
  </rv>
  <rv s="0">
    <v>805306368</v>
    <v>Kevin Stitt (Governor)</v>
    <v>50460cc8-b10e-ddcd-8554-9a0e8a8aa526</v>
    <v>en-US</v>
    <v>Generic</v>
  </rv>
  <rv s="3">
    <v>110</v>
  </rv>
  <rv s="4">
    <v>https://www.bing.com/search?q=oklahoma&amp;form=skydnc</v>
    <v>Learn more on Bing</v>
  </rv>
  <rv s="1">
    <fb>727</fb>
    <v>24</v>
  </rv>
  <rv s="1">
    <fb>46879</fb>
    <v>24</v>
  </rv>
  <rv s="1">
    <fb>117900</fb>
    <v>24</v>
  </rv>
  <rv s="1">
    <fb>2.57</fb>
    <v>25</v>
  </rv>
  <rv s="1">
    <fb>3943079</fb>
    <v>10</v>
  </rv>
  <rv s="1">
    <fb>4.5999999999999999E-2</fb>
    <v>26</v>
  </rv>
  <rv s="1">
    <fb>9.0999999999999998E-2</fb>
    <v>27</v>
  </rv>
  <rv s="1">
    <fb>7.8E-2</fb>
    <v>26</v>
  </rv>
  <rv s="1">
    <fb>0.86900000000000011</fb>
    <v>26</v>
  </rv>
  <rv s="1">
    <fb>0.61099999999999999</fb>
    <v>26</v>
  </rv>
  <rv s="1">
    <fb>0.113</fb>
    <v>26</v>
  </rv>
  <rv s="1">
    <fb>0.24600000000000002</fb>
    <v>26</v>
  </rv>
  <rv s="1">
    <fb>0.748</fb>
    <v>26</v>
  </rv>
  <rv s="6">
    <v>#VALUE!</v>
    <v>en-US</v>
    <v>cbcf556f-952a-4665-bb95-0500b27f9976</v>
    <v>536870912</v>
    <v>1</v>
    <v>1116</v>
    <v>18</v>
    <v>Oklahoma</v>
    <v>20</v>
    <v>21</v>
    <v>Map</v>
    <v>8</v>
    <v>22</v>
    <v>US-OK</v>
    <v>2036</v>
    <v>2037</v>
    <v>2038</v>
    <v>4</v>
    <v>Oklahoma is a state in the South Central region of the United States, bordered by the state of Texas on the south and west, Kansas on the north, Missouri on the northeast, Arkansas on the east, New Mexico on the west, and Colorado on the northwest. Partially in the western extreme of the Upland South, it is the 20th-most extensive and the 28th-most populous of the 50 United States. Its residents are known as Oklahomans, and its capital and largest city is Oklahoma City.</v>
    <v>2039</v>
    <v>2040</v>
    <v>2041</v>
    <v>2038</v>
    <v>2043</v>
    <v>2044</v>
    <v>2045</v>
    <v>2046</v>
    <v>2047</v>
    <v>Oklahoma</v>
    <v>2048</v>
    <v>2049</v>
    <v>2050</v>
    <v>328</v>
    <v>2051</v>
    <v>1025</v>
    <v>853</v>
    <v>2052</v>
    <v>1352</v>
    <v>2053</v>
    <v>1801</v>
    <v>2054</v>
    <v>562</v>
    <v>2055</v>
    <v>43</v>
    <v>2056</v>
    <v>928</v>
    <v>2057</v>
    <v>11</v>
    <v>Oklahoma</v>
    <v>mdp/vdpid/24293</v>
  </rv>
  <rv s="1">
    <fb>2447.5387642699998</fb>
    <v>10</v>
  </rv>
  <rv s="2">
    <v>175</v>
    <v>8</v>
    <v>1121</v>
    <v>0</v>
    <v>Image of Kay</v>
  </rv>
  <rv s="4">
    <v>https://www.bing.com/search?q=kay+county+oklahoma&amp;form=skydnc</v>
    <v>Learn more on Bing</v>
  </rv>
  <rv s="1">
    <fb>43538</fb>
    <v>10</v>
  </rv>
  <rv s="11">
    <v>#VALUE!</v>
    <v>en-US</v>
    <v>9d7682cc-a6b3-6346-10fc-e501e1c80aed</v>
    <v>536870912</v>
    <v>1</v>
    <v>1120</v>
    <v>117</v>
    <v>Kay</v>
    <v>20</v>
    <v>21</v>
    <v>Map</v>
    <v>8</v>
    <v>118</v>
    <v>2026</v>
    <v>2059</v>
    <v>4</v>
    <v>Kay County is a county located in the U.S. state of Oklahoma. As of the 2010 census, the population was 46,562. Its county seat is Newkirk, and the largest city is Ponca City. Kay County comprises the Ponca City, OK Micropolitan Statistical Area. It is in north central Oklahoma on the Kansas state line.</v>
    <v>2060</v>
    <v>2025</v>
    <v>2061</v>
    <v>Kay</v>
    <v>2062</v>
    <v>Kay</v>
    <v>mdp/vdpid/10036974</v>
  </rv>
  <rv s="0">
    <v>536870912</v>
    <v>Oklahoma County</v>
    <v>35ee681e-da1a-0edf-31c9-f35417571e1a</v>
    <v>en-US</v>
    <v>Map</v>
  </rv>
  <rv s="1">
    <fb>1608.90061414</fb>
    <v>10</v>
  </rv>
  <rv s="2">
    <v>176</v>
    <v>8</v>
    <v>1127</v>
    <v>0</v>
    <v>Image of Oklahoma City</v>
  </rv>
  <rv s="1">
    <fb>35.482222</fb>
    <v>12</v>
  </rv>
  <rv s="0">
    <v>805306368</v>
    <v>David Holt (Mayor)</v>
    <v>99fb9c5b-324e-0fb6-de5e-745bfe94c02e</v>
    <v>en-US</v>
    <v>Generic</v>
  </rv>
  <rv s="3">
    <v>111</v>
  </rv>
  <rv s="4">
    <v>https://www.bing.com/search?q=oklahoma+city&amp;form=skydnc</v>
    <v>Learn more on Bing</v>
  </rv>
  <rv s="1">
    <fb>-97.534999999999997</fb>
    <v>12</v>
  </rv>
  <rv s="1">
    <fb>649021</fb>
    <v>10</v>
  </rv>
  <rv s="5">
    <v>#VALUE!</v>
    <v>en-US</v>
    <v>59d212a0-2f5f-4681-a7a0-a8a6e25853e1</v>
    <v>536870912</v>
    <v>1</v>
    <v>1126</v>
    <v>4</v>
    <v>Oklahoma City</v>
    <v>20</v>
    <v>21</v>
    <v>Map</v>
    <v>8</v>
    <v>9</v>
    <v>2026</v>
    <v>2064</v>
    <v>2065</v>
    <v>4</v>
    <v>Oklahoma City, officially the City of Oklahoma City, and often shortened to OKC, is the capital and largest city of the U.S. state of Oklahoma. The county seat of Oklahoma County, it ranks 25th among United States cities in population, and is the 11th largest city in the South. The population grew following the 2010 census and is estimated to have reached 655,057 as of July 2019. The Oklahoma City metropolitan area had a population of 1,396,445, and the Oklahoma City–Shawnee Combined Statistical Area had a population of 1,469,124, making it Oklahoma's largest municipality and metropolitan area by population.</v>
    <v>2066</v>
    <v>2067</v>
    <v>2069</v>
    <v>2070</v>
    <v>2071</v>
    <v>Oklahoma City</v>
    <v>2072</v>
    <v>11</v>
    <v>Oklahoma City</v>
    <v>mdp/vdpid/5095385499342733313</v>
  </rv>
  <rv s="0">
    <v>536870912</v>
    <v>74601</v>
    <v>90fdce13-c89f-748c-a32d-d09b5f52e5fe</v>
    <v>en-US</v>
    <v>Map</v>
  </rv>
  <rv s="8">
    <v>#VALUE!</v>
    <v>en-US</v>
    <v>90fdce13-c89f-748c-a32d-d09b5f52e5fe</v>
    <v>536870912</v>
    <v>1</v>
    <v>1129</v>
    <v>56</v>
    <v>74601</v>
    <v>6</v>
    <v>57</v>
    <v>Map</v>
    <v>2026</v>
    <v>2027</v>
    <v>2025</v>
    <v>74601 is a postal code in Ponca City, Oklahoma, United States</v>
    <v>74601</v>
    <v>74601</v>
    <v>mdp/vdpid/5094556191019761665</v>
  </rv>
  <rv s="0">
    <v>536870912</v>
    <v>Kay</v>
    <v>9d7682cc-a6b3-6346-10fc-e501e1c80aed</v>
    <v>en-US</v>
    <v>Map</v>
  </rv>
  <rv s="0">
    <v>536870912</v>
    <v>Ardmore</v>
    <v>76326249-d372-d5e5-3cb3-c6a05473f236</v>
    <v>en-US</v>
    <v>Map</v>
  </rv>
  <rv s="0">
    <v>536870912</v>
    <v>Carter County</v>
    <v>e4ae3b97-c289-8319-16ab-6e8705b5e395</v>
    <v>en-US</v>
    <v>Map</v>
  </rv>
  <rv s="1">
    <fb>129.49940551700001</fb>
    <v>10</v>
  </rv>
  <rv s="2">
    <v>177</v>
    <v>8</v>
    <v>1135</v>
    <v>0</v>
    <v>Image of Ardmore</v>
  </rv>
  <rv s="1">
    <fb>34.172599200000001</fb>
    <v>12</v>
  </rv>
  <rv s="3">
    <v>112</v>
  </rv>
  <rv s="4">
    <v>https://www.bing.com/search?q=ardmore+oklahoma&amp;form=skydnc</v>
    <v>Learn more on Bing</v>
  </rv>
  <rv s="1">
    <fb>-97.128381599999997</fb>
    <v>12</v>
  </rv>
  <rv s="1">
    <fb>24795</fb>
    <v>10</v>
  </rv>
  <rv s="5">
    <v>#VALUE!</v>
    <v>en-US</v>
    <v>76326249-d372-d5e5-3cb3-c6a05473f236</v>
    <v>536870912</v>
    <v>1</v>
    <v>1134</v>
    <v>4</v>
    <v>Ardmore</v>
    <v>20</v>
    <v>21</v>
    <v>Map</v>
    <v>8</v>
    <v>9</v>
    <v>2026</v>
    <v>2078</v>
    <v>2079</v>
    <v>4</v>
    <v>Ardmore is a business, cultural, and tourism city in and the county seat of Carter County, Oklahoma, United States. As of the 2010 census, the city had a population of 24,283, with an estimated population of 24,698 in 2019. The Ardmore micropolitan statistical area had an estimated population of 48,491 in 2013. Ardmore is 90 miles from both Oklahoma City and Dallas/Fort Worth, Texas, at the junction of Interstate 35 and U.S. Highway 70, and is generally considered the hub of the 10-county region of South Central Oklahoma, also known by state tourism pamphlets as "Chickasaw Country" and previously "Lake and Trail Country". It is also a part of the Texoma region. Ardmore is situated about 9 miles south of the Arbuckle Mountains and is located at the eastern margin of the Healdton Basin, one of the most oil-rich regions of the United States.</v>
    <v>2080</v>
    <v>2081</v>
    <v>2082</v>
    <v>2083</v>
    <v>2084</v>
    <v>Ardmore</v>
    <v>2085</v>
    <v>11</v>
    <v>Ardmore</v>
    <v>mdp/vdpid/5095663499909005313</v>
  </rv>
  <rv s="1">
    <fb>2160.0500840200002</fb>
    <v>10</v>
  </rv>
  <rv s="2">
    <v>178</v>
    <v>8</v>
    <v>1139</v>
    <v>0</v>
    <v>Image of Carter County</v>
  </rv>
  <rv s="4">
    <v>https://www.bing.com/search?q=carter+county+oklahoma&amp;form=skydnc</v>
    <v>Learn more on Bing</v>
  </rv>
  <rv s="1">
    <fb>48111</fb>
    <v>10</v>
  </rv>
  <rv s="7">
    <v>#VALUE!</v>
    <v>en-US</v>
    <v>e4ae3b97-c289-8319-16ab-6e8705b5e395</v>
    <v>536870912</v>
    <v>1</v>
    <v>1138</v>
    <v>32</v>
    <v>Carter County</v>
    <v>129</v>
    <v>7</v>
    <v>Map</v>
    <v>8</v>
    <v>118</v>
    <v>2026</v>
    <v>2087</v>
    <v>4</v>
    <v>Carter County is a county in the U.S. state of Oklahoma. As of the 2010 census, the population was 47,557. Its county seat is Ardmore. The county was named for Captain Ben W. Carter, a Cherokee who lived among the Chickasaw.</v>
    <v>2088</v>
    <v>2077</v>
    <v>2089</v>
    <v>Carter County</v>
    <v>2090</v>
    <v>11</v>
    <v>Carter County</v>
    <v>mdp/vdpid/10036948</v>
  </rv>
  <rv s="0">
    <v>536870912</v>
    <v>73401</v>
    <v>a8e8169f-c75d-582b-cb14-5080bcb2a76b</v>
    <v>en-US</v>
    <v>Map</v>
  </rv>
  <rv s="8">
    <v>#VALUE!</v>
    <v>en-US</v>
    <v>a8e8169f-c75d-582b-cb14-5080bcb2a76b</v>
    <v>536870912</v>
    <v>1</v>
    <v>1141</v>
    <v>56</v>
    <v>73401</v>
    <v>6</v>
    <v>57</v>
    <v>Map</v>
    <v>2026</v>
    <v>2078</v>
    <v>2077</v>
    <v>73401 is a postal code in Ardmore, Oklahoma, United States</v>
    <v>73401</v>
    <v>73401</v>
    <v>mdp/vdpid/5095676730102775809</v>
  </rv>
  <rv s="0">
    <v>536870912</v>
    <v>Tulsa</v>
    <v>bb514be9-f831-46c9-94b2-4110c823229a</v>
    <v>en-US</v>
    <v>Map</v>
  </rv>
  <rv s="0">
    <v>536870912</v>
    <v>Wagoner County</v>
    <v>27ea2812-e6e9-6c04-118e-83567a07a3ab</v>
    <v>en-US</v>
    <v>Map</v>
  </rv>
  <rv s="1">
    <fb>483.80977901099999</fb>
    <v>10</v>
  </rv>
  <rv s="2">
    <v>179</v>
    <v>8</v>
    <v>1147</v>
    <v>0</v>
    <v>Image of Tulsa</v>
  </rv>
  <rv s="1">
    <fb>36.131388999999999</fb>
    <v>12</v>
  </rv>
  <rv s="0">
    <v>805306368</v>
    <v>G. T. Bynum (Mayor)</v>
    <v>5486a2da-dbea-f6b6-e1a2-7efa015cb5c9</v>
    <v>en-US</v>
    <v>Generic</v>
  </rv>
  <rv s="3">
    <v>113</v>
  </rv>
  <rv s="4">
    <v>https://www.bing.com/search?q=tulsa+oklahoma&amp;form=skydnc</v>
    <v>Learn more on Bing</v>
  </rv>
  <rv s="1">
    <fb>-95.937222000000006</fb>
    <v>12</v>
  </rv>
  <rv s="1">
    <fb>400669</fb>
    <v>10</v>
  </rv>
  <rv s="5">
    <v>#VALUE!</v>
    <v>en-US</v>
    <v>bb514be9-f831-46c9-94b2-4110c823229a</v>
    <v>536870912</v>
    <v>1</v>
    <v>1146</v>
    <v>4</v>
    <v>Tulsa</v>
    <v>20</v>
    <v>21</v>
    <v>Map</v>
    <v>8</v>
    <v>9</v>
    <v>2026</v>
    <v>2095</v>
    <v>2096</v>
    <v>4</v>
    <v>Tulsa is the second-largest city in the state of Oklahoma and 47th-most populous city in the United States. As of July 2019, the population was 401,190, an increase of 11,129 since the 2010 Census. It is the principal municipality of the Tulsa Metropolitan Area, a region with 991,005 residents in the MSA and 1,251,172 in the CSA. The city serves as the county seat of Tulsa County, the most densely populated county in Oklahoma, with urban development extending into Osage, Rogers, and Wagoner counties.</v>
    <v>2097</v>
    <v>2098</v>
    <v>2100</v>
    <v>2101</v>
    <v>2102</v>
    <v>Tulsa</v>
    <v>2103</v>
    <v>11</v>
    <v>Tulsa</v>
    <v>mdp/vdpid/5095456758587981825</v>
  </rv>
  <rv s="1">
    <fb>1530.6829732085801</fb>
    <v>10</v>
  </rv>
  <rv s="2">
    <v>180</v>
    <v>8</v>
    <v>1153</v>
    <v>0</v>
    <v>Image of Wagoner</v>
  </rv>
  <rv s="4">
    <v>https://www.bing.com/search?q=wagoner+county+oklahoma&amp;form=skydnc</v>
    <v>Learn more on Bing</v>
  </rv>
  <rv s="1">
    <fb>81289</fb>
    <v>10</v>
  </rv>
  <rv s="7">
    <v>#VALUE!</v>
    <v>en-US</v>
    <v>27ea2812-e6e9-6c04-118e-83567a07a3ab</v>
    <v>536870912</v>
    <v>1</v>
    <v>1152</v>
    <v>32</v>
    <v>Wagoner</v>
    <v>129</v>
    <v>7</v>
    <v>Map</v>
    <v>8</v>
    <v>118</v>
    <v>2026</v>
    <v>2105</v>
    <v>4</v>
    <v>Wagoner County is a county located in the U.S. state of Oklahoma. As of the 2010 census, the population was 73,085. Its county seat is Wagoner. Wagoner County is included in the Tulsa, OK Metropolitan Statistical Area.</v>
    <v>2106</v>
    <v>2094</v>
    <v>2107</v>
    <v>Wagoner</v>
    <v>2108</v>
    <v>11</v>
    <v>Wagoner</v>
    <v>mdp/vdpid/10037011</v>
  </rv>
  <rv s="0">
    <v>536870912</v>
    <v>74107</v>
    <v>52553f25-8295-48b0-0659-ca5c9ab259da</v>
    <v>en-US</v>
    <v>Map</v>
  </rv>
  <rv s="8">
    <v>#VALUE!</v>
    <v>en-US</v>
    <v>52553f25-8295-48b0-0659-ca5c9ab259da</v>
    <v>536870912</v>
    <v>1</v>
    <v>1155</v>
    <v>56</v>
    <v>74107</v>
    <v>6</v>
    <v>57</v>
    <v>Map</v>
    <v>2026</v>
    <v>2095</v>
    <v>2094</v>
    <v>74107 is a postal code in Tulsa, Oklahoma, United States</v>
    <v>74107</v>
    <v>74107</v>
    <v>mdp/vdpid/5095457870699298817</v>
  </rv>
  <rv s="0">
    <v>536870912</v>
    <v>Wagoner</v>
    <v>27ea2812-e6e9-6c04-118e-83567a07a3ab</v>
    <v>en-US</v>
    <v>Map</v>
  </rv>
  <rv s="0">
    <v>536870912</v>
    <v>Wynnewood</v>
    <v>3373b84b-4dbd-e496-7223-613143c97740</v>
    <v>en-US</v>
    <v>Map</v>
  </rv>
  <rv s="0">
    <v>536870912</v>
    <v>Garvin County</v>
    <v>86bd7834-c5a4-288f-6191-b4c8da1be01e</v>
    <v>en-US</v>
    <v>Map</v>
  </rv>
  <rv s="1">
    <fb>3.8849821654999999</fb>
    <v>10</v>
  </rv>
  <rv s="2">
    <v>181</v>
    <v>8</v>
    <v>1159</v>
    <v>0</v>
    <v>Image of Wynnewood</v>
  </rv>
  <rv s="1">
    <fb>34.643889000000001</fb>
    <v>12</v>
  </rv>
  <rv s="4">
    <v>https://www.bing.com/search?q=wynnewood+oklahoma&amp;form=skydnc</v>
    <v>Learn more on Bing</v>
  </rv>
  <rv s="1">
    <fb>-97.164721999999998</fb>
    <v>12</v>
  </rv>
  <rv s="1">
    <fb>2207</fb>
    <v>10</v>
  </rv>
  <rv s="9">
    <v>#VALUE!</v>
    <v>en-US</v>
    <v>3373b84b-4dbd-e496-7223-613143c97740</v>
    <v>536870912</v>
    <v>1</v>
    <v>1158</v>
    <v>75</v>
    <v>Wynnewood</v>
    <v>20</v>
    <v>21</v>
    <v>Map</v>
    <v>8</v>
    <v>9</v>
    <v>2026</v>
    <v>2114</v>
    <v>2115</v>
    <v>4</v>
    <v>Wynnewood is a city in Garvin County, Oklahoma, United States. It is 67 miles south of Oklahoma City. The population was 2,212 at the 2010 U.S. census, compared to 2,367 in 2000. Located in what was then the Chickasaw Nation of Indian Territory, it began as a village called "Walner" in 1886, on the proposed route of the Gulf, Colorado and Santa Fe Railway. Railroad workers from Pennsylvania named the community for Wynnewood, a community outside of Philadelphia. The name became official on April 6, 1887.</v>
    <v>2116</v>
    <v>2117</v>
    <v>2118</v>
    <v>2119</v>
    <v>Wynnewood</v>
    <v>2120</v>
    <v>11</v>
    <v>Wynnewood</v>
    <v>mdp/vdpid/5095606786140930049</v>
  </rv>
  <rv s="1">
    <fb>2108.2503218100001</fb>
    <v>10</v>
  </rv>
  <rv s="2">
    <v>182</v>
    <v>8</v>
    <v>1163</v>
    <v>0</v>
    <v>Image of Garvin</v>
  </rv>
  <rv s="0">
    <v>536870912</v>
    <v>Pauls Valley</v>
    <v>25c2edd4-2e04-caf7-3cf5-338204745a49</v>
    <v>en-US</v>
    <v>Map</v>
  </rv>
  <rv s="4">
    <v>https://www.bing.com/search?q=garvin+county+oklahoma&amp;form=skydnc</v>
    <v>Learn more on Bing</v>
  </rv>
  <rv s="1">
    <fb>27811</fb>
    <v>10</v>
  </rv>
  <rv s="11">
    <v>#VALUE!</v>
    <v>en-US</v>
    <v>86bd7834-c5a4-288f-6191-b4c8da1be01e</v>
    <v>536870912</v>
    <v>1</v>
    <v>1162</v>
    <v>117</v>
    <v>Garvin</v>
    <v>20</v>
    <v>21</v>
    <v>Map</v>
    <v>8</v>
    <v>9</v>
    <v>2026</v>
    <v>2122</v>
    <v>4</v>
    <v>Garvin County is a county in south-central Oklahoma, United States. As of the 2010 census, the population was 27,576. Its county seat is Pauls Valley. In 1906, delegates to Constitution Convention formed Garvin County from part of the Chickasaw Nation, Indian Territory. The county was named for Samuel J. Garvin, a local Chickasaw rancher, merchant and banker. Its economy is largely based on farming, ranching and oil production.</v>
    <v>2123</v>
    <v>2124</v>
    <v>2125</v>
    <v>Garvin</v>
    <v>2126</v>
    <v>Garvin</v>
    <v>mdp/vdpid/10036963</v>
  </rv>
  <rv s="0">
    <v>536870912</v>
    <v>73098</v>
    <v>26fcec3c-2af3-69eb-3c59-23c3d7707a30</v>
    <v>en-US</v>
    <v>Map</v>
  </rv>
  <rv s="8">
    <v>#VALUE!</v>
    <v>en-US</v>
    <v>26fcec3c-2af3-69eb-3c59-23c3d7707a30</v>
    <v>536870912</v>
    <v>1</v>
    <v>1165</v>
    <v>56</v>
    <v>73098</v>
    <v>6</v>
    <v>57</v>
    <v>Map</v>
    <v>2026</v>
    <v>2114</v>
    <v>2113</v>
    <v>73098 is a postal code in Wynnewood, Oklahoma, United States</v>
    <v>73098</v>
    <v>73098</v>
    <v>mdp/vdpid/5095610997574467585</v>
  </rv>
  <rv s="0">
    <v>536870912</v>
    <v>Garvin</v>
    <v>86bd7834-c5a4-288f-6191-b4c8da1be01e</v>
    <v>en-US</v>
    <v>Map</v>
  </rv>
  <rv s="0">
    <v>536870912</v>
    <v>Philadelphia</v>
    <v>020d4bbf-2971-4236-b87d-c3ec1d7f851c</v>
    <v>en-US</v>
    <v>Map</v>
  </rv>
  <rv s="0">
    <v>536870912</v>
    <v>Pennsylvania</v>
    <v>6304580e-c803-4266-818a-971619176547</v>
    <v>en-US</v>
    <v>Map</v>
  </rv>
  <rv s="0">
    <v>536870912</v>
    <v>Philadelphia County</v>
    <v>e8ae5967-e59c-78fc-3b15-d4611f5ddf0e</v>
    <v>en-US</v>
    <v>Map</v>
  </rv>
  <rv s="1">
    <fb>369.3</fb>
    <v>10</v>
  </rv>
  <rv s="2">
    <v>183</v>
    <v>8</v>
    <v>1172</v>
    <v>0</v>
    <v>Image of Philadelphia</v>
  </rv>
  <rv s="1">
    <fb>39.950000000000003</fb>
    <v>12</v>
  </rv>
  <rv s="0">
    <v>805306368</v>
    <v>Jim Kenney (Mayor)</v>
    <v>09cada68-d262-cf3e-5618-fcc403105e01</v>
    <v>en-US</v>
    <v>Generic</v>
  </rv>
  <rv s="3">
    <v>114</v>
  </rv>
  <rv s="4">
    <v>https://www.bing.com/search?q=philadelphia&amp;form=skydnc</v>
    <v>Learn more on Bing</v>
  </rv>
  <rv s="1">
    <fb>-75.166667000000004</fb>
    <v>12</v>
  </rv>
  <rv s="1">
    <fb>1584138</fb>
    <v>10</v>
  </rv>
  <rv s="5">
    <v>#VALUE!</v>
    <v>en-US</v>
    <v>020d4bbf-2971-4236-b87d-c3ec1d7f851c</v>
    <v>536870912</v>
    <v>1</v>
    <v>1171</v>
    <v>4</v>
    <v>Philadelphia</v>
    <v>20</v>
    <v>21</v>
    <v>Map</v>
    <v>8</v>
    <v>9</v>
    <v>2132</v>
    <v>2133</v>
    <v>2134</v>
    <v>4</v>
    <v>Philadelphia, colloquially Philly, is the largest city in the U.S. state of Pennsylvania and the sixth-most populous U.S. city, with a 2019 estimated population of 1,584,064. Since 1854, the city has had the same geographic boundaries as Philadelphia County, the most-populous county in Pennsylvania and the urban core of the eighth-largest U.S. metropolitan statistical area, with over 6 million residents as of 2017. Philadelphia is also the economic and cultural center of the greater Delaware Valley along the lower Delaware and Schuylkill rivers within the Northeast megalopolis. The Delaware Valley's population of 7.2 million makes it the eighth-largest combined statistical area in the United States.</v>
    <v>2135</v>
    <v>2136</v>
    <v>2138</v>
    <v>2139</v>
    <v>2140</v>
    <v>Philadelphia</v>
    <v>2141</v>
    <v>599</v>
    <v>Philadelphia</v>
    <v>mdp/vdpid/5487461586467553286</v>
  </rv>
  <rv s="1">
    <fb>119283</fb>
    <v>10</v>
  </rv>
  <rv s="1">
    <fb>23303</fb>
    <v>10</v>
  </rv>
  <rv s="0">
    <v>536870912</v>
    <v>Harrisburg</v>
    <v>c0411c8e-89cf-5f47-d2f3-d5e52d320fff</v>
    <v>en-US</v>
    <v>Map</v>
  </rv>
  <rv s="1">
    <fb>4958859</fb>
    <v>10</v>
  </rv>
  <rv s="1">
    <fb>5612002</fb>
    <v>10</v>
  </rv>
  <rv s="2">
    <v>184</v>
    <v>8</v>
    <v>1179</v>
    <v>0</v>
    <v>Image of Pennsylvania</v>
  </rv>
  <rv s="4">
    <v>https://www.bing.com/search?q=pennsylvania&amp;form=skydnc</v>
    <v>Learn more on Bing</v>
  </rv>
  <rv s="1">
    <fb>840</fb>
    <v>24</v>
  </rv>
  <rv s="1">
    <fb>53599</fb>
    <v>24</v>
  </rv>
  <rv s="1">
    <fb>166000</fb>
    <v>24</v>
  </rv>
  <rv s="1">
    <fb>12807060</fb>
    <v>10</v>
  </rv>
  <rv s="1">
    <fb>0.28600000000000003</fb>
    <v>26</v>
  </rv>
  <rv s="1">
    <fb>0.11699999999999999</fb>
    <v>26</v>
  </rv>
  <rv s="1">
    <fb>0.628</fb>
    <v>26</v>
  </rv>
  <rv s="1">
    <fb>9.5000000000000001E-2</fb>
    <v>26</v>
  </rv>
  <rv s="1">
    <fb>0.21</fb>
    <v>26</v>
  </rv>
  <rv s="1">
    <fb>5.5999999999999994E-2</fb>
    <v>26</v>
  </rv>
  <rv s="1">
    <fb>0.82599999999999996</fb>
    <v>26</v>
  </rv>
  <rv s="19">
    <v>#VALUE!</v>
    <v>en-US</v>
    <v>6304580e-c803-4266-818a-971619176547</v>
    <v>536870912</v>
    <v>1</v>
    <v>1178</v>
    <v>762</v>
    <v>Pennsylvania</v>
    <v>20</v>
    <v>21</v>
    <v>Map</v>
    <v>8</v>
    <v>22</v>
    <v>US-PA</v>
    <v>2143</v>
    <v>2144</v>
    <v>2145</v>
    <v>4</v>
    <v>Pennsylvania, officially the Commonwealth of Pennsylvania, is a state in the Mid-Atlantic, Appalachian, and Great Lakes regions of the Northeastern United States. The Commonwealth is bordered by Delaware to the southeast, Maryland to the south, West Virginia to the southwest, Ohio to the west, Lake Erie and the Canadian province of Ontario to the northwest, New York to the north, and New Jersey to the east, while the Appalachian Mountains run through its middle.</v>
    <v>2146</v>
    <v>2147</v>
    <v>2148</v>
    <v>2131</v>
    <v>2149</v>
    <v>2150</v>
    <v>2151</v>
    <v>2152</v>
    <v>Pennsylvania</v>
    <v>1395</v>
    <v>2153</v>
    <v>1571</v>
    <v>617</v>
    <v>851</v>
    <v>1030</v>
    <v>2154</v>
    <v>2155</v>
    <v>148</v>
    <v>1578</v>
    <v>336</v>
    <v>2156</v>
    <v>39</v>
    <v>2157</v>
    <v>737</v>
    <v>2158</v>
    <v>2159</v>
    <v>2160</v>
    <v>599</v>
    <v>Pennsylvania</v>
    <v>mdp/vdpid/25623</v>
  </rv>
  <rv s="1">
    <fb>370.36829977799999</fb>
    <v>10</v>
  </rv>
  <rv s="2">
    <v>185</v>
    <v>8</v>
    <v>1184</v>
    <v>0</v>
    <v>Image of Philadelphia County</v>
  </rv>
  <rv s="4">
    <v>https://www.bing.com/search?q=philadelphia+county+pennsylvania&amp;form=skydnc</v>
    <v>Learn more on Bing</v>
  </rv>
  <rv s="1">
    <fb>1584064</fb>
    <v>10</v>
  </rv>
  <rv s="7">
    <v>#VALUE!</v>
    <v>en-US</v>
    <v>e8ae5967-e59c-78fc-3b15-d4611f5ddf0e</v>
    <v>536870912</v>
    <v>1</v>
    <v>1183</v>
    <v>32</v>
    <v>Philadelphia County</v>
    <v>33</v>
    <v>21</v>
    <v>Map</v>
    <v>8</v>
    <v>118</v>
    <v>2132</v>
    <v>2162</v>
    <v>4</v>
    <v>Philadelphia County is the most populous county in the U.S. state of Pennsylvania. As of 2019, Philadelphia County was home to an estimated population of 1,584,064 residents. The county is the second smallest county in Pennsylvania by land area. Philadelphia County is one of the three original counties, along with Chester and Bucks counties, created by William Penn during November 1682. Since 1854, the county has been coextensive with the City of Philadelphia. Philadelphia County is part of the Philadelphia-Camden-Wilmington, PA-NJ-DE-MD, located along the lower Delaware and Schuylkill Rivers, within the Northeast megalopolis. Philadelphia County is the economic and cultural anchor of the Delaware Valley, the ninth-largest combined statistical area in the United States with an estimated population of 7.2 million.</v>
    <v>2163</v>
    <v>2131</v>
    <v>2164</v>
    <v>Philadelphia County</v>
    <v>2165</v>
    <v>1042</v>
    <v>Philadelphia County</v>
    <v>mdp/vdpid/10037102</v>
  </rv>
  <rv s="0">
    <v>536870912</v>
    <v>19145</v>
    <v>c029d4a9-ad14-b909-0397-8cb1502e8dfa</v>
    <v>en-US</v>
    <v>Map</v>
  </rv>
  <rv s="8">
    <v>#VALUE!</v>
    <v>en-US</v>
    <v>c029d4a9-ad14-b909-0397-8cb1502e8dfa</v>
    <v>536870912</v>
    <v>1</v>
    <v>1186</v>
    <v>56</v>
    <v>19145</v>
    <v>6</v>
    <v>57</v>
    <v>Map</v>
    <v>2132</v>
    <v>2133</v>
    <v>2131</v>
    <v>19145 is a postal code in Philadelphia, Pennsylvania, United States</v>
    <v>19145</v>
    <v>19145</v>
    <v>mdp/vdpid/5487464677719932929</v>
  </rv>
  <rv s="0">
    <v>536870912</v>
    <v>Marcus Hook</v>
    <v>4471d764-bd0b-e908-be0f-6094e27b96e0</v>
    <v>en-US</v>
    <v>Map</v>
  </rv>
  <rv s="0">
    <v>536870912</v>
    <v>Delaware County</v>
    <v>66ab7fa1-80cc-04c3-c8d3-3c64dbacae55</v>
    <v>en-US</v>
    <v>Map</v>
  </rv>
  <rv s="1">
    <fb>4.19578073874432</fb>
    <v>10</v>
  </rv>
  <rv s="2">
    <v>186</v>
    <v>8</v>
    <v>1190</v>
    <v>0</v>
    <v>Image of Marcus Hook</v>
  </rv>
  <rv s="1">
    <fb>39.816667000000002</fb>
    <v>12</v>
  </rv>
  <rv s="3">
    <v>115</v>
  </rv>
  <rv s="4">
    <v>https://www.bing.com/search?q=marcus+hook+pennsylvania&amp;form=skydnc</v>
    <v>Learn more on Bing</v>
  </rv>
  <rv s="1">
    <fb>-75.416667000000004</fb>
    <v>12</v>
  </rv>
  <rv s="1">
    <fb>2397</fb>
    <v>10</v>
  </rv>
  <rv s="5">
    <v>#VALUE!</v>
    <v>en-US</v>
    <v>4471d764-bd0b-e908-be0f-6094e27b96e0</v>
    <v>536870912</v>
    <v>1</v>
    <v>1189</v>
    <v>4</v>
    <v>Marcus Hook</v>
    <v>20</v>
    <v>21</v>
    <v>Map</v>
    <v>8</v>
    <v>9</v>
    <v>2132</v>
    <v>2170</v>
    <v>2171</v>
    <v>4</v>
    <v>Marcus Hook is a borough in Delaware County, Pennsylvania, United States. The population was 2,397 at the 2010 census. The current mayor is Gene Taylor. The borough calls itself "The Cornerstone of Pennsylvania". The 2005 film One Last Thing... was set and partially filmed in Marcus Hook.</v>
    <v>2172</v>
    <v>2173</v>
    <v>2174</v>
    <v>2175</v>
    <v>2176</v>
    <v>Marcus Hook</v>
    <v>2177</v>
    <v>599</v>
    <v>Marcus Hook</v>
    <v>mdp/vdpid/5487441556854013953</v>
  </rv>
  <rv s="1">
    <fb>494.687729074</fb>
    <v>10</v>
  </rv>
  <rv s="2">
    <v>187</v>
    <v>8</v>
    <v>1194</v>
    <v>0</v>
    <v>Image of Delaware</v>
  </rv>
  <rv s="0">
    <v>536870912</v>
    <v>Upper Darby</v>
    <v>3d972b12-d17d-4643-8df1-e02269c9cf26</v>
    <v>en-US</v>
    <v>Map</v>
  </rv>
  <rv s="4">
    <v>https://www.bing.com/search?q=delaware+county+pennsylvania&amp;form=skydnc</v>
    <v>Learn more on Bing</v>
  </rv>
  <rv s="1">
    <fb>566747</fb>
    <v>10</v>
  </rv>
  <rv s="7">
    <v>#VALUE!</v>
    <v>en-US</v>
    <v>66ab7fa1-80cc-04c3-c8d3-3c64dbacae55</v>
    <v>536870912</v>
    <v>1</v>
    <v>1193</v>
    <v>32</v>
    <v>Delaware</v>
    <v>33</v>
    <v>21</v>
    <v>Map</v>
    <v>8</v>
    <v>118</v>
    <v>2132</v>
    <v>2179</v>
    <v>4</v>
    <v>Delaware County, colloquially referred to as Delco, is a county located in the U.S. state of Pennsylvania that borders Philadelphia. With a population of 566,747, it is the fifth most populous county in Pennsylvania, and the third smallest in area. The county was created on September 26, 1789, from part of Chester County, and named for the Delaware River.</v>
    <v>2180</v>
    <v>2181</v>
    <v>2182</v>
    <v>Delaware</v>
    <v>2183</v>
    <v>599</v>
    <v>Delaware</v>
    <v>mdp/vdpid/10037074</v>
  </rv>
  <rv s="0">
    <v>536870912</v>
    <v>19061</v>
    <v>c0892050-f7d3-98db-f9c3-5ecb853939ed</v>
    <v>en-US</v>
    <v>Map</v>
  </rv>
  <rv s="8">
    <v>#VALUE!</v>
    <v>en-US</v>
    <v>c0892050-f7d3-98db-f9c3-5ecb853939ed</v>
    <v>536870912</v>
    <v>1</v>
    <v>1197</v>
    <v>56</v>
    <v>19061</v>
    <v>6</v>
    <v>57</v>
    <v>Map</v>
    <v>2132</v>
    <v>2170</v>
    <v>2169</v>
    <v>19061 is a postal code in Marcus Hook, Pennsylvania, United States</v>
    <v>19061</v>
    <v>19061</v>
    <v>mdp/vdpid/5487440086951788545</v>
  </rv>
  <rv s="0">
    <v>536870912</v>
    <v>Delaware</v>
    <v>66ab7fa1-80cc-04c3-c8d3-3c64dbacae55</v>
    <v>en-US</v>
    <v>Map</v>
  </rv>
  <rv s="0">
    <v>536870912</v>
    <v>Warren</v>
    <v>325329f1-31d2-2f6f-a71c-1ba65b1da95a</v>
    <v>en-US</v>
    <v>Map</v>
  </rv>
  <rv s="0">
    <v>536870912</v>
    <v>Warren County</v>
    <v>cf70eade-9504-e622-54da-5aa8d7d91b6b</v>
    <v>en-US</v>
    <v>Map</v>
  </rv>
  <rv s="1">
    <fb>8</fb>
    <v>10</v>
  </rv>
  <rv s="2">
    <v>188</v>
    <v>8</v>
    <v>1204</v>
    <v>0</v>
    <v>Image of Warren</v>
  </rv>
  <rv s="1">
    <fb>41.844166999999999</fb>
    <v>12</v>
  </rv>
  <rv s="3">
    <v>116</v>
  </rv>
  <rv s="4">
    <v>https://www.bing.com/search?q=warren+pennsylvania&amp;form=skydnc</v>
    <v>Learn more on Bing</v>
  </rv>
  <rv s="1">
    <fb>-79.142499999999998</fb>
    <v>12</v>
  </rv>
  <rv s="1">
    <fb>9124</fb>
    <v>10</v>
  </rv>
  <rv s="5">
    <v>#VALUE!</v>
    <v>en-US</v>
    <v>325329f1-31d2-2f6f-a71c-1ba65b1da95a</v>
    <v>536870912</v>
    <v>1</v>
    <v>1203</v>
    <v>4</v>
    <v>Warren</v>
    <v>20</v>
    <v>21</v>
    <v>Map</v>
    <v>8</v>
    <v>9</v>
    <v>2132</v>
    <v>2189</v>
    <v>2190</v>
    <v>4</v>
    <v>Warren is a city in Warren County, Pennsylvania, United States, located along the Allegheny River. The population was 9,710 at the 2010 census. It is the county seat of Warren County. It is home to the headquarters of the Allegheny National Forest and the Cornplanter State Forest. It is also the headquarters for the Chief Cornplanter Council, the oldest continuously chartered Boy Scouts of America Council, and the catalog company Blair. Warren is the principal city of the Warren, PA Micropolitan Statistical Area.</v>
    <v>2191</v>
    <v>2192</v>
    <v>2193</v>
    <v>2194</v>
    <v>2195</v>
    <v>Warren</v>
    <v>2196</v>
    <v>599</v>
    <v>Warren</v>
    <v>mdp/vdpid/5480502474127179777</v>
  </rv>
  <rv s="1">
    <fb>2325.80932308</fb>
    <v>10</v>
  </rv>
  <rv s="2">
    <v>189</v>
    <v>8</v>
    <v>1209</v>
    <v>0</v>
    <v>Image of Warren County</v>
  </rv>
  <rv s="4">
    <v>https://www.bing.com/search?q=warren+county+pennsylvania&amp;form=skydnc</v>
    <v>Learn more on Bing</v>
  </rv>
  <rv s="1">
    <fb>39498</fb>
    <v>10</v>
  </rv>
  <rv s="7">
    <v>#VALUE!</v>
    <v>en-US</v>
    <v>cf70eade-9504-e622-54da-5aa8d7d91b6b</v>
    <v>536870912</v>
    <v>1</v>
    <v>1208</v>
    <v>32</v>
    <v>Warren County</v>
    <v>33</v>
    <v>21</v>
    <v>Map</v>
    <v>8</v>
    <v>9</v>
    <v>2132</v>
    <v>2198</v>
    <v>4</v>
    <v>Warren County is a county located in the U.S. state of Pennsylvania. As of the 2010 census, the population was 41,815. Its county seat is Warren. The county was formed in 1800 from parts of Allegheny and Lycoming counties; attached to Crawford County until 1805 and then to Venango County until Warren was formally organized in 1819.</v>
    <v>2199</v>
    <v>2188</v>
    <v>2200</v>
    <v>Warren County</v>
    <v>2201</v>
    <v>1042</v>
    <v>Warren County</v>
    <v>mdp/vdpid/10037113</v>
  </rv>
  <rv s="0">
    <v>536870912</v>
    <v>16365</v>
    <v>6fe6df4a-9baf-82fe-cfe7-34debe48e6e7</v>
    <v>en-US</v>
    <v>Map</v>
  </rv>
  <rv s="8">
    <v>#VALUE!</v>
    <v>en-US</v>
    <v>6fe6df4a-9baf-82fe-cfe7-34debe48e6e7</v>
    <v>536870912</v>
    <v>1</v>
    <v>1211</v>
    <v>56</v>
    <v>16365</v>
    <v>6</v>
    <v>57</v>
    <v>Map</v>
    <v>2132</v>
    <v>2189</v>
    <v>2188</v>
    <v>16365 is a postal code in Warren, Pennsylvania, United States</v>
    <v>16365</v>
    <v>16365</v>
    <v>mdp/vdpid/5480513405926244353</v>
  </rv>
  <rv s="0">
    <v>536870912</v>
    <v>Bradford</v>
    <v>009a807f-1fa8-74ea-d914-443db9a0f0a3</v>
    <v>en-US</v>
    <v>Map</v>
  </rv>
  <rv s="0">
    <v>536870912</v>
    <v>McKean County</v>
    <v>dcdd56b2-9da0-2345-dd2a-d745a90f5495</v>
    <v>en-US</v>
    <v>Map</v>
  </rv>
  <rv s="1">
    <fb>9.0649583861800007</fb>
    <v>10</v>
  </rv>
  <rv s="2">
    <v>190</v>
    <v>8</v>
    <v>1216</v>
    <v>0</v>
    <v>Image of Bradford</v>
  </rv>
  <rv s="1">
    <fb>41.959167000000001</fb>
    <v>12</v>
  </rv>
  <rv s="3">
    <v>117</v>
  </rv>
  <rv s="4">
    <v>https://www.bing.com/search?q=bradford+pennsylvania&amp;form=skydnc</v>
    <v>Learn more on Bing</v>
  </rv>
  <rv s="1">
    <fb>-78.644722000000002</fb>
    <v>12</v>
  </rv>
  <rv s="1">
    <fb>8280</fb>
    <v>10</v>
  </rv>
  <rv s="5">
    <v>#VALUE!</v>
    <v>en-US</v>
    <v>009a807f-1fa8-74ea-d914-443db9a0f0a3</v>
    <v>536870912</v>
    <v>1</v>
    <v>1215</v>
    <v>4</v>
    <v>Bradford</v>
    <v>20</v>
    <v>21</v>
    <v>Map</v>
    <v>8</v>
    <v>9</v>
    <v>2132</v>
    <v>2206</v>
    <v>2207</v>
    <v>4</v>
    <v>Bradford is a city in McKean County, Pennsylvania, United States, close to the border with New York State and approximately 78 miles south of Buffalo, New York. Bradford is the principal city in the Bradford, PA Micropolitan Statistical Area. The population was 8,770 at the 2010 United States Census.</v>
    <v>2208</v>
    <v>2209</v>
    <v>2210</v>
    <v>2211</v>
    <v>2212</v>
    <v>Bradford</v>
    <v>2213</v>
    <v>599</v>
    <v>Bradford</v>
    <v>mdp/vdpid/5486515524676354049</v>
  </rv>
  <rv s="1">
    <fb>2548.5483005699998</fb>
    <v>10</v>
  </rv>
  <rv s="2">
    <v>191</v>
    <v>8</v>
    <v>1221</v>
    <v>0</v>
    <v>Image of McKean</v>
  </rv>
  <rv s="4">
    <v>https://www.bing.com/search?q=mckean+county+pennsylvania&amp;form=skydnc</v>
    <v>Learn more on Bing</v>
  </rv>
  <rv s="1">
    <fb>40968</fb>
    <v>10</v>
  </rv>
  <rv s="7">
    <v>#VALUE!</v>
    <v>en-US</v>
    <v>dcdd56b2-9da0-2345-dd2a-d745a90f5495</v>
    <v>536870912</v>
    <v>1</v>
    <v>1220</v>
    <v>32</v>
    <v>McKean</v>
    <v>33</v>
    <v>21</v>
    <v>Map</v>
    <v>8</v>
    <v>9</v>
    <v>2132</v>
    <v>2215</v>
    <v>4</v>
    <v>McKean County is a rural county in the U.S. state of Pennsylvania. As of the 2010 census, the population was 43,450. Its county seat is Smethport. The county was created in 1804 and organized in 1826. It was named in honor of former Pennsylvania Governor and Declaration of Independence signer Thomas McKean.</v>
    <v>2216</v>
    <v>2205</v>
    <v>2217</v>
    <v>McKean</v>
    <v>2218</v>
    <v>1042</v>
    <v>McKean</v>
    <v>mdp/vdpid/10037093</v>
  </rv>
  <rv s="0">
    <v>536870912</v>
    <v>16701</v>
    <v>c0b98c2e-7e4b-880b-fbb7-acf89067711b</v>
    <v>en-US</v>
    <v>Map</v>
  </rv>
  <rv s="8">
    <v>#VALUE!</v>
    <v>en-US</v>
    <v>c0b98c2e-7e4b-880b-fbb7-acf89067711b</v>
    <v>536870912</v>
    <v>1</v>
    <v>1223</v>
    <v>56</v>
    <v>16701</v>
    <v>6</v>
    <v>57</v>
    <v>Map</v>
    <v>2132</v>
    <v>2206</v>
    <v>2205</v>
    <v>16701 is a postal code in Bradford, Pennsylvania, United States</v>
    <v>16701</v>
    <v>16701</v>
    <v>mdp/vdpid/5480510581700034561</v>
  </rv>
  <rv s="0">
    <v>536870912</v>
    <v>McKean</v>
    <v>dcdd56b2-9da0-2345-dd2a-d745a90f5495</v>
    <v>en-US</v>
    <v>Map</v>
  </rv>
  <rv s="0">
    <v>536870912</v>
    <v>Memphis</v>
    <v>4b54300c-43b3-4511-bd9d-c321ef0e58f6</v>
    <v>en-US</v>
    <v>Map</v>
  </rv>
  <rv s="0">
    <v>536870912</v>
    <v>Tennessee</v>
    <v>9bbc9c72-1bf1-4ef6-b66d-a6cdef70f4f3</v>
    <v>en-US</v>
    <v>Map</v>
  </rv>
  <rv s="0">
    <v>536870912</v>
    <v>Shelby County</v>
    <v>f6c08184-0850-e8c8-9402-dd3fc557a113</v>
    <v>en-US</v>
    <v>Map</v>
  </rv>
  <rv s="1">
    <fb>839.2</fb>
    <v>10</v>
  </rv>
  <rv s="2">
    <v>192</v>
    <v>8</v>
    <v>1228</v>
    <v>0</v>
    <v>Image of Memphis</v>
  </rv>
  <rv s="1">
    <fb>35.117364999999999</fb>
    <v>12</v>
  </rv>
  <rv s="0">
    <v>805306368</v>
    <v>Jim Strickland (Mayor)</v>
    <v>37b55d58-9e05-a57a-cc2c-0ee48771206c</v>
    <v>en-US</v>
    <v>Generic</v>
  </rv>
  <rv s="3">
    <v>118</v>
  </rv>
  <rv s="4">
    <v>https://www.bing.com/search?q=memphis+tennessee&amp;form=skydnc</v>
    <v>Learn more on Bing</v>
  </rv>
  <rv s="1">
    <fb>-89.971068000000002</fb>
    <v>12</v>
  </rv>
  <rv s="1">
    <fb>650618</fb>
    <v>10</v>
  </rv>
  <rv s="5">
    <v>#VALUE!</v>
    <v>en-US</v>
    <v>4b54300c-43b3-4511-bd9d-c321ef0e58f6</v>
    <v>536870912</v>
    <v>1</v>
    <v>1227</v>
    <v>4</v>
    <v>Memphis</v>
    <v>20</v>
    <v>21</v>
    <v>Map</v>
    <v>8</v>
    <v>9</v>
    <v>2224</v>
    <v>2225</v>
    <v>2226</v>
    <v>4</v>
    <v>Memphis is a city along the Mississippi River in southwestern Shelby County, Tennessee, United States. Its 2019 estimated population was 651,073, making it Tennessee's second-most populous city behind Nashville, the nation's 28th-largest, and the largest city situated along the Mississippi River. Greater Memphis is the 42nd-largest metropolitan area in the United States, with a population of 1,348,260 in 2017. The city is the anchor of West Tennessee and the greater Mid-South region, which includes portions of neighboring Arkansas, Mississippi, and the Missouri Bootheel. Memphis is the seat of Shelby County, Tennessee's most populous county. One of the more historic and culturally significant cities of the southern United States, Memphis has a wide variety of landscapes and distinct neighborhoods.</v>
    <v>2227</v>
    <v>2228</v>
    <v>2230</v>
    <v>2231</v>
    <v>2232</v>
    <v>Memphis</v>
    <v>2233</v>
    <v>11</v>
    <v>Memphis</v>
    <v>mdp/vdpid/5097980833206108162</v>
  </rv>
  <rv s="1">
    <fb>109247</fb>
    <v>10</v>
  </rv>
  <rv s="1">
    <fb>36157</fb>
    <v>10</v>
  </rv>
  <rv s="0">
    <v>536870912</v>
    <v>Nashville</v>
    <v>e2accb9d-ccea-5b7c-7bbc-0db831476d61</v>
    <v>en-US</v>
    <v>Map</v>
  </rv>
  <rv s="1">
    <fb>2504556</fb>
    <v>10</v>
  </rv>
  <rv s="1">
    <fb>2919671</fb>
    <v>10</v>
  </rv>
  <rv s="2">
    <v>193</v>
    <v>8</v>
    <v>1234</v>
    <v>0</v>
    <v>Image of Tennessee</v>
  </rv>
  <rv s="0">
    <v>805306368</v>
    <v>Randy McNally (Lieutenant Governor)</v>
    <v>eec243e8-886e-f143-44f8-d1a613dc6e71</v>
    <v>en-US</v>
    <v>Generic</v>
  </rv>
  <rv s="3">
    <v>119</v>
  </rv>
  <rv s="4">
    <v>https://www.bing.com/search?q=tennessee&amp;form=skydnc</v>
    <v>Learn more on Bing</v>
  </rv>
  <rv s="1">
    <fb>764</fb>
    <v>24</v>
  </rv>
  <rv s="1">
    <fb>45219</fb>
    <v>24</v>
  </rv>
  <rv s="1">
    <fb>142100</fb>
    <v>24</v>
  </rv>
  <rv s="1">
    <fb>6770010</fb>
    <v>10</v>
  </rv>
  <rv s="1">
    <fb>0.154</fb>
    <v>26</v>
  </rv>
  <rv s="1">
    <fb>0.249</fb>
    <v>26</v>
  </rv>
  <rv s="1">
    <fb>0.17100000000000001</fb>
    <v>26</v>
  </rv>
  <rv s="1">
    <fb>0.85499999999999998</fb>
    <v>26</v>
  </rv>
  <rv s="1">
    <fb>0.61</fb>
    <v>26</v>
  </rv>
  <rv s="1">
    <fb>0.11199999999999999</fb>
    <v>26</v>
  </rv>
  <rv s="1">
    <fb>0.78799999999999992</fb>
    <v>26</v>
  </rv>
  <rv s="6">
    <v>#VALUE!</v>
    <v>en-US</v>
    <v>9bbc9c72-1bf1-4ef6-b66d-a6cdef70f4f3</v>
    <v>536870912</v>
    <v>1</v>
    <v>1233</v>
    <v>18</v>
    <v>Tennessee</v>
    <v>20</v>
    <v>21</v>
    <v>Map</v>
    <v>8</v>
    <v>22</v>
    <v>US-TN</v>
    <v>2235</v>
    <v>2236</v>
    <v>2237</v>
    <v>4</v>
    <v>Tennessee, officially the State of Tennessee, is a state in the southeastern United States. Tennessee is the 36th largest by area and the 16th most populous of the 50 states. It is bordered by eight states, with Kentucky to the north, Virginia to the northeast, North Carolina to the east, Georgia, Alabama, and Mississippi to the south, Arkansas to the west, and Missouri to the northwest. The Appalachian Mountains dominate the eastern part of the state, and the Mississippi River forms its western border. Nashville is the state's capital and largest city, with a 2019 population of 670,820 and a 2019 metro population of 1,934,317. Tennessee's second largest city is Memphis, which had a population of 651,073 and metro population of 1,346,045 in 2019.</v>
    <v>2238</v>
    <v>2239</v>
    <v>2240</v>
    <v>2237</v>
    <v>2242</v>
    <v>2243</v>
    <v>2244</v>
    <v>2245</v>
    <v>2246</v>
    <v>Tennessee</v>
    <v>255</v>
    <v>2247</v>
    <v>855</v>
    <v>2248</v>
    <v>851</v>
    <v>1034</v>
    <v>2249</v>
    <v>2250</v>
    <v>855</v>
    <v>2251</v>
    <v>1402</v>
    <v>2252</v>
    <v>39</v>
    <v>2253</v>
    <v>1034</v>
    <v>42</v>
    <v>738</v>
    <v>2254</v>
    <v>862</v>
    <v>Tennessee</v>
    <v>mdp/vdpid/33025</v>
  </rv>
  <rv s="1">
    <fb>2030.5506785</fb>
    <v>10</v>
  </rv>
  <rv s="2">
    <v>194</v>
    <v>8</v>
    <v>1238</v>
    <v>0</v>
    <v>Image of Shelby County</v>
  </rv>
  <rv s="4">
    <v>https://www.bing.com/search?q=shelby+county+tennessee&amp;form=skydnc</v>
    <v>Learn more on Bing</v>
  </rv>
  <rv s="1">
    <fb>937166</fb>
    <v>10</v>
  </rv>
  <rv s="7">
    <v>#VALUE!</v>
    <v>en-US</v>
    <v>f6c08184-0850-e8c8-9402-dd3fc557a113</v>
    <v>536870912</v>
    <v>1</v>
    <v>1237</v>
    <v>32</v>
    <v>Shelby County</v>
    <v>33</v>
    <v>21</v>
    <v>Map</v>
    <v>8</v>
    <v>118</v>
    <v>2224</v>
    <v>2256</v>
    <v>4</v>
    <v>Shelby County is located in the U.S. state of Tennessee. As of the 2010 census, the population was 927,644. It is largest of the state's 95 counties, both in terms of population and geographic area. Its county seat is Memphis, a port on the Mississippi River and the second most populous city in Tennessee. The county was named for Governor Isaac Shelby of Kentucky.</v>
    <v>2257</v>
    <v>2223</v>
    <v>2258</v>
    <v>Shelby County</v>
    <v>2259</v>
    <v>11</v>
    <v>Shelby County</v>
    <v>mdp/vdpid/10037314</v>
  </rv>
  <rv s="0">
    <v>536870912</v>
    <v>Davidson County</v>
    <v>333fe993-fea1-1234-e900-137860a296b7</v>
    <v>en-US</v>
    <v>Map</v>
  </rv>
  <rv s="1">
    <fb>1362.17834675012</fb>
    <v>10</v>
  </rv>
  <rv s="2">
    <v>195</v>
    <v>8</v>
    <v>1245</v>
    <v>0</v>
    <v>Image of Nashville</v>
  </rv>
  <rv s="1">
    <fb>36.166666999999997</fb>
    <v>12</v>
  </rv>
  <rv s="4">
    <v>https://www.bing.com/search?q=city+of+nashville&amp;form=skydnc</v>
    <v>Learn more on Bing</v>
  </rv>
  <rv s="1">
    <fb>-86.783332999999999</fb>
    <v>12</v>
  </rv>
  <rv s="1">
    <fb>694144</fb>
    <v>10</v>
  </rv>
  <rv s="9">
    <v>#VALUE!</v>
    <v>en-US</v>
    <v>e2accb9d-ccea-5b7c-7bbc-0db831476d61</v>
    <v>536870912</v>
    <v>1</v>
    <v>1244</v>
    <v>75</v>
    <v>Nashville</v>
    <v>6</v>
    <v>7</v>
    <v>Map</v>
    <v>8</v>
    <v>118</v>
    <v>2224</v>
    <v>2261</v>
    <v>2262</v>
    <v>4</v>
    <v>Nashville is the capital and most populous city of the U.S. state of Tennessee. The city is the county seat of Davidson County and is located on the Cumberland River. It is the 23rd most-populous city in the United States.</v>
    <v>2263</v>
    <v>2264</v>
    <v>2265</v>
    <v>2266</v>
    <v>Nashville</v>
    <v>2267</v>
    <v>11</v>
    <v>Nashville</v>
    <v>mdp/vdpid/5482596216845893633</v>
  </rv>
  <rv s="0">
    <v>536870912</v>
    <v>38109</v>
    <v>46527e6f-e6aa-8420-61a9-ee2f79f7a087</v>
    <v>en-US</v>
    <v>Map</v>
  </rv>
  <rv s="8">
    <v>#VALUE!</v>
    <v>en-US</v>
    <v>46527e6f-e6aa-8420-61a9-ee2f79f7a087</v>
    <v>536870912</v>
    <v>1</v>
    <v>1248</v>
    <v>56</v>
    <v>38109</v>
    <v>6</v>
    <v>57</v>
    <v>Map</v>
    <v>2224</v>
    <v>2225</v>
    <v>2223</v>
    <v>38109 is a postal code in Memphis, Tennessee, United States</v>
    <v>38109</v>
    <v>38109</v>
    <v>mdp/vdpid/5097981857018937345</v>
  </rv>
  <rv s="0">
    <v>536870912</v>
    <v>Port Arthur</v>
    <v>298e6364-d7aa-471d-3586-3938feb2424d</v>
    <v>en-US</v>
    <v>Map</v>
  </rv>
  <rv s="0">
    <v>536870912</v>
    <v>Texas</v>
    <v>00a23ccd-3344-461c-8b9f-c2bb55be5815</v>
    <v>en-US</v>
    <v>Map</v>
  </rv>
  <rv s="0">
    <v>536870912</v>
    <v>Jefferson County</v>
    <v>cb6a9eb5-22ac-ff2d-e906-6dacaedc844e</v>
    <v>en-US</v>
    <v>Map</v>
  </rv>
  <rv s="1">
    <fb>372.44029026599998</fb>
    <v>10</v>
  </rv>
  <rv s="2">
    <v>196</v>
    <v>8</v>
    <v>1255</v>
    <v>0</v>
    <v>Image of Port Arthur</v>
  </rv>
  <rv s="1">
    <fb>29.885000000000002</fb>
    <v>12</v>
  </rv>
  <rv s="3">
    <v>120</v>
  </rv>
  <rv s="4">
    <v>https://www.bing.com/search?q=port+arthur+texas&amp;form=skydnc</v>
    <v>Learn more on Bing</v>
  </rv>
  <rv s="1">
    <fb>-93.94</fb>
    <v>12</v>
  </rv>
  <rv s="1">
    <fb>55018</fb>
    <v>10</v>
  </rv>
  <rv s="5">
    <v>#VALUE!</v>
    <v>en-US</v>
    <v>298e6364-d7aa-471d-3586-3938feb2424d</v>
    <v>536870912</v>
    <v>1</v>
    <v>1254</v>
    <v>4</v>
    <v>Port Arthur</v>
    <v>20</v>
    <v>21</v>
    <v>Map</v>
    <v>8</v>
    <v>9</v>
    <v>2272</v>
    <v>2273</v>
    <v>2274</v>
    <v>4</v>
    <v>Port Arthur is a city in Jefferson County within the Beaumont–Port Arthur metropolitan area of the U.S. state of Texas. A small, uninhabited portion extends into Orange County. It is 90 mi east of Houston. The largest oil refinery in the United States, the Motiva Refinery is located in Port Arthur.</v>
    <v>2275</v>
    <v>2276</v>
    <v>2277</v>
    <v>2278</v>
    <v>2279</v>
    <v>Port Arthur</v>
    <v>2280</v>
    <v>11</v>
    <v>Port Arthur</v>
    <v>mdp/vdpid/5110701694874812417</v>
  </rv>
  <rv s="1">
    <fb>696241</fb>
    <v>10</v>
  </rv>
  <rv s="1">
    <fb>165853</fb>
    <v>10</v>
  </rv>
  <rv s="0">
    <v>536870912</v>
    <v>Austin</v>
    <v>afd7d7f6-01a2-401c-bb4d-59f7e34d585c</v>
    <v>en-US</v>
    <v>Map</v>
  </rv>
  <rv s="1">
    <fb>9149196</fb>
    <v>10</v>
  </rv>
  <rv s="1">
    <fb>10753629</fb>
    <v>10</v>
  </rv>
  <rv s="2">
    <v>197</v>
    <v>8</v>
    <v>1262</v>
    <v>0</v>
    <v>Image of Texas</v>
  </rv>
  <rv s="0">
    <v>536870912</v>
    <v>Houston</v>
    <v>ad99c262-d92e-4e88-87f7-5c66752fec36</v>
    <v>en-US</v>
    <v>Map</v>
  </rv>
  <rv s="0">
    <v>805306368</v>
    <v>Greg Abbott (Governor)</v>
    <v>3ecc1598-f192-4041-68bd-7ee531040fb8</v>
    <v>en-US</v>
    <v>Generic</v>
  </rv>
  <rv s="0">
    <v>805306368</v>
    <v>Dan Patrick (Lieutenant Governor)</v>
    <v>81fa6492-e02a-5fd9-98ea-c00f95546796</v>
    <v>en-US</v>
    <v>Generic</v>
  </rv>
  <rv s="3">
    <v>121</v>
  </rv>
  <rv s="4">
    <v>https://www.bing.com/search?q=texas&amp;form=skydnc</v>
    <v>Learn more on Bing</v>
  </rv>
  <rv s="1">
    <fb>882</fb>
    <v>24</v>
  </rv>
  <rv s="1">
    <fb>53207</fb>
    <v>24</v>
  </rv>
  <rv s="1">
    <fb>136000</fb>
    <v>24</v>
  </rv>
  <rv s="1">
    <fb>2.84</fb>
    <v>25</v>
  </rv>
  <rv s="1">
    <fb>28701845</fb>
    <v>10</v>
  </rv>
  <rv s="1">
    <fb>0.10800000000000001</fb>
    <v>26</v>
  </rv>
  <rv s="1">
    <fb>0.27600000000000002</fb>
    <v>26</v>
  </rv>
  <rv s="1">
    <fb>0.125</fb>
    <v>26</v>
  </rv>
  <rv s="1">
    <fb>0.16600000000000001</fb>
    <v>26</v>
  </rv>
  <rv s="1">
    <fb>0.81900000000000006</fb>
    <v>26</v>
  </rv>
  <rv s="1">
    <fb>0.64300000000000002</fb>
    <v>26</v>
  </rv>
  <rv s="6">
    <v>#VALUE!</v>
    <v>en-US</v>
    <v>00a23ccd-3344-461c-8b9f-c2bb55be5815</v>
    <v>536870912</v>
    <v>1</v>
    <v>1261</v>
    <v>18</v>
    <v>Texas</v>
    <v>20</v>
    <v>21</v>
    <v>Map</v>
    <v>8</v>
    <v>22</v>
    <v>US-TX</v>
    <v>2282</v>
    <v>2283</v>
    <v>2284</v>
    <v>4</v>
    <v>Texas is a state in the South Central Region of the United States. It is the second largest U.S. state by both area and population. Texas shares borders with the states of Louisiana to the east, Arkansas to the northeast, Oklahoma to the north, New Mexico to the west, and the Mexican states of Chihuahua, Coahuila, Nuevo León, and Tamaulipas to the south and southwest, and has a coastline with the Gulf of Mexico to the southeast.</v>
    <v>2285</v>
    <v>2286</v>
    <v>2287</v>
    <v>2288</v>
    <v>2291</v>
    <v>2292</v>
    <v>2293</v>
    <v>2294</v>
    <v>2295</v>
    <v>Texas</v>
    <v>2296</v>
    <v>2297</v>
    <v>2298</v>
    <v>2155</v>
    <v>259</v>
    <v>261</v>
    <v>2299</v>
    <v>2300</v>
    <v>2301</v>
    <v>2302</v>
    <v>333</v>
    <v>2303</v>
    <v>39</v>
    <v>156</v>
    <v>737</v>
    <v>1799</v>
    <v>157</v>
    <v>1353</v>
    <v>935</v>
    <v>Texas</v>
    <v>mdp/vdpid/33145</v>
  </rv>
  <rv s="1">
    <fb>2877.4767905799999</fb>
    <v>10</v>
  </rv>
  <rv s="2">
    <v>198</v>
    <v>8</v>
    <v>1266</v>
    <v>0</v>
    <v>Image of Jefferson</v>
  </rv>
  <rv s="0">
    <v>536870912</v>
    <v>Beaumont</v>
    <v>22c841cb-cde2-4145-92f3-55be11b56c6e</v>
    <v>en-US</v>
    <v>Map</v>
  </rv>
  <rv s="4">
    <v>https://www.bing.com/search?q=jefferson+county+texas&amp;form=skydnc</v>
    <v>Learn more on Bing</v>
  </rv>
  <rv s="1">
    <fb>251565</fb>
    <v>10</v>
  </rv>
  <rv s="7">
    <v>#VALUE!</v>
    <v>en-US</v>
    <v>cb6a9eb5-22ac-ff2d-e906-6dacaedc844e</v>
    <v>536870912</v>
    <v>1</v>
    <v>1265</v>
    <v>32</v>
    <v>Jefferson</v>
    <v>33</v>
    <v>21</v>
    <v>Map</v>
    <v>8</v>
    <v>118</v>
    <v>2272</v>
    <v>2305</v>
    <v>4</v>
    <v>Jefferson County is a county in the Coastal Plain or Gulf Prairie region of Southeast Texas. The Neches River forms its northeast boundary. As of the 2010 census, the population was 252,273. The 2019 United States Census estimate is 251,565. The county seat of Jefferson County is Beaumont.</v>
    <v>2306</v>
    <v>2307</v>
    <v>2308</v>
    <v>Jefferson</v>
    <v>2309</v>
    <v>11</v>
    <v>Jefferson</v>
    <v>mdp/vdpid/10037453</v>
  </rv>
  <rv s="0">
    <v>536870912</v>
    <v>Travis County</v>
    <v>20b17992-eea7-f60c-0264-9295ab19d7e4</v>
    <v>en-US</v>
    <v>Map</v>
  </rv>
  <rv s="1">
    <fb>845.65701790580704</fb>
    <v>10</v>
  </rv>
  <rv s="2">
    <v>199</v>
    <v>8</v>
    <v>1272</v>
    <v>0</v>
    <v>Image of Austin</v>
  </rv>
  <rv s="1">
    <fb>30.264979</fb>
    <v>12</v>
  </rv>
  <rv s="0">
    <v>805306368</v>
    <v>Steve Adler (Mayor)</v>
    <v>a02ed65b-349e-46d1-2351-c5c48442e445</v>
    <v>en-US</v>
    <v>Generic</v>
  </rv>
  <rv s="3">
    <v>122</v>
  </rv>
  <rv s="4">
    <v>https://www.bing.com/search?q=austin+texas&amp;form=skydnc</v>
    <v>Learn more on Bing</v>
  </rv>
  <rv s="1">
    <fb>-97.746598000000006</fb>
    <v>12</v>
  </rv>
  <rv s="1">
    <fb>964254</fb>
    <v>10</v>
  </rv>
  <rv s="5">
    <v>#VALUE!</v>
    <v>en-US</v>
    <v>afd7d7f6-01a2-401c-bb4d-59f7e34d585c</v>
    <v>536870912</v>
    <v>1</v>
    <v>1271</v>
    <v>4</v>
    <v>Austin</v>
    <v>20</v>
    <v>21</v>
    <v>Map</v>
    <v>8</v>
    <v>9</v>
    <v>2272</v>
    <v>2311</v>
    <v>2312</v>
    <v>4</v>
    <v>Austin is the capital city of the U.S. state of Texas, as well as the seat and largest city of Travis County, with portions extending into Hays and Williamson counties. Incorporated on December 27, 1839, it is the 11th-most populous city in the United States, the fourth-most-populous city in Texas, and the second-most-populous state capital city. It was also the fastest growing large city in the United States in 2015 and 2016. It is the southernmost state capital in the contiguous United States.</v>
    <v>2313</v>
    <v>2314</v>
    <v>2316</v>
    <v>2317</v>
    <v>2318</v>
    <v>Austin</v>
    <v>2319</v>
    <v>11</v>
    <v>Austin</v>
    <v>mdp/vdpid/5108805940384104452</v>
  </rv>
  <rv s="0">
    <v>536870912</v>
    <v>Harris County</v>
    <v>5bea1a7a-abd6-5fad-653e-5ce3eeb11cb7</v>
    <v>en-US</v>
    <v>Map</v>
  </rv>
  <rv s="1">
    <fb>1625.2</fb>
    <v>10</v>
  </rv>
  <rv s="2">
    <v>200</v>
    <v>8</v>
    <v>1280</v>
    <v>0</v>
    <v>Image of Houston</v>
  </rv>
  <rv s="1">
    <fb>29.762778000000001</fb>
    <v>12</v>
  </rv>
  <rv s="0">
    <v>805306368</v>
    <v>Sylvester Turner (Mayor)</v>
    <v>70668f90-c5da-66f0-41ae-152a1286911b</v>
    <v>en-US</v>
    <v>Generic</v>
  </rv>
  <rv s="3">
    <v>123</v>
  </rv>
  <rv s="4">
    <v>https://www.bing.com/search?q=houston+texas&amp;form=skydnc</v>
    <v>Learn more on Bing</v>
  </rv>
  <rv s="1">
    <fb>-95.383055999999996</fb>
    <v>12</v>
  </rv>
  <rv s="1">
    <fb>2325502</fb>
    <v>10</v>
  </rv>
  <rv s="5">
    <v>#VALUE!</v>
    <v>en-US</v>
    <v>ad99c262-d92e-4e88-87f7-5c66752fec36</v>
    <v>536870912</v>
    <v>1</v>
    <v>1279</v>
    <v>4</v>
    <v>Houston</v>
    <v>20</v>
    <v>21</v>
    <v>Map</v>
    <v>8</v>
    <v>9</v>
    <v>2272</v>
    <v>2321</v>
    <v>2322</v>
    <v>4</v>
    <v>Houston is the most populous city in the U.S. state of Texas, fourth-most populous city in the United States, most populous city in the Southern United States, as well as the sixth-most populous in North America, with an estimated 2019 population of 2,320,268. Located in Southeast Texas near Galveston Bay and the Gulf of Mexico, it is the seat of Harris County and the principal city of the Greater Houston metropolitan area, which is the fifth-most populous metropolitan statistical area in the United States and the second-most populous in Texas after the Dallas–Fort Worth metroplex, with a population of 7,066,141 in 2019. Houston is the southeast anchor of the greater megaregion known as the Texas Triangle.</v>
    <v>2323</v>
    <v>2324</v>
    <v>2326</v>
    <v>2327</v>
    <v>2328</v>
    <v>Houston</v>
    <v>2329</v>
    <v>11</v>
    <v>Houston</v>
    <v>mdp/vdpid/5110537662389813249</v>
  </rv>
  <rv s="1">
    <fb>222.47997867800001</fb>
    <v>10</v>
  </rv>
  <rv s="2">
    <v>201</v>
    <v>8</v>
    <v>1287</v>
    <v>0</v>
    <v>Image of Beaumont</v>
  </rv>
  <rv s="1">
    <fb>30.08</fb>
    <v>12</v>
  </rv>
  <rv s="4">
    <v>https://www.bing.com/search?q=beaumont+texas&amp;form=skydnc</v>
    <v>Learn more on Bing</v>
  </rv>
  <rv s="1">
    <fb>-94.126666999999998</fb>
    <v>12</v>
  </rv>
  <rv s="1">
    <fb>118428</fb>
    <v>10</v>
  </rv>
  <rv s="9">
    <v>#VALUE!</v>
    <v>en-US</v>
    <v>22c841cb-cde2-4145-92f3-55be11b56c6e</v>
    <v>536870912</v>
    <v>1</v>
    <v>1286</v>
    <v>75</v>
    <v>Beaumont</v>
    <v>20</v>
    <v>21</v>
    <v>Map</v>
    <v>8</v>
    <v>9</v>
    <v>2272</v>
    <v>2273</v>
    <v>2331</v>
    <v>4</v>
    <v>Beaumont is a city in and the county seat of Jefferson County, Texas, in the United States, within the Beaumont–Port Arthur Metropolitan Statistical Area. Located in Southeast Texas on the Neches River about 85 miles east of Houston, Beaumont had a population of 117,267 at the time of the 2010 census, making it the 30th most populous city in the state of Texas.</v>
    <v>2332</v>
    <v>2333</v>
    <v>2334</v>
    <v>2335</v>
    <v>Beaumont</v>
    <v>2336</v>
    <v>11</v>
    <v>Beaumont</v>
    <v>mdp/vdpid/5110672765870931969</v>
  </rv>
  <rv s="1">
    <fb>4604.9988601799996</fb>
    <v>10</v>
  </rv>
  <rv s="2">
    <v>202</v>
    <v>8</v>
    <v>1291</v>
    <v>0</v>
    <v>Image of Harris</v>
  </rv>
  <rv s="4">
    <v>https://www.bing.com/search?q=harris+county+tx&amp;form=skydnc</v>
    <v>Learn more on Bing</v>
  </rv>
  <rv s="1">
    <fb>4713325</fb>
    <v>10</v>
  </rv>
  <rv s="7">
    <v>#VALUE!</v>
    <v>en-US</v>
    <v>5bea1a7a-abd6-5fad-653e-5ce3eeb11cb7</v>
    <v>536870912</v>
    <v>1</v>
    <v>1290</v>
    <v>32</v>
    <v>Harris</v>
    <v>33</v>
    <v>21</v>
    <v>Map</v>
    <v>8</v>
    <v>118</v>
    <v>2272</v>
    <v>2338</v>
    <v>4</v>
    <v>Harris County is located in the U.S. state of Texas, located in the southeastern part of the state near Galveston Bay. As of the 2010 census, the population was 4,092,459, making it the most populous county in Texas and the third most populous county in the United States. Its county seat is Houston, the largest city in Texas and fourth largest city in the United States. The county was founded in 1836 and organized in 1837. It is named for John Richardson Harris, who founded the town of Harrisburg on Buffalo Bayou in 1826. According to a July 2018 census estimate, Harris County's population had grown to 4,698,619, comprising over 16% of Texas's population. Harris County is included in the nine-county Houston–The Woodlands–Sugar Land metropolitan statistical area, which is the fifth-most populous metropolitan area in the United States.</v>
    <v>2339</v>
    <v>2288</v>
    <v>2340</v>
    <v>Harris</v>
    <v>2341</v>
    <v>11</v>
    <v>Harris</v>
    <v>mdp/vdpid/10037431</v>
  </rv>
  <rv s="0">
    <v>536870912</v>
    <v>77640</v>
    <v>a23d499d-9690-39c9-c5db-ce4b3ddc250e</v>
    <v>en-US</v>
    <v>Map</v>
  </rv>
  <rv s="8">
    <v>#VALUE!</v>
    <v>en-US</v>
    <v>a23d499d-9690-39c9-c5db-ce4b3ddc250e</v>
    <v>536870912</v>
    <v>1</v>
    <v>1294</v>
    <v>56</v>
    <v>77640</v>
    <v>6</v>
    <v>57</v>
    <v>Map</v>
    <v>2272</v>
    <v>2273</v>
    <v>2271</v>
    <v>77640 is a postal code in Port Arthur, Texas, United States</v>
    <v>77640</v>
    <v>77640</v>
    <v>mdp/vdpid/5110599650058960897</v>
  </rv>
  <rv s="0">
    <v>536870912</v>
    <v>Jefferson</v>
    <v>cb6a9eb5-22ac-ff2d-e906-6dacaedc844e</v>
    <v>en-US</v>
    <v>Map</v>
  </rv>
  <rv s="0">
    <v>536870912</v>
    <v>Texas City</v>
    <v>777f50fa-d93a-6bd3-96d7-d990db8af48a</v>
    <v>en-US</v>
    <v>Map</v>
  </rv>
  <rv s="0">
    <v>536870912</v>
    <v>Galveston County</v>
    <v>6eb3346c-14bb-63db-c2e9-c26410fdd252</v>
    <v>en-US</v>
    <v>Map</v>
  </rv>
  <rv s="1">
    <fb>480.6</fb>
    <v>10</v>
  </rv>
  <rv s="2">
    <v>203</v>
    <v>8</v>
    <v>1300</v>
    <v>0</v>
    <v>Image of Texas City</v>
  </rv>
  <rv s="1">
    <fb>29.384015999999999</fb>
    <v>12</v>
  </rv>
  <rv s="3">
    <v>124</v>
  </rv>
  <rv s="4">
    <v>https://www.bing.com/search?q=texas+city&amp;form=skydnc</v>
    <v>Learn more on Bing</v>
  </rv>
  <rv s="1">
    <fb>-94.902548999999993</fb>
    <v>12</v>
  </rv>
  <rv s="1">
    <fb>49153</fb>
    <v>10</v>
  </rv>
  <rv s="5">
    <v>#VALUE!</v>
    <v>en-US</v>
    <v>777f50fa-d93a-6bd3-96d7-d990db8af48a</v>
    <v>536870912</v>
    <v>1</v>
    <v>1299</v>
    <v>4</v>
    <v>Texas City</v>
    <v>20</v>
    <v>21</v>
    <v>Map</v>
    <v>8</v>
    <v>9</v>
    <v>2272</v>
    <v>2347</v>
    <v>2348</v>
    <v>4</v>
    <v>Texas City is a city in Galveston County in the U.S. state of Texas. Located on the southwest shoreline of Galveston Bay, Texas City is a busy deepwater port on Texas' Gulf Coast, as well as a petroleum-refining and petrochemical-manufacturing center. The population was 50,094 in 2019, making it the third-largest city in Galveston County, behind League City and Galveston. It is a part of the Houston metropolitan area. The city is notable as the site of a major explosion in 1947 that demolished the port and much of the city.</v>
    <v>2349</v>
    <v>2350</v>
    <v>2351</v>
    <v>2352</v>
    <v>2353</v>
    <v>Texas City</v>
    <v>2354</v>
    <v>11</v>
    <v>Texas City</v>
    <v>mdp/vdpid/5110754273092698113</v>
  </rv>
  <rv s="1">
    <fb>2261.0596203199998</fb>
    <v>10</v>
  </rv>
  <rv s="2">
    <v>204</v>
    <v>8</v>
    <v>1304</v>
    <v>0</v>
    <v>Image of Galveston</v>
  </rv>
  <rv s="0">
    <v>536870912</v>
    <v>League City</v>
    <v>01bf62fc-6bca-475e-8838-35bd0830f23a</v>
    <v>en-US</v>
    <v>Map</v>
  </rv>
  <rv s="4">
    <v>https://www.bing.com/search?q=galveston+county+texas&amp;form=skydnc</v>
    <v>Learn more on Bing</v>
  </rv>
  <rv s="1">
    <fb>342139</fb>
    <v>10</v>
  </rv>
  <rv s="7">
    <v>#VALUE!</v>
    <v>en-US</v>
    <v>6eb3346c-14bb-63db-c2e9-c26410fdd252</v>
    <v>536870912</v>
    <v>1</v>
    <v>1303</v>
    <v>32</v>
    <v>Galveston</v>
    <v>33</v>
    <v>21</v>
    <v>Map</v>
    <v>8</v>
    <v>118</v>
    <v>2272</v>
    <v>2356</v>
    <v>4</v>
    <v>Galveston County is a county in the U.S. state of Texas, located along the Gulf Coast adjacent to Galveston Bay. As of the 2010 U.S. Decennial Census, the population was 291,309. The county was founded in 1838. The county seat is the City of Galveston, founded the following year of 1839, located on Galveston Island. The most populous municipality in the county is League City, a suburb of Houston at the northern end of the county, which surpassed Galveston in population during the early 2000s.</v>
    <v>2357</v>
    <v>2358</v>
    <v>2359</v>
    <v>Galveston</v>
    <v>2360</v>
    <v>11</v>
    <v>Galveston</v>
    <v>mdp/vdpid/10037414</v>
  </rv>
  <rv s="1">
    <fb>137.30000000000001</fb>
    <v>10</v>
  </rv>
  <rv s="2">
    <v>205</v>
    <v>8</v>
    <v>1310</v>
    <v>0</v>
    <v>Image of League City</v>
  </rv>
  <rv s="1">
    <fb>29.499721999999998</fb>
    <v>12</v>
  </rv>
  <rv s="3">
    <v>125</v>
  </rv>
  <rv s="4">
    <v>https://www.bing.com/search?q=league+city+texas&amp;form=skydnc</v>
    <v>Learn more on Bing</v>
  </rv>
  <rv s="1">
    <fb>-95.089721999999995</fb>
    <v>12</v>
  </rv>
  <rv s="1">
    <fb>106244</fb>
    <v>10</v>
  </rv>
  <rv s="5">
    <v>#VALUE!</v>
    <v>en-US</v>
    <v>01bf62fc-6bca-475e-8838-35bd0830f23a</v>
    <v>536870912</v>
    <v>1</v>
    <v>1309</v>
    <v>4</v>
    <v>League City</v>
    <v>20</v>
    <v>21</v>
    <v>Map</v>
    <v>8</v>
    <v>9</v>
    <v>2272</v>
    <v>2347</v>
    <v>2362</v>
    <v>4</v>
    <v>League City is a city in the U.S. state of Texas, in Galveston County, within the Greater Houston metropolitan area. At the 2010 U.S. census, League City's population was 83,560, up from 45,444 at the 2000 census. In 2019, the U.S. Census Bureau estimated its population increased to 106,730.</v>
    <v>2363</v>
    <v>2364</v>
    <v>2365</v>
    <v>2366</v>
    <v>2367</v>
    <v>League City</v>
    <v>2368</v>
    <v>11</v>
    <v>League City</v>
    <v>mdp/vdpid/5110752239694118913</v>
  </rv>
  <rv s="0">
    <v>536870912</v>
    <v>77590</v>
    <v>bcd79061-0b12-7a1b-c4c5-ad68210ccb83</v>
    <v>en-US</v>
    <v>Map</v>
  </rv>
  <rv s="8">
    <v>#VALUE!</v>
    <v>en-US</v>
    <v>bcd79061-0b12-7a1b-c4c5-ad68210ccb83</v>
    <v>536870912</v>
    <v>1</v>
    <v>1313</v>
    <v>56</v>
    <v>77590</v>
    <v>6</v>
    <v>57</v>
    <v>Map</v>
    <v>2272</v>
    <v>2347</v>
    <v>2346</v>
    <v>77590 is a postal code in Texas City, Texas, United States</v>
    <v>77590</v>
    <v>77590</v>
    <v>mdp/vdpid/5110781034413162497</v>
  </rv>
  <rv s="0">
    <v>536870912</v>
    <v>Galveston</v>
    <v>6eb3346c-14bb-63db-c2e9-c26410fdd252</v>
    <v>en-US</v>
    <v>Map</v>
  </rv>
  <rv s="0">
    <v>536870912</v>
    <v>Baytown</v>
    <v>b8db7a2e-f3aa-407b-a2cb-24de8784cc1c</v>
    <v>en-US</v>
    <v>Map</v>
  </rv>
  <rv s="1">
    <fb>85.987605263199995</fb>
    <v>10</v>
  </rv>
  <rv s="2">
    <v>206</v>
    <v>8</v>
    <v>1319</v>
    <v>0</v>
    <v>Image of Baytown</v>
  </rv>
  <rv s="1">
    <fb>29.743888999999999</fb>
    <v>12</v>
  </rv>
  <rv s="3">
    <v>126</v>
  </rv>
  <rv s="4">
    <v>https://www.bing.com/search?q=baytown+texas&amp;form=skydnc</v>
    <v>Learn more on Bing</v>
  </rv>
  <rv s="1">
    <fb>-94.965833000000003</fb>
    <v>12</v>
  </rv>
  <rv s="1">
    <fb>77024</fb>
    <v>10</v>
  </rv>
  <rv s="5">
    <v>#VALUE!</v>
    <v>en-US</v>
    <v>b8db7a2e-f3aa-407b-a2cb-24de8784cc1c</v>
    <v>536870912</v>
    <v>1</v>
    <v>1318</v>
    <v>4</v>
    <v>Baytown</v>
    <v>20</v>
    <v>21</v>
    <v>Map</v>
    <v>8</v>
    <v>9</v>
    <v>2272</v>
    <v>2321</v>
    <v>2374</v>
    <v>4</v>
    <v>Baytown is a city within Harris County and partially in Chambers County in the Gulf Coast region of the U.S. state of Texas. Located within the Houston–The Woodlands–Sugar Land metropolitan area, it lies on the northern side of the Galveston Bay complex near the outlets of the San Jacinto River and Buffalo Bayou. It is the sixth-largest city within this metropolitan area. Major highways serving the city include State Highway 146 and Interstate 10. As of 2010, Baytown had a population of 71,802, and it had an estimated population of 77,192 in 2019.</v>
    <v>2375</v>
    <v>2376</v>
    <v>2377</v>
    <v>2378</v>
    <v>2379</v>
    <v>Baytown</v>
    <v>2380</v>
    <v>11</v>
    <v>Baytown</v>
    <v>mdp/vdpid/5110560649977528321</v>
  </rv>
  <rv s="0">
    <v>536870912</v>
    <v>77520</v>
    <v>bd7e88ca-5cff-9b9a-6ba9-7a4d22878e94</v>
    <v>en-US</v>
    <v>Map</v>
  </rv>
  <rv s="8">
    <v>#VALUE!</v>
    <v>en-US</v>
    <v>bd7e88ca-5cff-9b9a-6ba9-7a4d22878e94</v>
    <v>536870912</v>
    <v>1</v>
    <v>1322</v>
    <v>56</v>
    <v>77520</v>
    <v>6</v>
    <v>57</v>
    <v>Map</v>
    <v>2272</v>
    <v>2321</v>
    <v>2373</v>
    <v>77520 is a postal code in Baytown, Texas, United States</v>
    <v>77520</v>
    <v>77520</v>
    <v>mdp/vdpid/5110563707205713921</v>
  </rv>
  <rv s="0">
    <v>536870912</v>
    <v>Harris</v>
    <v>5bea1a7a-abd6-5fad-653e-5ce3eeb11cb7</v>
    <v>en-US</v>
    <v>Map</v>
  </rv>
  <rv s="0">
    <v>536870912</v>
    <v>77701</v>
    <v>e6c2d965-d11a-9906-5f18-7f6a68c6f989</v>
    <v>en-US</v>
    <v>Map</v>
  </rv>
  <rv s="8">
    <v>#VALUE!</v>
    <v>en-US</v>
    <v>e6c2d965-d11a-9906-5f18-7f6a68c6f989</v>
    <v>536870912</v>
    <v>1</v>
    <v>1326</v>
    <v>56</v>
    <v>77701</v>
    <v>6</v>
    <v>57</v>
    <v>Map</v>
    <v>2272</v>
    <v>2273</v>
    <v>2307</v>
    <v>77701 is a postal code in Beaumont, Texas, United States</v>
    <v>77701</v>
    <v>77701</v>
    <v>mdp/vdpid/5110675379475972097</v>
  </rv>
  <rv s="0">
    <v>536870912</v>
    <v>Deer Park</v>
    <v>6242816f-719c-6842-569d-37def0e688d5</v>
    <v>en-US</v>
    <v>Map</v>
  </rv>
  <rv s="1">
    <fb>26.935876347499999</fb>
    <v>10</v>
  </rv>
  <rv s="2">
    <v>207</v>
    <v>8</v>
    <v>1332</v>
    <v>0</v>
    <v>Image of Deer Park</v>
  </rv>
  <rv s="1">
    <fb>29.692003</fb>
    <v>12</v>
  </rv>
  <rv s="4">
    <v>https://www.bing.com/search?q=deer+park+texas&amp;form=skydnc</v>
    <v>Learn more on Bing</v>
  </rv>
  <rv s="1">
    <fb>-95.118108000000007</fb>
    <v>12</v>
  </rv>
  <rv s="1">
    <fb>33931</fb>
    <v>10</v>
  </rv>
  <rv s="9">
    <v>#VALUE!</v>
    <v>en-US</v>
    <v>6242816f-719c-6842-569d-37def0e688d5</v>
    <v>536870912</v>
    <v>1</v>
    <v>1331</v>
    <v>75</v>
    <v>Deer Park</v>
    <v>20</v>
    <v>21</v>
    <v>Map</v>
    <v>8</v>
    <v>9</v>
    <v>2272</v>
    <v>2321</v>
    <v>2388</v>
    <v>4</v>
    <v>Deer Park is a city in the U.S. state of Texas within the Houston–Sugar Land–Baytown metropolitan area. The city is located in Harris County and is situated in Southeast Texas. At the 2010 U.S. census, the population of Deer Park was 32,010. Deer Park's population grew to 33,474 in 2019 according to the American Community Survey.</v>
    <v>2389</v>
    <v>2390</v>
    <v>2391</v>
    <v>2392</v>
    <v>Deer Park</v>
    <v>2393</v>
    <v>11</v>
    <v>Deer Park</v>
    <v>mdp/vdpid/5110563052441305089</v>
  </rv>
  <rv s="0">
    <v>536870912</v>
    <v>77536</v>
    <v>58b1d7cd-2ff0-7bc4-f6bd-78b2bdddec17</v>
    <v>en-US</v>
    <v>Map</v>
  </rv>
  <rv s="8">
    <v>#VALUE!</v>
    <v>en-US</v>
    <v>58b1d7cd-2ff0-7bc4-f6bd-78b2bdddec17</v>
    <v>536870912</v>
    <v>1</v>
    <v>1335</v>
    <v>56</v>
    <v>77536</v>
    <v>6</v>
    <v>57</v>
    <v>Map</v>
    <v>2272</v>
    <v>2321</v>
    <v>2387</v>
    <v>77536 is a postal code in Deer Park, Texas, United States</v>
    <v>77536</v>
    <v>77536</v>
    <v>mdp/vdpid/5110561611664326657</v>
  </rv>
  <rv s="0">
    <v>536870912</v>
    <v>Corpus Christi</v>
    <v>72029f0b-72c5-4e57-b312-7cd91624f91b</v>
    <v>en-US</v>
    <v>Map</v>
  </rv>
  <rv s="0">
    <v>536870912</v>
    <v>Nueces County</v>
    <v>6603c85f-03d5-fd90-b57d-00e6d8465513</v>
    <v>en-US</v>
    <v>Map</v>
  </rv>
  <rv s="1">
    <fb>1191.9125283799999</fb>
    <v>10</v>
  </rv>
  <rv s="2">
    <v>208</v>
    <v>8</v>
    <v>1341</v>
    <v>0</v>
    <v>Image of Corpus Christi</v>
  </rv>
  <rv s="1">
    <fb>27.742778000000001</fb>
    <v>12</v>
  </rv>
  <rv s="3">
    <v>127</v>
  </rv>
  <rv s="4">
    <v>https://www.bing.com/search?q=corpus+christi+texas&amp;form=skydnc</v>
    <v>Learn more on Bing</v>
  </rv>
  <rv s="1">
    <fb>-97.401944</fb>
    <v>12</v>
  </rv>
  <rv s="1">
    <fb>326554</fb>
    <v>10</v>
  </rv>
  <rv s="5">
    <v>#VALUE!</v>
    <v>en-US</v>
    <v>72029f0b-72c5-4e57-b312-7cd91624f91b</v>
    <v>536870912</v>
    <v>1</v>
    <v>1340</v>
    <v>4</v>
    <v>Corpus Christi</v>
    <v>20</v>
    <v>21</v>
    <v>Map</v>
    <v>8</v>
    <v>9</v>
    <v>2272</v>
    <v>2398</v>
    <v>2399</v>
    <v>4</v>
    <v>Corpus Christi is a coastal city in the South Texas region of the U.S. state of Texas and the county seat and largest city of Nueces County, it also extends into Aransas, Kleberg, and San Patricio Counties. It is 130 miles southeast of San Antonio. Its political boundaries encompass Nueces Bay and Corpus Christi Bay. Its zoned boundaries include small land parcels or water inlets of three neighboring counties.</v>
    <v>2400</v>
    <v>2401</v>
    <v>2402</v>
    <v>2403</v>
    <v>2404</v>
    <v>Corpus Christi</v>
    <v>2405</v>
    <v>11</v>
    <v>Corpus Christi</v>
    <v>mdp/vdpid/5112215106712764417</v>
  </rv>
  <rv s="1">
    <fb>3019.92613665</fb>
    <v>10</v>
  </rv>
  <rv s="2">
    <v>209</v>
    <v>8</v>
    <v>1345</v>
    <v>0</v>
    <v>Image of Nueces</v>
  </rv>
  <rv s="4">
    <v>https://www.bing.com/search?q=nueces+county+texas&amp;form=skydnc</v>
    <v>Learn more on Bing</v>
  </rv>
  <rv s="1">
    <fb>362265</fb>
    <v>10</v>
  </rv>
  <rv s="7">
    <v>#VALUE!</v>
    <v>en-US</v>
    <v>6603c85f-03d5-fd90-b57d-00e6d8465513</v>
    <v>536870912</v>
    <v>1</v>
    <v>1344</v>
    <v>32</v>
    <v>Nueces</v>
    <v>33</v>
    <v>21</v>
    <v>Map</v>
    <v>8</v>
    <v>9</v>
    <v>2272</v>
    <v>2407</v>
    <v>4</v>
    <v>Nueces County is a county in the U.S. state of Texas. As of the 2010 census, the population was 340,223, making it the 14th-most populous county in the state. The county seat is Corpus Christi. The county was formed in 1846 from portions of San Patricio County and organized the following year. It is named for the Nueces River, which marks the county's northwestern boundary with San Patricio County before emptying into its mouth at Nueces Bay north of the port of Corpus Christi. Nueces County is part of the Corpus Christi metropolitan statistical area.</v>
    <v>2408</v>
    <v>2397</v>
    <v>2409</v>
    <v>Nueces</v>
    <v>2410</v>
    <v>11</v>
    <v>Nueces</v>
    <v>mdp/vdpid/10037508</v>
  </rv>
  <rv s="0">
    <v>536870912</v>
    <v>78407</v>
    <v>21294609-e17e-9e63-f378-387339155e34</v>
    <v>en-US</v>
    <v>Map</v>
  </rv>
  <rv s="8">
    <v>#VALUE!</v>
    <v>en-US</v>
    <v>21294609-e17e-9e63-f378-387339155e34</v>
    <v>536870912</v>
    <v>1</v>
    <v>1348</v>
    <v>56</v>
    <v>78407</v>
    <v>6</v>
    <v>57</v>
    <v>Map</v>
    <v>2272</v>
    <v>2398</v>
    <v>2397</v>
    <v>78407 is a postal code in Corpus Christi, Texas, United States</v>
    <v>78407</v>
    <v>78407</v>
    <v>mdp/vdpid/5112192390983057409</v>
  </rv>
  <rv s="0">
    <v>536870912</v>
    <v>Nueces</v>
    <v>6603c85f-03d5-fd90-b57d-00e6d8465513</v>
    <v>en-US</v>
    <v>Map</v>
  </rv>
  <rv s="0">
    <v>536870912</v>
    <v>78409</v>
    <v>72da619f-40ef-bea5-caf8-6d84820e17c1</v>
    <v>en-US</v>
    <v>Map</v>
  </rv>
  <rv s="8">
    <v>#VALUE!</v>
    <v>en-US</v>
    <v>72da619f-40ef-bea5-caf8-6d84820e17c1</v>
    <v>536870912</v>
    <v>1</v>
    <v>1351</v>
    <v>56</v>
    <v>78409</v>
    <v>6</v>
    <v>57</v>
    <v>Map</v>
    <v>2272</v>
    <v>2398</v>
    <v>2397</v>
    <v>78409 is a postal code in Corpus Christi, Texas, United States</v>
    <v>78409</v>
    <v>78409</v>
    <v>mdp/vdpid/5112191772625207297</v>
  </rv>
  <rv s="0">
    <v>536870912</v>
    <v>Sweeny</v>
    <v>4fb579bc-9065-4671-7605-4cda95272344</v>
    <v>en-US</v>
    <v>Map</v>
  </rv>
  <rv s="0">
    <v>536870912</v>
    <v>Brazoria County</v>
    <v>dcc23dc5-01ea-f671-706e-26523df2674c</v>
    <v>en-US</v>
    <v>Map</v>
  </rv>
  <rv s="1">
    <fb>5.2</fb>
    <v>10</v>
  </rv>
  <rv s="2">
    <v>210</v>
    <v>8</v>
    <v>1355</v>
    <v>0</v>
    <v>Image of Sweeny</v>
  </rv>
  <rv s="1">
    <fb>29.038934000000001</fb>
    <v>12</v>
  </rv>
  <rv s="3">
    <v>128</v>
  </rv>
  <rv s="4">
    <v>https://www.bing.com/search?q=sweeny+texas&amp;form=skydnc</v>
    <v>Learn more on Bing</v>
  </rv>
  <rv s="1">
    <fb>-95.698836</fb>
    <v>12</v>
  </rv>
  <rv s="1">
    <fb>3743</fb>
    <v>10</v>
  </rv>
  <rv s="5">
    <v>#VALUE!</v>
    <v>en-US</v>
    <v>4fb579bc-9065-4671-7605-4cda95272344</v>
    <v>536870912</v>
    <v>1</v>
    <v>1354</v>
    <v>4</v>
    <v>Sweeny</v>
    <v>6</v>
    <v>7</v>
    <v>Map</v>
    <v>8</v>
    <v>9</v>
    <v>2272</v>
    <v>2418</v>
    <v>2419</v>
    <v>4</v>
    <v>Sweeny is a city in Brazoria County, Texas, United States, the westernmost incorporated town in the county. The population was 3,684 at the 2010 census. The city's motto is "A City with Pride". The city was once known as Adamston.</v>
    <v>2420</v>
    <v>2421</v>
    <v>2422</v>
    <v>2423</v>
    <v>2424</v>
    <v>Sweeny</v>
    <v>2425</v>
    <v>11</v>
    <v>Sweeny</v>
    <v>mdp/vdpid/5109258388345192449</v>
  </rv>
  <rv s="1">
    <fb>4136.2110122100003</fb>
    <v>10</v>
  </rv>
  <rv s="2">
    <v>211</v>
    <v>8</v>
    <v>1360</v>
    <v>0</v>
    <v>Image of Brazoria</v>
  </rv>
  <rv s="0">
    <v>536870912</v>
    <v>Pearland</v>
    <v>9b6a973d-c766-410a-b2a8-efd229fc2044</v>
    <v>en-US</v>
    <v>Map</v>
  </rv>
  <rv s="4">
    <v>https://www.bing.com/search?q=brazoria+county+texas&amp;form=skydnc</v>
    <v>Learn more on Bing</v>
  </rv>
  <rv s="1">
    <fb>374264</fb>
    <v>10</v>
  </rv>
  <rv s="7">
    <v>#VALUE!</v>
    <v>en-US</v>
    <v>dcc23dc5-01ea-f671-706e-26523df2674c</v>
    <v>536870912</v>
    <v>1</v>
    <v>1359</v>
    <v>32</v>
    <v>Brazoria</v>
    <v>33</v>
    <v>21</v>
    <v>Map</v>
    <v>8</v>
    <v>118</v>
    <v>2272</v>
    <v>2427</v>
    <v>4</v>
    <v>Brazoria County is a county in the U.S. state of Texas. As of the 2010 census, the population of the county was 313,166. The county seat is Angleton. Brazoria County is included in the Houston-The Woodlands-Sugar Land metropolitan statistical area. It is located in the Gulf Coast region of Texas.</v>
    <v>2428</v>
    <v>2429</v>
    <v>2430</v>
    <v>Brazoria</v>
    <v>2431</v>
    <v>11</v>
    <v>Brazoria</v>
    <v>mdp/vdpid/10037350</v>
  </rv>
  <rv s="1">
    <fb>122.9</fb>
    <v>10</v>
  </rv>
  <rv s="2">
    <v>212</v>
    <v>8</v>
    <v>1365</v>
    <v>0</v>
    <v>Image of Pearland</v>
  </rv>
  <rv s="1">
    <fb>29.554444</fb>
    <v>12</v>
  </rv>
  <rv s="3">
    <v>129</v>
  </rv>
  <rv s="4">
    <v>https://www.bing.com/search?q=pearland+texas&amp;form=skydnc</v>
    <v>Learn more on Bing</v>
  </rv>
  <rv s="1">
    <fb>-95.295833000000002</fb>
    <v>12</v>
  </rv>
  <rv s="1">
    <fb>122149</fb>
    <v>10</v>
  </rv>
  <rv s="5">
    <v>#VALUE!</v>
    <v>en-US</v>
    <v>9b6a973d-c766-410a-b2a8-efd229fc2044</v>
    <v>536870912</v>
    <v>1</v>
    <v>1364</v>
    <v>4</v>
    <v>Pearland</v>
    <v>20</v>
    <v>21</v>
    <v>Map</v>
    <v>8</v>
    <v>9</v>
    <v>2272</v>
    <v>2418</v>
    <v>2433</v>
    <v>4</v>
    <v>Pearland is a city in the U.S. state of Texas, within Brazoria County, with portions extending into Fort Bend and Harris counties. The city of Pearland is a principal city within the Houston–The Woodlands–Sugar Land metropolitan statistical area. At the 2010 U.S. census, the city's population was 91,252, up from a population of 37,640 at the 2000 census. Pearland's population growth rate from 2000 to 2010 was 142 percent, which ranked Pearland as the 15th-fastest-growing city in the U.S. during that time period, compared to other cities with a population of 10,000 or greater in 2000. Pearland is the third-largest city in the Greater Houston area, and from 2000 to 2010, ranked as the fastest-growing city in Greater Houston and the second-fastest-growing city in Texas. Per the American Community Survey of 2019 the population had risen to an estimated 122,460, and 131,448.</v>
    <v>2434</v>
    <v>2435</v>
    <v>2436</v>
    <v>2437</v>
    <v>2438</v>
    <v>Pearland</v>
    <v>2439</v>
    <v>11</v>
    <v>Pearland</v>
    <v>mdp/vdpid/5110562298808762370</v>
  </rv>
  <rv s="0">
    <v>536870912</v>
    <v>77463</v>
    <v>314ee64b-c4d6-ce70-725c-1fd22490e035</v>
    <v>en-US</v>
    <v>Map</v>
  </rv>
  <rv s="8">
    <v>#VALUE!</v>
    <v>en-US</v>
    <v>314ee64b-c4d6-ce70-725c-1fd22490e035</v>
    <v>536870912</v>
    <v>1</v>
    <v>1367</v>
    <v>56</v>
    <v>77463</v>
    <v>6</v>
    <v>57</v>
    <v>Map</v>
    <v>2272</v>
    <v>2418</v>
    <v>2417</v>
    <v>77463 is a postal code in Sweeny, Texas, United States</v>
    <v>77463</v>
    <v>77463</v>
    <v>mdp/vdpid/5109258068990885889</v>
  </rv>
  <rv s="0">
    <v>536870912</v>
    <v>Brazoria</v>
    <v>dcc23dc5-01ea-f671-706e-26523df2674c</v>
    <v>en-US</v>
    <v>Map</v>
  </rv>
  <rv s="0">
    <v>536870912</v>
    <v>77017</v>
    <v>7fe9d250-6bc8-83e7-b78e-b3a6a02b66de</v>
    <v>en-US</v>
    <v>Map</v>
  </rv>
  <rv s="8">
    <v>#VALUE!</v>
    <v>en-US</v>
    <v>7fe9d250-6bc8-83e7-b78e-b3a6a02b66de</v>
    <v>536870912</v>
    <v>1</v>
    <v>1370</v>
    <v>56</v>
    <v>77017</v>
    <v>6</v>
    <v>57</v>
    <v>Map</v>
    <v>2272</v>
    <v>2321</v>
    <v>2288</v>
    <v>77017 is a postal code in Houston, Texas, United States</v>
    <v>77017</v>
    <v>77017</v>
    <v>mdp/vdpid/5110561172151599105</v>
  </rv>
  <rv s="0">
    <v>536870912</v>
    <v>77642</v>
    <v>cb730a0f-48d6-371a-9a4c-926c3592f6f7</v>
    <v>en-US</v>
    <v>Map</v>
  </rv>
  <rv s="8">
    <v>#VALUE!</v>
    <v>en-US</v>
    <v>cb730a0f-48d6-371a-9a4c-926c3592f6f7</v>
    <v>536870912</v>
    <v>1</v>
    <v>1373</v>
    <v>56</v>
    <v>77642</v>
    <v>6</v>
    <v>57</v>
    <v>Map</v>
    <v>2272</v>
    <v>2273</v>
    <v>2271</v>
    <v>77642 is a postal code in Port Arthur, Texas, United States</v>
    <v>77642</v>
    <v>77642</v>
    <v>mdp/vdpid/5110691184452304897</v>
  </rv>
  <rv s="0">
    <v>536870912</v>
    <v>77012</v>
    <v>72470b0d-2cc3-c766-6a5e-7a67006cd702</v>
    <v>en-US</v>
    <v>Map</v>
  </rv>
  <rv s="8">
    <v>#VALUE!</v>
    <v>en-US</v>
    <v>72470b0d-2cc3-c766-6a5e-7a67006cd702</v>
    <v>536870912</v>
    <v>1</v>
    <v>1376</v>
    <v>56</v>
    <v>77012</v>
    <v>6</v>
    <v>57</v>
    <v>Map</v>
    <v>2272</v>
    <v>2321</v>
    <v>2288</v>
    <v>77012 is a postal code in Houston, Texas, United States</v>
    <v>77012</v>
    <v>77012</v>
    <v>mdp/vdpid/5110554987163811841</v>
  </rv>
  <rv s="0">
    <v>536870912</v>
    <v>Sunray</v>
    <v>45dd5a9b-1670-7396-906d-05648b30e7be</v>
    <v>en-US</v>
    <v>Map</v>
  </rv>
  <rv s="0">
    <v>536870912</v>
    <v>Moore County</v>
    <v>d9968b37-45f9-cd49-a0cf-51823b7b5830</v>
    <v>en-US</v>
    <v>Map</v>
  </rv>
  <rv s="2">
    <v>213</v>
    <v>8</v>
    <v>1381</v>
    <v>0</v>
    <v>Image of Sunray</v>
  </rv>
  <rv s="1">
    <fb>36.019167000000003</fb>
    <v>12</v>
  </rv>
  <rv s="4">
    <v>https://www.bing.com/search?q=sunray+texas&amp;form=skydnc</v>
    <v>Learn more on Bing</v>
  </rv>
  <rv s="1">
    <fb>-101.82388899999999</fb>
    <v>12</v>
  </rv>
  <rv s="1">
    <fb>1852</fb>
    <v>10</v>
  </rv>
  <rv s="9">
    <v>#VALUE!</v>
    <v>en-US</v>
    <v>45dd5a9b-1670-7396-906d-05648b30e7be</v>
    <v>536870912</v>
    <v>1</v>
    <v>1380</v>
    <v>75</v>
    <v>Sunray</v>
    <v>6</v>
    <v>7</v>
    <v>Map</v>
    <v>8</v>
    <v>9</v>
    <v>2272</v>
    <v>2451</v>
    <v>1003</v>
    <v>4</v>
    <v>Sunray is a city in northeast Moore County, Texas, United States. The population was 1,926 at the 2010 census.</v>
    <v>2452</v>
    <v>2453</v>
    <v>2454</v>
    <v>2455</v>
    <v>Sunray</v>
    <v>2456</v>
    <v>11</v>
    <v>Sunray</v>
    <v>mdp/vdpid/5088703149963739137</v>
  </rv>
  <rv s="1">
    <fb>2356.8891804099999</fb>
    <v>10</v>
  </rv>
  <rv s="2">
    <v>214</v>
    <v>8</v>
    <v>1386</v>
    <v>0</v>
    <v>Image of Moore</v>
  </rv>
  <rv s="0">
    <v>536870912</v>
    <v>Dumas</v>
    <v>3d6cfb87-db0f-7553-95e2-bae9003f6a23</v>
    <v>en-US</v>
    <v>Map</v>
  </rv>
  <rv s="4">
    <v>https://www.bing.com/search?q=moore+county+texas&amp;form=skydnc</v>
    <v>Learn more on Bing</v>
  </rv>
  <rv s="1">
    <fb>21485</fb>
    <v>10</v>
  </rv>
  <rv s="11">
    <v>#VALUE!</v>
    <v>en-US</v>
    <v>d9968b37-45f9-cd49-a0cf-51823b7b5830</v>
    <v>536870912</v>
    <v>1</v>
    <v>1385</v>
    <v>117</v>
    <v>Moore</v>
    <v>20</v>
    <v>21</v>
    <v>Map</v>
    <v>8</v>
    <v>9</v>
    <v>2272</v>
    <v>2458</v>
    <v>4</v>
    <v>Moore County is a county located in the U.S. state of Texas. As of the 2010 census, its population was 21,904. The county seat is Dumas. The county was created in 1876 and organized in 1892. It is named for Edwin Ward Moore, the commander of the Texas Navy.</v>
    <v>2459</v>
    <v>2460</v>
    <v>2461</v>
    <v>Moore</v>
    <v>2462</v>
    <v>Moore</v>
    <v>mdp/vdpid/10037501</v>
  </rv>
  <rv s="0">
    <v>536870912</v>
    <v>79086</v>
    <v>1196ea7c-78ff-ea43-6c2e-de87ea559de4</v>
    <v>en-US</v>
    <v>Map</v>
  </rv>
  <rv s="8">
    <v>#VALUE!</v>
    <v>en-US</v>
    <v>1196ea7c-78ff-ea43-6c2e-de87ea559de4</v>
    <v>536870912</v>
    <v>1</v>
    <v>1388</v>
    <v>56</v>
    <v>79086</v>
    <v>6</v>
    <v>57</v>
    <v>Map</v>
    <v>2272</v>
    <v>2451</v>
    <v>2450</v>
    <v>79086 is a postal code in Sunray, Texas, United States</v>
    <v>79086</v>
    <v>79086</v>
    <v>mdp/vdpid/5088755282947866625</v>
  </rv>
  <rv s="0">
    <v>536870912</v>
    <v>Moore</v>
    <v>d9968b37-45f9-cd49-a0cf-51823b7b5830</v>
    <v>en-US</v>
    <v>Map</v>
  </rv>
  <rv s="0">
    <v>536870912</v>
    <v>Borger</v>
    <v>98c97541-f6fd-9507-47ae-6f01a21538c2</v>
    <v>en-US</v>
    <v>Map</v>
  </rv>
  <rv s="0">
    <v>536870912</v>
    <v>Hutchinson County</v>
    <v>6b42e725-8133-221d-23a0-5ce741737ab5</v>
    <v>en-US</v>
    <v>Map</v>
  </rv>
  <rv s="1">
    <fb>22.532896559899999</fb>
    <v>10</v>
  </rv>
  <rv s="2">
    <v>215</v>
    <v>8</v>
    <v>1394</v>
    <v>0</v>
    <v>Image of Borger</v>
  </rv>
  <rv s="1">
    <fb>35.662778000000003</fb>
    <v>12</v>
  </rv>
  <rv s="4">
    <v>https://www.bing.com/search?q=borger+texas&amp;form=skydnc</v>
    <v>Learn more on Bing</v>
  </rv>
  <rv s="1">
    <fb>-101.401667</fb>
    <v>12</v>
  </rv>
  <rv s="1">
    <fb>12621</fb>
    <v>10</v>
  </rv>
  <rv s="9">
    <v>#VALUE!</v>
    <v>en-US</v>
    <v>98c97541-f6fd-9507-47ae-6f01a21538c2</v>
    <v>536870912</v>
    <v>1</v>
    <v>1393</v>
    <v>75</v>
    <v>Borger</v>
    <v>20</v>
    <v>21</v>
    <v>Map</v>
    <v>8</v>
    <v>9</v>
    <v>2272</v>
    <v>2468</v>
    <v>2469</v>
    <v>4</v>
    <v>Borger is the largest city in Hutchinson County, Texas, United States. The population was 13,251 at the 2010 census. Borger is named for businessman Asa Philip "Ace" Borger, who also established the Hutchinson County seat of Stinnett and several other small towns in Texas and Oklahoma.</v>
    <v>2470</v>
    <v>2471</v>
    <v>2472</v>
    <v>2473</v>
    <v>Borger</v>
    <v>2474</v>
    <v>11</v>
    <v>Borger</v>
    <v>mdp/vdpid/5088766378408673281</v>
  </rv>
  <rv s="1">
    <fb>2318.0393587499998</fb>
    <v>10</v>
  </rv>
  <rv s="2">
    <v>216</v>
    <v>8</v>
    <v>1398</v>
    <v>0</v>
    <v>Image of Hutchinson</v>
  </rv>
  <rv s="4">
    <v>https://www.bing.com/search?q=hutchinson+county+texas&amp;form=skydnc</v>
    <v>Learn more on Bing</v>
  </rv>
  <rv s="1">
    <fb>21198</fb>
    <v>10</v>
  </rv>
  <rv s="11">
    <v>#VALUE!</v>
    <v>en-US</v>
    <v>6b42e725-8133-221d-23a0-5ce741737ab5</v>
    <v>536870912</v>
    <v>1</v>
    <v>1397</v>
    <v>117</v>
    <v>Hutchinson</v>
    <v>20</v>
    <v>21</v>
    <v>Map</v>
    <v>8</v>
    <v>9</v>
    <v>2272</v>
    <v>2476</v>
    <v>4</v>
    <v>Hutchinson County is a county in the U.S. state of Texas. As of the 2010 census, its population was 22,150. Its county seat is Stinnett. The county was created in 1876, but not organized until 1901. It is named for Andrew Hutchinson, an early Texas attorney.</v>
    <v>2477</v>
    <v>2467</v>
    <v>2478</v>
    <v>Hutchinson</v>
    <v>2479</v>
    <v>Hutchinson</v>
    <v>mdp/vdpid/10037447</v>
  </rv>
  <rv s="0">
    <v>536870912</v>
    <v>79007</v>
    <v>1ca5354b-cfde-5c55-4c5f-e45893c173b6</v>
    <v>en-US</v>
    <v>Map</v>
  </rv>
  <rv s="8">
    <v>#VALUE!</v>
    <v>en-US</v>
    <v>1ca5354b-cfde-5c55-4c5f-e45893c173b6</v>
    <v>536870912</v>
    <v>1</v>
    <v>1401</v>
    <v>56</v>
    <v>79007</v>
    <v>6</v>
    <v>57</v>
    <v>Map</v>
    <v>2272</v>
    <v>2468</v>
    <v>2467</v>
    <v>79007 is a postal code in Borger, Texas, United States</v>
    <v>79007</v>
    <v>79007</v>
    <v>mdp/vdpid/5088764592289480705</v>
  </rv>
  <rv s="0">
    <v>536870912</v>
    <v>Hutchinson</v>
    <v>6b42e725-8133-221d-23a0-5ce741737ab5</v>
    <v>en-US</v>
    <v>Map</v>
  </rv>
  <rv s="0">
    <v>536870912</v>
    <v>El Paso</v>
    <v>5ac5b3e2-129c-4cfd-9ec5-550d976b226b</v>
    <v>en-US</v>
    <v>Map</v>
  </rv>
  <rv s="0">
    <v>536870912</v>
    <v>El Paso County</v>
    <v>d00512d0-ed50-b7d6-c84f-938675419c5e</v>
    <v>en-US</v>
    <v>Map</v>
  </rv>
  <rv s="1">
    <fb>663.7</fb>
    <v>10</v>
  </rv>
  <rv s="2">
    <v>217</v>
    <v>8</v>
    <v>1408</v>
    <v>0</v>
    <v>Image of El Paso</v>
  </rv>
  <rv s="1">
    <fb>31.790278000000001</fb>
    <v>12</v>
  </rv>
  <rv s="4">
    <v>https://www.bing.com/search?q=el+paso+texas&amp;form=skydnc</v>
    <v>Learn more on Bing</v>
  </rv>
  <rv s="1">
    <fb>-106.423333</fb>
    <v>12</v>
  </rv>
  <rv s="1">
    <fb>682669</fb>
    <v>10</v>
  </rv>
  <rv s="9">
    <v>#VALUE!</v>
    <v>en-US</v>
    <v>5ac5b3e2-129c-4cfd-9ec5-550d976b226b</v>
    <v>536870912</v>
    <v>1</v>
    <v>1407</v>
    <v>75</v>
    <v>El Paso</v>
    <v>20</v>
    <v>21</v>
    <v>Map</v>
    <v>8</v>
    <v>9</v>
    <v>2272</v>
    <v>2485</v>
    <v>2486</v>
    <v>4</v>
    <v>El Paso is a city and the county seat of El Paso County, Texas, United States, in the far western part of the state. The 2019 population estimate for the city from the U.S. Census was 681,728, making it the 22nd-largest city in the United States, the sixth-largest city in Texas, and the second-largest city in the Southwest behind Phoenix, Arizona. Its metropolitan statistical area covers all of El Paso and Hudspeth Counties in Texas, and has a population of 840,758.</v>
    <v>2487</v>
    <v>2488</v>
    <v>2489</v>
    <v>2490</v>
    <v>El Paso</v>
    <v>2491</v>
    <v>538</v>
    <v>El Paso</v>
    <v>mdp/vdpid/5100639179591647233</v>
  </rv>
  <rv s="1">
    <fb>2628.83793199</fb>
    <v>10</v>
  </rv>
  <rv s="2">
    <v>218</v>
    <v>8</v>
    <v>1413</v>
    <v>0</v>
    <v>Image of El Paso</v>
  </rv>
  <rv s="4">
    <v>https://www.bing.com/search?q=el+paso+county+texas&amp;form=skydnc</v>
    <v>Learn more on Bing</v>
  </rv>
  <rv s="1">
    <fb>839238</fb>
    <v>10</v>
  </rv>
  <rv s="7">
    <v>#VALUE!</v>
    <v>en-US</v>
    <v>d00512d0-ed50-b7d6-c84f-938675419c5e</v>
    <v>536870912</v>
    <v>1</v>
    <v>1412</v>
    <v>32</v>
    <v>El Paso</v>
    <v>33</v>
    <v>21</v>
    <v>Map</v>
    <v>8</v>
    <v>118</v>
    <v>2272</v>
    <v>2493</v>
    <v>4</v>
    <v>El Paso County is the westernmost county in the U.S. state of Texas. As of the 2010 census, the population was 800,647, making it the sixth-most populous county in the state of Texas. Its seat is the city of El Paso, the sixth-most populous city in Texas and the 22nd-most populous city in the United States. The county was created in 1850 and later organized in 1871.</v>
    <v>2494</v>
    <v>2484</v>
    <v>2495</v>
    <v>El Paso</v>
    <v>2496</v>
    <v>567</v>
    <v>El Paso</v>
    <v>mdp/vdpid/10037400</v>
  </rv>
  <rv s="0">
    <v>536870912</v>
    <v>79905</v>
    <v>51c03c15-2e28-563a-99e7-68bf0a792f37</v>
    <v>en-US</v>
    <v>Map</v>
  </rv>
  <rv s="8">
    <v>#VALUE!</v>
    <v>en-US</v>
    <v>51c03c15-2e28-563a-99e7-68bf0a792f37</v>
    <v>536870912</v>
    <v>1</v>
    <v>1415</v>
    <v>56</v>
    <v>79905</v>
    <v>6</v>
    <v>57</v>
    <v>Map</v>
    <v>2272</v>
    <v>2485</v>
    <v>2484</v>
    <v>79905 is a postal code in El Paso, Texas, United States</v>
    <v>79905</v>
    <v>79905</v>
    <v>mdp/vdpid/5100639693729431553</v>
  </rv>
  <rv s="0">
    <v>536870912</v>
    <v>El Paso</v>
    <v>d00512d0-ed50-b7d6-c84f-938675419c5e</v>
    <v>en-US</v>
    <v>Map</v>
  </rv>
  <rv s="0">
    <v>536870912</v>
    <v>Pasadena</v>
    <v>2e6ee4b0-4b2c-4d74-8321-017768b9b664</v>
    <v>en-US</v>
    <v>Map</v>
  </rv>
  <rv s="1">
    <fb>115.25447090999999</fb>
    <v>10</v>
  </rv>
  <rv s="2">
    <v>219</v>
    <v>8</v>
    <v>1422</v>
    <v>0</v>
    <v>Image of Pasadena</v>
  </rv>
  <rv s="1">
    <fb>29.676110999999999</fb>
    <v>12</v>
  </rv>
  <rv s="3">
    <v>130</v>
  </rv>
  <rv s="4">
    <v>https://www.bing.com/search?q=pasadena+texas&amp;form=skydnc</v>
    <v>Learn more on Bing</v>
  </rv>
  <rv s="1">
    <fb>-95.173889000000003</fb>
    <v>12</v>
  </rv>
  <rv s="1">
    <fb>153219</fb>
    <v>10</v>
  </rv>
  <rv s="5">
    <v>#VALUE!</v>
    <v>en-US</v>
    <v>2e6ee4b0-4b2c-4d74-8321-017768b9b664</v>
    <v>536870912</v>
    <v>1</v>
    <v>1421</v>
    <v>4</v>
    <v>Pasadena</v>
    <v>20</v>
    <v>21</v>
    <v>Map</v>
    <v>8</v>
    <v>9</v>
    <v>2272</v>
    <v>2321</v>
    <v>2502</v>
    <v>4</v>
    <v>Pasadena is a city in the U.S. state of Texas, within the Houston–The Woodlands–Sugar Land metropolitan area. As of the 2010 U.S. Census, the city's population is 149,043, making it the seventeenth most populous city in the state of Texas, as well as the second-largest city in Harris County. The area was founded in 1893 by John H. Burnett of Galveston, who named the area after Pasadena, California, because of the perceived lush vegetation.</v>
    <v>2503</v>
    <v>2504</v>
    <v>2505</v>
    <v>2506</v>
    <v>2507</v>
    <v>Pasadena</v>
    <v>2508</v>
    <v>11</v>
    <v>Pasadena</v>
    <v>mdp/vdpid/5110561027968204801</v>
  </rv>
  <rv s="0">
    <v>536870912</v>
    <v>77506</v>
    <v>a97c45b4-6408-ffe7-c4dc-8c56519d288e</v>
    <v>en-US</v>
    <v>Map</v>
  </rv>
  <rv s="8">
    <v>#VALUE!</v>
    <v>en-US</v>
    <v>a97c45b4-6408-ffe7-c4dc-8c56519d288e</v>
    <v>536870912</v>
    <v>1</v>
    <v>1425</v>
    <v>56</v>
    <v>77506</v>
    <v>6</v>
    <v>57</v>
    <v>Map</v>
    <v>2272</v>
    <v>2321</v>
    <v>2501</v>
    <v>77506 is a postal code in Pasadena, Texas, United States</v>
    <v>77506</v>
    <v>77506</v>
    <v>mdp/vdpid/5110560992333398017</v>
  </rv>
  <rv s="0">
    <v>536870912</v>
    <v>Three Rivers</v>
    <v>17faa8b7-13ce-b91d-e3a7-980c7e98ba39</v>
    <v>en-US</v>
    <v>Map</v>
  </rv>
  <rv s="0">
    <v>536870912</v>
    <v>Live Oak County</v>
    <v>5667a97b-8242-c6d4-a241-34ddd9947cca</v>
    <v>en-US</v>
    <v>Map</v>
  </rv>
  <rv s="1">
    <fb>3.6259833544700002</fb>
    <v>10</v>
  </rv>
  <rv s="1">
    <fb>28.464445999999999</fb>
    <v>12</v>
  </rv>
  <rv s="4">
    <v>https://www.bing.com/search?q=three+rivers+texas&amp;form=skydnc</v>
    <v>Learn more on Bing</v>
  </rv>
  <rv s="1">
    <fb>-98.180192000000005</fb>
    <v>12</v>
  </rv>
  <rv s="1">
    <fb>1934</fb>
    <v>10</v>
  </rv>
  <rv s="16">
    <v>#VALUE!</v>
    <v>en-US</v>
    <v>17faa8b7-13ce-b91d-e3a7-980c7e98ba39</v>
    <v>536870912</v>
    <v>1</v>
    <v>1428</v>
    <v>576</v>
    <v>Three Rivers</v>
    <v>6</v>
    <v>57</v>
    <v>Map</v>
    <v>8</v>
    <v>9</v>
    <v>2272</v>
    <v>2513</v>
    <v>2514</v>
    <v>4</v>
    <v>Three Rivers is a city in Live Oak County, Texas, United States. The population was 1,848 at the 2010 census.</v>
    <v>2515</v>
    <v>2516</v>
    <v>2517</v>
    <v>Three Rivers</v>
    <v>2518</v>
    <v>11</v>
    <v>Three Rivers</v>
    <v>mdp/vdpid/5109142653958619138</v>
  </rv>
  <rv s="1">
    <fb>2794.5971710499998</fb>
    <v>10</v>
  </rv>
  <rv s="2">
    <v>220</v>
    <v>8</v>
    <v>1434</v>
    <v>0</v>
    <v>Image of Live Oak County</v>
  </rv>
  <rv s="0">
    <v>536870912</v>
    <v>George West</v>
    <v>fbc7cf6c-22f9-951b-28c4-4d44be2e190a</v>
    <v>en-US</v>
    <v>Map</v>
  </rv>
  <rv s="4">
    <v>https://www.bing.com/search?q=live+oak+county+texas&amp;form=skydnc</v>
    <v>Learn more on Bing</v>
  </rv>
  <rv s="1">
    <fb>12166</fb>
    <v>10</v>
  </rv>
  <rv s="11">
    <v>#VALUE!</v>
    <v>en-US</v>
    <v>5667a97b-8242-c6d4-a241-34ddd9947cca</v>
    <v>536870912</v>
    <v>1</v>
    <v>1433</v>
    <v>117</v>
    <v>Live Oak County</v>
    <v>6</v>
    <v>7</v>
    <v>Map</v>
    <v>8</v>
    <v>9</v>
    <v>2272</v>
    <v>2520</v>
    <v>4</v>
    <v>Live Oak County is a county located in the U.S. state of Texas. As of the 2010 census, its population was 11,531. Its county seat is George West. The county was named for the groves of live oak within its borders.</v>
    <v>2521</v>
    <v>2522</v>
    <v>2523</v>
    <v>Live Oak County</v>
    <v>2524</v>
    <v>Live Oak County</v>
    <v>mdp/vdpid/10037479</v>
  </rv>
  <rv s="0">
    <v>536870912</v>
    <v>78071</v>
    <v>98fad52d-29a8-5381-8728-03a3bb6a54d0</v>
    <v>en-US</v>
    <v>Map</v>
  </rv>
  <rv s="8">
    <v>#VALUE!</v>
    <v>en-US</v>
    <v>98fad52d-29a8-5381-8728-03a3bb6a54d0</v>
    <v>536870912</v>
    <v>1</v>
    <v>1436</v>
    <v>56</v>
    <v>78071</v>
    <v>6</v>
    <v>57</v>
    <v>Map</v>
    <v>2272</v>
    <v>2513</v>
    <v>2512</v>
    <v>78071 is a postal code in Three Rivers, Texas, United States</v>
    <v>78071</v>
    <v>78071</v>
    <v>mdp/vdpid/5109145310932762625</v>
  </rv>
  <rv s="0">
    <v>536870912</v>
    <v>Galena Park</v>
    <v>19d9f259-b025-462f-dd14-832c66640fbb</v>
    <v>en-US</v>
    <v>Map</v>
  </rv>
  <rv s="1">
    <fb>12.949940551699999</fb>
    <v>10</v>
  </rv>
  <rv s="2">
    <v>221</v>
    <v>8</v>
    <v>1440</v>
    <v>0</v>
    <v>Image of Galena Park</v>
  </rv>
  <rv s="1">
    <fb>29.738889</fb>
    <v>12</v>
  </rv>
  <rv s="4">
    <v>https://www.bing.com/search?q=galena+park+texas&amp;form=skydnc</v>
    <v>Learn more on Bing</v>
  </rv>
  <rv s="1">
    <fb>-95.237222000000003</fb>
    <v>12</v>
  </rv>
  <rv s="1">
    <fb>10931</fb>
    <v>10</v>
  </rv>
  <rv s="9">
    <v>#VALUE!</v>
    <v>en-US</v>
    <v>19d9f259-b025-462f-dd14-832c66640fbb</v>
    <v>536870912</v>
    <v>1</v>
    <v>1439</v>
    <v>75</v>
    <v>Galena Park</v>
    <v>6</v>
    <v>7</v>
    <v>Map</v>
    <v>8</v>
    <v>9</v>
    <v>2272</v>
    <v>2321</v>
    <v>2529</v>
    <v>4</v>
    <v>Galena Park is a city in Harris County, Texas, United States, within the Houston–Sugar Land–Baytown metropolitan area. The population was 10,887 at the 2010 census.</v>
    <v>2530</v>
    <v>2531</v>
    <v>2532</v>
    <v>2533</v>
    <v>Galena Park</v>
    <v>2534</v>
    <v>11</v>
    <v>Galena Park</v>
    <v>mdp/vdpid/5110557967233581058</v>
  </rv>
  <rv s="0">
    <v>536870912</v>
    <v>77547</v>
    <v>eff7622a-4bdf-5c87-a363-93593dfe1797</v>
    <v>en-US</v>
    <v>Map</v>
  </rv>
  <rv s="8">
    <v>#VALUE!</v>
    <v>en-US</v>
    <v>eff7622a-4bdf-5c87-a363-93593dfe1797</v>
    <v>536870912</v>
    <v>1</v>
    <v>1443</v>
    <v>56</v>
    <v>77547</v>
    <v>6</v>
    <v>57</v>
    <v>Map</v>
    <v>2272</v>
    <v>2321</v>
    <v>2528</v>
    <v>77547 is a postal code in Galena Park, Texas, United States</v>
    <v>77547</v>
    <v>77547</v>
    <v>mdp/vdpid/5110557935457533953</v>
  </rv>
  <rv s="0">
    <v>536870912</v>
    <v>Tyler</v>
    <v>d498103b-ecba-42e6-b936-ca033af17468</v>
    <v>en-US</v>
    <v>Map</v>
  </rv>
  <rv s="0">
    <v>536870912</v>
    <v>Smith County</v>
    <v>816f0f04-2c37-3ae7-948f-c00ecdc4f71a</v>
    <v>en-US</v>
    <v>Map</v>
  </rv>
  <rv s="1">
    <fb>140.833</fb>
    <v>10</v>
  </rv>
  <rv s="2">
    <v>222</v>
    <v>8</v>
    <v>1450</v>
    <v>0</v>
    <v>Image of Tyler</v>
  </rv>
  <rv s="1">
    <fb>32.35</fb>
    <v>12</v>
  </rv>
  <rv s="3">
    <v>131</v>
  </rv>
  <rv s="4">
    <v>https://www.bing.com/search?q=tyler+texas&amp;form=skydnc</v>
    <v>Learn more on Bing</v>
  </rv>
  <rv s="1">
    <fb>-95.3</fb>
    <v>12</v>
  </rv>
  <rv s="1">
    <fb>105729</fb>
    <v>10</v>
  </rv>
  <rv s="5">
    <v>#VALUE!</v>
    <v>en-US</v>
    <v>d498103b-ecba-42e6-b936-ca033af17468</v>
    <v>536870912</v>
    <v>1</v>
    <v>1449</v>
    <v>4</v>
    <v>Tyler</v>
    <v>20</v>
    <v>21</v>
    <v>Map</v>
    <v>8</v>
    <v>9</v>
    <v>2272</v>
    <v>2539</v>
    <v>2540</v>
    <v>4</v>
    <v>Tyler is a city in the U.S. state of Texas and the largest city and county seat of Smith County. It is also the largest city in Northeast Texas. With a 2019 census-estimated population of 106,991, Tyler was the thirty-eighth most populous city in Texas and 292nd in the United States. It is the principal city of the Greater Tyler metropolitan statistical area, which is the 199th most populous metropolitan area in the U.S. and 16th in Texas after Waco and the College Station–Bryan areas, with a population of 230,221 in 2018.</v>
    <v>2541</v>
    <v>2542</v>
    <v>2543</v>
    <v>2544</v>
    <v>2545</v>
    <v>Tyler</v>
    <v>2546</v>
    <v>11</v>
    <v>Tyler</v>
    <v>mdp/vdpid/5109430530030436353</v>
  </rv>
  <rv s="1">
    <fb>2457.8987167099999</fb>
    <v>10</v>
  </rv>
  <rv s="2">
    <v>223</v>
    <v>8</v>
    <v>1454</v>
    <v>0</v>
    <v>Image of Smith County</v>
  </rv>
  <rv s="4">
    <v>https://www.bing.com/search?q=smith+county+texas&amp;form=skydnc</v>
    <v>Learn more on Bing</v>
  </rv>
  <rv s="1">
    <fb>230221</fb>
    <v>10</v>
  </rv>
  <rv s="7">
    <v>#VALUE!</v>
    <v>en-US</v>
    <v>816f0f04-2c37-3ae7-948f-c00ecdc4f71a</v>
    <v>536870912</v>
    <v>1</v>
    <v>1453</v>
    <v>32</v>
    <v>Smith County</v>
    <v>129</v>
    <v>7</v>
    <v>Map</v>
    <v>8</v>
    <v>9</v>
    <v>2272</v>
    <v>2548</v>
    <v>4</v>
    <v>Smith County is a county in the U.S. state of Texas. As of the 2010 census, its population was 209,714. Its county seat is Tyler. Smith County is named for James Smith, a general during the Texas Revolution.</v>
    <v>2549</v>
    <v>2538</v>
    <v>2550</v>
    <v>Smith County</v>
    <v>2551</v>
    <v>11</v>
    <v>Smith County</v>
    <v>mdp/vdpid/10037542</v>
  </rv>
  <rv s="0">
    <v>536870912</v>
    <v>75702</v>
    <v>80115fa5-6711-ca4f-099f-68dc42ccb00a</v>
    <v>en-US</v>
    <v>Map</v>
  </rv>
  <rv s="8">
    <v>#VALUE!</v>
    <v>en-US</v>
    <v>80115fa5-6711-ca4f-099f-68dc42ccb00a</v>
    <v>536870912</v>
    <v>1</v>
    <v>1457</v>
    <v>56</v>
    <v>75702</v>
    <v>6</v>
    <v>57</v>
    <v>Map</v>
    <v>2272</v>
    <v>2539</v>
    <v>2538</v>
    <v>75702 is a postal code in Tyler, Texas, United States</v>
    <v>75702</v>
    <v>75702</v>
    <v>mdp/vdpid/5109624072396865537</v>
  </rv>
  <rv s="0">
    <v>536870912</v>
    <v>Big Spring</v>
    <v>7987248c-4e51-5177-e048-20ff6f6f3a88</v>
    <v>en-US</v>
    <v>Map</v>
  </rv>
  <rv s="0">
    <v>536870912</v>
    <v>Howard County</v>
    <v>b1f526ef-c98d-987e-7f7d-742089457ced</v>
    <v>en-US</v>
    <v>Map</v>
  </rv>
  <rv s="1">
    <fb>49.727771718500001</fb>
    <v>10</v>
  </rv>
  <rv s="2">
    <v>224</v>
    <v>8</v>
    <v>1463</v>
    <v>0</v>
    <v>Image of Big Spring</v>
  </rv>
  <rv s="1">
    <fb>32.243333</fb>
    <v>12</v>
  </rv>
  <rv s="3">
    <v>132</v>
  </rv>
  <rv s="4">
    <v>https://www.bing.com/search?q=big+spring+texas&amp;form=skydnc</v>
    <v>Learn more on Bing</v>
  </rv>
  <rv s="1">
    <fb>-101.475278</fb>
    <v>12</v>
  </rv>
  <rv s="1">
    <fb>28162</fb>
    <v>10</v>
  </rv>
  <rv s="5">
    <v>#VALUE!</v>
    <v>en-US</v>
    <v>7987248c-4e51-5177-e048-20ff6f6f3a88</v>
    <v>536870912</v>
    <v>1</v>
    <v>1462</v>
    <v>4</v>
    <v>Big Spring</v>
    <v>20</v>
    <v>21</v>
    <v>Map</v>
    <v>8</v>
    <v>9</v>
    <v>2272</v>
    <v>2556</v>
    <v>2557</v>
    <v>4</v>
    <v>Big Spring is a city in and the county seat of Howard County, Texas, United States, at the crossroads of U.S. Highway 87 and Interstate 20. With a population of 27,282 as of the 2010 census, it is the largest city between Midland to the west, Abilene to the east, Lubbock to the north, and San Angelo to the south. Big Spring was established as the county seat of Howard County in 1882; it is the largest community in the county.</v>
    <v>2558</v>
    <v>2559</v>
    <v>2560</v>
    <v>2561</v>
    <v>2562</v>
    <v>Big Spring</v>
    <v>2563</v>
    <v>11</v>
    <v>Big Spring</v>
    <v>mdp/vdpid/5101357050995146753</v>
  </rv>
  <rv s="1">
    <fb>2341.34925174</fb>
    <v>10</v>
  </rv>
  <rv s="2">
    <v>225</v>
    <v>8</v>
    <v>1467</v>
    <v>0</v>
    <v>Image of Howard</v>
  </rv>
  <rv s="4">
    <v>https://www.bing.com/search?q=howard+county+texas&amp;form=skydnc</v>
    <v>Learn more on Bing</v>
  </rv>
  <rv s="1">
    <fb>36459</fb>
    <v>10</v>
  </rv>
  <rv s="11">
    <v>#VALUE!</v>
    <v>en-US</v>
    <v>b1f526ef-c98d-987e-7f7d-742089457ced</v>
    <v>536870912</v>
    <v>1</v>
    <v>1466</v>
    <v>117</v>
    <v>Howard</v>
    <v>20</v>
    <v>21</v>
    <v>Map</v>
    <v>8</v>
    <v>9</v>
    <v>2272</v>
    <v>2565</v>
    <v>4</v>
    <v>Howard County is a county located in the U.S. state of Texas. At the 2010 census, its population was 35,012. Its county seat is Big Spring. The county was created in 1876 and organized in 1882. It is named for Volney E. Howard, a U.S. Congressman from Texas.</v>
    <v>2566</v>
    <v>2555</v>
    <v>2567</v>
    <v>Howard</v>
    <v>2568</v>
    <v>Howard</v>
    <v>mdp/vdpid/10037444</v>
  </rv>
  <rv s="0">
    <v>536870912</v>
    <v>79720</v>
    <v>53e19d47-dd56-a292-1da0-688834a53bb4</v>
    <v>en-US</v>
    <v>Map</v>
  </rv>
  <rv s="8">
    <v>#VALUE!</v>
    <v>en-US</v>
    <v>53e19d47-dd56-a292-1da0-688834a53bb4</v>
    <v>536870912</v>
    <v>1</v>
    <v>1469</v>
    <v>56</v>
    <v>79720</v>
    <v>6</v>
    <v>57</v>
    <v>Map</v>
    <v>2272</v>
    <v>2556</v>
    <v>2555</v>
    <v>79720 is a postal code in Big Spring, Texas, United States</v>
    <v>79720</v>
    <v>79720</v>
    <v>mdp/vdpid/5101363683229958145</v>
  </rv>
  <rv s="0">
    <v>536870912</v>
    <v>Howard</v>
    <v>b1f526ef-c98d-987e-7f7d-742089457ced</v>
    <v>en-US</v>
    <v>Map</v>
  </rv>
  <rv s="0">
    <v>536870912</v>
    <v>Channelview</v>
    <v>bbe4a08b-8e93-3a39-2878-34e624f2b4e1</v>
    <v>en-US</v>
    <v>Map</v>
  </rv>
  <rv s="2">
    <v>226</v>
    <v>8</v>
    <v>1473</v>
    <v>0</v>
    <v>Image of Channelview</v>
  </rv>
  <rv s="1">
    <fb>29.788839500000002</fb>
    <v>12</v>
  </rv>
  <rv s="4">
    <v>https://www.bing.com/search?q=channelview+texas&amp;form=skydnc</v>
    <v>Learn more on Bing</v>
  </rv>
  <rv s="1">
    <fb>-95.1368461</fb>
    <v>12</v>
  </rv>
  <rv s="1">
    <fb>38289</fb>
    <v>10</v>
  </rv>
  <rv s="9">
    <v>#VALUE!</v>
    <v>en-US</v>
    <v>bbe4a08b-8e93-3a39-2878-34e624f2b4e1</v>
    <v>536870912</v>
    <v>1</v>
    <v>1472</v>
    <v>75</v>
    <v>Channelview</v>
    <v>6</v>
    <v>7</v>
    <v>Map</v>
    <v>8</v>
    <v>135</v>
    <v>2272</v>
    <v>2321</v>
    <v>1455</v>
    <v>4</v>
    <v>Channelview is a census-designated place in the U.S. state of Texas within the Houston–The Woodlands–Sugar Land metropolitan area and Harris County. The population was 38,289 at the 2010 U.S. census.</v>
    <v>2574</v>
    <v>2575</v>
    <v>2576</v>
    <v>2577</v>
    <v>Channelview</v>
    <v>2578</v>
    <v>11</v>
    <v>Channelview</v>
    <v>mdp/vdpid/5110558286420115457</v>
  </rv>
  <rv s="0">
    <v>536870912</v>
    <v>77530</v>
    <v>b7914d07-6925-821a-2b63-1845f61ca3b4</v>
    <v>en-US</v>
    <v>Map</v>
  </rv>
  <rv s="12">
    <v>#VALUE!</v>
    <v>en-US</v>
    <v>b7914d07-6925-821a-2b63-1845f61ca3b4</v>
    <v>536870912</v>
    <v>1</v>
    <v>143</v>
    <v>77530</v>
    <v>6</v>
    <v>57</v>
    <v>Map</v>
    <v>2272</v>
    <v>2321</v>
    <v>2573</v>
    <v>77530 is a postal code in Channelview, Texas, United States</v>
    <v>77530</v>
    <v>77530</v>
    <v>mdp/vdpid/5110558519036215297</v>
  </rv>
  <rv s="0">
    <v>536870912</v>
    <v>77015</v>
    <v>d19fa414-f41e-51bb-197e-a15117a97743</v>
    <v>en-US</v>
    <v>Map</v>
  </rv>
  <rv s="8">
    <v>#VALUE!</v>
    <v>en-US</v>
    <v>d19fa414-f41e-51bb-197e-a15117a97743</v>
    <v>536870912</v>
    <v>1</v>
    <v>1476</v>
    <v>56</v>
    <v>77015</v>
    <v>6</v>
    <v>57</v>
    <v>Map</v>
    <v>2272</v>
    <v>2321</v>
    <v>2288</v>
    <v>77015 is a postal code in Houston, Texas, United States</v>
    <v>77015</v>
    <v>77015</v>
    <v>mdp/vdpid/5110558045331521537</v>
  </rv>
  <rv s="0">
    <v>536870912</v>
    <v>San Antonio</v>
    <v>227b2515-cb4d-49b7-9e37-9f46f910612e</v>
    <v>en-US</v>
    <v>Map</v>
  </rv>
  <rv s="0">
    <v>536870912</v>
    <v>Bexar County</v>
    <v>02b1f4e0-5e72-6d90-157d-2e78b76f3dd3</v>
    <v>en-US</v>
    <v>Map</v>
  </rv>
  <rv s="1">
    <fb>1205.4000000000001</fb>
    <v>10</v>
  </rv>
  <rv s="2">
    <v>227</v>
    <v>8</v>
    <v>1481</v>
    <v>0</v>
    <v>Image of San Antonio</v>
  </rv>
  <rv s="1">
    <fb>29.416667</fb>
    <v>12</v>
  </rv>
  <rv s="0">
    <v>805306368</v>
    <v>Ron Nirenberg (Mayor)</v>
    <v>52c0337f-1265-eed4-b39c-1061826f5ca5</v>
    <v>en-US</v>
    <v>Generic</v>
  </rv>
  <rv s="3">
    <v>133</v>
  </rv>
  <rv s="4">
    <v>https://www.bing.com/search?q=san+antonio+texas&amp;form=skydnc</v>
    <v>Learn more on Bing</v>
  </rv>
  <rv s="1">
    <fb>-98.5</fb>
    <v>12</v>
  </rv>
  <rv s="1">
    <fb>1532233</fb>
    <v>10</v>
  </rv>
  <rv s="5">
    <v>#VALUE!</v>
    <v>en-US</v>
    <v>227b2515-cb4d-49b7-9e37-9f46f910612e</v>
    <v>536870912</v>
    <v>1</v>
    <v>1480</v>
    <v>4</v>
    <v>San Antonio</v>
    <v>20</v>
    <v>21</v>
    <v>Map</v>
    <v>8</v>
    <v>9</v>
    <v>2272</v>
    <v>2585</v>
    <v>2586</v>
    <v>4</v>
    <v>San Antonio, officially the City of San Antonio, is the seventh-most populous city in the United States, and the second-most populous city in both Texas and the Southern United States, with 1,547,253 residents in 2019. Founded as a Spanish mission and colonial outpost in 1718, the city became the first chartered civil settlement in present-day Texas in 1731. The area was still part of the Spanish Empire, and later of the Mexican Republic. It is the state's oldest municipality, having celebrated its 300th anniversary on May 1, 2018.</v>
    <v>2587</v>
    <v>2588</v>
    <v>2590</v>
    <v>2591</v>
    <v>2592</v>
    <v>San Antonio</v>
    <v>2593</v>
    <v>11</v>
    <v>San Antonio</v>
    <v>mdp/vdpid/5108677976363368450</v>
  </rv>
  <rv s="1">
    <fb>3255.6150546899999</fb>
    <v>10</v>
  </rv>
  <rv s="2">
    <v>228</v>
    <v>8</v>
    <v>1485</v>
    <v>0</v>
    <v>Image of Bexar</v>
  </rv>
  <rv s="4">
    <v>https://www.bing.com/search?q=bexar+county+texas&amp;form=skydnc</v>
    <v>Learn more on Bing</v>
  </rv>
  <rv s="1">
    <fb>1986049</fb>
    <v>10</v>
  </rv>
  <rv s="7">
    <v>#VALUE!</v>
    <v>en-US</v>
    <v>02b1f4e0-5e72-6d90-157d-2e78b76f3dd3</v>
    <v>536870912</v>
    <v>1</v>
    <v>1484</v>
    <v>32</v>
    <v>Bexar</v>
    <v>33</v>
    <v>21</v>
    <v>Map</v>
    <v>8</v>
    <v>9</v>
    <v>2272</v>
    <v>2595</v>
    <v>4</v>
    <v>Bexar County is a county in the U.S. state of Texas. As of the 2010 census, the population was 1,714,773, and a 2019 estimate put the population at 2,003,554. It is the 16th-most populous county in the nation and the fourth-most populated in Texas. Its county seat is San Antonio, the second-most populous city in Texas and the seventh-largest city in the United States.</v>
    <v>2596</v>
    <v>2584</v>
    <v>2597</v>
    <v>Bexar</v>
    <v>2598</v>
    <v>11</v>
    <v>Bexar</v>
    <v>mdp/vdpid/10037345</v>
  </rv>
  <rv s="0">
    <v>536870912</v>
    <v>78223</v>
    <v>210011a6-8e81-8bd4-0f7d-164f4f7a75e6</v>
    <v>en-US</v>
    <v>Map</v>
  </rv>
  <rv s="8">
    <v>#VALUE!</v>
    <v>en-US</v>
    <v>210011a6-8e81-8bd4-0f7d-164f4f7a75e6</v>
    <v>536870912</v>
    <v>1</v>
    <v>1488</v>
    <v>56</v>
    <v>78223</v>
    <v>6</v>
    <v>57</v>
    <v>Map</v>
    <v>2272</v>
    <v>2585</v>
    <v>2584</v>
    <v>78223 is a postal code in San Antonio, Texas, United States</v>
    <v>78223</v>
    <v>78223</v>
    <v>mdp/vdpid/5109058589956243457</v>
  </rv>
  <rv s="0">
    <v>536870912</v>
    <v>Bexar</v>
    <v>02b1f4e0-5e72-6d90-157d-2e78b76f3dd3</v>
    <v>en-US</v>
    <v>Map</v>
  </rv>
  <rv s="0">
    <v>536870912</v>
    <v>Nixon</v>
    <v>584244ac-0ccc-102f-cdee-f205ae706e00</v>
    <v>en-US</v>
    <v>Map</v>
  </rv>
  <rv s="0">
    <v>536870912</v>
    <v>Wilson County</v>
    <v>22f9feef-4ccf-4397-b625-7fde354d9eb0</v>
    <v>en-US</v>
    <v>Map</v>
  </rv>
  <rv s="1">
    <fb>2.8489869213699999</fb>
    <v>10</v>
  </rv>
  <rv s="1">
    <fb>29.269822000000001</fb>
    <v>12</v>
  </rv>
  <rv s="4">
    <v>https://www.bing.com/search?q=nixon+texas&amp;form=skydnc</v>
    <v>Learn more on Bing</v>
  </rv>
  <rv s="1">
    <fb>-97.767431999999999</fb>
    <v>12</v>
  </rv>
  <rv s="1">
    <fb>2471</fb>
    <v>10</v>
  </rv>
  <rv s="16">
    <v>#VALUE!</v>
    <v>en-US</v>
    <v>584244ac-0ccc-102f-cdee-f205ae706e00</v>
    <v>536870912</v>
    <v>1</v>
    <v>1491</v>
    <v>576</v>
    <v>Nixon</v>
    <v>20</v>
    <v>557</v>
    <v>Map</v>
    <v>8</v>
    <v>9</v>
    <v>2272</v>
    <v>2604</v>
    <v>2605</v>
    <v>4</v>
    <v>Nixon is a city, self-described as a "compact neighborhood," at US 87 in Gonzales and Wilson counties; alongside the Clear Fork Creek in the Juan J. Tejada League, in the U.S. state of Texas. Approaching 100 city blocks, the Nixon urban-area is defined by its schools at its north-end in the neighborhood of Rancho; with the southwest boundary hosting its industrial park and meat packing facilities, upon the 87-corridor towards Pandora and the county seat of Floresville.</v>
    <v>2606</v>
    <v>2607</v>
    <v>2608</v>
    <v>Nixon</v>
    <v>2609</v>
    <v>11</v>
    <v>Nixon</v>
    <v>mdp/vdpid/5109068749114179585</v>
  </rv>
  <rv s="0">
    <v>536870912</v>
    <v>78140</v>
    <v>a14a0117-020b-b99f-23e2-002d24433f5f</v>
    <v>en-US</v>
    <v>Map</v>
  </rv>
  <rv s="0">
    <v>536870912</v>
    <v>Gonzales County</v>
    <v>5e7cdd37-24dd-9b43-55d3-eb1f48f20bc5</v>
    <v>en-US</v>
    <v>Map</v>
  </rv>
  <rv s="8">
    <v>#VALUE!</v>
    <v>en-US</v>
    <v>a14a0117-020b-b99f-23e2-002d24433f5f</v>
    <v>536870912</v>
    <v>1</v>
    <v>1493</v>
    <v>56</v>
    <v>78140</v>
    <v>6</v>
    <v>57</v>
    <v>Map</v>
    <v>2272</v>
    <v>2612</v>
    <v>2603</v>
    <v>78140 is a postal code in Nixon, Texas, United States</v>
    <v>78140</v>
    <v>78140</v>
    <v>mdp/vdpid/5109093085405511681</v>
  </rv>
  <rv s="1">
    <fb>2771.2872780600001</fb>
    <v>10</v>
  </rv>
  <rv s="2">
    <v>229</v>
    <v>8</v>
    <v>1497</v>
    <v>0</v>
    <v>Image of Gonzales County</v>
  </rv>
  <rv s="0">
    <v>536870912</v>
    <v>Gonzales</v>
    <v>5e289b6e-4701-e71d-33b0-6a94f8e66547</v>
    <v>en-US</v>
    <v>Map</v>
  </rv>
  <rv s="4">
    <v>https://www.bing.com/search?q=gonzales+county+texas&amp;form=skydnc</v>
    <v>Learn more on Bing</v>
  </rv>
  <rv s="1">
    <fb>20826</fb>
    <v>10</v>
  </rv>
  <rv s="7">
    <v>#VALUE!</v>
    <v>en-US</v>
    <v>5e7cdd37-24dd-9b43-55d3-eb1f48f20bc5</v>
    <v>536870912</v>
    <v>1</v>
    <v>1496</v>
    <v>32</v>
    <v>Gonzales County</v>
    <v>33</v>
    <v>21</v>
    <v>Map</v>
    <v>8</v>
    <v>9</v>
    <v>2272</v>
    <v>2614</v>
    <v>4</v>
    <v>Gonzales County is a county in the U.S. state of Texas. As of the 2010 census, its population was 19,807. The county is named for its county seat, the city of Gonzales. The county was created in 1836 and organized the following year. As of August 2020, under strict budgetary limitations, the County of Gonzales government-body is unique in that it claims to have no commercial paper, regarding it as "the absence of any county debt."</v>
    <v>2615</v>
    <v>2616</v>
    <v>2617</v>
    <v>Gonzales County</v>
    <v>2618</v>
    <v>11</v>
    <v>Gonzales County</v>
    <v>mdp/vdpid/10037419</v>
  </rv>
  <rv s="0">
    <v>536870912</v>
    <v>Salt Lake City</v>
    <v>520b8048-39fe-4c55-8cbf-a52f9d8756fd</v>
    <v>en-US</v>
    <v>Map</v>
  </rv>
  <rv s="0">
    <v>536870912</v>
    <v>Utah</v>
    <v>c6705e44-d27f-4240-95a2-54e802e3b524</v>
    <v>en-US</v>
    <v>Map</v>
  </rv>
  <rv s="0">
    <v>536870912</v>
    <v>Salt Lake County</v>
    <v>4de16a24-172b-170c-1217-486126e2ddd9</v>
    <v>en-US</v>
    <v>Map</v>
  </rv>
  <rv s="1">
    <fb>282.5</fb>
    <v>10</v>
  </rv>
  <rv s="2">
    <v>230</v>
    <v>8</v>
    <v>1505</v>
    <v>0</v>
    <v>Image of Salt Lake City</v>
  </rv>
  <rv s="1">
    <fb>40.75</fb>
    <v>12</v>
  </rv>
  <rv s="3">
    <v>134</v>
  </rv>
  <rv s="4">
    <v>https://www.bing.com/search?q=salt+lake+city+utah&amp;form=skydnc</v>
    <v>Learn more on Bing</v>
  </rv>
  <rv s="1">
    <fb>-111.88333299999999</fb>
    <v>12</v>
  </rv>
  <rv s="1">
    <fb>200591</fb>
    <v>10</v>
  </rv>
  <rv s="5">
    <v>#VALUE!</v>
    <v>en-US</v>
    <v>520b8048-39fe-4c55-8cbf-a52f9d8756fd</v>
    <v>536870912</v>
    <v>1</v>
    <v>1504</v>
    <v>4</v>
    <v>Salt Lake City</v>
    <v>20</v>
    <v>21</v>
    <v>Map</v>
    <v>8</v>
    <v>9</v>
    <v>2621</v>
    <v>2622</v>
    <v>2623</v>
    <v>4</v>
    <v>Salt Lake City is the capital and most populous city of the U.S. state of Utah, as well as the seat of Salt Lake County, the most populous county in Utah. With an estimated population of 200,567 in 2019, the city is the core of the Salt Lake City metropolitan area, which has a population of 1,222,540. Salt Lake City is further situated within a larger metropolis known as the Salt Lake City–Ogden–Provo Combined Statistical Area, a corridor of contiguous urban and suburban development stretched along a 120-mile segment of the Wasatch Front, comprising a population of 2,606,548, making it currently the 22nd largest in the nation. It is the larger of only two major urban areas located within the Great Basin.</v>
    <v>2624</v>
    <v>2625</v>
    <v>2626</v>
    <v>2627</v>
    <v>2628</v>
    <v>Salt Lake City</v>
    <v>2629</v>
    <v>538</v>
    <v>Salt Lake City</v>
    <v>mdp/vdpid/5081478942645288961</v>
  </rv>
  <rv s="1">
    <fb>219887</fb>
    <v>10</v>
  </rv>
  <rv s="1">
    <fb>22662</fb>
    <v>10</v>
  </rv>
  <rv s="1">
    <fb>906292</fb>
    <v>10</v>
  </rv>
  <rv s="1">
    <fb>1054164</fb>
    <v>10</v>
  </rv>
  <rv s="2">
    <v>231</v>
    <v>8</v>
    <v>1510</v>
    <v>0</v>
    <v>Image of Utah</v>
  </rv>
  <rv s="0">
    <v>805306368</v>
    <v>Gary Herbert (Governor)</v>
    <v>cbff6cf4-44af-83f0-1597-4f36c1e395b3</v>
    <v>en-US</v>
    <v>Generic</v>
  </rv>
  <rv s="0">
    <v>805306368</v>
    <v>Spencer Cox (Governor)</v>
    <v>b8df5066-fb62-3092-d3d5-fa1d766c0409</v>
    <v>en-US</v>
    <v>Generic</v>
  </rv>
  <rv s="0">
    <v>805306368</v>
    <v>Deidre Henderson (Lieutenant Governor)</v>
    <v>644c1a0f-9cad-8cd7-ecd2-aa31b63f12c0</v>
    <v>en-US</v>
    <v>Generic</v>
  </rv>
  <rv s="3">
    <v>135</v>
  </rv>
  <rv s="4">
    <v>https://www.bing.com/search?q=utah&amp;form=skydnc</v>
    <v>Learn more on Bing</v>
  </rv>
  <rv s="1">
    <fb>887</fb>
    <v>24</v>
  </rv>
  <rv s="1">
    <fb>60727</fb>
    <v>24</v>
  </rv>
  <rv s="1">
    <fb>215900</fb>
    <v>24</v>
  </rv>
  <rv s="1">
    <fb>3.15</fb>
    <v>25</v>
  </rv>
  <rv s="1">
    <fb>3161105</fb>
    <v>10</v>
  </rv>
  <rv s="1">
    <fb>1.4999999999999999E-2</fb>
    <v>27</v>
  </rv>
  <rv s="1">
    <fb>0.311</fb>
    <v>26</v>
  </rv>
  <rv s="1">
    <fb>8.4000000000000005E-2</fb>
    <v>26</v>
  </rv>
  <rv s="1">
    <fb>0.91200000000000003</fb>
    <v>26</v>
  </rv>
  <rv s="1">
    <fb>0.13699999999999998</fb>
    <v>26</v>
  </rv>
  <rv s="1">
    <fb>0.01</fb>
    <v>26</v>
  </rv>
  <rv s="1">
    <fb>0.30499999999999999</fb>
    <v>26</v>
  </rv>
  <rv s="6">
    <v>#VALUE!</v>
    <v>en-US</v>
    <v>c6705e44-d27f-4240-95a2-54e802e3b524</v>
    <v>536870912</v>
    <v>1</v>
    <v>1509</v>
    <v>18</v>
    <v>Utah</v>
    <v>20</v>
    <v>21</v>
    <v>Map</v>
    <v>8</v>
    <v>22</v>
    <v>US-UT</v>
    <v>2631</v>
    <v>2632</v>
    <v>2620</v>
    <v>4</v>
    <v>Utah is a state in the Western United States. It is bordered by Colorado to the east, Wyoming to the northeast, Idaho to the north, Arizona to the south and Nevada to the west. It also touches a corner of New Mexico in the southeast. Of the fifty U.S. states, Utah is the 13th-largest by area; with a population over three million, it is the 30th-most-populous and 11th-least-densely populated. Urban development is mostly concentrated in two areas: the Wasatch Front in the north-central part of the state, which is home to roughly two-thirds of the population and includes the capital city, Salt Lake City; and Washington County in the south, with more than 170,000 residents. Most of the western half of Utah lies in the Great Basin.</v>
    <v>2633</v>
    <v>2634</v>
    <v>2635</v>
    <v>2620</v>
    <v>2639</v>
    <v>2640</v>
    <v>2641</v>
    <v>2642</v>
    <v>2643</v>
    <v>Utah</v>
    <v>2644</v>
    <v>2645</v>
    <v>681</v>
    <v>1350</v>
    <v>2646</v>
    <v>257</v>
    <v>2647</v>
    <v>155</v>
    <v>2648</v>
    <v>2649</v>
    <v>2650</v>
    <v>154</v>
    <v>2651</v>
    <v>1711</v>
    <v>1404</v>
    <v>2652</v>
    <v>2648</v>
    <v>2649</v>
    <v>567</v>
    <v>Utah</v>
    <v>mdp/vdpid/34626</v>
  </rv>
  <rv s="1">
    <fb>2092.7103931500001</fb>
    <v>10</v>
  </rv>
  <rv s="2">
    <v>232</v>
    <v>8</v>
    <v>1515</v>
    <v>0</v>
    <v>Image of Salt Lake</v>
  </rv>
  <rv s="4">
    <v>https://www.bing.com/search?q=salt+lake+county+utah&amp;form=skydnc</v>
    <v>Learn more on Bing</v>
  </rv>
  <rv s="1">
    <fb>1152633</fb>
    <v>10</v>
  </rv>
  <rv s="7">
    <v>#VALUE!</v>
    <v>en-US</v>
    <v>4de16a24-172b-170c-1217-486126e2ddd9</v>
    <v>536870912</v>
    <v>1</v>
    <v>1514</v>
    <v>32</v>
    <v>Salt Lake</v>
    <v>33</v>
    <v>21</v>
    <v>Map</v>
    <v>8</v>
    <v>9</v>
    <v>2621</v>
    <v>2654</v>
    <v>4</v>
    <v>Salt Lake County is located in the U.S. state of Utah. As of the 2010 United States Census, the population was 1,029,655, making it the most populous county in Utah. Its county seat and largest city is Salt Lake City, the state capital. The county was created in 1850. Salt Lake County is the 37th most populated county in the United States and is one of four counties in the Rocky Mountains to make it into the top 100. Salt Lake County is the only county of the first class in Utah - which under the Utah Code is a county with a population of 700,000 or greater.</v>
    <v>2655</v>
    <v>2620</v>
    <v>2656</v>
    <v>Salt Lake</v>
    <v>2657</v>
    <v>567</v>
    <v>Salt Lake</v>
    <v>mdp/vdpid/10037602</v>
  </rv>
  <rv s="0">
    <v>536870912</v>
    <v>84103</v>
    <v>b4eeb7fc-da60-57a4-5b36-ed95ed649804</v>
    <v>en-US</v>
    <v>Map</v>
  </rv>
  <rv s="8">
    <v>#VALUE!</v>
    <v>en-US</v>
    <v>b4eeb7fc-da60-57a4-5b36-ed95ed649804</v>
    <v>536870912</v>
    <v>1</v>
    <v>1517</v>
    <v>56</v>
    <v>84103</v>
    <v>6</v>
    <v>57</v>
    <v>Map</v>
    <v>2621</v>
    <v>2622</v>
    <v>2620</v>
    <v>84103 is a postal code in Salt Lake City, Utah, United States</v>
    <v>84103</v>
    <v>84103</v>
    <v>mdp/vdpid/5081479362226683905</v>
  </rv>
  <rv s="0">
    <v>536870912</v>
    <v>Salt Lake</v>
    <v>4de16a24-172b-170c-1217-486126e2ddd9</v>
    <v>en-US</v>
    <v>Map</v>
  </rv>
  <rv s="0">
    <v>536870912</v>
    <v>North Salt Lake</v>
    <v>b752b268-83ef-665b-0ea5-625fe35ca6ea</v>
    <v>en-US</v>
    <v>Map</v>
  </rv>
  <rv s="0">
    <v>536870912</v>
    <v>Davis County</v>
    <v>8fe38046-e904-6e3b-94af-86c8fea9bbe9</v>
    <v>en-US</v>
    <v>Map</v>
  </rv>
  <rv s="1">
    <fb>21.237902504800001</fb>
    <v>10</v>
  </rv>
  <rv s="2">
    <v>233</v>
    <v>8</v>
    <v>1522</v>
    <v>0</v>
    <v>Image of North Salt Lake</v>
  </rv>
  <rv s="1">
    <fb>40.845832999999999</fb>
    <v>12</v>
  </rv>
  <rv s="4">
    <v>https://www.bing.com/search?q=north+salt+lake+davis+county+utah&amp;form=skydnc</v>
    <v>Learn more on Bing</v>
  </rv>
  <rv s="1">
    <fb>-111.906944</fb>
    <v>12</v>
  </rv>
  <rv s="1">
    <fb>20850</fb>
    <v>10</v>
  </rv>
  <rv s="9">
    <v>#VALUE!</v>
    <v>en-US</v>
    <v>b752b268-83ef-665b-0ea5-625fe35ca6ea</v>
    <v>536870912</v>
    <v>1</v>
    <v>1521</v>
    <v>75</v>
    <v>North Salt Lake</v>
    <v>6</v>
    <v>7</v>
    <v>Map</v>
    <v>8</v>
    <v>9</v>
    <v>2621</v>
    <v>2663</v>
    <v>2664</v>
    <v>4</v>
    <v>North Salt Lake is a city in Davis County, Utah, United States. It is part of the Ogden–Clearfield, Utah Metropolitan Statistical Area. The population was 16,322 at the 2010 census, which had risen to an estimated 20,948 as of 2019.</v>
    <v>2665</v>
    <v>2666</v>
    <v>2667</v>
    <v>2668</v>
    <v>North Salt Lake</v>
    <v>2669</v>
    <v>567</v>
    <v>North Salt Lake</v>
    <v>mdp/vdpid/5081290973267361793</v>
  </rv>
  <rv s="1">
    <fb>1642.05246195</fb>
    <v>10</v>
  </rv>
  <rv s="2">
    <v>234</v>
    <v>8</v>
    <v>1527</v>
    <v>0</v>
    <v>Image of Davis</v>
  </rv>
  <rv s="0">
    <v>536870912</v>
    <v>Layton</v>
    <v>fbbbdf8b-71db-4a21-acf0-01e65fa42eff</v>
    <v>en-US</v>
    <v>Map</v>
  </rv>
  <rv s="4">
    <v>https://www.bing.com/search?q=davis+county+utah&amp;form=skydnc</v>
    <v>Learn more on Bing</v>
  </rv>
  <rv s="1">
    <fb>351713</fb>
    <v>10</v>
  </rv>
  <rv s="7">
    <v>#VALUE!</v>
    <v>en-US</v>
    <v>8fe38046-e904-6e3b-94af-86c8fea9bbe9</v>
    <v>536870912</v>
    <v>1</v>
    <v>1526</v>
    <v>32</v>
    <v>Davis</v>
    <v>129</v>
    <v>7</v>
    <v>Map</v>
    <v>8</v>
    <v>9</v>
    <v>2621</v>
    <v>2671</v>
    <v>4</v>
    <v>Davis County is a county in northern Utah, United States. As of the 2010 United States Census, the population was 306,479, making it Utah's third-most populous county. Its county seat is Farmington, and its largest city is Layton.</v>
    <v>2672</v>
    <v>2673</v>
    <v>2674</v>
    <v>Davis</v>
    <v>2675</v>
    <v>567</v>
    <v>Davis</v>
    <v>mdp/vdpid/10037590</v>
  </rv>
  <rv s="1">
    <fb>53.871752694999998</fb>
    <v>10</v>
  </rv>
  <rv s="2">
    <v>235</v>
    <v>8</v>
    <v>1534</v>
    <v>0</v>
    <v>Image of Layton</v>
  </rv>
  <rv s="1">
    <fb>41.078055999999997</fb>
    <v>12</v>
  </rv>
  <rv s="3">
    <v>136</v>
  </rv>
  <rv s="4">
    <v>https://www.bing.com/search?q=layton+utah&amp;form=skydnc</v>
    <v>Learn more on Bing</v>
  </rv>
  <rv s="1">
    <fb>-111.95527800000001</fb>
    <v>12</v>
  </rv>
  <rv s="1">
    <fb>77303</fb>
    <v>10</v>
  </rv>
  <rv s="5">
    <v>#VALUE!</v>
    <v>en-US</v>
    <v>fbbbdf8b-71db-4a21-acf0-01e65fa42eff</v>
    <v>536870912</v>
    <v>1</v>
    <v>1533</v>
    <v>4</v>
    <v>Layton</v>
    <v>20</v>
    <v>21</v>
    <v>Map</v>
    <v>8</v>
    <v>9</v>
    <v>2621</v>
    <v>2663</v>
    <v>2677</v>
    <v>4</v>
    <v>Layton is a city in Davis County, Utah, United States. It is part of the Ogden-Clearfield Metropolitan Statistical Area. As of the 2010 census, the city had a population of 67,311, rising to an estimated 78,014 by 2019. Layton is the most populous city in Davis County and the ninth most populous in Utah.</v>
    <v>2678</v>
    <v>2679</v>
    <v>2680</v>
    <v>2681</v>
    <v>2682</v>
    <v>Layton</v>
    <v>2683</v>
    <v>538</v>
    <v>Layton</v>
    <v>mdp/vdpid/5081285602242985985</v>
  </rv>
  <rv s="0">
    <v>536870912</v>
    <v>84054</v>
    <v>1c431120-ff04-533c-0b20-f04813ca85d7</v>
    <v>en-US</v>
    <v>Map</v>
  </rv>
  <rv s="8">
    <v>#VALUE!</v>
    <v>en-US</v>
    <v>1c431120-ff04-533c-0b20-f04813ca85d7</v>
    <v>536870912</v>
    <v>1</v>
    <v>1536</v>
    <v>56</v>
    <v>84054</v>
    <v>6</v>
    <v>57</v>
    <v>Map</v>
    <v>2621</v>
    <v>2663</v>
    <v>2662</v>
    <v>84054 is a postal code in North Salt Lake, Utah, United States</v>
    <v>84054</v>
    <v>84054</v>
    <v>mdp/vdpid/5081291171808935937</v>
  </rv>
  <rv s="0">
    <v>536870912</v>
    <v>Davis</v>
    <v>8fe38046-e904-6e3b-94af-86c8fea9bbe9</v>
    <v>en-US</v>
    <v>Map</v>
  </rv>
  <rv s="0">
    <v>536870912</v>
    <v>Woods Cross</v>
    <v>22409719-c17e-fc1b-20cd-d94849611d3f</v>
    <v>en-US</v>
    <v>Map</v>
  </rv>
  <rv s="1">
    <fb>9.3239571972099995</fb>
    <v>10</v>
  </rv>
  <rv s="2">
    <v>236</v>
    <v>8</v>
    <v>1541</v>
    <v>0</v>
    <v>Image of Woods Cross</v>
  </rv>
  <rv s="1">
    <fb>40.874737099999997</fb>
    <v>12</v>
  </rv>
  <rv s="4">
    <v>https://www.bing.com/search?q=woods+cross+utah&amp;form=skydnc</v>
    <v>Learn more on Bing</v>
  </rv>
  <rv s="1">
    <fb>-111.9020245</fb>
    <v>12</v>
  </rv>
  <rv s="1">
    <fb>11328</fb>
    <v>10</v>
  </rv>
  <rv s="9">
    <v>#VALUE!</v>
    <v>en-US</v>
    <v>22409719-c17e-fc1b-20cd-d94849611d3f</v>
    <v>536870912</v>
    <v>1</v>
    <v>1540</v>
    <v>75</v>
    <v>Woods Cross</v>
    <v>6</v>
    <v>7</v>
    <v>Map</v>
    <v>8</v>
    <v>9</v>
    <v>2621</v>
    <v>2663</v>
    <v>2689</v>
    <v>4</v>
    <v>Woods Cross is a city in Davis County, Utah, United States. It is part of the Ogden–Clearfield, Utah Metropolitan Statistical Area. The population was 9,761 as of the 2010 census, with an estimated population in 2019 of 11,431.</v>
    <v>2690</v>
    <v>2691</v>
    <v>2692</v>
    <v>2693</v>
    <v>Woods Cross</v>
    <v>2694</v>
    <v>538</v>
    <v>Woods Cross</v>
    <v>mdp/vdpid/5081290167793221633</v>
  </rv>
  <rv s="0">
    <v>536870912</v>
    <v>84087</v>
    <v>38eb549c-3a5d-79d8-c933-5d27a0feacd0</v>
    <v>en-US</v>
    <v>Map</v>
  </rv>
  <rv s="8">
    <v>#VALUE!</v>
    <v>en-US</v>
    <v>38eb549c-3a5d-79d8-c933-5d27a0feacd0</v>
    <v>536870912</v>
    <v>1</v>
    <v>1543</v>
    <v>56</v>
    <v>84087</v>
    <v>6</v>
    <v>57</v>
    <v>Map</v>
    <v>2621</v>
    <v>2663</v>
    <v>2688</v>
    <v>84087 is a postal code in Woods Cross, Utah, United States</v>
    <v>84087</v>
    <v>84087</v>
    <v>mdp/vdpid/5081290932851048449</v>
  </rv>
  <rv s="0">
    <v>536870912</v>
    <v>Blaine</v>
    <v>c1d9ddb6-9f0d-9273-f527-33c084309ad4</v>
    <v>en-US</v>
    <v>Map</v>
  </rv>
  <rv s="0">
    <v>536870912</v>
    <v>Washington</v>
    <v>982ad551-fd5d-45df-bd70-bf704dd576e4</v>
    <v>en-US</v>
    <v>Map</v>
  </rv>
  <rv s="0">
    <v>536870912</v>
    <v>Whatcom County</v>
    <v>45a2d4e0-7108-99c1-6f02-859d9c17fa63</v>
    <v>en-US</v>
    <v>Map</v>
  </rv>
  <rv s="1">
    <fb>21.83</fb>
    <v>10</v>
  </rv>
  <rv s="2">
    <v>237</v>
    <v>8</v>
    <v>1548</v>
    <v>0</v>
    <v>Image of Blaine</v>
  </rv>
  <rv s="1">
    <fb>48.994033799999997</fb>
    <v>12</v>
  </rv>
  <rv s="3">
    <v>137</v>
  </rv>
  <rv s="4">
    <v>https://www.bing.com/search?q=blaine+washington&amp;form=skydnc</v>
    <v>Learn more on Bing</v>
  </rv>
  <rv s="1">
    <fb>-122.75157</fb>
    <v>12</v>
  </rv>
  <rv s="1">
    <fb>5436</fb>
    <v>10</v>
  </rv>
  <rv s="5">
    <v>#VALUE!</v>
    <v>en-US</v>
    <v>c1d9ddb6-9f0d-9273-f527-33c084309ad4</v>
    <v>536870912</v>
    <v>1</v>
    <v>1547</v>
    <v>4</v>
    <v>Blaine</v>
    <v>20</v>
    <v>21</v>
    <v>Map</v>
    <v>8</v>
    <v>9</v>
    <v>2699</v>
    <v>2700</v>
    <v>2701</v>
    <v>4</v>
    <v>Blaine is a city in Whatcom County, Washington, United States. The city's northern boundary is the Canada–US border; the Peace Arch international monument straddles the border of both countries. The population was 4,684 at the 2010 census. Since Blaine is located right on the border with Canada, it is the northernmost city on Interstate 5, the southernmost being Imperial Beach, California.</v>
    <v>2702</v>
    <v>2703</v>
    <v>2704</v>
    <v>2705</v>
    <v>2706</v>
    <v>Blaine</v>
    <v>2707</v>
    <v>307</v>
    <v>Blaine</v>
    <v>mdp/vdpid/4859708133209014274</v>
  </rv>
  <rv s="1">
    <fb>184827</fb>
    <v>10</v>
  </rv>
  <rv s="1">
    <fb>44077</fb>
    <v>10</v>
  </rv>
  <rv s="0">
    <v>536870912</v>
    <v>Olympia</v>
    <v>25db44e7-f2cd-390a-3d28-310cf208511a</v>
    <v>en-US</v>
    <v>Map</v>
  </rv>
  <rv s="1">
    <fb>2668912</fb>
    <v>10</v>
  </rv>
  <rv s="1">
    <fb>3025685</fb>
    <v>10</v>
  </rv>
  <rv s="2">
    <v>238</v>
    <v>8</v>
    <v>1553</v>
    <v>0</v>
    <v>Image of Washington</v>
  </rv>
  <rv s="0">
    <v>536870912</v>
    <v>Seattle</v>
    <v>5fbba6b8-85e1-4d41-9444-d9055436e473</v>
    <v>en-US</v>
    <v>Map</v>
  </rv>
  <rv s="0">
    <v>805306368</v>
    <v>Jay Inslee (Governor)</v>
    <v>5e694b9e-05cf-64fc-d3b6-fb4e84e5137f</v>
    <v>en-US</v>
    <v>Generic</v>
  </rv>
  <rv s="0">
    <v>805306368</v>
    <v>Denny Heck (Lieutenant Governor)</v>
    <v>6546aa9c-5751-8959-d6c9-87392e9c5388</v>
    <v>en-US</v>
    <v>Generic</v>
  </rv>
  <rv s="3">
    <v>138</v>
  </rv>
  <rv s="4">
    <v>https://www.bing.com/search?q=washington+state&amp;form=skydnc</v>
    <v>Learn more on Bing</v>
  </rv>
  <rv s="1">
    <fb>1014</fb>
    <v>24</v>
  </rv>
  <rv s="1">
    <fb>61062</fb>
    <v>24</v>
  </rv>
  <rv s="1">
    <fb>259500</fb>
    <v>24</v>
  </rv>
  <rv s="1">
    <fb>2.56</fb>
    <v>25</v>
  </rv>
  <rv s="1">
    <fb>7535591</fb>
    <v>10</v>
  </rv>
  <rv s="1">
    <fb>0.14400000000000002</fb>
    <v>26</v>
  </rv>
  <rv s="1">
    <fb>1.9E-2</fb>
    <v>27</v>
  </rv>
  <rv s="1">
    <fb>0.32899999999999996</fb>
    <v>26</v>
  </rv>
  <rv s="1">
    <fb>0.13400000000000001</fb>
    <v>26</v>
  </rv>
  <rv s="1">
    <fb>0.90400000000000003</fb>
    <v>26</v>
  </rv>
  <rv s="1">
    <fb>0.124</fb>
    <v>26</v>
  </rv>
  <rv s="1">
    <fb>0.63500000000000001</fb>
    <v>26</v>
  </rv>
  <rv s="1">
    <fb>0.80299999999999994</fb>
    <v>26</v>
  </rv>
  <rv s="6">
    <v>#VALUE!</v>
    <v>en-US</v>
    <v>982ad551-fd5d-45df-bd70-bf704dd576e4</v>
    <v>536870912</v>
    <v>1</v>
    <v>1552</v>
    <v>18</v>
    <v>Washington</v>
    <v>20</v>
    <v>21</v>
    <v>Map</v>
    <v>8</v>
    <v>22</v>
    <v>US-WA</v>
    <v>2709</v>
    <v>2710</v>
    <v>2711</v>
    <v>4</v>
    <v>Washington, officially the State of Washington, is a state in the Pacific Northwest region of the United States. Named for George Washington, the first U.S. president, the state was made out of the western part of the Washington Territory, which was ceded by the British Empire in 1846, in accordance with the Oregon Treaty in the settlement of the Oregon boundary dispute. The state, which is bordered on the west by the Pacific Ocean, Oregon to the south, Idaho to the east, and the Canadian province of British Columbia to the north, was admitted to the Union as the 42nd state in 1889. Olympia is the state capital; the state's largest city is Seattle. Washington is often referred to as Washington state to distinguish it from the nation's capital, Washington, D.C.</v>
    <v>2712</v>
    <v>2713</v>
    <v>2714</v>
    <v>2715</v>
    <v>2718</v>
    <v>2719</v>
    <v>2720</v>
    <v>2721</v>
    <v>2722</v>
    <v>Washington</v>
    <v>2723</v>
    <v>2724</v>
    <v>2648</v>
    <v>2725</v>
    <v>2726</v>
    <v>2648</v>
    <v>2727</v>
    <v>1397</v>
    <v>2728</v>
    <v>2729</v>
    <v>2730</v>
    <v>2731</v>
    <v>1476</v>
    <v>1643</v>
    <v>2050</v>
    <v>1084</v>
    <v>565</v>
    <v>2732</v>
    <v>307</v>
    <v>Washington</v>
    <v>mdp/vdpid/35841</v>
  </rv>
  <rv s="1">
    <fb>6485.3302282799996</fb>
    <v>10</v>
  </rv>
  <rv s="2">
    <v>239</v>
    <v>8</v>
    <v>1557</v>
    <v>0</v>
    <v>Image of Whatcom County</v>
  </rv>
  <rv s="0">
    <v>536870912</v>
    <v>Bellingham</v>
    <v>de7a1dfc-48ad-4b9f-b364-7711617b3742</v>
    <v>en-US</v>
    <v>Map</v>
  </rv>
  <rv s="4">
    <v>https://www.bing.com/search?q=whatcom+county+washington&amp;form=skydnc</v>
    <v>Learn more on Bing</v>
  </rv>
  <rv s="1">
    <fb>225685</fb>
    <v>10</v>
  </rv>
  <rv s="7">
    <v>#VALUE!</v>
    <v>en-US</v>
    <v>45a2d4e0-7108-99c1-6f02-859d9c17fa63</v>
    <v>536870912</v>
    <v>1</v>
    <v>1556</v>
    <v>32</v>
    <v>Whatcom County</v>
    <v>33</v>
    <v>21</v>
    <v>Map</v>
    <v>8</v>
    <v>9</v>
    <v>2699</v>
    <v>2734</v>
    <v>4</v>
    <v>Whatcom County is located in the U.S. state of Washington. As of the 2010 census, the population was 201,140. It is bordered by Metro Vancouver Regional District and Fraser Valley Regional District in Canada on the north, Okanogan County on the east, Skagit County on the south, and the Salish Sea on the west. The county seat and largest city is Bellingham.</v>
    <v>2735</v>
    <v>2736</v>
    <v>2737</v>
    <v>Whatcom County</v>
    <v>2738</v>
    <v>307</v>
    <v>Whatcom County</v>
    <v>mdp/vdpid/10037800</v>
  </rv>
  <rv s="0">
    <v>536870912</v>
    <v>Thurston County</v>
    <v>4b663a75-4a23-de86-b2a2-c2e4e2e8605a</v>
    <v>en-US</v>
    <v>Map</v>
  </rv>
  <rv s="1">
    <fb>47.914780041199997</fb>
    <v>10</v>
  </rv>
  <rv s="2">
    <v>240</v>
    <v>8</v>
    <v>1565</v>
    <v>0</v>
    <v>Image of Olympia</v>
  </rv>
  <rv s="1">
    <fb>47.042499999999997</fb>
    <v>12</v>
  </rv>
  <rv s="3">
    <v>139</v>
  </rv>
  <rv s="4">
    <v>https://www.bing.com/search?q=olympia+washington&amp;form=skydnc</v>
    <v>Learn more on Bing</v>
  </rv>
  <rv s="1">
    <fb>-122.893056</fb>
    <v>12</v>
  </rv>
  <rv s="1">
    <fb>52555</fb>
    <v>10</v>
  </rv>
  <rv s="5">
    <v>#VALUE!</v>
    <v>en-US</v>
    <v>25db44e7-f2cd-390a-3d28-310cf208511a</v>
    <v>536870912</v>
    <v>1</v>
    <v>1564</v>
    <v>4</v>
    <v>Olympia</v>
    <v>6</v>
    <v>7</v>
    <v>Map</v>
    <v>8</v>
    <v>9</v>
    <v>2699</v>
    <v>2740</v>
    <v>2741</v>
    <v>4</v>
    <v>Olympia is the capital of the U.S. state of Washington and the county seat and largest city of Thurston County. It is located 60 miles southwest of Seattle, the state's largest city, and is a cultural center of the southern Puget Sound region.</v>
    <v>2742</v>
    <v>2743</v>
    <v>2744</v>
    <v>2745</v>
    <v>2746</v>
    <v>Olympia</v>
    <v>2747</v>
    <v>307</v>
    <v>Olympia</v>
    <v>mdp/vdpid/4860616545769881601</v>
  </rv>
  <rv s="0">
    <v>536870912</v>
    <v>King County</v>
    <v>54389684-d1e7-09ad-33b0-d0587d219a6e</v>
    <v>en-US</v>
    <v>Map</v>
  </rv>
  <rv s="1">
    <fb>369.2</fb>
    <v>10</v>
  </rv>
  <rv s="2">
    <v>241</v>
    <v>8</v>
    <v>1574</v>
    <v>0</v>
    <v>Image of Seattle</v>
  </rv>
  <rv s="1">
    <fb>47.603228999999999</fb>
    <v>12</v>
  </rv>
  <rv s="0">
    <v>805306368</v>
    <v>Jenny Durkan (Mayor)</v>
    <v>9a49a13a-1311-3251-e95f-a1b105447b46</v>
    <v>en-US</v>
    <v>Generic</v>
  </rv>
  <rv s="3">
    <v>140</v>
  </rv>
  <rv s="4">
    <v>https://www.bing.com/search?q=seattle&amp;form=skydnc</v>
    <v>Learn more on Bing</v>
  </rv>
  <rv s="1">
    <fb>-122.33028</fb>
    <v>12</v>
  </rv>
  <rv s="1">
    <fb>729601</fb>
    <v>10</v>
  </rv>
  <rv s="5">
    <v>#VALUE!</v>
    <v>en-US</v>
    <v>5fbba6b8-85e1-4d41-9444-d9055436e473</v>
    <v>536870912</v>
    <v>1</v>
    <v>1572</v>
    <v>4</v>
    <v>Seattle</v>
    <v>20</v>
    <v>21</v>
    <v>Map</v>
    <v>8</v>
    <v>1573</v>
    <v>2699</v>
    <v>2749</v>
    <v>2750</v>
    <v>4</v>
    <v>Seattle is a seaport city on the West Coast of the United States. It is the seat of King County, Washington. Seattle is the largest city in both the state of Washington and the Pacific Northwest region of North America. According to U.S. Census data released in 2019, the Seattle metropolitan area's population stands at 3.98 million, making it the 15th-largest in the United States. In July 2013, Seattle was the fastest-growing major city in the United States and remained in the top five in May 2015 with an annual growth rate of 2.1%. In July 2016, Seattle ranked as the fastest-growing major U.S. city, with a 3.1% annual growth rate.</v>
    <v>2751</v>
    <v>2752</v>
    <v>2754</v>
    <v>2755</v>
    <v>2756</v>
    <v>Seattle</v>
    <v>2757</v>
    <v>307</v>
    <v>Seattle</v>
    <v>mdp/vdpid/4860655131336638465</v>
  </rv>
  <rv s="1">
    <fb>82.102623097700004</fb>
    <v>10</v>
  </rv>
  <rv s="2">
    <v>242</v>
    <v>8</v>
    <v>1581</v>
    <v>0</v>
    <v>Image of Bellingham</v>
  </rv>
  <rv s="1">
    <fb>48.754899399999999</fb>
    <v>12</v>
  </rv>
  <rv s="3">
    <v>141</v>
  </rv>
  <rv s="4">
    <v>https://www.bing.com/search?q=bellingham+washington&amp;form=skydnc</v>
    <v>Learn more on Bing</v>
  </rv>
  <rv s="1">
    <fb>-122.4781217</fb>
    <v>12</v>
  </rv>
  <rv s="1">
    <fb>90665</fb>
    <v>10</v>
  </rv>
  <rv s="5">
    <v>#VALUE!</v>
    <v>en-US</v>
    <v>de7a1dfc-48ad-4b9f-b364-7711617b3742</v>
    <v>536870912</v>
    <v>1</v>
    <v>1580</v>
    <v>4</v>
    <v>Bellingham</v>
    <v>20</v>
    <v>21</v>
    <v>Map</v>
    <v>8</v>
    <v>9</v>
    <v>2699</v>
    <v>2700</v>
    <v>2759</v>
    <v>4</v>
    <v>Bellingham is the most populous city in and county seat of Whatcom County in the U.S. state of Washington. It lies 21 miles south of the U.S.–Canada border in between two major cities of the Pacific Northwest: Vancouver, British Columbia and Seattle. The city had a population of 80,885 as of the 2010 census and is estimated to have grown to 92,314 as of 2019.</v>
    <v>2760</v>
    <v>2761</v>
    <v>2762</v>
    <v>2763</v>
    <v>2764</v>
    <v>Bellingham</v>
    <v>2765</v>
    <v>307</v>
    <v>Bellingham</v>
    <v>mdp/vdpid/4859730364899262465</v>
  </rv>
  <rv s="0">
    <v>536870912</v>
    <v>98230</v>
    <v>709e6bc7-f276-c782-f7a8-426e5a628c53</v>
    <v>en-US</v>
    <v>Map</v>
  </rv>
  <rv s="0">
    <v>536870912</v>
    <v>New York</v>
    <v>caeb7b9a-f5d7-4686-8fb5-cf7628296b13</v>
    <v>en-US</v>
    <v>Map</v>
  </rv>
  <rv s="8">
    <v>#VALUE!</v>
    <v>en-US</v>
    <v>709e6bc7-f276-c782-f7a8-426e5a628c53</v>
    <v>536870912</v>
    <v>1</v>
    <v>1583</v>
    <v>56</v>
    <v>98230</v>
    <v>6</v>
    <v>57</v>
    <v>Map</v>
    <v>2768</v>
    <v>2700</v>
    <v>2698</v>
    <v>98230 is a postal code in Blaine, Washington, United States</v>
    <v>98230</v>
    <v>98230</v>
    <v>mdp/vdpid/4859721163787468801</v>
  </rv>
  <rv s="1">
    <fb>141300</fb>
    <v>10</v>
  </rv>
  <rv s="1">
    <fb>33711</fb>
    <v>10</v>
  </rv>
  <rv s="0">
    <v>536870912</v>
    <v>Albany</v>
    <v>62ca8245-972e-448d-af38-345d4a958798</v>
    <v>en-US</v>
    <v>Map</v>
  </rv>
  <rv s="1">
    <fb>7262279</fb>
    <v>10</v>
  </rv>
  <rv s="1">
    <fb>8231687</fb>
    <v>10</v>
  </rv>
  <rv s="2">
    <v>243</v>
    <v>8</v>
    <v>1590</v>
    <v>0</v>
    <v>Image of New York</v>
  </rv>
  <rv s="0">
    <v>536870912</v>
    <v>New York</v>
    <v>60d5dc2b-c915-460b-b722-c9e3485499ca</v>
    <v>en-US</v>
    <v>Map</v>
  </rv>
  <rv s="0">
    <v>805306368</v>
    <v>Kathy Hochul (Lieutenant Governor)</v>
    <v>df92839d-3205-3454-b70c-aeefc37041a6</v>
    <v>en-US</v>
    <v>Generic</v>
  </rv>
  <rv s="0">
    <v>805306368</v>
    <v>Andrew Cuomo (Governor)</v>
    <v>d9754aa8-5260-aab8-3492-ae5df0fec93f</v>
    <v>en-US</v>
    <v>Generic</v>
  </rv>
  <rv s="3">
    <v>142</v>
  </rv>
  <rv s="4">
    <v>https://www.bing.com/search?q=new+york+state&amp;form=skydnc</v>
    <v>Learn more on Bing</v>
  </rv>
  <rv s="1">
    <fb>1132</fb>
    <v>24</v>
  </rv>
  <rv s="1">
    <fb>59269</fb>
    <v>24</v>
  </rv>
  <rv s="1">
    <fb>283400</fb>
    <v>24</v>
  </rv>
  <rv s="1">
    <fb>19542209</fb>
    <v>10</v>
  </rv>
  <rv s="1">
    <fb>8.8000000000000009E-2</fb>
    <v>26</v>
  </rv>
  <rv s="1">
    <fb>0.34200000000000003</fb>
    <v>26</v>
  </rv>
  <rv s="1">
    <fb>0.17600000000000002</fb>
    <v>26</v>
  </rv>
  <rv s="1">
    <fb>0.85599999999999998</fb>
    <v>26</v>
  </rv>
  <rv s="1">
    <fb>0.188</fb>
    <v>26</v>
  </rv>
  <rv s="1">
    <fb>0.70099999999999996</fb>
    <v>26</v>
  </rv>
  <rv s="6">
    <v>#VALUE!</v>
    <v>en-US</v>
    <v>caeb7b9a-f5d7-4686-8fb5-cf7628296b13</v>
    <v>536870912</v>
    <v>1</v>
    <v>1589</v>
    <v>18</v>
    <v>New York</v>
    <v>20</v>
    <v>21</v>
    <v>Map</v>
    <v>8</v>
    <v>22</v>
    <v>US-NY</v>
    <v>2770</v>
    <v>2771</v>
    <v>2772</v>
    <v>4</v>
    <v>New York is a state in the northeastern United States. It was one of the original thirteen colonies forming the United States. With a total area of 54,555 square miles, New York is the 27th largest state. Its population of more than 19 million as of 2019 makes it the fourth most populous. Sometimes referred to as New York State, it is the home of New York City.</v>
    <v>2773</v>
    <v>2774</v>
    <v>2775</v>
    <v>2776</v>
    <v>2779</v>
    <v>2780</v>
    <v>2781</v>
    <v>2782</v>
    <v>2783</v>
    <v>New York</v>
    <v>725</v>
    <v>2784</v>
    <v>737</v>
    <v>1705</v>
    <v>259</v>
    <v>2785</v>
    <v>2786</v>
    <v>2787</v>
    <v>1084</v>
    <v>2788</v>
    <v>2789</v>
    <v>1957</v>
    <v>39</v>
    <v>151</v>
    <v>1404</v>
    <v>560</v>
    <v>43</v>
    <v>2790</v>
    <v>599</v>
    <v>New York</v>
    <v>mdp/vdpid/23161</v>
  </rv>
  <rv s="0">
    <v>536870912</v>
    <v>Albany County</v>
    <v>a3061797-713e-5786-6c4e-9e48da278578</v>
    <v>en-US</v>
    <v>Map</v>
  </rv>
  <rv s="1">
    <fb>56.461740805300003</fb>
    <v>10</v>
  </rv>
  <rv s="2">
    <v>244</v>
    <v>8</v>
    <v>1597</v>
    <v>0</v>
    <v>Image of Albany</v>
  </rv>
  <rv s="1">
    <fb>42.652500000000003</fb>
    <v>12</v>
  </rv>
  <rv s="0">
    <v>805306368</v>
    <v>Kathy Sheehan (Mayor)</v>
    <v>1731f8a8-2401-4ecb-ac65-14c77d908f53</v>
    <v>en-US</v>
    <v>Generic</v>
  </rv>
  <rv s="3">
    <v>143</v>
  </rv>
  <rv s="4">
    <v>https://www.bing.com/search?q=albany+new+york&amp;form=skydnc</v>
    <v>Learn more on Bing</v>
  </rv>
  <rv s="1">
    <fb>-73.757221999999999</fb>
    <v>12</v>
  </rv>
  <rv s="1">
    <fb>97279</fb>
    <v>10</v>
  </rv>
  <rv s="5">
    <v>#VALUE!</v>
    <v>en-US</v>
    <v>62ca8245-972e-448d-af38-345d4a958798</v>
    <v>536870912</v>
    <v>1</v>
    <v>1596</v>
    <v>4</v>
    <v>Albany</v>
    <v>20</v>
    <v>21</v>
    <v>Map</v>
    <v>8</v>
    <v>9</v>
    <v>2768</v>
    <v>2792</v>
    <v>2793</v>
    <v>4</v>
    <v>Albany is the capital of the U.S. state of New York and the seat and largest city of Albany County. Albany is located on the west bank of the Hudson River approximately 10 miles south of its confluence with the Mohawk River and approximately 135 miles north of New York City.</v>
    <v>2794</v>
    <v>2795</v>
    <v>2797</v>
    <v>2798</v>
    <v>2799</v>
    <v>Albany</v>
    <v>2800</v>
    <v>599</v>
    <v>Albany</v>
    <v>mdp/vdpid/5486479930554318849</v>
  </rv>
  <rv s="1">
    <fb>1214.45</fb>
    <v>10</v>
  </rv>
  <rv s="2">
    <v>245</v>
    <v>8</v>
    <v>1603</v>
    <v>0</v>
    <v>Image of New York</v>
  </rv>
  <rv s="1">
    <fb>40.713046599999998</fb>
    <v>12</v>
  </rv>
  <rv s="0">
    <v>805306368</v>
    <v>Bill de Blasio (Mayor)</v>
    <v>ec4d9df6-5bce-f8d4-8006-9363cc31f99e</v>
    <v>en-US</v>
    <v>Generic</v>
  </rv>
  <rv s="3">
    <v>144</v>
  </rv>
  <rv s="4">
    <v>https://www.bing.com/search?q=new+york+city&amp;form=skydnc</v>
    <v>Learn more on Bing</v>
  </rv>
  <rv s="1">
    <fb>-74.007230100000001</fb>
    <v>12</v>
  </rv>
  <rv s="1">
    <fb>8398748</fb>
    <v>10</v>
  </rv>
  <rv s="10">
    <v>#VALUE!</v>
    <v>en-US</v>
    <v>60d5dc2b-c915-460b-b722-c9e3485499ca</v>
    <v>536870912</v>
    <v>1</v>
    <v>1602</v>
    <v>104</v>
    <v>New York</v>
    <v>20</v>
    <v>21</v>
    <v>Map</v>
    <v>8</v>
    <v>9</v>
    <v>2768</v>
    <v>2802</v>
    <v>4</v>
    <v>New York City, often called simply New York, is the most populous city in the United States. With an estimated 2019 population of 8,336,817 distributed over about 302.6 square miles, New York City is also the most densely populated major city in the United States. Located at the southern tip of the State of New York, the city is the center of the New York metropolitan area, the largest metropolitan area in the world by urban landmass. With almost 20 million people in its metropolitan statistical area and approximately 23 million in its combined statistical area, it is one of the world's most populous megacities. New York City has been described as the cultural, financial, and media capital of the world, significantly influencing commerce, entertainment, research, technology, education, politics, tourism, art, fashion, and sports. Home to the headquarters of the United Nations, New York is an important center for international diplomacy.</v>
    <v>2803</v>
    <v>2804</v>
    <v>2806</v>
    <v>2807</v>
    <v>2808</v>
    <v>New York</v>
    <v>2809</v>
    <v>599</v>
    <v>New York</v>
    <v>mdp/vdpid/5487505297524129794</v>
  </rv>
  <rv s="0">
    <v>536870912</v>
    <v>Anacortes</v>
    <v>b818eb0f-d0eb-3d47-bb3c-613a18a22e70</v>
    <v>en-US</v>
    <v>Map</v>
  </rv>
  <rv s="0">
    <v>536870912</v>
    <v>Skagit County</v>
    <v>1ddd8578-5c3e-0cf6-2a32-5e5920b19a24</v>
    <v>en-US</v>
    <v>Map</v>
  </rv>
  <rv s="1">
    <fb>40.22</fb>
    <v>10</v>
  </rv>
  <rv s="2">
    <v>246</v>
    <v>8</v>
    <v>1609</v>
    <v>0</v>
    <v>Image of Anacortes</v>
  </rv>
  <rv s="1">
    <fb>48.505446900000003</fb>
    <v>12</v>
  </rv>
  <rv s="3">
    <v>145</v>
  </rv>
  <rv s="4">
    <v>https://www.bing.com/search?q=anacortes+washington&amp;form=skydnc</v>
    <v>Learn more on Bing</v>
  </rv>
  <rv s="1">
    <fb>-122.6315034</fb>
    <v>12</v>
  </rv>
  <rv s="1">
    <fb>17283</fb>
    <v>10</v>
  </rv>
  <rv s="5">
    <v>#VALUE!</v>
    <v>en-US</v>
    <v>b818eb0f-d0eb-3d47-bb3c-613a18a22e70</v>
    <v>536870912</v>
    <v>1</v>
    <v>1608</v>
    <v>4</v>
    <v>Anacortes</v>
    <v>20</v>
    <v>21</v>
    <v>Map</v>
    <v>8</v>
    <v>9</v>
    <v>2699</v>
    <v>2812</v>
    <v>2813</v>
    <v>4</v>
    <v>Anacortes is a city in Skagit County, Washington, United States. The name "Anacortes" is an adaptation of the name of Anne Curtis Bowman, who was the wife of early Fidalgo Island settler Amos Bowman. Anacortes' population was 15,778 at the time of the 2010 census. It is one of two principal cities of and included in the Mount Vernon-Anacortes Metropolitan Statistical Area.</v>
    <v>2814</v>
    <v>2815</v>
    <v>2816</v>
    <v>2817</v>
    <v>2818</v>
    <v>Anacortes</v>
    <v>2819</v>
    <v>307</v>
    <v>Anacortes</v>
    <v>mdp/vdpid/4859733077254995969</v>
  </rv>
  <rv s="1">
    <fb>4972.7771718499998</fb>
    <v>10</v>
  </rv>
  <rv s="2">
    <v>247</v>
    <v>8</v>
    <v>1614</v>
    <v>0</v>
    <v>Image of Skagit County</v>
  </rv>
  <rv s="0">
    <v>536870912</v>
    <v>Mount Vernon</v>
    <v>34a1e599-3a5d-a084-20ef-ad02f6305af0</v>
    <v>en-US</v>
    <v>Map</v>
  </rv>
  <rv s="4">
    <v>https://www.bing.com/search?q=skagit+county+washington&amp;form=skydnc</v>
    <v>Learn more on Bing</v>
  </rv>
  <rv s="1">
    <fb>128206</fb>
    <v>10</v>
  </rv>
  <rv s="7">
    <v>#VALUE!</v>
    <v>en-US</v>
    <v>1ddd8578-5c3e-0cf6-2a32-5e5920b19a24</v>
    <v>536870912</v>
    <v>1</v>
    <v>1613</v>
    <v>32</v>
    <v>Skagit County</v>
    <v>33</v>
    <v>21</v>
    <v>Map</v>
    <v>8</v>
    <v>9</v>
    <v>2699</v>
    <v>2821</v>
    <v>4</v>
    <v>Skagit County is a county in the U.S. state of Washington. As of the 2010 census, the population was 116,901. The county seat and largest city is Mount Vernon. The county was formed in 1883 from Whatcom County and is named for the Skagit Indian tribe, which has been indigenous to the area prior to European-American settlement.</v>
    <v>2822</v>
    <v>2823</v>
    <v>2824</v>
    <v>Skagit County</v>
    <v>2825</v>
    <v>307</v>
    <v>Skagit County</v>
    <v>mdp/vdpid/10037792</v>
  </rv>
  <rv s="0">
    <v>536870912</v>
    <v>98221</v>
    <v>e019c14c-ed00-faf2-466a-188637ddcf0c</v>
    <v>en-US</v>
    <v>Map</v>
  </rv>
  <rv s="8">
    <v>#VALUE!</v>
    <v>en-US</v>
    <v>e019c14c-ed00-faf2-466a-188637ddcf0c</v>
    <v>536870912</v>
    <v>1</v>
    <v>1616</v>
    <v>56</v>
    <v>98221</v>
    <v>6</v>
    <v>57</v>
    <v>Map</v>
    <v>2699</v>
    <v>2812</v>
    <v>2811</v>
    <v>98221 is a postal code in Anacortes, Washington, United States</v>
    <v>98221</v>
    <v>98221</v>
    <v>mdp/vdpid/4859731849213116417</v>
  </rv>
  <rv s="0">
    <v>536870912</v>
    <v>Ferndale</v>
    <v>946983ed-0462-0413-e0f8-b3fc79637cf6</v>
    <v>en-US</v>
    <v>Map</v>
  </rv>
  <rv s="1">
    <fb>17.329999999999998</fb>
    <v>10</v>
  </rv>
  <rv s="2">
    <v>248</v>
    <v>8</v>
    <v>1622</v>
    <v>0</v>
    <v>Image of Ferndale</v>
  </rv>
  <rv s="1">
    <fb>48.848889</fb>
    <v>12</v>
  </rv>
  <rv s="3">
    <v>146</v>
  </rv>
  <rv s="4">
    <v>https://www.bing.com/search?q=ferndale+washington&amp;form=skydnc</v>
    <v>Learn more on Bing</v>
  </rv>
  <rv s="1">
    <fb>-122.590278</fb>
    <v>12</v>
  </rv>
  <rv s="1">
    <fb>14564</fb>
    <v>10</v>
  </rv>
  <rv s="5">
    <v>#VALUE!</v>
    <v>en-US</v>
    <v>946983ed-0462-0413-e0f8-b3fc79637cf6</v>
    <v>536870912</v>
    <v>1</v>
    <v>1621</v>
    <v>4</v>
    <v>Ferndale</v>
    <v>6</v>
    <v>7</v>
    <v>Map</v>
    <v>8</v>
    <v>9</v>
    <v>2699</v>
    <v>2700</v>
    <v>2830</v>
    <v>4</v>
    <v>Ferndale is a city in Whatcom County, Washington, United States. The population was 11,415 at the 2010 census. It is the third largest city in Whatcom County and located near the Lummi Nation.</v>
    <v>2831</v>
    <v>2832</v>
    <v>2833</v>
    <v>2834</v>
    <v>2835</v>
    <v>Ferndale</v>
    <v>2836</v>
    <v>307</v>
    <v>Ferndale</v>
    <v>mdp/vdpid/4859727647762022401</v>
  </rv>
  <rv s="0">
    <v>536870912</v>
    <v>98248</v>
    <v>635de460-d7ea-5807-9c28-6b9e84682dc7</v>
    <v>en-US</v>
    <v>Map</v>
  </rv>
  <rv s="8">
    <v>#VALUE!</v>
    <v>en-US</v>
    <v>635de460-d7ea-5807-9c28-6b9e84682dc7</v>
    <v>536870912</v>
    <v>1</v>
    <v>1624</v>
    <v>56</v>
    <v>98248</v>
    <v>6</v>
    <v>57</v>
    <v>Map</v>
    <v>2699</v>
    <v>2700</v>
    <v>2829</v>
    <v>98248 is a postal code in Ferndale, Washington, United States</v>
    <v>98248</v>
    <v>98248</v>
    <v>mdp/vdpid/4859721542482788353</v>
  </rv>
  <rv s="0">
    <v>536870912</v>
    <v>Tacoma</v>
    <v>aa44bc9d-f87d-4fa4-b592-2cfaa509277b</v>
    <v>en-US</v>
    <v>Map</v>
  </rv>
  <rv s="0">
    <v>536870912</v>
    <v>Pierce County</v>
    <v>4df1d4a7-d541-3518-0270-fbaff419d4ec</v>
    <v>en-US</v>
    <v>Map</v>
  </rv>
  <rv s="1">
    <fb>161.46</fb>
    <v>10</v>
  </rv>
  <rv s="2">
    <v>249</v>
    <v>8</v>
    <v>1632</v>
    <v>0</v>
    <v>Image of Tacoma</v>
  </rv>
  <rv s="1">
    <fb>47.241388999999998</fb>
    <v>12</v>
  </rv>
  <rv s="4">
    <v>https://www.bing.com/search?q=tacoma+washington&amp;form=skydnc</v>
    <v>Learn more on Bing</v>
  </rv>
  <rv s="1">
    <fb>-122.459444</fb>
    <v>12</v>
  </rv>
  <rv s="1">
    <fb>216279</fb>
    <v>10</v>
  </rv>
  <rv s="9">
    <v>#VALUE!</v>
    <v>en-US</v>
    <v>aa44bc9d-f87d-4fa4-b592-2cfaa509277b</v>
    <v>536870912</v>
    <v>1</v>
    <v>1631</v>
    <v>75</v>
    <v>Tacoma</v>
    <v>20</v>
    <v>21</v>
    <v>Map</v>
    <v>8</v>
    <v>9</v>
    <v>2699</v>
    <v>2841</v>
    <v>2842</v>
    <v>4</v>
    <v>Tacoma is a mid-sized urban port city and the county seat of Pierce County, Washington, United States. The city is on Washington's Puget Sound, 32 miles southwest of Seattle, 31 miles northeast of the state capital, Olympia, and 58 miles northwest of Mount Rainier National Park. The population was 191,704, according to the 2010 census. Tacoma is the second-largest city in the Puget Sound area and the third-largest in the state. Tacoma also serves as the center of business activity for the South Sound region, which has a population of around 1 million.</v>
    <v>2843</v>
    <v>2844</v>
    <v>2845</v>
    <v>2846</v>
    <v>Tacoma</v>
    <v>2847</v>
    <v>307</v>
    <v>Tacoma</v>
    <v>mdp/vdpid/4860578326953066497</v>
  </rv>
  <rv s="1">
    <fb>4677.51852727</fb>
    <v>10</v>
  </rv>
  <rv s="2">
    <v>250</v>
    <v>8</v>
    <v>1636</v>
    <v>0</v>
    <v>Image of Pierce</v>
  </rv>
  <rv s="4">
    <v>https://www.bing.com/search?q=pierce+county+washington&amp;form=skydnc</v>
    <v>Learn more on Bing</v>
  </rv>
  <rv s="1">
    <fb>891299</fb>
    <v>10</v>
  </rv>
  <rv s="7">
    <v>#VALUE!</v>
    <v>en-US</v>
    <v>4df1d4a7-d541-3518-0270-fbaff419d4ec</v>
    <v>536870912</v>
    <v>1</v>
    <v>1635</v>
    <v>32</v>
    <v>Pierce</v>
    <v>33</v>
    <v>21</v>
    <v>Map</v>
    <v>8</v>
    <v>9</v>
    <v>2699</v>
    <v>2849</v>
    <v>4</v>
    <v>Pierce County is a county in the U.S. state of Washington. As of the 2010 Census, the population was 795,225, making it the second-most populous county in Washington behind King County, and the 61st-most populous in the United States. The county seat and largest city is Tacoma. Formed out of Thurston County on December 22, 1852, by the legislature of Oregon Territory, it was named for U.S. President Franklin Pierce. Pierce County is in the Seattle metropolitan area.</v>
    <v>2850</v>
    <v>2840</v>
    <v>2851</v>
    <v>Pierce</v>
    <v>2852</v>
    <v>307</v>
    <v>Pierce</v>
    <v>mdp/vdpid/10037790</v>
  </rv>
  <rv s="0">
    <v>536870912</v>
    <v>98421</v>
    <v>9bb42f7e-b19c-8356-94c0-964b7c0890d3</v>
    <v>en-US</v>
    <v>Map</v>
  </rv>
  <rv s="8">
    <v>#VALUE!</v>
    <v>en-US</v>
    <v>9bb42f7e-b19c-8356-94c0-964b7c0890d3</v>
    <v>536870912</v>
    <v>1</v>
    <v>1639</v>
    <v>56</v>
    <v>98421</v>
    <v>6</v>
    <v>57</v>
    <v>Map</v>
    <v>2699</v>
    <v>2841</v>
    <v>2840</v>
    <v>98421 is a postal code in Tacoma, Washington, United States</v>
    <v>98421</v>
    <v>98421</v>
    <v>mdp/vdpid/4860578532960501761</v>
  </rv>
  <rv s="0">
    <v>536870912</v>
    <v>Pierce</v>
    <v>4df1d4a7-d541-3518-0270-fbaff419d4ec</v>
    <v>en-US</v>
    <v>Map</v>
  </rv>
  <rv s="0">
    <v>536870912</v>
    <v>Newell</v>
    <v>f132bb65-c7a8-2f1b-3a48-e778bd2a3fd5</v>
    <v>en-US</v>
    <v>Map</v>
  </rv>
  <rv s="0">
    <v>536870912</v>
    <v>West Virginia</v>
    <v>8a47255a-fae3-4faa-aa32-c6f384cb6c1d</v>
    <v>en-US</v>
    <v>Map</v>
  </rv>
  <rv s="0">
    <v>536870912</v>
    <v>Hancock County</v>
    <v>274e2065-d2e1-7f32-6e6c-b8c202e200b7</v>
    <v>en-US</v>
    <v>Map</v>
  </rv>
  <rv s="1">
    <fb>2.3309892993000001</fb>
    <v>10</v>
  </rv>
  <rv s="1">
    <fb>40.6175</fb>
    <v>12</v>
  </rv>
  <rv s="4">
    <v>https://www.bing.com/search?q=newell+west+virginia&amp;form=skydnc</v>
    <v>Learn more on Bing</v>
  </rv>
  <rv s="1">
    <fb>-80.600832999999994</fb>
    <v>12</v>
  </rv>
  <rv s="1">
    <fb>1376</fb>
    <v>10</v>
  </rv>
  <rv s="16">
    <v>#VALUE!</v>
    <v>en-US</v>
    <v>f132bb65-c7a8-2f1b-3a48-e778bd2a3fd5</v>
    <v>536870912</v>
    <v>1</v>
    <v>1642</v>
    <v>576</v>
    <v>Newell</v>
    <v>6</v>
    <v>57</v>
    <v>Map</v>
    <v>8</v>
    <v>135</v>
    <v>2858</v>
    <v>2859</v>
    <v>2860</v>
    <v>4</v>
    <v>Newell is a census-designated place in Hancock County, West Virginia, along the Ohio River. It is part of the Weirton-Steubenville, WV-OH Metropolitan Statistical Area. The population was 1,376 at the 2010 census.</v>
    <v>2861</v>
    <v>2862</v>
    <v>2863</v>
    <v>Newell</v>
    <v>2864</v>
    <v>599</v>
    <v>Newell</v>
    <v>mdp/vdpid/5480638299850670081</v>
  </rv>
  <rv s="1">
    <fb>62755</fb>
    <v>10</v>
  </rv>
  <rv s="1">
    <fb>2544</fb>
    <v>10</v>
  </rv>
  <rv s="0">
    <v>536870912</v>
    <v>Charleston</v>
    <v>e9487e3f-6b62-88d0-8aff-0d14079dbb05</v>
    <v>en-US</v>
    <v>Map</v>
  </rv>
  <rv s="1">
    <fb>740890</fb>
    <v>10</v>
  </rv>
  <rv s="1">
    <fb>886640</fb>
    <v>10</v>
  </rv>
  <rv s="2">
    <v>251</v>
    <v>8</v>
    <v>1648</v>
    <v>0</v>
    <v>Image of West Virginia</v>
  </rv>
  <rv s="0">
    <v>805306368</v>
    <v>Jim Justice (Governor)</v>
    <v>2e8ffe6c-9001-f6f2-0d5c-92e758adb7f5</v>
    <v>en-US</v>
    <v>Generic</v>
  </rv>
  <rv s="3">
    <v>147</v>
  </rv>
  <rv s="4">
    <v>https://www.bing.com/search?q=west+virginia&amp;form=skydnc</v>
    <v>Learn more on Bing</v>
  </rv>
  <rv s="1">
    <fb>643</fb>
    <v>24</v>
  </rv>
  <rv s="1">
    <fb>41751</fb>
    <v>24</v>
  </rv>
  <rv s="1">
    <fb>103800</fb>
    <v>24</v>
  </rv>
  <rv s="1">
    <fb>2.4300000000000002</fb>
    <v>25</v>
  </rv>
  <rv s="1">
    <fb>1805832</fb>
    <v>10</v>
  </rv>
  <rv s="1">
    <fb>-1.2E-2</fb>
    <v>26</v>
  </rv>
  <rv s="1">
    <fb>0.182</fb>
    <v>26</v>
  </rv>
  <rv s="1">
    <fb>2E-3</fb>
    <v>27</v>
  </rv>
  <rv s="1">
    <fb>1.4999999999999999E-2</fb>
    <v>26</v>
  </rv>
  <rv s="1">
    <fb>0.85</fb>
    <v>26</v>
  </rv>
  <rv s="1">
    <fb>0.53900000000000003</fb>
    <v>26</v>
  </rv>
  <rv s="1">
    <fb>0.20600000000000002</fb>
    <v>26</v>
  </rv>
  <rv s="1">
    <fb>0.93599999999999994</fb>
    <v>26</v>
  </rv>
  <rv s="18">
    <v>#VALUE!</v>
    <v>en-US</v>
    <v>8a47255a-fae3-4faa-aa32-c6f384cb6c1d</v>
    <v>536870912</v>
    <v>1</v>
    <v>1647</v>
    <v>734</v>
    <v>West Virginia</v>
    <v>20</v>
    <v>21</v>
    <v>Map</v>
    <v>8</v>
    <v>735</v>
    <v>US-WV</v>
    <v>2866</v>
    <v>2867</v>
    <v>2868</v>
    <v>4</v>
    <v>West Virginia is a state in the Appalachian and Mid-Atlantic regions of the Southern United States. It is bordered by Pennsylvania to the northeast, Maryland to the east and northeast, Virginia to the southeast, Kentucky to the southwest, and Ohio to the northwest. West Virginia is the 41st-largest state by area and ranks 38th in population, with around 1.792 million residents. The capital and largest city is Charleston.</v>
    <v>2869</v>
    <v>2870</v>
    <v>2871</v>
    <v>2868</v>
    <v>2873</v>
    <v>2874</v>
    <v>2875</v>
    <v>2876</v>
    <v>2877</v>
    <v>West Virginia</v>
    <v>2878</v>
    <v>2879</v>
    <v>2880</v>
    <v>2881</v>
    <v>2882</v>
    <v>1569</v>
    <v>1645</v>
    <v>1573</v>
    <v>2883</v>
    <v>2884</v>
    <v>2883</v>
    <v>2885</v>
    <v>2725</v>
    <v>41</v>
    <v>2886</v>
    <v>2159</v>
    <v>2887</v>
    <v>599</v>
    <v>West Virginia</v>
    <v>mdp/vdpid/36208</v>
  </rv>
  <rv s="1">
    <fb>227.91895371000001</fb>
    <v>10</v>
  </rv>
  <rv s="2">
    <v>252</v>
    <v>8</v>
    <v>1652</v>
    <v>0</v>
    <v>Image of Hancock County</v>
  </rv>
  <rv s="0">
    <v>536870912</v>
    <v>Weirton</v>
    <v>b5c7e07c-e039-748d-914f-a6156fa418a9</v>
    <v>en-US</v>
    <v>Map</v>
  </rv>
  <rv s="4">
    <v>https://www.bing.com/search?q=hancock+county+west+virginia&amp;form=skydnc</v>
    <v>Learn more on Bing</v>
  </rv>
  <rv s="1">
    <fb>29094</fb>
    <v>10</v>
  </rv>
  <rv s="11">
    <v>#VALUE!</v>
    <v>en-US</v>
    <v>274e2065-d2e1-7f32-6e6c-b8c202e200b7</v>
    <v>536870912</v>
    <v>1</v>
    <v>1651</v>
    <v>117</v>
    <v>Hancock County</v>
    <v>20</v>
    <v>21</v>
    <v>Map</v>
    <v>8</v>
    <v>9</v>
    <v>2858</v>
    <v>2889</v>
    <v>4</v>
    <v>Hancock County is a county in the U.S. state of West Virginia. As of the 2010 census, the population was 30,676. Its county seat is New Cumberland and its largest city is Weirton. The county was created from Brooke County in 1848 and named for John Hancock, first signer of the Declaration of Independence. Hancock County is the northernmost point in both West Virginia and, by some definitions, the Southern United States; being at the tip of the state's Northern Panhandle. Hancock County is part of the Weirton-Steubenville, WV-OH Metropolitan Statistical Area, which is also included in the Pittsburgh-New Castle-Weirton, PA-WV-OH Combined Statistical Area.</v>
    <v>2890</v>
    <v>2891</v>
    <v>2892</v>
    <v>Hancock County</v>
    <v>2893</v>
    <v>Hancock County</v>
    <v>mdp/vdpid/10037889</v>
  </rv>
  <rv s="0">
    <v>536870912</v>
    <v>Kanawha County</v>
    <v>25f3a58c-d505-cfad-3b49-d6f773281f83</v>
    <v>en-US</v>
    <v>Map</v>
  </rv>
  <rv s="1">
    <fb>84.59</fb>
    <v>10</v>
  </rv>
  <rv s="2">
    <v>253</v>
    <v>8</v>
    <v>1660</v>
    <v>0</v>
    <v>Image of Charleston</v>
  </rv>
  <rv s="1">
    <fb>38.347222000000002</fb>
    <v>12</v>
  </rv>
  <rv s="3">
    <v>148</v>
  </rv>
  <rv s="4">
    <v>https://www.bing.com/search?q=charleston+west+virginia&amp;form=skydnc</v>
    <v>Learn more on Bing</v>
  </rv>
  <rv s="1">
    <fb>-81.633332999999993</fb>
    <v>12</v>
  </rv>
  <rv s="1">
    <fb>47215</fb>
    <v>10</v>
  </rv>
  <rv s="5">
    <v>#VALUE!</v>
    <v>en-US</v>
    <v>e9487e3f-6b62-88d0-8aff-0d14079dbb05</v>
    <v>536870912</v>
    <v>1</v>
    <v>1659</v>
    <v>4</v>
    <v>Charleston</v>
    <v>20</v>
    <v>21</v>
    <v>Map</v>
    <v>8</v>
    <v>9</v>
    <v>2858</v>
    <v>2895</v>
    <v>2896</v>
    <v>4</v>
    <v>Charleston is the capital and most populous city of the U.S. state of West Virginia. Located at the confluence of the Elk and Kanawha rivers, the city had a population of 51,400 at the 2010 census and an estimated population of 46,536 in 2019. The Charleston metropolitan area as a whole had an estimated 208,089 residents in 2019. Charleston is the center of government, commerce, and industry for Kanawha County, of which it is the county seat.</v>
    <v>2897</v>
    <v>2898</v>
    <v>2899</v>
    <v>2900</v>
    <v>2901</v>
    <v>Charleston</v>
    <v>2902</v>
    <v>599</v>
    <v>Charleston</v>
    <v>mdp/vdpid/5483396182623387650</v>
  </rv>
  <rv s="0">
    <v>536870912</v>
    <v>26050</v>
    <v>a28d94f1-69b7-381d-c9d0-462cb81d39f9</v>
    <v>en-US</v>
    <v>Map</v>
  </rv>
  <rv s="12">
    <v>#VALUE!</v>
    <v>en-US</v>
    <v>a28d94f1-69b7-381d-c9d0-462cb81d39f9</v>
    <v>536870912</v>
    <v>1</v>
    <v>143</v>
    <v>26050</v>
    <v>6</v>
    <v>57</v>
    <v>Map</v>
    <v>2858</v>
    <v>2859</v>
    <v>2857</v>
    <v>26050 is a postal code in Newell, West Virginia, United States</v>
    <v>26050</v>
    <v>26050</v>
    <v>mdp/vdpid/5480641174978953217</v>
  </rv>
  <rv s="0">
    <v>536870912</v>
    <v>Superior</v>
    <v>61dfc3c7-c9be-b1cb-41f7-4531d35df913</v>
    <v>en-US</v>
    <v>Map</v>
  </rv>
  <rv s="0">
    <v>536870912</v>
    <v>Wisconsin</v>
    <v>cb4d2853-06f4-4467-8e7c-4e31cbb35cb2</v>
    <v>en-US</v>
    <v>Map</v>
  </rv>
  <rv s="0">
    <v>536870912</v>
    <v>Douglas County</v>
    <v>968d6296-4e6e-3a50-6ce0-e4b9b9ab4238</v>
    <v>en-US</v>
    <v>Map</v>
  </rv>
  <rv s="1">
    <fb>144.13</fb>
    <v>10</v>
  </rv>
  <rv s="2">
    <v>254</v>
    <v>8</v>
    <v>1666</v>
    <v>0</v>
    <v>Image of Superior</v>
  </rv>
  <rv s="1">
    <fb>46.720640000000003</fb>
    <v>12</v>
  </rv>
  <rv s="3">
    <v>149</v>
  </rv>
  <rv s="4">
    <v>https://www.bing.com/search?q=superior+wisconsin&amp;form=skydnc</v>
    <v>Learn more on Bing</v>
  </rv>
  <rv s="1">
    <fb>-92.097919000000005</fb>
    <v>12</v>
  </rv>
  <rv s="1">
    <fb>26101</fb>
    <v>10</v>
  </rv>
  <rv s="5">
    <v>#VALUE!</v>
    <v>en-US</v>
    <v>61dfc3c7-c9be-b1cb-41f7-4531d35df913</v>
    <v>536870912</v>
    <v>1</v>
    <v>1665</v>
    <v>4</v>
    <v>Superior</v>
    <v>20</v>
    <v>21</v>
    <v>Map</v>
    <v>8</v>
    <v>9</v>
    <v>2907</v>
    <v>2908</v>
    <v>2909</v>
    <v>4</v>
    <v>Superior is a city in, and the county seat of, Douglas County in the state of Wisconsin. The population was 27,244 at the 2010 census. Located at the junction of U.S. Highway 2 and U.S. Highway 53, it is immediately north of, and adjacent to, both the Village of Superior and the Town of Superior. Its neighborhoods include Billings Park, North End, South Superior, Central Park, East End, Allouez, and Itasca. Billings Park, South Superior, East End, and North End each have small business districts.</v>
    <v>2910</v>
    <v>2911</v>
    <v>2912</v>
    <v>2913</v>
    <v>2914</v>
    <v>Superior</v>
    <v>2915</v>
    <v>11</v>
    <v>Superior</v>
    <v>mdp/vdpid/4899476676515201025</v>
  </rv>
  <rv s="1">
    <fb>169790</fb>
    <v>10</v>
  </rv>
  <rv s="1">
    <fb>19274</fb>
    <v>10</v>
  </rv>
  <rv s="0">
    <v>536870912</v>
    <v>Madison</v>
    <v>65426cc9-93eb-4569-8c2e-3b7c1b070278</v>
    <v>en-US</v>
    <v>Map</v>
  </rv>
  <rv s="1">
    <fb>2299107</fb>
    <v>10</v>
  </rv>
  <rv s="1">
    <fb>2668444</fb>
    <v>10</v>
  </rv>
  <rv s="2">
    <v>255</v>
    <v>8</v>
    <v>1671</v>
    <v>0</v>
    <v>Image of Wisconsin</v>
  </rv>
  <rv s="0">
    <v>536870912</v>
    <v>Milwaukee</v>
    <v>9fdb4bdb-6dd4-4dd1-9159-1e8abc73ab65</v>
    <v>en-US</v>
    <v>Map</v>
  </rv>
  <rv s="0">
    <v>805306368</v>
    <v>Tony Evers (Governor)</v>
    <v>a4d4fdcd-e9ac-4b23-8636-43a292c35b66</v>
    <v>en-US</v>
    <v>Generic</v>
  </rv>
  <rv s="0">
    <v>805306368</v>
    <v>Mandela Barnes (Lieutenant Governor)</v>
    <v>9c3b6814-71ba-61ec-edab-7dbb9314305a</v>
    <v>en-US</v>
    <v>Generic</v>
  </rv>
  <rv s="3">
    <v>150</v>
  </rv>
  <rv s="4">
    <v>https://www.bing.com/search?q=wisconsin&amp;form=skydnc</v>
    <v>Learn more on Bing</v>
  </rv>
  <rv s="1">
    <fb>776</fb>
    <v>24</v>
  </rv>
  <rv s="1">
    <fb>53357</fb>
    <v>24</v>
  </rv>
  <rv s="1">
    <fb>165800</fb>
    <v>24</v>
  </rv>
  <rv s="1">
    <fb>5813568</fb>
    <v>10</v>
  </rv>
  <rv s="1">
    <fb>0.156</fb>
    <v>26</v>
  </rv>
  <rv s="1">
    <fb>1.1000000000000001E-2</fb>
    <v>27</v>
  </rv>
  <rv s="1">
    <fb>2.7999999999999997E-2</fb>
    <v>26</v>
  </rv>
  <rv s="1">
    <fb>0.27800000000000002</fb>
    <v>26</v>
  </rv>
  <rv s="1">
    <fb>0.67099999999999993</fb>
    <v>26</v>
  </rv>
  <rv s="1">
    <fb>8.199999999999999E-2</fb>
    <v>26</v>
  </rv>
  <rv s="1">
    <fb>0.87599999999999989</fb>
    <v>26</v>
  </rv>
  <rv s="6">
    <v>#VALUE!</v>
    <v>en-US</v>
    <v>cb4d2853-06f4-4467-8e7c-4e31cbb35cb2</v>
    <v>536870912</v>
    <v>1</v>
    <v>1670</v>
    <v>18</v>
    <v>Wisconsin</v>
    <v>20</v>
    <v>21</v>
    <v>Map</v>
    <v>8</v>
    <v>22</v>
    <v>US-WI</v>
    <v>2917</v>
    <v>2918</v>
    <v>2919</v>
    <v>4</v>
    <v>Wisconsin is a state in the Great Lakes region of the Midwestern United States, bordered by Minnesota to the west; Iowa to the southwest; Illinois to the south; Lake Michigan to the east; Michigan to the northeast; and Lake Superior to the north. Wisconsin is the 23rd-largest state by total area and the 20th-most populous. The state capital is Madison, and its largest city is Milwaukee, which is on the western shore of Lake Michigan. The state is divided into 72 counties.</v>
    <v>2920</v>
    <v>2921</v>
    <v>2922</v>
    <v>2923</v>
    <v>2926</v>
    <v>2927</v>
    <v>2928</v>
    <v>2929</v>
    <v>2930</v>
    <v>Wisconsin</v>
    <v>2878</v>
    <v>2931</v>
    <v>41</v>
    <v>2932</v>
    <v>2933</v>
    <v>2934</v>
    <v>2935</v>
    <v>1711</v>
    <v>855</v>
    <v>680</v>
    <v>1711</v>
    <v>2936</v>
    <v>39</v>
    <v>2937</v>
    <v>1034</v>
    <v>619</v>
    <v>625</v>
    <v>2938</v>
    <v>11</v>
    <v>Wisconsin</v>
    <v>mdp/vdpid/36684</v>
  </rv>
  <rv s="1">
    <fb>3833.1824032999998</fb>
    <v>10</v>
  </rv>
  <rv s="2">
    <v>256</v>
    <v>8</v>
    <v>1676</v>
    <v>0</v>
    <v>Image of Douglas</v>
  </rv>
  <rv s="4">
    <v>https://www.bing.com/search?q=douglas+county+wisconsin&amp;form=skydnc</v>
    <v>Learn more on Bing</v>
  </rv>
  <rv s="1">
    <fb>43208</fb>
    <v>10</v>
  </rv>
  <rv s="7">
    <v>#VALUE!</v>
    <v>en-US</v>
    <v>968d6296-4e6e-3a50-6ce0-e4b9b9ab4238</v>
    <v>536870912</v>
    <v>1</v>
    <v>1675</v>
    <v>32</v>
    <v>Douglas</v>
    <v>129</v>
    <v>7</v>
    <v>Map</v>
    <v>8</v>
    <v>9</v>
    <v>2907</v>
    <v>2940</v>
    <v>4</v>
    <v>Douglas County is a county located at the northwest corner of the U.S. state of Wisconsin. As of the 2010 census, the population was 44,159. Its county seat is Superior. Douglas County is included in the Duluth, MN-WI Metropolitan Statistical Area.</v>
    <v>2941</v>
    <v>2906</v>
    <v>2942</v>
    <v>Douglas</v>
    <v>2943</v>
    <v>11</v>
    <v>Douglas</v>
    <v>mdp/vdpid/10037818</v>
  </rv>
  <rv s="0">
    <v>536870912</v>
    <v>Dane County</v>
    <v>3b3389e0-12ab-150f-3bf7-f1cc39aac910</v>
    <v>en-US</v>
    <v>Map</v>
  </rv>
  <rv s="1">
    <fb>262.95999999999998</fb>
    <v>10</v>
  </rv>
  <rv s="2">
    <v>257</v>
    <v>8</v>
    <v>1682</v>
    <v>0</v>
    <v>Image of Madison</v>
  </rv>
  <rv s="1">
    <fb>43.067</fb>
    <v>12</v>
  </rv>
  <rv s="3">
    <v>151</v>
  </rv>
  <rv s="4">
    <v>https://www.bing.com/search?q=madison+wisconsin&amp;form=skydnc</v>
    <v>Learn more on Bing</v>
  </rv>
  <rv s="1">
    <fb>-89.4</fb>
    <v>12</v>
  </rv>
  <rv s="1">
    <fb>258054</fb>
    <v>10</v>
  </rv>
  <rv s="5">
    <v>#VALUE!</v>
    <v>en-US</v>
    <v>65426cc9-93eb-4569-8c2e-3b7c1b070278</v>
    <v>536870912</v>
    <v>1</v>
    <v>1681</v>
    <v>4</v>
    <v>Madison</v>
    <v>20</v>
    <v>21</v>
    <v>Map</v>
    <v>8</v>
    <v>9</v>
    <v>2907</v>
    <v>2945</v>
    <v>2946</v>
    <v>4</v>
    <v>Madison is the capital of the U.S. state of Wisconsin and the seat of Dane County. As of July 1, 2019, Madison's estimated population of 259,680 made it the second-largest city in Wisconsin by population, after Milwaukee, and the 82nd-largest in the United States. Madison is the fastest-growing city in Wisconsin. The city forms the core of the Madison Metropolitan Area which includes Dane County and neighboring Iowa, Green, and Columbia counties for a population of 654,230. Madison is named for American Founding Father and President James Madison.</v>
    <v>2947</v>
    <v>2948</v>
    <v>2949</v>
    <v>2950</v>
    <v>2951</v>
    <v>Madison</v>
    <v>2952</v>
    <v>11</v>
    <v>Madison</v>
    <v>mdp/vdpid/5476688856667389983</v>
  </rv>
  <rv s="0">
    <v>536870912</v>
    <v>Milwaukee County</v>
    <v>f476d37c-7f61-28e5-5575-f14def5efb84</v>
    <v>en-US</v>
    <v>Map</v>
  </rv>
  <rv s="1">
    <fb>250.71</fb>
    <v>10</v>
  </rv>
  <rv s="2">
    <v>258</v>
    <v>8</v>
    <v>1689</v>
    <v>0</v>
    <v>Image of Milwaukee</v>
  </rv>
  <rv s="1">
    <fb>43.05</fb>
    <v>12</v>
  </rv>
  <rv s="0">
    <v>805306368</v>
    <v>Tom Barrett (Mayor)</v>
    <v>ae623b56-e8da-45eb-f31e-aac1e3dc1935</v>
    <v>en-US</v>
    <v>Generic</v>
  </rv>
  <rv s="3">
    <v>152</v>
  </rv>
  <rv s="4">
    <v>https://www.bing.com/search?q=milwaukee+wisconsin&amp;form=skydnc</v>
    <v>Learn more on Bing</v>
  </rv>
  <rv s="1">
    <fb>-87.95</fb>
    <v>12</v>
  </rv>
  <rv s="1">
    <fb>595047</fb>
    <v>10</v>
  </rv>
  <rv s="5">
    <v>#VALUE!</v>
    <v>en-US</v>
    <v>9fdb4bdb-6dd4-4dd1-9159-1e8abc73ab65</v>
    <v>536870912</v>
    <v>1</v>
    <v>1688</v>
    <v>4</v>
    <v>Milwaukee</v>
    <v>20</v>
    <v>21</v>
    <v>Map</v>
    <v>8</v>
    <v>755</v>
    <v>2907</v>
    <v>2954</v>
    <v>2955</v>
    <v>4</v>
    <v>Milwaukee is the largest city in the state of Wisconsin and the fifth-largest city in the Midwestern United States behind Chicago, Illinois; Columbus, Ohio; Indianapolis, Indiana; and Detroit, Michigan. The seat of Milwaukee County, it is on Lake Michigan's western shore. Ranked by its estimated 2019 population of 590,157, Milwaukee is the 31st largest city in the United States and the fourth-largest city situated along one of the Great Lakes, behind Toronto, Chicago, and Mississauga. It is the main cultural and economic center of the Milwaukee metropolitan area which had a population of 2,043,904 in the 2014 census estimate. It is the fourth-most densely populated metropolitan area in the Midwest, surpassed only by Chicago, Minneapolis-St. Paul and Detroit, respectively. Milwaukee is considered a "Gamma −" global city as categorized by the Globalization and World Cities Research Network with a regional GDP of over $105 billion.</v>
    <v>2956</v>
    <v>2957</v>
    <v>2959</v>
    <v>2960</v>
    <v>2961</v>
    <v>Milwaukee</v>
    <v>2962</v>
    <v>11</v>
    <v>Milwaukee</v>
    <v>mdp/vdpid/5476833154096431105</v>
  </rv>
  <rv s="0">
    <v>536870912</v>
    <v>54880</v>
    <v>e397a1bc-a485-a900-d428-8aa884ca1273</v>
    <v>en-US</v>
    <v>Map</v>
  </rv>
  <rv s="12">
    <v>#VALUE!</v>
    <v>en-US</v>
    <v>e397a1bc-a485-a900-d428-8aa884ca1273</v>
    <v>536870912</v>
    <v>1</v>
    <v>143</v>
    <v>54880</v>
    <v>6</v>
    <v>57</v>
    <v>Map</v>
    <v>2907</v>
    <v>2908</v>
    <v>2906</v>
    <v>54880 is a postal code in Superior, Wisconsin, United States</v>
    <v>54880</v>
    <v>54880</v>
    <v>mdp/vdpid/4899482497403846657</v>
  </rv>
  <rv s="0">
    <v>536870912</v>
    <v>Douglas</v>
    <v>968d6296-4e6e-3a50-6ce0-e4b9b9ab4238</v>
    <v>en-US</v>
    <v>Map</v>
  </rv>
  <rv s="0">
    <v>536870912</v>
    <v>Sinclair</v>
    <v>15d6f253-53c6-c8a5-9cab-18224c8ea383</v>
    <v>en-US</v>
    <v>Map</v>
  </rv>
  <rv s="0">
    <v>536870912</v>
    <v>Wyoming</v>
    <v>bff03ad6-2b7f-400b-a76e-eb9fc4a93961</v>
    <v>en-US</v>
    <v>Map</v>
  </rv>
  <rv s="0">
    <v>536870912</v>
    <v>Carbon County</v>
    <v>fcdf3df8-6425-e35d-ca0c-9bcff3847c2d</v>
    <v>en-US</v>
    <v>Map</v>
  </rv>
  <rv s="1">
    <fb>6.21597146481</fb>
    <v>10</v>
  </rv>
  <rv s="2">
    <v>259</v>
    <v>8</v>
    <v>1694</v>
    <v>0</v>
    <v>Image of Sinclair</v>
  </rv>
  <rv s="1">
    <fb>41.779080999999998</fb>
    <v>12</v>
  </rv>
  <rv s="4">
    <v>https://www.bing.com/search?q=sinclair+wyoming&amp;form=skydnc</v>
    <v>Learn more on Bing</v>
  </rv>
  <rv s="1">
    <fb>-107.121219</fb>
    <v>12</v>
  </rv>
  <rv s="1">
    <fb>397</fb>
    <v>10</v>
  </rv>
  <rv s="9">
    <v>#VALUE!</v>
    <v>en-US</v>
    <v>15d6f253-53c6-c8a5-9cab-18224c8ea383</v>
    <v>536870912</v>
    <v>1</v>
    <v>1693</v>
    <v>75</v>
    <v>Sinclair</v>
    <v>6</v>
    <v>7</v>
    <v>Map</v>
    <v>8</v>
    <v>9</v>
    <v>2968</v>
    <v>2969</v>
    <v>2970</v>
    <v>4</v>
    <v>Sinclair is a town in Carbon County, Wyoming, United States.</v>
    <v>2971</v>
    <v>2972</v>
    <v>2973</v>
    <v>2974</v>
    <v>Sinclair</v>
    <v>2975</v>
    <v>538</v>
    <v>Sinclair</v>
    <v>mdp/vdpid/5081952017203593217</v>
  </rv>
  <rv s="1">
    <fb>253348</fb>
    <v>10</v>
  </rv>
  <rv s="1">
    <fb>1727</fb>
    <v>10</v>
  </rv>
  <rv s="0">
    <v>536870912</v>
    <v>Cheyenne</v>
    <v>a690e71a-6bc8-a8dc-34d2-c7f6e8026d21</v>
    <v>en-US</v>
    <v>Map</v>
  </rv>
  <rv s="1">
    <fb>226865</fb>
    <v>10</v>
  </rv>
  <rv s="1">
    <fb>270600</fb>
    <v>10</v>
  </rv>
  <rv s="2">
    <v>260</v>
    <v>8</v>
    <v>1700</v>
    <v>0</v>
    <v>Image of Wyoming</v>
  </rv>
  <rv s="0">
    <v>805306368</v>
    <v>Mark Gordon (Governor)</v>
    <v>608fad8b-da2e-4675-9119-fd8812a3b598</v>
    <v>en-US</v>
    <v>Generic</v>
  </rv>
  <rv s="3">
    <v>153</v>
  </rv>
  <rv s="4">
    <v>https://www.bing.com/search?q=Wyoming+state&amp;form=skydnc</v>
    <v>Learn more on Bing</v>
  </rv>
  <rv s="1">
    <fb>789</fb>
    <v>24</v>
  </rv>
  <rv s="1">
    <fb>58840</fb>
    <v>24</v>
  </rv>
  <rv s="1">
    <fb>194800</fb>
    <v>24</v>
  </rv>
  <rv s="1">
    <fb>577737</fb>
    <v>10</v>
  </rv>
  <rv s="1">
    <fb>0.14499999999999999</fb>
    <v>26</v>
  </rv>
  <rv s="1">
    <fb>2.7000000000000003E-2</fb>
    <v>27</v>
  </rv>
  <rv s="1">
    <fb>0.25700000000000001</fb>
    <v>26</v>
  </rv>
  <rv s="1">
    <fb>0.92299999999999993</fb>
    <v>26</v>
  </rv>
  <rv s="1">
    <fb>0.92700000000000005</fb>
    <v>26</v>
  </rv>
  <rv s="6">
    <v>#VALUE!</v>
    <v>en-US</v>
    <v>bff03ad6-2b7f-400b-a76e-eb9fc4a93961</v>
    <v>536870912</v>
    <v>1</v>
    <v>1699</v>
    <v>18</v>
    <v>Wyoming</v>
    <v>20</v>
    <v>21</v>
    <v>Map</v>
    <v>8</v>
    <v>22</v>
    <v>US-WY</v>
    <v>2977</v>
    <v>2978</v>
    <v>2979</v>
    <v>4</v>
    <v>Wyoming is a landlocked state in the western United States. The 10th largest state by area, it is also the least populous and least densely populated state in the contiguous United States. It is bordered by Montana to the north and northwest, South Dakota and Nebraska to the east, Idaho to the west, Utah to the southwest, and Colorado to the south. The state population was estimated at 578,759 in 2019. The state capital and the most populous city is Cheyenne, which had an estimated population of 63,957 in 2018.</v>
    <v>2980</v>
    <v>2981</v>
    <v>2982</v>
    <v>2979</v>
    <v>2984</v>
    <v>2985</v>
    <v>2986</v>
    <v>2987</v>
    <v>2988</v>
    <v>Wyoming</v>
    <v>1395</v>
    <v>2989</v>
    <v>150</v>
    <v>2990</v>
    <v>2991</v>
    <v>2651</v>
    <v>2992</v>
    <v>32</v>
    <v>1573</v>
    <v>2993</v>
    <v>146</v>
    <v>154</v>
    <v>39</v>
    <v>623</v>
    <v>852</v>
    <v>267</v>
    <v>1711</v>
    <v>2994</v>
    <v>567</v>
    <v>Wyoming</v>
    <v>mdp/vdpid/36927</v>
  </rv>
  <rv s="1">
    <fb>20626.665310699998</fb>
    <v>10</v>
  </rv>
  <rv s="2">
    <v>261</v>
    <v>8</v>
    <v>1705</v>
    <v>0</v>
    <v>Image of Carbon</v>
  </rv>
  <rv s="0">
    <v>536870912</v>
    <v>Rawlins</v>
    <v>f42a2959-5980-e2f9-df05-0e59b67da96b</v>
    <v>en-US</v>
    <v>Map</v>
  </rv>
  <rv s="4">
    <v>https://www.bing.com/search?q=carbon+county+wyoming&amp;form=skydnc</v>
    <v>Learn more on Bing</v>
  </rv>
  <rv s="1">
    <fb>14971</fb>
    <v>10</v>
  </rv>
  <rv s="11">
    <v>#VALUE!</v>
    <v>en-US</v>
    <v>fcdf3df8-6425-e35d-ca0c-9bcff3847c2d</v>
    <v>536870912</v>
    <v>1</v>
    <v>1704</v>
    <v>117</v>
    <v>Carbon</v>
    <v>6</v>
    <v>7</v>
    <v>Map</v>
    <v>8</v>
    <v>9</v>
    <v>2968</v>
    <v>2996</v>
    <v>4</v>
    <v>Carbon County is a county in the U.S. state of Wyoming. As of the 2010 United States Census, the population was 15,885. Its county seat is Rawlins. Its south border abuts the north line of Colorado.</v>
    <v>2997</v>
    <v>2998</v>
    <v>2999</v>
    <v>Carbon</v>
    <v>3000</v>
    <v>Carbon</v>
    <v>mdp/vdpid/10037933</v>
  </rv>
  <rv s="0">
    <v>536870912</v>
    <v>Laramie County</v>
    <v>a1357607-efe5-2402-664e-0d142a4b1f2c</v>
    <v>en-US</v>
    <v>Map</v>
  </rv>
  <rv s="1">
    <fb>54.907747939099998</fb>
    <v>10</v>
  </rv>
  <rv s="2">
    <v>262</v>
    <v>8</v>
    <v>1711</v>
    <v>0</v>
    <v>Image of Cheyenne</v>
  </rv>
  <rv s="1">
    <fb>41.140239999999999</fb>
    <v>12</v>
  </rv>
  <rv s="3">
    <v>154</v>
  </rv>
  <rv s="4">
    <v>https://www.bing.com/search?q=cheyenne+wyoming&amp;form=skydnc</v>
    <v>Learn more on Bing</v>
  </rv>
  <rv s="1">
    <fb>-104.81880200000001</fb>
    <v>12</v>
  </rv>
  <rv s="1">
    <fb>63957</fb>
    <v>10</v>
  </rv>
  <rv s="5">
    <v>#VALUE!</v>
    <v>en-US</v>
    <v>a690e71a-6bc8-a8dc-34d2-c7f6e8026d21</v>
    <v>536870912</v>
    <v>1</v>
    <v>1710</v>
    <v>4</v>
    <v>Cheyenne</v>
    <v>20</v>
    <v>21</v>
    <v>Map</v>
    <v>8</v>
    <v>9</v>
    <v>2968</v>
    <v>3002</v>
    <v>3003</v>
    <v>4</v>
    <v>Cheyenne is the capital and most populous city of Wyoming. It is the principal city of the Cheyenne, Wyoming, Metropolitan Statistical Area, which encompasses all of Laramie County. The population was estimated at 64,235 as of 2019. It is the northern terminus of the extensive Southern Rocky Mountain Front, which extends southward to Albuquerque, New Mexico, and includes the fast-growing Front Range Urban Corridor. Cheyenne is situated on Crow Creek and Dry Creek. The Cheyenne metropolitan area had a 2010 population of 91,738, making it the 354th-most populous metropolitan area in the United States.</v>
    <v>3004</v>
    <v>3005</v>
    <v>3006</v>
    <v>3007</v>
    <v>3008</v>
    <v>Cheyenne</v>
    <v>3009</v>
    <v>538</v>
    <v>Cheyenne</v>
    <v>mdp/vdpid/5083677829216862209</v>
  </rv>
  <rv s="1">
    <fb>6961.8880405800001</fb>
    <v>10</v>
  </rv>
  <rv s="2">
    <v>263</v>
    <v>8</v>
    <v>1715</v>
    <v>0</v>
    <v>Image of Laramie County</v>
  </rv>
  <rv s="4">
    <v>https://www.bing.com/search?q=laramie+county+wyoming&amp;form=skydnc</v>
    <v>Learn more on Bing</v>
  </rv>
  <rv s="1">
    <fb>98976</fb>
    <v>10</v>
  </rv>
  <rv s="7">
    <v>#VALUE!</v>
    <v>en-US</v>
    <v>a1357607-efe5-2402-664e-0d142a4b1f2c</v>
    <v>536870912</v>
    <v>1</v>
    <v>1714</v>
    <v>32</v>
    <v>Laramie County</v>
    <v>33</v>
    <v>21</v>
    <v>Map</v>
    <v>8</v>
    <v>9</v>
    <v>2968</v>
    <v>3011</v>
    <v>4</v>
    <v>Laramie County is a county located at the southeast corner of the U.S. state of Wyoming. As of the 2010 United States Census, the population was 91,738, making it the most populous county in Wyoming, but the least populous county in the United States to be the most populous in its state.</v>
    <v>3012</v>
    <v>2979</v>
    <v>3013</v>
    <v>Laramie County</v>
    <v>3014</v>
    <v>567</v>
    <v>Laramie County</v>
    <v>mdp/vdpid/10037940</v>
  </rv>
  <rv s="0">
    <v>536870912</v>
    <v>82334</v>
    <v>8cd00be9-ba7b-e738-a02d-f4955430be18</v>
    <v>en-US</v>
    <v>Map</v>
  </rv>
  <rv s="8">
    <v>#VALUE!</v>
    <v>en-US</v>
    <v>8cd00be9-ba7b-e738-a02d-f4955430be18</v>
    <v>536870912</v>
    <v>1</v>
    <v>1717</v>
    <v>56</v>
    <v>82334</v>
    <v>6</v>
    <v>57</v>
    <v>Map</v>
    <v>2968</v>
    <v>2969</v>
    <v>2967</v>
    <v>82334 is a postal code in Sinclair, Wyoming, United States</v>
    <v>82334</v>
    <v>82334</v>
    <v>mdp/vdpid/5081954655303368705</v>
  </rv>
  <rv s="0">
    <v>536870912</v>
    <v>Carbon</v>
    <v>fcdf3df8-6425-e35d-ca0c-9bcff3847c2d</v>
    <v>en-US</v>
    <v>Map</v>
  </rv>
  <rv s="0">
    <v>536870912</v>
    <v>82007</v>
    <v>943f8bed-15bc-1d93-181d-b622d50e4656</v>
    <v>en-US</v>
    <v>Map</v>
  </rv>
  <rv s="8">
    <v>#VALUE!</v>
    <v>en-US</v>
    <v>943f8bed-15bc-1d93-181d-b622d50e4656</v>
    <v>536870912</v>
    <v>1</v>
    <v>1719</v>
    <v>56</v>
    <v>82007</v>
    <v>6</v>
    <v>57</v>
    <v>Map</v>
    <v>2968</v>
    <v>3002</v>
    <v>2979</v>
    <v>82007 is a postal code in Cheyenne, Wyoming, United States</v>
    <v>82007</v>
    <v>82007</v>
    <v>mdp/vdpid/5083679339820613633</v>
  </rv>
  <rv s="0">
    <v>536870912</v>
    <v>Casper</v>
    <v>6c24629e-96e3-0f35-346a-678db5a2575e</v>
    <v>en-US</v>
    <v>Map</v>
  </rv>
  <rv s="0">
    <v>536870912</v>
    <v>Natrona County</v>
    <v>7a2751d3-e1d0-2400-c831-f861543f8a53</v>
    <v>en-US</v>
    <v>Map</v>
  </rv>
  <rv s="1">
    <fb>70.55</fb>
    <v>10</v>
  </rv>
  <rv s="2">
    <v>264</v>
    <v>8</v>
    <v>1726</v>
    <v>0</v>
    <v>Image of Casper</v>
  </rv>
  <rv s="1">
    <fb>42.834721999999999</fb>
    <v>12</v>
  </rv>
  <rv s="4">
    <v>https://www.bing.com/search?q=casper+wyoming&amp;form=skydnc</v>
    <v>Learn more on Bing</v>
  </rv>
  <rv s="1">
    <fb>-106.325</fb>
    <v>12</v>
  </rv>
  <rv s="1">
    <fb>57461</fb>
    <v>10</v>
  </rv>
  <rv s="9">
    <v>#VALUE!</v>
    <v>en-US</v>
    <v>6c24629e-96e3-0f35-346a-678db5a2575e</v>
    <v>536870912</v>
    <v>1</v>
    <v>1725</v>
    <v>75</v>
    <v>Casper</v>
    <v>20</v>
    <v>21</v>
    <v>Map</v>
    <v>8</v>
    <v>9</v>
    <v>2968</v>
    <v>3022</v>
    <v>3023</v>
    <v>4</v>
    <v>Casper is a city in, and the county seat of, Natrona County, Wyoming, United States. Casper is the second largest city in the state, with the population was estimated at 57,931 as of 2019. Only Cheyenne, the state capital, is larger. Casper is nicknamed "The Oil City" and has a long history of oil boomtown and cowboy culture, dating back to the development of the nearby Salt Creek Oil Field.</v>
    <v>3024</v>
    <v>3025</v>
    <v>3026</v>
    <v>3027</v>
    <v>Casper</v>
    <v>3028</v>
    <v>538</v>
    <v>Casper</v>
    <v>mdp/vdpid/5082675659466080257</v>
  </rv>
  <rv s="1">
    <fb>13923.7760812</fb>
    <v>10</v>
  </rv>
  <rv s="2">
    <v>265</v>
    <v>8</v>
    <v>1731</v>
    <v>0</v>
    <v>Image of Natrona</v>
  </rv>
  <rv s="4">
    <v>https://www.bing.com/search?q=natrona+county+wyoming&amp;form=skydnc</v>
    <v>Learn more on Bing</v>
  </rv>
  <rv s="1">
    <fb>79115</fb>
    <v>10</v>
  </rv>
  <rv s="7">
    <v>#VALUE!</v>
    <v>en-US</v>
    <v>7a2751d3-e1d0-2400-c831-f861543f8a53</v>
    <v>536870912</v>
    <v>1</v>
    <v>1730</v>
    <v>32</v>
    <v>Natrona</v>
    <v>129</v>
    <v>7</v>
    <v>Map</v>
    <v>8</v>
    <v>9</v>
    <v>2968</v>
    <v>3030</v>
    <v>4</v>
    <v>Natrona County is a county in the U.S. state of Wyoming. As of the 2010 United States Census, the population was 75,450, making it the second-most populous county in Wyoming. Its county seat is Casper.</v>
    <v>3031</v>
    <v>3021</v>
    <v>3032</v>
    <v>Natrona</v>
    <v>3033</v>
    <v>567</v>
    <v>Natrona</v>
    <v>mdp/vdpid/10037942</v>
  </rv>
  <rv s="0">
    <v>536870912</v>
    <v>82609</v>
    <v>cb8971a7-cd66-17a7-dccc-e257b373d872</v>
    <v>en-US</v>
    <v>Map</v>
  </rv>
  <rv s="8">
    <v>#VALUE!</v>
    <v>en-US</v>
    <v>cb8971a7-cd66-17a7-dccc-e257b373d872</v>
    <v>536870912</v>
    <v>1</v>
    <v>1733</v>
    <v>56</v>
    <v>82609</v>
    <v>6</v>
    <v>57</v>
    <v>Map</v>
    <v>2968</v>
    <v>3022</v>
    <v>3021</v>
    <v>82609 is a postal code in Casper, Wyoming, United States</v>
    <v>82609</v>
    <v>82609</v>
    <v>mdp/vdpid/5082700950414557185</v>
  </rv>
  <rv s="0">
    <v>536870912</v>
    <v>Natrona</v>
    <v>7a2751d3-e1d0-2400-c831-f861543f8a53</v>
    <v>en-US</v>
    <v>Map</v>
  </rv>
  <rv s="0">
    <v>536870912</v>
    <v>Newcastle</v>
    <v>fac0462b-501b-f0cc-651d-e1c89145b047</v>
    <v>en-US</v>
    <v>Map</v>
  </rv>
  <rv s="0">
    <v>536870912</v>
    <v>Weston County</v>
    <v>aa9c5fc4-0a86-923c-6758-92303f643f51</v>
    <v>en-US</v>
    <v>Map</v>
  </rv>
  <rv s="1">
    <fb>6.4749702758399996</fb>
    <v>10</v>
  </rv>
  <rv s="2">
    <v>266</v>
    <v>8</v>
    <v>1738</v>
    <v>0</v>
    <v>Image of Newcastle</v>
  </rv>
  <rv s="1">
    <fb>43.854779000000001</fb>
    <v>12</v>
  </rv>
  <rv s="4">
    <v>https://www.bing.com/search?q=newcastle+wyoming&amp;form=skydnc</v>
    <v>Learn more on Bing</v>
  </rv>
  <rv s="1">
    <fb>-104.19569</fb>
    <v>12</v>
  </rv>
  <rv s="1">
    <fb>3402</fb>
    <v>10</v>
  </rv>
  <rv s="9">
    <v>#VALUE!</v>
    <v>en-US</v>
    <v>fac0462b-501b-f0cc-651d-e1c89145b047</v>
    <v>536870912</v>
    <v>1</v>
    <v>1737</v>
    <v>75</v>
    <v>Newcastle</v>
    <v>6</v>
    <v>7</v>
    <v>Map</v>
    <v>8</v>
    <v>9</v>
    <v>2968</v>
    <v>3039</v>
    <v>3040</v>
    <v>4</v>
    <v>Newcastle is a city in and the county seat of Weston County, Wyoming, United States. The population was 3,532 at the 2010 census.</v>
    <v>3041</v>
    <v>3042</v>
    <v>3043</v>
    <v>3044</v>
    <v>Newcastle</v>
    <v>3045</v>
    <v>538</v>
    <v>Newcastle</v>
    <v>mdp/vdpid/5082586672776871937</v>
  </rv>
  <rv s="1">
    <fb>6215.9714648099998</fb>
    <v>10</v>
  </rv>
  <rv s="2">
    <v>267</v>
    <v>8</v>
    <v>1743</v>
    <v>0</v>
    <v>Image of Weston</v>
  </rv>
  <rv s="4">
    <v>https://www.bing.com/search?q=weston+county+wy&amp;form=skydnc</v>
    <v>Learn more on Bing</v>
  </rv>
  <rv s="1">
    <fb>6967</fb>
    <v>10</v>
  </rv>
  <rv s="11">
    <v>#VALUE!</v>
    <v>en-US</v>
    <v>aa9c5fc4-0a86-923c-6758-92303f643f51</v>
    <v>536870912</v>
    <v>1</v>
    <v>1742</v>
    <v>117</v>
    <v>Weston</v>
    <v>6</v>
    <v>7</v>
    <v>Map</v>
    <v>8</v>
    <v>9</v>
    <v>2968</v>
    <v>3047</v>
    <v>4</v>
    <v>Weston County is a county in the U.S. state of Wyoming. As of the 2010 United States Census, the population was 7,208. Its county seat is Newcastle. Its east boundary line abuts the west line of the state of South Dakota.</v>
    <v>3048</v>
    <v>3038</v>
    <v>3049</v>
    <v>Weston</v>
    <v>3050</v>
    <v>Weston</v>
    <v>mdp/vdpid/10037952</v>
  </rv>
  <rv s="0">
    <v>536870912</v>
    <v>82701</v>
    <v>4c6f806f-b99e-05fa-f6d1-b52c88d55c74</v>
    <v>en-US</v>
    <v>Map</v>
  </rv>
  <rv s="8">
    <v>#VALUE!</v>
    <v>en-US</v>
    <v>4c6f806f-b99e-05fa-f6d1-b52c88d55c74</v>
    <v>536870912</v>
    <v>1</v>
    <v>1746</v>
    <v>56</v>
    <v>82701</v>
    <v>6</v>
    <v>57</v>
    <v>Map</v>
    <v>2968</v>
    <v>3039</v>
    <v>3038</v>
    <v>82701 is a postal code in Newcastle, Wyoming, United States</v>
    <v>82701</v>
    <v>82701</v>
    <v>mdp/vdpid/5082744347233878017</v>
  </rv>
  <rv s="0">
    <v>536870912</v>
    <v>Weston</v>
    <v>aa9c5fc4-0a86-923c-6758-92303f643f51</v>
    <v>en-US</v>
    <v>Map</v>
  </rv>
  <rv s="0">
    <v>536870912</v>
    <v>Evanston</v>
    <v>0b37fa3c-b0b9-b492-f079-92c617715fd3</v>
    <v>en-US</v>
    <v>Map</v>
  </rv>
  <rv s="0">
    <v>536870912</v>
    <v>Uinta County</v>
    <v>31d50c19-07f2-b008-54ec-89e5732f980d</v>
    <v>en-US</v>
    <v>Map</v>
  </rv>
  <rv s="1">
    <fb>26.73</fb>
    <v>10</v>
  </rv>
  <rv s="2">
    <v>268</v>
    <v>8</v>
    <v>1751</v>
    <v>0</v>
    <v>Image of Evanston</v>
  </rv>
  <rv s="1">
    <fb>41.264806</fb>
    <v>12</v>
  </rv>
  <rv s="4">
    <v>https://www.bing.com/search?q=evanston+wyoming&amp;form=skydnc</v>
    <v>Learn more on Bing</v>
  </rv>
  <rv s="1">
    <fb>-110.960137</fb>
    <v>12</v>
  </rv>
  <rv s="1">
    <fb>11704</fb>
    <v>10</v>
  </rv>
  <rv s="9">
    <v>#VALUE!</v>
    <v>en-US</v>
    <v>0b37fa3c-b0b9-b492-f079-92c617715fd3</v>
    <v>536870912</v>
    <v>1</v>
    <v>1750</v>
    <v>75</v>
    <v>Evanston</v>
    <v>6</v>
    <v>7</v>
    <v>Map</v>
    <v>8</v>
    <v>9</v>
    <v>2968</v>
    <v>3056</v>
    <v>3057</v>
    <v>4</v>
    <v>Evanston is a city in and the county seat of Uinta County, Wyoming, United States. The population was 12,359 at the 2010 census. It is located near the border with Utah.</v>
    <v>3058</v>
    <v>3059</v>
    <v>3060</v>
    <v>3061</v>
    <v>Evanston</v>
    <v>3062</v>
    <v>538</v>
    <v>Evanston</v>
    <v>mdp/vdpid/5081402631075659777</v>
  </rv>
  <rv s="1">
    <fb>5407.8951743799998</fb>
    <v>10</v>
  </rv>
  <rv s="2">
    <v>269</v>
    <v>8</v>
    <v>1755</v>
    <v>0</v>
    <v>Image of Uinta County</v>
  </rv>
  <rv s="4">
    <v>https://www.bing.com/search?q=uinta+county+wyoming&amp;form=skydnc</v>
    <v>Learn more on Bing</v>
  </rv>
  <rv s="1">
    <fb>20299</fb>
    <v>10</v>
  </rv>
  <rv s="11">
    <v>#VALUE!</v>
    <v>en-US</v>
    <v>31d50c19-07f2-b008-54ec-89e5732f980d</v>
    <v>536870912</v>
    <v>1</v>
    <v>1754</v>
    <v>117</v>
    <v>Uinta County</v>
    <v>6</v>
    <v>7</v>
    <v>Map</v>
    <v>8</v>
    <v>9</v>
    <v>2968</v>
    <v>3064</v>
    <v>4</v>
    <v>Uinta County is a county in the U.S. state of Wyoming. As of the 2010 United States Census, the population was 21,118. Its county seat is Evanston. Its south and west boundary lines abut the Utah state line.</v>
    <v>3065</v>
    <v>3055</v>
    <v>3066</v>
    <v>Uinta County</v>
    <v>3067</v>
    <v>Uinta County</v>
    <v>mdp/vdpid/10037950</v>
  </rv>
  <rv s="0">
    <v>536870912</v>
    <v>82930</v>
    <v>093a0f27-f6d7-d4df-6c63-12cddf61fd2f</v>
    <v>en-US</v>
    <v>Map</v>
  </rv>
  <rv s="8">
    <v>#VALUE!</v>
    <v>en-US</v>
    <v>093a0f27-f6d7-d4df-6c63-12cddf61fd2f</v>
    <v>536870912</v>
    <v>1</v>
    <v>1757</v>
    <v>56</v>
    <v>82930</v>
    <v>6</v>
    <v>57</v>
    <v>Map</v>
    <v>2968</v>
    <v>3056</v>
    <v>3055</v>
    <v>82930 is a postal code in Evanston, Wyoming, United States</v>
    <v>82930</v>
    <v>82930</v>
    <v>mdp/vdpid/5081425312797949953</v>
  </rv>
  <rv s="0">
    <v>536870912</v>
    <v>Arizona</v>
    <v>bf973f46-5962-4997-a7ba-a05f1aa2a9f9</v>
    <v>en-US</v>
    <v>Map</v>
  </rv>
  <rv s="1">
    <fb>295254</fb>
    <v>10</v>
  </rv>
  <rv s="1">
    <fb>35578</fb>
    <v>10</v>
  </rv>
  <rv s="0">
    <v>536870912</v>
    <v>Phoenix</v>
    <v>b06044c3-41e1-4e2a-bba7-27a29bba8ea9</v>
    <v>en-US</v>
    <v>Map</v>
  </rv>
  <rv s="1">
    <fb>2412212</fb>
    <v>10</v>
  </rv>
  <rv s="1">
    <fb>2961003</fb>
    <v>10</v>
  </rv>
  <rv s="2">
    <v>270</v>
    <v>8</v>
    <v>1762</v>
    <v>0</v>
    <v>Image of Arizona</v>
  </rv>
  <rv s="0">
    <v>805306368</v>
    <v>Mark Kelly (Minister)</v>
    <v>7378c94d-66d6-3a6c-42fd-639c9bfc1491</v>
    <v>en-US</v>
    <v>Generic</v>
  </rv>
  <rv s="0">
    <v>805306368</v>
    <v>Doug Ducey (Governor)</v>
    <v>8290af19-7394-be41-3198-8d5193c13333</v>
    <v>en-US</v>
    <v>Generic</v>
  </rv>
  <rv s="3">
    <v>155</v>
  </rv>
  <rv s="4">
    <v>https://www.bing.com/search?q=arizona&amp;form=skydnc</v>
    <v>Learn more on Bing</v>
  </rv>
  <rv s="1">
    <fb>913</fb>
    <v>24</v>
  </rv>
  <rv s="1">
    <fb>50255</fb>
    <v>24</v>
  </rv>
  <rv s="1">
    <fb>167500</fb>
    <v>24</v>
  </rv>
  <rv s="1">
    <fb>2.69</fb>
    <v>25</v>
  </rv>
  <rv s="1">
    <fb>7171646</fb>
    <v>10</v>
  </rv>
  <rv s="1">
    <fb>0.16399999999999998</fb>
    <v>26</v>
  </rv>
  <rv s="1">
    <fb>5.2999999999999999E-2</fb>
    <v>27</v>
  </rv>
  <rv s="1">
    <fb>0.27500000000000002</fb>
    <v>26</v>
  </rv>
  <rv s="1">
    <fb>0.13500000000000001</fb>
    <v>26</v>
  </rv>
  <rv s="1">
    <fb>0.86</fb>
    <v>26</v>
  </rv>
  <rv s="1">
    <fb>0.307</fb>
    <v>26</v>
  </rv>
  <rv s="1">
    <fb>0.59299999999999997</fb>
    <v>26</v>
  </rv>
  <rv s="1">
    <fb>0.83499999999999996</fb>
    <v>26</v>
  </rv>
  <rv s="6">
    <v>#VALUE!</v>
    <v>en-US</v>
    <v>bf973f46-5962-4997-a7ba-a05f1aa2a9f9</v>
    <v>536870912</v>
    <v>1</v>
    <v>1761</v>
    <v>18</v>
    <v>Arizona</v>
    <v>20</v>
    <v>21</v>
    <v>Map</v>
    <v>8</v>
    <v>22</v>
    <v>US-AZ</v>
    <v>3072</v>
    <v>3073</v>
    <v>3074</v>
    <v>4</v>
    <v>Arizona is a state in the southwestern region of the United States. It is also part of the Western and the Mountain states. It is the 6th largest and the 14th most populous of the 50 states. Its capital and largest city is Phoenix. Arizona shares the Four Corners region with Utah, Colorado, and New Mexico; its other neighboring states are Nevada and California to the west and the Mexican states of Sonora and Baja California to the south and southwest.</v>
    <v>3075</v>
    <v>3076</v>
    <v>3077</v>
    <v>3074</v>
    <v>3080</v>
    <v>3081</v>
    <v>3082</v>
    <v>3083</v>
    <v>3084</v>
    <v>Arizona</v>
    <v>3085</v>
    <v>3086</v>
    <v>2648</v>
    <v>3087</v>
    <v>3088</v>
    <v>1030</v>
    <v>3089</v>
    <v>855</v>
    <v>3090</v>
    <v>3091</v>
    <v>3092</v>
    <v>3093</v>
    <v>264</v>
    <v>2937</v>
    <v>1576</v>
    <v>1802</v>
    <v>148</v>
    <v>3094</v>
    <v>567</v>
    <v>Arizona</v>
    <v>mdp/vdpid/1945</v>
  </rv>
  <rv s="0">
    <v>536870912</v>
    <v>Maricopa County</v>
    <v>385e4056-0008-58a2-b460-55f838262318</v>
    <v>en-US</v>
    <v>Map</v>
  </rv>
  <rv s="1">
    <fb>1338.26</fb>
    <v>10</v>
  </rv>
  <rv s="2">
    <v>271</v>
    <v>8</v>
    <v>1767</v>
    <v>0</v>
    <v>Image of Phoenix</v>
  </rv>
  <rv s="1">
    <fb>33.450000000000003</fb>
    <v>12</v>
  </rv>
  <rv s="3">
    <v>156</v>
  </rv>
  <rv s="4">
    <v>https://www.bing.com/search?q=phoenix+arizona&amp;form=skydnc</v>
    <v>Learn more on Bing</v>
  </rv>
  <rv s="1">
    <fb>-112.066667</fb>
    <v>12</v>
  </rv>
  <rv s="1">
    <fb>1660272</fb>
    <v>10</v>
  </rv>
  <rv s="3">
    <v>157</v>
  </rv>
  <rv s="5">
    <v>#VALUE!</v>
    <v>en-US</v>
    <v>b06044c3-41e1-4e2a-bba7-27a29bba8ea9</v>
    <v>536870912</v>
    <v>1</v>
    <v>1766</v>
    <v>4</v>
    <v>Phoenix</v>
    <v>20</v>
    <v>21</v>
    <v>Map</v>
    <v>8</v>
    <v>9</v>
    <v>3071</v>
    <v>3096</v>
    <v>3097</v>
    <v>4</v>
    <v>Phoenix is the capital and most populous city in Arizona, with 1,680,992 people. It is also the fifth-most populous city in the United States, the largest state capital by population, and the only state capital with a population of more than one million residents.</v>
    <v>3098</v>
    <v>3099</v>
    <v>3100</v>
    <v>3101</v>
    <v>3102</v>
    <v>Phoenix</v>
    <v>3103</v>
    <v>3104</v>
    <v>Phoenix</v>
    <v>mdp/vdpid/5098089334867755012</v>
  </rv>
  <rv s="0">
    <v>536870912</v>
    <v>San Diego</v>
    <v>dbb1c326-5b67-4591-a264-0929e070e5ee</v>
    <v>en-US</v>
    <v>Map</v>
  </rv>
  <rv s="0">
    <v>536870912</v>
    <v>San Diego County</v>
    <v>42418ff2-b917-f686-0c9a-63989a9e04e3</v>
    <v>en-US</v>
    <v>Map</v>
  </rv>
  <rv s="1">
    <fb>964.50599999999997</fb>
    <v>10</v>
  </rv>
  <rv s="2">
    <v>272</v>
    <v>8</v>
    <v>1774</v>
    <v>0</v>
    <v>Image of San Diego</v>
  </rv>
  <rv s="1">
    <fb>32.715000000000003</fb>
    <v>12</v>
  </rv>
  <rv s="0">
    <v>805306368</v>
    <v>Todd Gloria (Mayor)</v>
    <v>2fc6fcef-e2af-f0aa-67d9-ef6440c2a9ce</v>
    <v>en-US</v>
    <v>Generic</v>
  </rv>
  <rv s="3">
    <v>158</v>
  </rv>
  <rv s="4">
    <v>https://www.bing.com/search?q=san+diego&amp;form=skydnc</v>
    <v>Learn more on Bing</v>
  </rv>
  <rv s="1">
    <fb>-117.16249999999999</fb>
    <v>12</v>
  </rv>
  <rv s="1">
    <fb>1425976</fb>
    <v>10</v>
  </rv>
  <rv s="5">
    <v>#VALUE!</v>
    <v>en-US</v>
    <v>dbb1c326-5b67-4591-a264-0929e070e5ee</v>
    <v>536870912</v>
    <v>1</v>
    <v>1773</v>
    <v>4</v>
    <v>San Diego</v>
    <v>20</v>
    <v>21</v>
    <v>Map</v>
    <v>8</v>
    <v>9</v>
    <v>298</v>
    <v>3107</v>
    <v>3108</v>
    <v>4</v>
    <v>San Diego is a city in the U.S. state of California on the coast of the Pacific Ocean and immediately adjacent to the United States–Mexico border. With an estimated population of 1,423,851 as of July 1, 2019, San Diego is the eighth most populous city in the United States and second most populous in California. The city is the county seat of San Diego County, the fifth most populous county in the United States, with 3,338,330 estimated residents as of 2019. The city is known for its mild year-round climate, natural deep-water harbor, extensive beaches and parks, long association with the United States Navy and Marine Corps, and recent emergence as a healthcare and biotechnology development center.</v>
    <v>3109</v>
    <v>3110</v>
    <v>3112</v>
    <v>3113</v>
    <v>3114</v>
    <v>San Diego</v>
    <v>3115</v>
    <v>307</v>
    <v>San Diego</v>
    <v>mdp/vdpid/5073418765945798657</v>
  </rv>
  <rv s="0">
    <v>536870912</v>
    <v>Dallas</v>
    <v>9ed1db6b-57c5-47b3-9d50-8fb2a9898b35</v>
    <v>en-US</v>
    <v>Map</v>
  </rv>
  <rv s="0">
    <v>536870912</v>
    <v>Dallas County</v>
    <v>60b58c05-21f7-c2d5-1736-4259f116fda3</v>
    <v>en-US</v>
    <v>Map</v>
  </rv>
  <rv s="1">
    <fb>999.3</fb>
    <v>10</v>
  </rv>
  <rv s="2">
    <v>273</v>
    <v>8</v>
    <v>1780</v>
    <v>0</v>
    <v>Image of Dallas</v>
  </rv>
  <rv s="1">
    <fb>32.775832999999999</fb>
    <v>12</v>
  </rv>
  <rv s="0">
    <v>805306368</v>
    <v>Eric Johnson (Mayor)</v>
    <v>3c485188-f503-86a2-2457-c5ca819fd997</v>
    <v>en-US</v>
    <v>Generic</v>
  </rv>
  <rv s="3">
    <v>159</v>
  </rv>
  <rv s="4">
    <v>https://www.bing.com/search?q=dallas+texas&amp;form=skydnc</v>
    <v>Learn more on Bing</v>
  </rv>
  <rv s="1">
    <fb>-96.796666999999999</fb>
    <v>12</v>
  </rv>
  <rv s="1">
    <fb>1345047</fb>
    <v>10</v>
  </rv>
  <rv s="5">
    <v>#VALUE!</v>
    <v>en-US</v>
    <v>9ed1db6b-57c5-47b3-9d50-8fb2a9898b35</v>
    <v>536870912</v>
    <v>1</v>
    <v>1779</v>
    <v>4</v>
    <v>Dallas</v>
    <v>20</v>
    <v>21</v>
    <v>Map</v>
    <v>8</v>
    <v>9</v>
    <v>2272</v>
    <v>3118</v>
    <v>3119</v>
    <v>4</v>
    <v>Dallas is a city in the U.S. state of Texas and the largest city in Dallas County, with portions extending into Collin, Denton, Kaufman and Rockwall counties. With an estimated 2019 population of 1,343,573, it is the ninth most-populous city in the U.S. and the third-largest in Texas after Houston and San Antonio. Located in North Texas, the city of Dallas is the main core of the largest metropolitan area in the Southern United States and the largest inland metropolitan area in the U.S. that lacks any navigable link to the sea. It is the most populous city in the Dallas–Fort Worth metroplex, the fourth-largest metropolitan area in the country at 7.5 million people.</v>
    <v>3120</v>
    <v>3121</v>
    <v>3123</v>
    <v>3124</v>
    <v>3125</v>
    <v>Dallas</v>
    <v>3126</v>
    <v>11</v>
    <v>Dallas</v>
    <v>mdp/vdpid/5107863898514522114</v>
  </rv>
  <rv s="0">
    <v>536870912</v>
    <v>San Jose</v>
    <v>9e29752d-7c58-41ab-9226-27afc9a96968</v>
    <v>en-US</v>
    <v>Map</v>
  </rv>
  <rv s="0">
    <v>536870912</v>
    <v>Santa Clara County</v>
    <v>81e61b88-4e05-c5fc-326a-24657ef6377a</v>
    <v>en-US</v>
    <v>Map</v>
  </rv>
  <rv s="1">
    <fb>466.10899999999998</fb>
    <v>10</v>
  </rv>
  <rv s="2">
    <v>274</v>
    <v>8</v>
    <v>1785</v>
    <v>0</v>
    <v>Image of San Jose</v>
  </rv>
  <rv s="1">
    <fb>37.333333000000003</fb>
    <v>12</v>
  </rv>
  <rv s="0">
    <v>805306368</v>
    <v>Sam Liccardo (Mayor)</v>
    <v>d0af4627-cd00-5cd3-6923-2ed87c476fc3</v>
    <v>en-US</v>
    <v>Generic</v>
  </rv>
  <rv s="3">
    <v>160</v>
  </rv>
  <rv s="4">
    <v>https://www.bing.com/search?q=san+jose+california&amp;form=skydnc</v>
    <v>Learn more on Bing</v>
  </rv>
  <rv s="1">
    <fb>-121.9</fb>
    <v>12</v>
  </rv>
  <rv s="1">
    <fb>1030119</fb>
    <v>10</v>
  </rv>
  <rv s="5">
    <v>#VALUE!</v>
    <v>en-US</v>
    <v>9e29752d-7c58-41ab-9226-27afc9a96968</v>
    <v>536870912</v>
    <v>1</v>
    <v>1784</v>
    <v>4</v>
    <v>San Jose</v>
    <v>6</v>
    <v>7</v>
    <v>Map</v>
    <v>8</v>
    <v>9</v>
    <v>298</v>
    <v>3129</v>
    <v>3130</v>
    <v>4</v>
    <v>San Jose, officially San José, is the cultural, financial, and political center of Silicon Valley, and the largest city in Northern California by both population and area.</v>
    <v>3131</v>
    <v>3132</v>
    <v>3134</v>
    <v>3135</v>
    <v>3136</v>
    <v>San Jose</v>
    <v>3137</v>
    <v>307</v>
    <v>San Jose</v>
    <v>mdp/vdpid/5057996464974725121</v>
  </rv>
  <rv s="0">
    <v>536870912</v>
    <v>Florida</v>
    <v>5fece3f4-e8e8-4159-843e-f725a930ad50</v>
    <v>en-US</v>
    <v>Map</v>
  </rv>
  <rv s="1">
    <fb>170304</fb>
    <v>10</v>
  </rv>
  <rv s="1">
    <fb>116240</fb>
    <v>10</v>
  </rv>
  <rv s="0">
    <v>536870912</v>
    <v>Tallahassee</v>
    <v>fe8036d9-2764-4483-9405-f07a59b69915</v>
    <v>en-US</v>
    <v>Map</v>
  </rv>
  <rv s="1">
    <fb>7300494</fb>
    <v>10</v>
  </rv>
  <rv s="1">
    <fb>9301642</fb>
    <v>10</v>
  </rv>
  <rv s="2">
    <v>275</v>
    <v>8</v>
    <v>1792</v>
    <v>0</v>
    <v>Image of Florida</v>
  </rv>
  <rv s="0">
    <v>536870912</v>
    <v>Jacksonville</v>
    <v>8bd6021b-ea7f-4470-a29b-042b1c82e07f</v>
    <v>en-US</v>
    <v>Map</v>
  </rv>
  <rv s="0">
    <v>805306368</v>
    <v>Ron DeSantis (Governor)</v>
    <v>1ed346c3-9ad7-8e78-ae55-5ed54b15749a</v>
    <v>en-US</v>
    <v>Generic</v>
  </rv>
  <rv s="3">
    <v>161</v>
  </rv>
  <rv s="4">
    <v>https://www.bing.com/search?q=florida&amp;form=skydnc</v>
    <v>Learn more on Bing</v>
  </rv>
  <rv s="1">
    <fb>47507</fb>
    <v>24</v>
  </rv>
  <rv s="1">
    <fb>159000</fb>
    <v>24</v>
  </rv>
  <rv s="1">
    <fb>21670000</fb>
    <v>10</v>
  </rv>
  <rv s="1">
    <fb>0.19399999999999998</fb>
    <v>26</v>
  </rv>
  <rv s="1">
    <fb>0.27300000000000002</fb>
    <v>26</v>
  </rv>
  <rv s="1">
    <fb>0.16800000000000001</fb>
    <v>26</v>
  </rv>
  <rv s="1">
    <fb>0.245</fb>
    <v>26</v>
  </rv>
  <rv s="1">
    <fb>0.58799999999999997</fb>
    <v>26</v>
  </rv>
  <rv s="1">
    <fb>0.20300000000000001</fb>
    <v>26</v>
  </rv>
  <rv s="1">
    <fb>0.77700000000000002</fb>
    <v>26</v>
  </rv>
  <rv s="6">
    <v>#VALUE!</v>
    <v>en-US</v>
    <v>5fece3f4-e8e8-4159-843e-f725a930ad50</v>
    <v>536870912</v>
    <v>1</v>
    <v>1790</v>
    <v>18</v>
    <v>Florida</v>
    <v>20</v>
    <v>21</v>
    <v>Map</v>
    <v>8</v>
    <v>1791</v>
    <v>US-FL</v>
    <v>3140</v>
    <v>3141</v>
    <v>3142</v>
    <v>4</v>
    <v>Florida is a state located in the southeastern region of the United States. With a population of over 21 million, Florida is the third-most populous and the 22nd-most extensive of the 50 United States. The state is bordered to the west by the Gulf of Mexico, to the northwest by Alabama, to the north by Georgia, to the east by the Atlantic Ocean, and to the south by the Straits of Florida. The state's capital is Tallahassee and its most populous municipality is Jacksonville. The Miami metropolitan area, with a population of almost 6.2 million, is the most populous urban area in Florida and the seventh-most populous in the United States. Other urban areas in the state with a population of more than one million are Tampa Bay, Orlando, and Jacksonville. Florida's $1.0 trillion economy is the fourth-largest of any U.S. state, and if it were a country, Florida would be the 16th-largest economy in the world.</v>
    <v>3143</v>
    <v>3144</v>
    <v>3145</v>
    <v>3146</v>
    <v>3148</v>
    <v>3149</v>
    <v>549</v>
    <v>3150</v>
    <v>3151</v>
    <v>Florida</v>
    <v>725</v>
    <v>3152</v>
    <v>854</v>
    <v>3153</v>
    <v>675</v>
    <v>2934</v>
    <v>3154</v>
    <v>3155</v>
    <v>1709</v>
    <v>2053</v>
    <v>3156</v>
    <v>3157</v>
    <v>39</v>
    <v>623</v>
    <v>266</v>
    <v>3158</v>
    <v>325</v>
    <v>3159</v>
    <v>862</v>
    <v>Florida</v>
    <v>mdp/vdpid/11032</v>
  </rv>
  <rv s="0">
    <v>536870912</v>
    <v>Leon County</v>
    <v>3e1143da-3260-a522-c5ea-e62827f35d27</v>
    <v>en-US</v>
    <v>Map</v>
  </rv>
  <rv s="1">
    <fb>267.029</fb>
    <v>10</v>
  </rv>
  <rv s="2">
    <v>276</v>
    <v>8</v>
    <v>1798</v>
    <v>0</v>
    <v>Image of Tallahassee</v>
  </rv>
  <rv s="1">
    <fb>30.440740999999999</fb>
    <v>12</v>
  </rv>
  <rv s="3">
    <v>162</v>
  </rv>
  <rv s="4">
    <v>https://www.bing.com/search?q=tallahassee+florida&amp;form=skydnc</v>
    <v>Learn more on Bing</v>
  </rv>
  <rv s="1">
    <fb>-84.278328000000002</fb>
    <v>12</v>
  </rv>
  <rv s="1">
    <fb>193551</fb>
    <v>10</v>
  </rv>
  <rv s="5">
    <v>#VALUE!</v>
    <v>en-US</v>
    <v>fe8036d9-2764-4483-9405-f07a59b69915</v>
    <v>536870912</v>
    <v>1</v>
    <v>1797</v>
    <v>4</v>
    <v>Tallahassee</v>
    <v>20</v>
    <v>21</v>
    <v>Map</v>
    <v>8</v>
    <v>9</v>
    <v>3139</v>
    <v>3161</v>
    <v>3162</v>
    <v>4</v>
    <v>Tallahassee is the capital city of the U.S. state of Florida. It is the county seat and only incorporated municipality in Leon County. Tallahassee became the capital of Florida, then the Florida Territory, in 1824. In 2019, the population was 194,500, making it the 8th-largest city in the U.S state of Florida, and the 126th-largest city in the United States. The population of the Tallahassee metropolitan area was 385,145 as of 2018. Tallahassee is the largest city in the Florida Big Bend and Florida Panhandle region, and the main center for trade and agriculture in the Florida Big Bend and Southwest Georgia regions.</v>
    <v>3163</v>
    <v>3164</v>
    <v>3165</v>
    <v>3166</v>
    <v>3167</v>
    <v>Tallahassee</v>
    <v>3168</v>
    <v>599</v>
    <v>Tallahassee</v>
    <v>mdp/vdpid/5497788794595704833</v>
  </rv>
  <rv s="0">
    <v>536870912</v>
    <v>Duval County</v>
    <v>dc9e91d3-ebe6-efe5-b1ca-7a3b802337e6</v>
    <v>en-US</v>
    <v>Map</v>
  </rv>
  <rv s="1">
    <fb>2292.1394776500001</fb>
    <v>10</v>
  </rv>
  <rv s="2">
    <v>277</v>
    <v>8</v>
    <v>1804</v>
    <v>0</v>
    <v>Image of Jacksonville</v>
  </rv>
  <rv s="1">
    <fb>30.336943999999999</fb>
    <v>12</v>
  </rv>
  <rv s="0">
    <v>805306368</v>
    <v>Lenny Curry (Mayor)</v>
    <v>81618a7d-b07c-8aac-b6fb-1546cfb56ebf</v>
    <v>en-US</v>
    <v>Generic</v>
  </rv>
  <rv s="3">
    <v>163</v>
  </rv>
  <rv s="4">
    <v>https://www.bing.com/search?q=jacksonville+florida&amp;form=skydnc</v>
    <v>Learn more on Bing</v>
  </rv>
  <rv s="1">
    <fb>-81.661389</fb>
    <v>12</v>
  </rv>
  <rv s="1">
    <fb>903889</fb>
    <v>10</v>
  </rv>
  <rv s="5">
    <v>#VALUE!</v>
    <v>en-US</v>
    <v>8bd6021b-ea7f-4470-a29b-042b1c82e07f</v>
    <v>536870912</v>
    <v>1</v>
    <v>1803</v>
    <v>4</v>
    <v>Jacksonville</v>
    <v>20</v>
    <v>21</v>
    <v>Map</v>
    <v>8</v>
    <v>9</v>
    <v>3139</v>
    <v>3170</v>
    <v>3171</v>
    <v>4</v>
    <v>Jacksonville is the most populous city in Florida, and is the largest city by area in the contiguous United States as of 2020. It is the seat of Duval County, with which the city government consolidated in 1968. Consolidation gave Jacksonville its great size and placed most of its metropolitan population within the city limits. As of 2019, Jacksonville's population was estimated to be 911,507, making it the 12th most populous city in the U.S., the most populous city in the Southeast, and the most populous city in the South outside of the state of Texas. The Jacksonville metropolitan area has a population of 1,523,615 and is the fourth largest metropolitan area in Florida.</v>
    <v>3172</v>
    <v>3173</v>
    <v>3175</v>
    <v>3176</v>
    <v>3177</v>
    <v>Jacksonville</v>
    <v>3178</v>
    <v>599</v>
    <v>Jacksonville</v>
    <v>mdp/vdpid/5498351603402407937</v>
  </rv>
  <rv s="0">
    <v>536870912</v>
    <v>Fort Worth</v>
    <v>6f20d1b2-0d1c-41ef-85ce-7e5a7eb2da08</v>
    <v>en-US</v>
    <v>Map</v>
  </rv>
  <rv s="0">
    <v>536870912</v>
    <v>Tarrant County</v>
    <v>06476aa3-3428-ee69-2c3c-93e2513f3345</v>
    <v>en-US</v>
    <v>Map</v>
  </rv>
  <rv s="1">
    <fb>904.4</fb>
    <v>10</v>
  </rv>
  <rv s="2">
    <v>278</v>
    <v>8</v>
    <v>1810</v>
    <v>0</v>
    <v>Image of Fort Worth</v>
  </rv>
  <rv s="1">
    <fb>32.749904000000001</fb>
    <v>12</v>
  </rv>
  <rv s="0">
    <v>805306368</v>
    <v>Betsy Price (Mayor)</v>
    <v>abf23a7d-87fa-c53d-225f-e073d5f2f77b</v>
    <v>en-US</v>
    <v>Generic</v>
  </rv>
  <rv s="3">
    <v>164</v>
  </rv>
  <rv s="4">
    <v>https://www.bing.com/search?q=fort+worth+texas&amp;form=skydnc</v>
    <v>Learn more on Bing</v>
  </rv>
  <rv s="1">
    <fb>-97.330338999999995</fb>
    <v>12</v>
  </rv>
  <rv s="1">
    <fb>895008</fb>
    <v>10</v>
  </rv>
  <rv s="5">
    <v>#VALUE!</v>
    <v>en-US</v>
    <v>6f20d1b2-0d1c-41ef-85ce-7e5a7eb2da08</v>
    <v>536870912</v>
    <v>1</v>
    <v>1809</v>
    <v>4</v>
    <v>Fort Worth</v>
    <v>20</v>
    <v>21</v>
    <v>Map</v>
    <v>8</v>
    <v>9</v>
    <v>2272</v>
    <v>3181</v>
    <v>3182</v>
    <v>4</v>
    <v>Fort Worth is the fifth-largest city in the U.S. state of Texas and the 13th-largest city in the United States. It is the county seat of Tarrant County, covering nearly 350 square miles into three other counties: Denton, Parker, and Wise. According to the 2019 census estimates, Fort Worth's population was 909,585. Fort Worth is the second-largest city in the Dallas–Fort Worth–Arlington metropolitan area, which is the fourth-most populous metropolitan area in the United States.</v>
    <v>3183</v>
    <v>3184</v>
    <v>3186</v>
    <v>3187</v>
    <v>3188</v>
    <v>Fort Worth</v>
    <v>3189</v>
    <v>11</v>
    <v>Fort Worth</v>
    <v>mdp/vdpid/5107765012043137026</v>
  </rv>
  <rv s="0">
    <v>536870912</v>
    <v>North Carolina</v>
    <v>9e2bf053-dd80-4646-8f26-65075e7085c0</v>
    <v>en-US</v>
    <v>Map</v>
  </rv>
  <rv s="1">
    <fb>139390</fb>
    <v>10</v>
  </rv>
  <rv s="1">
    <fb>60550</fb>
    <v>10</v>
  </rv>
  <rv s="0">
    <v>536870912</v>
    <v>Raleigh</v>
    <v>7b706445-83c5-46a4-bb70-cff23cd555d3</v>
    <v>en-US</v>
    <v>Map</v>
  </rv>
  <rv s="1">
    <fb>3775581</fb>
    <v>10</v>
  </rv>
  <rv s="1">
    <fb>4540498</fb>
    <v>10</v>
  </rv>
  <rv s="2">
    <v>279</v>
    <v>8</v>
    <v>1815</v>
    <v>0</v>
    <v>Image of North Carolina</v>
  </rv>
  <rv s="0">
    <v>536870912</v>
    <v>Charlotte</v>
    <v>e6558399-4151-4390-ad12-f2a72b268ce7</v>
    <v>en-US</v>
    <v>Map</v>
  </rv>
  <rv s="0">
    <v>805306368</v>
    <v>Roy Cooper (Governor)</v>
    <v>820bd6b0-5fb7-750e-f669-ed2a8611d0dd</v>
    <v>en-US</v>
    <v>Generic</v>
  </rv>
  <rv s="3">
    <v>165</v>
  </rv>
  <rv s="4">
    <v>https://www.bing.com/search?q=north+carolina&amp;form=skydnc</v>
    <v>Learn more on Bing</v>
  </rv>
  <rv s="1">
    <fb>797</fb>
    <v>24</v>
  </rv>
  <rv s="1">
    <fb>46868</fb>
    <v>24</v>
  </rv>
  <rv s="1">
    <fb>154900</fb>
    <v>24</v>
  </rv>
  <rv s="1">
    <fb>2.54</fb>
    <v>25</v>
  </rv>
  <rv s="1">
    <fb>10383620</fb>
    <v>10</v>
  </rv>
  <rv s="1">
    <fb>0.151</fb>
    <v>26</v>
  </rv>
  <rv s="1">
    <fb>0.28399999999999997</fb>
    <v>26</v>
  </rv>
  <rv s="1">
    <fb>0.221</fb>
    <v>26</v>
  </rv>
  <rv s="1">
    <fb>0.61799999999999999</fb>
    <v>26</v>
  </rv>
  <rv s="1">
    <fb>0.22800000000000001</fb>
    <v>26</v>
  </rv>
  <rv s="1">
    <fb>0.71200000000000008</fb>
    <v>26</v>
  </rv>
  <rv s="6">
    <v>#VALUE!</v>
    <v>en-US</v>
    <v>9e2bf053-dd80-4646-8f26-65075e7085c0</v>
    <v>536870912</v>
    <v>1</v>
    <v>1814</v>
    <v>18</v>
    <v>North Carolina</v>
    <v>20</v>
    <v>21</v>
    <v>Map</v>
    <v>8</v>
    <v>22</v>
    <v>US-NC</v>
    <v>3192</v>
    <v>3193</v>
    <v>3194</v>
    <v>4</v>
    <v>North Carolina is a state in the southeastern region of the United States. North Carolina is the 28th largest and 9th-most populous of the 50 United States. It is bordered by Virginia to the north, the Atlantic Ocean to the east, Georgia and South Carolina to the south, and Tennessee to the west. Raleigh is the state's capital and Charlotte is its largest city. The Charlotte metropolitan area, with an estimated population of 2,569,213 in 2018, is the most-populous metropolitan area in North Carolina, the 23rd-most populous in the United States, and the largest banking center in the nation after New York City. The Raleigh metropolitan area is the second-largest metropolitan area in the state, with an estimated population of 1,362,540 in 2018, and is home to the largest research park in the United States, Research Triangle Park.</v>
    <v>3195</v>
    <v>3196</v>
    <v>3197</v>
    <v>3198</v>
    <v>3200</v>
    <v>3201</v>
    <v>3202</v>
    <v>3203</v>
    <v>3204</v>
    <v>North Carolina</v>
    <v>3205</v>
    <v>3206</v>
    <v>268</v>
    <v>3207</v>
    <v>555</v>
    <v>2934</v>
    <v>3208</v>
    <v>3209</v>
    <v>1400</v>
    <v>861</v>
    <v>1575</v>
    <v>3210</v>
    <v>39</v>
    <v>854</v>
    <v>852</v>
    <v>3211</v>
    <v>43</v>
    <v>3212</v>
    <v>599</v>
    <v>North Carolina</v>
    <v>mdp/vdpid/23611</v>
  </rv>
  <rv s="0">
    <v>536870912</v>
    <v>Wake County</v>
    <v>5d2644c4-0b7e-4769-7be2-6dc8acf2c6d0</v>
    <v>en-US</v>
    <v>Map</v>
  </rv>
  <rv s="1">
    <fb>375</fb>
    <v>10</v>
  </rv>
  <rv s="2">
    <v>280</v>
    <v>8</v>
    <v>1820</v>
    <v>0</v>
    <v>Image of Raleigh</v>
  </rv>
  <rv s="1">
    <fb>35.780555999999997</fb>
    <v>12</v>
  </rv>
  <rv s="3">
    <v>166</v>
  </rv>
  <rv s="4">
    <v>https://www.bing.com/search?q=raleigh+north+carolina&amp;form=skydnc</v>
    <v>Learn more on Bing</v>
  </rv>
  <rv s="1">
    <fb>-78.638889000000006</fb>
    <v>12</v>
  </rv>
  <rv s="1">
    <fb>469298</fb>
    <v>10</v>
  </rv>
  <rv s="5">
    <v>#VALUE!</v>
    <v>en-US</v>
    <v>7b706445-83c5-46a4-bb70-cff23cd555d3</v>
    <v>536870912</v>
    <v>1</v>
    <v>1819</v>
    <v>4</v>
    <v>Raleigh</v>
    <v>20</v>
    <v>21</v>
    <v>Map</v>
    <v>8</v>
    <v>9</v>
    <v>3191</v>
    <v>3214</v>
    <v>3215</v>
    <v>4</v>
    <v>Raleigh is the capital of the state of North Carolina and the seat of Wake County in the United States. Raleigh is known as the "City of Oaks" for its many oak trees, which line the streets in the heart of the city. The city covers a land area of 147.6 square miles. The U.S. Census Bureau estimated the city's population as 474,069 as of July 1, 2019. It is one of the fastest-growing cities in the country. The city of Raleigh is named after Walter Raleigh, who established the lost Roanoke Colony in present-day Dare County.</v>
    <v>3216</v>
    <v>3217</v>
    <v>3218</v>
    <v>3219</v>
    <v>3220</v>
    <v>Raleigh</v>
    <v>3221</v>
    <v>599</v>
    <v>Raleigh</v>
    <v>mdp/vdpid/5491086135910203393</v>
  </rv>
  <rv s="0">
    <v>536870912</v>
    <v>Mecklenburg County</v>
    <v>9fcd928d-065f-afc6-0b44-bcc725fc4f69</v>
    <v>en-US</v>
    <v>Map</v>
  </rv>
  <rv s="1">
    <fb>800.94</fb>
    <v>10</v>
  </rv>
  <rv s="2">
    <v>281</v>
    <v>8</v>
    <v>1826</v>
    <v>0</v>
    <v>Image of Charlotte</v>
  </rv>
  <rv s="1">
    <fb>35.223786699999998</fb>
    <v>12</v>
  </rv>
  <rv s="0">
    <v>805306368</v>
    <v>Vi Lyles (Mayor)</v>
    <v>29911059-3be0-8c94-bb94-1e8879281ecd</v>
    <v>en-US</v>
    <v>Generic</v>
  </rv>
  <rv s="3">
    <v>167</v>
  </rv>
  <rv s="4">
    <v>https://www.bing.com/search?q=charlotte+north+carolina&amp;form=skydnc</v>
    <v>Learn more on Bing</v>
  </rv>
  <rv s="1">
    <fb>-80.841141300000004</fb>
    <v>12</v>
  </rv>
  <rv s="1">
    <fb>872498</fb>
    <v>10</v>
  </rv>
  <rv s="5">
    <v>#VALUE!</v>
    <v>en-US</v>
    <v>e6558399-4151-4390-ad12-f2a72b268ce7</v>
    <v>536870912</v>
    <v>1</v>
    <v>1825</v>
    <v>4</v>
    <v>Charlotte</v>
    <v>20</v>
    <v>21</v>
    <v>Map</v>
    <v>8</v>
    <v>9</v>
    <v>3191</v>
    <v>3223</v>
    <v>3224</v>
    <v>4</v>
    <v>Charlotte is the most populous city in the U.S. state of North Carolina. Located in the Piedmont, it is the county seat of Mecklenburg County. In 2019, the U.S. Census Bureau estimated the population was 885,708, making it the 15th-most populous city in the U.S. and the second-largest in the Southeast behind Jacksonville, Florida. The city is the cultural, economic, and transportation center of the Charlotte metropolitan area, whose population ranks 22nd in the U.S., and had a population of 2,569,213, in 2018. The Charlotte metropolitan area is part of a sixteen-county market region or combined statistical area with a 2018 census-estimated population of 2,728,933.</v>
    <v>3225</v>
    <v>3226</v>
    <v>3228</v>
    <v>3229</v>
    <v>3230</v>
    <v>Charlotte</v>
    <v>3231</v>
    <v>599</v>
    <v>Charlotte</v>
    <v>mdp/vdpid/5484950063203483651</v>
  </rv>
  <rv s="0">
    <v>536870912</v>
    <v>San Francisco</v>
    <v>37181124-e096-403d-a455-576a61b83525</v>
    <v>en-US</v>
    <v>Map</v>
  </rv>
  <rv s="1">
    <fb>600.6</fb>
    <v>10</v>
  </rv>
  <rv s="2">
    <v>282</v>
    <v>8</v>
    <v>1832</v>
    <v>0</v>
    <v>Image of San Francisco</v>
  </rv>
  <rv s="4">
    <v>https://www.bing.com/search?q=san+francisco&amp;form=skydnc</v>
    <v>Learn more on Bing</v>
  </rv>
  <rv s="1">
    <fb>883305</fb>
    <v>10</v>
  </rv>
  <rv s="13">
    <v>#VALUE!</v>
    <v>en-US</v>
    <v>37181124-e096-403d-a455-576a61b83525</v>
    <v>536870912</v>
    <v>1</v>
    <v>1831</v>
    <v>337</v>
    <v>San Francisco</v>
    <v>33</v>
    <v>21</v>
    <v>Map</v>
    <v>8</v>
    <v>9</v>
    <v>298</v>
    <v>3234</v>
    <v>4</v>
    <v>San Francisco, officially the City and County of San Francisco, is a cultural, commercial, and financial center of Northern California. San Francisco is the 16th most populous city in the United States, and the fourth most populous in California, with 881,549 residents as of 2019. It covers an area of about 46.89 square miles, mostly at the north end of the San Francisco Peninsula in the San Francisco Bay Area, making it the second most densely populated large U.S. city, and the fifth most densely populated U.S. county, behind only four of the five New York City boroughs. San Francisco is part of the 12th-largest metropolitan statistical area in the United States by population, with 4.7 million people, and the fourth-largest by economic output, with GDP of $592 billion in 2019. With San Jose, it forms the fifth most populous combined statistical area in the United States, with 9.67 million residents as of 2019. Colloquial nicknames for San Francisco include The City, SF, Frisco and San Fran.</v>
    <v>3235</v>
    <v>3236</v>
    <v>San Francisco</v>
    <v>3237</v>
    <v>307</v>
    <v>San Francisco</v>
    <v>mdp/vdpid/5057864695344529409</v>
  </rv>
  <rv s="0">
    <v>536870912</v>
    <v>Washington, D.C.</v>
    <v>216726d1-8987-06d3-5eff-823da05c3d3c</v>
    <v>en-US</v>
    <v>Map</v>
  </rv>
  <rv s="1">
    <fb>176.89618793599999</fb>
    <v>10</v>
  </rv>
  <rv s="1">
    <fb>4690</fb>
    <v>10</v>
  </rv>
  <rv s="1">
    <fb>273390</fb>
    <v>10</v>
  </rv>
  <rv s="1">
    <fb>313718</fb>
    <v>10</v>
  </rv>
  <rv s="2">
    <v>283</v>
    <v>8</v>
    <v>1839</v>
    <v>0</v>
    <v>Image of Washington, D.C.</v>
  </rv>
  <rv s="0">
    <v>805306368</v>
    <v>Muriel Bowser (Mayor)</v>
    <v>ba0efeff-89d3-9653-396a-5cc380b1d241</v>
    <v>en-US</v>
    <v>Generic</v>
  </rv>
  <rv s="3">
    <v>168</v>
  </rv>
  <rv s="4">
    <v>https://www.bing.com/search?q=washington%2c+d.c.&amp;form=skydnc</v>
    <v>Learn more on Bing</v>
  </rv>
  <rv s="1">
    <fb>1327</fb>
    <v>24</v>
  </rv>
  <rv s="1">
    <fb>70848</fb>
    <v>24</v>
  </rv>
  <rv s="1">
    <fb>475800</fb>
    <v>24</v>
  </rv>
  <rv s="1">
    <fb>2.2200000000000002</fb>
    <v>25</v>
  </rv>
  <rv s="1">
    <fb>705749</fb>
    <v>10</v>
  </rv>
  <rv s="1">
    <fb>0.13200000000000001</fb>
    <v>26</v>
  </rv>
  <rv s="1">
    <fb>0.115</fb>
    <v>26</v>
  </rv>
  <rv s="1">
    <fb>0.54600000000000004</fb>
    <v>26</v>
  </rv>
  <rv s="1">
    <fb>0.48299999999999998</fb>
    <v>26</v>
  </rv>
  <rv s="1">
    <fb>0.14099999999999999</fb>
    <v>26</v>
  </rv>
  <rv s="1">
    <fb>0.89300000000000002</fb>
    <v>26</v>
  </rv>
  <rv s="1">
    <fb>0.106</fb>
    <v>26</v>
  </rv>
  <rv s="1">
    <fb>0.68299999999999994</fb>
    <v>26</v>
  </rv>
  <rv s="1">
    <fb>0.441</fb>
    <v>26</v>
  </rv>
  <rv s="22">
    <v>#VALUE!</v>
    <v>en-US</v>
    <v>216726d1-8987-06d3-5eff-823da05c3d3c</v>
    <v>536870912</v>
    <v>1</v>
    <v>1837</v>
    <v>1838</v>
    <v>Washington, D.C.</v>
    <v>20</v>
    <v>21</v>
    <v>Map</v>
    <v>8</v>
    <v>1791</v>
    <v>US-DC</v>
    <v>3240</v>
    <v>3241</v>
    <v>4</v>
    <v>Washington, D.C., formally the District of Columbia and also known as D.C. or Washington, is the capital city of the United States of America. It is located on the Potomac River bordering Maryland and Virginia, with Congress holding its first session there in 1800. The city was named for George Washington, the first president of the United States and a Founding Father, and the federal district is named after Columbia, a female personification of the nation. As the seat of the U.S. federal government and several international organizations, the city is an important world political capital. It is one of the most visited cities in the U.S., with over 20 million visitors in 2016.</v>
    <v>3242</v>
    <v>3243</v>
    <v>3244</v>
    <v>3246</v>
    <v>3247</v>
    <v>3248</v>
    <v>3249</v>
    <v>3250</v>
    <v>Washington, D.C.</v>
    <v>3251</v>
    <v>3252</v>
    <v>3253</v>
    <v>3254</v>
    <v>729</v>
    <v>37</v>
    <v>3255</v>
    <v>3256</v>
    <v>3257</v>
    <v>3258</v>
    <v>3259</v>
    <v>3260</v>
    <v>562</v>
    <v>1029</v>
    <v>1576</v>
    <v>2787</v>
    <v>268</v>
    <v>3261</v>
    <v>599</v>
    <v>Washington, D.C.</v>
    <v>mdp/vdpid/9130</v>
  </rv>
  <rv s="0">
    <v>536870912</v>
    <v>Massachusetts</v>
    <v>845219d5-3650-4199-b926-964ca27c863c</v>
    <v>en-US</v>
    <v>Map</v>
  </rv>
  <rv s="1">
    <fb>27336</fb>
    <v>10</v>
  </rv>
  <rv s="1">
    <fb>16288</fb>
    <v>10</v>
  </rv>
  <rv s="0">
    <v>536870912</v>
    <v>Boston</v>
    <v>f0f5899a-361f-4fe4-89d1-11130aa2c653</v>
    <v>en-US</v>
    <v>Map</v>
  </rv>
  <rv s="1">
    <fb>2549721</fb>
    <v>10</v>
  </rv>
  <rv s="1">
    <fb>2858026</fb>
    <v>10</v>
  </rv>
  <rv s="2">
    <v>284</v>
    <v>8</v>
    <v>1845</v>
    <v>0</v>
    <v>Image of Massachusetts</v>
  </rv>
  <rv s="0">
    <v>805306368</v>
    <v>Charlie Baker (Governor)</v>
    <v>f4fd833b-f4ef-9dc7-c0ad-38a72ce351ce</v>
    <v>en-US</v>
    <v>Generic</v>
  </rv>
  <rv s="0">
    <v>805306368</v>
    <v>Karyn Polito (Lieutenant Governor)</v>
    <v>8b27c946-0945-5832-34df-881c522b403a</v>
    <v>en-US</v>
    <v>Generic</v>
  </rv>
  <rv s="3">
    <v>169</v>
  </rv>
  <rv s="4">
    <v>https://www.bing.com/search?q=massachusetts&amp;form=skydnc</v>
    <v>Learn more on Bing</v>
  </rv>
  <rv s="1">
    <fb>1102</fb>
    <v>24</v>
  </rv>
  <rv s="1">
    <fb>68563</fb>
    <v>24</v>
  </rv>
  <rv s="1">
    <fb>333100</fb>
    <v>24</v>
  </rv>
  <rv s="1">
    <fb>6902149</fb>
    <v>10</v>
  </rv>
  <rv s="1">
    <fb>0.40500000000000003</fb>
    <v>26</v>
  </rv>
  <rv s="1">
    <fb>0.155</fb>
    <v>26</v>
  </rv>
  <rv s="1">
    <fb>0.89800000000000002</fb>
    <v>26</v>
  </rv>
  <rv s="1">
    <fb>0.67500000000000004</fb>
    <v>26</v>
  </rv>
  <rv s="1">
    <fb>7.9000000000000001E-2</fb>
    <v>26</v>
  </rv>
  <rv s="1">
    <fb>0.20399999999999999</fb>
    <v>26</v>
  </rv>
  <rv s="1">
    <fb>0.82099999999999995</fb>
    <v>26</v>
  </rv>
  <rv s="6">
    <v>#VALUE!</v>
    <v>en-US</v>
    <v>845219d5-3650-4199-b926-964ca27c863c</v>
    <v>536870912</v>
    <v>1</v>
    <v>1844</v>
    <v>18</v>
    <v>Massachusetts</v>
    <v>20</v>
    <v>21</v>
    <v>Map</v>
    <v>8</v>
    <v>22</v>
    <v>US-MA</v>
    <v>3264</v>
    <v>3265</v>
    <v>3266</v>
    <v>4</v>
    <v>Massachusetts, officially the Commonwealth of Massachusetts, is the most populous state in the New England region of the Northeastern United States. It borders on the Atlantic Ocean to the east, the states of Connecticut and Rhode Island to the south, New Hampshire and Vermont to the north, and New York to the west. The capital of Massachusetts is Boston, which is also the most populous city in New England. It is home to the Greater Boston metropolitan area, a region influential upon American history, academia, and industry. Originally dependent on agriculture, fishing and trade, Massachusetts was transformed into a manufacturing center during the Industrial Revolution. During the 20th century, Massachusetts's economy shifted from manufacturing to services. Modern Massachusetts is a global leader in biotechnology, engineering, higher education, finance, and maritime trade.</v>
    <v>3267</v>
    <v>3268</v>
    <v>3269</v>
    <v>3266</v>
    <v>3272</v>
    <v>3273</v>
    <v>3274</v>
    <v>3275</v>
    <v>3276</v>
    <v>Massachusetts</v>
    <v>255</v>
    <v>3277</v>
    <v>1086</v>
    <v>2248</v>
    <v>675</v>
    <v>1711</v>
    <v>3278</v>
    <v>2648</v>
    <v>3279</v>
    <v>3280</v>
    <v>2253</v>
    <v>3281</v>
    <v>39</v>
    <v>3282</v>
    <v>849</v>
    <v>3283</v>
    <v>325</v>
    <v>3284</v>
    <v>599</v>
    <v>Massachusetts</v>
    <v>mdp/vdpid/20543</v>
  </rv>
  <rv s="0">
    <v>536870912</v>
    <v>Suffolk County</v>
    <v>cc8426c8-f6bc-398c-aab9-d3baeeb8d2cd</v>
    <v>en-US</v>
    <v>Map</v>
  </rv>
  <rv s="1">
    <fb>232.14099999999999</fb>
    <v>10</v>
  </rv>
  <rv s="2">
    <v>285</v>
    <v>8</v>
    <v>1851</v>
    <v>0</v>
    <v>Image of Boston</v>
  </rv>
  <rv s="1">
    <fb>42.358055999999998</fb>
    <v>12</v>
  </rv>
  <rv s="0">
    <v>805306368</v>
    <v>Marty Walsh (Mayor)</v>
    <v>4fd0b9e0-920f-4127-afc6-17caad03b6ab</v>
    <v>en-US</v>
    <v>Generic</v>
  </rv>
  <rv s="3">
    <v>170</v>
  </rv>
  <rv s="4">
    <v>https://www.bing.com/search?q=boston+massachusetts&amp;form=skydnc</v>
    <v>Learn more on Bing</v>
  </rv>
  <rv s="1">
    <fb>-71.063610999999995</fb>
    <v>12</v>
  </rv>
  <rv s="1">
    <fb>694583</fb>
    <v>10</v>
  </rv>
  <rv s="5">
    <v>#VALUE!</v>
    <v>en-US</v>
    <v>f0f5899a-361f-4fe4-89d1-11130aa2c653</v>
    <v>536870912</v>
    <v>1</v>
    <v>1850</v>
    <v>4</v>
    <v>Boston</v>
    <v>20</v>
    <v>21</v>
    <v>Map</v>
    <v>8</v>
    <v>9</v>
    <v>3263</v>
    <v>3286</v>
    <v>3287</v>
    <v>4</v>
    <v>Boston is the capital and most populous city of the Commonwealth of Massachusetts in the United States and 21st most populous city in the United States. The city proper covers 48.4 square miles with an estimated population of 692,600 in 2019, also making it the most populous city in New England. It is the seat of Suffolk County. The city is the economic and cultural anchor of a substantially larger metropolitan area known as Greater Boston, a metropolitan statistical area home to a census-estimated 4.8 million people in 2016 and ranking as the tenth-largest MSA in the country. As a combined statistical area, this wider commuting region is home to some 8.2 million people, making it the sixth most populous in the United States.</v>
    <v>3288</v>
    <v>3289</v>
    <v>3291</v>
    <v>3292</v>
    <v>3293</v>
    <v>Boston</v>
    <v>3294</v>
    <v>599</v>
    <v>Boston</v>
    <v>mdp/vdpid/5488162429013590018</v>
  </rv>
  <rv s="0">
    <v>536870912</v>
    <v>Oregon</v>
    <v>cacd36fd-7c62-43e2-a632-64a2a1811933</v>
    <v>en-US</v>
    <v>Map</v>
  </rv>
  <rv s="1">
    <fb>255026</fb>
    <v>10</v>
  </rv>
  <rv s="1">
    <fb>19586</fb>
    <v>10</v>
  </rv>
  <rv s="0">
    <v>536870912</v>
    <v>Salem</v>
    <v>181e3c46-a4b5-41c5-a74f-486f15e8dc58</v>
    <v>en-US</v>
    <v>Map</v>
  </rv>
  <rv s="1">
    <fb>1533430</fb>
    <v>10</v>
  </rv>
  <rv s="1">
    <fb>1732786</fb>
    <v>10</v>
  </rv>
  <rv s="2">
    <v>286</v>
    <v>8</v>
    <v>1857</v>
    <v>0</v>
    <v>Image of Oregon</v>
  </rv>
  <rv s="0">
    <v>536870912</v>
    <v>Portland</v>
    <v>5658ef8a-9267-4851-b335-72bc82329a4e</v>
    <v>en-US</v>
    <v>Map</v>
  </rv>
  <rv s="0">
    <v>805306368</v>
    <v>Kate Brown (Governor)</v>
    <v>1bd51559-9143-a241-c142-af6270dab75e</v>
    <v>en-US</v>
    <v>Generic</v>
  </rv>
  <rv s="3">
    <v>171</v>
  </rv>
  <rv s="4">
    <v>https://www.bing.com/search?q=oregon&amp;form=skydnc</v>
    <v>Learn more on Bing</v>
  </rv>
  <rv s="1">
    <fb>51243</fb>
    <v>24</v>
  </rv>
  <rv s="1">
    <fb>237300</fb>
    <v>24</v>
  </rv>
  <rv s="1">
    <fb>2.5099999999999998</fb>
    <v>25</v>
  </rv>
  <rv s="1">
    <fb>4190713</fb>
    <v>10</v>
  </rv>
  <rv s="1">
    <fb>1.8000000000000002E-2</fb>
    <v>27</v>
  </rv>
  <rv s="1">
    <fb>4.4000000000000004E-2</fb>
    <v>26</v>
  </rv>
  <rv s="1">
    <fb>0.621</fb>
    <v>26</v>
  </rv>
  <rv s="1">
    <fb>3.7000000000000005E-2</fb>
    <v>26</v>
  </rv>
  <rv s="1">
    <fb>0.214</fb>
    <v>26</v>
  </rv>
  <rv s="1">
    <fb>5.7000000000000002E-2</fb>
    <v>26</v>
  </rv>
  <rv s="6">
    <v>#VALUE!</v>
    <v>en-US</v>
    <v>cacd36fd-7c62-43e2-a632-64a2a1811933</v>
    <v>536870912</v>
    <v>1</v>
    <v>1856</v>
    <v>18</v>
    <v>Oregon</v>
    <v>20</v>
    <v>21</v>
    <v>Map</v>
    <v>8</v>
    <v>22</v>
    <v>US-OR</v>
    <v>3297</v>
    <v>3298</v>
    <v>3299</v>
    <v>4</v>
    <v>Oregon ORR-gən is a state in the Pacific Northwest region on the West Coast of the United States. The Columbia River delineates much of Oregon's northern boundary with Washington, while the Snake River delineates much of its eastern boundary with Idaho. The 42° north parallel delineates the southern boundary with California and Nevada.</v>
    <v>3300</v>
    <v>3301</v>
    <v>3302</v>
    <v>3303</v>
    <v>3305</v>
    <v>3306</v>
    <v>722</v>
    <v>3307</v>
    <v>3308</v>
    <v>Oregon</v>
    <v>3309</v>
    <v>3310</v>
    <v>336</v>
    <v>3087</v>
    <v>3311</v>
    <v>3312</v>
    <v>677</v>
    <v>852</v>
    <v>146</v>
    <v>3280</v>
    <v>1877</v>
    <v>3313</v>
    <v>1343</v>
    <v>553</v>
    <v>3314</v>
    <v>3315</v>
    <v>3316</v>
    <v>2938</v>
    <v>1651</v>
    <v>Oregon</v>
    <v>mdp/vdpid/24561</v>
  </rv>
  <rv s="0">
    <v>536870912</v>
    <v>Polk County</v>
    <v>3fb83cfb-40be-aefa-5fb9-42c5d8ddfec9</v>
    <v>en-US</v>
    <v>Map</v>
  </rv>
  <rv s="1">
    <fb>125.48</fb>
    <v>10</v>
  </rv>
  <rv s="2">
    <v>287</v>
    <v>8</v>
    <v>1863</v>
    <v>0</v>
    <v>Image of Salem</v>
  </rv>
  <rv s="1">
    <fb>44.939016000000002</fb>
    <v>12</v>
  </rv>
  <rv s="0">
    <v>805306368</v>
    <v>Chuck Bennett (Mayor)</v>
    <v>ca107fa4-5cb2-bf28-c900-e8e77caa38dc</v>
    <v>en-US</v>
    <v>Generic</v>
  </rv>
  <rv s="3">
    <v>172</v>
  </rv>
  <rv s="4">
    <v>https://www.bing.com/search?q=salem+oregon&amp;form=skydnc</v>
    <v>Learn more on Bing</v>
  </rv>
  <rv s="1">
    <fb>-123.03930699999999</fb>
    <v>12</v>
  </rv>
  <rv s="1">
    <fb>173442</fb>
    <v>10</v>
  </rv>
  <rv s="5">
    <v>#VALUE!</v>
    <v>en-US</v>
    <v>181e3c46-a4b5-41c5-a74f-486f15e8dc58</v>
    <v>536870912</v>
    <v>1</v>
    <v>1862</v>
    <v>4</v>
    <v>Salem</v>
    <v>20</v>
    <v>21</v>
    <v>Map</v>
    <v>8</v>
    <v>9</v>
    <v>3296</v>
    <v>3318</v>
    <v>3319</v>
    <v>4</v>
    <v>Salem is the capital of the U.S. state of Oregon, and the county seat of Marion County. It is located in the center of the Willamette Valley alongside the Willamette River, which runs north through the city. The river forms the boundary between Marion and Polk counties, and the city neighborhood of West Salem is in Polk County. Salem was founded in 1842, became the capital of the Oregon Territory in 1851, and was incorporated in 1857.</v>
    <v>3320</v>
    <v>3321</v>
    <v>3323</v>
    <v>3324</v>
    <v>3325</v>
    <v>Salem</v>
    <v>3326</v>
    <v>307</v>
    <v>Salem</v>
    <v>mdp/vdpid/5053074332494856193</v>
  </rv>
  <rv s="0">
    <v>536870912</v>
    <v>Multnomah County</v>
    <v>09a9dfb0-af26-d1d9-c818-43e2fdd19867</v>
    <v>en-US</v>
    <v>Map</v>
  </rv>
  <rv s="1">
    <fb>375.78</fb>
    <v>10</v>
  </rv>
  <rv s="2">
    <v>288</v>
    <v>8</v>
    <v>1869</v>
    <v>0</v>
    <v>Image of Portland</v>
  </rv>
  <rv s="1">
    <fb>45.52</fb>
    <v>12</v>
  </rv>
  <rv s="0">
    <v>805306368</v>
    <v>Ted Wheeler (Mayor)</v>
    <v>34b77850-843b-6f6f-af63-18a8f8bdc38c</v>
    <v>en-US</v>
    <v>Generic</v>
  </rv>
  <rv s="0">
    <v>805306368</v>
    <v>Nick Fish (Commissioner)</v>
    <v>97e47b91-c959-9a9f-1c71-5c9c50945e04</v>
    <v>en-US</v>
    <v>Generic</v>
  </rv>
  <rv s="3">
    <v>173</v>
  </rv>
  <rv s="4">
    <v>https://www.bing.com/search?q=portland+oregon&amp;form=skydnc</v>
    <v>Learn more on Bing</v>
  </rv>
  <rv s="1">
    <fb>-122.681944</fb>
    <v>12</v>
  </rv>
  <rv s="1">
    <fb>653115</fb>
    <v>10</v>
  </rv>
  <rv s="5">
    <v>#VALUE!</v>
    <v>en-US</v>
    <v>5658ef8a-9267-4851-b335-72bc82329a4e</v>
    <v>536870912</v>
    <v>1</v>
    <v>1868</v>
    <v>4</v>
    <v>Portland</v>
    <v>20</v>
    <v>21</v>
    <v>Map</v>
    <v>8</v>
    <v>9</v>
    <v>3296</v>
    <v>3328</v>
    <v>3329</v>
    <v>4</v>
    <v>Portland is the largest and most populous city in the U.S. state of Oregon and the seat of Multnomah County. It is a major port in the Willamette Valley region of the Pacific Northwest, at the confluence of the Willamette and Columbia rivers in Northwestern Oregon. As of 2019, Portland had an estimated population of 654,741, making it the 26th most populated city in the United States, the sixth-most populous on the West Coast, and the second-most populous in the Pacific Northwest after Seattle. Approximately 2.4 million people live in the Portland metropolitan statistical area, making it the 25th most populous in the United States. Its combined statistical area ranks 19th-largest with a population of around 3.2 million. Approximately 47% of Oregon's population resides within the Portland metropolitan area.</v>
    <v>3330</v>
    <v>3331</v>
    <v>3334</v>
    <v>3335</v>
    <v>3336</v>
    <v>Portland</v>
    <v>3337</v>
    <v>307</v>
    <v>Portland</v>
    <v>mdp/vdpid/4860910142754914306</v>
  </rv>
  <rv s="0">
    <v>536870912</v>
    <v>Maryland</v>
    <v>4c472f4d-06a8-4d90-8bb8-da4d168c73fe</v>
    <v>en-US</v>
    <v>Map</v>
  </rv>
  <rv s="1">
    <fb>32133</fb>
    <v>10</v>
  </rv>
  <rv s="1">
    <fb>17044</fb>
    <v>10</v>
  </rv>
  <rv s="0">
    <v>536870912</v>
    <v>Annapolis</v>
    <v>5c1c2452-fad3-09a7-1bd5-bafdf1acf665</v>
    <v>en-US</v>
    <v>Map</v>
  </rv>
  <rv s="1">
    <fb>2166389</fb>
    <v>10</v>
  </rv>
  <rv s="1">
    <fb>2447127</fb>
    <v>10</v>
  </rv>
  <rv s="2">
    <v>289</v>
    <v>8</v>
    <v>1876</v>
    <v>0</v>
    <v>Image of Maryland</v>
  </rv>
  <rv s="0">
    <v>536870912</v>
    <v>Baltimore</v>
    <v>ee720710-86f4-43c1-914a-9e12af6cb368</v>
    <v>en-US</v>
    <v>Map</v>
  </rv>
  <rv s="0">
    <v>805306368</v>
    <v>Larry Hogan (Governor)</v>
    <v>36ee4cb5-a20b-fb76-837c-243baa3ccab9</v>
    <v>en-US</v>
    <v>Generic</v>
  </rv>
  <rv s="0">
    <v>805306368</v>
    <v>Boyd Rutherford (Lieutenant Governor)</v>
    <v>35c587f3-f2c3-24da-725a-c9676e4b1bcb</v>
    <v>en-US</v>
    <v>Generic</v>
  </rv>
  <rv s="3">
    <v>174</v>
  </rv>
  <rv s="4">
    <v>https://www.bing.com/search?q=maryland&amp;form=skydnc</v>
    <v>Learn more on Bing</v>
  </rv>
  <rv s="1">
    <fb>1230</fb>
    <v>24</v>
  </rv>
  <rv s="1">
    <fb>74551</fb>
    <v>24</v>
  </rv>
  <rv s="1">
    <fb>286900</fb>
    <v>24</v>
  </rv>
  <rv s="1">
    <fb>6042718</fb>
    <v>10</v>
  </rv>
  <rv s="1">
    <fb>0.379</fb>
    <v>26</v>
  </rv>
  <rv s="1">
    <fb>0.89400000000000002</fb>
    <v>26</v>
  </rv>
  <rv s="1">
    <fb>0.67900000000000005</fb>
    <v>26</v>
  </rv>
  <rv s="1">
    <fb>0.59599999999999997</fb>
    <v>26</v>
  </rv>
  <rv s="6">
    <v>#VALUE!</v>
    <v>en-US</v>
    <v>4c472f4d-06a8-4d90-8bb8-da4d168c73fe</v>
    <v>536870912</v>
    <v>1</v>
    <v>1875</v>
    <v>18</v>
    <v>Maryland</v>
    <v>20</v>
    <v>21</v>
    <v>Map</v>
    <v>8</v>
    <v>22</v>
    <v>US-MD</v>
    <v>3340</v>
    <v>3341</v>
    <v>3342</v>
    <v>4</v>
    <v>Maryland is a state in the Mid-Atlantic region of the Southern United States, bordering Virginia, West Virginia, and the District of Columbia to its south and west; Pennsylvania to its north; and Delaware and the Atlantic Ocean to its east. The state's largest city is Baltimore, and its capital is Annapolis. Among its occasional nicknames are Old Line State, the Free State, and the Chesapeake Bay State. It is named after the English Queen Henrietta Maria, known in England as Queen Mary, who was the wife of King Charles I.</v>
    <v>3343</v>
    <v>3344</v>
    <v>3345</v>
    <v>3346</v>
    <v>3349</v>
    <v>3350</v>
    <v>3351</v>
    <v>3352</v>
    <v>3353</v>
    <v>Maryland</v>
    <v>1796</v>
    <v>3354</v>
    <v>37</v>
    <v>3257</v>
    <v>729</v>
    <v>330</v>
    <v>3355</v>
    <v>2652</v>
    <v>2990</v>
    <v>3356</v>
    <v>2157</v>
    <v>3357</v>
    <v>39</v>
    <v>736</v>
    <v>1576</v>
    <v>619</v>
    <v>738</v>
    <v>3358</v>
    <v>599</v>
    <v>Maryland</v>
    <v>mdp/vdpid/20487</v>
  </rv>
  <rv s="0">
    <v>536870912</v>
    <v>Baltimore County</v>
    <v>7918aca0-f66a-7e26-ae63-31d5831f87b2</v>
    <v>en-US</v>
    <v>Map</v>
  </rv>
  <rv s="1">
    <fb>238.4</fb>
    <v>10</v>
  </rv>
  <rv s="2">
    <v>290</v>
    <v>8</v>
    <v>1883</v>
    <v>0</v>
    <v>Image of Baltimore</v>
  </rv>
  <rv s="1">
    <fb>39.283332999999999</fb>
    <v>12</v>
  </rv>
  <rv s="3">
    <v>175</v>
  </rv>
  <rv s="4">
    <v>https://www.bing.com/search?q=baltimore+maryland&amp;form=skydnc</v>
    <v>Learn more on Bing</v>
  </rv>
  <rv s="1">
    <fb>-76.616667000000007</fb>
    <v>12</v>
  </rv>
  <rv s="1">
    <fb>602495</fb>
    <v>10</v>
  </rv>
  <rv s="5">
    <v>#VALUE!</v>
    <v>en-US</v>
    <v>ee720710-86f4-43c1-914a-9e12af6cb368</v>
    <v>536870912</v>
    <v>1</v>
    <v>1882</v>
    <v>4</v>
    <v>Baltimore</v>
    <v>20</v>
    <v>21</v>
    <v>Map</v>
    <v>8</v>
    <v>9</v>
    <v>3339</v>
    <v>3360</v>
    <v>3361</v>
    <v>4</v>
    <v>Baltimore is the most populous city in the U.S. state of Maryland, as well as the 30th most populous city in the United States, with an estimated population of 593,490 in 2019. Baltimore is the largest independent city in the country and was designated as such by the Constitution of Maryland in 1851. As of 2017, the population of the Baltimore metropolitan area was estimated to be just under 2.802 million, making it the 21st largest metropolitan area in the country. Baltimore is located about 40 miles northeast of Washington, D.C., making it a principal city in the Washington–Baltimore combined statistical area, the fourth-largest CSA in the nation, with a calculated 2018 population of 9,797,063.</v>
    <v>3362</v>
    <v>3363</v>
    <v>3364</v>
    <v>3365</v>
    <v>3366</v>
    <v>Baltimore</v>
    <v>3367</v>
    <v>599</v>
    <v>Baltimore</v>
    <v>mdp/vdpid/5490064267963006978</v>
  </rv>
  <rv s="0">
    <v>536870912</v>
    <v>Tucson</v>
    <v>f7382841-95d9-4841-a7dd-397700530a17</v>
    <v>en-US</v>
    <v>Map</v>
  </rv>
  <rv s="0">
    <v>536870912</v>
    <v>Pima County</v>
    <v>d7fc86d2-b328-7b6d-8250-88e634087b91</v>
    <v>en-US</v>
    <v>Map</v>
  </rv>
  <rv s="1">
    <fb>588</fb>
    <v>10</v>
  </rv>
  <rv s="2">
    <v>291</v>
    <v>8</v>
    <v>1888</v>
    <v>0</v>
    <v>Image of Tucson</v>
  </rv>
  <rv s="1">
    <fb>32.221666999999997</fb>
    <v>12</v>
  </rv>
  <rv s="3">
    <v>176</v>
  </rv>
  <rv s="4">
    <v>https://www.bing.com/search?q=tucson+arizona&amp;form=skydnc</v>
    <v>Learn more on Bing</v>
  </rv>
  <rv s="1">
    <fb>-110.926389</fb>
    <v>12</v>
  </rv>
  <rv s="1">
    <fb>545975</fb>
    <v>10</v>
  </rv>
  <rv s="5">
    <v>#VALUE!</v>
    <v>en-US</v>
    <v>f7382841-95d9-4841-a7dd-397700530a17</v>
    <v>536870912</v>
    <v>1</v>
    <v>1887</v>
    <v>4</v>
    <v>Tucson</v>
    <v>20</v>
    <v>21</v>
    <v>Map</v>
    <v>8</v>
    <v>9</v>
    <v>3071</v>
    <v>3370</v>
    <v>3371</v>
    <v>4</v>
    <v>Tucson is a city in and the county seat of Pima County, Arizona, United States, and is home to the University of Arizona. It is the second largest city in Arizona, with a population of 520,116 in the 2010 United States Census, while the 2015 estimated population of the entire Tucson metropolitan statistical area was 980,263. The Tucson MSA forms part of the larger Tucson-Nogales combined statistical area, with a total population of 1,010,025 as of the 2010 Census. Tucson is the second most-populated city in Arizona behind Phoenix, both of which anchor the Arizona Sun Corridor. The city is 108 miles southeast of Phoenix and 60 mi north of the U.S.–Mexico border. Tucson is the 33rd largest city and the 58th largest metropolitan area in the United States.</v>
    <v>3372</v>
    <v>3373</v>
    <v>3374</v>
    <v>3375</v>
    <v>3376</v>
    <v>Tucson</v>
    <v>3377</v>
    <v>3104</v>
    <v>Tucson</v>
    <v>mdp/vdpid/5098498763194892289</v>
  </rv>
  <rv s="0">
    <v>536870912</v>
    <v>Fresno</v>
    <v>fe3757e6-07fe-46f1-89ca-54b2f9a6572e</v>
    <v>en-US</v>
    <v>Map</v>
  </rv>
  <rv s="0">
    <v>536870912</v>
    <v>Fresno County</v>
    <v>799214f7-3d34-7ff3-9f96-ec77a9470bec</v>
    <v>en-US</v>
    <v>Map</v>
  </rv>
  <rv s="1">
    <fb>290.87700000000001</fb>
    <v>10</v>
  </rv>
  <rv s="2">
    <v>292</v>
    <v>8</v>
    <v>1894</v>
    <v>0</v>
    <v>Image of Fresno</v>
  </rv>
  <rv s="1">
    <fb>36.731653999999999</fb>
    <v>12</v>
  </rv>
  <rv s="0">
    <v>805306368</v>
    <v>Lee Brand (Mayor)</v>
    <v>5b047fc7-2f6e-1a61-0395-ee55b59ae208</v>
    <v>en-US</v>
    <v>Generic</v>
  </rv>
  <rv s="3">
    <v>177</v>
  </rv>
  <rv s="4">
    <v>https://www.bing.com/search?q=fresno+california&amp;form=skydnc</v>
    <v>Learn more on Bing</v>
  </rv>
  <rv s="1">
    <fb>-119.785856</fb>
    <v>12</v>
  </rv>
  <rv s="1">
    <fb>522053</fb>
    <v>10</v>
  </rv>
  <rv s="5">
    <v>#VALUE!</v>
    <v>en-US</v>
    <v>fe3757e6-07fe-46f1-89ca-54b2f9a6572e</v>
    <v>536870912</v>
    <v>1</v>
    <v>1893</v>
    <v>4</v>
    <v>Fresno</v>
    <v>6</v>
    <v>7</v>
    <v>Map</v>
    <v>8</v>
    <v>755</v>
    <v>298</v>
    <v>3380</v>
    <v>3381</v>
    <v>4</v>
    <v>Fresno is a city in and the county seat of Fresno County, California, United States. It covers about 112 square miles in the center of the San Joaquin Valley, the southern portion of California's Central Valley.</v>
    <v>3382</v>
    <v>3383</v>
    <v>3385</v>
    <v>3386</v>
    <v>3387</v>
    <v>Fresno</v>
    <v>3388</v>
    <v>307</v>
    <v>Fresno</v>
    <v>mdp/vdpid/5058524128785465345</v>
  </rv>
  <rv s="0">
    <v>536870912</v>
    <v>Mesa</v>
    <v>192f55d2-cb35-415e-ba19-5919cd739f83</v>
    <v>en-US</v>
    <v>Map</v>
  </rv>
  <rv s="1">
    <fb>359.98</fb>
    <v>10</v>
  </rv>
  <rv s="2">
    <v>293</v>
    <v>8</v>
    <v>1900</v>
    <v>0</v>
    <v>Image of Mesa</v>
  </rv>
  <rv s="1">
    <fb>33.415179700000003</fb>
    <v>12</v>
  </rv>
  <rv s="0">
    <v>805306368</v>
    <v>John Giles (Mayor)</v>
    <v>1e5ada8d-3e94-ffe7-9ed9-e3329746cdec</v>
    <v>en-US</v>
    <v>Generic</v>
  </rv>
  <rv s="3">
    <v>178</v>
  </rv>
  <rv s="4">
    <v>https://www.bing.com/search?q=mesa+arizona&amp;form=skydnc</v>
    <v>Learn more on Bing</v>
  </rv>
  <rv s="1">
    <fb>-111.83150000000001</fb>
    <v>12</v>
  </rv>
  <rv s="1">
    <fb>508958</fb>
    <v>10</v>
  </rv>
  <rv s="5">
    <v>#VALUE!</v>
    <v>en-US</v>
    <v>192f55d2-cb35-415e-ba19-5919cd739f83</v>
    <v>536870912</v>
    <v>1</v>
    <v>1899</v>
    <v>4</v>
    <v>Mesa</v>
    <v>20</v>
    <v>21</v>
    <v>Map</v>
    <v>8</v>
    <v>9</v>
    <v>3071</v>
    <v>3096</v>
    <v>3391</v>
    <v>4</v>
    <v>Mesa is a city in Maricopa County, in the U.S. state of Arizona. It is a suburb about 20 miles east of Phoenix in the East Valley section of the Phoenix Metropolitan Area. It is bordered by Tempe on the west, the Salt River Pima-Maricopa Indian Community on the north, Chandler and Gilbert on the south along with Queen Creek, and Apache Junction on the east.</v>
    <v>3392</v>
    <v>3393</v>
    <v>3395</v>
    <v>3396</v>
    <v>3397</v>
    <v>Mesa</v>
    <v>3398</v>
    <v>3104</v>
    <v>Mesa</v>
    <v>mdp/vdpid/5098092324148215809</v>
  </rv>
  <rv s="0">
    <v>536870912</v>
    <v>Georgia</v>
    <v>84604bc7-2c47-4f8d-8ea5-b6ac8c018a20</v>
    <v>en-US</v>
    <v>Map</v>
  </rv>
  <rv s="1">
    <fb>153909</fb>
    <v>10</v>
  </rv>
  <rv s="1">
    <fb>51675</fb>
    <v>10</v>
  </rv>
  <rv s="0">
    <v>536870912</v>
    <v>Atlanta</v>
    <v>1a92f3fa-61f9-4e89-b606-40c945cf18d1</v>
    <v>en-US</v>
    <v>Map</v>
  </rv>
  <rv s="1">
    <fb>3574362</fb>
    <v>10</v>
  </rv>
  <rv s="1">
    <fb>4218776</fb>
    <v>10</v>
  </rv>
  <rv s="2">
    <v>294</v>
    <v>8</v>
    <v>1906</v>
    <v>0</v>
    <v>Image of Georgia</v>
  </rv>
  <rv s="0">
    <v>805306368</v>
    <v>Brian Kemp (Governor)</v>
    <v>6dd4f848-98dc-60f8-90b2-87c7458743fa</v>
    <v>en-US</v>
    <v>Generic</v>
  </rv>
  <rv s="0">
    <v>805306368</v>
    <v>Geoff Duncan (Lieutenant Governor)</v>
    <v>bb55de63-3f27-e285-22cb-7c20f5dcf879</v>
    <v>en-US</v>
    <v>Generic</v>
  </rv>
  <rv s="3">
    <v>179</v>
  </rv>
  <rv s="4">
    <v>https://www.bing.com/search?q=georgia+u+s+state&amp;form=skydnc</v>
    <v>Learn more on Bing</v>
  </rv>
  <rv s="1">
    <fb>879</fb>
    <v>24</v>
  </rv>
  <rv s="1">
    <fb>49620</fb>
    <v>24</v>
  </rv>
  <rv s="1">
    <fb>148100</fb>
    <v>24</v>
  </rv>
  <rv s="1">
    <fb>10519475</fb>
    <v>10</v>
  </rv>
  <rv s="1">
    <fb>0.128</fb>
    <v>26</v>
  </rv>
  <rv s="1">
    <fb>0.28800000000000003</fb>
    <v>26</v>
  </rv>
  <rv s="1">
    <fb>0.317</fb>
    <v>26</v>
  </rv>
  <rv s="1">
    <fb>9.4E-2</fb>
    <v>26</v>
  </rv>
  <rv s="1">
    <fb>0.623</fb>
    <v>26</v>
  </rv>
  <rv s="1">
    <fb>0.61599999999999999</fb>
    <v>26</v>
  </rv>
  <rv s="6">
    <v>#VALUE!</v>
    <v>en-US</v>
    <v>84604bc7-2c47-4f8d-8ea5-b6ac8c018a20</v>
    <v>536870912</v>
    <v>1</v>
    <v>1905</v>
    <v>18</v>
    <v>Georgia</v>
    <v>20</v>
    <v>21</v>
    <v>Map</v>
    <v>8</v>
    <v>22</v>
    <v>US-GA</v>
    <v>3401</v>
    <v>3402</v>
    <v>3403</v>
    <v>4</v>
    <v>Georgia is a state in the Deep South region of the Southern United States, bordered to the north by Tennessee and North Carolina; to the northeast by South Carolina; to the southeast by the Atlantic Ocean; to the south by Florida; and to the west by Alabama. Georgia is the 24th-largest in area and 8th-most populous of the 50 United States. Its 2019 estimated population was 10,617,423, according to the U.S. Census Bureau. Atlanta, a "beta(+)" global city, is both the state's capital and its largest city. The Atlanta metropolitan area, with an estimated population of more than 6 million people in 2019, is the 9th most populous metropolitan area in the United States and contains about 57% of Georgia's entire population.</v>
    <v>3404</v>
    <v>3405</v>
    <v>3406</v>
    <v>3403</v>
    <v>3409</v>
    <v>3410</v>
    <v>3411</v>
    <v>3412</v>
    <v>3413</v>
    <v>Georgia</v>
    <v>1703</v>
    <v>3414</v>
    <v>268</v>
    <v>3415</v>
    <v>675</v>
    <v>1086</v>
    <v>3416</v>
    <v>3417</v>
    <v>558</v>
    <v>1406</v>
    <v>3418</v>
    <v>3419</v>
    <v>39</v>
    <v>2785</v>
    <v>266</v>
    <v>3156</v>
    <v>330</v>
    <v>3420</v>
    <v>599</v>
    <v>Georgia</v>
    <v>mdp/vdpid/12004</v>
  </rv>
  <rv s="0">
    <v>536870912</v>
    <v>DeKalb County</v>
    <v>98248223-6f16-7d66-6c35-73cf788eed73</v>
    <v>en-US</v>
    <v>Map</v>
  </rv>
  <rv s="1">
    <fb>342.91442580799998</fb>
    <v>10</v>
  </rv>
  <rv s="2">
    <v>295</v>
    <v>8</v>
    <v>1912</v>
    <v>0</v>
    <v>Image of Atlanta</v>
  </rv>
  <rv s="1">
    <fb>33.748547000000002</fb>
    <v>12</v>
  </rv>
  <rv s="0">
    <v>805306368</v>
    <v>Keisha Lance Bottoms (Mayor)</v>
    <v>3c9e2aca-548b-e7fc-6af7-c8c2307f906b</v>
    <v>en-US</v>
    <v>Generic</v>
  </rv>
  <rv s="3">
    <v>180</v>
  </rv>
  <rv s="4">
    <v>https://www.bing.com/search?q=atlanta+georgia&amp;form=skydnc</v>
    <v>Learn more on Bing</v>
  </rv>
  <rv s="1">
    <fb>-84.391502000000003</fb>
    <v>12</v>
  </rv>
  <rv s="1">
    <fb>506811</fb>
    <v>10</v>
  </rv>
  <rv s="5">
    <v>#VALUE!</v>
    <v>en-US</v>
    <v>1a92f3fa-61f9-4e89-b606-40c945cf18d1</v>
    <v>536870912</v>
    <v>1</v>
    <v>1911</v>
    <v>4</v>
    <v>Atlanta</v>
    <v>20</v>
    <v>21</v>
    <v>Map</v>
    <v>8</v>
    <v>118</v>
    <v>3400</v>
    <v>3422</v>
    <v>3423</v>
    <v>4</v>
    <v>Atlanta is the capital and most populous city of the U.S. state of Georgia. With an estimated 2020 population of 515,439 it is also the 37th most populous city in the United States. The city serves as the cultural and economic center of the Atlanta metropolitan area, home to more than 6 million people and the ninth-largest metropolitan area in the nation. Atlanta is the seat of Fulton County, the most populous county in Georgia. Portions of the city extend eastward into neighboring DeKalb County. The city is situated among the foothills of the Appalachian Mountains and has the highest elevation among major cities east of the Mississippi River.</v>
    <v>3424</v>
    <v>3425</v>
    <v>3427</v>
    <v>3428</v>
    <v>3429</v>
    <v>Atlanta</v>
    <v>3430</v>
    <v>599</v>
    <v>Atlanta</v>
    <v>mdp/vdpid/5495142157364756481</v>
  </rv>
  <rv s="1">
    <fb>701.88677790099996</fb>
    <v>10</v>
  </rv>
  <rv s="2">
    <v>296</v>
    <v>8</v>
    <v>1917</v>
    <v>0</v>
    <v>Image of DeKalb</v>
  </rv>
  <rv s="4">
    <v>https://www.bing.com/search?q=dekalb+county+ga&amp;form=skydnc</v>
    <v>Learn more on Bing</v>
  </rv>
  <rv s="1">
    <fb>759297</fb>
    <v>10</v>
  </rv>
  <rv s="7">
    <v>#VALUE!</v>
    <v>en-US</v>
    <v>98248223-6f16-7d66-6c35-73cf788eed73</v>
    <v>536870912</v>
    <v>1</v>
    <v>1916</v>
    <v>32</v>
    <v>DeKalb</v>
    <v>129</v>
    <v>7</v>
    <v>Map</v>
    <v>8</v>
    <v>118</v>
    <v>3400</v>
    <v>3432</v>
    <v>4</v>
    <v>DeKalb County is located in the north central portion of the U.S. state of Georgia. As of the 2010 census, the population was 691,893, making it Georgia's fourth-most populous county. Its county seat is Decatur.</v>
    <v>3433</v>
    <v>3403</v>
    <v>3434</v>
    <v>DeKalb</v>
    <v>3435</v>
    <v>599</v>
    <v>DeKalb</v>
    <v>mdp/vdpid/10035241</v>
  </rv>
  <rv s="0">
    <v>536870912</v>
    <v>Missouri</v>
    <v>6185f8cb-44e1-4da6-9bf0-b75286aeb591</v>
    <v>en-US</v>
    <v>Map</v>
  </rv>
  <rv s="1">
    <fb>180533</fb>
    <v>10</v>
  </rv>
  <rv s="1">
    <fb>18997</fb>
    <v>10</v>
  </rv>
  <rv s="0">
    <v>536870912</v>
    <v>Jefferson City</v>
    <v>81535f0b-c6a8-d0ca-9542-f43e51dc1f18</v>
    <v>en-US</v>
    <v>Map</v>
  </rv>
  <rv s="1">
    <fb>2364688</fb>
    <v>10</v>
  </rv>
  <rv s="1">
    <fb>2760084</fb>
    <v>10</v>
  </rv>
  <rv s="2">
    <v>297</v>
    <v>8</v>
    <v>1923</v>
    <v>0</v>
    <v>Image of Missouri</v>
  </rv>
  <rv s="0">
    <v>536870912</v>
    <v>Kansas City</v>
    <v>5b93ac88-7242-4198-8c11-93854400c8d7</v>
    <v>en-US</v>
    <v>Map</v>
  </rv>
  <rv s="0">
    <v>805306368</v>
    <v>Mike Parson (Governor)</v>
    <v>62bf026b-d9a9-58d5-78da-bc64c6183f46</v>
    <v>en-US</v>
    <v>Generic</v>
  </rv>
  <rv s="0">
    <v>805306368</v>
    <v>Mike Kehoe (Lieutenant Governor)</v>
    <v>b2f50b37-ce14-c873-e2df-fd5943b7c015</v>
    <v>en-US</v>
    <v>Generic</v>
  </rv>
  <rv s="3">
    <v>181</v>
  </rv>
  <rv s="4">
    <v>https://www.bing.com/search?q=missouri&amp;form=skydnc</v>
    <v>Learn more on Bing</v>
  </rv>
  <rv s="1">
    <fb>746</fb>
    <v>24</v>
  </rv>
  <rv s="1">
    <fb>48173</fb>
    <v>24</v>
  </rv>
  <rv s="1">
    <fb>138400</fb>
    <v>24</v>
  </rv>
  <rv s="1">
    <fb>2.48</fb>
    <v>25</v>
  </rv>
  <rv s="1">
    <fb>6126452</fb>
    <v>10</v>
  </rv>
  <rv s="1">
    <fb>0.27100000000000002</fb>
    <v>26</v>
  </rv>
  <rv s="1">
    <fb>0.83299999999999996</fb>
    <v>26</v>
  </rv>
  <rv s="6">
    <v>#VALUE!</v>
    <v>en-US</v>
    <v>6185f8cb-44e1-4da6-9bf0-b75286aeb591</v>
    <v>536870912</v>
    <v>1</v>
    <v>1922</v>
    <v>18</v>
    <v>Missouri</v>
    <v>20</v>
    <v>21</v>
    <v>Map</v>
    <v>8</v>
    <v>22</v>
    <v>US-MO</v>
    <v>3438</v>
    <v>3439</v>
    <v>3440</v>
    <v>4</v>
    <v>Missouri is a state in the Midwestern United States. With more than six million residents, it is the 18th-most populous state of the country. The largest urban areas are St. Louis, Kansas City, Springfield and Columbia; the capital is Jefferson City. The state is the 21st-most extensive in area. Missouri is bordered by eight states: Iowa to the north, Illinois, Kentucky and Tennessee to the east, Arkansas to the south and Oklahoma, Kansas and Nebraska to the west. In the south are the Ozarks, a forested highland, providing timber, minerals, and recreation. The Missouri River, after which the state is named, flows through the center of the state into the Mississippi River, which makes up Missouri's eastern border.</v>
    <v>3441</v>
    <v>3442</v>
    <v>3443</v>
    <v>3444</v>
    <v>3447</v>
    <v>3448</v>
    <v>3449</v>
    <v>3450</v>
    <v>3451</v>
    <v>Missouri</v>
    <v>3452</v>
    <v>3453</v>
    <v>29</v>
    <v>30</v>
    <v>729</v>
    <v>266</v>
    <v>3454</v>
    <v>40</v>
    <v>150</v>
    <v>621</v>
    <v>1397</v>
    <v>1090</v>
    <v>39</v>
    <v>681</v>
    <v>1025</v>
    <v>1035</v>
    <v>565</v>
    <v>3455</v>
    <v>11</v>
    <v>Missouri</v>
    <v>mdp/vdpid/21512</v>
  </rv>
  <rv s="0">
    <v>536870912</v>
    <v>Jackson County</v>
    <v>633372c3-6297-7146-762f-f060830b8598</v>
    <v>en-US</v>
    <v>Map</v>
  </rv>
  <rv s="1">
    <fb>826.28</fb>
    <v>10</v>
  </rv>
  <rv s="2">
    <v>298</v>
    <v>8</v>
    <v>1930</v>
    <v>0</v>
    <v>Image of Kansas City</v>
  </rv>
  <rv s="1">
    <fb>39.099722</fb>
    <v>12</v>
  </rv>
  <rv s="3">
    <v>182</v>
  </rv>
  <rv s="4">
    <v>https://www.bing.com/search?q=kansas+city+missouri&amp;form=skydnc</v>
    <v>Learn more on Bing</v>
  </rv>
  <rv s="1">
    <fb>-94.578333000000001</fb>
    <v>12</v>
  </rv>
  <rv s="1">
    <fb>491918</fb>
    <v>10</v>
  </rv>
  <rv s="5">
    <v>#VALUE!</v>
    <v>en-US</v>
    <v>5b93ac88-7242-4198-8c11-93854400c8d7</v>
    <v>536870912</v>
    <v>1</v>
    <v>1929</v>
    <v>4</v>
    <v>Kansas City</v>
    <v>20</v>
    <v>21</v>
    <v>Map</v>
    <v>8</v>
    <v>9</v>
    <v>3437</v>
    <v>3457</v>
    <v>3458</v>
    <v>4</v>
    <v>Kansas City is the largest city in Missouri by population and area. According to the U.S. Census Bureau, the city had an estimated population of 495,327 in 2019, making it the 38th most-populous city in the United States. It is the most populated municipality and historic core city of the Kansas City metropolitan area, which straddles the Kansas–Missouri state line and has a combined statistical area population of 2,487,053. Most of the city lies within Jackson County, but portions spill into Clay, Cass, and Platte counties. Kansas City was founded in the 1830s as a Missouri River port at its confluence with the Kansas River coming in from the west. On June 1, 1850, the town of Kansas was incorporated; shortly after came the establishment of the Kansas Territory. Confusion between the two ensued, and the name Kansas City was assigned to distinguish them soon after.</v>
    <v>3459</v>
    <v>3460</v>
    <v>3461</v>
    <v>3462</v>
    <v>3463</v>
    <v>Kansas City</v>
    <v>3464</v>
    <v>11</v>
    <v>Kansas City</v>
    <v>mdp/vdpid/5095866610086838274</v>
  </rv>
  <rv s="0">
    <v>536870912</v>
    <v>Colorado Springs</v>
    <v>eb04bdc6-0917-4401-9882-773a08753812</v>
    <v>en-US</v>
    <v>Map</v>
  </rv>
  <rv s="0">
    <v>536870912</v>
    <v>El Paso County</v>
    <v>501418d5-21a8-426d-3cef-ba8c3cb200f5</v>
    <v>en-US</v>
    <v>Map</v>
  </rv>
  <rv s="1">
    <fb>481.99678733399998</fb>
    <v>10</v>
  </rv>
  <rv s="2">
    <v>299</v>
    <v>8</v>
    <v>1936</v>
    <v>0</v>
    <v>Image of Colorado Springs</v>
  </rv>
  <rv s="1">
    <fb>38.835223999999997</fb>
    <v>12</v>
  </rv>
  <rv s="0">
    <v>805306368</v>
    <v>John Suthers (Mayor)</v>
    <v>fbdfcf62-fb02-dc8f-5341-ae359c041108</v>
    <v>en-US</v>
    <v>Generic</v>
  </rv>
  <rv s="3">
    <v>183</v>
  </rv>
  <rv s="4">
    <v>https://www.bing.com/search?q=colorado+springs&amp;form=skydnc</v>
    <v>Learn more on Bing</v>
  </rv>
  <rv s="1">
    <fb>-104.81979800000001</fb>
    <v>12</v>
  </rv>
  <rv s="1">
    <fb>472688</fb>
    <v>10</v>
  </rv>
  <rv s="5">
    <v>#VALUE!</v>
    <v>en-US</v>
    <v>eb04bdc6-0917-4401-9882-773a08753812</v>
    <v>536870912</v>
    <v>1</v>
    <v>1935</v>
    <v>4</v>
    <v>Colorado Springs</v>
    <v>20</v>
    <v>21</v>
    <v>Map</v>
    <v>8</v>
    <v>9</v>
    <v>529</v>
    <v>3467</v>
    <v>3468</v>
    <v>4</v>
    <v>The City of Colorado Springs is the Home Rule Municipality that is the county seat and the most populous municipality of El Paso County, Colorado, United States. Colorado Springs is the second most populous city and the most extensive city in the State of Colorado. It is the principal city of the Colorado Springs, CO Metropolitan Statistical Area and is the second most prominent city of the Front Range Urban Corridor. It is located in east central Colorado, on Fountain Creek, 60 miles south of Denver. At 6,035 feet the city stands over 1 mile above sea level, though some areas are significantly higher and lower. Colorado Springs is near the base of Pikes Peak, which rises 14,115 feet above sea level on the eastern edge of the Southern Rocky Mountains.</v>
    <v>3469</v>
    <v>3470</v>
    <v>3472</v>
    <v>3473</v>
    <v>3474</v>
    <v>Colorado Springs</v>
    <v>3475</v>
    <v>538</v>
    <v>Colorado Springs</v>
    <v>mdp/vdpid/5086990118313525249</v>
  </rv>
  <rv s="0">
    <v>536870912</v>
    <v>Nebraska</v>
    <v>3e64ff5d-6b40-4dbe-91b1-0e554e892496</v>
    <v>en-US</v>
    <v>Map</v>
  </rv>
  <rv s="1">
    <fb>200520</fb>
    <v>10</v>
  </rv>
  <rv s="1">
    <fb>8078</fb>
    <v>10</v>
  </rv>
  <rv s="0">
    <v>536870912</v>
    <v>Lincoln</v>
    <v>38974d3e-7769-4d06-b772-31a57932a126</v>
    <v>en-US</v>
    <v>Map</v>
  </rv>
  <rv s="1">
    <fb>736613</fb>
    <v>10</v>
  </rv>
  <rv s="1">
    <fb>827156</fb>
    <v>10</v>
  </rv>
  <rv s="2">
    <v>300</v>
    <v>8</v>
    <v>1942</v>
    <v>0</v>
    <v>Image of Nebraska</v>
  </rv>
  <rv s="0">
    <v>536870912</v>
    <v>Omaha</v>
    <v>3e9b5a28-f96c-420a-8065-6b1bd5aba459</v>
    <v>en-US</v>
    <v>Map</v>
  </rv>
  <rv s="0">
    <v>805306368</v>
    <v>Pete Ricketts (Governor)</v>
    <v>97fb5bd9-8ab3-b066-54d6-344dc18b656e</v>
    <v>en-US</v>
    <v>Generic</v>
  </rv>
  <rv s="0">
    <v>805306368</v>
    <v>Mike Foley (Lieutenant Governor)</v>
    <v>3d6fab7c-17a9-d35a-fa7f-adbc033ec2af</v>
    <v>en-US</v>
    <v>Generic</v>
  </rv>
  <rv s="3">
    <v>184</v>
  </rv>
  <rv s="4">
    <v>https://www.bing.com/search?q=nebraska&amp;form=skydnc</v>
    <v>Learn more on Bing</v>
  </rv>
  <rv s="1">
    <fb>726</fb>
    <v>24</v>
  </rv>
  <rv s="1">
    <fb>52997</fb>
    <v>24</v>
  </rv>
  <rv s="1">
    <fb>133200</fb>
    <v>24</v>
  </rv>
  <rv s="1">
    <fb>2.4700000000000002</fb>
    <v>25</v>
  </rv>
  <rv s="1">
    <fb>1929268</fb>
    <v>10</v>
  </rv>
  <rv s="1">
    <fb>1.3999999999999999E-2</fb>
    <v>27</v>
  </rv>
  <rv s="1">
    <fb>0.29299999999999998</fb>
    <v>26</v>
  </rv>
  <rv s="1">
    <fb>0.69900000000000007</fb>
    <v>26</v>
  </rv>
  <rv s="1">
    <fb>7.2999999999999995E-2</fb>
    <v>26</v>
  </rv>
  <rv s="1">
    <fb>0.248</fb>
    <v>26</v>
  </rv>
  <rv s="6">
    <v>#VALUE!</v>
    <v>en-US</v>
    <v>3e64ff5d-6b40-4dbe-91b1-0e554e892496</v>
    <v>536870912</v>
    <v>1</v>
    <v>1941</v>
    <v>18</v>
    <v>Nebraska</v>
    <v>20</v>
    <v>21</v>
    <v>Map</v>
    <v>8</v>
    <v>22</v>
    <v>US-NE</v>
    <v>3478</v>
    <v>3479</v>
    <v>3480</v>
    <v>4</v>
    <v>Nebraska is a state that lies both in the Great Plains and in the Midwestern United States. It is bordered by South Dakota to the north; Iowa to the east and Missouri to the southeast, both across the Missouri River; Kansas to the south; Colorado to the southwest; and Wyoming to the west. It is the only triply landlocked U.S. state.</v>
    <v>3481</v>
    <v>3482</v>
    <v>3483</v>
    <v>3484</v>
    <v>3487</v>
    <v>3488</v>
    <v>3489</v>
    <v>3490</v>
    <v>3491</v>
    <v>Nebraska</v>
    <v>3492</v>
    <v>3493</v>
    <v>3312</v>
    <v>328</v>
    <v>3494</v>
    <v>849</v>
    <v>3495</v>
    <v>673</v>
    <v>1711</v>
    <v>559</v>
    <v>681</v>
    <v>3496</v>
    <v>39</v>
    <v>3497</v>
    <v>852</v>
    <v>3498</v>
    <v>928</v>
    <v>1956</v>
    <v>935</v>
    <v>Nebraska</v>
    <v>mdp/vdpid/22869</v>
  </rv>
  <rv s="0">
    <v>536870912</v>
    <v>Lancaster County</v>
    <v>6216a18b-b7cd-7438-30eb-a64bb4114838</v>
    <v>en-US</v>
    <v>Map</v>
  </rv>
  <rv s="1">
    <fb>249.14099999999999</fb>
    <v>10</v>
  </rv>
  <rv s="2">
    <v>301</v>
    <v>8</v>
    <v>1947</v>
    <v>0</v>
    <v>Image of Lincoln</v>
  </rv>
  <rv s="1">
    <fb>40.813599000000004</fb>
    <v>12</v>
  </rv>
  <rv s="3">
    <v>185</v>
  </rv>
  <rv s="4">
    <v>https://www.bing.com/search?q=lincoln+nebraska&amp;form=skydnc</v>
    <v>Learn more on Bing</v>
  </rv>
  <rv s="1">
    <fb>-96.702610000000007</fb>
    <v>12</v>
  </rv>
  <rv s="1">
    <fb>287401</fb>
    <v>10</v>
  </rv>
  <rv s="5">
    <v>#VALUE!</v>
    <v>en-US</v>
    <v>38974d3e-7769-4d06-b772-31a57932a126</v>
    <v>536870912</v>
    <v>1</v>
    <v>1946</v>
    <v>4</v>
    <v>Lincoln</v>
    <v>20</v>
    <v>21</v>
    <v>Map</v>
    <v>8</v>
    <v>9</v>
    <v>3477</v>
    <v>3500</v>
    <v>3501</v>
    <v>4</v>
    <v>Lincoln is the capital city of the U.S. state of Nebraska and the county seat of Lancaster County. The city covers 96.194 square miles with a population of 289,102 in 2019. It is the second-most populous city in Nebraska and the 70th-largest in the United States. The city is the economic and cultural anchor of a substantially larger metropolitan area in the southeastern part of the state called the Lincoln Metropolitan and Lincoln-Beatrice Combined Statistical Areas. The statistical area is home to 356,083 people, making it the 105th-largest combined statistical area in the United States.</v>
    <v>3502</v>
    <v>3503</v>
    <v>3504</v>
    <v>3505</v>
    <v>3506</v>
    <v>Lincoln</v>
    <v>3507</v>
    <v>11</v>
    <v>Lincoln</v>
    <v>mdp/vdpid/5090993809047683073</v>
  </rv>
  <rv s="0">
    <v>536870912</v>
    <v>Douglas County</v>
    <v>82f213f4-ddac-6ad3-d504-81728acef513</v>
    <v>en-US</v>
    <v>Map</v>
  </rv>
  <rv s="1">
    <fb>374.48</fb>
    <v>10</v>
  </rv>
  <rv s="2">
    <v>302</v>
    <v>8</v>
    <v>1952</v>
    <v>0</v>
    <v>Image of Omaha</v>
  </rv>
  <rv s="1">
    <fb>41.25</fb>
    <v>12</v>
  </rv>
  <rv s="0">
    <v>805306368</v>
    <v>Jean Stothert (Mayor)</v>
    <v>5ce1a1ba-b41b-47a6-a427-75e9fff8f325</v>
    <v>en-US</v>
    <v>Generic</v>
  </rv>
  <rv s="3">
    <v>186</v>
  </rv>
  <rv s="4">
    <v>https://www.bing.com/search?q=omaha+nebraska&amp;form=skydnc</v>
    <v>Learn more on Bing</v>
  </rv>
  <rv s="1">
    <fb>-96</fb>
    <v>12</v>
  </rv>
  <rv s="1">
    <fb>468262</fb>
    <v>10</v>
  </rv>
  <rv s="5">
    <v>#VALUE!</v>
    <v>en-US</v>
    <v>3e9b5a28-f96c-420a-8065-6b1bd5aba459</v>
    <v>536870912</v>
    <v>1</v>
    <v>1951</v>
    <v>4</v>
    <v>Omaha</v>
    <v>20</v>
    <v>21</v>
    <v>Map</v>
    <v>8</v>
    <v>9</v>
    <v>3477</v>
    <v>3509</v>
    <v>3510</v>
    <v>4</v>
    <v>Omaha is the largest city in the U.S. state of Nebraska and the county seat of Douglas County. Omaha is in the Midwestern United States on the Missouri River, about 10 miles north of the mouth of the Platte River. The nation's 40th-largest city, Omaha's 2019 estimated population was 478,192, compared to its 2010 census population of 408,958. It is the second-largest city in the Great Plains states, the second-largest city along the Missouri River, and the seventh-largest city in the Midwest.</v>
    <v>3511</v>
    <v>3512</v>
    <v>3514</v>
    <v>3515</v>
    <v>3516</v>
    <v>Omaha</v>
    <v>3517</v>
    <v>11</v>
    <v>Omaha</v>
    <v>mdp/vdpid/5091016245856174081</v>
  </rv>
  <rv s="0">
    <v>536870912</v>
    <v>Miami</v>
    <v>0f9ee715-4425-4f86-a2e6-2fe7befe1ac6</v>
    <v>en-US</v>
    <v>Map</v>
  </rv>
  <rv s="0">
    <v>536870912</v>
    <v>Miami-Dade County</v>
    <v>011ca011-9462-caa9-fe46-e0bfd960472e</v>
    <v>en-US</v>
    <v>Map</v>
  </rv>
  <rv s="1">
    <fb>92.4</fb>
    <v>10</v>
  </rv>
  <rv s="2">
    <v>303</v>
    <v>8</v>
    <v>1957</v>
    <v>0</v>
    <v>Image of Miami</v>
  </rv>
  <rv s="1">
    <fb>25.775084</fb>
    <v>12</v>
  </rv>
  <rv s="0">
    <v>805306368</v>
    <v>Francis X. Suarez (Mayor)</v>
    <v>e0123078-942d-04f1-659c-2e1b624aa4bc</v>
    <v>en-US</v>
    <v>Generic</v>
  </rv>
  <rv s="3">
    <v>187</v>
  </rv>
  <rv s="4">
    <v>https://www.bing.com/search?q=miami+florida&amp;form=skydnc</v>
    <v>Learn more on Bing</v>
  </rv>
  <rv s="1">
    <fb>-80.194702000000007</fb>
    <v>12</v>
  </rv>
  <rv s="1">
    <fb>470914</fb>
    <v>10</v>
  </rv>
  <rv s="5">
    <v>#VALUE!</v>
    <v>en-US</v>
    <v>0f9ee715-4425-4f86-a2e6-2fe7befe1ac6</v>
    <v>536870912</v>
    <v>1</v>
    <v>1956</v>
    <v>4</v>
    <v>Miami</v>
    <v>20</v>
    <v>21</v>
    <v>Map</v>
    <v>8</v>
    <v>9</v>
    <v>3139</v>
    <v>3520</v>
    <v>3521</v>
    <v>4</v>
    <v>Miami, officially the City of Miami, is a metropolis located in southeastern Florida in the United States. It is the third most populous metropolis on the East coast of the United States, and it is the seventh largest in the country. The city has the third tallest skyline in the U.S. with over 300 high-rises, 55 of which exceed 491 ft.</v>
    <v>3522</v>
    <v>3523</v>
    <v>3525</v>
    <v>3526</v>
    <v>3527</v>
    <v>Miami</v>
    <v>3528</v>
    <v>599</v>
    <v>Miami</v>
    <v>mdp/vdpid/5502110112036159489</v>
  </rv>
  <rv s="0">
    <v>536870912</v>
    <v>Virginia</v>
    <v>7eee9976-e8a7-472c-ada1-007208abd678</v>
    <v>en-US</v>
    <v>Map</v>
  </rv>
  <rv s="1">
    <fb>110785.67</fb>
    <v>10</v>
  </rv>
  <rv s="1">
    <fb>31132</fb>
    <v>10</v>
  </rv>
  <rv s="0">
    <v>536870912</v>
    <v>Richmond</v>
    <v>59263810-6a82-4930-943c-1fa0693b17b0</v>
    <v>en-US</v>
    <v>Map</v>
  </rv>
  <rv s="1">
    <fb>3062783</fb>
    <v>10</v>
  </rv>
  <rv s="1">
    <fb>3491054</fb>
    <v>10</v>
  </rv>
  <rv s="2">
    <v>304</v>
    <v>8</v>
    <v>1962</v>
    <v>0</v>
    <v>Image of Virginia</v>
  </rv>
  <rv s="0">
    <v>536870912</v>
    <v>Virginia Beach</v>
    <v>6f1fd4dd-40ef-4ec3-989c-108c9b444996</v>
    <v>en-US</v>
    <v>Map</v>
  </rv>
  <rv s="0">
    <v>805306368</v>
    <v>Ralph Northam (Governor)</v>
    <v>f1156c54-f18b-53fa-b721-bb76a4faefbe</v>
    <v>en-US</v>
    <v>Generic</v>
  </rv>
  <rv s="0">
    <v>805306368</v>
    <v>Justin Fairfax (Lieutenant Governor)</v>
    <v>ed5236bb-d279-427f-82cd-cadc69336863</v>
    <v>en-US</v>
    <v>Generic</v>
  </rv>
  <rv s="3">
    <v>188</v>
  </rv>
  <rv s="4">
    <v>https://www.bing.com/search?q=virginia&amp;form=skydnc</v>
    <v>Learn more on Bing</v>
  </rv>
  <rv s="1">
    <fb>1116</fb>
    <v>24</v>
  </rv>
  <rv s="1">
    <fb>65015</fb>
    <v>24</v>
  </rv>
  <rv s="1">
    <fb>245000</fb>
    <v>24</v>
  </rv>
  <rv s="1">
    <fb>8517685</fb>
    <v>10</v>
  </rv>
  <rv s="1">
    <fb>5.0999999999999997E-2</fb>
    <v>26</v>
  </rv>
  <rv s="1">
    <fb>0.36299999999999999</fb>
    <v>26</v>
  </rv>
  <rv s="1">
    <fb>0.88300000000000001</fb>
    <v>26</v>
  </rv>
  <rv s="1">
    <fb>0.64700000000000002</fb>
    <v>26</v>
  </rv>
  <rv s="1">
    <fb>0.70200000000000007</fb>
    <v>26</v>
  </rv>
  <rv s="6">
    <v>#VALUE!</v>
    <v>en-US</v>
    <v>7eee9976-e8a7-472c-ada1-007208abd678</v>
    <v>536870912</v>
    <v>1</v>
    <v>1961</v>
    <v>18</v>
    <v>Virginia</v>
    <v>20</v>
    <v>21</v>
    <v>Map</v>
    <v>8</v>
    <v>22</v>
    <v>US-VA</v>
    <v>3531</v>
    <v>3532</v>
    <v>3533</v>
    <v>4</v>
    <v>Virginia, officially the Commonwealth of Virginia, is a state in the Mid-Atlantic region of the Southern United States, between the Atlantic Coast and the Appalachian Mountains. The geography and climate of the Commonwealth are shaped by the Blue Ridge Mountains and the Chesapeake Bay, which provide habitat for much of its flora and fauna. The capital of the Commonwealth is Richmond; Virginia Beach is the most-populous city, and Fairfax County is the most-populous political subdivision. The Commonwealth's estimated population as of 2019 is over 8.54 million, with 36% of them living in the Baltimore–Washington metropolitan area.</v>
    <v>3534</v>
    <v>3535</v>
    <v>3536</v>
    <v>3537</v>
    <v>3540</v>
    <v>3541</v>
    <v>3542</v>
    <v>3543</v>
    <v>3544</v>
    <v>Virginia</v>
    <v>615</v>
    <v>3545</v>
    <v>3546</v>
    <v>728</v>
    <v>675</v>
    <v>330</v>
    <v>3547</v>
    <v>1709</v>
    <v>2155</v>
    <v>3548</v>
    <v>622</v>
    <v>3549</v>
    <v>39</v>
    <v>1400</v>
    <v>563</v>
    <v>1028</v>
    <v>738</v>
    <v>3550</v>
    <v>599</v>
    <v>Virginia</v>
    <v>mdp/vdpid/35364</v>
  </rv>
  <rv s="1">
    <fb>161.87425689599999</fb>
    <v>10</v>
  </rv>
  <rv s="2">
    <v>305</v>
    <v>8</v>
    <v>1966</v>
    <v>0</v>
    <v>Image of Richmond</v>
  </rv>
  <rv s="1">
    <fb>37.540759000000001</fb>
    <v>12</v>
  </rv>
  <rv s="0">
    <v>805306368</v>
    <v>Levar Stoney (Mayor)</v>
    <v>2a7baea1-9884-a140-db36-46ad969b1202</v>
    <v>en-US</v>
    <v>Generic</v>
  </rv>
  <rv s="3">
    <v>189</v>
  </rv>
  <rv s="4">
    <v>https://www.bing.com/search?q=richmond+virginia&amp;form=skydnc</v>
    <v>Learn more on Bing</v>
  </rv>
  <rv s="1">
    <fb>-77.433931999999999</fb>
    <v>12</v>
  </rv>
  <rv s="1">
    <fb>228783</fb>
    <v>10</v>
  </rv>
  <rv s="10">
    <v>#VALUE!</v>
    <v>en-US</v>
    <v>59263810-6a82-4930-943c-1fa0693b17b0</v>
    <v>536870912</v>
    <v>1</v>
    <v>1965</v>
    <v>104</v>
    <v>Richmond</v>
    <v>20</v>
    <v>21</v>
    <v>Map</v>
    <v>8</v>
    <v>9</v>
    <v>3530</v>
    <v>3552</v>
    <v>4</v>
    <v>Richmond is the capital city of the Commonwealth of Virginia in the United States. It is the center of the Richmond Metropolitan Statistical Area and the Greater Richmond Region. Richmond was incorporated in 1742 and has been an independent city since 1871. As of the 2010 census, the city's population was 204,214; in 2019, the population was estimated to be 230,436, making Richmond the fourth-most populous city in Virginia. The Richmond Metropolitan Area has a population of 1,260,029, the third-most populous metro in the state.</v>
    <v>3553</v>
    <v>3554</v>
    <v>3556</v>
    <v>3557</v>
    <v>3558</v>
    <v>Richmond</v>
    <v>3559</v>
    <v>1042</v>
    <v>Richmond</v>
    <v>mdp/vdpid/10037721</v>
  </rv>
  <rv s="1">
    <fb>1288.00108727</fb>
    <v>10</v>
  </rv>
  <rv s="2">
    <v>306</v>
    <v>8</v>
    <v>1970</v>
    <v>0</v>
    <v>Image of Virginia Beach</v>
  </rv>
  <rv s="4">
    <v>https://www.bing.com/search?q=virginia+beach&amp;form=skydnc</v>
    <v>Learn more on Bing</v>
  </rv>
  <rv s="1">
    <fb>450189</fb>
    <v>10</v>
  </rv>
  <rv s="13">
    <v>#VALUE!</v>
    <v>en-US</v>
    <v>6f1fd4dd-40ef-4ec3-989c-108c9b444996</v>
    <v>536870912</v>
    <v>1</v>
    <v>1969</v>
    <v>337</v>
    <v>Virginia Beach</v>
    <v>33</v>
    <v>21</v>
    <v>Map</v>
    <v>8</v>
    <v>9</v>
    <v>3530</v>
    <v>3561</v>
    <v>4</v>
    <v>Virginia Beach is an independent city located on the southeastern coast of the Commonwealth of Virginia in the United States. As of the 2010 census, the population was 437,994; in 2019, it was estimated to be 449,974. Although mostly suburban in character, it is the most populous city in Virginia and the 44th most populous city in the nation. Located on the Atlantic Ocean at the mouth of the Chesapeake Bay, Virginia Beach is included in the Hampton Roads metropolitan area. This area, known as "America's First Region", also includes the independent cities of Chesapeake, Hampton, Newport News, Norfolk, Portsmouth, and Suffolk, as well as other smaller cities, counties, and towns of Hampton Roads.</v>
    <v>3562</v>
    <v>3563</v>
    <v>Virginia Beach</v>
    <v>3564</v>
    <v>1042</v>
    <v>Virginia Beach</v>
    <v>mdp/vdpid/5491576999770062849</v>
  </rv>
  <rv s="0">
    <v>536870912</v>
    <v>Oakland</v>
    <v>2107878d-9789-42d7-b235-75dbd105305e</v>
    <v>en-US</v>
    <v>Map</v>
  </rv>
  <rv s="0">
    <v>536870912</v>
    <v>Alameda County</v>
    <v>737d999f-79a0-e7a8-7640-c2a6fd0f3dad</v>
    <v>en-US</v>
    <v>Map</v>
  </rv>
  <rv s="1">
    <fb>202.024</fb>
    <v>10</v>
  </rv>
  <rv s="2">
    <v>307</v>
    <v>8</v>
    <v>1975</v>
    <v>0</v>
    <v>Image of Oakland</v>
  </rv>
  <rv s="1">
    <fb>37.804828000000001</fb>
    <v>12</v>
  </rv>
  <rv s="0">
    <v>805306368</v>
    <v>Libby Schaaf (Mayor)</v>
    <v>34111343-ab4a-63b1-2a1f-96e9ea900f06</v>
    <v>en-US</v>
    <v>Generic</v>
  </rv>
  <rv s="3">
    <v>190</v>
  </rv>
  <rv s="4">
    <v>https://www.bing.com/search?q=oakland+california&amp;form=skydnc</v>
    <v>Learn more on Bing</v>
  </rv>
  <rv s="1">
    <fb>-122.27248</fb>
    <v>12</v>
  </rv>
  <rv s="1">
    <fb>429082</fb>
    <v>10</v>
  </rv>
  <rv s="5">
    <v>#VALUE!</v>
    <v>en-US</v>
    <v>2107878d-9789-42d7-b235-75dbd105305e</v>
    <v>536870912</v>
    <v>1</v>
    <v>1974</v>
    <v>4</v>
    <v>Oakland</v>
    <v>20</v>
    <v>21</v>
    <v>Map</v>
    <v>8</v>
    <v>9</v>
    <v>298</v>
    <v>3567</v>
    <v>3568</v>
    <v>4</v>
    <v>Oakland is the largest city and the county seat of Alameda County, California, United States. A major West Coast port city, Oakland is the largest city in the East Bay region of the San Francisco Bay Area, the third largest city overall in the San Francisco Bay Area, the eighth most populated city in California, and the 45th most populated city in the United States. With a population of 433,031 as of 2019, it serves as a trade center for the San Francisco Bay Area; its Port of Oakland is the busiest port in the San Francisco Bay, the entirety of Northern California, and the fifth busiest in the United States of America. An act to incorporate the city was passed on May 4, 1852, and incorporation was later approved on March 25, 1854, which officially made Oakland a city. Oakland is a charter city.</v>
    <v>3569</v>
    <v>3570</v>
    <v>3572</v>
    <v>3573</v>
    <v>3574</v>
    <v>Oakland</v>
    <v>3575</v>
    <v>307</v>
    <v>Oakland</v>
    <v>mdp/vdpid/5057966226643353601</v>
  </rv>
  <rv s="0">
    <v>536870912</v>
    <v>Tampa</v>
    <v>bc67138a-d1aa-48b0-aefa-6d2bbbb443f8</v>
    <v>en-US</v>
    <v>Map</v>
  </rv>
  <rv s="0">
    <v>536870912</v>
    <v>Hillsborough County</v>
    <v>366fb54c-1a26-14b2-1209-1d86628e4e12</v>
    <v>en-US</v>
    <v>Map</v>
  </rv>
  <rv s="1">
    <fb>441.851971623</fb>
    <v>10</v>
  </rv>
  <rv s="2">
    <v>308</v>
    <v>8</v>
    <v>1981</v>
    <v>0</v>
    <v>Image of Tampa</v>
  </rv>
  <rv s="1">
    <fb>27.947423000000001</fb>
    <v>12</v>
  </rv>
  <rv s="3">
    <v>191</v>
  </rv>
  <rv s="4">
    <v>https://www.bing.com/search?q=tampa+florida&amp;form=skydnc</v>
    <v>Learn more on Bing</v>
  </rv>
  <rv s="1">
    <fb>-82.458776</fb>
    <v>12</v>
  </rv>
  <rv s="1">
    <fb>392890</fb>
    <v>10</v>
  </rv>
  <rv s="5">
    <v>#VALUE!</v>
    <v>en-US</v>
    <v>bc67138a-d1aa-48b0-aefa-6d2bbbb443f8</v>
    <v>536870912</v>
    <v>1</v>
    <v>1980</v>
    <v>4</v>
    <v>Tampa</v>
    <v>20</v>
    <v>21</v>
    <v>Map</v>
    <v>8</v>
    <v>9</v>
    <v>3139</v>
    <v>3578</v>
    <v>3579</v>
    <v>4</v>
    <v>Tampa is a major city in, and the county seat of, Hillsborough County, Florida, United States. It is on the west coast of Florida on Tampa Bay, near the Gulf of Mexico. Tampa is the largest city in the Tampa Bay area. With an estimated population of 399,700 in 2019, Tampa is the 48th most-populous city in the U.S. and the third-largest city in Florida after Miami and Jacksonville. The bay's port is the largest in the state, near downtown's Channel District. Bayshore Boulevard runs along the bay and is east of the historic Hyde Park neighborhood.</v>
    <v>3580</v>
    <v>3581</v>
    <v>3582</v>
    <v>3583</v>
    <v>3584</v>
    <v>Tampa</v>
    <v>3585</v>
    <v>599</v>
    <v>Tampa</v>
    <v>mdp/vdpid/5501301631100125185</v>
  </rv>
  <rv s="0">
    <v>536870912</v>
    <v>Arlington</v>
    <v>c26c2699-3b49-47d8-96a6-6c15c8b7012a</v>
    <v>en-US</v>
    <v>Map</v>
  </rv>
  <rv s="1">
    <fb>258.2</fb>
    <v>10</v>
  </rv>
  <rv s="2">
    <v>309</v>
    <v>8</v>
    <v>1987</v>
    <v>0</v>
    <v>Image of Arlington</v>
  </rv>
  <rv s="1">
    <fb>32.735593999999999</fb>
    <v>12</v>
  </rv>
  <rv s="0">
    <v>805306368</v>
    <v>Jeff Williams (Mayor)</v>
    <v>a76001fa-22b2-1075-36b6-89b895405f40</v>
    <v>en-US</v>
    <v>Generic</v>
  </rv>
  <rv s="3">
    <v>192</v>
  </rv>
  <rv s="4">
    <v>https://www.bing.com/search?q=arlington+texas&amp;form=skydnc</v>
    <v>Learn more on Bing</v>
  </rv>
  <rv s="1">
    <fb>-97.107110000000006</fb>
    <v>12</v>
  </rv>
  <rv s="1">
    <fb>398112</fb>
    <v>10</v>
  </rv>
  <rv s="5">
    <v>#VALUE!</v>
    <v>en-US</v>
    <v>c26c2699-3b49-47d8-96a6-6c15c8b7012a</v>
    <v>536870912</v>
    <v>1</v>
    <v>1986</v>
    <v>4</v>
    <v>Arlington</v>
    <v>20</v>
    <v>21</v>
    <v>Map</v>
    <v>8</v>
    <v>9</v>
    <v>2272</v>
    <v>3181</v>
    <v>3588</v>
    <v>4</v>
    <v>Arlington is a city in the U.S. state of Texas, located in Tarrant County. It forms part of the Mid-Cities region of the Dallas–Fort Worth–Arlington metropolitan statistical area, and is a principal city of the metropolis and region. According to the U.S. Census Bureau's 2019 population estimates, the city had a population of 398,854, making it the second-largest city in the county after Fort Worth. Arlington is the 49th-most populous city in the United States, the seventh-most populous city in the state of Texas, and the largest city in the state that is not a county seat.</v>
    <v>3589</v>
    <v>3590</v>
    <v>3592</v>
    <v>3593</v>
    <v>3594</v>
    <v>Arlington</v>
    <v>3595</v>
    <v>11</v>
    <v>Arlington</v>
    <v>mdp/vdpid/5107767829441019905</v>
  </rv>
  <rv s="0">
    <v>536870912</v>
    <v>Cleveland</v>
    <v>a1a94281-cef1-4d80-ae82-26cee4bf3bc1</v>
    <v>en-US</v>
    <v>Map</v>
  </rv>
  <rv s="0">
    <v>536870912</v>
    <v>Cuyahoga County</v>
    <v>042dfdf1-f182-da9b-bc40-700892dcba1a</v>
    <v>en-US</v>
    <v>Map</v>
  </rv>
  <rv s="1">
    <fb>213.6</fb>
    <v>10</v>
  </rv>
  <rv s="2">
    <v>310</v>
    <v>8</v>
    <v>1994</v>
    <v>0</v>
    <v>Image of Cleveland</v>
  </rv>
  <rv s="1">
    <fb>41.482222</fb>
    <v>12</v>
  </rv>
  <rv s="0">
    <v>805306368</v>
    <v>Frank G. Jackson (Mayor)</v>
    <v>680d2c73-a778-8af0-be9b-3fb57688fa93</v>
    <v>en-US</v>
    <v>Generic</v>
  </rv>
  <rv s="3">
    <v>193</v>
  </rv>
  <rv s="4">
    <v>https://www.bing.com/search?q=cleveland&amp;form=skydnc</v>
    <v>Learn more on Bing</v>
  </rv>
  <rv s="1">
    <fb>-81.669721999999993</fb>
    <v>12</v>
  </rv>
  <rv s="1">
    <fb>383793</fb>
    <v>10</v>
  </rv>
  <rv s="5">
    <v>#VALUE!</v>
    <v>en-US</v>
    <v>a1a94281-cef1-4d80-ae82-26cee4bf3bc1</v>
    <v>536870912</v>
    <v>1</v>
    <v>1993</v>
    <v>4</v>
    <v>Cleveland</v>
    <v>20</v>
    <v>21</v>
    <v>Map</v>
    <v>8</v>
    <v>9</v>
    <v>1929</v>
    <v>3598</v>
    <v>3599</v>
    <v>4</v>
    <v>Cleveland, officially the City of Cleveland, is a major city in the U.S. state of Ohio, and the county seat of Cuyahoga County. It is located along the southern shore of Lake Erie, across the U.S. maritime border with Canada and approximately 60 miles west of the Ohio-Pennsylvania state border.</v>
    <v>3600</v>
    <v>3601</v>
    <v>3603</v>
    <v>3604</v>
    <v>3605</v>
    <v>Cleveland</v>
    <v>3606</v>
    <v>599</v>
    <v>Cleveland</v>
    <v>mdp/vdpid/5479965359677112321</v>
  </rv>
  <rv s="0">
    <v>536870912</v>
    <v>Aurora</v>
    <v>44e97be6-45f3-4c64-bbd0-85c75b5c186a</v>
    <v>en-US</v>
    <v>Map</v>
  </rv>
  <rv s="0">
    <v>536870912</v>
    <v>Arapahoe County</v>
    <v>ff77b0af-e1be-6d07-bdce-e301d802539b</v>
    <v>en-US</v>
    <v>Map</v>
  </rv>
  <rv s="1">
    <fb>399</fb>
    <v>10</v>
  </rv>
  <rv s="2">
    <v>311</v>
    <v>8</v>
    <v>2000</v>
    <v>0</v>
    <v>Image of Aurora</v>
  </rv>
  <rv s="1">
    <fb>39.6601</fb>
    <v>12</v>
  </rv>
  <rv s="0">
    <v>805306368</v>
    <v>Mike Coffman (Mayor)</v>
    <v>252efd91-d700-c168-a969-19dde1406b82</v>
    <v>en-US</v>
    <v>Generic</v>
  </rv>
  <rv s="3">
    <v>194</v>
  </rv>
  <rv s="4">
    <v>https://www.bing.com/search?q=aurora+colorado&amp;form=skydnc</v>
    <v>Learn more on Bing</v>
  </rv>
  <rv s="1">
    <fb>-104.79804</fb>
    <v>12</v>
  </rv>
  <rv s="1">
    <fb>374114</fb>
    <v>10</v>
  </rv>
  <rv s="5">
    <v>#VALUE!</v>
    <v>en-US</v>
    <v>44e97be6-45f3-4c64-bbd0-85c75b5c186a</v>
    <v>536870912</v>
    <v>1</v>
    <v>1999</v>
    <v>4</v>
    <v>Aurora</v>
    <v>20</v>
    <v>21</v>
    <v>Map</v>
    <v>8</v>
    <v>9</v>
    <v>529</v>
    <v>3609</v>
    <v>3610</v>
    <v>4</v>
    <v>The City of Aurora is a Home Rule Municipality located in Arapahoe, Adams, and Douglas counties, Colorado, United States. Aurora lies immediately east of Denver and it is one of the principal cities of the Denver–Aurora–Lakewood, CO Metropolitan Statistical Area and a major city of the Front Range Urban Corridor. The city's population was 325,078 in the 2010 census, which made it the third most populous city in the State of Colorado and the 54th most populous city in the United States.</v>
    <v>3611</v>
    <v>3612</v>
    <v>3614</v>
    <v>3615</v>
    <v>3616</v>
    <v>Aurora</v>
    <v>3617</v>
    <v>538</v>
    <v>Aurora</v>
    <v>mdp/vdpid/5083960299300585473</v>
  </rv>
  <rv s="0">
    <v>536870912</v>
    <v>Anaheim</v>
    <v>fb320bcc-737d-4494-9251-74b453baecec</v>
    <v>en-US</v>
    <v>Map</v>
  </rv>
  <rv s="0">
    <v>536870912</v>
    <v>Orange County</v>
    <v>47483b51-bcd6-530c-4c8c-53a8bd85ad87</v>
    <v>en-US</v>
    <v>Map</v>
  </rv>
  <rv s="1">
    <fb>131.6</fb>
    <v>10</v>
  </rv>
  <rv s="2">
    <v>312</v>
    <v>8</v>
    <v>2006</v>
    <v>0</v>
    <v>Image of Anaheim</v>
  </rv>
  <rv s="1">
    <fb>33.834491999999997</fb>
    <v>12</v>
  </rv>
  <rv s="0">
    <v>805306368</v>
    <v>Harry Sidhu (Mayor)</v>
    <v>70d73367-1865-94c2-e4c4-d3c0a9ed4ad9</v>
    <v>en-US</v>
    <v>Generic</v>
  </rv>
  <rv s="3">
    <v>195</v>
  </rv>
  <rv s="4">
    <v>https://www.bing.com/search?q=anaheim+california&amp;form=skydnc</v>
    <v>Learn more on Bing</v>
  </rv>
  <rv s="1">
    <fb>-117.915638</fb>
    <v>12</v>
  </rv>
  <rv s="1">
    <fb>352005</fb>
    <v>10</v>
  </rv>
  <rv s="5">
    <v>#VALUE!</v>
    <v>en-US</v>
    <v>fb320bcc-737d-4494-9251-74b453baecec</v>
    <v>536870912</v>
    <v>1</v>
    <v>2005</v>
    <v>4</v>
    <v>Anaheim</v>
    <v>20</v>
    <v>21</v>
    <v>Map</v>
    <v>8</v>
    <v>9</v>
    <v>298</v>
    <v>3620</v>
    <v>3621</v>
    <v>4</v>
    <v>Anaheim is a city in Orange County, California, part of the Los Angeles metropolitan area. As of the 2010 United States Census, the city had a population of 336,265, making it the most populous city in Orange County, the 10th-most populous city in California, and the 55th-most populous city in the United States. Anaheim is the second-largest city in Orange County in terms of land area, and is known for being the home of the Disneyland Resort, the Anaheim Convention Center, and two major sports teams: the Anaheim Ducks ice hockey club and the Los Angeles Angels baseball team.</v>
    <v>3622</v>
    <v>3623</v>
    <v>3625</v>
    <v>3626</v>
    <v>3627</v>
    <v>Anaheim</v>
    <v>3628</v>
    <v>307</v>
    <v>Anaheim</v>
    <v>mdp/vdpid/5061297270553575425</v>
  </rv>
  <rv s="0">
    <v>536870912</v>
    <v>Santa Ana</v>
    <v>a02d4b67-353b-4b2e-b7e8-ed82fcd52a2c</v>
    <v>en-US</v>
    <v>Map</v>
  </rv>
  <rv s="1">
    <fb>71.271000000000001</fb>
    <v>10</v>
  </rv>
  <rv s="2">
    <v>313</v>
    <v>8</v>
    <v>2011</v>
    <v>0</v>
    <v>Image of Santa Ana</v>
  </rv>
  <rv s="1">
    <fb>33.740833000000002</fb>
    <v>12</v>
  </rv>
  <rv s="3">
    <v>196</v>
  </rv>
  <rv s="4">
    <v>https://www.bing.com/search?q=santa+ana+california&amp;form=skydnc</v>
    <v>Learn more on Bing</v>
  </rv>
  <rv s="1">
    <fb>-117.881389</fb>
    <v>12</v>
  </rv>
  <rv s="1">
    <fb>332725</fb>
    <v>10</v>
  </rv>
  <rv s="5">
    <v>#VALUE!</v>
    <v>en-US</v>
    <v>a02d4b67-353b-4b2e-b7e8-ed82fcd52a2c</v>
    <v>536870912</v>
    <v>1</v>
    <v>2010</v>
    <v>4</v>
    <v>Santa Ana</v>
    <v>20</v>
    <v>21</v>
    <v>Map</v>
    <v>8</v>
    <v>9</v>
    <v>298</v>
    <v>3620</v>
    <v>3631</v>
    <v>4</v>
    <v>Santa Ana is the second most populous city and the county seat of Orange County, California, in the Los Angeles metropolitan area. The United States Census Bureau estimated its 2019 population at 332,318, making Santa Ana the 57th-most populous city in the United States.</v>
    <v>3632</v>
    <v>3633</v>
    <v>3634</v>
    <v>3635</v>
    <v>3636</v>
    <v>Santa Ana</v>
    <v>3637</v>
    <v>307</v>
    <v>Santa Ana</v>
    <v>mdp/vdpid/5073307370801594369</v>
  </rv>
  <rv s="0">
    <v>536870912</v>
    <v>Riverside</v>
    <v>14b94e7d-8d00-45c9-94ec-8f26bbaaad4a</v>
    <v>en-US</v>
    <v>Map</v>
  </rv>
  <rv s="0">
    <v>536870912</v>
    <v>Riverside County</v>
    <v>2dce4f67-7530-895b-dfcb-02c325731adf</v>
    <v>en-US</v>
    <v>Map</v>
  </rv>
  <rv s="1">
    <fb>210.941</fb>
    <v>10</v>
  </rv>
  <rv s="2">
    <v>314</v>
    <v>8</v>
    <v>2018</v>
    <v>0</v>
    <v>Image of Riverside</v>
  </rv>
  <rv s="1">
    <fb>33.946483999999998</fb>
    <v>12</v>
  </rv>
  <rv s="3">
    <v>197</v>
  </rv>
  <rv s="4">
    <v>https://www.bing.com/search?q=riverside+california&amp;form=skydnc</v>
    <v>Learn more on Bing</v>
  </rv>
  <rv s="1">
    <fb>-117.383171</fb>
    <v>12</v>
  </rv>
  <rv s="1">
    <fb>330063</fb>
    <v>10</v>
  </rv>
  <rv s="5">
    <v>#VALUE!</v>
    <v>en-US</v>
    <v>14b94e7d-8d00-45c9-94ec-8f26bbaaad4a</v>
    <v>536870912</v>
    <v>1</v>
    <v>2017</v>
    <v>4</v>
    <v>Riverside</v>
    <v>20</v>
    <v>21</v>
    <v>Map</v>
    <v>8</v>
    <v>9</v>
    <v>298</v>
    <v>3640</v>
    <v>3641</v>
    <v>4</v>
    <v>Riverside is a city in, and the county seat of, Riverside County, California, United States, located in the Inland Empire metropolitan area. It is named for its location beside the Santa Ana River. It is the most populous city in the Inland Empire and in Riverside County, and is located about 50 miles east of downtown Los Angeles. It is also part of the Greater Los Angeles area. Riverside is the 58th most populous city in the United States and 12th most populous city in California. As of the 2010 Census, Riverside had a population of 303,871.</v>
    <v>3642</v>
    <v>3643</v>
    <v>3644</v>
    <v>3645</v>
    <v>3646</v>
    <v>Riverside</v>
    <v>3647</v>
    <v>307</v>
    <v>Riverside</v>
    <v>mdp/vdpid/5061326027221893121</v>
  </rv>
  <rv s="0">
    <v>536870912</v>
    <v>Lexington</v>
    <v>50f6b0d3-176a-0a77-1691-988975a6d346</v>
    <v>en-US</v>
    <v>Map</v>
  </rv>
  <rv s="0">
    <v>536870912</v>
    <v>Fayette County</v>
    <v>4633be1a-b821-65cb-c147-f56c189a5058</v>
    <v>en-US</v>
    <v>Map</v>
  </rv>
  <rv s="1">
    <fb>739.4</fb>
    <v>10</v>
  </rv>
  <rv s="2">
    <v>315</v>
    <v>8</v>
    <v>2025</v>
    <v>0</v>
    <v>Image of Lexington</v>
  </rv>
  <rv s="1">
    <fb>38.029722</fb>
    <v>12</v>
  </rv>
  <rv s="3">
    <v>198</v>
  </rv>
  <rv s="4">
    <v>https://www.bing.com/search?q=lexington+kentucky&amp;form=skydnc</v>
    <v>Learn more on Bing</v>
  </rv>
  <rv s="1">
    <fb>-84.494721999999996</fb>
    <v>12</v>
  </rv>
  <rv s="1">
    <fb>318449</fb>
    <v>10</v>
  </rv>
  <rv s="5">
    <v>#VALUE!</v>
    <v>en-US</v>
    <v>50f6b0d3-176a-0a77-1691-988975a6d346</v>
    <v>536870912</v>
    <v>1</v>
    <v>2024</v>
    <v>4</v>
    <v>Lexington</v>
    <v>20</v>
    <v>21</v>
    <v>Map</v>
    <v>8</v>
    <v>755</v>
    <v>1001</v>
    <v>3650</v>
    <v>3651</v>
    <v>4</v>
    <v>Lexington is the second-largest city in Kentucky and the county seat of Fayette County. By population, it is the 60th-largest city in the United States, and by land area, is the country's 28th largest city. Known as the "Horse Capital of the World", it is the heart of the state's Bluegrass region. Notable locations in the city include the Kentucky Horse Park, The Red Mile and Keeneland race courses, Rupp Arena, Transylvania University, the University of Kentucky, and Bluegrass Community and Technical College. Lexington ranks 10th among US cities in college education rate, with 39.5% of residents having at least a bachelor's degree and 92.2% of households having at least one personal computer.</v>
    <v>3652</v>
    <v>3653</v>
    <v>3654</v>
    <v>3655</v>
    <v>3656</v>
    <v>Lexington</v>
    <v>3657</v>
    <v>599</v>
    <v>Lexington</v>
    <v>mdp/vdpid/5481724229550342145</v>
  </rv>
  <rv s="0">
    <v>536870912</v>
    <v>Henderson</v>
    <v>6e0baad9-081d-4f37-bacb-849a3bf4f18f</v>
    <v>en-US</v>
    <v>Map</v>
  </rv>
  <rv s="1">
    <fb>279</fb>
    <v>10</v>
  </rv>
  <rv s="2">
    <v>316</v>
    <v>8</v>
    <v>2031</v>
    <v>0</v>
    <v>Image of Henderson</v>
  </rv>
  <rv s="1">
    <fb>36.029200000000003</fb>
    <v>12</v>
  </rv>
  <rv s="3">
    <v>199</v>
  </rv>
  <rv s="4">
    <v>https://www.bing.com/search?q=henderson+nevada&amp;form=skydnc</v>
    <v>Learn more on Bing</v>
  </rv>
  <rv s="1">
    <fb>-115.0253</fb>
    <v>12</v>
  </rv>
  <rv s="1">
    <fb>310390</fb>
    <v>10</v>
  </rv>
  <rv s="5">
    <v>#VALUE!</v>
    <v>en-US</v>
    <v>6e0baad9-081d-4f37-bacb-849a3bf4f18f</v>
    <v>536870912</v>
    <v>1</v>
    <v>2030</v>
    <v>4</v>
    <v>Henderson</v>
    <v>20</v>
    <v>21</v>
    <v>Map</v>
    <v>8</v>
    <v>9</v>
    <v>1618</v>
    <v>1666</v>
    <v>3660</v>
    <v>4</v>
    <v>Henderson is a city in Clark County, Nevada, United States, about 16 miles southeast of downtown Las Vegas. It is the second largest city in Nevada, after Las Vegas, with an estimated population of 320,189 in 2019. The city is part of the Las Vegas Valley. Henderson occupies the southeastern end of the valley, at an elevation of 1,864 feet.</v>
    <v>3661</v>
    <v>3662</v>
    <v>3663</v>
    <v>3664</v>
    <v>3665</v>
    <v>Henderson</v>
    <v>3666</v>
    <v>307</v>
    <v>Henderson</v>
    <v>mdp/vdpid/5061507963194179585</v>
  </rv>
  <rv s="0">
    <v>536870912</v>
    <v>Stockton</v>
    <v>a56b63cd-1b3e-4115-b953-165728b1139e</v>
    <v>en-US</v>
    <v>Map</v>
  </rv>
  <rv s="0">
    <v>536870912</v>
    <v>San Joaquin County</v>
    <v>afddb8c5-2a1f-d933-a7c2-67aaae041708</v>
    <v>en-US</v>
    <v>Map</v>
  </rv>
  <rv s="1">
    <fb>160.838261652</fb>
    <v>10</v>
  </rv>
  <rv s="2">
    <v>317</v>
    <v>8</v>
    <v>2037</v>
    <v>0</v>
    <v>Image of Stockton</v>
  </rv>
  <rv s="1">
    <fb>37.957540999999999</fb>
    <v>12</v>
  </rv>
  <rv s="3">
    <v>200</v>
  </rv>
  <rv s="4">
    <v>https://www.bing.com/search?q=stockton+california&amp;form=skydnc</v>
    <v>Learn more on Bing</v>
  </rv>
  <rv s="1">
    <fb>-121.292451</fb>
    <v>12</v>
  </rv>
  <rv s="1">
    <fb>311178</fb>
    <v>10</v>
  </rv>
  <rv s="5">
    <v>#VALUE!</v>
    <v>en-US</v>
    <v>a56b63cd-1b3e-4115-b953-165728b1139e</v>
    <v>536870912</v>
    <v>1</v>
    <v>2036</v>
    <v>4</v>
    <v>Stockton</v>
    <v>20</v>
    <v>21</v>
    <v>Map</v>
    <v>8</v>
    <v>9</v>
    <v>298</v>
    <v>3669</v>
    <v>3670</v>
    <v>4</v>
    <v>Stockton is a city and the county seat of San Joaquin County in the Central Valley of the U.S. state of California. Stockton was founded by Captain Charles Maria Weber in 1849 after he acquired Rancho Campo de los Franceses. The city is named after Robert F. Stockton, and it was the first community in California to have a name not of Spanish or Native American origin. The city is located on the San Joaquin River in the northern San Joaquin Valley and had an estimated population of 312,697 by the California Department of Finance for 2019. Stockton is the 13th largest city in California and the 62nd largest city in the United States. It was named an All-America City in 1999, 2004, 2015 and again in 2017.</v>
    <v>3671</v>
    <v>3672</v>
    <v>3673</v>
    <v>3674</v>
    <v>3675</v>
    <v>Stockton</v>
    <v>3676</v>
    <v>307</v>
    <v>Stockton</v>
    <v>mdp/vdpid/5058002719638290433</v>
  </rv>
  <rv s="0">
    <v>536870912</v>
    <v>Cincinnati</v>
    <v>3d0f30c3-db6f-4ee3-996c-aa68be6744dc</v>
    <v>en-US</v>
    <v>Map</v>
  </rv>
  <rv s="0">
    <v>536870912</v>
    <v>Hamilton County</v>
    <v>8333dce0-3ce5-cbff-befc-ba0905ff9edc</v>
    <v>en-US</v>
    <v>Map</v>
  </rv>
  <rv s="1">
    <fb>206.01</fb>
    <v>10</v>
  </rv>
  <rv s="2">
    <v>318</v>
    <v>8</v>
    <v>2043</v>
    <v>0</v>
    <v>Image of Cincinnati</v>
  </rv>
  <rv s="1">
    <fb>39.103697400000001</fb>
    <v>12</v>
  </rv>
  <rv s="0">
    <v>805306368</v>
    <v>John Cranley (Mayor)</v>
    <v>bca637ec-657a-8840-4f40-f4cedcfd013f</v>
    <v>en-US</v>
    <v>Generic</v>
  </rv>
  <rv s="3">
    <v>201</v>
  </rv>
  <rv s="4">
    <v>https://www.bing.com/search?q=cincinnati+ohio&amp;form=skydnc</v>
    <v>Learn more on Bing</v>
  </rv>
  <rv s="1">
    <fb>-84.513613100000001</fb>
    <v>12</v>
  </rv>
  <rv s="1">
    <fb>302605</fb>
    <v>10</v>
  </rv>
  <rv s="5">
    <v>#VALUE!</v>
    <v>en-US</v>
    <v>3d0f30c3-db6f-4ee3-996c-aa68be6744dc</v>
    <v>536870912</v>
    <v>1</v>
    <v>2042</v>
    <v>4</v>
    <v>Cincinnati</v>
    <v>20</v>
    <v>21</v>
    <v>Map</v>
    <v>8</v>
    <v>9</v>
    <v>1929</v>
    <v>3679</v>
    <v>3680</v>
    <v>4</v>
    <v>Cincinnati is a major city in the U.S. state of Ohio and the government seat of Hamilton County. Settled in 1788, the city is located at the northern side of the confluence of the Licking and Ohio rivers, the latter of which marks the state line with Kentucky. The city is the economic and cultural hub of the Cincinnati metropolitan area, the fastest growing economic power in the Midwestern United States based on increase of economic output. With a population of 2,190,209 as of the 2018 census estimates, it is Ohio's largest metropolitan area and the nation's 29th-largest. With a city population estimated at 303,940, Cincinnati is the third-largest city in Ohio and 64th in the United States. Cincinnati is within a day's drive of 49.7% of the United States populace, ranking it as fourth in the list of metro areas with the largest population base within one day's drive time.</v>
    <v>3681</v>
    <v>3682</v>
    <v>3684</v>
    <v>3685</v>
    <v>3686</v>
    <v>Cincinnati</v>
    <v>3687</v>
    <v>599</v>
    <v>Cincinnati</v>
    <v>mdp/vdpid/5481636274055938050</v>
  </rv>
  <rv s="0">
    <v>536870912</v>
    <v>St. Louis</v>
    <v>e418c908-10a1-4800-815f-406c679d8e13</v>
    <v>en-US</v>
    <v>Map</v>
  </rv>
  <rv s="1">
    <fb>170.91331540107299</fb>
    <v>10</v>
  </rv>
  <rv s="2">
    <v>319</v>
    <v>8</v>
    <v>2048</v>
    <v>0</v>
    <v>Image of St. Louis</v>
  </rv>
  <rv s="4">
    <v>https://www.bing.com/search?q=st.+louis&amp;form=skydnc</v>
    <v>Learn more on Bing</v>
  </rv>
  <rv s="1">
    <fb>302838</fb>
    <v>10</v>
  </rv>
  <rv s="13">
    <v>#VALUE!</v>
    <v>en-US</v>
    <v>e418c908-10a1-4800-815f-406c679d8e13</v>
    <v>536870912</v>
    <v>1</v>
    <v>2047</v>
    <v>337</v>
    <v>St. Louis</v>
    <v>33</v>
    <v>21</v>
    <v>Map</v>
    <v>8</v>
    <v>9</v>
    <v>3437</v>
    <v>3690</v>
    <v>4</v>
    <v>St. Louis is the second-largest city in Missouri, and sits on the western bank of the Mississippi River, which forms the state line between Illinois and Missouri. The Missouri River merges with the Mississippi River 15 river miles north of Downtown St. Louis, forming the fourth-longest river system in the world. In 2019, the estimated population of St. Louis City was 300,576, and of the bi-state metropolitan area, 2,804,724. Greater St. Louis is the largest metropolitan area in Missouri, second-largest in Illinois, seventh-largest in the Great Lakes Megalopolis, and the 22nd-largest in the United States.</v>
    <v>3691</v>
    <v>3692</v>
    <v>St. Louis</v>
    <v>3693</v>
    <v>11</v>
    <v>St. Louis</v>
    <v>mdp/vdpid/5096642009372819458</v>
  </rv>
  <rv s="0">
    <v>536870912</v>
    <v>Pittsburgh</v>
    <v>67b9bd42-dc58-455c-9858-ece11da6a2fd</v>
    <v>en-US</v>
    <v>Map</v>
  </rv>
  <rv s="0">
    <v>536870912</v>
    <v>Allegheny County</v>
    <v>0545943c-8c71-ab81-283b-fb5f8f3bcb81</v>
    <v>en-US</v>
    <v>Map</v>
  </rv>
  <rv s="1">
    <fb>150.99630683300001</fb>
    <v>10</v>
  </rv>
  <rv s="2">
    <v>320</v>
    <v>8</v>
    <v>2054</v>
    <v>0</v>
    <v>Image of Pittsburgh</v>
  </rv>
  <rv s="1">
    <fb>40.442167599999998</fb>
    <v>12</v>
  </rv>
  <rv s="0">
    <v>805306368</v>
    <v>Bill Peduto (Mayor)</v>
    <v>92cda1fc-b27a-a732-9fb2-35f6194422ca</v>
    <v>en-US</v>
    <v>Generic</v>
  </rv>
  <rv s="3">
    <v>202</v>
  </rv>
  <rv s="4">
    <v>https://www.bing.com/search?q=pittsburgh&amp;form=skydnc</v>
    <v>Learn more on Bing</v>
  </rv>
  <rv s="1">
    <fb>-79.994957299999996</fb>
    <v>12</v>
  </rv>
  <rv s="1">
    <fb>301048</fb>
    <v>10</v>
  </rv>
  <rv s="5">
    <v>#VALUE!</v>
    <v>en-US</v>
    <v>67b9bd42-dc58-455c-9858-ece11da6a2fd</v>
    <v>536870912</v>
    <v>1</v>
    <v>2053</v>
    <v>4</v>
    <v>Pittsburgh</v>
    <v>20</v>
    <v>21</v>
    <v>Map</v>
    <v>8</v>
    <v>9</v>
    <v>2132</v>
    <v>3696</v>
    <v>3697</v>
    <v>4</v>
    <v>Pittsburgh is a city in the state of Pennsylvania in the United States, and is the county seat of Allegheny County. A population of about 300,286 residents live within the city limits, making it the 66th-largest city in the U.S. and the second-most populous city in Pennsylvania behind Philadelphia. The Pittsburgh metropolitan area is the anchor of Western Pennsylvania; its population of 2,324,743 is the largest in both the Ohio Valley and Appalachia, the second-largest in Pennsylvania, and the 27th-largest in the U.S.</v>
    <v>3698</v>
    <v>3699</v>
    <v>3701</v>
    <v>3702</v>
    <v>3703</v>
    <v>Pittsburgh</v>
    <v>3704</v>
    <v>599</v>
    <v>Pittsburgh</v>
    <v>mdp/vdpid/5480746593323843587</v>
  </rv>
  <rv s="0">
    <v>536870912</v>
    <v>Greensboro</v>
    <v>5363c928-09d6-4958-92c3-fa2850d8b090</v>
    <v>en-US</v>
    <v>Map</v>
  </rv>
  <rv s="0">
    <v>536870912</v>
    <v>Guilford County</v>
    <v>a2390c0e-40d0-ff97-b579-32eabe23d41e</v>
    <v>en-US</v>
    <v>Map</v>
  </rv>
  <rv s="1">
    <fb>339.806440076</fb>
    <v>10</v>
  </rv>
  <rv s="2">
    <v>321</v>
    <v>8</v>
    <v>2061</v>
    <v>0</v>
    <v>Image of Greensboro</v>
  </rv>
  <rv s="1">
    <fb>36.08</fb>
    <v>12</v>
  </rv>
  <rv s="0">
    <v>805306368</v>
    <v>Nancy Vaughan (Mayor)</v>
    <v>d7b2c9ec-23cd-a0ec-6f85-193dbfbbb07b</v>
    <v>en-US</v>
    <v>Generic</v>
  </rv>
  <rv s="3">
    <v>203</v>
  </rv>
  <rv s="4">
    <v>https://www.bing.com/search?q=greensboro+north+carolina&amp;form=skydnc</v>
    <v>Learn more on Bing</v>
  </rv>
  <rv s="1">
    <fb>-79.819444000000004</fb>
    <v>12</v>
  </rv>
  <rv s="1">
    <fb>294722</fb>
    <v>10</v>
  </rv>
  <rv s="5">
    <v>#VALUE!</v>
    <v>en-US</v>
    <v>5363c928-09d6-4958-92c3-fa2850d8b090</v>
    <v>536870912</v>
    <v>1</v>
    <v>2060</v>
    <v>4</v>
    <v>Greensboro</v>
    <v>20</v>
    <v>21</v>
    <v>Map</v>
    <v>8</v>
    <v>9</v>
    <v>3191</v>
    <v>3707</v>
    <v>3708</v>
    <v>4</v>
    <v>Greensboro is a city in and the county seat of Guilford County, North Carolina, United States. It is the third-most populous city in North Carolina, the 68th-most populous city in the United States, and the largest city in the Piedmont Triad metropolitan region. At the 2010 United States Census the city population was 269,666. In 2019, the estimated population was 296,710. Three major interstate highways in the Piedmont region of central North Carolina were built to intersect at this city.</v>
    <v>3709</v>
    <v>3710</v>
    <v>3712</v>
    <v>3713</v>
    <v>3714</v>
    <v>Greensboro</v>
    <v>3715</v>
    <v>599</v>
    <v>Greensboro</v>
    <v>mdp/vdpid/5484983528833679361</v>
  </rv>
  <rv s="0">
    <v>536870912</v>
    <v>Plano</v>
    <v>a7f82efc-acdb-43a6-b31b-b2501c786e7b</v>
    <v>en-US</v>
    <v>Map</v>
  </rv>
  <rv s="0">
    <v>536870912</v>
    <v>Collin County</v>
    <v>ca7dc3f6-b1af-7c0e-1e8e-d10882b9154e</v>
    <v>en-US</v>
    <v>Map</v>
  </rv>
  <rv s="1">
    <fb>185.44314869999999</fb>
    <v>10</v>
  </rv>
  <rv s="2">
    <v>322</v>
    <v>8</v>
    <v>2067</v>
    <v>0</v>
    <v>Image of Plano</v>
  </rv>
  <rv s="1">
    <fb>33.019722000000002</fb>
    <v>12</v>
  </rv>
  <rv s="0">
    <v>805306368</v>
    <v>Harry LaRosiliere (Mayor)</v>
    <v>710f6381-aa40-f095-3c7d-70a3def205cf</v>
    <v>en-US</v>
    <v>Generic</v>
  </rv>
  <rv s="3">
    <v>204</v>
  </rv>
  <rv s="4">
    <v>https://www.bing.com/search?q=plano+texas&amp;form=skydnc</v>
    <v>Learn more on Bing</v>
  </rv>
  <rv s="1">
    <fb>-96.699167000000003</fb>
    <v>12</v>
  </rv>
  <rv s="1">
    <fb>288061</fb>
    <v>10</v>
  </rv>
  <rv s="5">
    <v>#VALUE!</v>
    <v>en-US</v>
    <v>a7f82efc-acdb-43a6-b31b-b2501c786e7b</v>
    <v>536870912</v>
    <v>1</v>
    <v>2066</v>
    <v>4</v>
    <v>Plano</v>
    <v>20</v>
    <v>21</v>
    <v>Map</v>
    <v>8</v>
    <v>9</v>
    <v>2272</v>
    <v>3718</v>
    <v>3719</v>
    <v>4</v>
    <v>Plano is a city in the U.S. state of Texas, located approximately 20 miles north of downtown Dallas. As of the census of 2010, Plano had 259,841 residents. The city of Plano is a part of the Dallas–Fort Worth metroplex. Plano lies mostly within Collin County, but includes a small portion that extends into Denton County.</v>
    <v>3720</v>
    <v>3721</v>
    <v>3723</v>
    <v>3724</v>
    <v>3725</v>
    <v>Plano</v>
    <v>3726</v>
    <v>11</v>
    <v>Plano</v>
    <v>mdp/vdpid/5107859046493323265</v>
  </rv>
  <rv s="0">
    <v>536870912</v>
    <v>Orlando</v>
    <v>8eea2eec-4a57-4f52-b19d-0a2cde213716</v>
    <v>en-US</v>
    <v>Map</v>
  </rv>
  <rv s="0">
    <v>536870912</v>
    <v>Orange County</v>
    <v>824d80c4-ad5d-f111-bd51-55fe35512c9c</v>
    <v>en-US</v>
    <v>Map</v>
  </rv>
  <rv s="1">
    <fb>294.61</fb>
    <v>10</v>
  </rv>
  <rv s="2">
    <v>323</v>
    <v>8</v>
    <v>2073</v>
    <v>0</v>
    <v>Image of Orlando</v>
  </rv>
  <rv s="1">
    <fb>28.538330999999999</fb>
    <v>12</v>
  </rv>
  <rv s="0">
    <v>805306368</v>
    <v>Buddy Dyer (Mayor)</v>
    <v>943bd178-b8ac-4cf4-75bf-2e327ea9805c</v>
    <v>en-US</v>
    <v>Generic</v>
  </rv>
  <rv s="3">
    <v>205</v>
  </rv>
  <rv s="4">
    <v>https://www.bing.com/search?q=orlando+florida&amp;form=skydnc</v>
    <v>Learn more on Bing</v>
  </rv>
  <rv s="1">
    <fb>-81.378878999999998</fb>
    <v>12</v>
  </rv>
  <rv s="1">
    <fb>285713</fb>
    <v>10</v>
  </rv>
  <rv s="5">
    <v>#VALUE!</v>
    <v>en-US</v>
    <v>8eea2eec-4a57-4f52-b19d-0a2cde213716</v>
    <v>536870912</v>
    <v>1</v>
    <v>2072</v>
    <v>4</v>
    <v>Orlando</v>
    <v>20</v>
    <v>21</v>
    <v>Map</v>
    <v>8</v>
    <v>9</v>
    <v>3139</v>
    <v>3729</v>
    <v>3730</v>
    <v>4</v>
    <v>Orlando is a city in the U.S. state of Florida and is the county seat of Orange County. In Central Florida, it is the center of the Orlando metropolitan area, which had a population of 2,509,831, according to U.S. Census Bureau figures released in July 2017, making it the 23rd-largest metropolitan area in the United States, the sixth-largest metropolitan area in the Southern United States, and the third-largest metropolitan area in Florida. As of 2019, Orlando had an estimated city-proper population of 287,442, making it the 71st-largest city in the United States, the fourth-largest city in Florida, and the state's largest inland city.</v>
    <v>3731</v>
    <v>3732</v>
    <v>3734</v>
    <v>3735</v>
    <v>3736</v>
    <v>Orlando</v>
    <v>3737</v>
    <v>599</v>
    <v>Orlando</v>
    <v>mdp/vdpid/5498704168812019713</v>
  </rv>
  <rv s="0">
    <v>536870912</v>
    <v>Irvine</v>
    <v>79ff86cc-27eb-4f12-9406-85d238f37ef3</v>
    <v>en-US</v>
    <v>Map</v>
  </rv>
  <rv s="1">
    <fb>172.11500000000001</fb>
    <v>10</v>
  </rv>
  <rv s="2">
    <v>324</v>
    <v>8</v>
    <v>2078</v>
    <v>0</v>
    <v>Image of Irvine</v>
  </rv>
  <rv s="1">
    <fb>33.669443999999999</fb>
    <v>12</v>
  </rv>
  <rv s="3">
    <v>206</v>
  </rv>
  <rv s="4">
    <v>https://www.bing.com/search?q=irvine+california&amp;form=skydnc</v>
    <v>Learn more on Bing</v>
  </rv>
  <rv s="1">
    <fb>-117.82305599999999</fb>
    <v>12</v>
  </rv>
  <rv s="1">
    <fb>282572</fb>
    <v>10</v>
  </rv>
  <rv s="5">
    <v>#VALUE!</v>
    <v>en-US</v>
    <v>79ff86cc-27eb-4f12-9406-85d238f37ef3</v>
    <v>536870912</v>
    <v>1</v>
    <v>2077</v>
    <v>4</v>
    <v>Irvine</v>
    <v>20</v>
    <v>21</v>
    <v>Map</v>
    <v>8</v>
    <v>9</v>
    <v>298</v>
    <v>3620</v>
    <v>3740</v>
    <v>4</v>
    <v>Irvine is a master-planned city in Orange County, California, United States in the Los Angeles metropolitan area. The Irvine Company started developing the area in the 1960s and the city was formally incorporated on December 28, 1971. The 66-square-mile city had a population of 212,375 as of the 2010 census; in 2019, the California Department of Finance estimated the city's population at 287,401, making it the 72nd-most populous city in the United States.</v>
    <v>3741</v>
    <v>3742</v>
    <v>3743</v>
    <v>3744</v>
    <v>3745</v>
    <v>Irvine</v>
    <v>3746</v>
    <v>307</v>
    <v>Irvine</v>
    <v>mdp/vdpid/5073308057761480705</v>
  </rv>
  <rv s="0">
    <v>536870912</v>
    <v>Durham</v>
    <v>2c16d91e-65b1-4a70-88d6-5b04673cb178</v>
    <v>en-US</v>
    <v>Map</v>
  </rv>
  <rv s="0">
    <v>536870912</v>
    <v>Durham County</v>
    <v>ab3c9af3-ac49-1873-90cc-9aad6ef7e42b</v>
    <v>en-US</v>
    <v>Map</v>
  </rv>
  <rv s="1">
    <fb>245.78987167099999</fb>
    <v>10</v>
  </rv>
  <rv s="2">
    <v>325</v>
    <v>8</v>
    <v>2084</v>
    <v>0</v>
    <v>Image of Durham</v>
  </rv>
  <rv s="1">
    <fb>35.988610999999999</fb>
    <v>12</v>
  </rv>
  <rv s="0">
    <v>805306368</v>
    <v>Steve Schewel (Mayor)</v>
    <v>22041ce3-8351-083d-2b03-67c499fa18bc</v>
    <v>en-US</v>
    <v>Generic</v>
  </rv>
  <rv s="3">
    <v>207</v>
  </rv>
  <rv s="4">
    <v>https://www.bing.com/search?q=durham+north+carolina&amp;form=skydnc</v>
    <v>Learn more on Bing</v>
  </rv>
  <rv s="1">
    <fb>-78.907222000000004</fb>
    <v>12</v>
  </rv>
  <rv s="1">
    <fb>274291</fb>
    <v>10</v>
  </rv>
  <rv s="5">
    <v>#VALUE!</v>
    <v>en-US</v>
    <v>2c16d91e-65b1-4a70-88d6-5b04673cb178</v>
    <v>536870912</v>
    <v>1</v>
    <v>2083</v>
    <v>4</v>
    <v>Durham</v>
    <v>20</v>
    <v>21</v>
    <v>Map</v>
    <v>8</v>
    <v>9</v>
    <v>3191</v>
    <v>3749</v>
    <v>3750</v>
    <v>4</v>
    <v>Durham also known as Bull City, is a city in and the county seat of Durham County in the U.S. state of North Carolina. Small portions of the city limits extend into Orange County and Wake County. The U.S. Census Bureau estimated the city's population to be 278,993 as of July 1, 2019, making it the 4th-most populous city in North Carolina, and the 74th-most populous city in the United States. The city is located in the east-central part of the Piedmont region along the Eno River. Durham is the core of the four-county Durham-Chapel Hill Metropolitan Area, which has a population of 644,367 as of U.S. Census 2019 Population Estimates. The Office of Management and Budget also includes Durham as a part of the Raleigh-Durham-Cary Combined Statistical Area, commonly known as the Research Triangle, which has a population of 2,079,687 as of U.S. Census 2019 Population Estimates.</v>
    <v>3751</v>
    <v>3752</v>
    <v>3754</v>
    <v>3755</v>
    <v>3756</v>
    <v>Durham</v>
    <v>3757</v>
    <v>599</v>
    <v>Durham</v>
    <v>mdp/vdpid/5485031193508315137</v>
  </rv>
  <rv s="0">
    <v>536870912</v>
    <v>Chula Vista</v>
    <v>0d817c36-744c-40e5-8a95-1ce60b171b09</v>
    <v>en-US</v>
    <v>Map</v>
  </rv>
  <rv s="1">
    <fb>134.92500000000001</fb>
    <v>10</v>
  </rv>
  <rv s="2">
    <v>326</v>
    <v>8</v>
    <v>2090</v>
    <v>0</v>
    <v>Image of Chula Vista</v>
  </rv>
  <rv s="1">
    <fb>32.6400705</fb>
    <v>12</v>
  </rv>
  <rv s="0">
    <v>805306368</v>
    <v>Mary Salas (Mayor)</v>
    <v>b557d831-43c5-8f6d-095b-d65f0c1f5c89</v>
    <v>en-US</v>
    <v>Generic</v>
  </rv>
  <rv s="3">
    <v>208</v>
  </rv>
  <rv s="4">
    <v>https://www.bing.com/search?q=chula+vista+california&amp;form=skydnc</v>
    <v>Learn more on Bing</v>
  </rv>
  <rv s="1">
    <fb>-117.084042</fb>
    <v>12</v>
  </rv>
  <rv s="1">
    <fb>271651</fb>
    <v>10</v>
  </rv>
  <rv s="5">
    <v>#VALUE!</v>
    <v>en-US</v>
    <v>0d817c36-744c-40e5-8a95-1ce60b171b09</v>
    <v>536870912</v>
    <v>1</v>
    <v>2089</v>
    <v>4</v>
    <v>Chula Vista</v>
    <v>20</v>
    <v>21</v>
    <v>Map</v>
    <v>8</v>
    <v>9</v>
    <v>298</v>
    <v>3107</v>
    <v>3760</v>
    <v>4</v>
    <v>Chula Vista is the second-largest city in the San Diego metropolitan area, the seventh largest city in Southern California, the fifteenth largest city in the state of California, and the 75th-largest city in the United States. The population was 243,916 as of the 2010 census, and the estimated population as of 2019 is 274,492. Located about halfway—7.5 miles—between the two downtowns of San Diego and Tijuana in the South Bay, the city is at the center of one of the richest culturally diverse zones in the United States. Chula Vista is so named because of its scenic location between the San Diego Bay and coastal mountain foothills.</v>
    <v>3761</v>
    <v>3762</v>
    <v>3764</v>
    <v>3765</v>
    <v>3766</v>
    <v>Chula Vista</v>
    <v>3767</v>
    <v>307</v>
    <v>Chula Vista</v>
    <v>mdp/vdpid/5073431346072780802</v>
  </rv>
  <rv s="0">
    <v>536870912</v>
    <v>Fort Wayne</v>
    <v>93c419e3-0696-464f-8905-3c6d6677ea9d</v>
    <v>en-US</v>
    <v>Map</v>
  </rv>
  <rv s="0">
    <v>536870912</v>
    <v>Allen County</v>
    <v>39bf4831-0569-9b27-6df8-8f4bd2721193</v>
    <v>en-US</v>
    <v>Map</v>
  </rv>
  <rv s="1">
    <fb>287.05</fb>
    <v>10</v>
  </rv>
  <rv s="2">
    <v>327</v>
    <v>8</v>
    <v>2096</v>
    <v>0</v>
    <v>Image of Fort Wayne</v>
  </rv>
  <rv s="1">
    <fb>41.077474000000002</fb>
    <v>12</v>
  </rv>
  <rv s="0">
    <v>805306368</v>
    <v>Tom Henry (Mayor)</v>
    <v>bf02e43c-a31e-edc1-d2cd-a0da60b1e560</v>
    <v>en-US</v>
    <v>Generic</v>
  </rv>
  <rv s="3">
    <v>209</v>
  </rv>
  <rv s="4">
    <v>https://www.bing.com/search?q=fort+wayne+indiana&amp;form=skydnc</v>
    <v>Learn more on Bing</v>
  </rv>
  <rv s="1">
    <fb>-85.137495000000001</fb>
    <v>12</v>
  </rv>
  <rv s="1">
    <fb>267633</fb>
    <v>10</v>
  </rv>
  <rv s="3">
    <v>210</v>
  </rv>
  <rv s="5">
    <v>#VALUE!</v>
    <v>en-US</v>
    <v>93c419e3-0696-464f-8905-3c6d6677ea9d</v>
    <v>536870912</v>
    <v>1</v>
    <v>2095</v>
    <v>4</v>
    <v>Fort Wayne</v>
    <v>20</v>
    <v>21</v>
    <v>Map</v>
    <v>8</v>
    <v>9</v>
    <v>825</v>
    <v>3770</v>
    <v>3771</v>
    <v>4</v>
    <v>Fort Wayne is a city in the U.S. state of Indiana and the seat of Allen County, United States. Located in northeastern Indiana, the city is 18 miles west of the Ohio border and 50 miles south of the Michigan border. The city's population was 270,402 as of the 2019 Census estimate making it the second-most populous city in Indiana after Indianapolis, and the 75th-most populous city in the United States. It is the principal city of the Fort Wayne metropolitan area, consisting of Allen, Wells, and Whitley counties, a combined population of 419,453 as of 2011. Fort Wayne is the cultural and economic center of northeastern Indiana. In addition to the three core counties, the combined statistical area includes Adams, DeKalb, Huntington, Noble, and Steuben counties, with an estimated population of 615,077.</v>
    <v>3772</v>
    <v>3773</v>
    <v>3775</v>
    <v>3776</v>
    <v>3777</v>
    <v>Fort Wayne</v>
    <v>3778</v>
    <v>3779</v>
    <v>Fort Wayne</v>
    <v>mdp/vdpid/5478306571014373377</v>
  </rv>
  <rv s="0">
    <v>536870912</v>
    <v>St. Petersburg</v>
    <v>a020057f-3657-44fa-93b7-6de6c464e812</v>
    <v>en-US</v>
    <v>Map</v>
  </rv>
  <rv s="0">
    <v>536870912</v>
    <v>Pinellas County</v>
    <v>68e9752d-4d26-bff5-4116-15b7ac447b18</v>
    <v>en-US</v>
    <v>Map</v>
  </rv>
  <rv s="1">
    <fb>340.16</fb>
    <v>10</v>
  </rv>
  <rv s="2">
    <v>328</v>
    <v>8</v>
    <v>2102</v>
    <v>0</v>
    <v>Image of St. Petersburg</v>
  </rv>
  <rv s="1">
    <fb>27.773056</fb>
    <v>12</v>
  </rv>
  <rv s="0">
    <v>805306368</v>
    <v>Rick Kriseman (Mayor)</v>
    <v>602b4473-eac4-b2f2-d756-8684daab0965</v>
    <v>en-US</v>
    <v>Generic</v>
  </rv>
  <rv s="3">
    <v>211</v>
  </rv>
  <rv s="4">
    <v>https://www.bing.com/search?q=st.+petersburg+florida&amp;form=skydnc</v>
    <v>Learn more on Bing</v>
  </rv>
  <rv s="1">
    <fb>-82.64</fb>
    <v>12</v>
  </rv>
  <rv s="1">
    <fb>265098</fb>
    <v>10</v>
  </rv>
  <rv s="5">
    <v>#VALUE!</v>
    <v>en-US</v>
    <v>a020057f-3657-44fa-93b7-6de6c464e812</v>
    <v>536870912</v>
    <v>1</v>
    <v>2101</v>
    <v>4</v>
    <v>St. Petersburg</v>
    <v>20</v>
    <v>21</v>
    <v>Map</v>
    <v>8</v>
    <v>9</v>
    <v>3139</v>
    <v>3782</v>
    <v>3783</v>
    <v>4</v>
    <v>St. Petersburg is a city in Pinellas County, Florida, United States. As of the 2020 census estimate, the population was 271,842, making it the fifth-most populous city in Florida and the largest in the state that is not a county seat. St. Petersburg is the fifth-largest city in Florida and the second-largest city in the Tampa Bay Area, after Tampa. Together with Clearwater, these cities comprise the Tampa–St. Petersburg–Clearwater Metropolitan Statistical Area, the second-largest in Florida with a population of around 2.8 million. St. Petersburg is located on the Pinellas peninsula between Tampa Bay and the Gulf of Mexico, and is connected to mainland Florida to the north.</v>
    <v>3784</v>
    <v>3785</v>
    <v>3787</v>
    <v>3788</v>
    <v>3789</v>
    <v>St. Petersburg</v>
    <v>3790</v>
    <v>599</v>
    <v>St. Petersburg</v>
    <v>mdp/vdpid/5501308228421550081</v>
  </rv>
  <rv s="0">
    <v>536870912</v>
    <v>Laredo</v>
    <v>b2ab1090-b5d1-40fe-ad14-bdb1164f08be</v>
    <v>en-US</v>
    <v>Map</v>
  </rv>
  <rv s="0">
    <v>536870912</v>
    <v>Webb County</v>
    <v>44383b3d-7f2d-a7ea-7d2e-c07fd7870a87</v>
    <v>en-US</v>
    <v>Map</v>
  </rv>
  <rv s="1">
    <fb>233.12</fb>
    <v>10</v>
  </rv>
  <rv s="2">
    <v>329</v>
    <v>8</v>
    <v>2108</v>
    <v>0</v>
    <v>Image of Laredo</v>
  </rv>
  <rv s="1">
    <fb>27.524445</fb>
    <v>12</v>
  </rv>
  <rv s="3">
    <v>212</v>
  </rv>
  <rv s="4">
    <v>https://www.bing.com/search?q=laredo+texas&amp;form=skydnc</v>
    <v>Learn more on Bing</v>
  </rv>
  <rv s="1">
    <fb>-99.490593000000004</fb>
    <v>12</v>
  </rv>
  <rv s="1">
    <fb>261639</fb>
    <v>10</v>
  </rv>
  <rv s="5">
    <v>#VALUE!</v>
    <v>en-US</v>
    <v>b2ab1090-b5d1-40fe-ad14-bdb1164f08be</v>
    <v>536870912</v>
    <v>1</v>
    <v>2107</v>
    <v>4</v>
    <v>Laredo</v>
    <v>20</v>
    <v>21</v>
    <v>Map</v>
    <v>8</v>
    <v>9</v>
    <v>2272</v>
    <v>3793</v>
    <v>3794</v>
    <v>4</v>
    <v>Laredo is a city in and the county seat of Webb County, Texas, United States, on the north bank of the Rio Grande in South Texas, across from Nuevo Laredo, Tamaulipas, Mexico. Laredo has the distinction of flying seven flags. Founded in 1755, Laredo grew from a village to the capital of the brief Republic of the Rio Grande to the largest inland port on the Mexican border. Laredo's economy is based on international trade with Mexico. Many major transportation companies have a facility in Laredo. The city is on the southern end of I-35, which makes it close to the manufacturers in northern Mexico. It has four international bridges and one railway bridge.</v>
    <v>3795</v>
    <v>3796</v>
    <v>3797</v>
    <v>3798</v>
    <v>3799</v>
    <v>Laredo</v>
    <v>3800</v>
    <v>11</v>
    <v>Laredo</v>
    <v>mdp/vdpid/5111757537758150657</v>
  </rv>
  <rv s="0">
    <v>536870912</v>
    <v>Jersey City</v>
    <v>34fdb17d-1456-4933-8616-75ce2e696433</v>
    <v>en-US</v>
    <v>Map</v>
  </rv>
  <rv s="0">
    <v>536870912</v>
    <v>Hudson County</v>
    <v>d6013897-a741-a89b-6fa4-7b67d61dec91</v>
    <v>en-US</v>
    <v>Map</v>
  </rv>
  <rv s="1">
    <fb>54.595999999999997</fb>
    <v>10</v>
  </rv>
  <rv s="2">
    <v>330</v>
    <v>8</v>
    <v>2114</v>
    <v>0</v>
    <v>Image of Jersey City</v>
  </rv>
  <rv s="1">
    <fb>40.713999999999999</fb>
    <v>12</v>
  </rv>
  <rv s="0">
    <v>805306368</v>
    <v>Steven Fulop (Mayor)</v>
    <v>4bbd87d7-82cf-c5a4-316e-ddb2163c7fb6</v>
    <v>en-US</v>
    <v>Generic</v>
  </rv>
  <rv s="3">
    <v>213</v>
  </rv>
  <rv s="4">
    <v>https://www.bing.com/search?q=jersey+city+new+jersey&amp;form=skydnc</v>
    <v>Learn more on Bing</v>
  </rv>
  <rv s="1">
    <fb>-74.070999999999998</fb>
    <v>12</v>
  </rv>
  <rv s="1">
    <fb>265549</fb>
    <v>10</v>
  </rv>
  <rv s="5">
    <v>#VALUE!</v>
    <v>en-US</v>
    <v>34fdb17d-1456-4933-8616-75ce2e696433</v>
    <v>536870912</v>
    <v>1</v>
    <v>2113</v>
    <v>4</v>
    <v>Jersey City</v>
    <v>20</v>
    <v>21</v>
    <v>Map</v>
    <v>8</v>
    <v>9</v>
    <v>1679</v>
    <v>3803</v>
    <v>3804</v>
    <v>4</v>
    <v>Jersey City is the second-most populous city in the U.S. state of New Jersey, after Newark. It is the seat of Hudson County as well as the county's largest city. The U.S. Census Bureau's Population Estimates Program calculated that the city's population was 262,075 in 2019, ranking as the 80th-most-populous incorporated place in the nation. The 2019 estimate represents an increase of about 5.8% from the 2010 United States Census, when the city's population was at 247,597, ranking the city the nation's 78th-largest by population.</v>
    <v>3805</v>
    <v>3806</v>
    <v>3808</v>
    <v>3809</v>
    <v>3810</v>
    <v>Jersey City</v>
    <v>3811</v>
    <v>599</v>
    <v>Jersey City</v>
    <v>mdp/vdpid/5487505192565866499</v>
  </rv>
  <rv s="0">
    <v>536870912</v>
    <v>Chandler</v>
    <v>394041e4-14e1-4b4d-946a-5bac98a149ae</v>
    <v>en-US</v>
    <v>Map</v>
  </rv>
  <rv s="1">
    <fb>150.21931039899999</fb>
    <v>10</v>
  </rv>
  <rv s="2">
    <v>331</v>
    <v>8</v>
    <v>2120</v>
    <v>0</v>
    <v>Image of Chandler</v>
  </rv>
  <rv s="1">
    <fb>33.302284999999998</fb>
    <v>12</v>
  </rv>
  <rv s="3">
    <v>214</v>
  </rv>
  <rv s="4">
    <v>https://www.bing.com/search?q=chandler+arizona&amp;form=skydnc</v>
    <v>Learn more on Bing</v>
  </rv>
  <rv s="1">
    <fb>-111.840103</fb>
    <v>12</v>
  </rv>
  <rv s="1">
    <fb>257165</fb>
    <v>10</v>
  </rv>
  <rv s="5">
    <v>#VALUE!</v>
    <v>en-US</v>
    <v>394041e4-14e1-4b4d-946a-5bac98a149ae</v>
    <v>536870912</v>
    <v>1</v>
    <v>2119</v>
    <v>4</v>
    <v>Chandler</v>
    <v>20</v>
    <v>21</v>
    <v>Map</v>
    <v>8</v>
    <v>9</v>
    <v>3071</v>
    <v>3096</v>
    <v>3814</v>
    <v>4</v>
    <v>Chandler is a city in Maricopa County, Arizona, United States, and a suburb of the Phoenix, Arizona, Metropolitan Statistical Area. It is bordered to the north and west by Tempe, to the north by Mesa, to the west by Phoenix, to the south by the Gila River Indian Community, and to the east by Gilbert. As of 2019, the population was estimated at 261,165 according to the United States Census Bureau.</v>
    <v>3815</v>
    <v>3816</v>
    <v>3817</v>
    <v>3818</v>
    <v>3819</v>
    <v>Chandler</v>
    <v>3820</v>
    <v>3104</v>
    <v>Chandler</v>
    <v>mdp/vdpid/5098105077617393665</v>
  </rv>
  <rv s="0">
    <v>536870912</v>
    <v>Lubbock</v>
    <v>1e2b72af-38cd-4ff8-bad9-12d00a490845</v>
    <v>en-US</v>
    <v>Map</v>
  </rv>
  <rv s="0">
    <v>536870912</v>
    <v>Lubbock County</v>
    <v>990ae137-9973-edc8-c35a-81b9adffe633</v>
    <v>en-US</v>
    <v>Map</v>
  </rv>
  <rv s="1">
    <fb>320</fb>
    <v>10</v>
  </rv>
  <rv s="2">
    <v>332</v>
    <v>8</v>
    <v>2125</v>
    <v>0</v>
    <v>Image of Lubbock</v>
  </rv>
  <rv s="1">
    <fb>33.566667000000002</fb>
    <v>12</v>
  </rv>
  <rv s="0">
    <v>805306368</v>
    <v>Dan Pope (Mayor)</v>
    <v>2f354715-14b2-8d54-665f-844b954c8445</v>
    <v>en-US</v>
    <v>Generic</v>
  </rv>
  <rv s="3">
    <v>215</v>
  </rv>
  <rv s="4">
    <v>https://www.bing.com/search?q=lubbock+texas&amp;form=skydnc</v>
    <v>Learn more on Bing</v>
  </rv>
  <rv s="1">
    <fb>-101.88333299999999</fb>
    <v>12</v>
  </rv>
  <rv s="1">
    <fb>255885</fb>
    <v>10</v>
  </rv>
  <rv s="5">
    <v>#VALUE!</v>
    <v>en-US</v>
    <v>1e2b72af-38cd-4ff8-bad9-12d00a490845</v>
    <v>536870912</v>
    <v>1</v>
    <v>2124</v>
    <v>4</v>
    <v>Lubbock</v>
    <v>20</v>
    <v>21</v>
    <v>Map</v>
    <v>8</v>
    <v>9</v>
    <v>2272</v>
    <v>3823</v>
    <v>3824</v>
    <v>4</v>
    <v>Lubbock is the 11th-most populous city in the U.S. state of Texas and the county seat of Lubbock County. With a population of 258,862 in 2019, the city is also the 84th-most populous in the United States. The city is in the northwestern part of the state, a region known historically and geographically as the Llano Estacado, and ecologically is part of the southern end of the High Plains, lying at the economic center of the Lubbock metropolitan area, which has a projected 2020 population of 327,424.</v>
    <v>3825</v>
    <v>3826</v>
    <v>3828</v>
    <v>3829</v>
    <v>3830</v>
    <v>Lubbock</v>
    <v>3831</v>
    <v>11</v>
    <v>Lubbock</v>
    <v>mdp/vdpid/5101046642853806081</v>
  </rv>
  <rv s="0">
    <v>536870912</v>
    <v>Scottsdale</v>
    <v>ed07546a-061a-4858-b9ad-ae17a76468e3</v>
    <v>en-US</v>
    <v>Map</v>
  </rv>
  <rv s="1">
    <fb>477.69740707037198</fb>
    <v>10</v>
  </rv>
  <rv s="2">
    <v>333</v>
    <v>8</v>
    <v>2130</v>
    <v>0</v>
    <v>Image of Scottsdale</v>
  </rv>
  <rv s="1">
    <fb>33.5</fb>
    <v>12</v>
  </rv>
  <rv s="0">
    <v>805306368</v>
    <v>Jim Lane (Mayor)</v>
    <v>41a86fe4-3fbc-385a-8748-c58a02b1c103</v>
    <v>en-US</v>
    <v>Generic</v>
  </rv>
  <rv s="3">
    <v>216</v>
  </rv>
  <rv s="4">
    <v>https://www.bing.com/search?q=scottsdale+arizona&amp;form=skydnc</v>
    <v>Learn more on Bing</v>
  </rv>
  <rv s="1">
    <fb>-111.933333</fb>
    <v>12</v>
  </rv>
  <rv s="1">
    <fb>255310</fb>
    <v>10</v>
  </rv>
  <rv s="5">
    <v>#VALUE!</v>
    <v>en-US</v>
    <v>ed07546a-061a-4858-b9ad-ae17a76468e3</v>
    <v>536870912</v>
    <v>1</v>
    <v>2129</v>
    <v>4</v>
    <v>Scottsdale</v>
    <v>20</v>
    <v>21</v>
    <v>Map</v>
    <v>8</v>
    <v>9</v>
    <v>3071</v>
    <v>3096</v>
    <v>3834</v>
    <v>4</v>
    <v>Scottsdale is a city in the eastern part of Maricopa County, Arizona, United States, part of the Greater Phoenix Area. Named Scottsdale in 1894 after its founder Winfield Scott, a retired U.S. Army chaplain, the city was incorporated in 1951 with a population of 2,000. The 2019 population was estimated at 258,069. Its slogan is "The West's Most Western Town."</v>
    <v>3835</v>
    <v>3836</v>
    <v>3838</v>
    <v>3839</v>
    <v>3840</v>
    <v>Scottsdale</v>
    <v>3841</v>
    <v>3104</v>
    <v>Scottsdale</v>
    <v>mdp/vdpid/5098090680987680769</v>
  </rv>
  <rv s="0">
    <v>536870912</v>
    <v>Reno</v>
    <v>7436d6eb-b810-4e6f-9f57-13ebabf58d79</v>
    <v>en-US</v>
    <v>Map</v>
  </rv>
  <rv s="0">
    <v>536870912</v>
    <v>Washoe County</v>
    <v>0916e2b2-7580-9827-52ea-8d81d7f11af7</v>
    <v>en-US</v>
    <v>Map</v>
  </rv>
  <rv s="1">
    <fb>274.2</fb>
    <v>10</v>
  </rv>
  <rv s="2">
    <v>334</v>
    <v>8</v>
    <v>2138</v>
    <v>0</v>
    <v>Image of Reno</v>
  </rv>
  <rv s="1">
    <fb>39.527222000000002</fb>
    <v>12</v>
  </rv>
  <rv s="0">
    <v>805306368</v>
    <v>Hillary Schieve (Mayor)</v>
    <v>f36224ec-2aaa-a846-3bc7-53246e8fbc0c</v>
    <v>en-US</v>
    <v>Generic</v>
  </rv>
  <rv s="3">
    <v>217</v>
  </rv>
  <rv s="4">
    <v>https://www.bing.com/search?q=reno+nevada&amp;form=skydnc</v>
    <v>Learn more on Bing</v>
  </rv>
  <rv s="1">
    <fb>-119.821944</fb>
    <v>12</v>
  </rv>
  <rv s="1">
    <fb>250998</fb>
    <v>10</v>
  </rv>
  <rv s="5">
    <v>#VALUE!</v>
    <v>en-US</v>
    <v>7436d6eb-b810-4e6f-9f57-13ebabf58d79</v>
    <v>536870912</v>
    <v>1</v>
    <v>2137</v>
    <v>4</v>
    <v>Reno</v>
    <v>20</v>
    <v>21</v>
    <v>Map</v>
    <v>8</v>
    <v>9</v>
    <v>1618</v>
    <v>3844</v>
    <v>3845</v>
    <v>4</v>
    <v>Reno is a city in the northwest section of the U.S. state of Nevada, along the Nevada-California border, about 22 miles from Lake Tahoe, known as "The Biggest Little City in the World". Known for its casino and tourism industry, Reno is the county seat and largest city of Washoe County and sits in a high desert river valley at the foot of the Sierra Nevada. Its downtown area occupies a valley informally known as the Truckee Meadows, which because of large-scale investments from Greater Seattle and San Francisco Bay Area companies such as Amazon, Tesla, Panasonic, Microsoft, Apple, and Google has become a new major technology center in the United States. The city is named after Union Major General Jesse L. Reno, who was killed in action during the American Civil War at the Battle of South Mountain on Fox's Gap.</v>
    <v>3846</v>
    <v>3847</v>
    <v>3849</v>
    <v>3850</v>
    <v>3851</v>
    <v>Reno</v>
    <v>3852</v>
    <v>307</v>
    <v>Reno</v>
    <v>mdp/vdpid/5055145709188153345</v>
  </rv>
  <rv s="0">
    <v>536870912</v>
    <v>Buffalo</v>
    <v>9caf1145-79ab-410b-9d75-d35af600fa91</v>
    <v>en-US</v>
    <v>Map</v>
  </rv>
  <rv s="0">
    <v>536870912</v>
    <v>Erie County</v>
    <v>807c8ee4-9b6d-04f3-5b48-e69a881e041d</v>
    <v>en-US</v>
    <v>Map</v>
  </rv>
  <rv s="1">
    <fb>136</fb>
    <v>10</v>
  </rv>
  <rv s="2">
    <v>335</v>
    <v>8</v>
    <v>2146</v>
    <v>0</v>
    <v>Image of Buffalo</v>
  </rv>
  <rv s="1">
    <fb>42.887690999999997</fb>
    <v>12</v>
  </rv>
  <rv s="0">
    <v>805306368</v>
    <v>Byron Brown (Mayor)</v>
    <v>0bf286e8-0885-b8a4-7bc4-3fb268db6546</v>
    <v>en-US</v>
    <v>Generic</v>
  </rv>
  <rv s="3">
    <v>218</v>
  </rv>
  <rv s="4">
    <v>https://www.bing.com/search?q=buffalo+new+york&amp;form=skydnc</v>
    <v>Learn more on Bing</v>
  </rv>
  <rv s="1">
    <fb>-78.879373999999999</fb>
    <v>12</v>
  </rv>
  <rv s="1">
    <fb>255244</fb>
    <v>10</v>
  </rv>
  <rv s="5">
    <v>#VALUE!</v>
    <v>en-US</v>
    <v>9caf1145-79ab-410b-9d75-d35af600fa91</v>
    <v>536870912</v>
    <v>1</v>
    <v>2144</v>
    <v>4</v>
    <v>Buffalo</v>
    <v>20</v>
    <v>21</v>
    <v>Map</v>
    <v>8</v>
    <v>2145</v>
    <v>2768</v>
    <v>3855</v>
    <v>3856</v>
    <v>4</v>
    <v>Buffalo is the second-largest city in the U.S. state of New York and the largest city in Upstate New York. As of 2019's census estimates, the city proper population was 255,284. The city is the county seat of Erie County and serves as a major gateway for commerce and travel across the Canadian border, forming part of the bi-national Buffalo Niagara Region, the Buffalo–Niagara Falls metropolitan area and Western New York. As of 2018, the Buffalo-Niagara Falls metropolitan area had a population of 1,130,152; the combined statistical area, which adds Cattaraugus County, had a population of 1,215,826.</v>
    <v>3857</v>
    <v>3858</v>
    <v>3860</v>
    <v>3861</v>
    <v>3862</v>
    <v>Buffalo</v>
    <v>3863</v>
    <v>599</v>
    <v>Buffalo</v>
    <v>mdp/vdpid/5479730812167389185</v>
  </rv>
  <rv s="0">
    <v>536870912</v>
    <v>Gilberton</v>
    <v>c6f2082c-2b25-1022-ad68-784692697625</v>
    <v>en-US</v>
    <v>Map</v>
  </rv>
  <rv s="1">
    <fb>3995.9</fb>
    <v>10</v>
  </rv>
  <rv s="0">
    <v>536870912</v>
    <v>Australia</v>
    <v>06de2191-243d-a83f-6990-2eb1c7f3382a</v>
    <v>en-US</v>
    <v>Map</v>
  </rv>
  <rv s="1">
    <fb>-19.208597699999999</fb>
    <v>12</v>
  </rv>
  <rv s="4">
    <v>https://www.bing.com/search?q=gilberton%2c+queensland+etheridge&amp;form=skydnc</v>
    <v>Learn more on Bing</v>
  </rv>
  <rv s="1">
    <fb>143.6628273</fb>
    <v>12</v>
  </rv>
  <rv s="1">
    <fb>4</fb>
    <v>10</v>
  </rv>
  <rv s="23">
    <v>#VALUE!</v>
    <v>en-US</v>
    <v>c6f2082c-2b25-1022-ad68-784692697625</v>
    <v>536870912</v>
    <v>1</v>
    <v>2149</v>
    <v>2150</v>
    <v>Gilberton</v>
    <v>6</v>
    <v>57</v>
    <v>Map</v>
    <v>8</v>
    <v>755</v>
    <v>3866</v>
    <v>3867</v>
    <v>Gilberton is a rural locality in the Shire of Etheridge, Queensland, Australia. In the 2016 census, Gilberton had a population of 4 people.</v>
    <v>3868</v>
    <v>3869</v>
    <v>3870</v>
    <v>Gilberton</v>
    <v>3871</v>
    <v>Gilberton</v>
    <v>mdp/vdpid/8816743591767441409</v>
  </rv>
  <rv s="0">
    <v>536870912</v>
    <v>Glendale</v>
    <v>62fec990-e089-4bb2-b9de-9e1e383237f9</v>
    <v>en-US</v>
    <v>Map</v>
  </rv>
  <rv s="1">
    <fb>144.52133655700001</fb>
    <v>10</v>
  </rv>
  <rv s="2">
    <v>336</v>
    <v>8</v>
    <v>2155</v>
    <v>0</v>
    <v>Image of Glendale</v>
  </rv>
  <rv s="1">
    <fb>33.538558000000002</fb>
    <v>12</v>
  </rv>
  <rv s="3">
    <v>219</v>
  </rv>
  <rv s="4">
    <v>https://www.bing.com/search?q=glendale+arizona&amp;form=skydnc</v>
    <v>Learn more on Bing</v>
  </rv>
  <rv s="1">
    <fb>-112.1837</fb>
    <v>12</v>
  </rv>
  <rv s="1">
    <fb>250702</fb>
    <v>10</v>
  </rv>
  <rv s="5">
    <v>#VALUE!</v>
    <v>en-US</v>
    <v>62fec990-e089-4bb2-b9de-9e1e383237f9</v>
    <v>536870912</v>
    <v>1</v>
    <v>2154</v>
    <v>4</v>
    <v>Glendale</v>
    <v>6</v>
    <v>7</v>
    <v>Map</v>
    <v>8</v>
    <v>9</v>
    <v>3071</v>
    <v>3096</v>
    <v>3874</v>
    <v>4</v>
    <v>Glendale is a city in Maricopa County, Arizona, United States, located about nine miles northwest from Downtown Phoenix. According to the 2019 U.S. Census estimates, the population of the city is 252,381.</v>
    <v>3875</v>
    <v>3876</v>
    <v>3877</v>
    <v>3878</v>
    <v>3879</v>
    <v>Glendale</v>
    <v>3880</v>
    <v>3104</v>
    <v>Glendale</v>
    <v>mdp/vdpid/5098082159487352833</v>
  </rv>
  <rv s="0">
    <v>536870912</v>
    <v>North Las Vegas</v>
    <v>f5214b60-6b78-41d6-ae4a-ae165f4bae0a</v>
    <v>en-US</v>
    <v>Map</v>
  </rv>
  <rv s="1">
    <fb>262.60000000000002</fb>
    <v>10</v>
  </rv>
  <rv s="2">
    <v>337</v>
    <v>8</v>
    <v>2161</v>
    <v>0</v>
    <v>Image of North Las Vegas</v>
  </rv>
  <rv s="1">
    <fb>36.19585</fb>
    <v>12</v>
  </rv>
  <rv s="0">
    <v>805306368</v>
    <v>John Jay Lee (Mayor)</v>
    <v>7c72b5dc-450a-3ea6-ad2b-e275ef787ba7</v>
    <v>en-US</v>
    <v>Generic</v>
  </rv>
  <rv s="3">
    <v>220</v>
  </rv>
  <rv s="4">
    <v>https://www.bing.com/search?q=north+las+vegas+nevada&amp;form=skydnc</v>
    <v>Learn more on Bing</v>
  </rv>
  <rv s="1">
    <fb>-115.114574</fb>
    <v>12</v>
  </rv>
  <rv s="1">
    <fb>245949</fb>
    <v>10</v>
  </rv>
  <rv s="3">
    <v>221</v>
  </rv>
  <rv s="5">
    <v>#VALUE!</v>
    <v>en-US</v>
    <v>f5214b60-6b78-41d6-ae4a-ae165f4bae0a</v>
    <v>536870912</v>
    <v>1</v>
    <v>2160</v>
    <v>4</v>
    <v>North Las Vegas</v>
    <v>20</v>
    <v>21</v>
    <v>Map</v>
    <v>8</v>
    <v>9</v>
    <v>1618</v>
    <v>1666</v>
    <v>3883</v>
    <v>4</v>
    <v>North Las Vegas is a city in Clark County, Nevada, United States, in the Las Vegas Valley. As of the 2010 census it had a population of 216,961, with an estimated population of 251,974 in 2019. The city was incorporated on May 1, 1946. It is the fourth largest city in the state of Nevada.</v>
    <v>3884</v>
    <v>3885</v>
    <v>3887</v>
    <v>3888</v>
    <v>3889</v>
    <v>North Las Vegas</v>
    <v>3890</v>
    <v>3891</v>
    <v>North Las Vegas</v>
    <v>mdp/vdpid/5061502849448411137</v>
  </rv>
  <rv s="0">
    <v>536870912</v>
    <v>Winston-Salem</v>
    <v>248accf1-966c-491f-a64f-a161d30995a7</v>
    <v>en-US</v>
    <v>Map</v>
  </rv>
  <rv s="0">
    <v>536870912</v>
    <v>Forsyth County</v>
    <v>2de416b8-34cd-711d-4cbf-bce0eba891bf</v>
    <v>en-US</v>
    <v>Map</v>
  </rv>
  <rv s="2">
    <v>338</v>
    <v>8</v>
    <v>2167</v>
    <v>0</v>
    <v>Image of Winston-Salem</v>
  </rv>
  <rv s="1">
    <fb>36.102764000000001</fb>
    <v>12</v>
  </rv>
  <rv s="0">
    <v>805306368</v>
    <v>Allen Joines (Mayor)</v>
    <v>babd5f6b-dc15-e148-4d85-9c57eede8737</v>
    <v>en-US</v>
    <v>Generic</v>
  </rv>
  <rv s="3">
    <v>222</v>
  </rv>
  <rv s="4">
    <v>https://www.bing.com/search?q=winston-salem+north+carolina&amp;form=skydnc</v>
    <v>Learn more on Bing</v>
  </rv>
  <rv s="1">
    <fb>-80.260491999999999</fb>
    <v>12</v>
  </rv>
  <rv s="1">
    <fb>246328</fb>
    <v>10</v>
  </rv>
  <rv s="5">
    <v>#VALUE!</v>
    <v>en-US</v>
    <v>248accf1-966c-491f-a64f-a161d30995a7</v>
    <v>536870912</v>
    <v>1</v>
    <v>2166</v>
    <v>4</v>
    <v>Winston-Salem</v>
    <v>20</v>
    <v>21</v>
    <v>Map</v>
    <v>8</v>
    <v>9</v>
    <v>3191</v>
    <v>3894</v>
    <v>3423</v>
    <v>4</v>
    <v>Winston-Salem is a city in and the county seat of Forsyth County, North Carolina, United States. With a 2019 estimated population of 247,945 it is the second largest municipality in the Piedmont Triad region, the fifth most populous city in North Carolina, the third largest urban area in North Carolina, and the eighty-ninth most populous city in the United States. With a metropolitan population of 680,876 it is the fourth largest metropolitan area in North Carolina. Winston-Salem is home to the tallest office building in the region, 100 North Main Street, formerly known as the Wachovia Building and now known locally as the Wells Fargo Center.</v>
    <v>3895</v>
    <v>3896</v>
    <v>3898</v>
    <v>3899</v>
    <v>3900</v>
    <v>Winston-Salem</v>
    <v>3901</v>
    <v>599</v>
    <v>Winston-Salem</v>
    <v>mdp/vdpid/5484886919533821953</v>
  </rv>
  <rv s="0">
    <v>536870912</v>
    <v>Chesapeake</v>
    <v>4a6b2185-4aab-4bd2-a74d-60caccba7fee</v>
    <v>en-US</v>
    <v>Map</v>
  </rv>
  <rv s="1">
    <fb>908.82682791699995</fb>
    <v>10</v>
  </rv>
  <rv s="2">
    <v>339</v>
    <v>8</v>
    <v>2172</v>
    <v>0</v>
    <v>Image of Chesapeake</v>
  </rv>
  <rv s="4">
    <v>https://www.bing.com/search?q=chesapeake+virginia&amp;form=skydnc</v>
    <v>Learn more on Bing</v>
  </rv>
  <rv s="1">
    <fb>242634</fb>
    <v>10</v>
  </rv>
  <rv s="13">
    <v>#VALUE!</v>
    <v>en-US</v>
    <v>4a6b2185-4aab-4bd2-a74d-60caccba7fee</v>
    <v>536870912</v>
    <v>1</v>
    <v>2171</v>
    <v>337</v>
    <v>Chesapeake</v>
    <v>129</v>
    <v>7</v>
    <v>Map</v>
    <v>8</v>
    <v>9</v>
    <v>3530</v>
    <v>3904</v>
    <v>4</v>
    <v>Chesapeake is an independent city in the Commonwealth of Virginia. As of the 2010 census, the population was 222,209; in 2019, the population was estimated to be 244,835, making it the second-most populous city in Virginia.</v>
    <v>3905</v>
    <v>3906</v>
    <v>Chesapeake</v>
    <v>3907</v>
    <v>1042</v>
    <v>Chesapeake</v>
    <v>mdp/vdpid/10037639</v>
  </rv>
  <rv s="0">
    <v>536870912</v>
    <v>Norfolk</v>
    <v>be8d6875-a7fe-4891-8057-aaf706ca7db1</v>
    <v>en-US</v>
    <v>Map</v>
  </rv>
  <rv s="1">
    <fb>249.41585502500001</fb>
    <v>10</v>
  </rv>
  <rv s="2">
    <v>340</v>
    <v>8</v>
    <v>2177</v>
    <v>0</v>
    <v>Image of Norfolk</v>
  </rv>
  <rv s="4">
    <v>https://www.bing.com/search?q=norfolk+virginia&amp;form=skydnc</v>
    <v>Learn more on Bing</v>
  </rv>
  <rv s="1">
    <fb>244076</fb>
    <v>10</v>
  </rv>
  <rv s="13">
    <v>#VALUE!</v>
    <v>en-US</v>
    <v>be8d6875-a7fe-4891-8057-aaf706ca7db1</v>
    <v>536870912</v>
    <v>1</v>
    <v>2176</v>
    <v>337</v>
    <v>Norfolk</v>
    <v>33</v>
    <v>21</v>
    <v>Map</v>
    <v>8</v>
    <v>9</v>
    <v>3530</v>
    <v>3910</v>
    <v>4</v>
    <v>Norfolk is an independent city in the Commonwealth of Virginia in the United States. At the 2010 census, the population was 242,803; in 2019, the population was estimated to be 242,742 making it the third-most populous city in Virginia after neighboring Virginia Beach and Chesapeake, and the 91st-largest city in the nation. The city was incorporated in 1705 and is one of the oldest cities in Hampton Roads metropolitan area, and is considered to be the historic, urban, financial, and cultural center of the region.</v>
    <v>3911</v>
    <v>3912</v>
    <v>Norfolk</v>
    <v>3913</v>
    <v>1042</v>
    <v>Norfolk</v>
    <v>mdp/vdpid/10037701</v>
  </rv>
  <rv s="0">
    <v>536870912</v>
    <v>Fremont</v>
    <v>6dd99217-3dae-453c-a241-2a1c261c277c</v>
    <v>en-US</v>
    <v>Map</v>
  </rv>
  <rv s="1">
    <fb>226.91</fb>
    <v>10</v>
  </rv>
  <rv s="2">
    <v>341</v>
    <v>8</v>
    <v>2183</v>
    <v>0</v>
    <v>Image of Fremont</v>
  </rv>
  <rv s="1">
    <fb>37.548333</fb>
    <v>12</v>
  </rv>
  <rv s="3">
    <v>223</v>
  </rv>
  <rv s="4">
    <v>https://www.bing.com/search?q=fremont+california&amp;form=skydnc</v>
    <v>Learn more on Bing</v>
  </rv>
  <rv s="1">
    <fb>-121.98861100000001</fb>
    <v>12</v>
  </rv>
  <rv s="1">
    <fb>237807</fb>
    <v>10</v>
  </rv>
  <rv s="5">
    <v>#VALUE!</v>
    <v>en-US</v>
    <v>6dd99217-3dae-453c-a241-2a1c261c277c</v>
    <v>536870912</v>
    <v>1</v>
    <v>2182</v>
    <v>4</v>
    <v>Fremont</v>
    <v>20</v>
    <v>21</v>
    <v>Map</v>
    <v>8</v>
    <v>9</v>
    <v>298</v>
    <v>3567</v>
    <v>3916</v>
    <v>4</v>
    <v>Fremont is a city in Alameda County, California, United States. It was incorporated on January 23, 1956, from the annexation of Centerville, Niles, Irvington, Mission San José, and Warm Springs. The city is named after John C. Frémont, an American explorer and former US Senator and Military Governor of California.</v>
    <v>3917</v>
    <v>3918</v>
    <v>3919</v>
    <v>3920</v>
    <v>3921</v>
    <v>Fremont</v>
    <v>3922</v>
    <v>307</v>
    <v>Fremont</v>
    <v>mdp/vdpid/5057991349316354050</v>
  </rv>
  <rv s="0">
    <v>536870912</v>
    <v>Garland</v>
    <v>fcf077bd-3f72-4f5b-9fb1-0ff22c2f4c8c</v>
    <v>en-US</v>
    <v>Map</v>
  </rv>
  <rv s="1">
    <fb>147.88832110000001</fb>
    <v>10</v>
  </rv>
  <rv s="2">
    <v>342</v>
    <v>8</v>
    <v>2189</v>
    <v>0</v>
    <v>Image of Garland</v>
  </rv>
  <rv s="1">
    <fb>32.907221999999997</fb>
    <v>12</v>
  </rv>
  <rv s="3">
    <v>224</v>
  </rv>
  <rv s="4">
    <v>https://www.bing.com/search?q=garland+texas&amp;form=skydnc</v>
    <v>Learn more on Bing</v>
  </rv>
  <rv s="1">
    <fb>-96.635278</fb>
    <v>12</v>
  </rv>
  <rv s="1">
    <fb>242507</fb>
    <v>10</v>
  </rv>
  <rv s="5">
    <v>#VALUE!</v>
    <v>en-US</v>
    <v>fcf077bd-3f72-4f5b-9fb1-0ff22c2f4c8c</v>
    <v>536870912</v>
    <v>1</v>
    <v>2188</v>
    <v>4</v>
    <v>Garland</v>
    <v>20</v>
    <v>21</v>
    <v>Map</v>
    <v>8</v>
    <v>9</v>
    <v>2272</v>
    <v>3118</v>
    <v>3925</v>
    <v>4</v>
    <v>Garland is a city in the U.S. state of Texas. It is located northeast of Dallas and is a part of the Dallas–Fort Worth metroplex. It is located almost entirely within Dallas County, except a small portion located in Collin and Rockwall counties. At the 2010 census the city had a population of 226,876. In 2019, the population rose to 239,928, making it the 93rd-most populous city in the United States of America and the 12th-most populous city in Texas. Garland is second only to the city of Dallas in Dallas County by population and has easy access to downtown Dallas via public transportation including two Dart Blue line stations and buses.</v>
    <v>3926</v>
    <v>3927</v>
    <v>3928</v>
    <v>3929</v>
    <v>3930</v>
    <v>Garland</v>
    <v>3931</v>
    <v>11</v>
    <v>Garland</v>
    <v>mdp/vdpid/5107866269420355585</v>
  </rv>
  <rv s="0">
    <v>536870912</v>
    <v>Irving</v>
    <v>e886ef9d-9be3-4684-a471-b777f4dd4008</v>
    <v>en-US</v>
    <v>Map</v>
  </rv>
  <rv s="1">
    <fb>175.34219507</fb>
    <v>10</v>
  </rv>
  <rv s="2">
    <v>343</v>
    <v>8</v>
    <v>2196</v>
    <v>0</v>
    <v>Image of Irving</v>
  </rv>
  <rv s="1">
    <fb>32.811667</fb>
    <v>12</v>
  </rv>
  <rv s="3">
    <v>225</v>
  </rv>
  <rv s="4">
    <v>https://www.bing.com/search?q=irving+texas&amp;form=skydnc</v>
    <v>Learn more on Bing</v>
  </rv>
  <rv s="1">
    <fb>-96.950833000000003</fb>
    <v>12</v>
  </rv>
  <rv s="1">
    <fb>242242</fb>
    <v>10</v>
  </rv>
  <rv s="5">
    <v>#VALUE!</v>
    <v>en-US</v>
    <v>e886ef9d-9be3-4684-a471-b777f4dd4008</v>
    <v>536870912</v>
    <v>1</v>
    <v>2195</v>
    <v>4</v>
    <v>Irving</v>
    <v>20</v>
    <v>21</v>
    <v>Map</v>
    <v>8</v>
    <v>9</v>
    <v>2272</v>
    <v>3118</v>
    <v>3934</v>
    <v>4</v>
    <v>Irving is a principal city in the U.S. state of Texas. Located in Dallas County, it is also an inner ring suburb of Dallas. According to a 2019 estimate from the United States Census Bureau, the city population was 239,798 making it the thirteenth-most populous city in Texas, and 93rd most populous city in the U.S. The city of Irving is part of the Dallas–Fort Worth metroplex. Irving is noted for its racial and ethnic diversity, and has been ranked as one of the most diverse cities in the United States.</v>
    <v>3935</v>
    <v>3936</v>
    <v>3937</v>
    <v>3938</v>
    <v>3939</v>
    <v>Irving</v>
    <v>3940</v>
    <v>11</v>
    <v>Irving</v>
    <v>mdp/vdpid/5107860901952749570</v>
  </rv>
  <rv s="0">
    <v>536870912</v>
    <v>Hialeah</v>
    <v>9dba70d2-14ff-4d3e-96a2-16b79c3d05a5</v>
    <v>en-US</v>
    <v>Map</v>
  </rv>
  <rv s="1">
    <fb>51.0227657736</fb>
    <v>10</v>
  </rv>
  <rv s="2">
    <v>344</v>
    <v>8</v>
    <v>2202</v>
    <v>0</v>
    <v>Image of Hialeah</v>
  </rv>
  <rv s="1">
    <fb>25.860555999999999</fb>
    <v>12</v>
  </rv>
  <rv s="0">
    <v>805306368</v>
    <v>Carlos Hernandez (Mayor)</v>
    <v>e3a70e27-6850-818c-3503-a521406a3789</v>
    <v>en-US</v>
    <v>Generic</v>
  </rv>
  <rv s="3">
    <v>226</v>
  </rv>
  <rv s="4">
    <v>https://www.bing.com/search?q=hialeah+florida&amp;form=skydnc</v>
    <v>Learn more on Bing</v>
  </rv>
  <rv s="1">
    <fb>-80.293888999999993</fb>
    <v>12</v>
  </rv>
  <rv s="1">
    <fb>238942</fb>
    <v>10</v>
  </rv>
  <rv s="5">
    <v>#VALUE!</v>
    <v>en-US</v>
    <v>9dba70d2-14ff-4d3e-96a2-16b79c3d05a5</v>
    <v>536870912</v>
    <v>1</v>
    <v>2201</v>
    <v>4</v>
    <v>Hialeah</v>
    <v>20</v>
    <v>21</v>
    <v>Map</v>
    <v>8</v>
    <v>9</v>
    <v>3139</v>
    <v>3520</v>
    <v>3943</v>
    <v>4</v>
    <v>Hialeah is a city in Miami-Dade County, Florida, United States. With the population of 233,339 at the 2019 United States Census, Hialeah is the sixth-largest city in Florida. It is a principal city of the Miami metropolitan area, which was home to an estimated 6,198,782 people at the 2018 census. It is located west-northwest of Miami, and is the only place in the county, other than Homestead, Florida, to have its own street grid numbered separately from the rest of the county.</v>
    <v>3944</v>
    <v>3945</v>
    <v>3947</v>
    <v>3948</v>
    <v>3949</v>
    <v>Hialeah</v>
    <v>3950</v>
    <v>599</v>
    <v>Hialeah</v>
    <v>mdp/vdpid/5502112484988813313</v>
  </rv>
  <rv s="0">
    <v>536870912</v>
    <v>Idaho</v>
    <v>ecd30387-20fa-4523-9045-e2860154b5e9</v>
    <v>en-US</v>
    <v>Map</v>
  </rv>
  <rv s="1">
    <fb>216632</fb>
    <v>10</v>
  </rv>
  <rv s="1">
    <fb>12165</fb>
    <v>10</v>
  </rv>
  <rv s="0">
    <v>536870912</v>
    <v>Boise</v>
    <v>1054a9b9-ef41-4b77-9953-f1ef16ec8015</v>
    <v>en-US</v>
    <v>Map</v>
  </rv>
  <rv s="1">
    <fb>589320</fb>
    <v>10</v>
  </rv>
  <rv s="1">
    <fb>700825</fb>
    <v>10</v>
  </rv>
  <rv s="2">
    <v>345</v>
    <v>8</v>
    <v>2207</v>
    <v>0</v>
    <v>Image of Idaho</v>
  </rv>
  <rv s="0">
    <v>805306368</v>
    <v>Brad Little (Governor)</v>
    <v>135ff875-8d96-6f51-3eae-347573bc2b5e</v>
    <v>en-US</v>
    <v>Generic</v>
  </rv>
  <rv s="0">
    <v>805306368</v>
    <v>Janice McGeachin (Lieutenant Governor)</v>
    <v>638ce975-8193-aae0-be79-78028054dedf</v>
    <v>en-US</v>
    <v>Generic</v>
  </rv>
  <rv s="3">
    <v>227</v>
  </rv>
  <rv s="4">
    <v>https://www.bing.com/search?q=idaho&amp;form=skydnc</v>
    <v>Learn more on Bing</v>
  </rv>
  <rv s="1">
    <fb>743</fb>
    <v>24</v>
  </rv>
  <rv s="1">
    <fb>47583</fb>
    <v>24</v>
  </rv>
  <rv s="1">
    <fb>162900</fb>
    <v>24</v>
  </rv>
  <rv s="1">
    <fb>1754208</fb>
    <v>10</v>
  </rv>
  <rv s="1">
    <fb>0.25900000000000001</fb>
    <v>26</v>
  </rv>
  <rv s="1">
    <fb>0.89500000000000002</fb>
    <v>26</v>
  </rv>
  <rv s="1">
    <fb>0.122</fb>
    <v>26</v>
  </rv>
  <rv s="1">
    <fb>0.626</fb>
    <v>26</v>
  </rv>
  <rv s="1">
    <fb>0.26200000000000001</fb>
    <v>26</v>
  </rv>
  <rv s="1">
    <fb>0.93400000000000005</fb>
    <v>26</v>
  </rv>
  <rv s="6">
    <v>#VALUE!</v>
    <v>en-US</v>
    <v>ecd30387-20fa-4523-9045-e2860154b5e9</v>
    <v>536870912</v>
    <v>1</v>
    <v>2206</v>
    <v>18</v>
    <v>Idaho</v>
    <v>20</v>
    <v>21</v>
    <v>Map</v>
    <v>8</v>
    <v>22</v>
    <v>US-ID</v>
    <v>3953</v>
    <v>3954</v>
    <v>3955</v>
    <v>4</v>
    <v>Idaho is a state in the Pacific Northwest region of the United States. It borders the state of Montana to the east and northeast, Wyoming to the east, Nevada and Utah to the south, and Washington and Oregon to the west. To the north, it shares a small portion of the Canadian border with the province of British Columbia. With a population of approximately 1.7 million and an area of 83,570 square miles, Idaho is the 14th largest, the 12th least populous and the 7th least densely populated of the 50 U.S. states. The state's capital and largest city is Boise.</v>
    <v>3956</v>
    <v>3957</v>
    <v>3958</v>
    <v>3955</v>
    <v>3961</v>
    <v>3962</v>
    <v>3963</v>
    <v>3964</v>
    <v>3965</v>
    <v>Idaho</v>
    <v>3085</v>
    <v>3966</v>
    <v>151</v>
    <v>328</v>
    <v>327</v>
    <v>2883</v>
    <v>3967</v>
    <v>1569</v>
    <v>738</v>
    <v>3968</v>
    <v>3969</v>
    <v>3970</v>
    <v>562</v>
    <v>622</v>
    <v>849</v>
    <v>3971</v>
    <v>336</v>
    <v>3972</v>
    <v>1651</v>
    <v>Idaho</v>
    <v>mdp/vdpid/14713</v>
  </rv>
  <rv s="0">
    <v>536870912</v>
    <v>Ada County</v>
    <v>61b915e8-bf76-36c4-5ce8-a5a60558a819</v>
    <v>en-US</v>
    <v>Map</v>
  </rv>
  <rv s="1">
    <fb>207.33</fb>
    <v>10</v>
  </rv>
  <rv s="2">
    <v>346</v>
    <v>8</v>
    <v>2212</v>
    <v>0</v>
    <v>Image of Boise</v>
  </rv>
  <rv s="1">
    <fb>43.615791000000002</fb>
    <v>12</v>
  </rv>
  <rv s="3">
    <v>228</v>
  </rv>
  <rv s="4">
    <v>https://www.bing.com/search?q=boise+idaho&amp;form=skydnc</v>
    <v>Learn more on Bing</v>
  </rv>
  <rv s="1">
    <fb>-116.201579</fb>
    <v>12</v>
  </rv>
  <rv s="1">
    <fb>228790</fb>
    <v>10</v>
  </rv>
  <rv s="5">
    <v>#VALUE!</v>
    <v>en-US</v>
    <v>1054a9b9-ef41-4b77-9953-f1ef16ec8015</v>
    <v>536870912</v>
    <v>1</v>
    <v>2211</v>
    <v>4</v>
    <v>Boise</v>
    <v>20</v>
    <v>21</v>
    <v>Map</v>
    <v>8</v>
    <v>9</v>
    <v>3952</v>
    <v>3974</v>
    <v>3975</v>
    <v>4</v>
    <v>Boise is the capital and most populous city of the U.S. state of Idaho and is the county seat of Ada County. On the Boise River in southwestern Idaho, it is 41 miles east of the Oregon border and 110 miles north of the Nevada border. The downtown area's elevation is 2,704 feet above sea level. Its estimated population in 2020 was 240,380.</v>
    <v>3976</v>
    <v>3977</v>
    <v>3978</v>
    <v>3979</v>
    <v>3980</v>
    <v>Boise</v>
    <v>3981</v>
    <v>538</v>
    <v>Boise</v>
    <v>mdp/vdpid/5055534670653947905</v>
  </rv>
  <rv s="0">
    <v>536870912</v>
    <v>Spokane</v>
    <v>d8ce2806-d84f-478e-ae92-9450685ed2b8</v>
    <v>en-US</v>
    <v>Map</v>
  </rv>
  <rv s="0">
    <v>536870912</v>
    <v>Spokane County</v>
    <v>69518b31-838e-e305-9341-cc1bf49db542</v>
    <v>en-US</v>
    <v>Map</v>
  </rv>
  <rv s="1">
    <fb>155.44999999999999</fb>
    <v>10</v>
  </rv>
  <rv s="2">
    <v>347</v>
    <v>8</v>
    <v>2219</v>
    <v>0</v>
    <v>Image of Spokane</v>
  </rv>
  <rv s="1">
    <fb>47.658889000000002</fb>
    <v>12</v>
  </rv>
  <rv s="3">
    <v>229</v>
  </rv>
  <rv s="4">
    <v>https://www.bing.com/search?q=spokane+washington&amp;form=skydnc</v>
    <v>Learn more on Bing</v>
  </rv>
  <rv s="1">
    <fb>-117.425</fb>
    <v>12</v>
  </rv>
  <rv s="1">
    <fb>219190</fb>
    <v>10</v>
  </rv>
  <rv s="5">
    <v>#VALUE!</v>
    <v>en-US</v>
    <v>d8ce2806-d84f-478e-ae92-9450685ed2b8</v>
    <v>536870912</v>
    <v>1</v>
    <v>2218</v>
    <v>4</v>
    <v>Spokane</v>
    <v>20</v>
    <v>21</v>
    <v>Map</v>
    <v>8</v>
    <v>9</v>
    <v>2699</v>
    <v>3984</v>
    <v>3985</v>
    <v>4</v>
    <v>Spokane is a city in and the county seat of Spokane County, Washington, United States. It is in eastern Washington along the Spokane River adjacent to the Selkirk Mountains and west of the Rocky Mountain foothills, 92 miles south of the Canada–U.S. border, 18 miles west of the Washington–Idaho border, and 279 miles east of Seattle along Interstate 90.</v>
    <v>3986</v>
    <v>3987</v>
    <v>3988</v>
    <v>3989</v>
    <v>3990</v>
    <v>Spokane</v>
    <v>3991</v>
    <v>307</v>
    <v>Spokane</v>
    <v>mdp/vdpid/4862798344042315777</v>
  </rv>
  <rv s="0">
    <v>536870912</v>
    <v>San Bernardino</v>
    <v>657ea588-9129-48c9-9c19-3da03eb69be7</v>
    <v>en-US</v>
    <v>Map</v>
  </rv>
  <rv s="0">
    <v>536870912</v>
    <v>San Bernardino County</v>
    <v>fd929dd2-5075-dd27-d28f-5467819a0484</v>
    <v>en-US</v>
    <v>Map</v>
  </rv>
  <rv s="1">
    <fb>154.47999999999999</fb>
    <v>10</v>
  </rv>
  <rv s="2">
    <v>348</v>
    <v>8</v>
    <v>2225</v>
    <v>0</v>
    <v>Image of San Bernardino</v>
  </rv>
  <rv s="1">
    <fb>34.1</fb>
    <v>12</v>
  </rv>
  <rv s="3">
    <v>230</v>
  </rv>
  <rv s="4">
    <v>https://www.bing.com/search?q=san+bernardino+california&amp;form=skydnc</v>
    <v>Learn more on Bing</v>
  </rv>
  <rv s="1">
    <fb>-117.3</fb>
    <v>12</v>
  </rv>
  <rv s="1">
    <fb>215941</fb>
    <v>10</v>
  </rv>
  <rv s="5">
    <v>#VALUE!</v>
    <v>en-US</v>
    <v>657ea588-9129-48c9-9c19-3da03eb69be7</v>
    <v>536870912</v>
    <v>1</v>
    <v>2224</v>
    <v>4</v>
    <v>San Bernardino</v>
    <v>20</v>
    <v>21</v>
    <v>Map</v>
    <v>8</v>
    <v>9</v>
    <v>298</v>
    <v>3994</v>
    <v>3995</v>
    <v>4</v>
    <v>San Bernardino is a city located in the Inland Empire region of Southern California. The city serves as the county seat of San Bernardino County, California. As one of the Inland Empire's anchor cities, San Bernardino spans 81 square miles on the floor of the San Bernardino Valley to the south of the San Bernardino Mountains. As of 2019, San Bernardino has a population of 215,784 making it the 17th-largest city in California and the 102nd-largest city in the United States. The governments of Guatemala and Mexico have established consulates in the downtown area of the city.</v>
    <v>3996</v>
    <v>3997</v>
    <v>3998</v>
    <v>3999</v>
    <v>4000</v>
    <v>San Bernardino</v>
    <v>4001</v>
    <v>307</v>
    <v>San Bernardino</v>
    <v>mdp/vdpid/5061313555039518721</v>
  </rv>
  <rv s="0">
    <v>536870912</v>
    <v>Modesto</v>
    <v>51714384-f310-4d3a-9eeb-29fa60125f65</v>
    <v>en-US</v>
    <v>Map</v>
  </rv>
  <rv s="0">
    <v>536870912</v>
    <v>Stanislaus County</v>
    <v>77661824-d9f2-91d5-6fd3-2a8f93c8b9d1</v>
    <v>en-US</v>
    <v>Map</v>
  </rv>
  <rv s="1">
    <fb>96.069000000000003</fb>
    <v>10</v>
  </rv>
  <rv s="2">
    <v>349</v>
    <v>8</v>
    <v>2231</v>
    <v>0</v>
    <v>Image of Modesto</v>
  </rv>
  <rv s="1">
    <fb>37.661389</fb>
    <v>12</v>
  </rv>
  <rv s="3">
    <v>231</v>
  </rv>
  <rv s="4">
    <v>https://www.bing.com/search?q=modesto+california&amp;form=skydnc</v>
    <v>Learn more on Bing</v>
  </rv>
  <rv s="1">
    <fb>-120.994444</fb>
    <v>12</v>
  </rv>
  <rv s="1">
    <fb>215030</fb>
    <v>10</v>
  </rv>
  <rv s="5">
    <v>#VALUE!</v>
    <v>en-US</v>
    <v>51714384-f310-4d3a-9eeb-29fa60125f65</v>
    <v>536870912</v>
    <v>1</v>
    <v>2230</v>
    <v>4</v>
    <v>Modesto</v>
    <v>20</v>
    <v>21</v>
    <v>Map</v>
    <v>8</v>
    <v>9</v>
    <v>298</v>
    <v>4004</v>
    <v>4005</v>
    <v>4</v>
    <v>Modesto, officially the City of Modesto, is the county seat and largest city of Stanislaus County, California, United States. With a population of approximately 201,165 at the 2010 census, it is the 18th largest city in the state of California and forms part of the San Jose-San Francisco-Oakland Combined Statistical Area.</v>
    <v>4006</v>
    <v>4007</v>
    <v>4008</v>
    <v>4009</v>
    <v>4010</v>
    <v>Modesto</v>
    <v>4011</v>
    <v>307</v>
    <v>Modesto</v>
    <v>mdp/vdpid/5058017151131058177</v>
  </rv>
  <rv s="0">
    <v>536870912</v>
    <v>Fontana</v>
    <v>66273a35-a8b9-41a3-8332-0b34f215458d</v>
    <v>en-US</v>
    <v>Map</v>
  </rv>
  <rv s="1">
    <fb>109.81549587799999</fb>
    <v>10</v>
  </rv>
  <rv s="2">
    <v>350</v>
    <v>8</v>
    <v>2237</v>
    <v>0</v>
    <v>Image of Fontana</v>
  </rv>
  <rv s="3">
    <v>232</v>
  </rv>
  <rv s="4">
    <v>https://www.bing.com/search?q=fontana+california&amp;form=skydnc</v>
    <v>Learn more on Bing</v>
  </rv>
  <rv s="1">
    <fb>-117.466667</fb>
    <v>12</v>
  </rv>
  <rv s="1">
    <fb>213739</fb>
    <v>10</v>
  </rv>
  <rv s="5">
    <v>#VALUE!</v>
    <v>en-US</v>
    <v>66273a35-a8b9-41a3-8332-0b34f215458d</v>
    <v>536870912</v>
    <v>1</v>
    <v>2236</v>
    <v>4</v>
    <v>Fontana</v>
    <v>20</v>
    <v>21</v>
    <v>Map</v>
    <v>8</v>
    <v>9</v>
    <v>298</v>
    <v>3994</v>
    <v>4014</v>
    <v>4</v>
    <v>Fontana is a city in San Bernardino County, California. Founded by Azariel Blanchard Miller in 1913, it remained essentially rural until World War II, when entrepreneur Henry J. Kaiser built a large steel mill in the area. It is now a regional hub of the trucking industry, with the east-west Interstate 10 and State Route 210 crossing the city and Interstate 15 passing diagonally through its northwestern quadrant.</v>
    <v>4015</v>
    <v>3997</v>
    <v>4016</v>
    <v>4017</v>
    <v>4018</v>
    <v>Fontana</v>
    <v>4019</v>
    <v>307</v>
    <v>Fontana</v>
    <v>mdp/vdpid/5061289507819618306</v>
  </rv>
  <rv s="0">
    <v>536870912</v>
    <v>Iowa</v>
    <v>77850824-b07a-487a-af58-37f9949afc27</v>
    <v>en-US</v>
    <v>Map</v>
  </rv>
  <rv s="1">
    <fb>145743</fb>
    <v>10</v>
  </rv>
  <rv s="1">
    <fb>14317</fb>
    <v>10</v>
  </rv>
  <rv s="0">
    <v>536870912</v>
    <v>Des Moines</v>
    <v>a4592975-b658-4874-8c06-906edcde2841</v>
    <v>en-US</v>
    <v>Map</v>
  </rv>
  <rv s="1">
    <fb>1236409</fb>
    <v>10</v>
  </rv>
  <rv s="1">
    <fb>1380162</fb>
    <v>10</v>
  </rv>
  <rv s="2">
    <v>351</v>
    <v>8</v>
    <v>2244</v>
    <v>0</v>
    <v>Image of Iowa</v>
  </rv>
  <rv s="0">
    <v>805306368</v>
    <v>Kim Reynolds (Governor)</v>
    <v>5a53cf17-9d69-0115-9fad-e65c96b79e58</v>
    <v>en-US</v>
    <v>Generic</v>
  </rv>
  <rv s="0">
    <v>805306368</v>
    <v>Adam Gregg (Lieutenant Governor)</v>
    <v>924356c3-3ace-7a82-6cd1-f6bdf7c0b1aa</v>
    <v>en-US</v>
    <v>Generic</v>
  </rv>
  <rv s="3">
    <v>233</v>
  </rv>
  <rv s="4">
    <v>https://www.bing.com/search?q=iowa&amp;form=skydnc</v>
    <v>Learn more on Bing</v>
  </rv>
  <rv s="1">
    <fb>697</fb>
    <v>24</v>
  </rv>
  <rv s="1">
    <fb>53183</fb>
    <v>24</v>
  </rv>
  <rv s="1">
    <fb>129200</fb>
    <v>24</v>
  </rv>
  <rv s="1">
    <fb>2.42</fb>
    <v>25</v>
  </rv>
  <rv s="1">
    <fb>3156145</fb>
    <v>10</v>
  </rv>
  <rv s="1">
    <fb>0.161</fb>
    <v>26</v>
  </rv>
  <rv s="1">
    <fb>0.91500000000000004</fb>
    <v>26</v>
  </rv>
  <rv s="1">
    <fb>0.91799999999999993</fb>
    <v>26</v>
  </rv>
  <rv s="6">
    <v>#VALUE!</v>
    <v>en-US</v>
    <v>77850824-b07a-487a-af58-37f9949afc27</v>
    <v>536870912</v>
    <v>1</v>
    <v>2243</v>
    <v>18</v>
    <v>Iowa</v>
    <v>20</v>
    <v>21</v>
    <v>Map</v>
    <v>8</v>
    <v>22</v>
    <v>US-IA</v>
    <v>4022</v>
    <v>4023</v>
    <v>4024</v>
    <v>4</v>
    <v>Iowa is a state in the Midwestern United States, bordered by the Mississippi River to the east and the Missouri River and Big Sioux River to the west. It is bordered by six states: Wisconsin to the northeast, Illinois to the east and southeast, Missouri to the south, Nebraska to the west, South Dakota to the northwest, and Minnesota to the north.</v>
    <v>4025</v>
    <v>4026</v>
    <v>4027</v>
    <v>4024</v>
    <v>4030</v>
    <v>4031</v>
    <v>4032</v>
    <v>4033</v>
    <v>4034</v>
    <v>Iowa</v>
    <v>4035</v>
    <v>4036</v>
    <v>563</v>
    <v>4037</v>
    <v>675</v>
    <v>1404</v>
    <v>684</v>
    <v>35</v>
    <v>261</v>
    <v>4038</v>
    <v>3316</v>
    <v>561</v>
    <v>39</v>
    <v>3282</v>
    <v>1034</v>
    <v>338</v>
    <v>148</v>
    <v>4039</v>
    <v>11</v>
    <v>Iowa</v>
    <v>mdp/vdpid/14987</v>
  </rv>
  <rv s="0">
    <v>536870912</v>
    <v>Polk County</v>
    <v>3bfc0b45-f8b5-fa72-88d1-9a4eb167f835</v>
    <v>en-US</v>
    <v>Map</v>
  </rv>
  <rv s="1">
    <fb>213.93</fb>
    <v>10</v>
  </rv>
  <rv s="2">
    <v>352</v>
    <v>8</v>
    <v>2251</v>
    <v>0</v>
    <v>Image of Des Moines</v>
  </rv>
  <rv s="1">
    <fb>41.590833000000003</fb>
    <v>12</v>
  </rv>
  <rv s="0">
    <v>805306368</v>
    <v>Frank Cownie (Mayor)</v>
    <v>ad11ff15-bfe9-3603-15be-d4e6accc28c3</v>
    <v>en-US</v>
    <v>Generic</v>
  </rv>
  <rv s="3">
    <v>234</v>
  </rv>
  <rv s="4">
    <v>https://www.bing.com/search?q=des+moines+iowa&amp;form=skydnc</v>
    <v>Learn more on Bing</v>
  </rv>
  <rv s="1">
    <fb>-93.620833000000005</fb>
    <v>12</v>
  </rv>
  <rv s="1">
    <fb>216853</fb>
    <v>10</v>
  </rv>
  <rv s="5">
    <v>#VALUE!</v>
    <v>en-US</v>
    <v>a4592975-b658-4874-8c06-906edcde2841</v>
    <v>536870912</v>
    <v>1</v>
    <v>2250</v>
    <v>4</v>
    <v>Des Moines</v>
    <v>20</v>
    <v>21</v>
    <v>Map</v>
    <v>8</v>
    <v>9</v>
    <v>4021</v>
    <v>4041</v>
    <v>4042</v>
    <v>4</v>
    <v>Des Moines is the capital and the most populous city in the U.S. state of Iowa. It is also the county seat of Polk County. A small part of the city extends into Warren County. It was incorporated on September 22, 1851, as Fort Des Moines, which was shortened to "Des Moines" in 1857. It is located on, and named after, the Des Moines River, which likely was adapted from the early French name, Rivière des Moines, meaning "River of the Monks". The city's population was 214,237 as of the 2019 population estimate. The six-county metropolitan area is ranked 83rd in terms of population in the United States with 699,292 residents according to the 2019 estimate by the United States Census Bureau, and is the largest metropolitan area fully located within the state.</v>
    <v>4043</v>
    <v>4044</v>
    <v>4046</v>
    <v>4047</v>
    <v>4048</v>
    <v>Des Moines</v>
    <v>4049</v>
    <v>11</v>
    <v>Des Moines</v>
    <v>mdp/vdpid/5092619545336610818</v>
  </rv>
  <rv s="0">
    <v>536870912</v>
    <v>Moreno Valley</v>
    <v>8c076c8c-4e7e-4f6b-abba-8d101d54e354</v>
    <v>en-US</v>
    <v>Map</v>
  </rv>
  <rv s="1">
    <fb>133.31899999999999</fb>
    <v>10</v>
  </rv>
  <rv s="2">
    <v>353</v>
    <v>8</v>
    <v>2257</v>
    <v>0</v>
    <v>Image of Moreno Valley</v>
  </rv>
  <rv s="1">
    <fb>33.920890200000002</fb>
    <v>12</v>
  </rv>
  <rv s="3">
    <v>235</v>
  </rv>
  <rv s="4">
    <v>https://www.bing.com/search?q=moreno+valley+california&amp;form=skydnc</v>
    <v>Learn more on Bing</v>
  </rv>
  <rv s="1">
    <fb>-117.2611563</fb>
    <v>12</v>
  </rv>
  <rv s="1">
    <fb>209050</fb>
    <v>10</v>
  </rv>
  <rv s="5">
    <v>#VALUE!</v>
    <v>en-US</v>
    <v>8c076c8c-4e7e-4f6b-abba-8d101d54e354</v>
    <v>536870912</v>
    <v>1</v>
    <v>2256</v>
    <v>4</v>
    <v>Moreno Valley</v>
    <v>20</v>
    <v>21</v>
    <v>Map</v>
    <v>8</v>
    <v>9</v>
    <v>298</v>
    <v>3640</v>
    <v>4052</v>
    <v>4</v>
    <v>Moreno Valley is a city in Riverside County, California and is part of the Riverside-San Bernardino-Ontario Metropolitan Area. It is the second-largest city in Riverside County by population and one of the Inland Empire's population centers. As of the 2010 census, the city's population was 193,365. Moreno Valley is also part of the larger Greater Los Angeles area.</v>
    <v>4053</v>
    <v>4054</v>
    <v>4055</v>
    <v>4056</v>
    <v>4057</v>
    <v>Moreno Valley</v>
    <v>4058</v>
    <v>307</v>
    <v>Moreno Valley</v>
    <v>mdp/vdpid/5061329841018634241</v>
  </rv>
  <rv s="0">
    <v>536870912</v>
    <v>Santa Clarita</v>
    <v>b0481243-85ad-4738-a2b7-826aa8cad6f1</v>
    <v>en-US</v>
    <v>Map</v>
  </rv>
  <rv s="1">
    <fb>160.99299999999999</fb>
    <v>10</v>
  </rv>
  <rv s="2">
    <v>354</v>
    <v>8</v>
    <v>2263</v>
    <v>0</v>
    <v>Image of Santa Clarita</v>
  </rv>
  <rv s="1">
    <fb>34.416666999999997</fb>
    <v>12</v>
  </rv>
  <rv s="3">
    <v>236</v>
  </rv>
  <rv s="4">
    <v>https://www.bing.com/search?q=santa+clarita+california&amp;form=skydnc</v>
    <v>Learn more on Bing</v>
  </rv>
  <rv s="1">
    <fb>-118.506389</fb>
    <v>12</v>
  </rv>
  <rv s="1">
    <fb>210089</fb>
    <v>10</v>
  </rv>
  <rv s="5">
    <v>#VALUE!</v>
    <v>en-US</v>
    <v>b0481243-85ad-4738-a2b7-826aa8cad6f1</v>
    <v>536870912</v>
    <v>1</v>
    <v>2262</v>
    <v>4</v>
    <v>Santa Clarita</v>
    <v>20</v>
    <v>21</v>
    <v>Map</v>
    <v>8</v>
    <v>9</v>
    <v>298</v>
    <v>299</v>
    <v>4061</v>
    <v>4</v>
    <v>Santa Clarita is a city in northwestern Los Angeles County, California. With an estimated 2019 population of 212,979, it is the third-largest city by population in Los Angeles County, and the 21st-largest in the state of California. It is located about 30 miles northwest of downtown Los Angeles, and occupies 70.75 square miles of land in the Santa Clarita Valley, along the Santa Clara River. It is a noted example of a U.S. edge city, satellite city, or boomburb.</v>
    <v>4062</v>
    <v>4063</v>
    <v>4064</v>
    <v>4065</v>
    <v>4066</v>
    <v>Santa Clarita</v>
    <v>4067</v>
    <v>307</v>
    <v>Santa Clarita</v>
    <v>mdp/vdpid/5059761848333631489</v>
  </rv>
  <rv s="0">
    <v>536870912</v>
    <v>Fayetteville</v>
    <v>8f9d4a8b-db06-4d8b-b14c-952145f7022e</v>
    <v>en-US</v>
    <v>Map</v>
  </rv>
  <rv s="0">
    <v>536870912</v>
    <v>Cumberland County</v>
    <v>692a37a4-61eb-b43c-3abe-dc156873bd4a</v>
    <v>en-US</v>
    <v>Map</v>
  </rv>
  <rv s="1">
    <fb>388.62771595591698</fb>
    <v>10</v>
  </rv>
  <rv s="2">
    <v>355</v>
    <v>8</v>
    <v>2269</v>
    <v>0</v>
    <v>Image of Fayetteville</v>
  </rv>
  <rv s="1">
    <fb>35.052500000000002</fb>
    <v>12</v>
  </rv>
  <rv s="0">
    <v>805306368</v>
    <v>Mitch Colvin (Mayor)</v>
    <v>13d14bb3-093f-65fd-8d15-a31b2bac50a2</v>
    <v>en-US</v>
    <v>Generic</v>
  </rv>
  <rv s="3">
    <v>237</v>
  </rv>
  <rv s="4">
    <v>https://www.bing.com/search?q=fayetteville+north+carolina&amp;form=skydnc</v>
    <v>Learn more on Bing</v>
  </rv>
  <rv s="1">
    <fb>-78.878056000000001</fb>
    <v>12</v>
  </rv>
  <rv s="1">
    <fb>209468</fb>
    <v>10</v>
  </rv>
  <rv s="5">
    <v>#VALUE!</v>
    <v>en-US</v>
    <v>8f9d4a8b-db06-4d8b-b14c-952145f7022e</v>
    <v>536870912</v>
    <v>1</v>
    <v>2268</v>
    <v>4</v>
    <v>Fayetteville</v>
    <v>6</v>
    <v>7</v>
    <v>Map</v>
    <v>8</v>
    <v>9</v>
    <v>3191</v>
    <v>4070</v>
    <v>4071</v>
    <v>4</v>
    <v>Fayetteville is a city in Cumberland County, North Carolina, United States. It is the county seat of Cumberland County, and is best known as the home of Fort Bragg, a major U.S. Army installation northwest of the city.</v>
    <v>4072</v>
    <v>4073</v>
    <v>4075</v>
    <v>4076</v>
    <v>4077</v>
    <v>Fayetteville</v>
    <v>4078</v>
    <v>599</v>
    <v>Fayetteville</v>
    <v>mdp/vdpid/5485288410224525313</v>
  </rv>
  <rv s="0">
    <v>536870912</v>
    <v>Oxnard</v>
    <v>ea60ca83-2d0b-44e9-924e-dbfccee77728</v>
    <v>en-US</v>
    <v>Map</v>
  </rv>
  <rv s="0">
    <v>536870912</v>
    <v>Ventura County</v>
    <v>5b723ab3-706a-1e8e-0390-b1f70ae9899b</v>
    <v>en-US</v>
    <v>Map</v>
  </rv>
  <rv s="1">
    <fb>101.548</fb>
    <v>10</v>
  </rv>
  <rv s="2">
    <v>356</v>
    <v>8</v>
    <v>2275</v>
    <v>0</v>
    <v>Image of Oxnard</v>
  </rv>
  <rv s="1">
    <fb>34.197662999999999</fb>
    <v>12</v>
  </rv>
  <rv s="3">
    <v>238</v>
  </rv>
  <rv s="4">
    <v>https://www.bing.com/search?q=oxnard+california&amp;form=skydnc</v>
    <v>Learn more on Bing</v>
  </rv>
  <rv s="1">
    <fb>-119.17594699999999</fb>
    <v>12</v>
  </rv>
  <rv s="1">
    <fb>209877</fb>
    <v>10</v>
  </rv>
  <rv s="5">
    <v>#VALUE!</v>
    <v>en-US</v>
    <v>ea60ca83-2d0b-44e9-924e-dbfccee77728</v>
    <v>536870912</v>
    <v>1</v>
    <v>2274</v>
    <v>4</v>
    <v>Oxnard</v>
    <v>20</v>
    <v>21</v>
    <v>Map</v>
    <v>8</v>
    <v>9</v>
    <v>298</v>
    <v>4081</v>
    <v>4082</v>
    <v>4</v>
    <v>Oxnard is a city in Ventura County, California, United States. On California's South Coast, it is the most populous city in Ventura County and the 22nd most populous city in California. Incorporated in 1903, Oxnard lies approximately 60 miles west of downtown Los Angeles and is part of the larger Greater Los Angeles area.</v>
    <v>4083</v>
    <v>4084</v>
    <v>4085</v>
    <v>4086</v>
    <v>4087</v>
    <v>Oxnard</v>
    <v>4088</v>
    <v>307</v>
    <v>Oxnard</v>
    <v>mdp/vdpid/5059731495967522818</v>
  </rv>
  <rv s="0">
    <v>536870912</v>
    <v>Rochester</v>
    <v>879e4c16-f735-411f-bdf9-0af621dad8ad</v>
    <v>en-US</v>
    <v>Map</v>
  </rv>
  <rv s="0">
    <v>536870912</v>
    <v>Monroe County</v>
    <v>830d08b4-d610-0ba3-8303-bebac3655d17</v>
    <v>en-US</v>
    <v>Map</v>
  </rv>
  <rv s="1">
    <fb>96.088558893499993</fb>
    <v>10</v>
  </rv>
  <rv s="2">
    <v>357</v>
    <v>8</v>
    <v>2283</v>
    <v>0</v>
    <v>Image of Rochester</v>
  </rv>
  <rv s="1">
    <fb>43.165556000000002</fb>
    <v>12</v>
  </rv>
  <rv s="0">
    <v>805306368</v>
    <v>Lovely A. Warren (Mayor)</v>
    <v>8b6d95bd-df80-6d72-9e1c-675445f4e570</v>
    <v>en-US</v>
    <v>Generic</v>
  </rv>
  <rv s="3">
    <v>239</v>
  </rv>
  <rv s="4">
    <v>https://www.bing.com/search?q=rochester+new+york&amp;form=skydnc</v>
    <v>Learn more on Bing</v>
  </rv>
  <rv s="1">
    <fb>-77.611389000000003</fb>
    <v>12</v>
  </rv>
  <rv s="1">
    <fb>205695</fb>
    <v>10</v>
  </rv>
  <rv s="5">
    <v>#VALUE!</v>
    <v>en-US</v>
    <v>879e4c16-f735-411f-bdf9-0af621dad8ad</v>
    <v>536870912</v>
    <v>1</v>
    <v>2282</v>
    <v>4</v>
    <v>Rochester</v>
    <v>20</v>
    <v>21</v>
    <v>Map</v>
    <v>8</v>
    <v>2145</v>
    <v>2768</v>
    <v>4091</v>
    <v>4092</v>
    <v>4</v>
    <v>Rochester is a city in the U.S. state of New York, the seat of Monroe County, and the third-most populous in the state after New York City and Buffalo, with an estimated population of 205,695 in 2020. The city of Rochester forms the core of a much larger metropolitan area with a population of around 1.1 million people, across six counties.</v>
    <v>4093</v>
    <v>4094</v>
    <v>4096</v>
    <v>4097</v>
    <v>4098</v>
    <v>Rochester</v>
    <v>4099</v>
    <v>599</v>
    <v>Rochester</v>
    <v>mdp/vdpid/5485728622276771841</v>
  </rv>
  <rv s="0">
    <v>536870912</v>
    <v>Port St. Lucie</v>
    <v>b56f1e7a-dd9d-4aa0-9f47-a69365d646e7</v>
    <v>en-US</v>
    <v>Map</v>
  </rv>
  <rv s="0">
    <v>536870912</v>
    <v>St. Lucie County</v>
    <v>ec10fdde-b11b-ab51-8872-2caa8be047a8</v>
    <v>en-US</v>
    <v>Map</v>
  </rv>
  <rv s="1">
    <fb>198.65208806300001</fb>
    <v>10</v>
  </rv>
  <rv s="2">
    <v>358</v>
    <v>8</v>
    <v>2290</v>
    <v>0</v>
    <v>Image of Port St. Lucie</v>
  </rv>
  <rv s="1">
    <fb>27.275832999999999</fb>
    <v>12</v>
  </rv>
  <rv s="3">
    <v>240</v>
  </rv>
  <rv s="4">
    <v>https://www.bing.com/search?q=port+st.+lucie+florida&amp;form=skydnc</v>
    <v>Learn more on Bing</v>
  </rv>
  <rv s="1">
    <fb>-80.355000000000004</fb>
    <v>12</v>
  </rv>
  <rv s="1">
    <fb>195248</fb>
    <v>10</v>
  </rv>
  <rv s="5">
    <v>#VALUE!</v>
    <v>en-US</v>
    <v>b56f1e7a-dd9d-4aa0-9f47-a69365d646e7</v>
    <v>536870912</v>
    <v>1</v>
    <v>2289</v>
    <v>4</v>
    <v>Port St. Lucie</v>
    <v>20</v>
    <v>21</v>
    <v>Map</v>
    <v>8</v>
    <v>9</v>
    <v>3139</v>
    <v>4102</v>
    <v>4103</v>
    <v>4</v>
    <v>Port St. Lucie is a city in St. Lucie County, Florida, United States. It is the most populous municipality in the county with a population of 164,603 at the 2010 census due to its rapid growth during the 2000s. It is located 125 miles southeast of Orlando and 113 miles north of Miami. In 2019, the United States Census Bureau estimated the city's population at 201,846. The Port St. Lucie Metropolitan Area includes the counties of St. Lucie and Martin and as of 2016 had an estimated population of 465,208. Port St. Lucie is also contained within the Miami - Fort Lauderdale - Port St. Lucie Combined Statistical Area with an estimated population of 6,832,588.</v>
    <v>4104</v>
    <v>4105</v>
    <v>4106</v>
    <v>4107</v>
    <v>4108</v>
    <v>Port St. Lucie</v>
    <v>4109</v>
    <v>599</v>
    <v>Port St. Lucie</v>
    <v>mdp/vdpid/5501826328598413313</v>
  </rv>
  <rv s="0">
    <v>536870912</v>
    <v>Grand Rapids</v>
    <v>67bcfda2-f3de-4550-b4a1-5577c977771c</v>
    <v>en-US</v>
    <v>Map</v>
  </rv>
  <rv s="0">
    <v>536870912</v>
    <v>Kent County</v>
    <v>3493b719-748c-528c-807c-41509bc6231d</v>
    <v>en-US</v>
    <v>Map</v>
  </rv>
  <rv s="1">
    <fb>117.25</fb>
    <v>10</v>
  </rv>
  <rv s="2">
    <v>359</v>
    <v>8</v>
    <v>2295</v>
    <v>0</v>
    <v>Image of Grand Rapids</v>
  </rv>
  <rv s="1">
    <fb>42.965461699999999</fb>
    <v>12</v>
  </rv>
  <rv s="3">
    <v>241</v>
  </rv>
  <rv s="4">
    <v>https://www.bing.com/search?q=grand+rapids+michigan&amp;form=skydnc</v>
    <v>Learn more on Bing</v>
  </rv>
  <rv s="1">
    <fb>-85.670171400000001</fb>
    <v>12</v>
  </rv>
  <rv s="1">
    <fb>200217</fb>
    <v>10</v>
  </rv>
  <rv s="5">
    <v>#VALUE!</v>
    <v>en-US</v>
    <v>67bcfda2-f3de-4550-b4a1-5577c977771c</v>
    <v>536870912</v>
    <v>1</v>
    <v>2294</v>
    <v>4</v>
    <v>Grand Rapids</v>
    <v>20</v>
    <v>21</v>
    <v>Map</v>
    <v>8</v>
    <v>9</v>
    <v>1318</v>
    <v>4112</v>
    <v>4113</v>
    <v>4</v>
    <v>Grand Rapids is the second-largest city in Michigan and the county seat of Kent County. Situated along the Grand River approximately 30 miles east of Lake Michigan, it is the economic and cultural hub of West Michigan, the fastest growing major city in Michigan, and one of the fastest growing cities in the Midwest. According to 2019 US Census Bureau estimates, the city had a population of 201,013, while the greater metropolitan area had a population of 1,077,370, and a combined statistical area population of 1,412,470.</v>
    <v>4114</v>
    <v>4115</v>
    <v>4116</v>
    <v>4117</v>
    <v>4118</v>
    <v>Grand Rapids</v>
    <v>4119</v>
    <v>599</v>
    <v>Grand Rapids</v>
    <v>mdp/vdpid/5477386017168162817</v>
  </rv>
  <rv s="0">
    <v>536870912</v>
    <v>Huntsville</v>
    <v>137418fd-4a88-44b7-82ae-882366c96167</v>
    <v>en-US</v>
    <v>Map</v>
  </rv>
  <rv s="0">
    <v>536870912</v>
    <v>Madison County</v>
    <v>20abb814-3ab2-fde4-0d9d-7417a12d5def</v>
    <v>en-US</v>
    <v>Map</v>
  </rv>
  <rv s="1">
    <fb>544.9</fb>
    <v>10</v>
  </rv>
  <rv s="2">
    <v>360</v>
    <v>8</v>
    <v>2301</v>
    <v>0</v>
    <v>Image of Huntsville</v>
  </rv>
  <rv s="1">
    <fb>34.729540200000002</fb>
    <v>12</v>
  </rv>
  <rv s="0">
    <v>805306368</v>
    <v>Tommy Battle (Mayor)</v>
    <v>8ce719a7-0ff6-637e-aa0a-524d33657812</v>
    <v>en-US</v>
    <v>Generic</v>
  </rv>
  <rv s="3">
    <v>242</v>
  </rv>
  <rv s="4">
    <v>https://www.bing.com/search?q=huntsville+alabama&amp;form=skydnc</v>
    <v>Learn more on Bing</v>
  </rv>
  <rv s="1">
    <fb>-86.585304399999998</fb>
    <v>12</v>
  </rv>
  <rv s="1">
    <fb>202910</fb>
    <v>10</v>
  </rv>
  <rv s="5">
    <v>#VALUE!</v>
    <v>en-US</v>
    <v>137418fd-4a88-44b7-82ae-882366c96167</v>
    <v>536870912</v>
    <v>1</v>
    <v>2300</v>
    <v>4</v>
    <v>Huntsville</v>
    <v>6</v>
    <v>7</v>
    <v>Map</v>
    <v>8</v>
    <v>2145</v>
    <v>1</v>
    <v>4122</v>
    <v>4123</v>
    <v>4</v>
    <v>Huntsville is a city in the Appalachian region of northern Alabama and is the county seat of Madison County. The city also extends out west into neighboring Limestone County and extends south into Morgan County.</v>
    <v>4124</v>
    <v>4125</v>
    <v>4127</v>
    <v>4128</v>
    <v>4129</v>
    <v>Huntsville</v>
    <v>4130</v>
    <v>11</v>
    <v>Huntsville</v>
    <v>mdp/vdpid/5482880195989864449</v>
  </rv>
  <rv s="0">
    <v>536870912</v>
    <v>Frisco</v>
    <v>75e2ba1e-b517-491d-b485-291745d1e422</v>
    <v>en-US</v>
    <v>Map</v>
  </rv>
  <rv s="0">
    <v>536870912</v>
    <v>Denton County</v>
    <v>43d04676-4fda-0025-6915-c164e91a94b6</v>
    <v>en-US</v>
    <v>Map</v>
  </rv>
  <rv s="1">
    <fb>161.6</fb>
    <v>10</v>
  </rv>
  <rv s="2">
    <v>361</v>
    <v>8</v>
    <v>2307</v>
    <v>0</v>
    <v>Image of Frisco</v>
  </rv>
  <rv s="1">
    <fb>33.141388999999997</fb>
    <v>12</v>
  </rv>
  <rv s="3">
    <v>243</v>
  </rv>
  <rv s="4">
    <v>https://www.bing.com/search?q=frisco+texas&amp;form=skydnc</v>
    <v>Learn more on Bing</v>
  </rv>
  <rv s="1">
    <fb>-96.813056000000003</fb>
    <v>12</v>
  </rv>
  <rv s="1">
    <fb>188170</fb>
    <v>10</v>
  </rv>
  <rv s="5">
    <v>#VALUE!</v>
    <v>en-US</v>
    <v>75e2ba1e-b517-491d-b485-291745d1e422</v>
    <v>536870912</v>
    <v>1</v>
    <v>2306</v>
    <v>4</v>
    <v>Frisco</v>
    <v>20</v>
    <v>21</v>
    <v>Map</v>
    <v>8</v>
    <v>9</v>
    <v>2272</v>
    <v>4133</v>
    <v>4134</v>
    <v>4</v>
    <v>Frisco is a city in Collin and Denton counties in the U.S. state of Texas. It is part of the Dallas–Fort Worth metroplex and is about 25 miles from both Dallas Love Field and Dallas/Fort Worth International Airport. The city population was 116,989 at the 2010 census. The 2019 census estimate placed the city population at 200,490.</v>
    <v>4135</v>
    <v>4136</v>
    <v>4137</v>
    <v>4138</v>
    <v>4139</v>
    <v>Frisco</v>
    <v>4140</v>
    <v>11</v>
    <v>Frisco</v>
    <v>mdp/vdpid/5107810219325390849</v>
  </rv>
  <rv s="0">
    <v>536870912</v>
    <v>Yonkers</v>
    <v>f6cdf287-38d4-4a47-b6b2-24ff6e18e7d6</v>
    <v>en-US</v>
    <v>Map</v>
  </rv>
  <rv s="0">
    <v>536870912</v>
    <v>Westchester County</v>
    <v>580cb55f-653d-4b4c-79a6-492481343300</v>
    <v>en-US</v>
    <v>Map</v>
  </rv>
  <rv s="1">
    <fb>52.576758639799998</fb>
    <v>10</v>
  </rv>
  <rv s="2">
    <v>362</v>
    <v>8</v>
    <v>2314</v>
    <v>0</v>
    <v>Image of Yonkers</v>
  </rv>
  <rv s="1">
    <fb>40.930793999999999</fb>
    <v>12</v>
  </rv>
  <rv s="0">
    <v>805306368</v>
    <v>Mike Spano (Mayor)</v>
    <v>cfbdb5eb-8af5-70dd-e223-d707e9320769</v>
    <v>en-US</v>
    <v>Generic</v>
  </rv>
  <rv s="3">
    <v>244</v>
  </rv>
  <rv s="4">
    <v>https://www.bing.com/search?q=yonkers+new+york&amp;form=skydnc</v>
    <v>Learn more on Bing</v>
  </rv>
  <rv s="1">
    <fb>-73.898294000000007</fb>
    <v>12</v>
  </rv>
  <rv s="1">
    <fb>199663</fb>
    <v>10</v>
  </rv>
  <rv s="5">
    <v>#VALUE!</v>
    <v>en-US</v>
    <v>f6cdf287-38d4-4a47-b6b2-24ff6e18e7d6</v>
    <v>536870912</v>
    <v>1</v>
    <v>2313</v>
    <v>4</v>
    <v>Yonkers</v>
    <v>20</v>
    <v>21</v>
    <v>Map</v>
    <v>8</v>
    <v>9</v>
    <v>2768</v>
    <v>4143</v>
    <v>4144</v>
    <v>4</v>
    <v>Yonkers is a city in Westchester County, New York, United States. Developed along the Hudson River, it is the third most populous city in the state of New York, behind New York City and Buffalo. The population of Yonkers was 195,976 as enumerated in the 2010 United States Census; it is estimated to have increased by 2.2% to 200,370 in 2019. It is classified as an inner suburb of New York City, directly to the north of the Bronx and approximately two miles north of the northernmost point in Manhattan.</v>
    <v>4145</v>
    <v>4146</v>
    <v>4148</v>
    <v>4149</v>
    <v>4150</v>
    <v>Yonkers</v>
    <v>4151</v>
    <v>599</v>
    <v>Yonkers</v>
    <v>mdp/vdpid/5487317937998004225</v>
  </rv>
  <rv s="0">
    <v>536870912</v>
    <v>Amarillo</v>
    <v>a75e5caa-9ad4-4125-9bd2-623e0726a340</v>
    <v>en-US</v>
    <v>Map</v>
  </rv>
  <rv s="0">
    <v>536870912</v>
    <v>Potter County</v>
    <v>e8cf27fb-bbd0-f1dc-cd15-e1fb51986108</v>
    <v>en-US</v>
    <v>Map</v>
  </rv>
  <rv s="1">
    <fb>239.9</fb>
    <v>10</v>
  </rv>
  <rv s="2">
    <v>363</v>
    <v>8</v>
    <v>2321</v>
    <v>0</v>
    <v>Image of Amarillo</v>
  </rv>
  <rv s="1">
    <fb>35.199167000000003</fb>
    <v>12</v>
  </rv>
  <rv s="3">
    <v>245</v>
  </rv>
  <rv s="4">
    <v>https://www.bing.com/search?q=amarillo+texas&amp;form=skydnc</v>
    <v>Learn more on Bing</v>
  </rv>
  <rv s="1">
    <fb>-101.84527799999999</fb>
    <v>12</v>
  </rv>
  <rv s="1">
    <fb>199924</fb>
    <v>10</v>
  </rv>
  <rv s="5">
    <v>#VALUE!</v>
    <v>en-US</v>
    <v>a75e5caa-9ad4-4125-9bd2-623e0726a340</v>
    <v>536870912</v>
    <v>1</v>
    <v>2320</v>
    <v>4</v>
    <v>Amarillo</v>
    <v>20</v>
    <v>21</v>
    <v>Map</v>
    <v>8</v>
    <v>9</v>
    <v>2272</v>
    <v>4154</v>
    <v>4155</v>
    <v>4</v>
    <v>Amarillo is a city in the U.S. state of Texas and the seat of Potter County. It is the 14th-most populous city in Texas and the largest city in the Texas Panhandle. A portion of the city extends into Randall County. The estimated population was 199,371 as of 2019. The Amarillo metropolitan area has an estimated population of 276,020 in four counties as of 2017. The metro population is projected to surpass 310,000 in 2020.</v>
    <v>4156</v>
    <v>4157</v>
    <v>4158</v>
    <v>4159</v>
    <v>4160</v>
    <v>Amarillo</v>
    <v>4161</v>
    <v>11</v>
    <v>Amarillo</v>
    <v>mdp/vdpid/5088774686184046593</v>
  </rv>
  <rv s="0">
    <v>536870912</v>
    <v>Glendale</v>
    <v>87f9a132-d636-45d0-83db-300c408522b3</v>
    <v>en-US</v>
    <v>Map</v>
  </rv>
  <rv s="1">
    <fb>79.212000000000003</fb>
    <v>10</v>
  </rv>
  <rv s="2">
    <v>364</v>
    <v>8</v>
    <v>2326</v>
    <v>0</v>
    <v>Image of Glendale</v>
  </rv>
  <rv s="1">
    <fb>34.148138000000003</fb>
    <v>12</v>
  </rv>
  <rv s="3">
    <v>246</v>
  </rv>
  <rv s="4">
    <v>https://www.bing.com/search?q=glendale+california&amp;form=skydnc</v>
    <v>Learn more on Bing</v>
  </rv>
  <rv s="1">
    <fb>-118.246437</fb>
    <v>12</v>
  </rv>
  <rv s="1">
    <fb>201361</fb>
    <v>10</v>
  </rv>
  <rv s="5">
    <v>#VALUE!</v>
    <v>en-US</v>
    <v>87f9a132-d636-45d0-83db-300c408522b3</v>
    <v>536870912</v>
    <v>1</v>
    <v>2325</v>
    <v>4</v>
    <v>Glendale</v>
    <v>20</v>
    <v>21</v>
    <v>Map</v>
    <v>8</v>
    <v>9</v>
    <v>298</v>
    <v>299</v>
    <v>4164</v>
    <v>4</v>
    <v>Glendale is a city in the Verdugo Mountains region of Los Angeles County, California. As of the 2010 census it had a population of 191,719, and in 2019 the population was estimated at 204,765, making it the fourth-largest city in Los Angeles County and the 23rd-largest city in California. It is located about 10 miles north of downtown Los Angeles.</v>
    <v>4165</v>
    <v>4166</v>
    <v>4167</v>
    <v>4168</v>
    <v>4169</v>
    <v>Glendale</v>
    <v>4170</v>
    <v>307</v>
    <v>Glendale</v>
    <v>mdp/vdpid/5059775720088141825</v>
  </rv>
  <rv s="0">
    <v>536870912</v>
    <v>Huntington Beach</v>
    <v>4ae4bf4c-6a1b-4fd0-afec-f97b8fc79043</v>
    <v>en-US</v>
    <v>Map</v>
  </rv>
  <rv s="1">
    <fb>82.575999999999993</fb>
    <v>10</v>
  </rv>
  <rv s="2">
    <v>365</v>
    <v>8</v>
    <v>2332</v>
    <v>0</v>
    <v>Image of Huntington Beach</v>
  </rv>
  <rv s="1">
    <fb>33.659775000000003</fb>
    <v>12</v>
  </rv>
  <rv s="3">
    <v>247</v>
  </rv>
  <rv s="4">
    <v>https://www.bing.com/search?q=huntington+beach+california&amp;form=skydnc</v>
    <v>Learn more on Bing</v>
  </rv>
  <rv s="1">
    <fb>-117.999313</fb>
    <v>12</v>
  </rv>
  <rv s="1">
    <fb>200641</fb>
    <v>10</v>
  </rv>
  <rv s="5">
    <v>#VALUE!</v>
    <v>en-US</v>
    <v>4ae4bf4c-6a1b-4fd0-afec-f97b8fc79043</v>
    <v>536870912</v>
    <v>1</v>
    <v>2331</v>
    <v>4</v>
    <v>Huntington Beach</v>
    <v>20</v>
    <v>21</v>
    <v>Map</v>
    <v>8</v>
    <v>9</v>
    <v>298</v>
    <v>3620</v>
    <v>4173</v>
    <v>4</v>
    <v>Huntington Beach is a seaside city in Orange County in Southern California, located 35 miles southeast of Downtown Los Angeles. The city is named after American businessman Henry E. Huntington. The population was 189,992 during the 2010 census, making it the fourth most populous city in Orange County, the most populous beach city in Orange County, and the seventh most populous city in the Los Angeles-Long Beach-Anaheim, CA Metropolitan Statistical Area. It is bordered by Bolsa Chica Basin State Marine Conservation Area on the west, the Pacific Ocean on the southwest, by Seal Beach on the northwest, by Westminster on the north, by Fountain Valley on the northeast, by Costa Mesa on the east, and by Newport Beach on the southeast.</v>
    <v>4174</v>
    <v>4175</v>
    <v>4176</v>
    <v>4177</v>
    <v>4178</v>
    <v>Huntington Beach</v>
    <v>4179</v>
    <v>307</v>
    <v>Huntington Beach</v>
    <v>mdp/vdpid/5073305927424147457</v>
  </rv>
  <rv s="0">
    <v>536870912</v>
    <v>McKinney</v>
    <v>bf7df412-13f7-45e3-ad07-2b1c942d1a67</v>
    <v>en-US</v>
    <v>Map</v>
  </rv>
  <rv s="1">
    <fb>151</fb>
    <v>10</v>
  </rv>
  <rv s="2">
    <v>366</v>
    <v>8</v>
    <v>2338</v>
    <v>0</v>
    <v>Image of McKinney</v>
  </rv>
  <rv s="1">
    <fb>33.197963000000001</fb>
    <v>12</v>
  </rv>
  <rv s="3">
    <v>248</v>
  </rv>
  <rv s="4">
    <v>https://www.bing.com/search?q=mckinney+texas&amp;form=skydnc</v>
    <v>Learn more on Bing</v>
  </rv>
  <rv s="1">
    <fb>-96.615024000000005</fb>
    <v>12</v>
  </rv>
  <rv s="1">
    <fb>191645</fb>
    <v>10</v>
  </rv>
  <rv s="5">
    <v>#VALUE!</v>
    <v>en-US</v>
    <v>bf7df412-13f7-45e3-ad07-2b1c942d1a67</v>
    <v>536870912</v>
    <v>1</v>
    <v>2337</v>
    <v>4</v>
    <v>McKinney</v>
    <v>6</v>
    <v>7</v>
    <v>Map</v>
    <v>8</v>
    <v>9</v>
    <v>2272</v>
    <v>3718</v>
    <v>4182</v>
    <v>4</v>
    <v>McKinney is a city in and the county seat of Collin County, Texas, United States. It is Collin County's second-largest city, after Plano. A suburb of the Dallas-Fort Worth metroplex, McKinney is about 32 miles north of Dallas.</v>
    <v>4183</v>
    <v>4184</v>
    <v>4185</v>
    <v>4186</v>
    <v>4187</v>
    <v>McKinney</v>
    <v>4188</v>
    <v>11</v>
    <v>McKinney</v>
    <v>mdp/vdpid/5107807608908021761</v>
  </rv>
  <rv s="0">
    <v>536870912</v>
    <v>Augusta</v>
    <v>ba8a6763-b4f7-eda6-f311-9168b69c298d</v>
    <v>en-US</v>
    <v>Map</v>
  </rv>
  <rv s="0">
    <v>536870912</v>
    <v>Richmond County</v>
    <v>7fe0b0b0-91c2-e3d7-787c-bf0692679aff</v>
    <v>en-US</v>
    <v>Map</v>
  </rv>
  <rv s="1">
    <fb>793.83135581800002</fb>
    <v>10</v>
  </rv>
  <rv s="2">
    <v>367</v>
    <v>8</v>
    <v>2343</v>
    <v>0</v>
    <v>Image of Augusta</v>
  </rv>
  <rv s="1">
    <fb>33.466667000000001</fb>
    <v>12</v>
  </rv>
  <rv s="3">
    <v>249</v>
  </rv>
  <rv s="4">
    <v>https://www.bing.com/search?q=augusta+georgia&amp;form=skydnc</v>
    <v>Learn more on Bing</v>
  </rv>
  <rv s="1">
    <fb>-81.966667000000001</fb>
    <v>12</v>
  </rv>
  <rv s="1">
    <fb>197081</fb>
    <v>10</v>
  </rv>
  <rv s="5">
    <v>#VALUE!</v>
    <v>en-US</v>
    <v>ba8a6763-b4f7-eda6-f311-9168b69c298d</v>
    <v>536870912</v>
    <v>1</v>
    <v>2342</v>
    <v>4</v>
    <v>Augusta</v>
    <v>20</v>
    <v>21</v>
    <v>Map</v>
    <v>8</v>
    <v>755</v>
    <v>3400</v>
    <v>4191</v>
    <v>4192</v>
    <v>4</v>
    <v>Augusta, officially Augusta–Richmond County, is a consolidated city-county on the central eastern border of the U.S. state of Georgia. The city lies across the Savannah River from South Carolina at the head of its navigable portion. Georgia's second-largest city after Atlanta, Augusta is located in the Fall Line section of the state.</v>
    <v>4193</v>
    <v>4194</v>
    <v>4195</v>
    <v>4196</v>
    <v>4197</v>
    <v>Augusta</v>
    <v>4198</v>
    <v>599</v>
    <v>Augusta</v>
    <v>mdp/vdpid/5496827787022958593</v>
  </rv>
  <rv s="0">
    <v>536870912</v>
    <v>Aurora</v>
    <v>d8c9c985-b407-45a3-9ca1-79cd3f7ae5ea</v>
    <v>en-US</v>
    <v>Map</v>
  </rv>
  <rv s="0">
    <v>536870912</v>
    <v>DuPage County</v>
    <v>5bc5fa1e-9c94-2a46-56d9-1486eb79c8e6</v>
    <v>en-US</v>
    <v>Map</v>
  </rv>
  <rv s="1">
    <fb>102</fb>
    <v>10</v>
  </rv>
  <rv s="2">
    <v>368</v>
    <v>8</v>
    <v>2348</v>
    <v>0</v>
    <v>Image of Aurora</v>
  </rv>
  <rv s="1">
    <fb>41.763888999999999</fb>
    <v>12</v>
  </rv>
  <rv s="3">
    <v>250</v>
  </rv>
  <rv s="4">
    <v>https://www.bing.com/search?q=aurora+illinois&amp;form=skydnc</v>
    <v>Learn more on Bing</v>
  </rv>
  <rv s="1">
    <fb>-88.29</fb>
    <v>12</v>
  </rv>
  <rv s="1">
    <fb>199602</fb>
    <v>10</v>
  </rv>
  <rv s="5">
    <v>#VALUE!</v>
    <v>en-US</v>
    <v>d8c9c985-b407-45a3-9ca1-79cd3f7ae5ea</v>
    <v>536870912</v>
    <v>1</v>
    <v>2347</v>
    <v>4</v>
    <v>Aurora</v>
    <v>20</v>
    <v>21</v>
    <v>Map</v>
    <v>8</v>
    <v>9</v>
    <v>702</v>
    <v>4201</v>
    <v>4202</v>
    <v>4</v>
    <v>Aurora is a city in DuPage, Kane, Kendall, and Will counties in the U.S. state of Illinois. Located primarily in DuPage and Kane counties, it is an outer suburb of Chicago and the second most populous city in the state, and the 124th most populous city in the country. The population was 197,899 at the 2010 census, and was estimated to have decreased to 197,757 by 2019.</v>
    <v>4203</v>
    <v>4204</v>
    <v>4205</v>
    <v>4206</v>
    <v>4207</v>
    <v>Aurora</v>
    <v>4208</v>
    <v>11</v>
    <v>Aurora</v>
    <v>mdp/vdpid/5477664489694298113</v>
  </rv>
  <rv s="0">
    <v>536870912</v>
    <v>Akron</v>
    <v>2735fb9c-ffcb-4f66-acf9-1428f4e64882</v>
    <v>en-US</v>
    <v>Map</v>
  </rv>
  <rv s="0">
    <v>536870912</v>
    <v>Summit County</v>
    <v>f00064a2-29e4-8c1b-4812-fe20c9be7b30</v>
    <v>en-US</v>
    <v>Map</v>
  </rv>
  <rv s="1">
    <fb>161.54</fb>
    <v>10</v>
  </rv>
  <rv s="2">
    <v>369</v>
    <v>8</v>
    <v>2355</v>
    <v>0</v>
    <v>Image of Akron</v>
  </rv>
  <rv s="1">
    <fb>41.073056000000001</fb>
    <v>12</v>
  </rv>
  <rv s="0">
    <v>805306368</v>
    <v>Dan Horrigan (Mayor)</v>
    <v>1d9bb746-9221-fc7f-3364-08024071a014</v>
    <v>en-US</v>
    <v>Generic</v>
  </rv>
  <rv s="3">
    <v>251</v>
  </rv>
  <rv s="4">
    <v>https://www.bing.com/search?q=akron+ohio&amp;form=skydnc</v>
    <v>Learn more on Bing</v>
  </rv>
  <rv s="1">
    <fb>-81.517778000000007</fb>
    <v>12</v>
  </rv>
  <rv s="1">
    <fb>198006</fb>
    <v>10</v>
  </rv>
  <rv s="5">
    <v>#VALUE!</v>
    <v>en-US</v>
    <v>2735fb9c-ffcb-4f66-acf9-1428f4e64882</v>
    <v>536870912</v>
    <v>1</v>
    <v>2354</v>
    <v>4</v>
    <v>Akron</v>
    <v>20</v>
    <v>21</v>
    <v>Map</v>
    <v>8</v>
    <v>9</v>
    <v>1929</v>
    <v>4211</v>
    <v>4212</v>
    <v>4</v>
    <v>Akron is the fifth-largest city in the U.S. state of Ohio and is the county seat of Summit County. It is located on the western edge of the Glaciated Allegheny Plateau, about 30 miles south of Cleveland. As of the 2019 Census estimate, the city proper had a total population of 197,597, making it the 125th largest city in the United States. The Greater Akron area, covering Summit and Portage counties, had an estimated population of 703,505.</v>
    <v>4213</v>
    <v>4214</v>
    <v>4216</v>
    <v>4217</v>
    <v>4218</v>
    <v>Akron</v>
    <v>4219</v>
    <v>599</v>
    <v>Akron</v>
    <v>mdp/vdpid/5480406194902269953</v>
  </rv>
  <rv s="0">
    <v>536870912</v>
    <v>Tempe</v>
    <v>47bf306c-e7f2-41f5-a9dd-3e9003176d17</v>
    <v>en-US</v>
    <v>Map</v>
  </rv>
  <rv s="1">
    <fb>104.1</fb>
    <v>10</v>
  </rv>
  <rv s="2">
    <v>370</v>
    <v>8</v>
    <v>2361</v>
    <v>0</v>
    <v>Image of Tempe</v>
  </rv>
  <rv s="1">
    <fb>33.429443999999997</fb>
    <v>12</v>
  </rv>
  <rv s="3">
    <v>252</v>
  </rv>
  <rv s="4">
    <v>https://www.bing.com/search?q=tempe+arizona&amp;form=skydnc</v>
    <v>Learn more on Bing</v>
  </rv>
  <rv s="1">
    <fb>-111.943056</fb>
    <v>12</v>
  </rv>
  <rv s="1">
    <fb>192364</fb>
    <v>10</v>
  </rv>
  <rv s="5">
    <v>#VALUE!</v>
    <v>en-US</v>
    <v>47bf306c-e7f2-41f5-a9dd-3e9003176d17</v>
    <v>536870912</v>
    <v>1</v>
    <v>2360</v>
    <v>4</v>
    <v>Tempe</v>
    <v>20</v>
    <v>21</v>
    <v>Map</v>
    <v>8</v>
    <v>9</v>
    <v>3071</v>
    <v>3096</v>
    <v>4222</v>
    <v>4</v>
    <v>Tempe, is a city in Maricopa County, Arizona, United States, with the Census Bureau reporting a 2019 population of 195,805. The city is named after the Vale of Tempe in Greece. Tempe is located in the East Valley section of metropolitan Phoenix; it is bordered by Phoenix and Guadalupe on the west, Scottsdale and the Salt River Pima–Maricopa Indian Community on the north, Chandler on the south, and Mesa on the east. Tempe is also the location of the main campus of Arizona State University.</v>
    <v>4223</v>
    <v>4224</v>
    <v>4225</v>
    <v>4226</v>
    <v>4227</v>
    <v>Tempe</v>
    <v>4228</v>
    <v>3104</v>
    <v>Tempe</v>
    <v>mdp/vdpid/5098091608801280001</v>
  </rv>
  <rv s="0">
    <v>536870912</v>
    <v>Columbus</v>
    <v>f045515c-b033-4a0a-acd9-128b07a5ac89</v>
    <v>en-US</v>
    <v>Map</v>
  </rv>
  <rv s="0">
    <v>536870912</v>
    <v>Muscogee County</v>
    <v>a0fab390-73dc-af99-c99b-5781c85a9ca2</v>
    <v>en-US</v>
    <v>Map</v>
  </rv>
  <rv s="1">
    <fb>571.86937476200001</fb>
    <v>10</v>
  </rv>
  <rv s="2">
    <v>371</v>
    <v>8</v>
    <v>2368</v>
    <v>0</v>
    <v>Image of Columbus</v>
  </rv>
  <rv s="1">
    <fb>32.492221999999998</fb>
    <v>12</v>
  </rv>
  <rv s="3">
    <v>253</v>
  </rv>
  <rv s="4">
    <v>https://www.bing.com/search?q=columbus+georgia&amp;form=skydnc</v>
    <v>Learn more on Bing</v>
  </rv>
  <rv s="1">
    <fb>-84.940278000000006</fb>
    <v>12</v>
  </rv>
  <rv s="1">
    <fb>194160</fb>
    <v>10</v>
  </rv>
  <rv s="5">
    <v>#VALUE!</v>
    <v>en-US</v>
    <v>f045515c-b033-4a0a-acd9-128b07a5ac89</v>
    <v>536870912</v>
    <v>1</v>
    <v>2367</v>
    <v>4</v>
    <v>Columbus</v>
    <v>20</v>
    <v>21</v>
    <v>Map</v>
    <v>8</v>
    <v>9</v>
    <v>3400</v>
    <v>4231</v>
    <v>4232</v>
    <v>4</v>
    <v>Columbus is a consolidated city-county located on the west-central border of the U.S. state of Georgia. Columbus lies on the Chattahoochee River directly across from Phenix City, Alabama. It is the county seat of Muscogee County, with which it officially merged in 1970. Columbus is the third-largest city in Georgia and the fourth-largest metropolitan area. According to the 2019 estimates from the U.S. Census Bureau, Columbus has a population of 195,769 residents, with 321,048 in the Columbus metropolitan area. The metro area joins the nearby Alabama cities of Auburn and Opelika to form the Columbus–Auburn–Opelika Combined Statistical Area, which has a 2019 estimated population of 485,590.</v>
    <v>4233</v>
    <v>4234</v>
    <v>4235</v>
    <v>4236</v>
    <v>4237</v>
    <v>Columbus</v>
    <v>4238</v>
    <v>599</v>
    <v>Columbus</v>
    <v>mdp/vdpid/5495231639703257089</v>
  </rv>
  <rv s="0">
    <v>536870912</v>
    <v>Overland Park</v>
    <v>9fbb965d-5798-43e3-b54f-fddd0878d042</v>
    <v>en-US</v>
    <v>Map</v>
  </rv>
  <rv s="0">
    <v>536870912</v>
    <v>Johnson County</v>
    <v>e74e90a1-dfc5-4a2b-98ce-12532b757aa9</v>
    <v>en-US</v>
    <v>Map</v>
  </rv>
  <rv s="1">
    <fb>195.22</fb>
    <v>10</v>
  </rv>
  <rv s="2">
    <v>372</v>
    <v>8</v>
    <v>2374</v>
    <v>0</v>
    <v>Image of Overland Park</v>
  </rv>
  <rv s="1">
    <fb>38.982222</fb>
    <v>12</v>
  </rv>
  <rv s="0">
    <v>805306368</v>
    <v>Carl R. Gerlach (Mayor)</v>
    <v>b80c94d5-7cbc-b59b-8d37-7190d758cc66</v>
    <v>en-US</v>
    <v>Generic</v>
  </rv>
  <rv s="3">
    <v>254</v>
  </rv>
  <rv s="4">
    <v>https://www.bing.com/search?q=overland+park+kansas&amp;form=skydnc</v>
    <v>Learn more on Bing</v>
  </rv>
  <rv s="1">
    <fb>-94.670833000000002</fb>
    <v>12</v>
  </rv>
  <rv s="1">
    <fb>192536</fb>
    <v>10</v>
  </rv>
  <rv s="5">
    <v>#VALUE!</v>
    <v>en-US</v>
    <v>9fbb965d-5798-43e3-b54f-fddd0878d042</v>
    <v>536870912</v>
    <v>1</v>
    <v>2373</v>
    <v>4</v>
    <v>Overland Park</v>
    <v>20</v>
    <v>21</v>
    <v>Map</v>
    <v>8</v>
    <v>9</v>
    <v>902</v>
    <v>4241</v>
    <v>4242</v>
    <v>4</v>
    <v>Overland Park is the second-most populous city in the U.S. state of Kansas. Located in Johnson County, it is a suburb of Kansas City, Missouri and the second-most populous city in the Kansas City metropolitan area. As of the 2010 census, the city population was 173,372, growing to 195,494 by 2019. It was the home to the Sprint World Headquarters Campus until the company’s merger with T-Mobile in 2020.</v>
    <v>4243</v>
    <v>4244</v>
    <v>4246</v>
    <v>4247</v>
    <v>4248</v>
    <v>Overland Park</v>
    <v>4249</v>
    <v>11</v>
    <v>Overland Park</v>
    <v>mdp/vdpid/5095883242884562945</v>
  </rv>
  <rv s="0">
    <v>536870912</v>
    <v>Grand Prairie</v>
    <v>b3eed0c5-4ebb-4970-9e56-52fa0e967126</v>
    <v>en-US</v>
    <v>Map</v>
  </rv>
  <rv s="1">
    <fb>210.02</fb>
    <v>10</v>
  </rv>
  <rv s="2">
    <v>373</v>
    <v>8</v>
    <v>2381</v>
    <v>0</v>
    <v>Image of Grand Prairie</v>
  </rv>
  <rv s="1">
    <fb>32.745496000000003</fb>
    <v>12</v>
  </rv>
  <rv s="3">
    <v>255</v>
  </rv>
  <rv s="4">
    <v>https://www.bing.com/search?q=grand+prairie+texas&amp;form=skydnc</v>
    <v>Learn more on Bing</v>
  </rv>
  <rv s="1">
    <fb>-97.003529</fb>
    <v>12</v>
  </rv>
  <rv s="1">
    <fb>194614</fb>
    <v>10</v>
  </rv>
  <rv s="5">
    <v>#VALUE!</v>
    <v>en-US</v>
    <v>b3eed0c5-4ebb-4970-9e56-52fa0e967126</v>
    <v>536870912</v>
    <v>1</v>
    <v>2380</v>
    <v>4</v>
    <v>Grand Prairie</v>
    <v>20</v>
    <v>21</v>
    <v>Map</v>
    <v>8</v>
    <v>9</v>
    <v>2272</v>
    <v>3181</v>
    <v>4252</v>
    <v>4</v>
    <v>Grand Prairie is a city in Dallas County, Tarrant County, and Ellis County, Texas, in the United States. It is part of the Mid-Cities region in the Dallas–Fort Worth metroplex. It has a population of 175,396 according to the 2010 census, making it the fifteenth most populous city in the state.</v>
    <v>4253</v>
    <v>4254</v>
    <v>4255</v>
    <v>4256</v>
    <v>4257</v>
    <v>Grand Prairie</v>
    <v>4258</v>
    <v>11</v>
    <v>Grand Prairie</v>
    <v>mdp/vdpid/5107861657850216449</v>
  </rv>
  <rv s="0">
    <v>536870912</v>
    <v>Cape Coral</v>
    <v>6ca2fc99-f8af-42c8-ae56-ab1ebf2f4c8f</v>
    <v>en-US</v>
    <v>Map</v>
  </rv>
  <rv s="0">
    <v>536870912</v>
    <v>Lee County</v>
    <v>409fdf69-9b75-8823-0fec-9d03f68f079d</v>
    <v>en-US</v>
    <v>Map</v>
  </rv>
  <rv s="1">
    <fb>298.10763150000002</fb>
    <v>10</v>
  </rv>
  <rv s="2">
    <v>374</v>
    <v>8</v>
    <v>2387</v>
    <v>0</v>
    <v>Image of Cape Coral</v>
  </rv>
  <rv s="1">
    <fb>26.639721999999999</fb>
    <v>12</v>
  </rv>
  <rv s="3">
    <v>256</v>
  </rv>
  <rv s="4">
    <v>https://www.bing.com/search?q=cape+coral+florida&amp;form=skydnc</v>
    <v>Learn more on Bing</v>
  </rv>
  <rv s="1">
    <fb>-81.982500000000002</fb>
    <v>12</v>
  </rv>
  <rv s="1">
    <fb>189343</fb>
    <v>10</v>
  </rv>
  <rv s="5">
    <v>#VALUE!</v>
    <v>en-US</v>
    <v>6ca2fc99-f8af-42c8-ae56-ab1ebf2f4c8f</v>
    <v>536870912</v>
    <v>1</v>
    <v>2386</v>
    <v>4</v>
    <v>Cape Coral</v>
    <v>20</v>
    <v>21</v>
    <v>Map</v>
    <v>8</v>
    <v>9</v>
    <v>3139</v>
    <v>4261</v>
    <v>4262</v>
    <v>4</v>
    <v>Cape Coral is a city located in Lee County, Florida, United States, on the Gulf of Mexico. Founded in 1957 and developed as a planned community, the city grew to a population of 154,305 by the year 2010. The city's population estimate was 194,495 for 2019. With an area of 120 square miles, Cape Coral is the largest city between Tampa and Miami. It is a principal city in the Cape Coral – Fort Myers, Florida Metropolitan Statistical Area. The population estimate for the statistical area was 679,513 for 2014. The city has over 400 mi of navigable waterways.</v>
    <v>4263</v>
    <v>4264</v>
    <v>4265</v>
    <v>4266</v>
    <v>4267</v>
    <v>Cape Coral</v>
    <v>4268</v>
    <v>599</v>
    <v>Cape Coral</v>
    <v>mdp/vdpid/5501613240456577025</v>
  </rv>
  <rv s="0">
    <v>536870912</v>
    <v>Knoxville</v>
    <v>36c53949-92d8-4b8c-95c7-e92b839f90c5</v>
    <v>en-US</v>
    <v>Map</v>
  </rv>
  <rv s="0">
    <v>536870912</v>
    <v>Knox County</v>
    <v>75fdb132-30dc-305f-9b9b-6850f27f1246</v>
    <v>en-US</v>
    <v>Map</v>
  </rv>
  <rv s="1">
    <fb>254.05193374300001</fb>
    <v>10</v>
  </rv>
  <rv s="2">
    <v>375</v>
    <v>8</v>
    <v>2393</v>
    <v>0</v>
    <v>Image of Knoxville</v>
  </rv>
  <rv s="1">
    <fb>35.962644400000002</fb>
    <v>12</v>
  </rv>
  <rv s="3">
    <v>257</v>
  </rv>
  <rv s="4">
    <v>https://www.bing.com/search?q=knoxville+tennessee&amp;form=skydnc</v>
    <v>Learn more on Bing</v>
  </rv>
  <rv s="1">
    <fb>-83.916723899999994</fb>
    <v>12</v>
  </rv>
  <rv s="1">
    <fb>187500</fb>
    <v>10</v>
  </rv>
  <rv s="5">
    <v>#VALUE!</v>
    <v>en-US</v>
    <v>36c53949-92d8-4b8c-95c7-e92b839f90c5</v>
    <v>536870912</v>
    <v>1</v>
    <v>2392</v>
    <v>4</v>
    <v>Knoxville</v>
    <v>20</v>
    <v>21</v>
    <v>Map</v>
    <v>8</v>
    <v>9</v>
    <v>2224</v>
    <v>4271</v>
    <v>4272</v>
    <v>4</v>
    <v>Knoxville is a city in, and the county seat of, Knox County in the U.S. state of Tennessee. As of July 1, 2019, Knoxville's population was 187,603, making it the largest city in the East Tennessee Grand Division, and the state’s overall third largest city after Nashville and Memphis. Knoxville is the principal city of the Knoxville Metropolitan Statistical Area, which had an estimated population of 869,046 in 2019.</v>
    <v>4273</v>
    <v>4274</v>
    <v>4275</v>
    <v>4276</v>
    <v>4277</v>
    <v>Knoxville</v>
    <v>4278</v>
    <v>599</v>
    <v>Knoxville</v>
    <v>mdp/vdpid/5484290154615013377</v>
  </rv>
  <rv s="0">
    <v>536870912</v>
    <v>Worcester</v>
    <v>e4ab90ab-5426-4f03-a834-cc702d491d05</v>
    <v>en-US</v>
    <v>Map</v>
  </rv>
  <rv s="0">
    <v>536870912</v>
    <v>Worcester County</v>
    <v>4ee0b103-5c6d-174c-20b6-371c238611bf</v>
    <v>en-US</v>
    <v>Map</v>
  </rv>
  <rv s="1">
    <fb>99.973541058999999</fb>
    <v>10</v>
  </rv>
  <rv s="2">
    <v>376</v>
    <v>8</v>
    <v>2399</v>
    <v>0</v>
    <v>Image of Worcester</v>
  </rv>
  <rv s="1">
    <fb>42.266666999999998</fb>
    <v>12</v>
  </rv>
  <rv s="0">
    <v>805306368</v>
    <v>Edward M. Augustus, Jr. (City manager)</v>
    <v>543bc5b9-636c-86f2-1a32-e739fce3c3dc</v>
    <v>en-US</v>
    <v>Generic</v>
  </rv>
  <rv s="0">
    <v>805306368</v>
    <v>Joseph Petty (Mayor)</v>
    <v>2bbc9dc9-a776-4805-9fac-cde4c116931b</v>
    <v>en-US</v>
    <v>Generic</v>
  </rv>
  <rv s="3">
    <v>258</v>
  </rv>
  <rv s="4">
    <v>https://www.bing.com/search?q=worcester+massachusetts&amp;form=skydnc</v>
    <v>Learn more on Bing</v>
  </rv>
  <rv s="1">
    <fb>-71.8</fb>
    <v>12</v>
  </rv>
  <rv s="1">
    <fb>185877</fb>
    <v>10</v>
  </rv>
  <rv s="5">
    <v>#VALUE!</v>
    <v>en-US</v>
    <v>e4ab90ab-5426-4f03-a834-cc702d491d05</v>
    <v>536870912</v>
    <v>1</v>
    <v>2398</v>
    <v>4</v>
    <v>Worcester</v>
    <v>20</v>
    <v>21</v>
    <v>Map</v>
    <v>8</v>
    <v>9</v>
    <v>3263</v>
    <v>4281</v>
    <v>4282</v>
    <v>4</v>
    <v>Worcester is a city in, and county seat of, Worcester County, Massachusetts, United States. Named after Worcester, Worcestershire, England, as of the 2010 Census the city's population was 181,045, making it the second-most populous city in New England after Boston. Worcester is approximately 40 miles west of Boston, 50 miles east of Springfield and 40 miles north of Providence. Due to its location in Central Massachusetts, Worcester is known as the "Heart of the Commonwealth," thus, a heart is the official symbol of the city. However, the heart symbol may also have its provenance in lore that the Valentine's Day card, although not invented in the city, was first mass-produced and popularized by Worcester resident Esther Howland.</v>
    <v>4283</v>
    <v>4284</v>
    <v>4287</v>
    <v>4288</v>
    <v>4289</v>
    <v>Worcester</v>
    <v>4290</v>
    <v>599</v>
    <v>Worcester</v>
    <v>mdp/vdpid/5488057838154547201</v>
  </rv>
  <rv s="0">
    <v>536870912</v>
    <v>Ontario</v>
    <v>070ad921-224a-9ed5-6fe1-8eab57b4b2e7</v>
    <v>en-US</v>
    <v>Map</v>
  </rv>
  <rv s="1">
    <fb>1076395</fb>
    <v>10</v>
  </rv>
  <rv s="1">
    <fb>2498691</fb>
    <v>10</v>
  </rv>
  <rv s="0">
    <v>536870912</v>
    <v>Toronto</v>
    <v>e9c1d78f-effd-4cbf-af56-ce709763b200</v>
    <v>en-US</v>
    <v>Map</v>
  </rv>
  <rv s="0">
    <v>536870912</v>
    <v>Canada</v>
    <v>370ed614-32e1-4326-a356-dc0a7dd56aaa</v>
    <v>en-US</v>
    <v>Map</v>
  </rv>
  <rv s="1">
    <fb>5169175</fb>
    <v>10</v>
  </rv>
  <rv s="1">
    <fb>5169174</fb>
    <v>10</v>
  </rv>
  <rv s="2">
    <v>377</v>
    <v>8</v>
    <v>2409</v>
    <v>0</v>
    <v>Image of Ontario</v>
  </rv>
  <rv s="0">
    <v>805306368</v>
    <v>Marie-France Lalonde (Minister)</v>
    <v>c63be83c-d9d7-1cbd-7f16-97eb945eebb3</v>
    <v>en-US</v>
    <v>Generic</v>
  </rv>
  <rv s="0">
    <v>805306368</v>
    <v>Elizabeth Dowdeswell (Lieutenant Governor)</v>
    <v>6b312e0c-679a-9523-3920-dd9fb0590e19</v>
    <v>en-US</v>
    <v>Generic</v>
  </rv>
  <rv s="3">
    <v>259</v>
  </rv>
  <rv s="4">
    <v>https://www.bing.com/search?q=ontario+canada&amp;form=skydnc</v>
    <v>Learn more on Bing</v>
  </rv>
  <rv s="1">
    <fb>83160</fb>
    <v>2410</v>
  </rv>
  <rv s="1">
    <fb>13448495</fb>
    <v>10</v>
  </rv>
  <rv s="24">
    <v>#VALUE!</v>
    <v>en-US</v>
    <v>070ad921-224a-9ed5-6fe1-8eab57b4b2e7</v>
    <v>536870912</v>
    <v>1</v>
    <v>2406</v>
    <v>2407</v>
    <v>Ontario</v>
    <v>20</v>
    <v>21</v>
    <v>Map</v>
    <v>8</v>
    <v>2408</v>
    <v>CA-ON</v>
    <v>4293</v>
    <v>4294</v>
    <v>4295</v>
    <v>4296</v>
    <v>Ontario is one of the thirteen provinces and territories of Canada. Located in Central Canada, it is Canada's most populous province, with 38.3 percent of the country's population, and is the second-largest province by total area. Ontario is Canada's fourth-largest jurisdiction in total area when the territories of the Northwest Territories and Nunavut are included. It is home to the nation's capital city, Ottawa, and the nation's most populous city, Toronto, which is also Ontario's provincial capital.</v>
    <v>4297</v>
    <v>4298</v>
    <v>4299</v>
    <v>4295</v>
    <v>4302</v>
    <v>4303</v>
    <v>4304</v>
    <v>Ontario</v>
    <v>1080</v>
    <v>4305</v>
    <v>599</v>
    <v>Ontario</v>
    <v>mdp/vdpid/24465</v>
  </rv>
  <rv s="25">
    <v>12</v>
    <v>Population</v>
    <v>0</v>
  </rv>
  <rv s="26">
    <v>12</v>
    <v>1</v>
  </rv>
  <rv s="0">
    <v>536870912</v>
    <v>Vancouver</v>
    <v>5e3e1359-4fab-49f5-aea2-89a31fb587bb</v>
    <v>en-US</v>
    <v>Map</v>
  </rv>
  <rv s="0">
    <v>536870912</v>
    <v>Clark County</v>
    <v>834c717b-6b40-bfdf-2de6-3103ef0cdbce</v>
    <v>en-US</v>
    <v>Map</v>
  </rv>
  <rv s="1">
    <fb>119.5</fb>
    <v>10</v>
  </rv>
  <rv s="2">
    <v>378</v>
    <v>8</v>
    <v>2418</v>
    <v>0</v>
    <v>Image of Vancouver</v>
  </rv>
  <rv s="1">
    <fb>45.633333</fb>
    <v>12</v>
  </rv>
  <rv s="0">
    <v>805306368</v>
    <v>Anne McEnerny-Ogle (Mayor)</v>
    <v>c0f079cb-4b2a-e463-22de-5ef700a47c6e</v>
    <v>en-US</v>
    <v>Generic</v>
  </rv>
  <rv s="3">
    <v>260</v>
  </rv>
  <rv s="4">
    <v>https://www.bing.com/search?q=vancouver+washington&amp;form=skydnc</v>
    <v>Learn more on Bing</v>
  </rv>
  <rv s="1">
    <fb>-122.6</fb>
    <v>12</v>
  </rv>
  <rv s="1">
    <fb>183012</fb>
    <v>10</v>
  </rv>
  <rv s="5">
    <v>#VALUE!</v>
    <v>en-US</v>
    <v>5e3e1359-4fab-49f5-aea2-89a31fb587bb</v>
    <v>536870912</v>
    <v>1</v>
    <v>2417</v>
    <v>4</v>
    <v>Vancouver</v>
    <v>20</v>
    <v>21</v>
    <v>Map</v>
    <v>8</v>
    <v>9</v>
    <v>2699</v>
    <v>4310</v>
    <v>4311</v>
    <v>4</v>
    <v>Vancouver is a city on the north bank of the Columbia River in the U.S. state of Washington. It is the largest suburb of Portland, Oregon. Incorporated in 1857, Vancouver had a population of 161,791 as of the 2010 U.S. census, making it the fourth-largest city in Washington state. Vancouver is the county seat of Clark County and forms part of the Portland-Vancouver metropolitan area, the 23rd largest metropolitan area in the United States. Originally established in 1825 around Fort Vancouver, a fur-trading outpost, the city is located on the Washington–Oregon border along the Columbia River, directly north of Portland. In 2005, Money magazine named it No. 91 on its list of best places in America to live. In 2016, WalletHub ranked Vancouver the 89th best place in the U.S. for families to live.</v>
    <v>4312</v>
    <v>4313</v>
    <v>4315</v>
    <v>4316</v>
    <v>4317</v>
    <v>Vancouver</v>
    <v>4318</v>
    <v>307</v>
    <v>Vancouver</v>
    <v>mdp/vdpid/4860906118571884545</v>
  </rv>
  <rv s="0">
    <v>536870912</v>
    <v>South Dakota</v>
    <v>9cee0b65-d357-479e-a066-31c634648f47</v>
    <v>en-US</v>
    <v>Map</v>
  </rv>
  <rv s="1">
    <fb>199905</fb>
    <v>10</v>
  </rv>
  <rv s="1">
    <fb>5686</fb>
    <v>10</v>
  </rv>
  <rv s="0">
    <v>536870912</v>
    <v>Pierre</v>
    <v>20a86e52-87b3-4ee4-3068-41c956ee1f18</v>
    <v>en-US</v>
    <v>Map</v>
  </rv>
  <rv s="1">
    <fb>330858</fb>
    <v>10</v>
  </rv>
  <rv s="1">
    <fb>383838</fb>
    <v>10</v>
  </rv>
  <rv s="2">
    <v>379</v>
    <v>8</v>
    <v>2423</v>
    <v>0</v>
    <v>Image of South Dakota</v>
  </rv>
  <rv s="0">
    <v>536870912</v>
    <v>Sioux Falls</v>
    <v>d9fcdc7f-1917-4bcf-9998-253d9b343f3e</v>
    <v>en-US</v>
    <v>Map</v>
  </rv>
  <rv s="0">
    <v>805306368</v>
    <v>Kristi Noem (Governor)</v>
    <v>56bda37d-10af-7f67-23d6-ee1f15972a67</v>
    <v>en-US</v>
    <v>Generic</v>
  </rv>
  <rv s="0">
    <v>805306368</v>
    <v>Larry Rhoden (Lieutenant Governor)</v>
    <v>3b700e60-1a5b-4b28-86a6-ec5c548d05d5</v>
    <v>en-US</v>
    <v>Generic</v>
  </rv>
  <rv s="3">
    <v>261</v>
  </rv>
  <rv s="4">
    <v>https://www.bing.com/search?q=south+dakota&amp;form=skydnc</v>
    <v>Learn more on Bing</v>
  </rv>
  <rv s="1">
    <fb>655</fb>
    <v>24</v>
  </rv>
  <rv s="1">
    <fb>50957</fb>
    <v>24</v>
  </rv>
  <rv s="1">
    <fb>140500</fb>
    <v>24</v>
  </rv>
  <rv s="1">
    <fb>2.4500000000000002</fb>
    <v>25</v>
  </rv>
  <rv s="1">
    <fb>882235</fb>
    <v>10</v>
  </rv>
  <rv s="1">
    <fb>8.900000000000001E-2</fb>
    <v>27</v>
  </rv>
  <rv s="1">
    <fb>0.90900000000000003</fb>
    <v>26</v>
  </rv>
  <rv s="1">
    <fb>0.68599999999999994</fb>
    <v>26</v>
  </rv>
  <rv s="6">
    <v>#VALUE!</v>
    <v>en-US</v>
    <v>9cee0b65-d357-479e-a066-31c634648f47</v>
    <v>536870912</v>
    <v>1</v>
    <v>2422</v>
    <v>18</v>
    <v>South Dakota</v>
    <v>20</v>
    <v>21</v>
    <v>Map</v>
    <v>8</v>
    <v>22</v>
    <v>US-SD</v>
    <v>4321</v>
    <v>4322</v>
    <v>4323</v>
    <v>4</v>
    <v>South Dakota is a U.S. state in the Midwestern region of the United States. It is named after the Lakota and Dakota Sioux Native American tribes, who comprise a large portion of the population and historically dominated the territory. South Dakota is the seventeenth largest by area, but the 5th least populous, and the 5th least densely populated of the 50 United States. As the southern part of the former Dakota Territory, South Dakota became a state on November 2, 1889, simultaneously with North Dakota. It is either the 39th or 40th state admitted to the union. President Benjamin Harrison shuffled the statehood papers before signing them so that no one could tell which became a state first. Pierre is the state capital and Sioux Falls, with a population of about 187,200, is South Dakota's largest city.</v>
    <v>4324</v>
    <v>4325</v>
    <v>4326</v>
    <v>4327</v>
    <v>4330</v>
    <v>4331</v>
    <v>4332</v>
    <v>4333</v>
    <v>4334</v>
    <v>South Dakota</v>
    <v>4335</v>
    <v>4336</v>
    <v>148</v>
    <v>30</v>
    <v>4337</v>
    <v>32</v>
    <v>331</v>
    <v>1034</v>
    <v>1345</v>
    <v>4338</v>
    <v>1573</v>
    <v>4339</v>
    <v>39</v>
    <v>2648</v>
    <v>1025</v>
    <v>2056</v>
    <v>736</v>
    <v>2251</v>
    <v>935</v>
    <v>South Dakota</v>
    <v>mdp/vdpid/31418</v>
  </rv>
  <rv s="0">
    <v>536870912</v>
    <v>Minnehaha County</v>
    <v>a48f247b-fdfb-d50d-c404-cc02cefa97c3</v>
    <v>en-US</v>
    <v>Map</v>
  </rv>
  <rv s="1">
    <fb>190.29</fb>
    <v>10</v>
  </rv>
  <rv s="2">
    <v>380</v>
    <v>8</v>
    <v>2430</v>
    <v>0</v>
    <v>Image of Sioux Falls</v>
  </rv>
  <rv s="1">
    <fb>43.547310000000003</fb>
    <v>12</v>
  </rv>
  <rv s="0">
    <v>805306368</v>
    <v>Paul TenHaken (Mayor)</v>
    <v>43b29e89-c921-0022-ae3b-3e48b42b347e</v>
    <v>en-US</v>
    <v>Generic</v>
  </rv>
  <rv s="3">
    <v>262</v>
  </rv>
  <rv s="4">
    <v>https://www.bing.com/search?q=sioux+falls+south+dakota&amp;form=skydnc</v>
    <v>Learn more on Bing</v>
  </rv>
  <rv s="1">
    <fb>-96.731296999999998</fb>
    <v>12</v>
  </rv>
  <rv s="1">
    <fb>181883</fb>
    <v>10</v>
  </rv>
  <rv s="5">
    <v>#VALUE!</v>
    <v>en-US</v>
    <v>d9fcdc7f-1917-4bcf-9998-253d9b343f3e</v>
    <v>536870912</v>
    <v>1</v>
    <v>2429</v>
    <v>4</v>
    <v>Sioux Falls</v>
    <v>20</v>
    <v>21</v>
    <v>Map</v>
    <v>8</v>
    <v>9</v>
    <v>4320</v>
    <v>4341</v>
    <v>4342</v>
    <v>4</v>
    <v>Sioux Falls is the most populous city in the U.S. state of South Dakota and the 139th-most populous city in the United States. It is the county seat of Minnehaha County and also extends into Lincoln County to the south, proximate with the Iowa state line. As of 2020, Sioux Falls had an estimated population of 195,850. The Sioux Falls metro area accounts for more than a quarter of the state's entire population. Chartered in 1856 on the banks of the Big Sioux River, the city is situated in the rolling hills at the junction of interstates 29 and 90.</v>
    <v>4343</v>
    <v>4344</v>
    <v>4346</v>
    <v>4347</v>
    <v>4348</v>
    <v>Sioux Falls</v>
    <v>4349</v>
    <v>11</v>
    <v>Sioux Falls</v>
    <v>mdp/vdpid/5089867834482229249</v>
  </rv>
  <rv s="0">
    <v>536870912</v>
    <v>Chattanooga</v>
    <v>ce135c80-a37e-43c7-8be8-7618acd5cb0e</v>
    <v>en-US</v>
    <v>Map</v>
  </rv>
  <rv s="0">
    <v>536870912</v>
    <v>Hamilton County</v>
    <v>42da2ec6-538b-5872-f076-dfda4f7255c5</v>
    <v>en-US</v>
    <v>Map</v>
  </rv>
  <rv s="1">
    <fb>390.28530834653202</fb>
    <v>10</v>
  </rv>
  <rv s="2">
    <v>381</v>
    <v>8</v>
    <v>2437</v>
    <v>0</v>
    <v>Image of Chattanooga</v>
  </rv>
  <rv s="1">
    <fb>35.045555999999998</fb>
    <v>12</v>
  </rv>
  <rv s="0">
    <v>805306368</v>
    <v>Andy Berke (Mayor)</v>
    <v>3a45aa57-feea-9633-4cd9-afdb4e23a67a</v>
    <v>en-US</v>
    <v>Generic</v>
  </rv>
  <rv s="3">
    <v>263</v>
  </rv>
  <rv s="4">
    <v>https://www.bing.com/search?q=chattanooga+tennessee&amp;form=skydnc</v>
    <v>Learn more on Bing</v>
  </rv>
  <rv s="1">
    <fb>-85.267222000000004</fb>
    <v>12</v>
  </rv>
  <rv s="1">
    <fb>180557</fb>
    <v>10</v>
  </rv>
  <rv s="5">
    <v>#VALUE!</v>
    <v>en-US</v>
    <v>ce135c80-a37e-43c7-8be8-7618acd5cb0e</v>
    <v>536870912</v>
    <v>1</v>
    <v>2436</v>
    <v>4</v>
    <v>Chattanooga</v>
    <v>20</v>
    <v>21</v>
    <v>Map</v>
    <v>8</v>
    <v>9</v>
    <v>2224</v>
    <v>4352</v>
    <v>4353</v>
    <v>4</v>
    <v>Chattanooga is a city in and the county seat of Hamilton County, Tennessee, along the Tennessee River bordering Georgia. With an estimated population of 182,799 in 2019, it is Tennessee's fourth-largest city and one of the two principal cities of East Tennessee, along with Knoxville. The city anchors the Chattanooga metropolitan area, Tennessee's fourth-largest metropolitan statistical area, as well as a larger three-state area that includes Southeast Tennessee, Northwest Georgia, and Northeast Alabama. Served by multiple railroads and Interstate highways, Chattanooga is a transit hub. It is 118 miles northwest of Atlanta, Georgia, 112 miles southwest of Knoxville, Tennessee, 134 miles southeast of Nashville, Tennessee, 102 miles east-northeast of Huntsville, Alabama, and 147 miles northeast of Birmingham, Alabama.</v>
    <v>4354</v>
    <v>4355</v>
    <v>4357</v>
    <v>4358</v>
    <v>4359</v>
    <v>Chattanooga</v>
    <v>4360</v>
    <v>599</v>
    <v>Chattanooga</v>
    <v>mdp/vdpid/5483002308788748291</v>
  </rv>
  <rv s="0">
    <v>536870912</v>
    <v>Brownsville</v>
    <v>cabcb490-5094-436f-92d9-915f367e49bb</v>
    <v>en-US</v>
    <v>Map</v>
  </rv>
  <rv s="0">
    <v>536870912</v>
    <v>Cameron County</v>
    <v>c8633097-5114-1590-61cf-de07941b2064</v>
    <v>en-US</v>
    <v>Map</v>
  </rv>
  <rv s="1">
    <fb>382</fb>
    <v>10</v>
  </rv>
  <rv s="2">
    <v>382</v>
    <v>8</v>
    <v>2444</v>
    <v>0</v>
    <v>Image of Brownsville</v>
  </rv>
  <rv s="1">
    <fb>25.930278000000001</fb>
    <v>12</v>
  </rv>
  <rv s="3">
    <v>264</v>
  </rv>
  <rv s="4">
    <v>https://www.bing.com/search?q=brownsville+texas&amp;form=skydnc</v>
    <v>Learn more on Bing</v>
  </rv>
  <rv s="1">
    <fb>-97.484443999999996</fb>
    <v>12</v>
  </rv>
  <rv s="1">
    <fb>183392</fb>
    <v>10</v>
  </rv>
  <rv s="5">
    <v>#VALUE!</v>
    <v>en-US</v>
    <v>cabcb490-5094-436f-92d9-915f367e49bb</v>
    <v>536870912</v>
    <v>1</v>
    <v>2443</v>
    <v>4</v>
    <v>Brownsville</v>
    <v>20</v>
    <v>21</v>
    <v>Map</v>
    <v>8</v>
    <v>9</v>
    <v>2272</v>
    <v>4363</v>
    <v>4364</v>
    <v>4</v>
    <v>Brownsville is a city in Cameron County in the U.S. state of Texas. It is on the western Gulf Coast in South Texas, adjacent to the border with Matamoros, Mexico. The city covers 81.528 square miles and has a population of 182,781 as of 2019. It is the 131st-largest city in the United States and 18th-largest in Texas. It is part of the Brownsville–Matamoros conurbation. The city is known for its year-round subtropical climate, deep-water seaport, and Hispanic culture.</v>
    <v>4365</v>
    <v>4366</v>
    <v>4367</v>
    <v>4368</v>
    <v>4369</v>
    <v>Brownsville</v>
    <v>4370</v>
    <v>11</v>
    <v>Brownsville</v>
    <v>mdp/vdpid/5112539090490753025</v>
  </rv>
  <rv s="0">
    <v>536870912</v>
    <v>Fort Lauderdale</v>
    <v>5506b274-609b-4494-a946-3e3d9acb181e</v>
    <v>en-US</v>
    <v>Map</v>
  </rv>
  <rv s="0">
    <v>536870912</v>
    <v>Broward County</v>
    <v>cf5e8599-9690-9e20-ba91-9e988de7800e</v>
    <v>en-US</v>
    <v>Map</v>
  </rv>
  <rv s="1">
    <fb>99.9</fb>
    <v>10</v>
  </rv>
  <rv s="2">
    <v>383</v>
    <v>8</v>
    <v>2451</v>
    <v>0</v>
    <v>Image of Fort Lauderdale</v>
  </rv>
  <rv s="1">
    <fb>26.124163100000001</fb>
    <v>12</v>
  </rv>
  <rv s="0">
    <v>805306368</v>
    <v>Dean Trantalis (Mayor)</v>
    <v>63f5944f-ea01-fb15-96e5-8c6fc5f59907</v>
    <v>en-US</v>
    <v>Generic</v>
  </rv>
  <rv s="3">
    <v>265</v>
  </rv>
  <rv s="4">
    <v>https://www.bing.com/search?q=fort+lauderdale+florida&amp;form=skydnc</v>
    <v>Learn more on Bing</v>
  </rv>
  <rv s="1">
    <fb>-80.143586200000001</fb>
    <v>12</v>
  </rv>
  <rv s="1">
    <fb>182595</fb>
    <v>10</v>
  </rv>
  <rv s="5">
    <v>#VALUE!</v>
    <v>en-US</v>
    <v>5506b274-609b-4494-a946-3e3d9acb181e</v>
    <v>536870912</v>
    <v>1</v>
    <v>2450</v>
    <v>4</v>
    <v>Fort Lauderdale</v>
    <v>20</v>
    <v>21</v>
    <v>Map</v>
    <v>8</v>
    <v>9</v>
    <v>3139</v>
    <v>4373</v>
    <v>4374</v>
    <v>4</v>
    <v>Fort Lauderdale is a city in the U.S. state of Florida, 25 miles north of Miami. It is the county seat and largest city of Broward County. As of 2019 census bureau estimates, the city has an estimated population of 182,437. Fort Lauderdale is a principal city of the Miami metropolitan area, which was home to an estimated 6,198,782 people in 2018.</v>
    <v>4375</v>
    <v>4376</v>
    <v>4378</v>
    <v>4379</v>
    <v>4380</v>
    <v>Fort Lauderdale</v>
    <v>4381</v>
    <v>599</v>
    <v>Fort Lauderdale</v>
    <v>mdp/vdpid/5502154463864946691</v>
  </rv>
  <rv s="0">
    <v>536870912</v>
    <v>Rhode Island</v>
    <v>65a08f52-b469-4f7c-8353-9b3c0b2a5752</v>
    <v>en-US</v>
    <v>Map</v>
  </rv>
  <rv s="1">
    <fb>3140</fb>
    <v>10</v>
  </rv>
  <rv s="1">
    <fb>1226</fb>
    <v>10</v>
  </rv>
  <rv s="0">
    <v>536870912</v>
    <v>Providence</v>
    <v>956379de-1782-455c-b2d8-1ba81c8965f1</v>
    <v>en-US</v>
    <v>Map</v>
  </rv>
  <rv s="1">
    <fb>410602</fb>
    <v>10</v>
  </rv>
  <rv s="1">
    <fb>462589</fb>
    <v>10</v>
  </rv>
  <rv s="2">
    <v>384</v>
    <v>8</v>
    <v>2457</v>
    <v>0</v>
    <v>Image of Rhode Island</v>
  </rv>
  <rv s="0">
    <v>805306368</v>
    <v>Gina Raimondo (Governor)</v>
    <v>0afc16bd-006a-4aeb-ea8c-c33f3ca0a495</v>
    <v>en-US</v>
    <v>Generic</v>
  </rv>
  <rv s="0">
    <v>805306368</v>
    <v>Daniel McKee (Lieutenant Governor)</v>
    <v>dbda6271-5323-1082-afca-f6c640e2a2a2</v>
    <v>en-US</v>
    <v>Generic</v>
  </rv>
  <rv s="3">
    <v>266</v>
  </rv>
  <rv s="4">
    <v>https://www.bing.com/search?q=rhode+island&amp;form=skydnc</v>
    <v>Learn more on Bing</v>
  </rv>
  <rv s="1">
    <fb>925</fb>
    <v>24</v>
  </rv>
  <rv s="1">
    <fb>56852</fb>
    <v>24</v>
  </rv>
  <rv s="1">
    <fb>238000</fb>
    <v>24</v>
  </rv>
  <rv s="1">
    <fb>1057315</fb>
    <v>10</v>
  </rv>
  <rv s="1">
    <fb>0.31900000000000001</fb>
    <v>26</v>
  </rv>
  <rv s="1">
    <fb>0.86199999999999999</fb>
    <v>26</v>
  </rv>
  <rv s="1">
    <fb>0.65500000000000003</fb>
    <v>26</v>
  </rv>
  <rv s="1">
    <fb>0.2</fb>
    <v>26</v>
  </rv>
  <rv s="6">
    <v>#VALUE!</v>
    <v>en-US</v>
    <v>65a08f52-b469-4f7c-8353-9b3c0b2a5752</v>
    <v>536870912</v>
    <v>1</v>
    <v>2456</v>
    <v>18</v>
    <v>Rhode Island</v>
    <v>20</v>
    <v>21</v>
    <v>Map</v>
    <v>8</v>
    <v>22</v>
    <v>US-RI</v>
    <v>4384</v>
    <v>4385</v>
    <v>4386</v>
    <v>4</v>
    <v>Rhode Island, officially the State of Rhode Island is a state in the New England region of the United States. It is the smallest U.S. state by area and the seventh least populous, but it is also the second most densely populated behind New Jersey. The state takes its name from Rhode Island; however, most of the state is located on the mainland. The state has land borders with Connecticut to the west, Massachusetts to the north and east, and the Atlantic Ocean to the south via Rhode Island Sound and Block Island Sound. It also shares a small maritime border with New York. Providence is the state capital and most populous city in Rhode Island.</v>
    <v>4387</v>
    <v>4388</v>
    <v>4389</v>
    <v>4386</v>
    <v>4392</v>
    <v>4393</v>
    <v>4394</v>
    <v>4395</v>
    <v>4396</v>
    <v>Rhode Island</v>
    <v>1952</v>
    <v>4397</v>
    <v>264</v>
    <v>4037</v>
    <v>259</v>
    <v>1573</v>
    <v>4398</v>
    <v>3282</v>
    <v>326</v>
    <v>4399</v>
    <v>2725</v>
    <v>4400</v>
    <v>562</v>
    <v>1643</v>
    <v>678</v>
    <v>4401</v>
    <v>1402</v>
    <v>262</v>
    <v>599</v>
    <v>Rhode Island</v>
    <v>mdp/vdpid/27664</v>
  </rv>
  <rv s="0">
    <v>536870912</v>
    <v>Providence County</v>
    <v>55625e32-23f5-f927-164b-a5bce33c7bb1</v>
    <v>en-US</v>
    <v>Map</v>
  </rv>
  <rv s="1">
    <fb>53.094756261900002</fb>
    <v>10</v>
  </rv>
  <rv s="2">
    <v>385</v>
    <v>8</v>
    <v>2463</v>
    <v>0</v>
    <v>Image of Providence</v>
  </rv>
  <rv s="1">
    <fb>41.824460999999999</fb>
    <v>12</v>
  </rv>
  <rv s="0">
    <v>805306368</v>
    <v>Jorge Elorza (Mayor)</v>
    <v>14f12c24-7bf3-ba7e-4f04-f592ab32553c</v>
    <v>en-US</v>
    <v>Generic</v>
  </rv>
  <rv s="3">
    <v>267</v>
  </rv>
  <rv s="4">
    <v>https://www.bing.com/search?q=providence+rhode+island&amp;form=skydnc</v>
    <v>Learn more on Bing</v>
  </rv>
  <rv s="1">
    <fb>-71.412746999999996</fb>
    <v>12</v>
  </rv>
  <rv s="1">
    <fb>179335</fb>
    <v>10</v>
  </rv>
  <rv s="5">
    <v>#VALUE!</v>
    <v>en-US</v>
    <v>956379de-1782-455c-b2d8-1ba81c8965f1</v>
    <v>536870912</v>
    <v>1</v>
    <v>2462</v>
    <v>4</v>
    <v>Providence</v>
    <v>20</v>
    <v>21</v>
    <v>Map</v>
    <v>8</v>
    <v>9</v>
    <v>4383</v>
    <v>4403</v>
    <v>4404</v>
    <v>4</v>
    <v>Providence is the capital and most populous city of the state of Rhode Island and is one of the oldest cities in the United States. It was founded in 1636 by Roger Williams, a Reformed Baptist theologian and religious exile from the Massachusetts Bay Colony. He named the area in honor of "God's merciful Providence" which he believed was responsible for revealing such a haven for him and his followers. The city is situated at the mouth of the Providence River at the head of Narragansett Bay.</v>
    <v>4405</v>
    <v>4406</v>
    <v>4408</v>
    <v>4409</v>
    <v>4410</v>
    <v>Providence</v>
    <v>4411</v>
    <v>599</v>
    <v>Providence</v>
    <v>mdp/vdpid/5488923181957775365</v>
  </rv>
  <rv s="0">
    <v>536870912</v>
    <v>Newport News</v>
    <v>fd93aff9-4b07-4e1d-93d5-f3e930daeb59</v>
    <v>en-US</v>
    <v>Map</v>
  </rv>
  <rv s="1">
    <fb>308.46758394099999</fb>
    <v>10</v>
  </rv>
  <rv s="2">
    <v>386</v>
    <v>8</v>
    <v>2468</v>
    <v>0</v>
    <v>Image of Newport News</v>
  </rv>
  <rv s="4">
    <v>https://www.bing.com/search?q=newport+news+virginia&amp;form=skydnc</v>
    <v>Learn more on Bing</v>
  </rv>
  <rv s="1">
    <fb>178626</fb>
    <v>10</v>
  </rv>
  <rv s="13">
    <v>#VALUE!</v>
    <v>en-US</v>
    <v>fd93aff9-4b07-4e1d-93d5-f3e930daeb59</v>
    <v>536870912</v>
    <v>1</v>
    <v>2467</v>
    <v>337</v>
    <v>Newport News</v>
    <v>129</v>
    <v>7</v>
    <v>Map</v>
    <v>8</v>
    <v>9</v>
    <v>3530</v>
    <v>4414</v>
    <v>4</v>
    <v>Newport News is an independent city in the U.S. state of Virginia. As of the 2010 census, the population was 180,719. In 2019, the population was estimated to be 179,225, making it the fifth-most populous city in Virginia.</v>
    <v>4415</v>
    <v>4416</v>
    <v>Newport News</v>
    <v>4417</v>
    <v>1042</v>
    <v>Newport News</v>
    <v>mdp/vdpid/10037700</v>
  </rv>
  <rv s="0">
    <v>536870912</v>
    <v>Rancho Cucamonga</v>
    <v>974309f4-566f-4df3-99ca-614e16f1b405</v>
    <v>en-US</v>
    <v>Map</v>
  </rv>
  <rv s="1">
    <fb>103.26300000000001</fb>
    <v>10</v>
  </rv>
  <rv s="2">
    <v>387</v>
    <v>8</v>
    <v>2476</v>
    <v>0</v>
    <v>Image of Rancho Cucamonga</v>
  </rv>
  <rv s="1">
    <fb>34.123333000000002</fb>
    <v>12</v>
  </rv>
  <rv s="3">
    <v>268</v>
  </rv>
  <rv s="4">
    <v>https://www.bing.com/search?q=rancho+cucamonga+california&amp;form=skydnc</v>
    <v>Learn more on Bing</v>
  </rv>
  <rv s="1">
    <fb>-117.579444</fb>
    <v>12</v>
  </rv>
  <rv s="1">
    <fb>177751</fb>
    <v>10</v>
  </rv>
  <rv s="5">
    <v>#VALUE!</v>
    <v>en-US</v>
    <v>974309f4-566f-4df3-99ca-614e16f1b405</v>
    <v>536870912</v>
    <v>1</v>
    <v>2475</v>
    <v>4</v>
    <v>Rancho Cucamonga</v>
    <v>20</v>
    <v>21</v>
    <v>Map</v>
    <v>8</v>
    <v>9</v>
    <v>298</v>
    <v>3994</v>
    <v>4420</v>
    <v>4</v>
    <v>Rancho Cucamonga is a city located just south of the foothills of the San Gabriel Mountains and Angeles National Forest in San Bernardino County, California, United States. About 37 miles east of Downtown Los Angeles, Rancho Cucamonga is the 26th most populous city in California. The city's seal, which centers on a cluster of grapes, alludes to the city's agricultural history including wine-making. The city's proximity to major transportation hubs, airports, and highways has attracted the business of several large corporations, including Coca-Cola, Frito-Lay, Big Lots, Mercury Insurance Group, Southern California Edison, and Amphastar Pharmaceuticals.</v>
    <v>4421</v>
    <v>4422</v>
    <v>4423</v>
    <v>4424</v>
    <v>4425</v>
    <v>Rancho Cucamonga</v>
    <v>4426</v>
    <v>307</v>
    <v>Rancho Cucamonga</v>
    <v>mdp/vdpid/5061288820658405377</v>
  </rv>
  <rv s="0">
    <v>536870912</v>
    <v>Santa Rosa</v>
    <v>d7cb1c21-6aef-4738-bf9f-e926f895fd7b</v>
    <v>en-US</v>
    <v>Map</v>
  </rv>
  <rv s="0">
    <v>536870912</v>
    <v>Sonoma County</v>
    <v>240dd3d8-505e-625e-34d6-731a63790729</v>
    <v>en-US</v>
    <v>Map</v>
  </rv>
  <rv s="1">
    <fb>107.48099999999999</fb>
    <v>10</v>
  </rv>
  <rv s="2">
    <v>388</v>
    <v>8</v>
    <v>2483</v>
    <v>0</v>
    <v>Image of Santa Rosa</v>
  </rv>
  <rv s="1">
    <fb>38.448611</fb>
    <v>12</v>
  </rv>
  <rv s="3">
    <v>269</v>
  </rv>
  <rv s="4">
    <v>https://www.bing.com/search?q=santa+rosa+california&amp;form=skydnc</v>
    <v>Learn more on Bing</v>
  </rv>
  <rv s="1">
    <fb>-122.704722</fb>
    <v>12</v>
  </rv>
  <rv s="1">
    <fb>177586</fb>
    <v>10</v>
  </rv>
  <rv s="5">
    <v>#VALUE!</v>
    <v>en-US</v>
    <v>d7cb1c21-6aef-4738-bf9f-e926f895fd7b</v>
    <v>536870912</v>
    <v>1</v>
    <v>2482</v>
    <v>4</v>
    <v>Santa Rosa</v>
    <v>20</v>
    <v>21</v>
    <v>Map</v>
    <v>8</v>
    <v>9</v>
    <v>298</v>
    <v>4429</v>
    <v>4430</v>
    <v>4</v>
    <v>Santa Rosa is a city and the county seat of Sonoma County, in the North Bay region of the Bay Area in California. Its estimated 2019 population was 176,753. Santa Rosa is the largest city in California's Wine Country and Redwood Coast, as well as the fifth most populous city in the Bay Area after San Jose, San Francisco, Oakland, and Fremont; and the 27th most populous city in California.</v>
    <v>4431</v>
    <v>4432</v>
    <v>4433</v>
    <v>4434</v>
    <v>4435</v>
    <v>Santa Rosa</v>
    <v>4436</v>
    <v>307</v>
    <v>Santa Rosa</v>
    <v>mdp/vdpid/5057654963602194433</v>
  </rv>
  <rv s="0">
    <v>536870912</v>
    <v>Peoria</v>
    <v>a5b68822-539f-4073-b350-66e29a82b95e</v>
    <v>en-US</v>
    <v>Map</v>
  </rv>
  <rv s="1">
    <fb>461</fb>
    <v>10</v>
  </rv>
  <rv s="2">
    <v>389</v>
    <v>8</v>
    <v>2490</v>
    <v>0</v>
    <v>Image of Peoria</v>
  </rv>
  <rv s="1">
    <fb>33.582500000000003</fb>
    <v>12</v>
  </rv>
  <rv s="3">
    <v>270</v>
  </rv>
  <rv s="4">
    <v>https://www.bing.com/search?q=peoria+arizona&amp;form=skydnc</v>
    <v>Learn more on Bing</v>
  </rv>
  <rv s="1">
    <fb>-112.23861100000001</fb>
    <v>12</v>
  </rv>
  <rv s="1">
    <fb>172259</fb>
    <v>10</v>
  </rv>
  <rv s="5">
    <v>#VALUE!</v>
    <v>en-US</v>
    <v>a5b68822-539f-4073-b350-66e29a82b95e</v>
    <v>536870912</v>
    <v>1</v>
    <v>2489</v>
    <v>4</v>
    <v>Peoria</v>
    <v>20</v>
    <v>21</v>
    <v>Map</v>
    <v>8</v>
    <v>9</v>
    <v>3071</v>
    <v>3096</v>
    <v>4439</v>
    <v>4</v>
    <v>Peoria is a city in Maricopa and Yavapai counties in the state of Arizona. Most of the city is located in Maricopa County, while a tiny portion in the north is in Yavapai County. It is a major suburb of Phoenix. According to 2019 Census Bureau estimates, the population of the city is 175,961. Peoria is currently the sixth-largest city in Arizona for land area and the ninth-largest for population. It was named after Peoria, Illinois. The word "peoria" is a corruption of the Illini word for "prairie fire." It is the spring training home of the San Diego Padres and Seattle Mariners, who share the Peoria Sports Complex. In July 2008, Money magazine listed Peoria in its Top 100 Places to Live.</v>
    <v>4440</v>
    <v>4441</v>
    <v>4442</v>
    <v>4443</v>
    <v>4444</v>
    <v>Peoria</v>
    <v>4445</v>
    <v>3104</v>
    <v>Peoria</v>
    <v>mdp/vdpid/5098081579649990657</v>
  </rv>
  <rv s="0">
    <v>536870912</v>
    <v>Oceanside</v>
    <v>2bcb807c-e68c-4a1a-97a2-e72ef3c969b4</v>
    <v>en-US</v>
    <v>Map</v>
  </rv>
  <rv s="1">
    <fb>109.23099999999999</fb>
    <v>10</v>
  </rv>
  <rv s="2">
    <v>390</v>
    <v>8</v>
    <v>2495</v>
    <v>0</v>
    <v>Image of Oceanside</v>
  </rv>
  <rv s="1">
    <fb>33.211666999999998</fb>
    <v>12</v>
  </rv>
  <rv s="3">
    <v>271</v>
  </rv>
  <rv s="4">
    <v>https://www.bing.com/search?q=oceanside+california&amp;form=skydnc</v>
    <v>Learn more on Bing</v>
  </rv>
  <rv s="1">
    <fb>-117.325833</fb>
    <v>12</v>
  </rv>
  <rv s="1">
    <fb>176080</fb>
    <v>10</v>
  </rv>
  <rv s="5">
    <v>#VALUE!</v>
    <v>en-US</v>
    <v>2bcb807c-e68c-4a1a-97a2-e72ef3c969b4</v>
    <v>536870912</v>
    <v>1</v>
    <v>2494</v>
    <v>4</v>
    <v>Oceanside</v>
    <v>20</v>
    <v>21</v>
    <v>Map</v>
    <v>8</v>
    <v>9</v>
    <v>298</v>
    <v>3107</v>
    <v>4448</v>
    <v>4</v>
    <v>Oceanside is a coastal city on California's South Coast. It is the third-largest city in San Diego County, California. The city had a population of 167,086 at the 2010 census. Together with Carlsbad and Vista, it forms a tri-city area. Oceanside is just south of Marine Corps Base Camp Pendleton.</v>
    <v>4449</v>
    <v>4450</v>
    <v>4451</v>
    <v>4452</v>
    <v>4453</v>
    <v>Oceanside</v>
    <v>4454</v>
    <v>307</v>
    <v>Oceanside</v>
    <v>mdp/vdpid/5073362278502367233</v>
  </rv>
  <rv s="0">
    <v>536870912</v>
    <v>Elk Grove</v>
    <v>77d9df10-de67-46b1-bb92-8ce03f292afb</v>
    <v>en-US</v>
    <v>Map</v>
  </rv>
  <rv s="1">
    <fb>109.398</fb>
    <v>10</v>
  </rv>
  <rv s="2">
    <v>391</v>
    <v>8</v>
    <v>2502</v>
    <v>0</v>
    <v>Image of Elk Grove</v>
  </rv>
  <rv s="1">
    <fb>38.438333</fb>
    <v>12</v>
  </rv>
  <rv s="3">
    <v>272</v>
  </rv>
  <rv s="4">
    <v>https://www.bing.com/search?q=elk+grove+california&amp;form=skydnc</v>
    <v>Learn more on Bing</v>
  </rv>
  <rv s="1">
    <fb>-121.381944</fb>
    <v>12</v>
  </rv>
  <rv s="1">
    <fb>172886</fb>
    <v>10</v>
  </rv>
  <rv s="5">
    <v>#VALUE!</v>
    <v>en-US</v>
    <v>77d9df10-de67-46b1-bb92-8ce03f292afb</v>
    <v>536870912</v>
    <v>1</v>
    <v>2501</v>
    <v>4</v>
    <v>Elk Grove</v>
    <v>20</v>
    <v>21</v>
    <v>Map</v>
    <v>8</v>
    <v>9</v>
    <v>298</v>
    <v>346</v>
    <v>4457</v>
    <v>4</v>
    <v>Elk Grove is a city in Sacramento County, California, located just south of the state capital of Sacramento. It is part of the Sacramento–Arden-Arcade–Roseville Metropolitan Statistical Area. As of 2019, the population of the city was estimated at 174,775. Elk Grove has many wineries, wine cellar and vineyards. Elk Grove was the fastest-growing city in the U.S. between July 1, 2004, and July 1, 2005 and is also presently the second-largest city in Sacramento County.</v>
    <v>4458</v>
    <v>4459</v>
    <v>4460</v>
    <v>4461</v>
    <v>4462</v>
    <v>Elk Grove</v>
    <v>4463</v>
    <v>307</v>
    <v>Elk Grove</v>
    <v>mdp/vdpid/5057797258100080641</v>
  </rv>
  <rv s="0">
    <v>536870912</v>
    <v>Pembroke Pines</v>
    <v>dccbbfeb-632c-4c4d-a465-8b230a72fa22</v>
    <v>en-US</v>
    <v>Map</v>
  </rv>
  <rv s="1">
    <fb>90.2</fb>
    <v>10</v>
  </rv>
  <rv s="1">
    <fb>26.012499999999999</fb>
    <v>12</v>
  </rv>
  <rv s="3">
    <v>273</v>
  </rv>
  <rv s="4">
    <v>https://www.bing.com/search?q=pembroke+pines+florida&amp;form=skydnc</v>
    <v>Learn more on Bing</v>
  </rv>
  <rv s="1">
    <fb>-80.313610999999995</fb>
    <v>12</v>
  </rv>
  <rv s="1">
    <fb>172374</fb>
    <v>10</v>
  </rv>
  <rv s="14">
    <v>#VALUE!</v>
    <v>en-US</v>
    <v>dccbbfeb-632c-4c4d-a465-8b230a72fa22</v>
    <v>536870912</v>
    <v>1</v>
    <v>2507</v>
    <v>556</v>
    <v>Pembroke Pines</v>
    <v>20</v>
    <v>557</v>
    <v>Map</v>
    <v>8</v>
    <v>9</v>
    <v>3139</v>
    <v>4373</v>
    <v>4466</v>
    <v>4</v>
    <v>Pembroke Pines is a city in southern Broward County, Florida, United States. The city is located 22 miles north of Miami. Pembroke Pines' population is estimated at 173,591 as of 2019. The city had a population of 154,750 as of the 2010 census, making it the second-most populous city in Broward County after Fort Lauderdale, and the 11th-most populous in Florida. It is a principal city of the Miami metropolitan area, which was home to an estimated 6,012,331 people in 2015.</v>
    <v>4467</v>
    <v>4468</v>
    <v>4469</v>
    <v>4470</v>
    <v>Pembroke Pines</v>
    <v>4471</v>
    <v>599</v>
    <v>Pembroke Pines</v>
    <v>mdp/vdpid/5502108076238438401</v>
  </rv>
  <rv s="0">
    <v>536870912</v>
    <v>Eugene</v>
    <v>4032220a-5e63-4fc1-87cf-eb758cc5b5b6</v>
    <v>en-US</v>
    <v>Map</v>
  </rv>
  <rv s="0">
    <v>536870912</v>
    <v>Lane County</v>
    <v>51444236-e956-9a37-a5a4-47b5511e19f9</v>
    <v>en-US</v>
    <v>Map</v>
  </rv>
  <rv s="1">
    <fb>113.29</fb>
    <v>10</v>
  </rv>
  <rv s="2">
    <v>392</v>
    <v>8</v>
    <v>2513</v>
    <v>0</v>
    <v>Image of Eugene</v>
  </rv>
  <rv s="1">
    <fb>44.052152999999997</fb>
    <v>12</v>
  </rv>
  <rv s="0">
    <v>805306368</v>
    <v>Lucy Vinis (Mayor)</v>
    <v>bcedd08a-3a8e-3dbd-b7be-f08d873af297</v>
    <v>en-US</v>
    <v>Generic</v>
  </rv>
  <rv s="3">
    <v>274</v>
  </rv>
  <rv s="4">
    <v>https://www.bing.com/search?q=eugene+oregon&amp;form=skydnc</v>
    <v>Learn more on Bing</v>
  </rv>
  <rv s="1">
    <fb>-123.091195</fb>
    <v>12</v>
  </rv>
  <rv s="1">
    <fb>171245</fb>
    <v>10</v>
  </rv>
  <rv s="5">
    <v>#VALUE!</v>
    <v>en-US</v>
    <v>4032220a-5e63-4fc1-87cf-eb758cc5b5b6</v>
    <v>536870912</v>
    <v>1</v>
    <v>2512</v>
    <v>4</v>
    <v>Eugene</v>
    <v>6</v>
    <v>7</v>
    <v>Map</v>
    <v>8</v>
    <v>9</v>
    <v>3296</v>
    <v>4474</v>
    <v>4475</v>
    <v>4</v>
    <v>Eugene is a city in the U.S. state of Oregon, in the Pacific Northwest. It is at the southern end of the verdant Willamette Valley, near the confluence of the McKenzie and Willamette rivers, about 50 miles east of the Oregon Coast.</v>
    <v>4476</v>
    <v>4477</v>
    <v>4479</v>
    <v>4480</v>
    <v>4481</v>
    <v>Eugene</v>
    <v>4482</v>
    <v>307</v>
    <v>Eugene</v>
    <v>mdp/vdpid/5053125603482402818</v>
  </rv>
  <rv s="0">
    <v>536870912</v>
    <v>Garden Grove</v>
    <v>a6f14e57-0f6c-4647-8909-f612c409b653</v>
    <v>en-US</v>
    <v>Map</v>
  </rv>
  <rv s="1">
    <fb>46.512999999999998</fb>
    <v>10</v>
  </rv>
  <rv s="2">
    <v>393</v>
    <v>8</v>
    <v>2520</v>
    <v>0</v>
    <v>Image of Garden Grove</v>
  </rv>
  <rv s="1">
    <fb>33.778888999999999</fb>
    <v>12</v>
  </rv>
  <rv s="3">
    <v>275</v>
  </rv>
  <rv s="4">
    <v>https://www.bing.com/search?q=garden+grove+california&amp;form=skydnc</v>
    <v>Learn more on Bing</v>
  </rv>
  <rv s="1">
    <fb>-117.960278</fb>
    <v>12</v>
  </rv>
  <rv s="1">
    <fb>172646</fb>
    <v>10</v>
  </rv>
  <rv s="5">
    <v>#VALUE!</v>
    <v>en-US</v>
    <v>a6f14e57-0f6c-4647-8909-f612c409b653</v>
    <v>536870912</v>
    <v>1</v>
    <v>2519</v>
    <v>4</v>
    <v>Garden Grove</v>
    <v>20</v>
    <v>21</v>
    <v>Map</v>
    <v>8</v>
    <v>9</v>
    <v>298</v>
    <v>3620</v>
    <v>4485</v>
    <v>4</v>
    <v>Garden Grove is a city in northern Orange County, California, located 34 miles southeast of the city of Los Angeles in the Los Angeles metropolitan area. The population was 170,883 at the 2010 United States Census. State Route 22, also known as the Garden Grove Freeway, passes through the city in an east–west direction. The western portion of the city is known as West Garden Grove.</v>
    <v>4486</v>
    <v>4487</v>
    <v>4488</v>
    <v>4489</v>
    <v>4490</v>
    <v>Garden Grove</v>
    <v>4491</v>
    <v>307</v>
    <v>Garden Grove</v>
    <v>mdp/vdpid/5061297513236004866</v>
  </rv>
  <rv s="0">
    <v>536870912</v>
    <v>Carytown</v>
    <v>846a0301-a0b9-f1a6-8734-2f3bbe766f57</v>
    <v>en-US</v>
    <v>Map</v>
  </rv>
  <rv s="0">
    <v>536870912</v>
    <v>Jasper County</v>
    <v>e8a9241a-a04a-5049-9109-afe441594477</v>
    <v>en-US</v>
    <v>Map</v>
  </rv>
  <rv s="1">
    <fb>37.450000000000003</fb>
    <v>10</v>
  </rv>
  <rv s="2">
    <v>394</v>
    <v>8</v>
    <v>2525</v>
    <v>0</v>
    <v>Image of Carytown</v>
  </rv>
  <rv s="1">
    <fb>37.263610999999997</fb>
    <v>12</v>
  </rv>
  <rv s="4">
    <v>https://www.bing.com/search?q=carytown+jasper+county+missouri&amp;form=skydnc</v>
    <v>Learn more on Bing</v>
  </rv>
  <rv s="1">
    <fb>-94.334166999999994</fb>
    <v>12</v>
  </rv>
  <rv s="1">
    <fb>282</fb>
    <v>10</v>
  </rv>
  <rv s="9">
    <v>#VALUE!</v>
    <v>en-US</v>
    <v>846a0301-a0b9-f1a6-8734-2f3bbe766f57</v>
    <v>536870912</v>
    <v>1</v>
    <v>2524</v>
    <v>75</v>
    <v>Carytown</v>
    <v>6</v>
    <v>7</v>
    <v>Map</v>
    <v>8</v>
    <v>9</v>
    <v>3437</v>
    <v>4494</v>
    <v>4495</v>
    <v>4</v>
    <v>Carytown is a village in Jasper County, Missouri, United States. The population was 271 at the 2010 census. It is part of the Joplin, Missouri Metropolitan Statistical Area.</v>
    <v>4496</v>
    <v>4497</v>
    <v>4498</v>
    <v>4499</v>
    <v>Carytown</v>
    <v>4500</v>
    <v>11</v>
    <v>Carytown</v>
    <v>mdp/vdpid/5096221573631705089</v>
  </rv>
  <rv s="0">
    <v>536870912</v>
    <v>Fort Collins</v>
    <v>7ebebad3-0833-400f-91d5-4e17c7316316</v>
    <v>en-US</v>
    <v>Map</v>
  </rv>
  <rv s="0">
    <v>536870912</v>
    <v>Larimer County</v>
    <v>f9de2be2-2abf-12ca-fb62-a4690898ece8</v>
    <v>en-US</v>
    <v>Map</v>
  </rv>
  <rv s="1">
    <fb>121.988439997</fb>
    <v>10</v>
  </rv>
  <rv s="2">
    <v>395</v>
    <v>8</v>
    <v>2531</v>
    <v>0</v>
    <v>Image of Fort Collins</v>
  </rv>
  <rv s="1">
    <fb>40.559167000000002</fb>
    <v>12</v>
  </rv>
  <rv s="3">
    <v>276</v>
  </rv>
  <rv s="4">
    <v>https://www.bing.com/search?q=fort+collins+colorado&amp;form=skydnc</v>
    <v>Learn more on Bing</v>
  </rv>
  <rv s="1">
    <fb>-105.078056</fb>
    <v>12</v>
  </rv>
  <rv s="1">
    <fb>167830</fb>
    <v>10</v>
  </rv>
  <rv s="5">
    <v>#VALUE!</v>
    <v>en-US</v>
    <v>7ebebad3-0833-400f-91d5-4e17c7316316</v>
    <v>536870912</v>
    <v>1</v>
    <v>2530</v>
    <v>4</v>
    <v>Fort Collins</v>
    <v>20</v>
    <v>21</v>
    <v>Map</v>
    <v>8</v>
    <v>9</v>
    <v>529</v>
    <v>4503</v>
    <v>4504</v>
    <v>4</v>
    <v>The City of Fort Collins is the Home Rule Municipality that is the county seat and the most populous municipality of Larimer County, Colorado, United States. Fort Collins is the principal city of the Fort Collins, CO Metropolitan Statistical Area and is a major city of the Front Range Urban Corridor. Situated on the Cache La Poudre River along the Colorado Front Range, Fort Collins is located 56 mi north of the Colorado State Capitol in Denver. With a 2019 estimated population of 170,243, it is the fourth most populous city in Colorado after Denver, Colorado Springs, and Aurora. Fort Collins is a midsize college city, home to Colorado State University and Front Range Community College's Larimer campus.</v>
    <v>4505</v>
    <v>4506</v>
    <v>4507</v>
    <v>4508</v>
    <v>4509</v>
    <v>Fort Collins</v>
    <v>4510</v>
    <v>538</v>
    <v>Fort Collins</v>
    <v>mdp/vdpid/5083873621491843074</v>
  </rv>
  <rv s="0">
    <v>536870912</v>
    <v>Corona</v>
    <v>fc84b6ea-8092-41f9-a4ef-d6600618e4c0</v>
    <v>en-US</v>
    <v>Map</v>
  </rv>
  <rv s="1">
    <fb>100.82899999999999</fb>
    <v>10</v>
  </rv>
  <rv s="2">
    <v>396</v>
    <v>8</v>
    <v>2539</v>
    <v>0</v>
    <v>Image of Corona</v>
  </rv>
  <rv s="1">
    <fb>33.866667</fb>
    <v>12</v>
  </rv>
  <rv s="3">
    <v>277</v>
  </rv>
  <rv s="4">
    <v>https://www.bing.com/search?q=corona+california&amp;form=skydnc</v>
    <v>Learn more on Bing</v>
  </rv>
  <rv s="1">
    <fb>-117.566667</fb>
    <v>12</v>
  </rv>
  <rv s="1">
    <fb>168819</fb>
    <v>10</v>
  </rv>
  <rv s="5">
    <v>#VALUE!</v>
    <v>en-US</v>
    <v>fc84b6ea-8092-41f9-a4ef-d6600618e4c0</v>
    <v>536870912</v>
    <v>1</v>
    <v>2538</v>
    <v>4</v>
    <v>Corona</v>
    <v>20</v>
    <v>21</v>
    <v>Map</v>
    <v>8</v>
    <v>9</v>
    <v>298</v>
    <v>3640</v>
    <v>4513</v>
    <v>4</v>
    <v>Corona is a city in Riverside County, California, United States. As of the 2010 census, the city had a population of 152,374, up from 124,966 at the 2000 census. The cities of Norco and Riverside lie to the north and northeast, Chino Hills and Yorba Linda to the northwest, and the Cleveland National Forest and the Santa Ana Mountains to the southwest, and unincorporated Riverside County along the rest of the border, respectively. Corona is approximately 48 miles southeast of Los Angeles and 95 miles north-northwest of San Diego.</v>
    <v>4514</v>
    <v>4515</v>
    <v>4516</v>
    <v>4517</v>
    <v>4518</v>
    <v>Corona</v>
    <v>4519</v>
    <v>307</v>
    <v>Corona</v>
    <v>mdp/vdpid/5061305244311355393</v>
  </rv>
  <rv s="0">
    <v>536870912</v>
    <v>Springfield</v>
    <v>fe914832-f5d4-457e-b15a-7ca3736df335</v>
    <v>en-US</v>
    <v>Map</v>
  </rv>
  <rv s="0">
    <v>536870912</v>
    <v>Greene County</v>
    <v>aa900b71-c0f0-2d86-d448-dedc44df11da</v>
    <v>en-US</v>
    <v>Map</v>
  </rv>
  <rv s="1">
    <fb>213.18</fb>
    <v>10</v>
  </rv>
  <rv s="2">
    <v>397</v>
    <v>8</v>
    <v>2546</v>
    <v>0</v>
    <v>Image of Springfield</v>
  </rv>
  <rv s="1">
    <fb>37.195</fb>
    <v>12</v>
  </rv>
  <rv s="4">
    <v>https://www.bing.com/search?q=springfield+missouri&amp;form=skydnc</v>
    <v>Learn more on Bing</v>
  </rv>
  <rv s="1">
    <fb>-93.286111000000005</fb>
    <v>12</v>
  </rv>
  <rv s="1">
    <fb>168122</fb>
    <v>10</v>
  </rv>
  <rv s="9">
    <v>#VALUE!</v>
    <v>en-US</v>
    <v>fe914832-f5d4-457e-b15a-7ca3736df335</v>
    <v>536870912</v>
    <v>1</v>
    <v>2545</v>
    <v>75</v>
    <v>Springfield</v>
    <v>20</v>
    <v>21</v>
    <v>Map</v>
    <v>8</v>
    <v>9</v>
    <v>3437</v>
    <v>4522</v>
    <v>4523</v>
    <v>4</v>
    <v>Springfield is the third largest city in the state of Missouri and the county seat of Greene County. As of the 2010 census, the city's population was 159,498. As of 2019, the Census Bureau estimated its population at 167,882. It is the principal city of the Springfield metropolitan area, which has a population of 462,369 and includes the counties of Christian, Dallas, Greene, Polk, and Webster.</v>
    <v>4524</v>
    <v>4525</v>
    <v>4526</v>
    <v>4527</v>
    <v>Springfield</v>
    <v>4528</v>
    <v>11</v>
    <v>Springfield</v>
    <v>mdp/vdpid/5096353387436310529</v>
  </rv>
  <rv s="0">
    <v>536870912</v>
    <v>Alexandria</v>
    <v>e6017e17-b5ca-4803-84ca-a04d0137f5b8</v>
    <v>en-US</v>
    <v>Map</v>
  </rv>
  <rv s="1">
    <fb>39.885816899200002</fb>
    <v>10</v>
  </rv>
  <rv s="2">
    <v>398</v>
    <v>8</v>
    <v>2550</v>
    <v>0</v>
    <v>Image of Alexandria</v>
  </rv>
  <rv s="4">
    <v>https://www.bing.com/search?q=alexandria+virginia&amp;form=skydnc</v>
    <v>Learn more on Bing</v>
  </rv>
  <rv s="1">
    <fb>160530</fb>
    <v>10</v>
  </rv>
  <rv s="13">
    <v>#VALUE!</v>
    <v>en-US</v>
    <v>e6017e17-b5ca-4803-84ca-a04d0137f5b8</v>
    <v>536870912</v>
    <v>1</v>
    <v>2549</v>
    <v>337</v>
    <v>Alexandria</v>
    <v>33</v>
    <v>21</v>
    <v>Map</v>
    <v>8</v>
    <v>9</v>
    <v>3530</v>
    <v>4531</v>
    <v>4</v>
    <v>Alexandria is an independent city in the Commonwealth of Virginia in the United States. As of the 2010 census, the population was 139,966, and in 2020, the population was estimated to be at 159,200. Located along the western bank of the Potomac River, Alexandria is approximately 7 miles south of downtown Washington, D.C.</v>
    <v>4532</v>
    <v>4533</v>
    <v>Alexandria</v>
    <v>4534</v>
    <v>1042</v>
    <v>Alexandria</v>
    <v>mdp/vdpid/10037616</v>
  </rv>
  <rv s="0">
    <v>536870912</v>
    <v>Hayward</v>
    <v>22b3ac03-d411-4799-9098-b36afda8b206</v>
    <v>en-US</v>
    <v>Map</v>
  </rv>
  <rv s="1">
    <fb>165.108</fb>
    <v>10</v>
  </rv>
  <rv s="2">
    <v>399</v>
    <v>8</v>
    <v>2555</v>
    <v>0</v>
    <v>Image of Hayward</v>
  </rv>
  <rv s="1">
    <fb>37.672111000000001</fb>
    <v>12</v>
  </rv>
  <rv s="4">
    <v>https://www.bing.com/search?q=hayward+california&amp;form=skydnc</v>
    <v>Learn more on Bing</v>
  </rv>
  <rv s="1">
    <fb>-122.083963</fb>
    <v>12</v>
  </rv>
  <rv s="1">
    <fb>159620</fb>
    <v>10</v>
  </rv>
  <rv s="9">
    <v>#VALUE!</v>
    <v>en-US</v>
    <v>22b3ac03-d411-4799-9098-b36afda8b206</v>
    <v>536870912</v>
    <v>1</v>
    <v>2554</v>
    <v>75</v>
    <v>Hayward</v>
    <v>20</v>
    <v>21</v>
    <v>Map</v>
    <v>8</v>
    <v>9</v>
    <v>298</v>
    <v>3567</v>
    <v>4537</v>
    <v>4</v>
    <v>Hayward is a city located in Alameda County, California in the East Bay subregion of the San Francisco Bay Area. With a 2019 population of 159,203, Hayward is the sixth largest city in the Bay Area and the third largest in Alameda County. Hayward was ranked as the 32nd most populous municipality in California. It is included in the San Francisco–Oakland–Fremont Metropolitan Statistical Area by the US Census. It is located primarily between Castro Valley, San Leandro and Union City, and lies at the eastern terminus of the San Mateo–Hayward Bridge. The city was devastated early in its history by the 1868 Hayward earthquake. From the early 20th century until the beginning of the 1980s, Hayward's economy was dominated by its now defunct food canning and salt production industries.</v>
    <v>4538</v>
    <v>4539</v>
    <v>4540</v>
    <v>4541</v>
    <v>Hayward</v>
    <v>4542</v>
    <v>307</v>
    <v>Hayward</v>
    <v>mdp/vdpid/5057972548734550017</v>
  </rv>
  <rv s="0">
    <v>536870912</v>
    <v>Clarksville</v>
    <v>8ef992df-bed0-48d8-996f-8672ce34b356</v>
    <v>en-US</v>
    <v>Map</v>
  </rv>
  <rv s="0">
    <v>536870912</v>
    <v>Montgomery County</v>
    <v>6b31db17-0c54-14e3-4837-8a59f0e52d98</v>
    <v>en-US</v>
    <v>Map</v>
  </rv>
  <rv s="1">
    <fb>247.4</fb>
    <v>10</v>
  </rv>
  <rv s="2">
    <v>400</v>
    <v>8</v>
    <v>2562</v>
    <v>0</v>
    <v>Image of Clarksville</v>
  </rv>
  <rv s="1">
    <fb>36.530749999999998</fb>
    <v>12</v>
  </rv>
  <rv s="0">
    <v>805306368</v>
    <v>Joe Pitts (Mayor)</v>
    <v>b9d02ad8-ec47-e2c9-5e31-b98d844f136c</v>
    <v>en-US</v>
    <v>Generic</v>
  </rv>
  <rv s="3">
    <v>278</v>
  </rv>
  <rv s="4">
    <v>https://www.bing.com/search?q=clarksville+tennessee&amp;form=skydnc</v>
    <v>Learn more on Bing</v>
  </rv>
  <rv s="1">
    <fb>-87.359772000000007</fb>
    <v>12</v>
  </rv>
  <rv s="1">
    <fb>156794</fb>
    <v>10</v>
  </rv>
  <rv s="5">
    <v>#VALUE!</v>
    <v>en-US</v>
    <v>8ef992df-bed0-48d8-996f-8672ce34b356</v>
    <v>536870912</v>
    <v>1</v>
    <v>2561</v>
    <v>4</v>
    <v>Clarksville</v>
    <v>20</v>
    <v>21</v>
    <v>Map</v>
    <v>8</v>
    <v>9</v>
    <v>2224</v>
    <v>4545</v>
    <v>4546</v>
    <v>4</v>
    <v>Clarksville is the county seat of Montgomery County, Tennessee, United States. It is the fifth-largest city in the state behind Nashville, Memphis, Knoxville, and Chattanooga. The city had a population of 132,929 at the 2010 census, and an estimated population of 158,146 in 2019.</v>
    <v>4547</v>
    <v>4548</v>
    <v>4550</v>
    <v>4551</v>
    <v>4552</v>
    <v>Clarksville</v>
    <v>4553</v>
    <v>11</v>
    <v>Clarksville</v>
    <v>mdp/vdpid/5482193652413366274</v>
  </rv>
  <rv s="0">
    <v>536870912</v>
    <v>Lakewood</v>
    <v>2a2f5c1c-841b-41f5-b9a8-dd02e0ae785e</v>
    <v>en-US</v>
    <v>Map</v>
  </rv>
  <rv s="0">
    <v>536870912</v>
    <v>Jefferson County</v>
    <v>1c941cd2-1ef4-293c-11db-b33871d1ba15</v>
    <v>en-US</v>
    <v>Map</v>
  </rv>
  <rv s="1">
    <fb>110.07449468900001</fb>
    <v>10</v>
  </rv>
  <rv s="2">
    <v>401</v>
    <v>8</v>
    <v>2569</v>
    <v>0</v>
    <v>Image of Lakewood</v>
  </rv>
  <rv s="1">
    <fb>39.706389000000001</fb>
    <v>12</v>
  </rv>
  <rv s="3">
    <v>279</v>
  </rv>
  <rv s="4">
    <v>https://www.bing.com/search?q=lakewood+colorado&amp;form=skydnc</v>
    <v>Learn more on Bing</v>
  </rv>
  <rv s="1">
    <fb>-105.102778</fb>
    <v>12</v>
  </rv>
  <rv s="1">
    <fb>156798</fb>
    <v>10</v>
  </rv>
  <rv s="5">
    <v>#VALUE!</v>
    <v>en-US</v>
    <v>2a2f5c1c-841b-41f5-b9a8-dd02e0ae785e</v>
    <v>536870912</v>
    <v>1</v>
    <v>2568</v>
    <v>4</v>
    <v>Lakewood</v>
    <v>20</v>
    <v>21</v>
    <v>Map</v>
    <v>8</v>
    <v>9</v>
    <v>529</v>
    <v>4556</v>
    <v>4557</v>
    <v>4</v>
    <v>The City of Lakewood is the Home Rule Municipality that is the most-populous municipality in Jefferson County, Colorado, United States. Lakewood is the fifth-most populous city in Colorado and the 172nd-most populous city in the United States. The city population was 142,980 at the 2010 United States Census. Lakewood lies immediately west of Denver and is one of the principle cities of the Denver–Aurora–Lakewood, CO Metropolitan Statistical Area and a major city of the Front Range Urban Corridor.</v>
    <v>4558</v>
    <v>4559</v>
    <v>4560</v>
    <v>4561</v>
    <v>4562</v>
    <v>Lakewood</v>
    <v>4563</v>
    <v>538</v>
    <v>Lakewood</v>
    <v>mdp/vdpid/5083957108240547841</v>
  </rv>
  <rv s="0">
    <v>536870912</v>
    <v>Lancaster</v>
    <v>e2f2296d-d830-43ce-af83-c7f26926552e</v>
    <v>en-US</v>
    <v>Map</v>
  </rv>
  <rv s="1">
    <fb>244.876</fb>
    <v>10</v>
  </rv>
  <rv s="2">
    <v>402</v>
    <v>8</v>
    <v>2575</v>
    <v>0</v>
    <v>Image of Lancaster</v>
  </rv>
  <rv s="1">
    <fb>34.683332999999998</fb>
    <v>12</v>
  </rv>
  <rv s="3">
    <v>280</v>
  </rv>
  <rv s="4">
    <v>https://www.bing.com/search?q=lancaster+california&amp;form=skydnc</v>
    <v>Learn more on Bing</v>
  </rv>
  <rv s="1">
    <fb>-118.15</fb>
    <v>12</v>
  </rv>
  <rv s="1">
    <fb>159053</fb>
    <v>10</v>
  </rv>
  <rv s="5">
    <v>#VALUE!</v>
    <v>en-US</v>
    <v>e2f2296d-d830-43ce-af83-c7f26926552e</v>
    <v>536870912</v>
    <v>1</v>
    <v>2574</v>
    <v>4</v>
    <v>Lancaster</v>
    <v>20</v>
    <v>21</v>
    <v>Map</v>
    <v>8</v>
    <v>9</v>
    <v>298</v>
    <v>299</v>
    <v>4566</v>
    <v>4</v>
    <v>Lancaster is a charter city in northern Los Angeles County, in the Antelope Valley of the western Mojave Desert in Southern California. As of the 2010 census it had a population of 156,633, and in 2019 the population was estimated at 157,601, making Lancaster the 33rd largest city in California. Lancaster is part of a twin city complex with its southern neighbor Palmdale, and together they are the principal cities within the Antelope Valley region.</v>
    <v>4567</v>
    <v>4568</v>
    <v>4569</v>
    <v>4570</v>
    <v>4571</v>
    <v>Lancaster</v>
    <v>4572</v>
    <v>307</v>
    <v>Lancaster</v>
    <v>mdp/vdpid/5059719058497208322</v>
  </rv>
  <rv s="0">
    <v>536870912</v>
    <v>Salinas</v>
    <v>ab877b14-1d08-405f-8b2b-5228faa6f437</v>
    <v>en-US</v>
    <v>Map</v>
  </rv>
  <rv s="0">
    <v>536870912</v>
    <v>Monterey County</v>
    <v>62b08ea9-b492-5614-9553-bf921595bd0d</v>
    <v>en-US</v>
    <v>Map</v>
  </rv>
  <rv s="1">
    <fb>60.131</fb>
    <v>10</v>
  </rv>
  <rv s="2">
    <v>403</v>
    <v>8</v>
    <v>2581</v>
    <v>0</v>
    <v>Image of Salinas</v>
  </rv>
  <rv s="1">
    <fb>36.677778000000004</fb>
    <v>12</v>
  </rv>
  <rv s="3">
    <v>281</v>
  </rv>
  <rv s="4">
    <v>https://www.bing.com/search?q=salinas+california&amp;form=skydnc</v>
    <v>Learn more on Bing</v>
  </rv>
  <rv s="1">
    <fb>-121.655556</fb>
    <v>12</v>
  </rv>
  <rv s="1">
    <fb>156259</fb>
    <v>10</v>
  </rv>
  <rv s="5">
    <v>#VALUE!</v>
    <v>en-US</v>
    <v>ab877b14-1d08-405f-8b2b-5228faa6f437</v>
    <v>536870912</v>
    <v>1</v>
    <v>2580</v>
    <v>4</v>
    <v>Salinas</v>
    <v>20</v>
    <v>21</v>
    <v>Map</v>
    <v>8</v>
    <v>9</v>
    <v>298</v>
    <v>4575</v>
    <v>4576</v>
    <v>4</v>
    <v>Salinas is a city in Monterey County, California, United States. With a population of 155,564, Salinas is the most populous city in Monterey County, as well as its county seat. Salinas is an urban area located just outside the southern portion of the Greater Bay Area and 10 miles southeast of the mouth of the Salinas River. The city is located at the mouth of the Salinas Valley, roughly eight miles from the Pacific Ocean, and it has a climate more influenced by the ocean than the interior.</v>
    <v>4577</v>
    <v>4578</v>
    <v>4579</v>
    <v>4580</v>
    <v>4581</v>
    <v>Salinas</v>
    <v>4582</v>
    <v>307</v>
    <v>Salinas</v>
    <v>mdp/vdpid/5058069032658272257</v>
  </rv>
  <rv s="0">
    <v>536870912</v>
    <v>Palmdale</v>
    <v>ce6ba26e-6764-4024-a1c7-03a3c963a2f8</v>
    <v>en-US</v>
    <v>Map</v>
  </rv>
  <rv s="1">
    <fb>275.09899999999999</fb>
    <v>10</v>
  </rv>
  <rv s="2">
    <v>404</v>
    <v>8</v>
    <v>2587</v>
    <v>0</v>
    <v>Image of Palmdale</v>
  </rv>
  <rv s="1">
    <fb>34.581111</fb>
    <v>12</v>
  </rv>
  <rv s="4">
    <v>https://www.bing.com/search?q=palmdale+california&amp;form=skydnc</v>
    <v>Learn more on Bing</v>
  </rv>
  <rv s="1">
    <fb>-118.100556</fb>
    <v>12</v>
  </rv>
  <rv s="1">
    <fb>156667</fb>
    <v>10</v>
  </rv>
  <rv s="9">
    <v>#VALUE!</v>
    <v>en-US</v>
    <v>ce6ba26e-6764-4024-a1c7-03a3c963a2f8</v>
    <v>536870912</v>
    <v>1</v>
    <v>2586</v>
    <v>75</v>
    <v>Palmdale</v>
    <v>6</v>
    <v>7</v>
    <v>Map</v>
    <v>8</v>
    <v>9</v>
    <v>298</v>
    <v>299</v>
    <v>4585</v>
    <v>4</v>
    <v>Palmdale is a city in northern Los Angeles County in the U.S. state of California. The city lies in the Antelope Valley region of Southern California. The San Gabriel Mountains separate Palmdale from the Los Angeles Basin to the south.</v>
    <v>4586</v>
    <v>4587</v>
    <v>4588</v>
    <v>4589</v>
    <v>Palmdale</v>
    <v>4590</v>
    <v>307</v>
    <v>Palmdale</v>
    <v>mdp/vdpid/5061223855167635457</v>
  </rv>
  <rv s="0">
    <v>536870912</v>
    <v>Hollywood</v>
    <v>ac8c50db-3c4b-44f9-9a17-133e4ea4baff</v>
    <v>en-US</v>
    <v>Map</v>
  </rv>
  <rv s="1">
    <fb>79.8</fb>
    <v>10</v>
  </rv>
  <rv s="2">
    <v>405</v>
    <v>8</v>
    <v>2594</v>
    <v>0</v>
    <v>Image of Hollywood</v>
  </rv>
  <rv s="1">
    <fb>26.0117574</fb>
    <v>12</v>
  </rv>
  <rv s="3">
    <v>282</v>
  </rv>
  <rv s="4">
    <v>https://www.bing.com/search?q=hollywood+florida&amp;form=skydnc</v>
    <v>Learn more on Bing</v>
  </rv>
  <rv s="1">
    <fb>-80.139055099999993</fb>
    <v>12</v>
  </rv>
  <rv s="1">
    <fb>154823</fb>
    <v>10</v>
  </rv>
  <rv s="5">
    <v>#VALUE!</v>
    <v>en-US</v>
    <v>ac8c50db-3c4b-44f9-9a17-133e4ea4baff</v>
    <v>536870912</v>
    <v>1</v>
    <v>2593</v>
    <v>4</v>
    <v>Hollywood</v>
    <v>20</v>
    <v>21</v>
    <v>Map</v>
    <v>8</v>
    <v>9</v>
    <v>3139</v>
    <v>4373</v>
    <v>4593</v>
    <v>4</v>
    <v>Hollywood is a city in southern Broward County, Florida, United States, located between Fort Lauderdale and Miami. The average temperature is between 68 and 83 °F. As of July 1, 2019, Hollywood had a population of 154,817. Founded in 1925, the city grew rapidly in the 1950s and 1960s, and is now the twelfth-largest city in Florida. Hollywood is a principal city of the Miami metropolitan area, which was home to an estimated 6,012,331 people at the 2015 census.</v>
    <v>4594</v>
    <v>4595</v>
    <v>4596</v>
    <v>4597</v>
    <v>4598</v>
    <v>Hollywood</v>
    <v>4599</v>
    <v>599</v>
    <v>Hollywood</v>
    <v>mdp/vdpid/5502108670856527873</v>
  </rv>
  <rv s="0">
    <v>536870912</v>
    <v>Springfield</v>
    <v>b13edabe-465e-4e77-a984-eaef3d41fd8b</v>
    <v>en-US</v>
    <v>Map</v>
  </rv>
  <rv s="0">
    <v>536870912</v>
    <v>Hampden County</v>
    <v>7e44dc83-a3ec-de05-51d9-9165b0768be5</v>
    <v>en-US</v>
    <v>Map</v>
  </rv>
  <rv s="2">
    <v>406</v>
    <v>8</v>
    <v>2601</v>
    <v>0</v>
    <v>Image of Springfield</v>
  </rv>
  <rv s="1">
    <fb>42.112411000000002</fb>
    <v>12</v>
  </rv>
  <rv s="0">
    <v>805306368</v>
    <v>Domenic Sarno (Mayor)</v>
    <v>bbafa22a-9624-4af6-9d56-2abde7f4e3fd</v>
    <v>en-US</v>
    <v>Generic</v>
  </rv>
  <rv s="3">
    <v>283</v>
  </rv>
  <rv s="4">
    <v>https://www.bing.com/search?q=springfield+massachusetts&amp;form=skydnc</v>
    <v>Learn more on Bing</v>
  </rv>
  <rv s="1">
    <fb>-72.547454999999999</fb>
    <v>12</v>
  </rv>
  <rv s="1">
    <fb>155032</fb>
    <v>10</v>
  </rv>
  <rv s="5">
    <v>#VALUE!</v>
    <v>en-US</v>
    <v>b13edabe-465e-4e77-a984-eaef3d41fd8b</v>
    <v>536870912</v>
    <v>1</v>
    <v>2600</v>
    <v>4</v>
    <v>Springfield</v>
    <v>20</v>
    <v>21</v>
    <v>Map</v>
    <v>8</v>
    <v>9</v>
    <v>3263</v>
    <v>4602</v>
    <v>2374</v>
    <v>4</v>
    <v>Springfield is a city in the state of Massachusetts, United States, and the seat of Hampden County. Springfield sits on the eastern bank of the Connecticut River near its confluence with three rivers: the western Westfield River, the eastern Chicopee River, and the eastern Mill River. As of the 2010 Census, the city's population was 153,060. As of 2019, the estimated population was 153,606, making it the third-largest city in Massachusetts, the fourth-most populous city in New England after Boston, Worcester, and Providence, and the 12th-most populous in the Northeastern United States. Metropolitan Springfield, as one of two metropolitan areas in Massachusetts, had a population of 692,942 as of 2010.</v>
    <v>4603</v>
    <v>4604</v>
    <v>4606</v>
    <v>4607</v>
    <v>4608</v>
    <v>Springfield</v>
    <v>4609</v>
    <v>599</v>
    <v>Springfield</v>
    <v>mdp/vdpid/5488774746965278721</v>
  </rv>
  <rv s="0">
    <v>536870912</v>
    <v>Macon</v>
    <v>7593394c-4b64-4817-ba08-6456aff85119</v>
    <v>en-US</v>
    <v>Map</v>
  </rv>
  <rv s="0">
    <v>536870912</v>
    <v>Bibb County</v>
    <v>92f5ab51-5482-1609-0f18-e55292c3e0b2</v>
    <v>en-US</v>
    <v>Map</v>
  </rv>
  <rv s="1">
    <fb>660.78366659002404</fb>
    <v>10</v>
  </rv>
  <rv s="2">
    <v>407</v>
    <v>8</v>
    <v>2607</v>
    <v>0</v>
    <v>Image of Macon</v>
  </rv>
  <rv s="1">
    <fb>32.838095000000003</fb>
    <v>12</v>
  </rv>
  <rv s="0">
    <v>805306368</v>
    <v>Robert Reichert (Mayor)</v>
    <v>e756da5a-6ba5-ba76-d883-87a14371c178</v>
    <v>en-US</v>
    <v>Generic</v>
  </rv>
  <rv s="3">
    <v>284</v>
  </rv>
  <rv s="4">
    <v>https://www.bing.com/search?q=macon+georgia&amp;form=skydnc</v>
    <v>Learn more on Bing</v>
  </rv>
  <rv s="1">
    <fb>-83.670511000000005</fb>
    <v>12</v>
  </rv>
  <rv s="1">
    <fb>153159</fb>
    <v>10</v>
  </rv>
  <rv s="5">
    <v>#VALUE!</v>
    <v>en-US</v>
    <v>7593394c-4b64-4817-ba08-6456aff85119</v>
    <v>536870912</v>
    <v>1</v>
    <v>2606</v>
    <v>4</v>
    <v>Macon</v>
    <v>6</v>
    <v>7</v>
    <v>Map</v>
    <v>8</v>
    <v>118</v>
    <v>3400</v>
    <v>4612</v>
    <v>4613</v>
    <v>4</v>
    <v>Macon, officially Macon–Bibb County, is a consolidated city-county in the U.S. state of Georgia. Macon lies near the state's geographic center, about 85 miles southeast of Atlanta—hence the city's nickname, "The Heart of Georgia".</v>
    <v>4614</v>
    <v>4615</v>
    <v>4617</v>
    <v>4618</v>
    <v>4619</v>
    <v>Macon</v>
    <v>4620</v>
    <v>599</v>
    <v>Macon</v>
    <v>mdp/vdpid/5496766755789340673</v>
  </rv>
  <rv s="0">
    <v>536870912</v>
    <v>Sunnyvale</v>
    <v>e0e1301d-1f60-4b4c-bec7-c4fee3fce459</v>
    <v>en-US</v>
    <v>Map</v>
  </rv>
  <rv s="1">
    <fb>58.765000000000001</fb>
    <v>10</v>
  </rv>
  <rv s="2">
    <v>408</v>
    <v>8</v>
    <v>2612</v>
    <v>0</v>
    <v>Image of Sunnyvale</v>
  </rv>
  <rv s="1">
    <fb>37.371110999999999</fb>
    <v>12</v>
  </rv>
  <rv s="3">
    <v>285</v>
  </rv>
  <rv s="4">
    <v>https://www.bing.com/search?q=sunnyvale+california&amp;form=skydnc</v>
    <v>Learn more on Bing</v>
  </rv>
  <rv s="1">
    <fb>-122.03749999999999</fb>
    <v>12</v>
  </rv>
  <rv s="1">
    <fb>153185</fb>
    <v>10</v>
  </rv>
  <rv s="5">
    <v>#VALUE!</v>
    <v>en-US</v>
    <v>e0e1301d-1f60-4b4c-bec7-c4fee3fce459</v>
    <v>536870912</v>
    <v>1</v>
    <v>2611</v>
    <v>4</v>
    <v>Sunnyvale</v>
    <v>20</v>
    <v>21</v>
    <v>Map</v>
    <v>8</v>
    <v>9</v>
    <v>298</v>
    <v>3129</v>
    <v>4623</v>
    <v>4</v>
    <v>Sunnyvale is a city located in Santa Clara County, California, in Silicon Valley. As of the 2010 United States Census, the population was 140,095. Sunnyvale is the 7th most populous city in the San Francisco Bay Area and one of the major cities comprising Silicon Valley. It is bordered by portions of San Jose to the north, Moffett Federal Airfield to the northwest, Mountain View to the northwest, Los Altos to the southwest, Cupertino to the south, and Santa Clara to the east. It lies along the historic El Camino Real and Highway 101.</v>
    <v>4624</v>
    <v>4625</v>
    <v>4626</v>
    <v>4627</v>
    <v>4628</v>
    <v>Sunnyvale</v>
    <v>4629</v>
    <v>307</v>
    <v>Sunnyvale</v>
    <v>mdp/vdpid/5057989736237367301</v>
  </rv>
  <rv s="0">
    <v>536870912</v>
    <v>Pomona</v>
    <v>b8dc996f-692a-4b85-94ce-35da6ef7b946</v>
    <v>en-US</v>
    <v>Map</v>
  </rv>
  <rv s="1">
    <fb>59.473999999999997</fb>
    <v>10</v>
  </rv>
  <rv s="2">
    <v>409</v>
    <v>8</v>
    <v>2618</v>
    <v>0</v>
    <v>Image of Pomona</v>
  </rv>
  <rv s="1">
    <fb>34.055118</fb>
    <v>12</v>
  </rv>
  <rv s="3">
    <v>286</v>
  </rv>
  <rv s="4">
    <v>https://www.bing.com/search?q=pomona+california&amp;form=skydnc</v>
    <v>Learn more on Bing</v>
  </rv>
  <rv s="1">
    <fb>-117.75004800000001</fb>
    <v>12</v>
  </rv>
  <rv s="1">
    <fb>152361</fb>
    <v>10</v>
  </rv>
  <rv s="5">
    <v>#VALUE!</v>
    <v>en-US</v>
    <v>b8dc996f-692a-4b85-94ce-35da6ef7b946</v>
    <v>536870912</v>
    <v>1</v>
    <v>2617</v>
    <v>4</v>
    <v>Pomona</v>
    <v>6</v>
    <v>7</v>
    <v>Map</v>
    <v>8</v>
    <v>9</v>
    <v>298</v>
    <v>299</v>
    <v>4632</v>
    <v>4</v>
    <v>Pomona is a city in Los Angeles County, California, United States. Pomona is located in the Pomona Valley, between the Inland Empire and the San Gabriel Valley. As of the 2010 United States Census, the city's population was 149,058.</v>
    <v>4633</v>
    <v>4634</v>
    <v>4635</v>
    <v>4636</v>
    <v>4637</v>
    <v>Pomona</v>
    <v>4638</v>
    <v>307</v>
    <v>Pomona</v>
    <v>mdp/vdpid/5061298641386340353</v>
  </rv>
  <rv s="0">
    <v>536870912</v>
    <v>Killeen</v>
    <v>579838c9-9d15-4771-b798-74dd8159fe69</v>
    <v>en-US</v>
    <v>Map</v>
  </rv>
  <rv s="0">
    <v>536870912</v>
    <v>Bell County</v>
    <v>dbef02f5-3e14-422d-3d76-f9cb762e50d6</v>
    <v>en-US</v>
    <v>Map</v>
  </rv>
  <rv s="1">
    <fb>273.60000000000002</fb>
    <v>10</v>
  </rv>
  <rv s="2">
    <v>410</v>
    <v>8</v>
    <v>2624</v>
    <v>0</v>
    <v>Image of Killeen</v>
  </rv>
  <rv s="1">
    <fb>31.117809999999999</fb>
    <v>12</v>
  </rv>
  <rv s="3">
    <v>287</v>
  </rv>
  <rv s="4">
    <v>https://www.bing.com/search?q=killeen+texas&amp;form=skydnc</v>
    <v>Learn more on Bing</v>
  </rv>
  <rv s="1">
    <fb>-97.731128999999996</fb>
    <v>12</v>
  </rv>
  <rv s="1">
    <fb>149103</fb>
    <v>10</v>
  </rv>
  <rv s="5">
    <v>#VALUE!</v>
    <v>en-US</v>
    <v>579838c9-9d15-4771-b798-74dd8159fe69</v>
    <v>536870912</v>
    <v>1</v>
    <v>2623</v>
    <v>4</v>
    <v>Killeen</v>
    <v>20</v>
    <v>21</v>
    <v>Map</v>
    <v>8</v>
    <v>9</v>
    <v>2272</v>
    <v>4641</v>
    <v>4642</v>
    <v>4</v>
    <v>Killeen is a city in Bell County, Texas, United States. According to the 2010 census, its population was 127,921, making it the 21st-most populous city in Texas and the largest of the three principal cities of Bell County. It is the principal city of the Killeen–Temple–Fort Hood Metropolitan Statistical Area. Killeen is 55 miles north of Austin, 125 miles southwest of Dallas, and 125 miles northeast of San Antonio.</v>
    <v>4643</v>
    <v>4644</v>
    <v>4645</v>
    <v>4646</v>
    <v>4647</v>
    <v>Killeen</v>
    <v>4648</v>
    <v>11</v>
    <v>Killeen</v>
    <v>mdp/vdpid/5108051014200590337</v>
  </rv>
  <rv s="0">
    <v>536870912</v>
    <v>Escondido</v>
    <v>c5fab3d9-87ce-4cb6-a4af-fd5d622a1a08</v>
    <v>en-US</v>
    <v>Map</v>
  </rv>
  <rv s="1">
    <fb>95.801000000000002</fb>
    <v>10</v>
  </rv>
  <rv s="2">
    <v>411</v>
    <v>8</v>
    <v>2630</v>
    <v>0</v>
    <v>Image of Escondido</v>
  </rv>
  <rv s="1">
    <fb>33.130363000000003</fb>
    <v>12</v>
  </rv>
  <rv s="3">
    <v>288</v>
  </rv>
  <rv s="4">
    <v>https://www.bing.com/search?q=escondido+california&amp;form=skydnc</v>
    <v>Learn more on Bing</v>
  </rv>
  <rv s="1">
    <fb>-117.0853571</fb>
    <v>12</v>
  </rv>
  <rv s="1">
    <fb>152213</fb>
    <v>10</v>
  </rv>
  <rv s="5">
    <v>#VALUE!</v>
    <v>en-US</v>
    <v>c5fab3d9-87ce-4cb6-a4af-fd5d622a1a08</v>
    <v>536870912</v>
    <v>1</v>
    <v>2629</v>
    <v>4</v>
    <v>Escondido</v>
    <v>20</v>
    <v>21</v>
    <v>Map</v>
    <v>8</v>
    <v>9</v>
    <v>298</v>
    <v>3107</v>
    <v>4651</v>
    <v>4</v>
    <v>Escondido is a city in San Diego County's North County region, 30 miles northeast of downtown San Diego, 15 miles from the ocean, and 40 miles from the Mexican border. The city occupies a shallow valley ringed by rocky hills. Incorporated in 1888, it is one of the oldest cities in San Diego County. It has a population of 143,911 as of the 2010 census.</v>
    <v>4652</v>
    <v>4653</v>
    <v>4654</v>
    <v>4655</v>
    <v>4656</v>
    <v>Escondido</v>
    <v>4657</v>
    <v>307</v>
    <v>Escondido</v>
    <v>mdp/vdpid/5073366200075943938</v>
  </rv>
  <rv s="0">
    <v>536870912</v>
    <v>Naperville</v>
    <v>e41c4b58-ad60-471e-ad03-af2c1bedce70</v>
    <v>en-US</v>
    <v>Map</v>
  </rv>
  <rv s="1">
    <fb>92</fb>
    <v>10</v>
  </rv>
  <rv s="2">
    <v>412</v>
    <v>8</v>
    <v>2636</v>
    <v>0</v>
    <v>Image of Naperville</v>
  </rv>
  <rv s="1">
    <fb>41.748060000000002</fb>
    <v>12</v>
  </rv>
  <rv s="0">
    <v>805306368</v>
    <v>Steve Chirico (Mayor)</v>
    <v>cfdf9c62-01a4-2e65-c52d-224753f2ef33</v>
    <v>en-US</v>
    <v>Generic</v>
  </rv>
  <rv s="3">
    <v>289</v>
  </rv>
  <rv s="4">
    <v>https://www.bing.com/search?q=naperville+illinois&amp;form=skydnc</v>
    <v>Learn more on Bing</v>
  </rv>
  <rv s="1">
    <fb>-88.165559999999999</fb>
    <v>12</v>
  </rv>
  <rv s="1">
    <fb>148304</fb>
    <v>10</v>
  </rv>
  <rv s="5">
    <v>#VALUE!</v>
    <v>en-US</v>
    <v>e41c4b58-ad60-471e-ad03-af2c1bedce70</v>
    <v>536870912</v>
    <v>1</v>
    <v>2635</v>
    <v>4</v>
    <v>Naperville</v>
    <v>20</v>
    <v>21</v>
    <v>Map</v>
    <v>8</v>
    <v>9</v>
    <v>702</v>
    <v>4201</v>
    <v>4660</v>
    <v>4</v>
    <v>Naperville is a city in DuPage and Will counties in the U.S. state of Illinois and a suburb of Chicago. Located 28 miles west of Chicago, Naperville was founded in 1831 and developed into the third-largest city in Illinois. As of the 2010 census, the city had a population of 141,853, which was estimated to have increased to 148,449 by 2019.</v>
    <v>4661</v>
    <v>4662</v>
    <v>4664</v>
    <v>4665</v>
    <v>4666</v>
    <v>Naperville</v>
    <v>4667</v>
    <v>11</v>
    <v>Naperville</v>
    <v>mdp/vdpid/5477670711055089680</v>
  </rv>
  <rv s="0">
    <v>536870912</v>
    <v>Bellevue</v>
    <v>a2e3a3eb-b83e-42f0-bf19-95b4c4c9d3c0</v>
    <v>en-US</v>
    <v>Map</v>
  </rv>
  <rv s="1">
    <fb>94.46</fb>
    <v>10</v>
  </rv>
  <rv s="2">
    <v>413</v>
    <v>8</v>
    <v>2644</v>
    <v>0</v>
    <v>Image of Bellevue</v>
  </rv>
  <rv s="1">
    <fb>47.613702400000001</fb>
    <v>12</v>
  </rv>
  <rv s="0">
    <v>805306368</v>
    <v>Lynne Robinson (Mayor)</v>
    <v>df387fd6-b24b-b007-a4c4-19fb489b3eda</v>
    <v>en-US</v>
    <v>Generic</v>
  </rv>
  <rv s="3">
    <v>290</v>
  </rv>
  <rv s="4">
    <v>https://www.bing.com/search?q=bellevue+washington&amp;form=skydnc</v>
    <v>Learn more on Bing</v>
  </rv>
  <rv s="1">
    <fb>-122.19093410000001</fb>
    <v>12</v>
  </rv>
  <rv s="1">
    <fb>147599</fb>
    <v>10</v>
  </rv>
  <rv s="5">
    <v>#VALUE!</v>
    <v>en-US</v>
    <v>a2e3a3eb-b83e-42f0-bf19-95b4c4c9d3c0</v>
    <v>536870912</v>
    <v>1</v>
    <v>2643</v>
    <v>4</v>
    <v>Bellevue</v>
    <v>20</v>
    <v>21</v>
    <v>Map</v>
    <v>8</v>
    <v>9</v>
    <v>2699</v>
    <v>2749</v>
    <v>4670</v>
    <v>4</v>
    <v>Bellevue is a city in the Eastside region of King County, Washington, United States, located across Lake Washington from Seattle. It is the third-largest city in the Seattle metropolitan area and has variously been characterized as an edge city, a suburb, boomburb, or satellite city. Its population was 122,363 at the 2010 census and 148,164 in a 2019 census estimate. The city's name is derived from the French term belle vue.</v>
    <v>4671</v>
    <v>4672</v>
    <v>4674</v>
    <v>4675</v>
    <v>4676</v>
    <v>Bellevue</v>
    <v>4677</v>
    <v>307</v>
    <v>Bellevue</v>
    <v>mdp/vdpid/4860655842355052546</v>
  </rv>
  <rv s="0">
    <v>536870912</v>
    <v>Murfreesboro</v>
    <v>f76c2348-d315-470f-aba1-5b34bca1ffc1</v>
    <v>en-US</v>
    <v>Map</v>
  </rv>
  <rv s="0">
    <v>536870912</v>
    <v>Rutherford County</v>
    <v>30fdbd44-6600-009d-21bf-8054afb98d7a</v>
    <v>en-US</v>
    <v>Map</v>
  </rv>
  <rv s="1">
    <fb>101</fb>
    <v>10</v>
  </rv>
  <rv s="2">
    <v>414</v>
    <v>8</v>
    <v>2651</v>
    <v>0</v>
    <v>Image of Murfreesboro</v>
  </rv>
  <rv s="1">
    <fb>35.846142999999998</fb>
    <v>12</v>
  </rv>
  <rv s="3">
    <v>291</v>
  </rv>
  <rv s="4">
    <v>https://www.bing.com/search?q=murfreesboro+tennessee&amp;form=skydnc</v>
    <v>Learn more on Bing</v>
  </rv>
  <rv s="1">
    <fb>-86.392077999999998</fb>
    <v>12</v>
  </rv>
  <rv s="1">
    <fb>141344</fb>
    <v>10</v>
  </rv>
  <rv s="5">
    <v>#VALUE!</v>
    <v>en-US</v>
    <v>f76c2348-d315-470f-aba1-5b34bca1ffc1</v>
    <v>536870912</v>
    <v>1</v>
    <v>2650</v>
    <v>4</v>
    <v>Murfreesboro</v>
    <v>20</v>
    <v>21</v>
    <v>Map</v>
    <v>8</v>
    <v>9</v>
    <v>2224</v>
    <v>4680</v>
    <v>4681</v>
    <v>4</v>
    <v>Murfreesboro is a city and county seat of Rutherford County, Tennessee, United States. The population was 108,755 according to the 2010 census, up from 68,816 residents certified in 2000. In 2019, census estimates showed a population of 146,900. Murfreesboro is located in the Nashville metropolitan area of Middle Tennessee, 34 miles southeast of downtown Nashville.</v>
    <v>4682</v>
    <v>4683</v>
    <v>4684</v>
    <v>4685</v>
    <v>4686</v>
    <v>Murfreesboro</v>
    <v>4687</v>
    <v>11</v>
    <v>Murfreesboro</v>
    <v>mdp/vdpid/5482675728115826689</v>
  </rv>
  <rv s="0">
    <v>536870912</v>
    <v>Midland</v>
    <v>6df07a6d-4bea-43fa-b112-dd505b7ceb83</v>
    <v>en-US</v>
    <v>Map</v>
  </rv>
  <rv s="0">
    <v>536870912</v>
    <v>Midland County</v>
    <v>26e9601e-f843-dc06-b00a-3ea845c93ce9</v>
    <v>en-US</v>
    <v>Map</v>
  </rv>
  <rv s="1">
    <fb>185.2</fb>
    <v>10</v>
  </rv>
  <rv s="2">
    <v>415</v>
    <v>8</v>
    <v>2657</v>
    <v>0</v>
    <v>Image of Midland</v>
  </rv>
  <rv s="1">
    <fb>32</fb>
    <v>12</v>
  </rv>
  <rv s="3">
    <v>292</v>
  </rv>
  <rv s="4">
    <v>https://www.bing.com/search?q=midland+texas&amp;form=skydnc</v>
    <v>Learn more on Bing</v>
  </rv>
  <rv s="1">
    <fb>-102.1</fb>
    <v>12</v>
  </rv>
  <rv s="1">
    <fb>142344</fb>
    <v>10</v>
  </rv>
  <rv s="5">
    <v>#VALUE!</v>
    <v>en-US</v>
    <v>6df07a6d-4bea-43fa-b112-dd505b7ceb83</v>
    <v>536870912</v>
    <v>1</v>
    <v>2656</v>
    <v>4</v>
    <v>Midland</v>
    <v>20</v>
    <v>21</v>
    <v>Map</v>
    <v>8</v>
    <v>9</v>
    <v>2272</v>
    <v>4690</v>
    <v>4691</v>
    <v>4</v>
    <v>Midland is a city in and the county seat of Midland County, Texas, United States, on western Texas's Southern Plains. A small part of Midland is in Martin County. At the 2010 census, Midland's population was 111,147, and a 2019 estimate put it at 146,038, making it Texas's 24th-most populous city; due to its oil boom, some officials have given population estimates above 155,000. It is the principal city of the Midland, Texas metropolitan statistical area, which includes all of Midland County, the population of which grew 4.6% between July 1, 2011, and July 1, 2012, to 151,662, according to the U.S. Census Bureau. The metropolitan area is part of the larger Midland–Odessa combined statistical area, which had an estimated population of 295,987 on July 1, 2012. People in Midland are called Midlanders.</v>
    <v>4692</v>
    <v>4693</v>
    <v>4694</v>
    <v>4695</v>
    <v>4696</v>
    <v>Midland</v>
    <v>4697</v>
    <v>11</v>
    <v>Midland</v>
    <v>mdp/vdpid/5101338322773475329</v>
  </rv>
  <rv s="0">
    <v>536870912</v>
    <v>Rockford</v>
    <v>a8c9767a-55e9-4e80-a2fc-209047ccfc63</v>
    <v>en-US</v>
    <v>Map</v>
  </rv>
  <rv s="0">
    <v>536870912</v>
    <v>Winnebago County</v>
    <v>a62b3600-ef73-ded7-cd4c-cd9e96a325af</v>
    <v>en-US</v>
    <v>Map</v>
  </rv>
  <rv s="1">
    <fb>158.19999999999999</fb>
    <v>10</v>
  </rv>
  <rv s="2">
    <v>416</v>
    <v>8</v>
    <v>2663</v>
    <v>0</v>
    <v>Image of Rockford</v>
  </rv>
  <rv s="1">
    <fb>42.259444000000002</fb>
    <v>12</v>
  </rv>
  <rv s="0">
    <v>805306368</v>
    <v>Tom McNamara (Mayor)</v>
    <v>27a52177-dd3d-9020-046e-9ba1c946cc6f</v>
    <v>en-US</v>
    <v>Generic</v>
  </rv>
  <rv s="3">
    <v>293</v>
  </rv>
  <rv s="4">
    <v>https://www.bing.com/search?q=rockford+illinois&amp;form=skydnc</v>
    <v>Learn more on Bing</v>
  </rv>
  <rv s="1">
    <fb>-89.064443999999995</fb>
    <v>12</v>
  </rv>
  <rv s="1">
    <fb>146526</fb>
    <v>10</v>
  </rv>
  <rv s="5">
    <v>#VALUE!</v>
    <v>en-US</v>
    <v>a8c9767a-55e9-4e80-a2fc-209047ccfc63</v>
    <v>536870912</v>
    <v>1</v>
    <v>2662</v>
    <v>4</v>
    <v>Rockford</v>
    <v>20</v>
    <v>21</v>
    <v>Map</v>
    <v>8</v>
    <v>9</v>
    <v>702</v>
    <v>4700</v>
    <v>4701</v>
    <v>4</v>
    <v>Rockford is a city in Winnebago County, Illinois, United States, located in the far northern part of the state. Situated on the banks of the Rock River, Rockford is the county seat of Winnebago County. The largest city in Illinois outside of the Chicago metropolitan area, Rockford is the fourth-largest city in the state and the 171st most populous in the United States. According to 2010 U.S. Census data, the City of Rockford had a population of 152,871, with an outlying metropolitan area population of 348,360. The City of Rockford's population was 145,609 as of 2019, down 5.0% since 2010.</v>
    <v>4702</v>
    <v>4703</v>
    <v>4705</v>
    <v>4706</v>
    <v>4707</v>
    <v>Rockford</v>
    <v>4708</v>
    <v>11</v>
    <v>Rockford</v>
    <v>mdp/vdpid/5476796080207167489</v>
  </rv>
  <rv s="0">
    <v>536870912</v>
    <v>Paterson</v>
    <v>affa2ebb-0a67-45d1-86ed-a0382e19ce65</v>
    <v>en-US</v>
    <v>Map</v>
  </rv>
  <rv s="0">
    <v>536870912</v>
    <v>Passaic County</v>
    <v>306b50d4-a995-4399-52c7-8d530fc15697</v>
    <v>en-US</v>
    <v>Map</v>
  </rv>
  <rv s="1">
    <fb>22.544</fb>
    <v>10</v>
  </rv>
  <rv s="2">
    <v>417</v>
    <v>8</v>
    <v>2669</v>
    <v>0</v>
    <v>Image of Paterson</v>
  </rv>
  <rv s="1">
    <fb>40.914746000000001</fb>
    <v>12</v>
  </rv>
  <rv s="3">
    <v>294</v>
  </rv>
  <rv s="4">
    <v>https://www.bing.com/search?q=paterson+new+jersey&amp;form=skydnc</v>
    <v>Learn more on Bing</v>
  </rv>
  <rv s="1">
    <fb>-74.162825999999995</fb>
    <v>12</v>
  </rv>
  <rv s="1">
    <fb>145627</fb>
    <v>10</v>
  </rv>
  <rv s="5">
    <v>#VALUE!</v>
    <v>en-US</v>
    <v>affa2ebb-0a67-45d1-86ed-a0382e19ce65</v>
    <v>536870912</v>
    <v>1</v>
    <v>2668</v>
    <v>4</v>
    <v>Paterson</v>
    <v>20</v>
    <v>21</v>
    <v>Map</v>
    <v>8</v>
    <v>9</v>
    <v>1679</v>
    <v>4711</v>
    <v>4712</v>
    <v>4</v>
    <v>Paterson is the largest city in and the county seat of Passaic County, New Jersey, United States. As of the 2010 United States Census, its population was 146,199, rendering it New Jersey's third-most-populous city reflecting a decline of 3,023 from the 149,222 counted in the 2000 Census, which had in turn increased by 8,331 from the 140,891 counted in the 1990 Census. For 2019, the Census Bureau's Population Estimates Program calculated a population of 145,233, a decrease of 0.6% from the 2010 enumeration, making the city the 181st-most-populous in the nation. Paterson has the third-highest density of any U.S. city with over 100,000 people, behind only New York City and San Francisco.</v>
    <v>4713</v>
    <v>4714</v>
    <v>4715</v>
    <v>4716</v>
    <v>4717</v>
    <v>Paterson</v>
    <v>4718</v>
    <v>599</v>
    <v>Paterson</v>
    <v>mdp/vdpid/5487315183716007938</v>
  </rv>
  <rv s="0">
    <v>536870912</v>
    <v>Savannah</v>
    <v>6e07d382-f1bc-4c97-8424-6fbc9ef0dd81</v>
    <v>en-US</v>
    <v>Map</v>
  </rv>
  <rv s="0">
    <v>536870912</v>
    <v>Chatham County</v>
    <v>b68fee8c-acab-a423-80f6-56b53d4d3da4</v>
    <v>en-US</v>
    <v>Map</v>
  </rv>
  <rv s="1">
    <fb>281.5</fb>
    <v>10</v>
  </rv>
  <rv s="2">
    <v>418</v>
    <v>8</v>
    <v>2675</v>
    <v>0</v>
    <v>Image of Savannah</v>
  </rv>
  <rv s="1">
    <fb>32.016666999999998</fb>
    <v>12</v>
  </rv>
  <rv s="3">
    <v>295</v>
  </rv>
  <rv s="4">
    <v>https://www.bing.com/search?q=savannah+georgia&amp;form=skydnc</v>
    <v>Learn more on Bing</v>
  </rv>
  <rv s="1">
    <fb>-81.116667000000007</fb>
    <v>12</v>
  </rv>
  <rv s="1">
    <fb>145862</fb>
    <v>10</v>
  </rv>
  <rv s="5">
    <v>#VALUE!</v>
    <v>en-US</v>
    <v>6e07d382-f1bc-4c97-8424-6fbc9ef0dd81</v>
    <v>536870912</v>
    <v>1</v>
    <v>2674</v>
    <v>4</v>
    <v>Savannah</v>
    <v>20</v>
    <v>21</v>
    <v>Map</v>
    <v>8</v>
    <v>9</v>
    <v>3400</v>
    <v>4721</v>
    <v>4722</v>
    <v>4</v>
    <v>Savannah is the oldest city in the U.S. state of Georgia and is the county seat of Chatham County. Established in 1733 on the Savannah River, the city of Savannah became the British colonial capital of the Province of Georgia and later the first state capital of Georgia. A strategic port city in the American Revolution and during the American Civil War, Savannah is today an industrial center and an important Atlantic seaport. It is Georgia's fifth-largest city, with a 2019 estimated population of 144,464. The Savannah metropolitan area, Georgia's third-largest, had an estimated population of 393,353 in 2019.</v>
    <v>4723</v>
    <v>4724</v>
    <v>4725</v>
    <v>4726</v>
    <v>4727</v>
    <v>Savannah</v>
    <v>4728</v>
    <v>599</v>
    <v>Savannah</v>
    <v>mdp/vdpid/5497502162269241345</v>
  </rv>
  <rv s="0">
    <v>536870912</v>
    <v>Connecticut</v>
    <v>b3ca6523-435e-4a3b-8f78-1ad900a52cf8</v>
    <v>en-US</v>
    <v>Map</v>
  </rv>
  <rv s="1">
    <fb>14357</fb>
    <v>10</v>
  </rv>
  <rv s="1">
    <fb>5504</fb>
    <v>10</v>
  </rv>
  <rv s="0">
    <v>536870912</v>
    <v>Hartford</v>
    <v>b8b8ebf2-e2da-483f-8643-880dd55aad13</v>
    <v>en-US</v>
    <v>Map</v>
  </rv>
  <rv s="1">
    <fb>1352583</fb>
    <v>10</v>
  </rv>
  <rv s="1">
    <fb>1499116</fb>
    <v>10</v>
  </rv>
  <rv s="2">
    <v>419</v>
    <v>8</v>
    <v>2681</v>
    <v>0</v>
    <v>Image of Connecticut</v>
  </rv>
  <rv s="0">
    <v>536870912</v>
    <v>Bridgeport</v>
    <v>a8869591-489d-40ba-b80b-b6d1e6c19391</v>
    <v>en-US</v>
    <v>Map</v>
  </rv>
  <rv s="0">
    <v>805306368</v>
    <v>Ned Lamont (Governor)</v>
    <v>3685f682-77d1-4823-3b8f-bcb46698ef70</v>
    <v>en-US</v>
    <v>Generic</v>
  </rv>
  <rv s="0">
    <v>805306368</v>
    <v>Susan Bysiewicz (Lieutenant Governor)</v>
    <v>e8219547-8f75-e4f3-3f07-7b5df6eb7c4c</v>
    <v>en-US</v>
    <v>Generic</v>
  </rv>
  <rv s="3">
    <v>296</v>
  </rv>
  <rv s="4">
    <v>https://www.bing.com/search?q=connecticut&amp;form=skydnc</v>
    <v>Learn more on Bing</v>
  </rv>
  <rv s="1">
    <fb>1075</fb>
    <v>24</v>
  </rv>
  <rv s="1">
    <fb>70331</fb>
    <v>24</v>
  </rv>
  <rv s="1">
    <fb>270500</fb>
    <v>24</v>
  </rv>
  <rv s="1">
    <fb>3572665</fb>
    <v>10</v>
  </rv>
  <rv s="1">
    <fb>0.13900000000000001</fb>
    <v>26</v>
  </rv>
  <rv s="1">
    <fb>0.89900000000000002</fb>
    <v>26</v>
  </rv>
  <rv s="1">
    <fb>0.67200000000000004</fb>
    <v>26</v>
  </rv>
  <rv s="1">
    <fb>0.80799999999999994</fb>
    <v>26</v>
  </rv>
  <rv s="6">
    <v>#VALUE!</v>
    <v>en-US</v>
    <v>b3ca6523-435e-4a3b-8f78-1ad900a52cf8</v>
    <v>536870912</v>
    <v>1</v>
    <v>2680</v>
    <v>18</v>
    <v>Connecticut</v>
    <v>20</v>
    <v>21</v>
    <v>Map</v>
    <v>8</v>
    <v>22</v>
    <v>US-CT</v>
    <v>4731</v>
    <v>4732</v>
    <v>4733</v>
    <v>4</v>
    <v>Connecticut is the southernmost state in the New England region of the Northeastern United States. As of the 2010 Census, it has the highest per-capita income, Human Development Index, and median household income in the United States. It is bordered by Rhode Island to the east, Massachusetts to the north, New York to the west, and the Long Island Sound to the south. Its capital is Hartford and its most populous city is Bridgeport. Geographically the state is part of New England, and although its cultural history stems from the region, in the modern age large sections of it are increasingly connected to and associated with the tri-state area with New York and New Jersey. The state is named for the Connecticut River which approximately bisects the state. The word "Connecticut" is derived from various anglicized spellings of “Quononoquett,” a Mohegan-Pequot word for "long tidal river".</v>
    <v>4734</v>
    <v>4735</v>
    <v>4736</v>
    <v>4737</v>
    <v>4740</v>
    <v>4741</v>
    <v>4742</v>
    <v>4743</v>
    <v>4744</v>
    <v>Connecticut</v>
    <v>2048</v>
    <v>4745</v>
    <v>39</v>
    <v>1344</v>
    <v>675</v>
    <v>2050</v>
    <v>1479</v>
    <v>930</v>
    <v>4746</v>
    <v>4747</v>
    <v>2248</v>
    <v>4748</v>
    <v>39</v>
    <v>736</v>
    <v>1025</v>
    <v>560</v>
    <v>1402</v>
    <v>4749</v>
    <v>599</v>
    <v>Connecticut</v>
    <v>mdp/vdpid/7798</v>
  </rv>
  <rv s="0">
    <v>536870912</v>
    <v>Hartford County</v>
    <v>94cecb28-fc66-23e8-ea63-b6e8987b2c25</v>
    <v>en-US</v>
    <v>Map</v>
  </rv>
  <rv s="1">
    <fb>44.8</fb>
    <v>10</v>
  </rv>
  <rv s="2">
    <v>420</v>
    <v>8</v>
    <v>2688</v>
    <v>0</v>
    <v>Image of Hartford</v>
  </rv>
  <rv s="1">
    <fb>41.765774999999998</fb>
    <v>12</v>
  </rv>
  <rv s="0">
    <v>805306368</v>
    <v>Luke Bronin (Mayor)</v>
    <v>46fb2bed-b9de-096f-16e3-2cadd91b673e</v>
    <v>en-US</v>
    <v>Generic</v>
  </rv>
  <rv s="3">
    <v>297</v>
  </rv>
  <rv s="4">
    <v>https://www.bing.com/search?q=hartford+connecticut&amp;form=skydnc</v>
    <v>Learn more on Bing</v>
  </rv>
  <rv s="1">
    <fb>-72.673355999999998</fb>
    <v>12</v>
  </rv>
  <rv s="1">
    <fb>122587</fb>
    <v>10</v>
  </rv>
  <rv s="5">
    <v>#VALUE!</v>
    <v>en-US</v>
    <v>b8b8ebf2-e2da-483f-8643-880dd55aad13</v>
    <v>536870912</v>
    <v>1</v>
    <v>2687</v>
    <v>4</v>
    <v>Hartford</v>
    <v>20</v>
    <v>21</v>
    <v>Map</v>
    <v>8</v>
    <v>9</v>
    <v>4730</v>
    <v>4751</v>
    <v>4752</v>
    <v>4</v>
    <v>Hartford is the capital city of the U.S. state of Connecticut. It was the seat of Hartford County until Connecticut disbanded county government in 1960. It is the core city in the Greater Hartford metropolitan area. Census estimates since the 2010 United States Census have indicated that Hartford is the fourth-largest city in Connecticut, behind the coastal cities of Bridgeport, New Haven, and Stamford.</v>
    <v>4753</v>
    <v>4754</v>
    <v>4756</v>
    <v>4757</v>
    <v>4758</v>
    <v>Hartford</v>
    <v>4759</v>
    <v>599</v>
    <v>Hartford</v>
    <v>mdp/vdpid/5488789109520465921</v>
  </rv>
  <rv s="0">
    <v>536870912</v>
    <v>Fairfield County</v>
    <v>237b369a-0d8a-367d-a4bf-b0e1ad8df823</v>
    <v>en-US</v>
    <v>Map</v>
  </rv>
  <rv s="1">
    <fb>50.245769340499997</fb>
    <v>10</v>
  </rv>
  <rv s="2">
    <v>421</v>
    <v>8</v>
    <v>2694</v>
    <v>0</v>
    <v>Image of Bridgeport</v>
  </rv>
  <rv s="1">
    <fb>41.179195</fb>
    <v>12</v>
  </rv>
  <rv s="0">
    <v>805306368</v>
    <v>Joseph Ganim (Mayor)</v>
    <v>968be59e-277c-be10-6c0b-6d804bac735c</v>
    <v>en-US</v>
    <v>Generic</v>
  </rv>
  <rv s="3">
    <v>298</v>
  </rv>
  <rv s="4">
    <v>https://www.bing.com/search?q=bridgeport+connecticut&amp;form=skydnc</v>
    <v>Learn more on Bing</v>
  </rv>
  <rv s="1">
    <fb>-73.189475999999999</fb>
    <v>12</v>
  </rv>
  <rv s="1">
    <fb>144900</fb>
    <v>10</v>
  </rv>
  <rv s="5">
    <v>#VALUE!</v>
    <v>en-US</v>
    <v>a8869591-489d-40ba-b80b-b6d1e6c19391</v>
    <v>536870912</v>
    <v>1</v>
    <v>2693</v>
    <v>4</v>
    <v>Bridgeport</v>
    <v>20</v>
    <v>21</v>
    <v>Map</v>
    <v>8</v>
    <v>9</v>
    <v>4730</v>
    <v>4761</v>
    <v>4762</v>
    <v>4</v>
    <v>Bridgeport is a historic seaport city in the U.S. state of Connecticut, and its largest city. With a census-estimated population of 144,399 in 2019, it is also the fifth-most populous in New England. Located in Fairfield County at the mouth of the Pequonnock River on Long Island Sound, it is 60 miles from Manhattan and 40 miles from The Bronx. It is bordered by the towns of Trumbull to the north, Fairfield to the west, and Stratford to the east. Bridgeport and other settlements in Fairfield County make up the Bridgeport-Stamford-Norwalk-Danbury metropolitan statistical area, the second largest metropolitan area in Connecticut. The Bridgeport-Stamford-Norwalk-Danbury metropolis forms part of the New York megacity.</v>
    <v>4763</v>
    <v>4764</v>
    <v>4766</v>
    <v>4767</v>
    <v>4768</v>
    <v>Bridgeport</v>
    <v>4769</v>
    <v>599</v>
    <v>Bridgeport</v>
    <v>mdp/vdpid/5488850375970652161</v>
  </rv>
  <rv s="0">
    <v>536870912</v>
    <v>McAllen</v>
    <v>67e902d9-abfe-429e-8f0b-6cac0450e84f</v>
    <v>en-US</v>
    <v>Map</v>
  </rv>
  <rv s="0">
    <v>536870912</v>
    <v>Hidalgo County</v>
    <v>a6d2a266-d160-2f8e-1eb6-b483cf23f094</v>
    <v>en-US</v>
    <v>Map</v>
  </rv>
  <rv s="1">
    <fb>119.916449509</fb>
    <v>10</v>
  </rv>
  <rv s="2">
    <v>422</v>
    <v>8</v>
    <v>2700</v>
    <v>0</v>
    <v>Image of McAllen</v>
  </rv>
  <rv s="1">
    <fb>26.196694999999998</fb>
    <v>12</v>
  </rv>
  <rv s="3">
    <v>299</v>
  </rv>
  <rv s="4">
    <v>https://www.bing.com/search?q=mcallen+texas&amp;form=skydnc</v>
    <v>Learn more on Bing</v>
  </rv>
  <rv s="1">
    <fb>-98.235697999999999</fb>
    <v>12</v>
  </rv>
  <rv s="1">
    <fb>143433</fb>
    <v>10</v>
  </rv>
  <rv s="5">
    <v>#VALUE!</v>
    <v>en-US</v>
    <v>67e902d9-abfe-429e-8f0b-6cac0450e84f</v>
    <v>536870912</v>
    <v>1</v>
    <v>2699</v>
    <v>4</v>
    <v>McAllen</v>
    <v>20</v>
    <v>21</v>
    <v>Map</v>
    <v>8</v>
    <v>9</v>
    <v>2272</v>
    <v>4772</v>
    <v>4773</v>
    <v>4</v>
    <v>McAllen is the largest city in Hidalgo County, Texas, United States, and the 22nd-most populous city in Texas. It is located at the southern tip of the state in the Rio Grande Valley, close to the country of Mexico. The city limits extend south to the Rio Grande, across from the Mexican city of Reynosa. McAllen is about 70 mi west of the Gulf of Mexico. As of 2019, McAllen's population was estimated to be 143,268. It is the fifth-most populous metropolitan area in the state of Texas, and the binational Reynosa–McAllen metropolitan area counts a population of nearly 1.52 million.</v>
    <v>4774</v>
    <v>4775</v>
    <v>4776</v>
    <v>4777</v>
    <v>4778</v>
    <v>McAllen</v>
    <v>4779</v>
    <v>11</v>
    <v>McAllen</v>
    <v>mdp/vdpid/5112451294681890818</v>
  </rv>
  <rv s="0">
    <v>536870912</v>
    <v>Syracuse</v>
    <v>e6146e73-b3dc-4297-aba2-b09ff224d6d1</v>
    <v>en-US</v>
    <v>Map</v>
  </rv>
  <rv s="0">
    <v>536870912</v>
    <v>Onondaga County</v>
    <v>22c8e3cc-fd2f-561b-5620-f16c3230a549</v>
    <v>en-US</v>
    <v>Map</v>
  </rv>
  <rv s="1">
    <fb>66.303695624599996</fb>
    <v>10</v>
  </rv>
  <rv s="2">
    <v>423</v>
    <v>8</v>
    <v>2707</v>
    <v>0</v>
    <v>Image of Syracuse</v>
  </rv>
  <rv s="1">
    <fb>43.046944000000003</fb>
    <v>12</v>
  </rv>
  <rv s="0">
    <v>805306368</v>
    <v>Ben Walsh (Mayor)</v>
    <v>4ff16c3a-7da2-3595-771d-1cc46b1955f2</v>
    <v>en-US</v>
    <v>Generic</v>
  </rv>
  <rv s="3">
    <v>300</v>
  </rv>
  <rv s="4">
    <v>https://www.bing.com/search?q=syracuse+new+york&amp;form=skydnc</v>
    <v>Learn more on Bing</v>
  </rv>
  <rv s="1">
    <fb>-76.144443999999993</fb>
    <v>12</v>
  </rv>
  <rv s="1">
    <fb>140987</fb>
    <v>10</v>
  </rv>
  <rv s="5">
    <v>#VALUE!</v>
    <v>en-US</v>
    <v>e6146e73-b3dc-4297-aba2-b09ff224d6d1</v>
    <v>536870912</v>
    <v>1</v>
    <v>2706</v>
    <v>4</v>
    <v>Syracuse</v>
    <v>6</v>
    <v>7</v>
    <v>Map</v>
    <v>8</v>
    <v>2145</v>
    <v>2768</v>
    <v>4782</v>
    <v>4783</v>
    <v>4</v>
    <v>Syracuse is a city in and the county seat of Onondaga County, New York, United States. It is the fifth-most populous city in the state of New York following New York City, Buffalo, Rochester, and Yonkers.</v>
    <v>4784</v>
    <v>4785</v>
    <v>4787</v>
    <v>4788</v>
    <v>4789</v>
    <v>Syracuse</v>
    <v>4790</v>
    <v>599</v>
    <v>Syracuse</v>
    <v>mdp/vdpid/5485874794643587073</v>
  </rv>
  <rv s="0">
    <v>536870912</v>
    <v>Surprise</v>
    <v>8a182278-ee48-4cc3-8a1f-a70893d74b01</v>
    <v>en-US</v>
    <v>Map</v>
  </rv>
  <rv s="1">
    <fb>221.7</fb>
    <v>10</v>
  </rv>
  <rv s="2">
    <v>424</v>
    <v>8</v>
    <v>2713</v>
    <v>0</v>
    <v>Image of Surprise</v>
  </rv>
  <rv s="1">
    <fb>33.629193999999998</fb>
    <v>12</v>
  </rv>
  <rv s="3">
    <v>301</v>
  </rv>
  <rv s="4">
    <v>https://www.bing.com/search?q=surprise+arizona&amp;form=skydnc</v>
    <v>Learn more on Bing</v>
  </rv>
  <rv s="1">
    <fb>-112.367797</fb>
    <v>12</v>
  </rv>
  <rv s="1">
    <fb>138161</fb>
    <v>10</v>
  </rv>
  <rv s="5">
    <v>#VALUE!</v>
    <v>en-US</v>
    <v>8a182278-ee48-4cc3-8a1f-a70893d74b01</v>
    <v>536870912</v>
    <v>1</v>
    <v>2712</v>
    <v>4</v>
    <v>Surprise</v>
    <v>20</v>
    <v>21</v>
    <v>Map</v>
    <v>8</v>
    <v>9</v>
    <v>3071</v>
    <v>3096</v>
    <v>4793</v>
    <v>4</v>
    <v>Surprise is a city in Maricopa County, in the U.S. state of Arizona. The population was 30,848 at the 2000 census; however, rapid expansion has boosted the city's population to 117,517 at the 2010 census, an increase of 281%. As such, it is the second-fastest-expanding municipality in the greater Phoenix metropolitan area and, between 1990 and 2000, it was the sixth-fastest-expanding place among all cities and towns in Arizona. Census estimates in 2019 continue this accelerated growth pattern, with the population now estimated at 141,664.</v>
    <v>4794</v>
    <v>4795</v>
    <v>4796</v>
    <v>4797</v>
    <v>4798</v>
    <v>Surprise</v>
    <v>4799</v>
    <v>3104</v>
    <v>Surprise</v>
    <v>mdp/vdpid/5098076693235499009</v>
  </rv>
  <rv s="0">
    <v>536870912</v>
    <v>Denton</v>
    <v>2c212c6d-7800-45e6-a14d-055dbdc1f270</v>
    <v>en-US</v>
    <v>Map</v>
  </rv>
  <rv s="1">
    <fb>161.356259274</fb>
    <v>10</v>
  </rv>
  <rv s="2">
    <v>425</v>
    <v>8</v>
    <v>2719</v>
    <v>0</v>
    <v>Image of Denton</v>
  </rv>
  <rv s="1">
    <fb>33.216388999999999</fb>
    <v>12</v>
  </rv>
  <rv s="3">
    <v>302</v>
  </rv>
  <rv s="4">
    <v>https://www.bing.com/search?q=denton+texas&amp;form=skydnc</v>
    <v>Learn more on Bing</v>
  </rv>
  <rv s="1">
    <fb>-97.129166999999995</fb>
    <v>12</v>
  </rv>
  <rv s="1">
    <fb>138541</fb>
    <v>10</v>
  </rv>
  <rv s="5">
    <v>#VALUE!</v>
    <v>en-US</v>
    <v>2c212c6d-7800-45e6-a14d-055dbdc1f270</v>
    <v>536870912</v>
    <v>1</v>
    <v>2718</v>
    <v>4</v>
    <v>Denton</v>
    <v>20</v>
    <v>21</v>
    <v>Map</v>
    <v>8</v>
    <v>9</v>
    <v>2272</v>
    <v>4133</v>
    <v>4802</v>
    <v>4</v>
    <v>Denton is a city in and the county seat of Denton County, Texas, United States. With an estimated population of 141,541 as of 2019, it is the 24th-most populous city in Texas, the 188th-most populous city in the United States, and the 12th-most populous city in the Dallas–Fort Worth metroplex.</v>
    <v>4803</v>
    <v>4804</v>
    <v>4805</v>
    <v>4806</v>
    <v>4807</v>
    <v>Denton</v>
    <v>4808</v>
    <v>11</v>
    <v>Denton</v>
    <v>mdp/vdpid/5107713299898695681</v>
  </rv>
  <rv s="0">
    <v>536870912</v>
    <v>Roseville</v>
    <v>2eb5e6f3-514f-43c9-89a8-37cf07a7766f</v>
    <v>en-US</v>
    <v>Map</v>
  </rv>
  <rv s="0">
    <v>536870912</v>
    <v>Placer County</v>
    <v>20bf03a7-d09d-c813-5a3f-1b0adb3806da</v>
    <v>en-US</v>
    <v>Map</v>
  </rv>
  <rv s="1">
    <fb>93.816999999999993</fb>
    <v>10</v>
  </rv>
  <rv s="2">
    <v>426</v>
    <v>8</v>
    <v>2725</v>
    <v>0</v>
    <v>Image of Roseville</v>
  </rv>
  <rv s="1">
    <fb>38.752499999999998</fb>
    <v>12</v>
  </rv>
  <rv s="3">
    <v>303</v>
  </rv>
  <rv s="4">
    <v>https://www.bing.com/search?q=roseville+california&amp;form=skydnc</v>
    <v>Learn more on Bing</v>
  </rv>
  <rv s="1">
    <fb>-121.289444</fb>
    <v>12</v>
  </rv>
  <rv s="1">
    <fb>139117</fb>
    <v>10</v>
  </rv>
  <rv s="5">
    <v>#VALUE!</v>
    <v>en-US</v>
    <v>2eb5e6f3-514f-43c9-89a8-37cf07a7766f</v>
    <v>536870912</v>
    <v>1</v>
    <v>2724</v>
    <v>4</v>
    <v>Roseville</v>
    <v>20</v>
    <v>21</v>
    <v>Map</v>
    <v>8</v>
    <v>9</v>
    <v>298</v>
    <v>4811</v>
    <v>4812</v>
    <v>4</v>
    <v>Roseville is the largest city in Placer County, California, located within the Sacramento metropolitan area. As of 2019, the US Census Bureau estimated the city's population to be 141,500. Interstate 80 runs through Roseville and State Route 65 runs through part of the northern edge of the city.</v>
    <v>4813</v>
    <v>4814</v>
    <v>4815</v>
    <v>4816</v>
    <v>4817</v>
    <v>Roseville</v>
    <v>4818</v>
    <v>307</v>
    <v>Roseville</v>
    <v>mdp/vdpid/5057750209048608770</v>
  </rv>
  <rv s="0">
    <v>536870912</v>
    <v>Miramar</v>
    <v>29e75f7c-1b0d-4bc1-aa22-bd8479b5de09</v>
    <v>en-US</v>
    <v>Map</v>
  </rv>
  <rv s="1">
    <fb>81</fb>
    <v>10</v>
  </rv>
  <rv s="1">
    <fb>25.973770099999999</fb>
    <v>12</v>
  </rv>
  <rv s="3">
    <v>304</v>
  </rv>
  <rv s="4">
    <v>https://www.bing.com/search?q=miramar+florida&amp;form=skydnc</v>
    <v>Learn more on Bing</v>
  </rv>
  <rv s="1">
    <fb>-80.323616000000001</fb>
    <v>12</v>
  </rv>
  <rv s="1">
    <fb>140823</fb>
    <v>10</v>
  </rv>
  <rv s="14">
    <v>#VALUE!</v>
    <v>en-US</v>
    <v>29e75f7c-1b0d-4bc1-aa22-bd8479b5de09</v>
    <v>536870912</v>
    <v>1</v>
    <v>2730</v>
    <v>556</v>
    <v>Miramar</v>
    <v>6</v>
    <v>57</v>
    <v>Map</v>
    <v>8</v>
    <v>9</v>
    <v>3139</v>
    <v>4373</v>
    <v>4821</v>
    <v>4</v>
    <v>Miramar is a city in southern Broward County, Florida, United States. As of the 2010 census, the population was 122,041. It is a principal city of the Miami metropolitan area, which is home to over six million people.</v>
    <v>4822</v>
    <v>4823</v>
    <v>4824</v>
    <v>4825</v>
    <v>Miramar</v>
    <v>4826</v>
    <v>599</v>
    <v>Miramar</v>
    <v>mdp/vdpid/5502108591533850625</v>
  </rv>
  <rv s="0">
    <v>536870912</v>
    <v>Pasadena</v>
    <v>fe2a8987-27c3-4b57-9e66-724ae2f778be</v>
    <v>en-US</v>
    <v>Map</v>
  </rv>
  <rv s="1">
    <fb>59.902000000000001</fb>
    <v>10</v>
  </rv>
  <rv s="2">
    <v>427</v>
    <v>8</v>
    <v>2737</v>
    <v>0</v>
    <v>Image of Pasadena</v>
  </rv>
  <rv s="1">
    <fb>34.156111000000003</fb>
    <v>12</v>
  </rv>
  <rv s="3">
    <v>305</v>
  </rv>
  <rv s="4">
    <v>https://www.bing.com/search?q=pasadena+california&amp;form=skydnc</v>
    <v>Learn more on Bing</v>
  </rv>
  <rv s="1">
    <fb>-118.131944</fb>
    <v>12</v>
  </rv>
  <rv s="1">
    <fb>141371</fb>
    <v>10</v>
  </rv>
  <rv s="5">
    <v>#VALUE!</v>
    <v>en-US</v>
    <v>fe2a8987-27c3-4b57-9e66-724ae2f778be</v>
    <v>536870912</v>
    <v>1</v>
    <v>2736</v>
    <v>4</v>
    <v>Pasadena</v>
    <v>20</v>
    <v>21</v>
    <v>Map</v>
    <v>8</v>
    <v>9</v>
    <v>298</v>
    <v>299</v>
    <v>4829</v>
    <v>4</v>
    <v>Pasadena is a city in Los Angeles County, California, United States, 11 miles northeast of Downtown Los Angeles. It is the most populous city and the primary cultural center of the San Gabriel Valley. With its substantial downtown area, observers consider it as either a suburb of nearby Los Angeles, or as a significant urban center in its own right.</v>
    <v>4830</v>
    <v>4831</v>
    <v>4832</v>
    <v>4833</v>
    <v>4834</v>
    <v>Pasadena</v>
    <v>4835</v>
    <v>307</v>
    <v>Pasadena</v>
    <v>mdp/vdpid/5059776298751098881</v>
  </rv>
  <rv s="0">
    <v>536870912</v>
    <v>Mesquite</v>
    <v>45be3bb0-1fb9-4de8-868f-f46aaa2ece5e</v>
    <v>en-US</v>
    <v>Map</v>
  </rv>
  <rv s="1">
    <fb>119.6</fb>
    <v>10</v>
  </rv>
  <rv s="2">
    <v>428</v>
    <v>8</v>
    <v>2743</v>
    <v>0</v>
    <v>Image of Mesquite</v>
  </rv>
  <rv s="1">
    <fb>32.774236999999999</fb>
    <v>12</v>
  </rv>
  <rv s="3">
    <v>306</v>
  </rv>
  <rv s="4">
    <v>https://www.bing.com/search?q=mesquite+texas&amp;form=skydnc</v>
    <v>Learn more on Bing</v>
  </rv>
  <rv s="1">
    <fb>-96.609069000000005</fb>
    <v>12</v>
  </rv>
  <rv s="1">
    <fb>142816</fb>
    <v>10</v>
  </rv>
  <rv s="5">
    <v>#VALUE!</v>
    <v>en-US</v>
    <v>45be3bb0-1fb9-4de8-868f-f46aaa2ece5e</v>
    <v>536870912</v>
    <v>1</v>
    <v>2742</v>
    <v>4</v>
    <v>Mesquite</v>
    <v>20</v>
    <v>21</v>
    <v>Map</v>
    <v>8</v>
    <v>9</v>
    <v>2272</v>
    <v>3118</v>
    <v>4838</v>
    <v>4</v>
    <v>Mesquite is a suburban city located east of the city of Dallas, Texas, in the United States. Most of the city is located in Dallas County, though a small portion extends into Kaufman County. As of 2019 census estimates, the population was 140,937, making it the 22nd-most populous city in the U.S. state of Texas. Mesquite is positioned at the crossroads of four major highways, making locations such as downtown Dallas, Lake Ray Hubbard, Dallas Love Field, and DFW International Airport accessible.</v>
    <v>4839</v>
    <v>4840</v>
    <v>4841</v>
    <v>4842</v>
    <v>4843</v>
    <v>Mesquite</v>
    <v>4844</v>
    <v>11</v>
    <v>Mesquite</v>
    <v>mdp/vdpid/5107869772922486785</v>
  </rv>
  <rv s="0">
    <v>536870912</v>
    <v>Olathe</v>
    <v>e01c10d7-40af-422a-b7b1-ebf85767a376</v>
    <v>en-US</v>
    <v>Map</v>
  </rv>
  <rv s="1">
    <fb>156.49</fb>
    <v>10</v>
  </rv>
  <rv s="2">
    <v>429</v>
    <v>8</v>
    <v>2748</v>
    <v>0</v>
    <v>Image of Olathe</v>
  </rv>
  <rv s="1">
    <fb>38.883524999999999</fb>
    <v>12</v>
  </rv>
  <rv s="3">
    <v>307</v>
  </rv>
  <rv s="4">
    <v>https://www.bing.com/search?q=olathe+kansas&amp;form=skydnc</v>
    <v>Learn more on Bing</v>
  </rv>
  <rv s="1">
    <fb>-94.818235999999999</fb>
    <v>12</v>
  </rv>
  <rv s="1">
    <fb>139605</fb>
    <v>10</v>
  </rv>
  <rv s="5">
    <v>#VALUE!</v>
    <v>en-US</v>
    <v>e01c10d7-40af-422a-b7b1-ebf85767a376</v>
    <v>536870912</v>
    <v>1</v>
    <v>2747</v>
    <v>4</v>
    <v>Olathe</v>
    <v>20</v>
    <v>21</v>
    <v>Map</v>
    <v>8</v>
    <v>9</v>
    <v>902</v>
    <v>4241</v>
    <v>4847</v>
    <v>4</v>
    <v>Olathe is the county seat of Johnson County, Kansas, United States. It is the fourth-most populous city in the Kansas City metropolitan area and Kansas, with a 2010 population of 125,872. By 2019, the Census Bureau estimated Olathe's population had grown to 140,545.</v>
    <v>4848</v>
    <v>4849</v>
    <v>4850</v>
    <v>4851</v>
    <v>4852</v>
    <v>Olathe</v>
    <v>4853</v>
    <v>11</v>
    <v>Olathe</v>
    <v>mdp/vdpid/5095880421057495041</v>
  </rv>
  <rv s="0">
    <v>536870912</v>
    <v>Dayton</v>
    <v>602b1b98-8ca7-4793-aa68-4abcb09a9a77</v>
    <v>en-US</v>
    <v>Map</v>
  </rv>
  <rv s="0">
    <v>536870912</v>
    <v>Montgomery County</v>
    <v>e5bf2f4e-c07f-3855-7f50-df41a049928b</v>
    <v>en-US</v>
    <v>Map</v>
  </rv>
  <rv s="1">
    <fb>147</fb>
    <v>10</v>
  </rv>
  <rv s="2">
    <v>430</v>
    <v>8</v>
    <v>2754</v>
    <v>0</v>
    <v>Image of Dayton</v>
  </rv>
  <rv s="1">
    <fb>39.760981999999998</fb>
    <v>12</v>
  </rv>
  <rv s="0">
    <v>805306368</v>
    <v>Nan Whaley (Mayor)</v>
    <v>026c9be8-077a-ef2c-cbc1-e2f31a6c4129</v>
    <v>en-US</v>
    <v>Generic</v>
  </rv>
  <rv s="3">
    <v>308</v>
  </rv>
  <rv s="4">
    <v>https://www.bing.com/search?q=dayton+ohio&amp;form=skydnc</v>
    <v>Learn more on Bing</v>
  </rv>
  <rv s="1">
    <fb>-84.192203000000006</fb>
    <v>12</v>
  </rv>
  <rv s="1">
    <fb>140640</fb>
    <v>10</v>
  </rv>
  <rv s="5">
    <v>#VALUE!</v>
    <v>en-US</v>
    <v>602b1b98-8ca7-4793-aa68-4abcb09a9a77</v>
    <v>536870912</v>
    <v>1</v>
    <v>2753</v>
    <v>4</v>
    <v>Dayton</v>
    <v>20</v>
    <v>21</v>
    <v>Map</v>
    <v>8</v>
    <v>9</v>
    <v>1929</v>
    <v>4856</v>
    <v>4857</v>
    <v>4</v>
    <v>Dayton is the sixth-largest city in the state of Ohio and the county seat of Montgomery County. A small part of the city extends into Greene County. The 2019 U.S. census estimate put the city population at 140,407, while Greater Dayton was estimated to be at 803,416 residents. This makes Dayton the fourth-largest metropolitan area in Ohio and 63rd in the United States. Dayton is within Ohio's Miami Valley region, just north of Greater Cincinnati.</v>
    <v>4858</v>
    <v>4859</v>
    <v>4861</v>
    <v>4862</v>
    <v>4863</v>
    <v>Dayton</v>
    <v>4864</v>
    <v>599</v>
    <v>Dayton</v>
    <v>mdp/vdpid/5480114687469158401</v>
  </rv>
  <rv s="0">
    <v>536870912</v>
    <v>Carrollton</v>
    <v>dca00cef-2ce7-429e-ab0e-eca7b5f9397d</v>
    <v>en-US</v>
    <v>Map</v>
  </rv>
  <rv s="1">
    <fb>96.1</fb>
    <v>10</v>
  </rv>
  <rv s="2">
    <v>431</v>
    <v>8</v>
    <v>2760</v>
    <v>0</v>
    <v>Image of Carrollton</v>
  </rv>
  <rv s="1">
    <fb>32.99</fb>
    <v>12</v>
  </rv>
  <rv s="3">
    <v>309</v>
  </rv>
  <rv s="4">
    <v>https://www.bing.com/search?q=carrollton+texas&amp;form=skydnc</v>
    <v>Learn more on Bing</v>
  </rv>
  <rv s="1">
    <fb>-96.893332999999998</fb>
    <v>12</v>
  </rv>
  <rv s="1">
    <fb>136879</fb>
    <v>10</v>
  </rv>
  <rv s="5">
    <v>#VALUE!</v>
    <v>en-US</v>
    <v>dca00cef-2ce7-429e-ab0e-eca7b5f9397d</v>
    <v>536870912</v>
    <v>1</v>
    <v>2759</v>
    <v>4</v>
    <v>Carrollton</v>
    <v>6</v>
    <v>7</v>
    <v>Map</v>
    <v>8</v>
    <v>9</v>
    <v>2272</v>
    <v>3118</v>
    <v>4867</v>
    <v>4</v>
    <v>Carrollton is a city in Denton, Dallas, and Collin counties in Texas, United States. As of the 2010 census, its population was 119,087, making it the 23rd-most populous city in Texas.</v>
    <v>4868</v>
    <v>4869</v>
    <v>4870</v>
    <v>4871</v>
    <v>4872</v>
    <v>Carrollton</v>
    <v>4873</v>
    <v>11</v>
    <v>Carrollton</v>
    <v>mdp/vdpid/5107857095219216386</v>
  </rv>
  <rv s="0">
    <v>536870912</v>
    <v>Waco</v>
    <v>495ac902-aac5-4c07-996b-530a4b69bb51</v>
    <v>en-US</v>
    <v>Map</v>
  </rv>
  <rv s="0">
    <v>536870912</v>
    <v>McLennan County</v>
    <v>a90627f8-9774-2ad4-85b2-5b868c8721ca</v>
    <v>en-US</v>
    <v>Map</v>
  </rv>
  <rv s="1">
    <fb>247.343864537</fb>
    <v>10</v>
  </rv>
  <rv s="2">
    <v>432</v>
    <v>8</v>
    <v>2766</v>
    <v>0</v>
    <v>Image of Waco</v>
  </rv>
  <rv s="1">
    <fb>31.556825100000001</fb>
    <v>12</v>
  </rv>
  <rv s="3">
    <v>310</v>
  </rv>
  <rv s="4">
    <v>https://www.bing.com/search?q=waco+texas&amp;form=skydnc</v>
    <v>Learn more on Bing</v>
  </rv>
  <rv s="1">
    <fb>-97.130021900000003</fb>
    <v>12</v>
  </rv>
  <rv s="1">
    <fb>138183</fb>
    <v>10</v>
  </rv>
  <rv s="5">
    <v>#VALUE!</v>
    <v>en-US</v>
    <v>495ac902-aac5-4c07-996b-530a4b69bb51</v>
    <v>536870912</v>
    <v>1</v>
    <v>2765</v>
    <v>4</v>
    <v>Waco</v>
    <v>20</v>
    <v>21</v>
    <v>Map</v>
    <v>8</v>
    <v>9</v>
    <v>2272</v>
    <v>4876</v>
    <v>4877</v>
    <v>4</v>
    <v>Waco is the county seat of McLennan County, Texas, United States. It is situated along the Brazos River and I-35, halfway between Dallas and Austin. The city had a 2010 population of 124,805, making it the 22nd-most populous city in the state. The 2019 population estimate for the city was 139,236. The Waco metropolitan statistical area consists of McLennan and Falls counties, which had a 2010 population of 234,906. Falls County was added to the Waco MSA in 2013. The 2019 U.S. census population estimate for the Waco metropolitan area was 273,920.</v>
    <v>4878</v>
    <v>4879</v>
    <v>4880</v>
    <v>4881</v>
    <v>4882</v>
    <v>Waco</v>
    <v>4883</v>
    <v>11</v>
    <v>Waco</v>
    <v>mdp/vdpid/5108043461651595265</v>
  </rv>
  <rv s="0">
    <v>536870912</v>
    <v>Orange</v>
    <v>e212d3f1-9f37-4609-b7e3-398a26c0a5c0</v>
    <v>en-US</v>
    <v>Map</v>
  </rv>
  <rv s="1">
    <fb>65.370999999999995</fb>
    <v>10</v>
  </rv>
  <rv s="2">
    <v>433</v>
    <v>8</v>
    <v>2773</v>
    <v>0</v>
    <v>Image of Orange</v>
  </rv>
  <rv s="1">
    <fb>33.803055999999998</fb>
    <v>12</v>
  </rv>
  <rv s="4">
    <v>https://www.bing.com/search?q=orange+california&amp;form=skydnc</v>
    <v>Learn more on Bing</v>
  </rv>
  <rv s="1">
    <fb>-117.8325</fb>
    <v>12</v>
  </rv>
  <rv s="1">
    <fb>139484</fb>
    <v>10</v>
  </rv>
  <rv s="9">
    <v>#VALUE!</v>
    <v>en-US</v>
    <v>e212d3f1-9f37-4609-b7e3-398a26c0a5c0</v>
    <v>536870912</v>
    <v>1</v>
    <v>2772</v>
    <v>75</v>
    <v>Orange</v>
    <v>20</v>
    <v>21</v>
    <v>Map</v>
    <v>8</v>
    <v>9</v>
    <v>298</v>
    <v>3620</v>
    <v>4886</v>
    <v>4</v>
    <v>Orange is a city located in Orange County, California. It is approximately 3 miles north of the county seat, Santa Ana. Orange is unusual in this region because many of the homes in its Old Town District were built before 1920. While many other cities in the region demolished such houses in the 1960s, Orange decided to preserve them. The small city of Villa Park is surrounded by the city of Orange. The population was 138,669 as of 2019.</v>
    <v>4887</v>
    <v>4888</v>
    <v>4889</v>
    <v>4890</v>
    <v>Orange</v>
    <v>4891</v>
    <v>307</v>
    <v>Orange</v>
    <v>mdp/vdpid/5061298058059317250</v>
  </rv>
  <rv s="0">
    <v>536870912</v>
    <v>Fullerton</v>
    <v>b3e191db-c332-40a7-b1db-97173f68a92d</v>
    <v>en-US</v>
    <v>Map</v>
  </rv>
  <rv s="1">
    <fb>57.920999999999999</fb>
    <v>10</v>
  </rv>
  <rv s="2">
    <v>434</v>
    <v>8</v>
    <v>2779</v>
    <v>0</v>
    <v>Image of Fullerton</v>
  </rv>
  <rv s="1">
    <fb>33.870345</fb>
    <v>12</v>
  </rv>
  <rv s="4">
    <v>https://www.bing.com/search?q=fullerton+california&amp;form=skydnc</v>
    <v>Learn more on Bing</v>
  </rv>
  <rv s="1">
    <fb>-117.924302</fb>
    <v>12</v>
  </rv>
  <rv s="1">
    <fb>139640</fb>
    <v>10</v>
  </rv>
  <rv s="9">
    <v>#VALUE!</v>
    <v>en-US</v>
    <v>b3e191db-c332-40a7-b1db-97173f68a92d</v>
    <v>536870912</v>
    <v>1</v>
    <v>2778</v>
    <v>75</v>
    <v>Fullerton</v>
    <v>20</v>
    <v>21</v>
    <v>Map</v>
    <v>8</v>
    <v>9</v>
    <v>298</v>
    <v>3620</v>
    <v>4894</v>
    <v>4</v>
    <v>Fullerton is a city located in northern Orange County, California, United States. As of the 2010 census, the city had a total population of 135,161. Fullerton was founded in 1887. It secured the land on behalf of the Atchison, Topeka and Santa Fe Railway. Historically it was a center of agriculture, notably groves of Valencia oranges and other citrus crops; petroleum extraction; transportation; and manufacturing. It is home to numerous higher educational institutions, particularly California State University, Fullerton and Fullerton College. From the mid-1940s through the late 1990s, Fullerton was home to a large industrial base made up of aerospace contractors, canneries, paper products manufacturers, and is considered to be the birthplace of the electric guitar, due in a large part to Leo Fender. The headquarters of Vons, which is owned by Albertsons, is located in Fullerton near the Fullerton–Anaheim line.</v>
    <v>4895</v>
    <v>4896</v>
    <v>4897</v>
    <v>4898</v>
    <v>Fullerton</v>
    <v>4899</v>
    <v>307</v>
    <v>Fullerton</v>
    <v>mdp/vdpid/5061296413690822657</v>
  </rv>
  <rv s="0">
    <v>536870912</v>
    <v>South Carolina</v>
    <v>810015e8-b10b-4232-9e2c-de87a67bd26e</v>
    <v>en-US</v>
    <v>Map</v>
  </rv>
  <rv s="1">
    <fb>82931</fb>
    <v>10</v>
  </rv>
  <rv s="1">
    <fb>32165</fb>
    <v>10</v>
  </rv>
  <rv s="0">
    <v>536870912</v>
    <v>Columbia</v>
    <v>0c8f6663-0a97-4263-b3e1-3cfe0b623552</v>
    <v>en-US</v>
    <v>Map</v>
  </rv>
  <rv s="1">
    <fb>1815094</fb>
    <v>10</v>
  </rv>
  <rv s="1">
    <fb>2236153</fb>
    <v>10</v>
  </rv>
  <rv s="2">
    <v>435</v>
    <v>8</v>
    <v>2786</v>
    <v>0</v>
    <v>Image of South Carolina</v>
  </rv>
  <rv s="0">
    <v>536870912</v>
    <v>Pee Dee</v>
    <v>584165ff-cc05-3d3e-cd23-8a19521192f0</v>
    <v>en-US</v>
    <v>Map</v>
  </rv>
  <rv s="0">
    <v>805306368</v>
    <v>Henry McMaster (Governor)</v>
    <v>1ee8a17e-7bdf-e76f-f39e-5653239f88dd</v>
    <v>en-US</v>
    <v>Generic</v>
  </rv>
  <rv s="3">
    <v>311</v>
  </rv>
  <rv s="4">
    <v>https://www.bing.com/search?q=south+carolina&amp;form=skydnc</v>
    <v>Learn more on Bing</v>
  </rv>
  <rv s="1">
    <fb>790</fb>
    <v>24</v>
  </rv>
  <rv s="1">
    <fb>45483</fb>
    <v>24</v>
  </rv>
  <rv s="1">
    <fb>139900</fb>
    <v>24</v>
  </rv>
  <rv s="1">
    <fb>5084127</fb>
    <v>10</v>
  </rv>
  <rv s="1">
    <fb>0.16200000000000001</fb>
    <v>26</v>
  </rv>
  <rv s="1">
    <fb>0.25800000000000001</fb>
    <v>26</v>
  </rv>
  <rv s="1">
    <fb>0.60099999999999998</fb>
    <v>26</v>
  </rv>
  <rv s="1">
    <fb>0.68400000000000005</fb>
    <v>26</v>
  </rv>
  <rv s="6">
    <v>#VALUE!</v>
    <v>en-US</v>
    <v>810015e8-b10b-4232-9e2c-de87a67bd26e</v>
    <v>536870912</v>
    <v>1</v>
    <v>2785</v>
    <v>18</v>
    <v>South Carolina</v>
    <v>20</v>
    <v>21</v>
    <v>Map</v>
    <v>8</v>
    <v>22</v>
    <v>US-SC</v>
    <v>4902</v>
    <v>4903</v>
    <v>4904</v>
    <v>4</v>
    <v>South Carolina is a state in the Deep South region of the Southern United States. It is bordered to the north by North Carolina, to the southeast by the Atlantic Ocean, and to the southwest by Georgia across the Savannah River. South Carolina is the 40th most extensive and 23rd most populous U.S. state. In 2019 its GDP was $249.9 billion. South Carolina is composed of 46 counties. The capital is Columbia with a population of 133,451 in 2018; while its largest city is Charleston with a 2018 population of 136,208. The Greenville–Anderson–Mauldin metropolitan area is the largest in the state, with a 2018 population estimate of 906,626.</v>
    <v>4905</v>
    <v>4906</v>
    <v>4907</v>
    <v>4908</v>
    <v>4910</v>
    <v>4911</v>
    <v>4912</v>
    <v>4913</v>
    <v>4914</v>
    <v>South Carolina</v>
    <v>2723</v>
    <v>4915</v>
    <v>3497</v>
    <v>4916</v>
    <v>675</v>
    <v>41</v>
    <v>4917</v>
    <v>2299</v>
    <v>855</v>
    <v>2788</v>
    <v>730</v>
    <v>4918</v>
    <v>39</v>
    <v>1350</v>
    <v>1034</v>
    <v>1028</v>
    <v>625</v>
    <v>4919</v>
    <v>599</v>
    <v>South Carolina</v>
    <v>mdp/vdpid/31410</v>
  </rv>
  <rv s="0">
    <v>536870912</v>
    <v>Lexington County</v>
    <v>8d54f0da-c7f0-df2c-f448-a39a2895e43e</v>
    <v>en-US</v>
    <v>Map</v>
  </rv>
  <rv s="1">
    <fb>349.5</fb>
    <v>10</v>
  </rv>
  <rv s="2">
    <v>436</v>
    <v>8</v>
    <v>2792</v>
    <v>0</v>
    <v>Image of Columbia</v>
  </rv>
  <rv s="1">
    <fb>34.009286000000003</fb>
    <v>12</v>
  </rv>
  <rv s="0">
    <v>805306368</v>
    <v>Stephen K. Benjamin (Mayor)</v>
    <v>3cce2113-e7ca-3318-be2e-dc391f1fd22f</v>
    <v>en-US</v>
    <v>Generic</v>
  </rv>
  <rv s="3">
    <v>312</v>
  </rv>
  <rv s="4">
    <v>https://www.bing.com/search?q=columbia+south+carolina&amp;form=skydnc</v>
    <v>Learn more on Bing</v>
  </rv>
  <rv s="1">
    <fb>-81.037093999999996</fb>
    <v>12</v>
  </rv>
  <rv s="1">
    <fb>133451</fb>
    <v>10</v>
  </rv>
  <rv s="5">
    <v>#VALUE!</v>
    <v>en-US</v>
    <v>0c8f6663-0a97-4263-b3e1-3cfe0b623552</v>
    <v>536870912</v>
    <v>1</v>
    <v>2791</v>
    <v>4</v>
    <v>Columbia</v>
    <v>20</v>
    <v>21</v>
    <v>Map</v>
    <v>8</v>
    <v>9</v>
    <v>4901</v>
    <v>4921</v>
    <v>4922</v>
    <v>4</v>
    <v>Columbia is the capital and second-largest city of the U.S. state of South Carolina, with a population estimate of 131,674 as of 2019. The city serves as the county seat of Richland County, and a portion of the city extends into neighboring Lexington County. It is the center of the Columbia metropolitan statistical area, which had a population of 767,598 as of the 2010 United States Census, growing to 832,666 by July 1, 2018, according to 2018 U.S. Census estimates. This makes it the 70th-largest metropolitan statistical area in the nation, as estimated by the United States Census Bureau as of July 1, 2018. The name Columbia is a poetic term used for the United States, originating from the name of Christopher Columbus. The city is located about 13 miles northwest of the geographic center of South Carolina, and is the primary city of the Midlands region of the state. It lies at the confluence of the Saluda River and the Broad River, which merge at Columbia to form the Congaree River. Columbia is home to the University of South Carolina, the state's flagship university and the largest in the state, and is also the site of Fort Jackson, the largest United States Army installation for Basic Combat Training. Columbia is also located 20 miles west of the site of McEntire Joint National Guard Base, which is operated by the U.S. Air Force and is used as a training base for the 169th Fighter Wing of the South Carolina Air National Guard. Columbia is also the location of the South Carolina State House, which is the center of government for the state. In 1860, the city was the location of the South Carolina Secession Convention, which marked the departure of the first state from the Union in the events leading up to the Civil War.</v>
    <v>4923</v>
    <v>4924</v>
    <v>4926</v>
    <v>4927</v>
    <v>4928</v>
    <v>Columbia</v>
    <v>4929</v>
    <v>599</v>
    <v>Columbia</v>
    <v>mdp/vdpid/5485201474046656513</v>
  </rv>
  <rv s="0">
    <v>536870912</v>
    <v>Charleston</v>
    <v>cebb4aca-ea5b-40ca-99c1-dba28163d54a</v>
    <v>en-US</v>
    <v>Map</v>
  </rv>
  <rv s="0">
    <v>536870912</v>
    <v>Berkeley County</v>
    <v>d92d8a6f-7b61-1227-77ba-4c3807f92ccf</v>
    <v>en-US</v>
    <v>Map</v>
  </rv>
  <rv s="1">
    <fb>349.90739370639398</fb>
    <v>10</v>
  </rv>
  <rv s="2">
    <v>437</v>
    <v>8</v>
    <v>2798</v>
    <v>0</v>
    <v>Image of Charleston</v>
  </rv>
  <rv s="1">
    <fb>32.783060999999996</fb>
    <v>12</v>
  </rv>
  <rv s="0">
    <v>805306368</v>
    <v>John Tecklenburg (Mayor)</v>
    <v>6be7a3f9-28ca-df71-5bd6-8c1ecf512c8a</v>
    <v>en-US</v>
    <v>Generic</v>
  </rv>
  <rv s="3">
    <v>313</v>
  </rv>
  <rv s="4">
    <v>https://www.bing.com/search?q=charleston+south+carolina&amp;form=skydnc</v>
    <v>Learn more on Bing</v>
  </rv>
  <rv s="1">
    <fb>-79.934441000000007</fb>
    <v>12</v>
  </rv>
  <rv s="1">
    <fb>136208</fb>
    <v>10</v>
  </rv>
  <rv s="5">
    <v>#VALUE!</v>
    <v>en-US</v>
    <v>cebb4aca-ea5b-40ca-99c1-dba28163d54a</v>
    <v>536870912</v>
    <v>1</v>
    <v>2797</v>
    <v>4</v>
    <v>Charleston</v>
    <v>20</v>
    <v>21</v>
    <v>Map</v>
    <v>8</v>
    <v>9</v>
    <v>4901</v>
    <v>4932</v>
    <v>4933</v>
    <v>4</v>
    <v>Charleston is the largest city in the U.S. state of South Carolina, the county seat of Charleston County, and the principal city in the Charleston–North Charleston–Summerville Metropolitan Statistical Area. The city lies just south of the geographical midpoint of South Carolina's coastline on Charleston Harbor, an inlet of the Atlantic Ocean formed by the confluence of the Ashley, Cooper, and Wando rivers. Charleston had an estimated population of 138,458 as of September 2020. The estimated population of the Charleston metropolitan area, comprising Berkeley, Charleston, and Dorchester counties, was 802,122 residents as of July 1, 2019, the third-largest in the state and the 74th-largest metropolitan statistical area in the United States.</v>
    <v>4934</v>
    <v>4935</v>
    <v>4937</v>
    <v>4938</v>
    <v>4939</v>
    <v>Charleston</v>
    <v>4940</v>
    <v>599</v>
    <v>Charleston</v>
    <v>mdp/vdpid/5497423963195703297</v>
  </rv>
  <rv s="0">
    <v>536870912</v>
    <v>West Valley City</v>
    <v>6ce8c39b-b8b6-4f41-9971-3ad9663e9fe8</v>
    <v>en-US</v>
    <v>Map</v>
  </rv>
  <rv s="2">
    <v>438</v>
    <v>8</v>
    <v>2804</v>
    <v>0</v>
    <v>Image of West Valley City</v>
  </rv>
  <rv s="1">
    <fb>40.688493000000001</fb>
    <v>12</v>
  </rv>
  <rv s="0">
    <v>805306368</v>
    <v>Ron C. Bigelow (Mayor)</v>
    <v>263deeba-6a34-6076-2484-61d6fb86269d</v>
    <v>en-US</v>
    <v>Generic</v>
  </rv>
  <rv s="3">
    <v>314</v>
  </rv>
  <rv s="4">
    <v>https://www.bing.com/search?q=west+valley+city+utah&amp;form=skydnc</v>
    <v>Learn more on Bing</v>
  </rv>
  <rv s="1">
    <fb>-111.95798600000001</fb>
    <v>12</v>
  </rv>
  <rv s="1">
    <fb>136401</fb>
    <v>10</v>
  </rv>
  <rv s="5">
    <v>#VALUE!</v>
    <v>en-US</v>
    <v>6ce8c39b-b8b6-4f41-9971-3ad9663e9fe8</v>
    <v>536870912</v>
    <v>1</v>
    <v>2803</v>
    <v>4</v>
    <v>West Valley City</v>
    <v>20</v>
    <v>21</v>
    <v>Map</v>
    <v>8</v>
    <v>9</v>
    <v>2621</v>
    <v>2622</v>
    <v>120</v>
    <v>4</v>
    <v>West Valley City is a city in Salt Lake County and a suburb of Salt Lake City in the U.S. state of Utah. The population was 129,480 at the 2010 census, making it the second-largest city in Utah. The city incorporated in 1980 from a large, quickly growing unincorporated area, which was variously known as Granger, Hunter, Chesterfield, and Redwood. It is home to the Maverik Center and USANA Amphitheatre.</v>
    <v>4943</v>
    <v>4944</v>
    <v>4946</v>
    <v>4947</v>
    <v>4948</v>
    <v>West Valley City</v>
    <v>4949</v>
    <v>538</v>
    <v>West Valley City</v>
    <v>mdp/vdpid/5081479124292206593</v>
  </rv>
  <rv s="0">
    <v>536870912</v>
    <v>Visalia</v>
    <v>1772cac6-8720-4618-8067-d37070476217</v>
    <v>en-US</v>
    <v>Map</v>
  </rv>
  <rv s="0">
    <v>536870912</v>
    <v>Tulare County</v>
    <v>efff7aa1-1e3e-4995-2e17-521e04ab4797</v>
    <v>en-US</v>
    <v>Map</v>
  </rv>
  <rv s="1">
    <fb>93.927999999999997</fb>
    <v>10</v>
  </rv>
  <rv s="2">
    <v>439</v>
    <v>8</v>
    <v>2811</v>
    <v>0</v>
    <v>Image of Visalia</v>
  </rv>
  <rv s="1">
    <fb>36.330120000000001</fb>
    <v>12</v>
  </rv>
  <rv s="3">
    <v>315</v>
  </rv>
  <rv s="4">
    <v>https://www.bing.com/search?q=visalia+california&amp;form=skydnc</v>
    <v>Learn more on Bing</v>
  </rv>
  <rv s="1">
    <fb>-119.29888</fb>
    <v>12</v>
  </rv>
  <rv s="1">
    <fb>133800</fb>
    <v>10</v>
  </rv>
  <rv s="5">
    <v>#VALUE!</v>
    <v>en-US</v>
    <v>1772cac6-8720-4618-8067-d37070476217</v>
    <v>536870912</v>
    <v>1</v>
    <v>2810</v>
    <v>4</v>
    <v>Visalia</v>
    <v>20</v>
    <v>21</v>
    <v>Map</v>
    <v>8</v>
    <v>9</v>
    <v>298</v>
    <v>4952</v>
    <v>4953</v>
    <v>4</v>
    <v>Visalia is a city situated in the agricultural San Joaquin Valley of California, about 230 mi southeast of San Francisco, 190 mi north of Los Angeles, 36 mi west of Sequoia National Park, and 43 mi south of Fresno. The population was 134,605 as of a 2019 U.S. Census Bureau estimate.</v>
    <v>4954</v>
    <v>4955</v>
    <v>4956</v>
    <v>4957</v>
    <v>4958</v>
    <v>Visalia</v>
    <v>4959</v>
    <v>307</v>
    <v>Visalia</v>
    <v>mdp/vdpid/5059379004981641217</v>
  </rv>
  <rv s="0">
    <v>536870912</v>
    <v>Hampton</v>
    <v>3fc14c56-f1ae-4b92-b724-dbed84836b6f</v>
    <v>en-US</v>
    <v>Map</v>
  </rv>
  <rv s="1">
    <fb>352.75638062799999</fb>
    <v>10</v>
  </rv>
  <rv s="2">
    <v>440</v>
    <v>8</v>
    <v>2815</v>
    <v>0</v>
    <v>Image of Hampton</v>
  </rv>
  <rv s="4">
    <v>https://www.bing.com/search?q=hampton+virginia&amp;form=skydnc</v>
    <v>Learn more on Bing</v>
  </rv>
  <rv s="1">
    <fb>134313</fb>
    <v>10</v>
  </rv>
  <rv s="13">
    <v>#VALUE!</v>
    <v>en-US</v>
    <v>3fc14c56-f1ae-4b92-b724-dbed84836b6f</v>
    <v>536870912</v>
    <v>1</v>
    <v>2814</v>
    <v>337</v>
    <v>Hampton</v>
    <v>33</v>
    <v>21</v>
    <v>Map</v>
    <v>8</v>
    <v>9</v>
    <v>3530</v>
    <v>4962</v>
    <v>4</v>
    <v>Hampton is an independent city in the Commonwealth of Virginia in the United States. As of the 2010 census, the population was 137,438; in 2019, it was estimated to be 134,510. Hampton is included in the Hampton Roads Metropolitan Statistical Area which is the 37th largest in the United States, with a total population of 1,729,114. This area, known as "America's First Region", also includes the independent cities of Chesapeake, Virginia Beach, Newport News, Norfolk, Portsmouth, and Suffolk, as well as other smaller cities, counties, and towns of Hampton Roads.</v>
    <v>4963</v>
    <v>4964</v>
    <v>Hampton</v>
    <v>4965</v>
    <v>1042</v>
    <v>Hampton</v>
    <v>mdp/vdpid/10037671</v>
  </rv>
  <rv s="0">
    <v>536870912</v>
    <v>Gainesville</v>
    <v>427c8860-93c4-456a-a429-5fab38c59aba</v>
    <v>en-US</v>
    <v>Map</v>
  </rv>
  <rv s="0">
    <v>536870912</v>
    <v>Alachua County</v>
    <v>1592bece-0bee-3c00-6911-ffe7d3ae6d20</v>
    <v>en-US</v>
    <v>Map</v>
  </rv>
  <rv s="2">
    <v>441</v>
    <v>8</v>
    <v>2822</v>
    <v>0</v>
    <v>Image of Gainesville</v>
  </rv>
  <rv s="1">
    <fb>29.651997000000001</fb>
    <v>12</v>
  </rv>
  <rv s="0">
    <v>805306368</v>
    <v>Lauren Poe (Mayor)</v>
    <v>80796e26-315d-eb24-c4b1-d9d6636fabf8</v>
    <v>en-US</v>
    <v>Generic</v>
  </rv>
  <rv s="3">
    <v>316</v>
  </rv>
  <rv s="4">
    <v>https://www.bing.com/search?q=gainesville+florida&amp;form=skydnc</v>
    <v>Learn more on Bing</v>
  </rv>
  <rv s="1">
    <fb>-82.324991999999995</fb>
    <v>12</v>
  </rv>
  <rv s="1">
    <fb>133857</fb>
    <v>10</v>
  </rv>
  <rv s="5">
    <v>#VALUE!</v>
    <v>en-US</v>
    <v>427c8860-93c4-456a-a429-5fab38c59aba</v>
    <v>536870912</v>
    <v>1</v>
    <v>2821</v>
    <v>4</v>
    <v>Gainesville</v>
    <v>20</v>
    <v>21</v>
    <v>Map</v>
    <v>8</v>
    <v>9</v>
    <v>3139</v>
    <v>4968</v>
    <v>4134</v>
    <v>4</v>
    <v>Gainesville is the county seat of, and the largest city in, Alachua County, Florida, and is both the principal city of the Gainesville, Florida, metropolitan statistical area and the largest city in North Central Florida. In 2019 the US Census Bureau estimated Gainesville's population at 133,997, a 7.6% increase from 2010, and the metropolitan statistical area's population at 288,212.</v>
    <v>4969</v>
    <v>4970</v>
    <v>4972</v>
    <v>4973</v>
    <v>4974</v>
    <v>Gainesville</v>
    <v>4975</v>
    <v>599</v>
    <v>Gainesville</v>
    <v>mdp/vdpid/5498014218403708929</v>
  </rv>
  <rv s="0">
    <v>536870912</v>
    <v>Warren</v>
    <v>39c3011a-440b-4c1b-802c-20532c99ae0b</v>
    <v>en-US</v>
    <v>Map</v>
  </rv>
  <rv s="0">
    <v>536870912</v>
    <v>Macomb County</v>
    <v>205a9c94-f079-e61c-400d-22e9021ae279</v>
    <v>en-US</v>
    <v>Map</v>
  </rv>
  <rv s="1">
    <fb>89.25</fb>
    <v>10</v>
  </rv>
  <rv s="2">
    <v>442</v>
    <v>8</v>
    <v>2828</v>
    <v>0</v>
    <v>Image of Warren</v>
  </rv>
  <rv s="1">
    <fb>42.521439999999998</fb>
    <v>12</v>
  </rv>
  <rv s="0">
    <v>805306368</v>
    <v>James R. Fouts (Mayor)</v>
    <v>d73d4798-d479-9f27-6bad-6d1f3b97430c</v>
    <v>en-US</v>
    <v>Generic</v>
  </rv>
  <rv s="3">
    <v>317</v>
  </rv>
  <rv s="4">
    <v>https://www.bing.com/search?q=warren+michigan&amp;form=skydnc</v>
    <v>Learn more on Bing</v>
  </rv>
  <rv s="1">
    <fb>-83.020184</fb>
    <v>12</v>
  </rv>
  <rv s="1">
    <fb>134587</fb>
    <v>10</v>
  </rv>
  <rv s="5">
    <v>#VALUE!</v>
    <v>en-US</v>
    <v>39c3011a-440b-4c1b-802c-20532c99ae0b</v>
    <v>536870912</v>
    <v>1</v>
    <v>2827</v>
    <v>4</v>
    <v>Warren</v>
    <v>20</v>
    <v>21</v>
    <v>Map</v>
    <v>8</v>
    <v>9</v>
    <v>1318</v>
    <v>4978</v>
    <v>4979</v>
    <v>4</v>
    <v>Warren is a city in Macomb County in the U.S. state of Michigan. The 2010 census places the city's population at 134,056, making Warren the largest city in Macomb County, the third largest city in Michigan, and Metro Detroit's largest suburb. The city is home to a wide variety of businesses, including General Motors Technical Center, the United States Army Detroit Arsenal, home of the United States Army TACOM Life Cycle Management Command and the Tank Automotive Research, Development and Engineering Center, the headquarters of Big Boy Restaurants International, and Asset Acceptance. The current mayor is James R. Fouts, who was elected to his first mayoral term in November 2007.</v>
    <v>4980</v>
    <v>4981</v>
    <v>4983</v>
    <v>4984</v>
    <v>4985</v>
    <v>Warren</v>
    <v>4986</v>
    <v>599</v>
    <v>Warren</v>
    <v>mdp/vdpid/5479045235344408577</v>
  </rv>
  <rv s="0">
    <v>536870912</v>
    <v>Coral Springs</v>
    <v>9a5a933e-785a-4cb7-8cd2-81d877db5afa</v>
    <v>en-US</v>
    <v>Map</v>
  </rv>
  <rv s="1">
    <fb>62.1</fb>
    <v>10</v>
  </rv>
  <rv s="2">
    <v>443</v>
    <v>8</v>
    <v>2835</v>
    <v>0</v>
    <v>Image of Coral Springs</v>
  </rv>
  <rv s="1">
    <fb>26.272509899999999</fb>
    <v>12</v>
  </rv>
  <rv s="3">
    <v>318</v>
  </rv>
  <rv s="4">
    <v>https://www.bing.com/search?q=coral+springs+florida&amp;form=skydnc</v>
    <v>Learn more on Bing</v>
  </rv>
  <rv s="1">
    <fb>-80.254183100000006</fb>
    <v>12</v>
  </rv>
  <rv s="1">
    <fb>133507</fb>
    <v>10</v>
  </rv>
  <rv s="5">
    <v>#VALUE!</v>
    <v>en-US</v>
    <v>9a5a933e-785a-4cb7-8cd2-81d877db5afa</v>
    <v>536870912</v>
    <v>1</v>
    <v>2834</v>
    <v>4</v>
    <v>Coral Springs</v>
    <v>20</v>
    <v>21</v>
    <v>Map</v>
    <v>8</v>
    <v>9</v>
    <v>3139</v>
    <v>4373</v>
    <v>4989</v>
    <v>4</v>
    <v>Coral Springs, officially the City of Coral Springs, is a city in Broward County, Florida, United States, approximately 20 miles northwest of Fort Lauderdale. As of the 2010 United States Census, the city had a population of 121,096. It is a principal city of the Miami metropolitan area, which was home to an estimated 6,012,331 people at the 2015 census.</v>
    <v>4990</v>
    <v>4991</v>
    <v>4992</v>
    <v>4993</v>
    <v>4994</v>
    <v>Coral Springs</v>
    <v>4995</v>
    <v>599</v>
    <v>Coral Springs</v>
    <v>mdp/vdpid/5502056433283235841</v>
  </rv>
  <rv s="0">
    <v>536870912</v>
    <v>Cedar Rapids</v>
    <v>46b95f91-f19e-4f6a-b074-dbf9112f5452</v>
    <v>en-US</v>
    <v>Map</v>
  </rv>
  <rv s="0">
    <v>536870912</v>
    <v>Linn County</v>
    <v>3e338c3f-fade-047e-f03a-1093007130c9</v>
    <v>en-US</v>
    <v>Map</v>
  </rv>
  <rv s="1">
    <fb>186.66</fb>
    <v>10</v>
  </rv>
  <rv s="2">
    <v>444</v>
    <v>8</v>
    <v>2842</v>
    <v>0</v>
    <v>Image of Cedar Rapids</v>
  </rv>
  <rv s="1">
    <fb>41.983055999999998</fb>
    <v>12</v>
  </rv>
  <rv s="3">
    <v>319</v>
  </rv>
  <rv s="4">
    <v>https://www.bing.com/search?q=cedar+rapids+iowa&amp;form=skydnc</v>
    <v>Learn more on Bing</v>
  </rv>
  <rv s="1">
    <fb>-91.668610999999999</fb>
    <v>12</v>
  </rv>
  <rv s="1">
    <fb>133174</fb>
    <v>10</v>
  </rv>
  <rv s="5">
    <v>#VALUE!</v>
    <v>en-US</v>
    <v>46b95f91-f19e-4f6a-b074-dbf9112f5452</v>
    <v>536870912</v>
    <v>1</v>
    <v>2841</v>
    <v>4</v>
    <v>Cedar Rapids</v>
    <v>20</v>
    <v>21</v>
    <v>Map</v>
    <v>8</v>
    <v>9</v>
    <v>4021</v>
    <v>4998</v>
    <v>4999</v>
    <v>4</v>
    <v>Cedar Rapids is the second-largest city in Iowa and is the county seat of Linn County. The city lies on both banks of the Cedar River, 20 miles north of Iowa City and 100 miles northeast of Des Moines, the state's capital and largest city. It is a part of the Iowa City/Cedar Rapids Region of Eastern Iowa which includes Linn, Benton, Cedar, Iowa, Jones, Johnson, and Washington counties.</v>
    <v>5000</v>
    <v>5001</v>
    <v>5002</v>
    <v>5003</v>
    <v>5004</v>
    <v>Cedar Rapids</v>
    <v>5005</v>
    <v>11</v>
    <v>Cedar Rapids</v>
    <v>mdp/vdpid/5093056872546566145</v>
  </rv>
  <rv s="0">
    <v>536870912</v>
    <v>Round Rock</v>
    <v>792bbac6-99ce-4f9c-8b35-5795f6a4137b</v>
    <v>en-US</v>
    <v>Map</v>
  </rv>
  <rv s="0">
    <v>536870912</v>
    <v>Williamson County</v>
    <v>0ab3c204-c789-aed4-ab72-6d6f335aad6c</v>
    <v>en-US</v>
    <v>Map</v>
  </rv>
  <rv s="1">
    <fb>68.116687301799999</fb>
    <v>10</v>
  </rv>
  <rv s="2">
    <v>445</v>
    <v>8</v>
    <v>2848</v>
    <v>0</v>
    <v>Image of Round Rock</v>
  </rv>
  <rv s="1">
    <fb>30.508787900000002</fb>
    <v>12</v>
  </rv>
  <rv s="3">
    <v>320</v>
  </rv>
  <rv s="4">
    <v>https://www.bing.com/search?q=round+rock+texas&amp;form=skydnc</v>
    <v>Learn more on Bing</v>
  </rv>
  <rv s="1">
    <fb>-97.679965100000004</fb>
    <v>12</v>
  </rv>
  <rv s="1">
    <fb>128739</fb>
    <v>10</v>
  </rv>
  <rv s="5">
    <v>#VALUE!</v>
    <v>en-US</v>
    <v>792bbac6-99ce-4f9c-8b35-5795f6a4137b</v>
    <v>536870912</v>
    <v>1</v>
    <v>2847</v>
    <v>4</v>
    <v>Round Rock</v>
    <v>6</v>
    <v>7</v>
    <v>Map</v>
    <v>8</v>
    <v>9</v>
    <v>2272</v>
    <v>5008</v>
    <v>5009</v>
    <v>4</v>
    <v>Round Rock is a city in the U.S. state of Texas, in Williamson County, which is a part of the Greater Austin metropolitan area. Its population was 99,887 at the 2010 census.</v>
    <v>5010</v>
    <v>5011</v>
    <v>5012</v>
    <v>5013</v>
    <v>5014</v>
    <v>Round Rock</v>
    <v>5015</v>
    <v>11</v>
    <v>Round Rock</v>
    <v>mdp/vdpid/5108824107877662721</v>
  </rv>
  <rv s="0">
    <v>536870912</v>
    <v>Sterling Heights</v>
    <v>d5ba5ca8-9bd4-4e1e-9967-8a64000213f0</v>
    <v>en-US</v>
    <v>Map</v>
  </rv>
  <rv s="1">
    <fb>95.31</fb>
    <v>10</v>
  </rv>
  <rv s="2">
    <v>446</v>
    <v>8</v>
    <v>2854</v>
    <v>0</v>
    <v>Image of Sterling Heights</v>
  </rv>
  <rv s="1">
    <fb>42.580278</fb>
    <v>12</v>
  </rv>
  <rv s="3">
    <v>321</v>
  </rv>
  <rv s="4">
    <v>https://www.bing.com/search?q=sterling+heights+michigan&amp;form=skydnc</v>
    <v>Learn more on Bing</v>
  </rv>
  <rv s="1">
    <fb>-83.030277999999996</fb>
    <v>12</v>
  </rv>
  <rv s="1">
    <fb>132964</fb>
    <v>10</v>
  </rv>
  <rv s="5">
    <v>#VALUE!</v>
    <v>en-US</v>
    <v>d5ba5ca8-9bd4-4e1e-9967-8a64000213f0</v>
    <v>536870912</v>
    <v>1</v>
    <v>2853</v>
    <v>4</v>
    <v>Sterling Heights</v>
    <v>20</v>
    <v>21</v>
    <v>Map</v>
    <v>8</v>
    <v>9</v>
    <v>1318</v>
    <v>4978</v>
    <v>5018</v>
    <v>4</v>
    <v>Sterling Heights is a city in Macomb County of the U.S. state of Michigan, and one of Detroit's core suburbs. As of the 2010 census, the city had a total population of 129,699. It is the second largest suburb in Metro Detroit, and the fourth largest city in Michigan. Sterling Heights consistently ranks as the safest city in Michigan with population of over 100,000.</v>
    <v>5019</v>
    <v>5020</v>
    <v>5021</v>
    <v>5022</v>
    <v>5023</v>
    <v>Sterling Heights</v>
    <v>5024</v>
    <v>599</v>
    <v>Sterling Heights</v>
    <v>mdp/vdpid/5479033141102379009</v>
  </rv>
  <rv s="0">
    <v>536870912</v>
    <v>Kent</v>
    <v>dc460ea8-7494-4c90-af7b-2c4f4a7de061</v>
    <v>en-US</v>
    <v>Map</v>
  </rv>
  <rv s="1">
    <fb>88.55</fb>
    <v>10</v>
  </rv>
  <rv s="2">
    <v>447</v>
    <v>8</v>
    <v>2861</v>
    <v>0</v>
    <v>Image of Kent</v>
  </rv>
  <rv s="1">
    <fb>47.382778000000002</fb>
    <v>12</v>
  </rv>
  <rv s="3">
    <v>322</v>
  </rv>
  <rv s="4">
    <v>https://www.bing.com/search?q=kent+washington&amp;form=skydnc</v>
    <v>Learn more on Bing</v>
  </rv>
  <rv s="1">
    <fb>-122.226944</fb>
    <v>12</v>
  </rv>
  <rv s="1">
    <fb>129618</fb>
    <v>10</v>
  </rv>
  <rv s="5">
    <v>#VALUE!</v>
    <v>en-US</v>
    <v>dc460ea8-7494-4c90-af7b-2c4f4a7de061</v>
    <v>536870912</v>
    <v>1</v>
    <v>2860</v>
    <v>4</v>
    <v>Kent</v>
    <v>20</v>
    <v>21</v>
    <v>Map</v>
    <v>8</v>
    <v>9</v>
    <v>2699</v>
    <v>2749</v>
    <v>5027</v>
    <v>4</v>
    <v>Kent is a city located in King County, Washington, United States. The sixth largest city in the state, Kent is in the heart of the Seattle–Tacoma metropolitan area. Kent is connected to Seattle, Bellevue and Tacoma via State Route 167, Interstate 5, and the Sounder commuter rail network. Incorporated in 1890, it is the second oldest incorporated city in King County, after Seattle. Kent's population as of April 2010 was 92,411 according to the 2010 census. Annexation on July 1, 2010 increased the population by 11,000. Kent is generally divided into 3 sections: West Hill, Valley, and East Hill.</v>
    <v>5028</v>
    <v>5029</v>
    <v>5030</v>
    <v>5031</v>
    <v>5032</v>
    <v>Kent</v>
    <v>5033</v>
    <v>307</v>
    <v>Kent</v>
    <v>mdp/vdpid/4860669149942120449</v>
  </rv>
  <rv s="0">
    <v>536870912</v>
    <v>Santa Clara</v>
    <v>2051a4c8-bbb9-4d59-bb96-22e807ed5cc5</v>
    <v>en-US</v>
    <v>Map</v>
  </rv>
  <rv s="1">
    <fb>47.674999999999997</fb>
    <v>10</v>
  </rv>
  <rv s="2">
    <v>448</v>
    <v>8</v>
    <v>2866</v>
    <v>0</v>
    <v>Image of Santa Clara</v>
  </rv>
  <rv s="1">
    <fb>37.354444000000001</fb>
    <v>12</v>
  </rv>
  <rv s="3">
    <v>323</v>
  </rv>
  <rv s="4">
    <v>https://www.bing.com/search?q=santa+clara+california&amp;form=skydnc</v>
    <v>Learn more on Bing</v>
  </rv>
  <rv s="1">
    <fb>-121.969167</fb>
    <v>12</v>
  </rv>
  <rv s="1">
    <fb>129488</fb>
    <v>10</v>
  </rv>
  <rv s="5">
    <v>#VALUE!</v>
    <v>en-US</v>
    <v>2051a4c8-bbb9-4d59-bb96-22e807ed5cc5</v>
    <v>536870912</v>
    <v>1</v>
    <v>2865</v>
    <v>4</v>
    <v>Santa Clara</v>
    <v>20</v>
    <v>21</v>
    <v>Map</v>
    <v>8</v>
    <v>9</v>
    <v>298</v>
    <v>3129</v>
    <v>5036</v>
    <v>4</v>
    <v>Santa Clara is a city in Santa Clara County, California. The city's population was 116,468 as of the 2010 United States Census, making it the ninth-most populous city in the San Francisco Bay Area. Located on the southern coast of San Francisco Bay immediately west of San Jose and 45 miles southeast of San Francisco, the city was founded in 1777 with the establishment of Mission Santa Clara de Asís, the eighth of 21 California missions. The city was later incorporated in 1852. The mission, the city, and the county are all named for Saint Clare of Assisi.</v>
    <v>5037</v>
    <v>5038</v>
    <v>5039</v>
    <v>5040</v>
    <v>5041</v>
    <v>Santa Clara</v>
    <v>5042</v>
    <v>307</v>
    <v>Santa Clara</v>
    <v>mdp/vdpid/5057995779289907202</v>
  </rv>
  <rv s="0">
    <v>536870912</v>
    <v>New Haven</v>
    <v>20d71553-9d7c-4a1f-99d5-749804a9c44d</v>
    <v>en-US</v>
    <v>Map</v>
  </rv>
  <rv s="0">
    <v>536870912</v>
    <v>New Haven County</v>
    <v>c1ad6642-accc-d89f-23e7-080efc203b87</v>
    <v>en-US</v>
    <v>Map</v>
  </rv>
  <rv s="1">
    <fb>52.1</fb>
    <v>10</v>
  </rv>
  <rv s="2">
    <v>449</v>
    <v>8</v>
    <v>2873</v>
    <v>0</v>
    <v>Image of New Haven</v>
  </rv>
  <rv s="1">
    <fb>41.31</fb>
    <v>12</v>
  </rv>
  <rv s="3">
    <v>324</v>
  </rv>
  <rv s="4">
    <v>https://www.bing.com/search?q=new+haven+connecticut&amp;form=skydnc</v>
    <v>Learn more on Bing</v>
  </rv>
  <rv s="1">
    <fb>-72.923610999999994</fb>
    <v>12</v>
  </rv>
  <rv s="1">
    <fb>130418</fb>
    <v>10</v>
  </rv>
  <rv s="5">
    <v>#VALUE!</v>
    <v>en-US</v>
    <v>20d71553-9d7c-4a1f-99d5-749804a9c44d</v>
    <v>536870912</v>
    <v>1</v>
    <v>2872</v>
    <v>4</v>
    <v>New Haven</v>
    <v>20</v>
    <v>21</v>
    <v>Map</v>
    <v>8</v>
    <v>9</v>
    <v>4730</v>
    <v>5045</v>
    <v>5046</v>
    <v>4</v>
    <v>New Haven is a coastal city in the U.S. state of Connecticut. It is located on New Haven Harbor on the northern shore of Long Island Sound in New Haven County, Connecticut, and is part of the New York metropolitan area. With a population of 129,779 as determined by the 2010 United States Census, it is the second-largest city in Connecticut after Bridgeport. New Haven is the principal municipality of Greater New Haven, which had a total population of 862,477 in 2010.</v>
    <v>5047</v>
    <v>5048</v>
    <v>5049</v>
    <v>5050</v>
    <v>5051</v>
    <v>New Haven</v>
    <v>5052</v>
    <v>599</v>
    <v>New Haven</v>
    <v>mdp/vdpid/5488836148102955009</v>
  </rv>
  <rv s="0">
    <v>536870912</v>
    <v>Stamford</v>
    <v>b987c9ae-a0bd-435d-9a00-d8afcde48710</v>
    <v>en-US</v>
    <v>Map</v>
  </rv>
  <rv s="1">
    <fb>134.93838054899999</fb>
    <v>10</v>
  </rv>
  <rv s="2">
    <v>450</v>
    <v>8</v>
    <v>2879</v>
    <v>0</v>
    <v>Image of Stamford</v>
  </rv>
  <rv s="1">
    <fb>41.051924</fb>
    <v>12</v>
  </rv>
  <rv s="0">
    <v>805306368</v>
    <v>David Martin (Mayor)</v>
    <v>d87490ad-b896-564e-a3f6-8e62d8b56f9f</v>
    <v>en-US</v>
    <v>Generic</v>
  </rv>
  <rv s="3">
    <v>325</v>
  </rv>
  <rv s="4">
    <v>https://www.bing.com/search?q=stamford+connecticut&amp;form=skydnc</v>
    <v>Learn more on Bing</v>
  </rv>
  <rv s="1">
    <fb>-73.539474999999996</fb>
    <v>12</v>
  </rv>
  <rv s="1">
    <fb>129775</fb>
    <v>10</v>
  </rv>
  <rv s="5">
    <v>#VALUE!</v>
    <v>en-US</v>
    <v>b987c9ae-a0bd-435d-9a00-d8afcde48710</v>
    <v>536870912</v>
    <v>1</v>
    <v>2878</v>
    <v>4</v>
    <v>Stamford</v>
    <v>20</v>
    <v>21</v>
    <v>Map</v>
    <v>8</v>
    <v>9</v>
    <v>4730</v>
    <v>4761</v>
    <v>5055</v>
    <v>4</v>
    <v>Stamford is a city in the U.S. state of Connecticut. It is the second-most populous city in Fairfield County with a population of 122,643 at the 2010 census, and 129,638 in 2019. Stamford is the third-largest city by population in Connecticut. Approximately halfway between Manhattan and New Haven at approximately 38 miles from each, Stamford is in the Bridgeport-Stamford-Norwalk-Danbury metropolitan statistical area which is a part of the New York City metropolitan area.</v>
    <v>5056</v>
    <v>5057</v>
    <v>5059</v>
    <v>5060</v>
    <v>5061</v>
    <v>Stamford</v>
    <v>5062</v>
    <v>599</v>
    <v>Stamford</v>
    <v>mdp/vdpid/5487340236142804993</v>
  </rv>
  <rv s="0">
    <v>536870912</v>
    <v>Athens</v>
    <v>3ecce8d1-9bc3-8910-3433-1cbc54f85922</v>
    <v>en-US</v>
    <v>Map</v>
  </rv>
  <rv s="0">
    <v>536870912</v>
    <v>Clarke County</v>
    <v>b10f7a49-038d-d4c9-4def-0ad9fd04cc3a</v>
    <v>en-US</v>
    <v>Map</v>
  </rv>
  <rv s="1">
    <fb>306.13659464171502</fb>
    <v>10</v>
  </rv>
  <rv s="2">
    <v>451</v>
    <v>8</v>
    <v>2884</v>
    <v>0</v>
    <v>Image of Athens</v>
  </rv>
  <rv s="1">
    <fb>33.950000000000003</fb>
    <v>12</v>
  </rv>
  <rv s="3">
    <v>326</v>
  </rv>
  <rv s="4">
    <v>https://www.bing.com/search?q=athens+georgia&amp;form=skydnc</v>
    <v>Learn more on Bing</v>
  </rv>
  <rv s="1">
    <fb>-83.383332999999993</fb>
    <v>12</v>
  </rv>
  <rv s="1">
    <fb>123371</fb>
    <v>10</v>
  </rv>
  <rv s="5">
    <v>#VALUE!</v>
    <v>en-US</v>
    <v>3ecce8d1-9bc3-8910-3433-1cbc54f85922</v>
    <v>536870912</v>
    <v>1</v>
    <v>2883</v>
    <v>4</v>
    <v>Athens</v>
    <v>20</v>
    <v>21</v>
    <v>Map</v>
    <v>8</v>
    <v>755</v>
    <v>3400</v>
    <v>5065</v>
    <v>5066</v>
    <v>4</v>
    <v>Athens, officially Athens–Clarke County, is a consolidated city–county and college town in the U.S. state of Georgia. Athens lies about 70 miles northeast of downtown Atlanta. The University of Georgia, the home of the football team; Georgia Bulldogs, the state's flagship public university and an R1 research institution, is in Athens and contributed to its initial growth. In 1991, after a vote the preceding year, the original City of Athens abandoned its charter to form a unified government with Clarke County, referred to jointly as Athens–Clarke County. As of 2019, the U.S. Census Bureau's estimated population of the consolidated city-county was 126,913; the entire county including Winterville and Bogart had a population of 127,064. Athens is the sixth-largest city in Georgia, and the principal city of the Athens metropolitan area, which had a 2017 estimated population of 209,271, according to the U.S. Census Bureau. Metropolitan Athens is a component of the larger Atlanta–Athens–Clarke County–Sandy Springs Combined Statistical Area.</v>
    <v>5067</v>
    <v>5068</v>
    <v>5069</v>
    <v>5070</v>
    <v>5071</v>
    <v>Athens</v>
    <v>5072</v>
    <v>599</v>
    <v>Athens</v>
    <v>mdp/vdpid/5484667247257452545</v>
  </rv>
  <rv s="0">
    <v>536870912</v>
    <v>Thousand Oaks</v>
    <v>ae8a5d98-ff1c-4630-baf5-0f8766ce7c72</v>
    <v>en-US</v>
    <v>Map</v>
  </rv>
  <rv s="1">
    <fb>142.91800000000001</fb>
    <v>10</v>
  </rv>
  <rv s="2">
    <v>452</v>
    <v>8</v>
    <v>2892</v>
    <v>0</v>
    <v>Image of Thousand Oaks</v>
  </rv>
  <rv s="1">
    <fb>34.189444000000002</fb>
    <v>12</v>
  </rv>
  <rv s="3">
    <v>327</v>
  </rv>
  <rv s="4">
    <v>https://www.bing.com/search?q=thousand+oaks+california&amp;form=skydnc</v>
    <v>Learn more on Bing</v>
  </rv>
  <rv s="1">
    <fb>-118.875</fb>
    <v>12</v>
  </rv>
  <rv s="1">
    <fb>127690</fb>
    <v>10</v>
  </rv>
  <rv s="5">
    <v>#VALUE!</v>
    <v>en-US</v>
    <v>ae8a5d98-ff1c-4630-baf5-0f8766ce7c72</v>
    <v>536870912</v>
    <v>1</v>
    <v>2891</v>
    <v>4</v>
    <v>Thousand Oaks</v>
    <v>20</v>
    <v>21</v>
    <v>Map</v>
    <v>8</v>
    <v>9</v>
    <v>298</v>
    <v>4081</v>
    <v>5075</v>
    <v>4</v>
    <v>Thousand Oaks is the second-largest city in Ventura County, California, United States. It is in the northwestern part of Greater Los Angeles, approximately 40 miles from Downtown Los Angeles, and is less than 15 miles from the Los Angeles neighborhood of Woodland Hills. It is named after the many oak trees present in the area.</v>
    <v>5076</v>
    <v>5077</v>
    <v>5078</v>
    <v>5079</v>
    <v>5080</v>
    <v>Thousand Oaks</v>
    <v>5081</v>
    <v>307</v>
    <v>Thousand Oaks</v>
    <v>mdp/vdpid/5059740916290420737</v>
  </rv>
  <rv s="0">
    <v>536870912</v>
    <v>Lafayette</v>
    <v>3a0dd4ad-a888-e7aa-986c-57247332a9fa</v>
    <v>en-US</v>
    <v>Map</v>
  </rv>
  <rv s="0">
    <v>536870912</v>
    <v>Lafayette Parish</v>
    <v>cabd546f-47db-aac3-924f-3a31f13fc392</v>
    <v>en-US</v>
    <v>Map</v>
  </rv>
  <rv s="1">
    <fb>123.5</fb>
    <v>10</v>
  </rv>
  <rv s="2">
    <v>453</v>
    <v>8</v>
    <v>2899</v>
    <v>0</v>
    <v>Image of Lafayette</v>
  </rv>
  <rv s="1">
    <fb>30.221260000000001</fb>
    <v>12</v>
  </rv>
  <rv s="4">
    <v>https://www.bing.com/search?q=lafayette+louisiana&amp;form=skydnc</v>
    <v>Learn more on Bing</v>
  </rv>
  <rv s="1">
    <fb>-92.018772999999996</fb>
    <v>12</v>
  </rv>
  <rv s="1">
    <fb>126143</fb>
    <v>10</v>
  </rv>
  <rv s="9">
    <v>#VALUE!</v>
    <v>en-US</v>
    <v>3a0dd4ad-a888-e7aa-986c-57247332a9fa</v>
    <v>536870912</v>
    <v>1</v>
    <v>2898</v>
    <v>75</v>
    <v>Lafayette</v>
    <v>20</v>
    <v>21</v>
    <v>Map</v>
    <v>8</v>
    <v>9</v>
    <v>1058</v>
    <v>5084</v>
    <v>5085</v>
    <v>4</v>
    <v>Lafayette is a city in and the parish seat of Lafayette Parish, Louisiana, located along the Vermilion River in the southwestern part of the state. The city of Lafayette is the fourth-largest in the state, with a population of 126,185 according to 2019 U.S. Census estimates. It is the principal city of the Lafayette metropolitan statistical area, with a 2015 estimated population of 490,488. The larger trade area or combined statistical area of Lafayette-Opelousas-Morgan City CSA was 627,146 in 2015. Its nickname is "The Hub City".</v>
    <v>5086</v>
    <v>5087</v>
    <v>5088</v>
    <v>5089</v>
    <v>Lafayette</v>
    <v>5090</v>
    <v>11</v>
    <v>Lafayette</v>
    <v>mdp/vdpid/5111128750586593281</v>
  </rv>
  <rv s="0">
    <v>536870912</v>
    <v>Simi Valley</v>
    <v>3b69d2db-aa81-436e-b273-67b20c42bdc3</v>
    <v>en-US</v>
    <v>Map</v>
  </rv>
  <rv s="1">
    <fb>109.41800000000001</fb>
    <v>10</v>
  </rv>
  <rv s="2">
    <v>454</v>
    <v>8</v>
    <v>2906</v>
    <v>0</v>
    <v>Image of Simi Valley</v>
  </rv>
  <rv s="1">
    <fb>34.271110999999998</fb>
    <v>12</v>
  </rv>
  <rv s="3">
    <v>328</v>
  </rv>
  <rv s="4">
    <v>https://www.bing.com/search?q=simi+valley+california&amp;form=skydnc</v>
    <v>Learn more on Bing</v>
  </rv>
  <rv s="1">
    <fb>-118.73944400000001</fb>
    <v>12</v>
  </rv>
  <rv s="1">
    <fb>125851</fb>
    <v>10</v>
  </rv>
  <rv s="5">
    <v>#VALUE!</v>
    <v>en-US</v>
    <v>3b69d2db-aa81-436e-b273-67b20c42bdc3</v>
    <v>536870912</v>
    <v>1</v>
    <v>2905</v>
    <v>4</v>
    <v>Simi Valley</v>
    <v>20</v>
    <v>21</v>
    <v>Map</v>
    <v>8</v>
    <v>9</v>
    <v>298</v>
    <v>4081</v>
    <v>5093</v>
    <v>4</v>
    <v>The city of Simi Valley, in the eponymous valley, is in the southeast corner of Ventura County, California, United States, 40 miles from downtown Los Angeles, making it part of the Greater Los Angeles Area. The city sits next to Thousand Oaks, Moorpark, and Chatsworth. The city's 2019 population has been estimated at 125,613, up from 124,243 in 2010. The city of Simi Valley is surrounded by the Santa Susana Mountain range and the Simi Hills, west of the San Fernando Valley, and northeast of the Conejo Valley. It grew as a commuter bedroom community for the cities in the Los Angeles area and the San Fernando Valley when a freeway was built over the Santa Susana Pass.</v>
    <v>5094</v>
    <v>5095</v>
    <v>5096</v>
    <v>5097</v>
    <v>5098</v>
    <v>Simi Valley</v>
    <v>5099</v>
    <v>307</v>
    <v>Simi Valley</v>
    <v>mdp/vdpid/5059761051046772737</v>
  </rv>
  <rv s="0">
    <v>536870912</v>
    <v>Norman</v>
    <v>276e1887-eeb1-463b-adbe-bc7610c06569</v>
    <v>en-US</v>
    <v>Map</v>
  </rv>
  <rv s="0">
    <v>536870912</v>
    <v>Cleveland County</v>
    <v>f3f50b2f-e0a5-c3b2-96e6-d5bec1e69359</v>
    <v>en-US</v>
    <v>Map</v>
  </rv>
  <rv s="1">
    <fb>490.6</fb>
    <v>10</v>
  </rv>
  <rv s="2">
    <v>455</v>
    <v>8</v>
    <v>2912</v>
    <v>0</v>
    <v>Image of Norman</v>
  </rv>
  <rv s="1">
    <fb>35.22</fb>
    <v>12</v>
  </rv>
  <rv s="3">
    <v>329</v>
  </rv>
  <rv s="4">
    <v>https://www.bing.com/search?q=norman+oklahoma&amp;form=skydnc</v>
    <v>Learn more on Bing</v>
  </rv>
  <rv s="1">
    <fb>-97.44</fb>
    <v>12</v>
  </rv>
  <rv s="1">
    <fb>123471</fb>
    <v>10</v>
  </rv>
  <rv s="5">
    <v>#VALUE!</v>
    <v>en-US</v>
    <v>276e1887-eeb1-463b-adbe-bc7610c06569</v>
    <v>536870912</v>
    <v>1</v>
    <v>2911</v>
    <v>4</v>
    <v>Norman</v>
    <v>20</v>
    <v>21</v>
    <v>Map</v>
    <v>8</v>
    <v>9</v>
    <v>2026</v>
    <v>5102</v>
    <v>5103</v>
    <v>4</v>
    <v>Norman is a city in the U.S. state of Oklahoma located 20 miles south of downtown Oklahoma City. As the county seat of Cleveland County and a part of the Oklahoma City metropolitan area, its population was 110,925 at the 2010 census. Norman's estimated population of 124,880 in 2019 makes it the third-largest city in Oklahoma.</v>
    <v>5104</v>
    <v>5105</v>
    <v>5106</v>
    <v>5107</v>
    <v>5108</v>
    <v>Norman</v>
    <v>5109</v>
    <v>11</v>
    <v>Norman</v>
    <v>mdp/vdpid/5095391546488913921</v>
  </rv>
  <rv s="0">
    <v>536870912</v>
    <v>Wilmington</v>
    <v>e1c74964-6479-42b0-9fdc-5f81abb99845</v>
    <v>en-US</v>
    <v>Map</v>
  </rv>
  <rv s="0">
    <v>536870912</v>
    <v>New Hanover County</v>
    <v>cc675df0-50eb-bac9-95de-bd8e9642269b</v>
    <v>en-US</v>
    <v>Map</v>
  </rv>
  <rv s="1">
    <fb>107.484506579</fb>
    <v>10</v>
  </rv>
  <rv s="2">
    <v>456</v>
    <v>8</v>
    <v>2919</v>
    <v>0</v>
    <v>Image of Wilmington</v>
  </rv>
  <rv s="1">
    <fb>34.223332999999997</fb>
    <v>12</v>
  </rv>
  <rv s="0">
    <v>805306368</v>
    <v>Bill Saffo (Mayor)</v>
    <v>9de5c9d2-6bf2-1bdc-bfb1-e564fcef1d09</v>
    <v>en-US</v>
    <v>Generic</v>
  </rv>
  <rv s="3">
    <v>330</v>
  </rv>
  <rv s="4">
    <v>https://www.bing.com/search?q=wilmington+north+carolina&amp;form=skydnc</v>
    <v>Learn more on Bing</v>
  </rv>
  <rv s="1">
    <fb>-77.912222</fb>
    <v>12</v>
  </rv>
  <rv s="1">
    <fb>122607</fb>
    <v>10</v>
  </rv>
  <rv s="5">
    <v>#VALUE!</v>
    <v>en-US</v>
    <v>e1c74964-6479-42b0-9fdc-5f81abb99845</v>
    <v>536870912</v>
    <v>1</v>
    <v>2918</v>
    <v>4</v>
    <v>Wilmington</v>
    <v>20</v>
    <v>21</v>
    <v>Map</v>
    <v>8</v>
    <v>9</v>
    <v>3191</v>
    <v>5112</v>
    <v>5113</v>
    <v>4</v>
    <v>Wilmington is a port city and the county seat of New Hanover County in coastal southeastern North Carolina, United States. With a population of 123,744 in 2019, it is the eighth most populous city in the state. Wilmington is the principal city of the Wilmington Metropolitan Statistical Area, a metropolitan area that includes New Hanover and Pender counties in southeastern North Carolina, which has a population of 263,429 as of the 2012 Census Estimate. Settled by the English along the Cape Fear River, the city was named after Spencer Compton, 1st Earl of Wilmington. Its historic downtown has a 1.75-mile Riverwalk, developed as a tourist attraction in the late 20th century. In 2014 Wilmington's riverfront was ranked as the "Best American Riverfront" by readers of USA Today. It is minutes away from nearby beaches. The National Trust for Historic Preservation selected Wilmington as one of its 2008 Dozen Distinctive Destinations. City residents live between the river and the ocean, with four nearby beach communities: Fort Fisher, Wrightsville Beach, Carolina Beach and Kure Beach, all within half-hour drives from downtown Wilmington.</v>
    <v>5114</v>
    <v>5115</v>
    <v>5117</v>
    <v>5118</v>
    <v>5119</v>
    <v>Wilmington</v>
    <v>5120</v>
    <v>599</v>
    <v>Wilmington</v>
    <v>mdp/vdpid/5491407151849013250</v>
  </rv>
  <rv s="0">
    <v>536870912</v>
    <v>Abilene</v>
    <v>b0fb7002-e338-4438-9e57-9f32204bfe3b</v>
    <v>en-US</v>
    <v>Map</v>
  </rv>
  <rv s="0">
    <v>536870912</v>
    <v>Taylor County</v>
    <v>316a3b57-f957-5921-e103-dfc3cbaed3e2</v>
    <v>en-US</v>
    <v>Map</v>
  </rv>
  <rv s="1">
    <fb>286.452685003</fb>
    <v>10</v>
  </rv>
  <rv s="2">
    <v>457</v>
    <v>8</v>
    <v>2925</v>
    <v>0</v>
    <v>Image of Abilene</v>
  </rv>
  <rv s="1">
    <fb>32.450000000000003</fb>
    <v>12</v>
  </rv>
  <rv s="3">
    <v>331</v>
  </rv>
  <rv s="4">
    <v>https://www.bing.com/search?q=abilene+texas&amp;form=skydnc</v>
    <v>Learn more on Bing</v>
  </rv>
  <rv s="1">
    <fb>-99.75</fb>
    <v>12</v>
  </rv>
  <rv s="1">
    <fb>122999</fb>
    <v>10</v>
  </rv>
  <rv s="5">
    <v>#VALUE!</v>
    <v>en-US</v>
    <v>b0fb7002-e338-4438-9e57-9f32204bfe3b</v>
    <v>536870912</v>
    <v>1</v>
    <v>2924</v>
    <v>4</v>
    <v>Abilene</v>
    <v>20</v>
    <v>21</v>
    <v>Map</v>
    <v>8</v>
    <v>9</v>
    <v>2272</v>
    <v>5123</v>
    <v>5124</v>
    <v>4</v>
    <v>Abilene is a city in Taylor and Jones Counties in Texas, United States. Its population was 117,063 at the 2010 census, making it the 27th-most populous city in the state of Texas. It is the principal city of the Abilene metropolitan statistical area, which had a 2017 estimated population of 170,219. It is the county seat of Taylor County. Dyess Air Force Base is located on the west side of the city.</v>
    <v>5125</v>
    <v>5126</v>
    <v>5127</v>
    <v>5128</v>
    <v>5129</v>
    <v>Abilene</v>
    <v>5130</v>
    <v>11</v>
    <v>Abilene</v>
    <v>mdp/vdpid/5107221540689149953</v>
  </rv>
  <rv s="0">
    <v>536870912</v>
    <v>Odessa</v>
    <v>413e6528-091e-4f1f-a421-4ba5a627436d</v>
    <v>en-US</v>
    <v>Map</v>
  </rv>
  <rv s="0">
    <v>536870912</v>
    <v>Ector County</v>
    <v>583548a0-585f-63fe-8e10-45d55db68b9d</v>
    <v>en-US</v>
    <v>Map</v>
  </rv>
  <rv s="1">
    <fb>113.9</fb>
    <v>10</v>
  </rv>
  <rv s="2">
    <v>458</v>
    <v>8</v>
    <v>2932</v>
    <v>0</v>
    <v>Image of Odessa</v>
  </rv>
  <rv s="1">
    <fb>31.863333000000001</fb>
    <v>12</v>
  </rv>
  <rv s="3">
    <v>332</v>
  </rv>
  <rv s="4">
    <v>https://www.bing.com/search?q=odessa+texas&amp;form=skydnc</v>
    <v>Learn more on Bing</v>
  </rv>
  <rv s="1">
    <fb>-102.365556</fb>
    <v>12</v>
  </rv>
  <rv s="1">
    <fb>120568</fb>
    <v>10</v>
  </rv>
  <rv s="5">
    <v>#VALUE!</v>
    <v>en-US</v>
    <v>413e6528-091e-4f1f-a421-4ba5a627436d</v>
    <v>536870912</v>
    <v>1</v>
    <v>2931</v>
    <v>4</v>
    <v>Odessa</v>
    <v>20</v>
    <v>21</v>
    <v>Map</v>
    <v>8</v>
    <v>9</v>
    <v>2272</v>
    <v>5133</v>
    <v>5134</v>
    <v>4</v>
    <v>Odessa is a city in and the county seat of Ector County, Texas, United States. It is located primarily in Ector County, although a small section of the city extends into Midland County. Odessa's population was 99,940 at the 2010 census, making it the 28th-most populous city in Texas; estimates as of July 2019 indicate a population of 123,334 in the city. It is the principal city of the Odessa Metropolitan Statistical Area, which includes all of Ector County. The metropolitan area is also a component of the larger Midland–Odessa combined statistical area, which had a 2010 census population of 278,801; a recent report from the United States Census Bureau estimates that the combined population as of July 2015 is 320,513. In 2014, Forbes magazine ranked Odessa as the third-fastest growing small city in the United States. In 1948 Odessa was also the home of First Lady Barbara Bush, and the onetime home of former Presidents George H. W. Bush and George W. Bush. Former President George H.W. Bush has been quoted as saying "At Odessa we became Texans and proud of it."</v>
    <v>5135</v>
    <v>5136</v>
    <v>5137</v>
    <v>5138</v>
    <v>5139</v>
    <v>Odessa</v>
    <v>5140</v>
    <v>11</v>
    <v>Odessa</v>
    <v>mdp/vdpid/5101333031776419841</v>
  </rv>
  <rv s="0">
    <v>536870912</v>
    <v>Columbia</v>
    <v>92eff56f-85b1-441d-8b3d-7006f02581a9</v>
    <v>en-US</v>
    <v>Map</v>
  </rv>
  <rv s="0">
    <v>536870912</v>
    <v>Boone County</v>
    <v>106cabb6-98a7-4fd2-90fa-fa01e834d318</v>
    <v>en-US</v>
    <v>Map</v>
  </rv>
  <rv s="1">
    <fb>156</fb>
    <v>10</v>
  </rv>
  <rv s="2">
    <v>459</v>
    <v>8</v>
    <v>2938</v>
    <v>0</v>
    <v>Image of Columbia</v>
  </rv>
  <rv s="1">
    <fb>38.951554000000002</fb>
    <v>12</v>
  </rv>
  <rv s="3">
    <v>333</v>
  </rv>
  <rv s="4">
    <v>https://www.bing.com/search?q=columbia+missouri&amp;form=skydnc</v>
    <v>Learn more on Bing</v>
  </rv>
  <rv s="1">
    <fb>-92.328597000000002</fb>
    <v>12</v>
  </rv>
  <rv s="1">
    <fb>123180</fb>
    <v>10</v>
  </rv>
  <rv s="5">
    <v>#VALUE!</v>
    <v>en-US</v>
    <v>92eff56f-85b1-441d-8b3d-7006f02581a9</v>
    <v>536870912</v>
    <v>1</v>
    <v>2937</v>
    <v>4</v>
    <v>Columbia</v>
    <v>20</v>
    <v>21</v>
    <v>Map</v>
    <v>8</v>
    <v>9</v>
    <v>3437</v>
    <v>5143</v>
    <v>5144</v>
    <v>4</v>
    <v>Columbia is a city in the U.S. state of Missouri. It is the county seat of Boone County and home to the University of Missouri. Founded in 1821, it is the principal city of the five-county Columbia metropolitan area. It is Missouri's fourth most-populous and fastest growing city, with an estimated 123,195 residents in 2019.</v>
    <v>5145</v>
    <v>5146</v>
    <v>5147</v>
    <v>5148</v>
    <v>5149</v>
    <v>Columbia</v>
    <v>5150</v>
    <v>11</v>
    <v>Columbia</v>
    <v>mdp/vdpid/5096413264833675265</v>
  </rv>
  <rv s="0">
    <v>536870912</v>
    <v>Victorville</v>
    <v>2d0210ae-6c65-4bc6-aa15-6e5173517e0e</v>
    <v>en-US</v>
    <v>Map</v>
  </rv>
  <rv s="1">
    <fb>190.988</fb>
    <v>10</v>
  </rv>
  <rv s="2">
    <v>460</v>
    <v>8</v>
    <v>2944</v>
    <v>0</v>
    <v>Image of Victorville</v>
  </rv>
  <rv s="1">
    <fb>34.536110999999998</fb>
    <v>12</v>
  </rv>
  <rv s="3">
    <v>334</v>
  </rv>
  <rv s="4">
    <v>https://www.bing.com/search?q=victorville+california&amp;form=skydnc</v>
    <v>Learn more on Bing</v>
  </rv>
  <rv s="1">
    <fb>-117.291111</fb>
    <v>12</v>
  </rv>
  <rv s="1">
    <fb>122312</fb>
    <v>10</v>
  </rv>
  <rv s="5">
    <v>#VALUE!</v>
    <v>en-US</v>
    <v>2d0210ae-6c65-4bc6-aa15-6e5173517e0e</v>
    <v>536870912</v>
    <v>1</v>
    <v>2943</v>
    <v>4</v>
    <v>Victorville</v>
    <v>6</v>
    <v>7</v>
    <v>Map</v>
    <v>8</v>
    <v>9</v>
    <v>298</v>
    <v>3994</v>
    <v>5153</v>
    <v>4</v>
    <v>Victorville is a city located in the Victor Valley of San Bernardino County, California. Its population as of the 2010 census was 115,903.</v>
    <v>5154</v>
    <v>5155</v>
    <v>5156</v>
    <v>5157</v>
    <v>5158</v>
    <v>Victorville</v>
    <v>5159</v>
    <v>307</v>
    <v>Victorville</v>
    <v>mdp/vdpid/5061260473253494785</v>
  </rv>
  <rv s="0">
    <v>536870912</v>
    <v>Allentown</v>
    <v>26019312-7ac0-4480-b641-32c512918e3c</v>
    <v>en-US</v>
    <v>Map</v>
  </rv>
  <rv s="0">
    <v>536870912</v>
    <v>Lehigh County</v>
    <v>29deb8b4-c2f3-b2a7-2585-54c31a7a5f84</v>
    <v>en-US</v>
    <v>Map</v>
  </rv>
  <rv s="1">
    <fb>46.619785985999997</fb>
    <v>10</v>
  </rv>
  <rv s="2">
    <v>461</v>
    <v>8</v>
    <v>2950</v>
    <v>0</v>
    <v>Image of Allentown</v>
  </rv>
  <rv s="1">
    <fb>40.602753200000002</fb>
    <v>12</v>
  </rv>
  <rv s="0">
    <v>805306368</v>
    <v>Ray O'Connell (Mayor)</v>
    <v>06554e1c-1196-8c5d-7492-d8ac836a6515</v>
    <v>en-US</v>
    <v>Generic</v>
  </rv>
  <rv s="3">
    <v>335</v>
  </rv>
  <rv s="4">
    <v>https://www.bing.com/search?q=allentown+pennsylvania&amp;form=skydnc</v>
    <v>Learn more on Bing</v>
  </rv>
  <rv s="1">
    <fb>-75.469759199999999</fb>
    <v>12</v>
  </rv>
  <rv s="1">
    <fb>121433</fb>
    <v>10</v>
  </rv>
  <rv s="5">
    <v>#VALUE!</v>
    <v>en-US</v>
    <v>26019312-7ac0-4480-b641-32c512918e3c</v>
    <v>536870912</v>
    <v>1</v>
    <v>2949</v>
    <v>4</v>
    <v>Allentown</v>
    <v>20</v>
    <v>21</v>
    <v>Map</v>
    <v>8</v>
    <v>9</v>
    <v>2132</v>
    <v>5162</v>
    <v>5163</v>
    <v>4</v>
    <v>Allentown is a city in Lehigh County, Pennsylvania. It is Pennsylvania's third-most-populous city and the 233rd-largest city in the United States. As of the 2010 census, the city had a total population of 118,032. As of 2019, it is the fastest growing major city in Pennsylvania with an estimated 121,442 residents. It is the county seat of Lehigh County and the largest city in the metropolitan area known as the Lehigh Valley, which had a population of 821,623 residents as of 2010. The city, founded in 1762, celebrated its 250th anniversary in 2012.</v>
    <v>5164</v>
    <v>5165</v>
    <v>5167</v>
    <v>5168</v>
    <v>5169</v>
    <v>Allentown</v>
    <v>5170</v>
    <v>599</v>
    <v>Allentown</v>
    <v>mdp/vdpid/5487368471962451969</v>
  </rv>
  <rv s="0">
    <v>536870912</v>
    <v>Berkeley</v>
    <v>79ed4475-a3e1-49cb-abd5-2aee53c7abee</v>
    <v>en-US</v>
    <v>Map</v>
  </rv>
  <rv s="1">
    <fb>45.832999999999998</fb>
    <v>10</v>
  </rv>
  <rv s="2">
    <v>462</v>
    <v>8</v>
    <v>2957</v>
    <v>0</v>
    <v>Image of Berkeley</v>
  </rv>
  <rv s="1">
    <fb>37.869057300000001</fb>
    <v>12</v>
  </rv>
  <rv s="3">
    <v>336</v>
  </rv>
  <rv s="4">
    <v>https://www.bing.com/search?q=berkeley+ca&amp;form=skydnc</v>
    <v>Learn more on Bing</v>
  </rv>
  <rv s="1">
    <fb>-122.2704634</fb>
    <v>12</v>
  </rv>
  <rv s="1">
    <fb>121643</fb>
    <v>10</v>
  </rv>
  <rv s="5">
    <v>#VALUE!</v>
    <v>en-US</v>
    <v>79ed4475-a3e1-49cb-abd5-2aee53c7abee</v>
    <v>536870912</v>
    <v>1</v>
    <v>2956</v>
    <v>4</v>
    <v>Berkeley</v>
    <v>20</v>
    <v>21</v>
    <v>Map</v>
    <v>8</v>
    <v>9</v>
    <v>298</v>
    <v>3567</v>
    <v>5173</v>
    <v>4</v>
    <v>Berkeley is a city on the eastern shore of San Francisco Bay in northern Alameda County, California. It is named after the 18th-century Irish bishop and philosopher George Berkeley. It borders the cities of Oakland and Emeryville to the south and the city of Albany and the unincorporated community of Kensington to the north. Its eastern border with Contra Costa County generally follows the ridge of the Berkeley Hills. The 2010 census recorded a population of 112,580.</v>
    <v>5174</v>
    <v>5175</v>
    <v>5176</v>
    <v>5177</v>
    <v>5178</v>
    <v>Berkeley</v>
    <v>5179</v>
    <v>307</v>
    <v>Berkeley</v>
    <v>mdp/vdpid/5057965888616005634</v>
  </rv>
  <rv s="0">
    <v>536870912</v>
    <v>Richardson</v>
    <v>f9eb55e6-45b5-cda2-868b-0f06b6d8cf8f</v>
    <v>en-US</v>
    <v>Map</v>
  </rv>
  <rv s="1">
    <fb>74.2</fb>
    <v>10</v>
  </rv>
  <rv s="2">
    <v>463</v>
    <v>8</v>
    <v>2963</v>
    <v>0</v>
    <v>Image of Richardson</v>
  </rv>
  <rv s="1">
    <fb>32.960760999999998</fb>
    <v>12</v>
  </rv>
  <rv s="3">
    <v>337</v>
  </rv>
  <rv s="4">
    <v>https://www.bing.com/search?q=richardson+texas&amp;form=skydnc</v>
    <v>Learn more on Bing</v>
  </rv>
  <rv s="1">
    <fb>-96.733518000000004</fb>
    <v>12</v>
  </rv>
  <rv s="1">
    <fb>120981</fb>
    <v>10</v>
  </rv>
  <rv s="5">
    <v>#VALUE!</v>
    <v>en-US</v>
    <v>f9eb55e6-45b5-cda2-868b-0f06b6d8cf8f</v>
    <v>536870912</v>
    <v>1</v>
    <v>2962</v>
    <v>4</v>
    <v>Richardson</v>
    <v>20</v>
    <v>21</v>
    <v>Map</v>
    <v>8</v>
    <v>9</v>
    <v>2272</v>
    <v>3118</v>
    <v>5182</v>
    <v>4</v>
    <v>Richardson is a city in Dallas and Collin counties in the U.S. state of Texas. As of the 2019 American Community Survey, the city had a total population of 121,323. Richardson is an affluent inner suburb of Dallas. It is home to the University of Texas at Dallas and the Telecom Corridor, with a high concentration of telecommunications companies. More than 5,000 businesses have operations within Richardson's 28 square miles, including many of the world's largest telecommunications and networking companies, such as AT&amp;T, Verizon, Cisco Systems, Samsung, ZTE, MetroPCS, Texas Instruments, Qorvo, and Fujitsu. Richardson's largest employment base is provided by the insurance industry, with Blue Cross and Blue Shield of Texas's headquarters, a regional hub for GEICO, regional offices for United Healthcare, and one of State Farm Insurance's three national regional hubs located in the community.</v>
    <v>5183</v>
    <v>5184</v>
    <v>5185</v>
    <v>5186</v>
    <v>5187</v>
    <v>Richardson</v>
    <v>5188</v>
    <v>11</v>
    <v>Richardson</v>
    <v>mdp/vdpid/5107859183999385601</v>
  </rv>
  <rv s="0">
    <v>536870912</v>
    <v>Arvada</v>
    <v>a0bc1590-0972-491a-ab3d-6e48df05455b</v>
    <v>en-US</v>
    <v>Map</v>
  </rv>
  <rv s="1">
    <fb>92.616</fb>
    <v>10</v>
  </rv>
  <rv s="2">
    <v>464</v>
    <v>8</v>
    <v>2969</v>
    <v>0</v>
    <v>Image of Arvada</v>
  </rv>
  <rv s="1">
    <fb>39.82</fb>
    <v>12</v>
  </rv>
  <rv s="3">
    <v>338</v>
  </rv>
  <rv s="4">
    <v>https://www.bing.com/search?q=arvada+colorado&amp;form=skydnc</v>
    <v>Learn more on Bing</v>
  </rv>
  <rv s="1">
    <fb>-105.11111099999999</fb>
    <v>12</v>
  </rv>
  <rv s="1">
    <fb>120492</fb>
    <v>10</v>
  </rv>
  <rv s="5">
    <v>#VALUE!</v>
    <v>en-US</v>
    <v>a0bc1590-0972-491a-ab3d-6e48df05455b</v>
    <v>536870912</v>
    <v>1</v>
    <v>2968</v>
    <v>4</v>
    <v>Arvada</v>
    <v>20</v>
    <v>21</v>
    <v>Map</v>
    <v>8</v>
    <v>9</v>
    <v>529</v>
    <v>4556</v>
    <v>5191</v>
    <v>4</v>
    <v>The City of Arvada is a Home Rule Municipality located in Jefferson and Adams counties, Colorado, United States. Arvada is a part of the Denver–Aurora–Lakewood, CO Metropolitan Statistical Area. As of the 2010 census the population was 106,433, and in 2019 the estimated population was 121,272, ranking Arvada as the seventh most populous municipality in Colorado. The Olde Town Arvada historic district is 7 miles northwest of the Colorado State Capitol in Denver.</v>
    <v>5192</v>
    <v>5193</v>
    <v>5194</v>
    <v>5195</v>
    <v>5196</v>
    <v>Arvada</v>
    <v>5197</v>
    <v>538</v>
    <v>Arvada</v>
    <v>mdp/vdpid/5083945019065237505</v>
  </rv>
  <rv s="0">
    <v>536870912</v>
    <v>Ann Arbor</v>
    <v>666ea97e-4bc2-48d4-ab42-c10cf9042cd4</v>
    <v>en-US</v>
    <v>Map</v>
  </rv>
  <rv s="0">
    <v>536870912</v>
    <v>Washtenaw County</v>
    <v>e34163e0-11df-0ab1-a9f6-32bf0a6cea8e</v>
    <v>en-US</v>
    <v>Map</v>
  </rv>
  <rv s="1">
    <fb>74.33</fb>
    <v>10</v>
  </rv>
  <rv s="2">
    <v>465</v>
    <v>8</v>
    <v>2975</v>
    <v>0</v>
    <v>Image of Ann Arbor</v>
  </rv>
  <rv s="1">
    <fb>42.281388999999997</fb>
    <v>12</v>
  </rv>
  <rv s="0">
    <v>805306368</v>
    <v>Christopher Taylor (Mayor)</v>
    <v>07954d0f-9980-36e2-deb2-253894265ed2</v>
    <v>en-US</v>
    <v>Generic</v>
  </rv>
  <rv s="3">
    <v>339</v>
  </rv>
  <rv s="4">
    <v>https://www.bing.com/search?q=ann+arbor+michigan&amp;form=skydnc</v>
    <v>Learn more on Bing</v>
  </rv>
  <rv s="1">
    <fb>-83.748333000000002</fb>
    <v>12</v>
  </rv>
  <rv s="1">
    <fb>121890</fb>
    <v>10</v>
  </rv>
  <rv s="5">
    <v>#VALUE!</v>
    <v>en-US</v>
    <v>666ea97e-4bc2-48d4-ab42-c10cf9042cd4</v>
    <v>536870912</v>
    <v>1</v>
    <v>2974</v>
    <v>4</v>
    <v>Ann Arbor</v>
    <v>20</v>
    <v>21</v>
    <v>Map</v>
    <v>8</v>
    <v>9</v>
    <v>1318</v>
    <v>5200</v>
    <v>5201</v>
    <v>4</v>
    <v>Ann Arbor is a city in the U.S. state of Michigan and the county seat of Washtenaw County. The 2010 census recorded its population to be 113,934. It is the principal city of the Ann Arbor Metropolitan Statistical Area, which encompasses all of Washtenaw County. Ann Arbor is also included in the larger Greater Detroit Combined Statistical Area.</v>
    <v>5202</v>
    <v>5203</v>
    <v>5205</v>
    <v>5206</v>
    <v>5207</v>
    <v>Ann Arbor</v>
    <v>5208</v>
    <v>599</v>
    <v>Ann Arbor</v>
    <v>mdp/vdpid/5479014220362153985</v>
  </rv>
  <rv s="0">
    <v>536870912</v>
    <v>Rochester</v>
    <v>6a158cf2-e619-43b1-8a7c-dcf379f2d282</v>
    <v>en-US</v>
    <v>Map</v>
  </rv>
  <rv s="0">
    <v>536870912</v>
    <v>Olmsted County</v>
    <v>722e6651-ffc8-dc80-a391-845409131ae4</v>
    <v>en-US</v>
    <v>Map</v>
  </rv>
  <rv s="1">
    <fb>141.80000000000001</fb>
    <v>10</v>
  </rv>
  <rv s="2">
    <v>466</v>
    <v>8</v>
    <v>2982</v>
    <v>0</v>
    <v>Image of Rochester</v>
  </rv>
  <rv s="1">
    <fb>44.023400000000002</fb>
    <v>12</v>
  </rv>
  <rv s="0">
    <v>805306368</v>
    <v>Kim Norton (Mayor)</v>
    <v>f82182e9-1136-31c4-9768-3b71c42fa8aa</v>
    <v>en-US</v>
    <v>Generic</v>
  </rv>
  <rv s="3">
    <v>340</v>
  </rv>
  <rv s="4">
    <v>https://www.bing.com/search?q=rochester+minnesota&amp;form=skydnc</v>
    <v>Learn more on Bing</v>
  </rv>
  <rv s="1">
    <fb>-92.462950000000006</fb>
    <v>12</v>
  </rv>
  <rv s="1">
    <fb>116961</fb>
    <v>10</v>
  </rv>
  <rv s="5">
    <v>#VALUE!</v>
    <v>en-US</v>
    <v>6a158cf2-e619-43b1-8a7c-dcf379f2d282</v>
    <v>536870912</v>
    <v>1</v>
    <v>2981</v>
    <v>4</v>
    <v>Rochester</v>
    <v>20</v>
    <v>21</v>
    <v>Map</v>
    <v>8</v>
    <v>9</v>
    <v>1374</v>
    <v>5211</v>
    <v>5212</v>
    <v>4</v>
    <v>Rochester is a city founded in 1854 in the U.S. state of Minnesota and is the county seat of Olmsted County located on the Zumbro River's south fork in Southeast Minnesota. It is Minnesota's third-largest city and the largest city located outside the Minneapolis-St. Paul-Bloomington Metropolitan Statistical Area. As of 2018, the Rochester metropolitan area had a population estimated at 219,802. According to the 2010 United States Census the city had a population of 106,769. The U.S. Census Bureau estimated that the 2019 population was 118,935. It is the home of the Mayo Clinic and a major IBM facility, one of the company's largest at its peak.</v>
    <v>5213</v>
    <v>5214</v>
    <v>5216</v>
    <v>5217</v>
    <v>5218</v>
    <v>Rochester</v>
    <v>5219</v>
    <v>11</v>
    <v>Rochester</v>
    <v>mdp/vdpid/5091967011022438401</v>
  </rv>
  <rv s="0">
    <v>536870912</v>
    <v>Cambridge</v>
    <v>7d3b091e-2317-4579-8661-776757370086</v>
    <v>en-US</v>
    <v>Map</v>
  </rv>
  <rv s="0">
    <v>536870912</v>
    <v>Middlesex County</v>
    <v>35a312f1-7a02-c8cd-c683-cff4021fabff</v>
    <v>en-US</v>
    <v>Map</v>
  </rv>
  <rv s="1">
    <fb>18.4666152267</fb>
    <v>10</v>
  </rv>
  <rv s="2">
    <v>467</v>
    <v>8</v>
    <v>2988</v>
    <v>0</v>
    <v>Image of Cambridge</v>
  </rv>
  <rv s="1">
    <fb>42.365248000000001</fb>
    <v>12</v>
  </rv>
  <rv s="3">
    <v>341</v>
  </rv>
  <rv s="4">
    <v>https://www.bing.com/search?q=cambridge+massachusetts&amp;form=skydnc</v>
    <v>Learn more on Bing</v>
  </rv>
  <rv s="1">
    <fb>-71.105014999999995</fb>
    <v>12</v>
  </rv>
  <rv s="1">
    <fb>118977</fb>
    <v>10</v>
  </rv>
  <rv s="5">
    <v>#VALUE!</v>
    <v>en-US</v>
    <v>7d3b091e-2317-4579-8661-776757370086</v>
    <v>536870912</v>
    <v>1</v>
    <v>2987</v>
    <v>4</v>
    <v>Cambridge</v>
    <v>20</v>
    <v>21</v>
    <v>Map</v>
    <v>8</v>
    <v>9</v>
    <v>3263</v>
    <v>5222</v>
    <v>5223</v>
    <v>4</v>
    <v>Cambridge is a city in Middlesex County, Massachusetts, and part of the Boston metropolitan area as a major suburb of Boston. As of July 2019, it was the fifth most populous city in the state, behind Boston, Worcester, Springfield, and Lowell. According to the 2010 Census, the city's population was 105,162. It is one of two de jure county seats of Middlesex County, although the county's government was abolished in 1997. Situated directly north of Boston, across the Charles River, it was named in honor of the University of Cambridge in England, once also an important center of the Puritan theology embraced by the town's founders.</v>
    <v>5224</v>
    <v>5225</v>
    <v>5226</v>
    <v>5227</v>
    <v>5228</v>
    <v>Cambridge</v>
    <v>5229</v>
    <v>599</v>
    <v>Cambridge</v>
    <v>mdp/vdpid/5488158958478688258</v>
  </rv>
  <rv s="0">
    <v>536870912</v>
    <v>Sugar Land</v>
    <v>ec50c1c7-4615-4706-b866-68eb746b2820</v>
    <v>en-US</v>
    <v>Map</v>
  </rv>
  <rv s="0">
    <v>536870912</v>
    <v>Fort Bend County</v>
    <v>3e6ac6a5-9f84-0516-d62b-eb714f083f9a</v>
    <v>en-US</v>
    <v>Map</v>
  </rv>
  <rv s="1">
    <fb>64.490703947399993</fb>
    <v>10</v>
  </rv>
  <rv s="2">
    <v>468</v>
    <v>8</v>
    <v>2994</v>
    <v>0</v>
    <v>Image of Sugar Land</v>
  </rv>
  <rv s="1">
    <fb>29.597075</fb>
    <v>12</v>
  </rv>
  <rv s="3">
    <v>342</v>
  </rv>
  <rv s="4">
    <v>https://www.bing.com/search?q=sugar+land+texas&amp;form=skydnc</v>
    <v>Learn more on Bing</v>
  </rv>
  <rv s="1">
    <fb>-95.620970999999997</fb>
    <v>12</v>
  </rv>
  <rv s="1">
    <fb>118600</fb>
    <v>10</v>
  </rv>
  <rv s="5">
    <v>#VALUE!</v>
    <v>en-US</v>
    <v>ec50c1c7-4615-4706-b866-68eb746b2820</v>
    <v>536870912</v>
    <v>1</v>
    <v>2993</v>
    <v>4</v>
    <v>Sugar Land</v>
    <v>20</v>
    <v>21</v>
    <v>Map</v>
    <v>8</v>
    <v>9</v>
    <v>2272</v>
    <v>5232</v>
    <v>5233</v>
    <v>4</v>
    <v>Sugar Land is the largest city in Fort Bend County, Texas, United States, located in the southwestern part of the Houston–The Woodlands–Sugar Land metropolitan area. Located about 19 miles southwest of downtown Houston, Sugar Land is a populous suburban municipality centered around the junction of Texas State Highway 6 and U.S. Route 59.</v>
    <v>5234</v>
    <v>5235</v>
    <v>5236</v>
    <v>5237</v>
    <v>5238</v>
    <v>Sugar Land</v>
    <v>5239</v>
    <v>11</v>
    <v>Sugar Land</v>
    <v>mdp/vdpid/5110552436842430465</v>
  </rv>
  <rv s="0">
    <v>536870912</v>
    <v>Evansville</v>
    <v>6bb4085c-78a2-4e74-ba1b-8b167b4aeced</v>
    <v>en-US</v>
    <v>Map</v>
  </rv>
  <rv s="0">
    <v>536870912</v>
    <v>Vanderburgh County</v>
    <v>832d052f-11dd-0885-1fe2-b3f84e2920ef</v>
    <v>en-US</v>
    <v>Map</v>
  </rv>
  <rv s="1">
    <fb>123.82733155516399</fb>
    <v>10</v>
  </rv>
  <rv s="2">
    <v>469</v>
    <v>8</v>
    <v>3000</v>
    <v>0</v>
    <v>Image of Evansville</v>
  </rv>
  <rv s="1">
    <fb>37.975707999999997</fb>
    <v>12</v>
  </rv>
  <rv s="0">
    <v>805306368</v>
    <v>Lloyd Winnecke (Mayor)</v>
    <v>11e91c76-1553-e2b1-5cab-a5b3d5fad7e2</v>
    <v>en-US</v>
    <v>Generic</v>
  </rv>
  <rv s="3">
    <v>343</v>
  </rv>
  <rv s="4">
    <v>https://www.bing.com/search?q=evansville+indiana&amp;form=skydnc</v>
    <v>Learn more on Bing</v>
  </rv>
  <rv s="1">
    <fb>-87.569907000000001</fb>
    <v>12</v>
  </rv>
  <rv s="1">
    <fb>117963</fb>
    <v>10</v>
  </rv>
  <rv s="5">
    <v>#VALUE!</v>
    <v>en-US</v>
    <v>6bb4085c-78a2-4e74-ba1b-8b167b4aeced</v>
    <v>536870912</v>
    <v>1</v>
    <v>2999</v>
    <v>4</v>
    <v>Evansville</v>
    <v>20</v>
    <v>21</v>
    <v>Map</v>
    <v>8</v>
    <v>9</v>
    <v>825</v>
    <v>5242</v>
    <v>5243</v>
    <v>4</v>
    <v>Evansville is a city in, and the county seat of, Vanderburgh County, Indiana. The population was 117,429 at the 2010 census, making it the state's third-most populous city after Indianapolis and Fort Wayne, the largest city in Southern Indiana, and the 232nd-most populous city in the United States. It is the commercial, medical, and cultural hub of Southwestern Indiana and the Illinois–Indiana–Kentucky tri-state area, home to over 911,000 people. The 38th parallel crosses the north side of the city and is marked on Interstate 69.</v>
    <v>5244</v>
    <v>5245</v>
    <v>5247</v>
    <v>5248</v>
    <v>5249</v>
    <v>Evansville</v>
    <v>5250</v>
    <v>11</v>
    <v>Evansville</v>
    <v>mdp/vdpid/5481153379088465921</v>
  </rv>
  <rv s="0">
    <v>536870912</v>
    <v>College Station</v>
    <v>b2094016-bb67-474f-80d3-22fdfcee1175</v>
    <v>en-US</v>
    <v>Map</v>
  </rv>
  <rv s="0">
    <v>536870912</v>
    <v>Brazos County</v>
    <v>d3d68b68-2350-fe52-ee1a-1d3159b7dbff</v>
    <v>en-US</v>
    <v>Map</v>
  </rv>
  <rv s="1">
    <fb>104.5</fb>
    <v>10</v>
  </rv>
  <rv s="2">
    <v>470</v>
    <v>8</v>
    <v>3006</v>
    <v>0</v>
    <v>Image of College Station</v>
  </rv>
  <rv s="1">
    <fb>30.622373</fb>
    <v>12</v>
  </rv>
  <rv s="3">
    <v>344</v>
  </rv>
  <rv s="4">
    <v>https://www.bing.com/search?q=college+station+texas&amp;form=skydnc</v>
    <v>Learn more on Bing</v>
  </rv>
  <rv s="1">
    <fb>-96.325850000000003</fb>
    <v>12</v>
  </rv>
  <rv s="1">
    <fb>116218</fb>
    <v>10</v>
  </rv>
  <rv s="5">
    <v>#VALUE!</v>
    <v>en-US</v>
    <v>b2094016-bb67-474f-80d3-22fdfcee1175</v>
    <v>536870912</v>
    <v>1</v>
    <v>3005</v>
    <v>4</v>
    <v>College Station</v>
    <v>20</v>
    <v>21</v>
    <v>Map</v>
    <v>8</v>
    <v>9</v>
    <v>2272</v>
    <v>5253</v>
    <v>5254</v>
    <v>4</v>
    <v>College Station is a city in Brazos County, Texas, situated in East-Central Texas in the heart of the Brazos Valley, in the center of the region known as Texas Triangle. It is 83 miles northwest of Houston and 87 miles east northeast of Austin. As of the 2010 census, College Station had a population of 93,857, which had increased to an estimated population of 117,911 as of July 2019. College Station and Bryan together make up the Bryan-College Station metropolitan area, the 13th-largest metropolitan area in Texas with 273,101 people as of 2019.</v>
    <v>5255</v>
    <v>5256</v>
    <v>5257</v>
    <v>5258</v>
    <v>5259</v>
    <v>College Station</v>
    <v>5260</v>
    <v>11</v>
    <v>College Station</v>
    <v>mdp/vdpid/5108952542566416385</v>
  </rv>
  <rv s="0">
    <v>536870912</v>
    <v>Fairfield</v>
    <v>1b75556d-bb63-49bb-8aa0-198685a92fc3</v>
    <v>en-US</v>
    <v>Map</v>
  </rv>
  <rv s="1">
    <fb>97.474999999999994</fb>
    <v>10</v>
  </rv>
  <rv s="2">
    <v>471</v>
    <v>8</v>
    <v>3013</v>
    <v>0</v>
    <v>Image of Fairfield</v>
  </rv>
  <rv s="1">
    <fb>38.257778000000002</fb>
    <v>12</v>
  </rv>
  <rv s="3">
    <v>345</v>
  </rv>
  <rv s="4">
    <v>https://www.bing.com/search?q=fairfield+california&amp;form=skydnc</v>
    <v>Learn more on Bing</v>
  </rv>
  <rv s="1">
    <fb>-122.05416700000001</fb>
    <v>12</v>
  </rv>
  <rv s="1">
    <fb>116884</fb>
    <v>10</v>
  </rv>
  <rv s="5">
    <v>#VALUE!</v>
    <v>en-US</v>
    <v>1b75556d-bb63-49bb-8aa0-198685a92fc3</v>
    <v>536870912</v>
    <v>1</v>
    <v>3012</v>
    <v>4</v>
    <v>Fairfield</v>
    <v>20</v>
    <v>21</v>
    <v>Map</v>
    <v>8</v>
    <v>9</v>
    <v>298</v>
    <v>428</v>
    <v>5263</v>
    <v>4</v>
    <v>Fairfield is a city in and the county seat of Solano County, California, in the North Bay sub-region of the San Francisco Bay Area. It is generally considered the midpoint between the cities of San Francisco and Sacramento, approximately 40 miles from the city center of both cities, approximately 40 miles from the city center of Oakland, less than 19 miles from Napa Valley, 16 miles from the Carquinez Bridge, and 14 miles from the Benicia Bridge. Fairfield was founded in 1856 by clippership captain Robert H. Waterman, and named after his former hometown of Fairfield, Connecticut.</v>
    <v>5264</v>
    <v>5265</v>
    <v>5266</v>
    <v>5267</v>
    <v>5268</v>
    <v>Fairfield</v>
    <v>5269</v>
    <v>307</v>
    <v>Fairfield</v>
    <v>mdp/vdpid/5057774232327421954</v>
  </rv>
  <rv s="0">
    <v>536870912</v>
    <v>Clearwater</v>
    <v>1baac4d9-92d8-46c5-b250-57efa8c090e4</v>
    <v>en-US</v>
    <v>Map</v>
  </rv>
  <rv s="1">
    <fb>101.6</fb>
    <v>10</v>
  </rv>
  <rv s="2">
    <v>472</v>
    <v>8</v>
    <v>3020</v>
    <v>0</v>
    <v>Image of Clearwater</v>
  </rv>
  <rv s="1">
    <fb>27.973610999999998</fb>
    <v>12</v>
  </rv>
  <rv s="0">
    <v>805306368</v>
    <v>Frank Hibbard (Mayor)</v>
    <v>2bbd8f34-63dc-6aad-8102-09927dccb3cd</v>
    <v>en-US</v>
    <v>Generic</v>
  </rv>
  <rv s="3">
    <v>346</v>
  </rv>
  <rv s="4">
    <v>https://www.bing.com/search?q=clearwater+florida&amp;form=skydnc</v>
    <v>Learn more on Bing</v>
  </rv>
  <rv s="1">
    <fb>-82.764167</fb>
    <v>12</v>
  </rv>
  <rv s="1">
    <fb>116478</fb>
    <v>10</v>
  </rv>
  <rv s="5">
    <v>#VALUE!</v>
    <v>en-US</v>
    <v>1baac4d9-92d8-46c5-b250-57efa8c090e4</v>
    <v>536870912</v>
    <v>1</v>
    <v>3019</v>
    <v>4</v>
    <v>Clearwater</v>
    <v>20</v>
    <v>21</v>
    <v>Map</v>
    <v>8</v>
    <v>9</v>
    <v>3139</v>
    <v>3782</v>
    <v>5272</v>
    <v>4</v>
    <v>Clearwater is a city located in Pinellas County, Florida, United States, northwest of Tampa and St. Petersburg. To the west of Clearwater lies the Gulf of Mexico and to the southeast lies Tampa Bay. As of the 2010 census, the city had a population of 107,685. Clearwater is the county seat of Pinellas County and is the smallest of the three principal cities in the Tampa–St. Petersburg–Clearwater metropolitan area, most commonly referred to as the Tampa Bay Area.</v>
    <v>5273</v>
    <v>5274</v>
    <v>5276</v>
    <v>5277</v>
    <v>5278</v>
    <v>Clearwater</v>
    <v>5279</v>
    <v>599</v>
    <v>Clearwater</v>
    <v>mdp/vdpid/5501289870036828161</v>
  </rv>
  <rv s="0">
    <v>536870912</v>
    <v>Independence</v>
    <v>cc25aa9f-b2d8-4402-bbff-32646c3a7e4a</v>
    <v>en-US</v>
    <v>Map</v>
  </rv>
  <rv s="1">
    <fb>202.67</fb>
    <v>10</v>
  </rv>
  <rv s="2">
    <v>473</v>
    <v>8</v>
    <v>3026</v>
    <v>0</v>
    <v>Image of Independence</v>
  </rv>
  <rv s="1">
    <fb>39.079721999999997</fb>
    <v>12</v>
  </rv>
  <rv s="3">
    <v>347</v>
  </rv>
  <rv s="4">
    <v>https://www.bing.com/search?q=independence+missouri&amp;form=skydnc</v>
    <v>Learn more on Bing</v>
  </rv>
  <rv s="1">
    <fb>-94.406666999999999</fb>
    <v>12</v>
  </rv>
  <rv s="1">
    <fb>116925</fb>
    <v>10</v>
  </rv>
  <rv s="5">
    <v>#VALUE!</v>
    <v>en-US</v>
    <v>cc25aa9f-b2d8-4402-bbff-32646c3a7e4a</v>
    <v>536870912</v>
    <v>1</v>
    <v>3025</v>
    <v>4</v>
    <v>Independence</v>
    <v>20</v>
    <v>21</v>
    <v>Map</v>
    <v>8</v>
    <v>9</v>
    <v>3437</v>
    <v>3457</v>
    <v>5282</v>
    <v>4</v>
    <v>Independence is the fifth-largest city in the U.S. state of Missouri. It lies within Jackson County, of which it is the county seat. Independence is a satellite city of Kansas City, Missouri, and is part of the Kansas City metropolitan area. In 2010, it had a total population of 116,830.</v>
    <v>5283</v>
    <v>5284</v>
    <v>5285</v>
    <v>5286</v>
    <v>5287</v>
    <v>Independence</v>
    <v>5288</v>
    <v>11</v>
    <v>Independence</v>
    <v>mdp/vdpid/5095875538753421313</v>
  </rv>
  <rv s="0">
    <v>536870912</v>
    <v>Provo</v>
    <v>a681ce7a-6ea7-4ac8-9e0f-bf4ed6f182c0</v>
    <v>en-US</v>
    <v>Map</v>
  </rv>
  <rv s="0">
    <v>536870912</v>
    <v>Utah County</v>
    <v>8b65b32c-a603-7088-729d-2c844bcdad3c</v>
    <v>en-US</v>
    <v>Map</v>
  </rv>
  <rv s="1">
    <fb>114.4</fb>
    <v>10</v>
  </rv>
  <rv s="2">
    <v>474</v>
    <v>8</v>
    <v>3032</v>
    <v>0</v>
    <v>Image of Provo</v>
  </rv>
  <rv s="1">
    <fb>40.235121999999997</fb>
    <v>12</v>
  </rv>
  <rv s="0">
    <v>805306368</v>
    <v>Michelle Kaufusi (Mayor)</v>
    <v>5ff42ec8-61b3-d9ec-3a7e-0b8ddd3ba059</v>
    <v>en-US</v>
    <v>Generic</v>
  </rv>
  <rv s="3">
    <v>348</v>
  </rv>
  <rv s="4">
    <v>https://www.bing.com/search?q=provo+utah&amp;form=skydnc</v>
    <v>Learn more on Bing</v>
  </rv>
  <rv s="1">
    <fb>-111.66219</fb>
    <v>12</v>
  </rv>
  <rv s="1">
    <fb>116702</fb>
    <v>10</v>
  </rv>
  <rv s="5">
    <v>#VALUE!</v>
    <v>en-US</v>
    <v>a681ce7a-6ea7-4ac8-9e0f-bf4ed6f182c0</v>
    <v>536870912</v>
    <v>1</v>
    <v>3031</v>
    <v>4</v>
    <v>Provo</v>
    <v>20</v>
    <v>21</v>
    <v>Map</v>
    <v>8</v>
    <v>9</v>
    <v>2621</v>
    <v>5291</v>
    <v>5292</v>
    <v>4</v>
    <v>Provo is the third-largest city in Utah, United States. It is 43 miles south of Salt Lake City along the Wasatch Front. Provo is the largest city and county seat of Utah County. It is home to Brigham Young University, and Sundance Resort is located just northeast of the city.</v>
    <v>5293</v>
    <v>5294</v>
    <v>5296</v>
    <v>5297</v>
    <v>5298</v>
    <v>Provo</v>
    <v>5299</v>
    <v>538</v>
    <v>Provo</v>
    <v>mdp/vdpid/5081525534685396993</v>
  </rv>
  <rv s="0">
    <v>536870912</v>
    <v>West Jordan</v>
    <v>a4ff162c-aced-4510-8db7-92462d756a5a</v>
    <v>en-US</v>
    <v>Map</v>
  </rv>
  <rv s="1">
    <fb>80.030632609400001</fb>
    <v>10</v>
  </rv>
  <rv s="2">
    <v>475</v>
    <v>8</v>
    <v>3038</v>
    <v>0</v>
    <v>Image of West Jordan</v>
  </rv>
  <rv s="1">
    <fb>40.609462999999998</fb>
    <v>12</v>
  </rv>
  <rv s="3">
    <v>349</v>
  </rv>
  <rv s="4">
    <v>https://www.bing.com/search?q=west+jordan+utah&amp;form=skydnc</v>
    <v>Learn more on Bing</v>
  </rv>
  <rv s="1">
    <fb>-111.97985799999999</fb>
    <v>12</v>
  </rv>
  <rv s="1">
    <fb>116046</fb>
    <v>10</v>
  </rv>
  <rv s="5">
    <v>#VALUE!</v>
    <v>en-US</v>
    <v>a4ff162c-aced-4510-8db7-92462d756a5a</v>
    <v>536870912</v>
    <v>1</v>
    <v>3037</v>
    <v>4</v>
    <v>West Jordan</v>
    <v>20</v>
    <v>21</v>
    <v>Map</v>
    <v>8</v>
    <v>9</v>
    <v>2621</v>
    <v>2622</v>
    <v>5302</v>
    <v>4</v>
    <v>West Jordan is a city in Salt Lake County, Utah, United States. It is a rapidly growing suburb of Salt Lake City and has a mixed economy. According to the 2010 Census, the city had a population of 103,712, placing it as the fourth most populous in the state. The city occupies the southwest end of the Salt Lake Valley at an elevation of 4,330 feet. Named after the nearby Jordan River, the limits of the city begin on the river's western bank and end in the eastern foothills of the Oquirrh Mountains, where Kennecott Copper Mine, the world's largest man-made excavation is located.</v>
    <v>5303</v>
    <v>5304</v>
    <v>5305</v>
    <v>5306</v>
    <v>5307</v>
    <v>West Jordan</v>
    <v>5308</v>
    <v>538</v>
    <v>West Jordan</v>
    <v>mdp/vdpid/5081480245932982273</v>
  </rv>
  <rv s="0">
    <v>536870912</v>
    <v>Murrieta</v>
    <v>6b1a72d5-d253-4935-9125-9310fd8f2b43</v>
    <v>en-US</v>
    <v>Map</v>
  </rv>
  <rv s="1">
    <fb>87.058000000000007</fb>
    <v>10</v>
  </rv>
  <rv s="2">
    <v>476</v>
    <v>8</v>
    <v>3044</v>
    <v>0</v>
    <v>Image of Murrieta</v>
  </rv>
  <rv s="1">
    <fb>33.559752000000003</fb>
    <v>12</v>
  </rv>
  <rv s="3">
    <v>350</v>
  </rv>
  <rv s="4">
    <v>https://www.bing.com/search?q=murrieta+california&amp;form=skydnc</v>
    <v>Learn more on Bing</v>
  </rv>
  <rv s="1">
    <fb>-117.220777</fb>
    <v>12</v>
  </rv>
  <rv s="1">
    <fb>114985</fb>
    <v>10</v>
  </rv>
  <rv s="5">
    <v>#VALUE!</v>
    <v>en-US</v>
    <v>6b1a72d5-d253-4935-9125-9310fd8f2b43</v>
    <v>536870912</v>
    <v>1</v>
    <v>3043</v>
    <v>4</v>
    <v>Murrieta</v>
    <v>20</v>
    <v>21</v>
    <v>Map</v>
    <v>8</v>
    <v>9</v>
    <v>298</v>
    <v>3640</v>
    <v>5311</v>
    <v>4</v>
    <v>Murrieta is a city in southwestern Riverside County, California, United States. The population of Murrieta was 103,466 at the 2010 census. Murrieta experienced a 133.7% population increase between 2000 and 2010, according to the most recent census, making Murrieta one of the fastest-growing cities in the state. Largely residential in character, Murrieta is typically characterized as a bedroom community. Murrieta is bordered by the city of Temecula to the south, the cities of Menifee and Wildomar to the north, and the unincorporated community of French Valley to the east. Murrieta is located in the center of the Los Angeles-San Diego mega-region. Murrieta is named for Juan Murrieta, a Californio ranchero who founded the town.</v>
    <v>5312</v>
    <v>5313</v>
    <v>5314</v>
    <v>5315</v>
    <v>5316</v>
    <v>Murrieta</v>
    <v>5317</v>
    <v>307</v>
    <v>Murrieta</v>
    <v>mdp/vdpid/5073346830293532673</v>
  </rv>
  <rv s="0">
    <v>536870912</v>
    <v>Palm Bay</v>
    <v>0a6e1490-a983-4f12-adc0-f7a8a7ca66c1</v>
    <v>en-US</v>
    <v>Map</v>
  </rv>
  <rv s="0">
    <v>536870912</v>
    <v>Brevard County</v>
    <v>f5a13461-491c-af38-7acf-5bc5498bad64</v>
    <v>en-US</v>
    <v>Map</v>
  </rv>
  <rv s="1">
    <fb>178.3</fb>
    <v>10</v>
  </rv>
  <rv s="2">
    <v>477</v>
    <v>8</v>
    <v>3051</v>
    <v>0</v>
    <v>Image of Palm Bay</v>
  </rv>
  <rv s="1">
    <fb>27.997921999999999</fb>
    <v>12</v>
  </rv>
  <rv s="3">
    <v>351</v>
  </rv>
  <rv s="4">
    <v>https://www.bing.com/search?q=palm+bay+florida&amp;form=skydnc</v>
    <v>Learn more on Bing</v>
  </rv>
  <rv s="1">
    <fb>-80.670007999999996</fb>
    <v>12</v>
  </rv>
  <rv s="1">
    <fb>114194</fb>
    <v>10</v>
  </rv>
  <rv s="5">
    <v>#VALUE!</v>
    <v>en-US</v>
    <v>0a6e1490-a983-4f12-adc0-f7a8a7ca66c1</v>
    <v>536870912</v>
    <v>1</v>
    <v>3050</v>
    <v>4</v>
    <v>Palm Bay</v>
    <v>20</v>
    <v>21</v>
    <v>Map</v>
    <v>8</v>
    <v>9</v>
    <v>3139</v>
    <v>5320</v>
    <v>5321</v>
    <v>4</v>
    <v>Palm Bay is a city in Brevard County, Florida. The city's population was 103,190 at the 2010 United States Census, making it the most populous city in the county. The historic section of the city lies on the mouth of the Turkey Creek and the Palm Bay. The newer section is mostly situated around Interstate 95 and the Tillman Canal.</v>
    <v>5322</v>
    <v>5323</v>
    <v>5324</v>
    <v>5325</v>
    <v>5326</v>
    <v>Palm Bay</v>
    <v>5327</v>
    <v>599</v>
    <v>Palm Bay</v>
    <v>mdp/vdpid/5501748466814025729</v>
  </rv>
  <rv s="0">
    <v>536870912</v>
    <v>El Monte</v>
    <v>9955099b-b3fb-417c-a886-a19ffa906954</v>
    <v>en-US</v>
    <v>Map</v>
  </rv>
  <rv s="1">
    <fb>24.988</fb>
    <v>10</v>
  </rv>
  <rv s="2">
    <v>478</v>
    <v>8</v>
    <v>3058</v>
    <v>0</v>
    <v>Image of El Monte</v>
  </rv>
  <rv s="1">
    <fb>34.073332999999998</fb>
    <v>12</v>
  </rv>
  <rv s="3">
    <v>352</v>
  </rv>
  <rv s="4">
    <v>https://www.bing.com/search?q=el+monte+california&amp;form=skydnc</v>
    <v>Learn more on Bing</v>
  </rv>
  <rv s="1">
    <fb>-118.0275</fb>
    <v>12</v>
  </rv>
  <rv s="1">
    <fb>115586</fb>
    <v>10</v>
  </rv>
  <rv s="5">
    <v>#VALUE!</v>
    <v>en-US</v>
    <v>9955099b-b3fb-417c-a886-a19ffa906954</v>
    <v>536870912</v>
    <v>1</v>
    <v>3057</v>
    <v>4</v>
    <v>El Monte</v>
    <v>6</v>
    <v>7</v>
    <v>Map</v>
    <v>8</v>
    <v>9</v>
    <v>298</v>
    <v>299</v>
    <v>5330</v>
    <v>4</v>
    <v>El Monte is a residential, industrial, and commercial city in Los Angeles County, California, United States. The city lies in the San Gabriel Valley, east of the city of Los Angeles.</v>
    <v>5331</v>
    <v>5332</v>
    <v>5333</v>
    <v>5334</v>
    <v>5335</v>
    <v>El Monte</v>
    <v>5336</v>
    <v>307</v>
    <v>El Monte</v>
    <v>mdp/vdpid/5061290159815786498</v>
  </rv>
  <rv s="0">
    <v>536870912</v>
    <v>Carlsbad</v>
    <v>5a86a71f-e737-46ba-8386-9c8a9e644fac</v>
    <v>en-US</v>
    <v>Map</v>
  </rv>
  <rv s="1">
    <fb>101.295</fb>
    <v>10</v>
  </rv>
  <rv s="2">
    <v>479</v>
    <v>8</v>
    <v>3064</v>
    <v>0</v>
    <v>Image of Carlsbad</v>
  </rv>
  <rv s="1">
    <fb>33.121943999999999</fb>
    <v>12</v>
  </rv>
  <rv s="3">
    <v>353</v>
  </rv>
  <rv s="4">
    <v>https://www.bing.com/search?q=carlsbad+california&amp;form=skydnc</v>
    <v>Learn more on Bing</v>
  </rv>
  <rv s="1">
    <fb>-117.296944</fb>
    <v>12</v>
  </rv>
  <rv s="1">
    <fb>115877</fb>
    <v>10</v>
  </rv>
  <rv s="5">
    <v>#VALUE!</v>
    <v>en-US</v>
    <v>5a86a71f-e737-46ba-8386-9c8a9e644fac</v>
    <v>536870912</v>
    <v>1</v>
    <v>3063</v>
    <v>4</v>
    <v>Carlsbad</v>
    <v>20</v>
    <v>21</v>
    <v>Map</v>
    <v>8</v>
    <v>9</v>
    <v>298</v>
    <v>3107</v>
    <v>5339</v>
    <v>4</v>
    <v>Carlsbad is a coastal city in the North County region of San Diego County, California, United States. The city is 87 miles south of downtown Los Angeles and 35 miles north of downtown San Diego and is part of the San Diego-Carlsbad, CA Metropolitan Statistical Area. Carlsbad is a popular tourist destination. The city's estimated 2019 population was 115,382. Among the nation's top 20 wealthiest large cities, Carlsbad is the 5th richest city in the state of California with a median household income close to $105,000.</v>
    <v>5340</v>
    <v>5341</v>
    <v>5342</v>
    <v>5343</v>
    <v>5344</v>
    <v>Carlsbad</v>
    <v>5345</v>
    <v>307</v>
    <v>Carlsbad</v>
    <v>mdp/vdpid/5073362626143059969</v>
  </rv>
  <rv s="0">
    <v>536870912</v>
    <v>North Charleston</v>
    <v>e28b6539-4cbb-43b6-8d20-32f34c293a00</v>
    <v>en-US</v>
    <v>Map</v>
  </rv>
  <rv s="1">
    <fb>198.5</fb>
    <v>10</v>
  </rv>
  <rv s="2">
    <v>480</v>
    <v>8</v>
    <v>3071</v>
    <v>0</v>
    <v>Image of North Charleston</v>
  </rv>
  <rv s="1">
    <fb>32.885278</fb>
    <v>12</v>
  </rv>
  <rv s="3">
    <v>354</v>
  </rv>
  <rv s="4">
    <v>https://www.bing.com/search?q=north+charleston+south+carolina&amp;form=skydnc</v>
    <v>Learn more on Bing</v>
  </rv>
  <rv s="1">
    <fb>-80.016943999999995</fb>
    <v>12</v>
  </rv>
  <rv s="1">
    <fb>113237</fb>
    <v>10</v>
  </rv>
  <rv s="5">
    <v>#VALUE!</v>
    <v>en-US</v>
    <v>e28b6539-4cbb-43b6-8d20-32f34c293a00</v>
    <v>536870912</v>
    <v>1</v>
    <v>3070</v>
    <v>4</v>
    <v>North Charleston</v>
    <v>20</v>
    <v>21</v>
    <v>Map</v>
    <v>8</v>
    <v>9</v>
    <v>4901</v>
    <v>4932</v>
    <v>5348</v>
    <v>4</v>
    <v>North Charleston is the third-largest city in the U.S. state of South Carolina, with incorporated areas in Berkeley, Charleston, and Dorchester counties. On June 12, 1972, the city of North Charleston was incorporated and was rated as the ninth-largest city in South Carolina. As of the 2010 Census, North Charleston had a population of 97,471, growing to an estimated population of 115,382 in 2019, and with a current area of more than 76.6 square miles. As defined by the U.S. Office of Management and Budget, for use by the U.S. Census Bureau and other U.S. Government agencies for statistical purposes only, North Charleston is included within the Charleston–North Charleston–Summerville metropolitan area and the Charleston-North Charleston urban area. North Charleston is one of the state's major industrial centers and is the state's top city in gross retail sales. It is home to Academic Magnet High School, which is consistently ranked as one of the best high schools in the nation.</v>
    <v>5349</v>
    <v>5350</v>
    <v>5351</v>
    <v>5352</v>
    <v>5353</v>
    <v>North Charleston</v>
    <v>5354</v>
    <v>599</v>
    <v>North Charleston</v>
    <v>mdp/vdpid/5497424236546883585</v>
  </rv>
  <rv s="0">
    <v>536870912</v>
    <v>Temecula</v>
    <v>5ce0943f-1643-4b26-944f-85f24978f9f2</v>
    <v>en-US</v>
    <v>Map</v>
  </rv>
  <rv s="1">
    <fb>78.13</fb>
    <v>10</v>
  </rv>
  <rv s="2">
    <v>481</v>
    <v>8</v>
    <v>3078</v>
    <v>0</v>
    <v>Image of Temecula</v>
  </rv>
  <rv s="1">
    <fb>33.503332999999998</fb>
    <v>12</v>
  </rv>
  <rv s="3">
    <v>355</v>
  </rv>
  <rv s="4">
    <v>https://www.bing.com/search?q=temecula+california&amp;form=skydnc</v>
    <v>Learn more on Bing</v>
  </rv>
  <rv s="1">
    <fb>-117.123611</fb>
    <v>12</v>
  </rv>
  <rv s="1">
    <fb>114742</fb>
    <v>10</v>
  </rv>
  <rv s="5">
    <v>#VALUE!</v>
    <v>en-US</v>
    <v>5ce0943f-1643-4b26-944f-85f24978f9f2</v>
    <v>536870912</v>
    <v>1</v>
    <v>3077</v>
    <v>4</v>
    <v>Temecula</v>
    <v>20</v>
    <v>21</v>
    <v>Map</v>
    <v>8</v>
    <v>9</v>
    <v>298</v>
    <v>3640</v>
    <v>5357</v>
    <v>4</v>
    <v>Temecula is a city in southwestern Riverside County, California, United States. The city is a tourist and resort destination, with the Temecula Valley Wine Country, Old Town Temecula, the Temecula Valley Balloon &amp; Wine Festival, the Temecula Valley International Film Festival, championship golf courses, and resort accommodations for tourists which contribute to the city's economic profile. Although Temecula is geographically closer to downtown San Diego than downtown Los Angeles, it is considered part of the Greater Los Angeles area.</v>
    <v>5358</v>
    <v>5359</v>
    <v>5360</v>
    <v>5361</v>
    <v>5362</v>
    <v>Temecula</v>
    <v>5363</v>
    <v>307</v>
    <v>Temecula</v>
    <v>mdp/vdpid/5073347301011881985</v>
  </rv>
  <rv s="0">
    <v>536870912</v>
    <v>Clovis</v>
    <v>fe87dfcf-29c4-401b-8a8f-ae7a2c2e1f1b</v>
    <v>en-US</v>
    <v>Map</v>
  </rv>
  <rv s="1">
    <fb>60.289000000000001</fb>
    <v>10</v>
  </rv>
  <rv s="2">
    <v>482</v>
    <v>8</v>
    <v>3086</v>
    <v>0</v>
    <v>Image of Clovis</v>
  </rv>
  <rv s="1">
    <fb>36.825277999999997</fb>
    <v>12</v>
  </rv>
  <rv s="3">
    <v>356</v>
  </rv>
  <rv s="4">
    <v>https://www.bing.com/search?q=clovis+california&amp;form=skydnc</v>
    <v>Learn more on Bing</v>
  </rv>
  <rv s="1">
    <fb>-119.703056</fb>
    <v>12</v>
  </rv>
  <rv s="1">
    <fb>112022</fb>
    <v>10</v>
  </rv>
  <rv s="5">
    <v>#VALUE!</v>
    <v>en-US</v>
    <v>fe87dfcf-29c4-401b-8a8f-ae7a2c2e1f1b</v>
    <v>536870912</v>
    <v>1</v>
    <v>3085</v>
    <v>4</v>
    <v>Clovis</v>
    <v>6</v>
    <v>7</v>
    <v>Map</v>
    <v>8</v>
    <v>9</v>
    <v>298</v>
    <v>3380</v>
    <v>5366</v>
    <v>4</v>
    <v>Clovis is a city in Fresno County, California, United States. The 2020 population was 118,014. Clovis is located 6.5 miles northeast of downtown Fresno, at an elevation of 361 feet.</v>
    <v>5367</v>
    <v>5368</v>
    <v>5369</v>
    <v>5370</v>
    <v>5371</v>
    <v>Clovis</v>
    <v>5372</v>
    <v>307</v>
    <v>Clovis</v>
    <v>mdp/vdpid/5058509192147501057</v>
  </rv>
  <rv s="0">
    <v>536870912</v>
    <v>Meridian</v>
    <v>03256c32-645b-47e5-a087-22bfa77e4900</v>
    <v>en-US</v>
    <v>Map</v>
  </rv>
  <rv s="1">
    <fb>69.52</fb>
    <v>10</v>
  </rv>
  <rv s="2">
    <v>483</v>
    <v>8</v>
    <v>3093</v>
    <v>0</v>
    <v>Image of Meridian</v>
  </rv>
  <rv s="1">
    <fb>43.614167000000002</fb>
    <v>12</v>
  </rv>
  <rv s="3">
    <v>357</v>
  </rv>
  <rv s="4">
    <v>https://www.bing.com/search?q=meridian+idaho&amp;form=skydnc</v>
    <v>Learn more on Bing</v>
  </rv>
  <rv s="1">
    <fb>-116.398889</fb>
    <v>12</v>
  </rv>
  <rv s="1">
    <fb>106804</fb>
    <v>10</v>
  </rv>
  <rv s="5">
    <v>#VALUE!</v>
    <v>en-US</v>
    <v>03256c32-645b-47e5-a087-22bfa77e4900</v>
    <v>536870912</v>
    <v>1</v>
    <v>3092</v>
    <v>4</v>
    <v>Meridian</v>
    <v>20</v>
    <v>21</v>
    <v>Map</v>
    <v>8</v>
    <v>9</v>
    <v>3952</v>
    <v>3974</v>
    <v>5375</v>
    <v>4</v>
    <v>Meridian is a city located in Ada County in the U.S. state of Idaho. As of the 2010 census, the population of Meridian was 75,092 making it then the third largest city in Idaho after Boise and Nampa. Meridian is considered the state's fastest-growing city and among the fastest-growing cities in the United States. With a 2019 Census estimate of 114,161 and a 1,000 percent increase in population since 1990, the city is currently estimated as the second largest in the state.</v>
    <v>5376</v>
    <v>5377</v>
    <v>5378</v>
    <v>5379</v>
    <v>5380</v>
    <v>Meridian</v>
    <v>5381</v>
    <v>538</v>
    <v>Meridian</v>
    <v>mdp/vdpid/5055528037244731393</v>
  </rv>
  <rv s="0">
    <v>536870912</v>
    <v>Westminster</v>
    <v>4e4cc685-f79b-40c7-bfa5-48c88cfa235c</v>
    <v>en-US</v>
    <v>Map</v>
  </rv>
  <rv s="1">
    <fb>85.2106088301</fb>
    <v>10</v>
  </rv>
  <rv s="2">
    <v>484</v>
    <v>8</v>
    <v>3098</v>
    <v>0</v>
    <v>Image of Westminster</v>
  </rv>
  <rv s="1">
    <fb>39.836111000000002</fb>
    <v>12</v>
  </rv>
  <rv s="3">
    <v>358</v>
  </rv>
  <rv s="4">
    <v>https://www.bing.com/search?q=westminster+colorado&amp;form=skydnc</v>
    <v>Learn more on Bing</v>
  </rv>
  <rv s="1">
    <fb>-105.037222</fb>
    <v>12</v>
  </rv>
  <rv s="1">
    <fb>113479</fb>
    <v>10</v>
  </rv>
  <rv s="5">
    <v>#VALUE!</v>
    <v>en-US</v>
    <v>4e4cc685-f79b-40c7-bfa5-48c88cfa235c</v>
    <v>536870912</v>
    <v>1</v>
    <v>3097</v>
    <v>4</v>
    <v>Westminster</v>
    <v>20</v>
    <v>21</v>
    <v>Map</v>
    <v>8</v>
    <v>9</v>
    <v>529</v>
    <v>4556</v>
    <v>5384</v>
    <v>4</v>
    <v>The City of Westminster is a Home Rule Municipality located in Jefferson and Adams counties, Colorado, United States. Westminster is a part of the Denver–Aurora–Lakewood, CO Metropolitan Statistical Area. The Westminster Municipal Center is located 9 miles north-northwest of the Colorado State Capitol. As of the 2010 census the population of Westminster was 106,114, and as of 2019 the estimated population was 113,166. Westminster is the seventh most populous city in Colorado and the 237th most populous city in the United States. Westminster is a part of the Denver-Aurora-Lakewood, CO Metropolitan Statistical Area and the Denver-Aurora-Boulder Combined Statistical Area.</v>
    <v>5385</v>
    <v>5386</v>
    <v>5387</v>
    <v>5388</v>
    <v>5389</v>
    <v>Westminster</v>
    <v>5390</v>
    <v>538</v>
    <v>Westminster</v>
    <v>mdp/vdpid/5083944125644931073</v>
  </rv>
  <rv s="0">
    <v>536870912</v>
    <v>Costa Mesa</v>
    <v>454f2cd0-9a96-405e-92cb-96471376044c</v>
    <v>en-US</v>
    <v>Map</v>
  </rv>
  <rv s="1">
    <fb>40.661999999999999</fb>
    <v>10</v>
  </rv>
  <rv s="2">
    <v>485</v>
    <v>8</v>
    <v>3104</v>
    <v>0</v>
    <v>Image of Costa Mesa</v>
  </rv>
  <rv s="1">
    <fb>33.663857</fb>
    <v>12</v>
  </rv>
  <rv s="3">
    <v>359</v>
  </rv>
  <rv s="4">
    <v>https://www.bing.com/search?q=costa+mesa+california&amp;form=skydnc</v>
    <v>Learn more on Bing</v>
  </rv>
  <rv s="1">
    <fb>-117.904765</fb>
    <v>12</v>
  </rv>
  <rv s="1">
    <fb>113615</fb>
    <v>10</v>
  </rv>
  <rv s="5">
    <v>#VALUE!</v>
    <v>en-US</v>
    <v>454f2cd0-9a96-405e-92cb-96471376044c</v>
    <v>536870912</v>
    <v>1</v>
    <v>3103</v>
    <v>4</v>
    <v>Costa Mesa</v>
    <v>20</v>
    <v>21</v>
    <v>Map</v>
    <v>8</v>
    <v>9</v>
    <v>298</v>
    <v>3620</v>
    <v>5393</v>
    <v>4</v>
    <v>Costa Mesa is a city in Orange County, California. Since its incorporation in 1953, the city has grown from a semi-rural farming community of 16,840 to a suburban area including part of the South Coast Plaza–John Wayne Airport edge city, one of the region's largest commercial clusters, with an economy based on retail, commerce, and light manufacturing. The population was 109,960 at the 2010 United States Census.</v>
    <v>5394</v>
    <v>5395</v>
    <v>5396</v>
    <v>5397</v>
    <v>5398</v>
    <v>Costa Mesa</v>
    <v>5399</v>
    <v>307</v>
    <v>Costa Mesa</v>
    <v>mdp/vdpid/5073307684770414596</v>
  </rv>
  <rv s="0">
    <v>536870912</v>
    <v>High Point</v>
    <v>61e92b4d-91cc-4291-8181-e9542751d336</v>
    <v>en-US</v>
    <v>Map</v>
  </rv>
  <rv s="1">
    <fb>246.30786929300001</fb>
    <v>10</v>
  </rv>
  <rv s="2">
    <v>486</v>
    <v>8</v>
    <v>3110</v>
    <v>0</v>
    <v>Image of High Point</v>
  </rv>
  <rv s="1">
    <fb>35.953972</fb>
    <v>12</v>
  </rv>
  <rv s="3">
    <v>360</v>
  </rv>
  <rv s="4">
    <v>https://www.bing.com/search?q=high+point+north+carolina&amp;form=skydnc</v>
    <v>Learn more on Bing</v>
  </rv>
  <rv s="1">
    <fb>-80.003934999999998</fb>
    <v>12</v>
  </rv>
  <rv s="1">
    <fb>112316</fb>
    <v>10</v>
  </rv>
  <rv s="5">
    <v>#VALUE!</v>
    <v>en-US</v>
    <v>61e92b4d-91cc-4291-8181-e9542751d336</v>
    <v>536870912</v>
    <v>1</v>
    <v>3109</v>
    <v>4</v>
    <v>High Point</v>
    <v>20</v>
    <v>21</v>
    <v>Map</v>
    <v>8</v>
    <v>9</v>
    <v>3191</v>
    <v>3707</v>
    <v>5402</v>
    <v>4</v>
    <v>High Point is a city located in the Piedmont Triad region of the U.S. state of North Carolina. Most of the city is located in Guilford County, with portions extending into neighboring Randolph, Davidson, and Forsyth counties. High Point is North Carolina's only city that extends into four counties. As of the 2010 census the city had a total population of 104,371, with an estimated population of 112,791 in 2019. High Point is currently the ninth-largest municipality in North Carolina, and the 259th-largest city in America.</v>
    <v>5403</v>
    <v>5404</v>
    <v>5405</v>
    <v>5406</v>
    <v>5407</v>
    <v>High Point</v>
    <v>5408</v>
    <v>599</v>
    <v>High Point</v>
    <v>mdp/vdpid/5484985042155339777</v>
  </rv>
  <rv s="0">
    <v>536870912</v>
    <v>New Hampshire</v>
    <v>9ca71997-cc97-46eb-8911-fac32f80b0b1</v>
    <v>en-US</v>
    <v>Map</v>
  </rv>
  <rv s="1">
    <fb>24217</fb>
    <v>10</v>
  </rv>
  <rv s="1">
    <fb>3796</fb>
    <v>10</v>
  </rv>
  <rv s="0">
    <v>536870912</v>
    <v>Concord</v>
    <v>d65980fb-3dad-44a3-6f66-92662eca6d4f</v>
    <v>en-US</v>
    <v>Map</v>
  </rv>
  <rv s="1">
    <fb>520251</fb>
    <v>10</v>
  </rv>
  <rv s="1">
    <fb>625307</fb>
    <v>10</v>
  </rv>
  <rv s="2">
    <v>487</v>
    <v>8</v>
    <v>3116</v>
    <v>0</v>
    <v>Image of New Hampshire</v>
  </rv>
  <rv s="0">
    <v>536870912</v>
    <v>Manchester</v>
    <v>f86d8a4e-96a6-418e-8b73-417f59efae56</v>
    <v>en-US</v>
    <v>Map</v>
  </rv>
  <rv s="0">
    <v>805306368</v>
    <v>Chris Sununu (Governor)</v>
    <v>acb323f4-1dc1-7ced-e197-253cb6df1495</v>
    <v>en-US</v>
    <v>Generic</v>
  </rv>
  <rv s="3">
    <v>361</v>
  </rv>
  <rv s="4">
    <v>https://www.bing.com/search?q=new+hampshire&amp;form=skydnc</v>
    <v>Learn more on Bing</v>
  </rv>
  <rv s="1">
    <fb>1000</fb>
    <v>24</v>
  </rv>
  <rv s="1">
    <fb>66779</fb>
    <v>24</v>
  </rv>
  <rv s="1">
    <fb>1356458</fb>
    <v>10</v>
  </rv>
  <rv s="1">
    <fb>0.34899999999999998</fb>
    <v>26</v>
  </rv>
  <rv s="1">
    <fb>0.68200000000000005</fb>
    <v>26</v>
  </rv>
  <rv s="1">
    <fb>0.19800000000000001</fb>
    <v>26</v>
  </rv>
  <rv s="1">
    <fb>0.93900000000000006</fb>
    <v>26</v>
  </rv>
  <rv s="18">
    <v>#VALUE!</v>
    <v>en-US</v>
    <v>9ca71997-cc97-46eb-8911-fac32f80b0b1</v>
    <v>536870912</v>
    <v>1</v>
    <v>3115</v>
    <v>734</v>
    <v>New Hampshire</v>
    <v>20</v>
    <v>21</v>
    <v>Map</v>
    <v>8</v>
    <v>735</v>
    <v>US-NH</v>
    <v>5411</v>
    <v>5412</v>
    <v>5413</v>
    <v>4</v>
    <v>New Hampshire is a state in the New England region of the Northeastern United States. It is bordered by Massachusetts to the south, Vermont to the west, Maine and the Atlantic Ocean to the east, and the Canadian province of Quebec to the north. New Hampshire is the 5th smallest by area and the 10th least populous U.S. state. Concord is the state capital, while Manchester is the largest city. New Hampshire has no general sales tax, nor income tax other than on interest and dividends. The New Hampshire primary is the first primary in the U.S. presidential election cycle. Its license plates carry the state motto, "Live Free or Die". The state's nickname, "The Granite State", refers to its extensive granite formations and quarries.</v>
    <v>5414</v>
    <v>5415</v>
    <v>5416</v>
    <v>5417</v>
    <v>5419</v>
    <v>5420</v>
    <v>5421</v>
    <v>5422</v>
    <v>3308</v>
    <v>New Hampshire</v>
    <v>3492</v>
    <v>5423</v>
    <v>32</v>
    <v>674</v>
    <v>1027</v>
    <v>678</v>
    <v>5424</v>
    <v>2883</v>
    <v>3316</v>
    <v>2993</v>
    <v>1030</v>
    <v>5425</v>
    <v>623</v>
    <v>41</v>
    <v>5426</v>
    <v>1348</v>
    <v>5427</v>
    <v>599</v>
    <v>New Hampshire</v>
    <v>mdp/vdpid/23097</v>
  </rv>
  <rv s="0">
    <v>536870912</v>
    <v>Hillsborough County</v>
    <v>e1f23eff-9e6a-2703-3532-cf4f3847ad91</v>
    <v>en-US</v>
    <v>Map</v>
  </rv>
  <rv s="1">
    <fb>90.6</fb>
    <v>10</v>
  </rv>
  <rv s="2">
    <v>488</v>
    <v>8</v>
    <v>3121</v>
    <v>0</v>
    <v>Image of Manchester</v>
  </rv>
  <rv s="1">
    <fb>42.990926299999998</fb>
    <v>12</v>
  </rv>
  <rv s="0">
    <v>805306368</v>
    <v>Joyce Craig (Mayor)</v>
    <v>4ce0075a-212e-1bc2-c4dd-8c9d45d560c9</v>
    <v>en-US</v>
    <v>Generic</v>
  </rv>
  <rv s="3">
    <v>362</v>
  </rv>
  <rv s="4">
    <v>https://www.bing.com/search?q=manchester+new+hampshire&amp;form=skydnc</v>
    <v>Learn more on Bing</v>
  </rv>
  <rv s="1">
    <fb>-71.463090800000003</fb>
    <v>12</v>
  </rv>
  <rv s="1">
    <fb>112525</fb>
    <v>10</v>
  </rv>
  <rv s="5">
    <v>#VALUE!</v>
    <v>en-US</v>
    <v>f86d8a4e-96a6-418e-8b73-417f59efae56</v>
    <v>536870912</v>
    <v>1</v>
    <v>3120</v>
    <v>4</v>
    <v>Manchester</v>
    <v>6</v>
    <v>7</v>
    <v>Map</v>
    <v>8</v>
    <v>9</v>
    <v>5410</v>
    <v>5429</v>
    <v>5430</v>
    <v>4</v>
    <v>Manchester is a city in southern New Hampshire, United States. It is the most populous city in northern New England. As of the 2010 census the city had a population of 109,565, and in 2019 the population was estimated to be 112,673.</v>
    <v>5431</v>
    <v>5432</v>
    <v>5434</v>
    <v>5435</v>
    <v>5436</v>
    <v>Manchester</v>
    <v>5437</v>
    <v>599</v>
    <v>Manchester</v>
    <v>mdp/vdpid/5488083086270791681</v>
  </rv>
  <rv s="0">
    <v>536870912</v>
    <v>Pueblo</v>
    <v>838542c2-4bf9-4d92-a636-11010e9b5978</v>
    <v>en-US</v>
    <v>Map</v>
  </rv>
  <rv s="0">
    <v>536870912</v>
    <v>Pueblo County</v>
    <v>c129eab8-4f69-97f1-906d-22b8b6a1cda8</v>
    <v>en-US</v>
    <v>Map</v>
  </rv>
  <rv s="1">
    <fb>117.585460209</fb>
    <v>10</v>
  </rv>
  <rv s="2">
    <v>489</v>
    <v>8</v>
    <v>3127</v>
    <v>0</v>
    <v>Image of Pueblo</v>
  </rv>
  <rv s="1">
    <fb>38.265425</fb>
    <v>12</v>
  </rv>
  <rv s="3">
    <v>363</v>
  </rv>
  <rv s="4">
    <v>https://www.bing.com/search?q=pueblo+colorado&amp;form=skydnc</v>
    <v>Learn more on Bing</v>
  </rv>
  <rv s="1">
    <fb>-104.610415</fb>
    <v>12</v>
  </rv>
  <rv s="1">
    <fb>111750</fb>
    <v>10</v>
  </rv>
  <rv s="5">
    <v>#VALUE!</v>
    <v>en-US</v>
    <v>838542c2-4bf9-4d92-a636-11010e9b5978</v>
    <v>536870912</v>
    <v>1</v>
    <v>3126</v>
    <v>4</v>
    <v>Pueblo</v>
    <v>20</v>
    <v>21</v>
    <v>Map</v>
    <v>8</v>
    <v>9</v>
    <v>529</v>
    <v>5440</v>
    <v>5441</v>
    <v>4</v>
    <v>The City of Pueblo is the Home Rule Municipality that is the county seat and the most populous municipality of Pueblo County, Colorado, United States. Pueblo is the principal city of the Pueblo, CO Metropolitan Statistical Area, totaling over 160,000 people, and a major city of the Front Range Urban Corridor. The population was 106,595 in 2010 census, making it the 267th most populous city in the United States and the 9th largest in Colorado. Pueblo is also the principal city of the Pueblo–Cañon City, CO Combined Statistical Area totaling approximately 208,000 people, making it the 134th largest in the nation.</v>
    <v>5442</v>
    <v>5443</v>
    <v>5444</v>
    <v>5445</v>
    <v>5446</v>
    <v>Pueblo</v>
    <v>5447</v>
    <v>538</v>
    <v>Pueblo</v>
    <v>mdp/vdpid/5087080649177694209</v>
  </rv>
  <rv s="0">
    <v>536870912</v>
    <v>Lakeland</v>
    <v>bf192135-1e1f-4289-aaa4-7b3059fbce1c</v>
    <v>en-US</v>
    <v>Map</v>
  </rv>
  <rv s="0">
    <v>536870912</v>
    <v>Polk County</v>
    <v>afefd155-caf7-2301-d449-21a89dc1cc6c</v>
    <v>en-US</v>
    <v>Map</v>
  </rv>
  <rv s="1">
    <fb>133.25488827699999</fb>
    <v>10</v>
  </rv>
  <rv s="2">
    <v>490</v>
    <v>8</v>
    <v>3133</v>
    <v>0</v>
    <v>Image of Lakeland</v>
  </rv>
  <rv s="1">
    <fb>28.044154500000001</fb>
    <v>12</v>
  </rv>
  <rv s="3">
    <v>364</v>
  </rv>
  <rv s="4">
    <v>https://www.bing.com/search?q=lakeland+florida&amp;form=skydnc</v>
    <v>Learn more on Bing</v>
  </rv>
  <rv s="1">
    <fb>-81.948965999999999</fb>
    <v>12</v>
  </rv>
  <rv s="1">
    <fb>110516</fb>
    <v>10</v>
  </rv>
  <rv s="5">
    <v>#VALUE!</v>
    <v>en-US</v>
    <v>bf192135-1e1f-4289-aaa4-7b3059fbce1c</v>
    <v>536870912</v>
    <v>1</v>
    <v>3132</v>
    <v>4</v>
    <v>Lakeland</v>
    <v>20</v>
    <v>21</v>
    <v>Map</v>
    <v>8</v>
    <v>9</v>
    <v>3139</v>
    <v>5450</v>
    <v>5451</v>
    <v>4</v>
    <v>Lakeland is a city in Polk County, Florida, along Interstate 4 east of Tampa. The westernmost city in Polk County, it is part of the Tampa Bay Area. According to the 2019 U.S. Census Bureau estimate, the city had a population of 112,136. Lakeland is a principal city of the Lakeland–Winter Haven Metropolitan Statistical Area.</v>
    <v>5452</v>
    <v>5453</v>
    <v>5454</v>
    <v>5455</v>
    <v>5456</v>
    <v>Lakeland</v>
    <v>5457</v>
    <v>599</v>
    <v>Lakeland</v>
    <v>mdp/vdpid/5501326128586948609</v>
  </rv>
  <rv s="0">
    <v>536870912</v>
    <v>Pompano Beach</v>
    <v>c8f811b2-87d7-45f5-999d-e0b2976df6d3</v>
    <v>en-US</v>
    <v>Map</v>
  </rv>
  <rv s="1">
    <fb>66.819999999999993</fb>
    <v>10</v>
  </rv>
  <rv s="2">
    <v>491</v>
    <v>8</v>
    <v>3139</v>
    <v>0</v>
    <v>Image of Pompano Beach</v>
  </rv>
  <rv s="1">
    <fb>26.234722000000001</fb>
    <v>12</v>
  </rv>
  <rv s="3">
    <v>365</v>
  </rv>
  <rv s="4">
    <v>https://www.bing.com/search?q=pompano+beach+florida&amp;form=skydnc</v>
    <v>Learn more on Bing</v>
  </rv>
  <rv s="1">
    <fb>-80.125556000000003</fb>
    <v>12</v>
  </rv>
  <rv s="1">
    <fb>111954</fb>
    <v>10</v>
  </rv>
  <rv s="5">
    <v>#VALUE!</v>
    <v>en-US</v>
    <v>c8f811b2-87d7-45f5-999d-e0b2976df6d3</v>
    <v>536870912</v>
    <v>1</v>
    <v>3138</v>
    <v>4</v>
    <v>Pompano Beach</v>
    <v>20</v>
    <v>21</v>
    <v>Map</v>
    <v>8</v>
    <v>9</v>
    <v>3139</v>
    <v>4373</v>
    <v>5460</v>
    <v>4</v>
    <v>Pompano Beach is a city in Broward County, Florida, United States, along the coast of the Atlantic Ocean, just north of Fort Lauderdale. The nearby Hillsboro Inlet forms part of the Atlantic Intracoastal Waterway. As of 2019, the city's population is estimated to be 112,118. Located 35 miles north of Miami, it is a principal city in the Miami-Fort Lauderdale-West Palm Beach metropolitan area, which was home to an estimated 6,158,824 people in 2017.</v>
    <v>5461</v>
    <v>5462</v>
    <v>5463</v>
    <v>5464</v>
    <v>5465</v>
    <v>Pompano Beach</v>
    <v>5466</v>
    <v>599</v>
    <v>Pompano Beach</v>
    <v>mdp/vdpid/5502151139526705154</v>
  </rv>
  <rv s="0">
    <v>536870912</v>
    <v>West Palm Beach</v>
    <v>aead1964-17b2-46fb-a0ed-3c8a8d014a7e</v>
    <v>en-US</v>
    <v>Map</v>
  </rv>
  <rv s="0">
    <v>536870912</v>
    <v>Palm Beach County</v>
    <v>0c635aa7-7e88-bc32-6927-73591d37397d</v>
    <v>en-US</v>
    <v>Map</v>
  </rv>
  <rv s="1">
    <fb>150.73730802200001</fb>
    <v>10</v>
  </rv>
  <rv s="2">
    <v>492</v>
    <v>8</v>
    <v>3144</v>
    <v>0</v>
    <v>Image of West Palm Beach</v>
  </rv>
  <rv s="1">
    <fb>26.7144394</fb>
    <v>12</v>
  </rv>
  <rv s="3">
    <v>366</v>
  </rv>
  <rv s="4">
    <v>https://www.bing.com/search?q=west+palm+beach+florida&amp;form=skydnc</v>
    <v>Learn more on Bing</v>
  </rv>
  <rv s="1">
    <fb>-80.054947100000007</fb>
    <v>12</v>
  </rv>
  <rv s="1">
    <fb>111398</fb>
    <v>10</v>
  </rv>
  <rv s="5">
    <v>#VALUE!</v>
    <v>en-US</v>
    <v>aead1964-17b2-46fb-a0ed-3c8a8d014a7e</v>
    <v>536870912</v>
    <v>1</v>
    <v>3143</v>
    <v>4</v>
    <v>West Palm Beach</v>
    <v>20</v>
    <v>21</v>
    <v>Map</v>
    <v>8</v>
    <v>9</v>
    <v>3139</v>
    <v>5469</v>
    <v>5470</v>
    <v>4</v>
    <v>West Palm Beach is a city in and the county seat of Palm Beach County, Florida, United States. It is located immediately to the west of the adjacent Palm Beach, which is situated on a barrier island across the Lake Worth Lagoon. The population was 99,919 at the 2010 census. West Palm Beach is a principal city of the Miami metropolitan area, which was home to an estimated 6,158,824 people in 2017.</v>
    <v>5471</v>
    <v>5472</v>
    <v>5473</v>
    <v>5474</v>
    <v>5475</v>
    <v>West Palm Beach</v>
    <v>5476</v>
    <v>599</v>
    <v>West Palm Beach</v>
    <v>mdp/vdpid/5502132690259804161</v>
  </rv>
  <rv s="0">
    <v>536870912</v>
    <v>Antioch</v>
    <v>a485e120-b14f-4f99-9451-bb34ceb00fb2</v>
    <v>en-US</v>
    <v>Map</v>
  </rv>
  <rv s="1">
    <fb>75.323999999999998</fb>
    <v>10</v>
  </rv>
  <rv s="2">
    <v>493</v>
    <v>8</v>
    <v>3151</v>
    <v>0</v>
    <v>Image of Antioch</v>
  </rv>
  <rv s="1">
    <fb>38.005000000000003</fb>
    <v>12</v>
  </rv>
  <rv s="3">
    <v>367</v>
  </rv>
  <rv s="4">
    <v>https://www.bing.com/search?q=antioch+california&amp;form=skydnc</v>
    <v>Learn more on Bing</v>
  </rv>
  <rv s="1">
    <fb>-121.80583300000001</fb>
    <v>12</v>
  </rv>
  <rv s="1">
    <fb>111535</fb>
    <v>10</v>
  </rv>
  <rv s="5">
    <v>#VALUE!</v>
    <v>en-US</v>
    <v>a485e120-b14f-4f99-9451-bb34ceb00fb2</v>
    <v>536870912</v>
    <v>1</v>
    <v>3150</v>
    <v>4</v>
    <v>Antioch</v>
    <v>20</v>
    <v>21</v>
    <v>Map</v>
    <v>8</v>
    <v>9</v>
    <v>298</v>
    <v>380</v>
    <v>5479</v>
    <v>4</v>
    <v>Antioch is the second largest city in Contra Costa County, California, United States. Located in the East Bay region of the San Francisco Bay Area along the San Joaquin-Sacramento River Delta. The city's population was 102,372 at the 2010 census and estimated to be 111,502 in 2019.</v>
    <v>5480</v>
    <v>5481</v>
    <v>5482</v>
    <v>5483</v>
    <v>5484</v>
    <v>Antioch</v>
    <v>5485</v>
    <v>307</v>
    <v>Antioch</v>
    <v>mdp/vdpid/5057786186194485249</v>
  </rv>
  <rv s="0">
    <v>536870912</v>
    <v>Everett</v>
    <v>7392fc91-86b1-46da-b06a-0d3ba51d1c8a</v>
    <v>en-US</v>
    <v>Map</v>
  </rv>
  <rv s="0">
    <v>536870912</v>
    <v>Snohomish County</v>
    <v>2028a6ae-aebb-b4b2-2647-6958c2558b09</v>
    <v>en-US</v>
    <v>Map</v>
  </rv>
  <rv s="1">
    <fb>123.4</fb>
    <v>10</v>
  </rv>
  <rv s="2">
    <v>494</v>
    <v>8</v>
    <v>3159</v>
    <v>0</v>
    <v>Image of Everett</v>
  </rv>
  <rv s="1">
    <fb>47.979129999999998</fb>
    <v>12</v>
  </rv>
  <rv s="3">
    <v>368</v>
  </rv>
  <rv s="4">
    <v>https://www.bing.com/search?q=everett+washington&amp;form=skydnc</v>
    <v>Learn more on Bing</v>
  </rv>
  <rv s="1">
    <fb>-122.195893</fb>
    <v>12</v>
  </rv>
  <rv s="1">
    <fb>111262</fb>
    <v>10</v>
  </rv>
  <rv s="5">
    <v>#VALUE!</v>
    <v>en-US</v>
    <v>7392fc91-86b1-46da-b06a-0d3ba51d1c8a</v>
    <v>536870912</v>
    <v>1</v>
    <v>3158</v>
    <v>4</v>
    <v>Everett</v>
    <v>20</v>
    <v>21</v>
    <v>Map</v>
    <v>8</v>
    <v>9</v>
    <v>2699</v>
    <v>5488</v>
    <v>5489</v>
    <v>4</v>
    <v>Everett is the county seat of and the largest city in Snohomish County, Washington, United States. It is 25 miles north of Seattle and is one of the main cities in the metropolitan area and the Puget Sound region. Everett is the seventh-largest city in the state by population, with 103,019 residents at the 2010 census. The city is primarily situated on a peninsula at the mouth of the Snohomish River along Port Gardner Bay, an inlet of Possession Sound, and extends to the south and west.</v>
    <v>5490</v>
    <v>5491</v>
    <v>5492</v>
    <v>5493</v>
    <v>5494</v>
    <v>Everett</v>
    <v>5495</v>
    <v>307</v>
    <v>Everett</v>
    <v>mdp/vdpid/4859896363522981889</v>
  </rv>
  <rv s="0">
    <v>536870912</v>
    <v>Downey</v>
    <v>73473ca2-5bd0-43fb-96c7-34b627958701</v>
    <v>en-US</v>
    <v>Map</v>
  </rv>
  <rv s="1">
    <fb>32.551000000000002</fb>
    <v>10</v>
  </rv>
  <rv s="2">
    <v>495</v>
    <v>8</v>
    <v>3165</v>
    <v>0</v>
    <v>Image of Downey</v>
  </rv>
  <rv s="1">
    <fb>33.938056000000003</fb>
    <v>12</v>
  </rv>
  <rv s="4">
    <v>https://www.bing.com/search?q=downey+california&amp;form=skydnc</v>
    <v>Learn more on Bing</v>
  </rv>
  <rv s="1">
    <fb>-118.130833</fb>
    <v>12</v>
  </rv>
  <rv s="1">
    <fb>112269</fb>
    <v>10</v>
  </rv>
  <rv s="9">
    <v>#VALUE!</v>
    <v>en-US</v>
    <v>73473ca2-5bd0-43fb-96c7-34b627958701</v>
    <v>536870912</v>
    <v>1</v>
    <v>3164</v>
    <v>75</v>
    <v>Downey</v>
    <v>20</v>
    <v>21</v>
    <v>Map</v>
    <v>8</v>
    <v>9</v>
    <v>298</v>
    <v>299</v>
    <v>5498</v>
    <v>4</v>
    <v>Downey is a city located in southeast Los Angeles County, California, United States, 13 mi southeast of downtown Los Angeles. It is considered part of the Gateway Cities. The city is the birthplace of the Apollo space program. It is also the home of the oldest still operational McDonald's restaurant in the world. As of the 2010 census, the city had a total population of 111,779.</v>
    <v>5499</v>
    <v>5500</v>
    <v>5501</v>
    <v>5502</v>
    <v>Downey</v>
    <v>5503</v>
    <v>307</v>
    <v>Downey</v>
    <v>mdp/vdpid/5059789773053362177</v>
  </rv>
  <rv s="0">
    <v>536870912</v>
    <v>Lowell</v>
    <v>6a59581f-0c5a-4aaf-936d-cd244de024d9</v>
    <v>en-US</v>
    <v>Map</v>
  </rv>
  <rv s="1">
    <fb>37.554827599900001</fb>
    <v>10</v>
  </rv>
  <rv s="2">
    <v>496</v>
    <v>8</v>
    <v>3172</v>
    <v>0</v>
    <v>Image of Lowell</v>
  </rv>
  <rv s="1">
    <fb>42.639443999999997</fb>
    <v>12</v>
  </rv>
  <rv s="0">
    <v>805306368</v>
    <v>Eileen Donoghue (City manager)</v>
    <v>9a9d224d-6146-4185-e993-538f397ac16a</v>
    <v>en-US</v>
    <v>Generic</v>
  </rv>
  <rv s="3">
    <v>369</v>
  </rv>
  <rv s="4">
    <v>https://www.bing.com/search?q=lowell+massachusetts&amp;form=skydnc</v>
    <v>Learn more on Bing</v>
  </rv>
  <rv s="1">
    <fb>-71.314722000000003</fb>
    <v>12</v>
  </rv>
  <rv s="1">
    <fb>111670</fb>
    <v>10</v>
  </rv>
  <rv s="5">
    <v>#VALUE!</v>
    <v>en-US</v>
    <v>6a59581f-0c5a-4aaf-936d-cd244de024d9</v>
    <v>536870912</v>
    <v>1</v>
    <v>3171</v>
    <v>4</v>
    <v>Lowell</v>
    <v>20</v>
    <v>21</v>
    <v>Map</v>
    <v>8</v>
    <v>9</v>
    <v>3263</v>
    <v>5222</v>
    <v>5506</v>
    <v>4</v>
    <v>Lowell is a city in the U.S. Commonwealth of Massachusetts. The city is, along with Cambridge, one of two traditional county seats for Middlesex County, although most county government entities were disbanded in 1999. With an estimated population of 110,997 in 2019, it was the fourth-largest city in Massachusetts as of the last census and is estimated to be the fifth-largest as of 2018, and the second-largest in the Boston metropolitan statistical area. The city is also part of a smaller Massachusetts statistical area called Greater Lowell, as well as New England's Merrimack Valley region.</v>
    <v>5507</v>
    <v>5508</v>
    <v>5510</v>
    <v>5511</v>
    <v>5512</v>
    <v>Lowell</v>
    <v>5513</v>
    <v>599</v>
    <v>Lowell</v>
    <v>mdp/vdpid/5488143214135214081</v>
  </rv>
  <rv s="0">
    <v>536870912</v>
    <v>Centennial</v>
    <v>5f60d470-d9b1-4504-be47-d54b7e222eac</v>
    <v>en-US</v>
    <v>Map</v>
  </rv>
  <rv s="1">
    <fb>73.11</fb>
    <v>10</v>
  </rv>
  <rv s="2">
    <v>497</v>
    <v>8</v>
    <v>3178</v>
    <v>0</v>
    <v>Image of Centennial</v>
  </rv>
  <rv s="1">
    <fb>39.596389000000002</fb>
    <v>12</v>
  </rv>
  <rv s="3">
    <v>370</v>
  </rv>
  <rv s="4">
    <v>https://www.bing.com/search?q=centennial+colorado&amp;form=skydnc</v>
    <v>Learn more on Bing</v>
  </rv>
  <rv s="1">
    <fb>-104.843889</fb>
    <v>12</v>
  </rv>
  <rv s="1">
    <fb>110831</fb>
    <v>10</v>
  </rv>
  <rv s="5">
    <v>#VALUE!</v>
    <v>en-US</v>
    <v>5f60d470-d9b1-4504-be47-d54b7e222eac</v>
    <v>536870912</v>
    <v>1</v>
    <v>3177</v>
    <v>4</v>
    <v>Centennial</v>
    <v>20</v>
    <v>21</v>
    <v>Map</v>
    <v>8</v>
    <v>9</v>
    <v>529</v>
    <v>3609</v>
    <v>5516</v>
    <v>4</v>
    <v>The City of Centennial is a Home Rule Municipality located in Arapahoe County, Colorado, United States. Centennial is a part of the Denver–Aurora–Lakewood, CO Metropolitan Statistical Area. The city population was 100,377 at the 2010 United States Census. Centennial is a part of the Denver metropolitan area. Centennial is the tenth most populous municipality in the state of Colorado and its 2001 city incorporation was the largest in U.S. history. Centennial is ranked as the 15th-safest city in the country.</v>
    <v>5517</v>
    <v>5518</v>
    <v>5519</v>
    <v>5520</v>
    <v>5521</v>
    <v>Centennial</v>
    <v>5522</v>
    <v>538</v>
    <v>Centennial</v>
    <v>mdp/vdpid/5083960468901462018</v>
  </rv>
  <rv s="0">
    <v>536870912</v>
    <v>Elgin</v>
    <v>356e7df0-0ab7-4b8a-a1c3-d0f6c6cb4a13</v>
    <v>en-US</v>
    <v>Map</v>
  </rv>
  <rv s="1">
    <fb>98.65</fb>
    <v>10</v>
  </rv>
  <rv s="2">
    <v>498</v>
    <v>8</v>
    <v>3184</v>
    <v>0</v>
    <v>Image of Elgin</v>
  </rv>
  <rv s="1">
    <fb>42.038333000000002</fb>
    <v>12</v>
  </rv>
  <rv s="0">
    <v>805306368</v>
    <v>Dave Kaptain (Mayor)</v>
    <v>0f4e2c3e-f9ce-748f-d134-91ef73b9f8eb</v>
    <v>en-US</v>
    <v>Generic</v>
  </rv>
  <rv s="3">
    <v>371</v>
  </rv>
  <rv s="4">
    <v>https://www.bing.com/search?q=elgin+illinois&amp;form=skydnc</v>
    <v>Learn more on Bing</v>
  </rv>
  <rv s="1">
    <fb>-88.322778</fb>
    <v>12</v>
  </rv>
  <rv s="1">
    <fb>111683</fb>
    <v>10</v>
  </rv>
  <rv s="5">
    <v>#VALUE!</v>
    <v>en-US</v>
    <v>356e7df0-0ab7-4b8a-a1c3-d0f6c6cb4a13</v>
    <v>536870912</v>
    <v>1</v>
    <v>3183</v>
    <v>4</v>
    <v>Elgin</v>
    <v>20</v>
    <v>21</v>
    <v>Map</v>
    <v>8</v>
    <v>9</v>
    <v>702</v>
    <v>757</v>
    <v>5525</v>
    <v>4</v>
    <v>Elgin is a city in Cook and Kane counties in the northern part of the U.S. state of Illinois. Located roughly 35 mi northwest of Chicago, it lies along the Fox River. As of 2019, the city had an estimated population of 110,849, making it the eighth-largest city in Illinois.</v>
    <v>5526</v>
    <v>5527</v>
    <v>5529</v>
    <v>5530</v>
    <v>5531</v>
    <v>Elgin</v>
    <v>5532</v>
    <v>11</v>
    <v>Elgin</v>
    <v>mdp/vdpid/5477648065806467073</v>
  </rv>
  <rv s="0">
    <v>536870912</v>
    <v>Peoria</v>
    <v>3bcbe7cc-3888-4143-9ca3-6b466cbc7fb7</v>
    <v>en-US</v>
    <v>Map</v>
  </rv>
  <rv s="0">
    <v>536870912</v>
    <v>Peoria County</v>
    <v>9c829b3a-bf3a-bfd8-f60b-40fb999b877b</v>
    <v>en-US</v>
    <v>Map</v>
  </rv>
  <rv s="1">
    <fb>130.53540076093401</fb>
    <v>10</v>
  </rv>
  <rv s="2">
    <v>499</v>
    <v>8</v>
    <v>3191</v>
    <v>0</v>
    <v>Image of Peoria</v>
  </rv>
  <rv s="1">
    <fb>40.720832999999999</fb>
    <v>12</v>
  </rv>
  <rv s="0">
    <v>805306368</v>
    <v>Jim Ardis (Mayor)</v>
    <v>fc2a1738-09e4-3963-e56b-7c31ac44b46a</v>
    <v>en-US</v>
    <v>Generic</v>
  </rv>
  <rv s="3">
    <v>372</v>
  </rv>
  <rv s="4">
    <v>https://www.bing.com/search?q=peoria+illinois&amp;form=skydnc</v>
    <v>Learn more on Bing</v>
  </rv>
  <rv s="1">
    <fb>-89.609443999999996</fb>
    <v>12</v>
  </rv>
  <rv s="1">
    <fb>111388</fb>
    <v>10</v>
  </rv>
  <rv s="5">
    <v>#VALUE!</v>
    <v>en-US</v>
    <v>3bcbe7cc-3888-4143-9ca3-6b466cbc7fb7</v>
    <v>536870912</v>
    <v>1</v>
    <v>3190</v>
    <v>4</v>
    <v>Peoria</v>
    <v>20</v>
    <v>21</v>
    <v>Map</v>
    <v>8</v>
    <v>9</v>
    <v>702</v>
    <v>5535</v>
    <v>5536</v>
    <v>4</v>
    <v>Peoria is the county seat of Peoria County, Illinois, and the largest city on the Illinois River. As of the 2010 census, the city had a population of 115,007. It is the principal city of the Peoria Metropolitan Area in Central Illinois, consisting of the counties of Marshall, Peoria, Stark, Tazewell, and Woodford, which had a population of 373,590 in 2011.</v>
    <v>5537</v>
    <v>5538</v>
    <v>5540</v>
    <v>5541</v>
    <v>5542</v>
    <v>Peoria</v>
    <v>5543</v>
    <v>11</v>
    <v>Peoria</v>
    <v>mdp/vdpid/5477794586686390274</v>
  </rv>
  <rv s="0">
    <v>536870912</v>
    <v>Broken Arrow</v>
    <v>378cc5ce-66a1-4b89-8e00-cbe2d03cadb5</v>
    <v>en-US</v>
    <v>Map</v>
  </rv>
  <rv s="0">
    <v>536870912</v>
    <v>Tulsa County</v>
    <v>ec118813-dbcf-e416-6e21-ab8891de29f0</v>
    <v>en-US</v>
    <v>Map</v>
  </rv>
  <rv s="1">
    <fb>118.103457831</fb>
    <v>10</v>
  </rv>
  <rv s="2">
    <v>500</v>
    <v>8</v>
    <v>3197</v>
    <v>0</v>
    <v>Image of Broken Arrow</v>
  </rv>
  <rv s="1">
    <fb>36.036389</fb>
    <v>12</v>
  </rv>
  <rv s="3">
    <v>373</v>
  </rv>
  <rv s="4">
    <v>https://www.bing.com/search?q=broken+arrow+oklahoma&amp;form=skydnc</v>
    <v>Learn more on Bing</v>
  </rv>
  <rv s="1">
    <fb>-95.783610999999993</fb>
    <v>12</v>
  </rv>
  <rv s="1">
    <fb>109171</fb>
    <v>10</v>
  </rv>
  <rv s="5">
    <v>#VALUE!</v>
    <v>en-US</v>
    <v>378cc5ce-66a1-4b89-8e00-cbe2d03cadb5</v>
    <v>536870912</v>
    <v>1</v>
    <v>3196</v>
    <v>4</v>
    <v>Broken Arrow</v>
    <v>20</v>
    <v>21</v>
    <v>Map</v>
    <v>8</v>
    <v>9</v>
    <v>2026</v>
    <v>5546</v>
    <v>5547</v>
    <v>4</v>
    <v>Broken Arrow is a city located in the northeastern part of the U.S. state of Oklahoma, primarily in Tulsa County, with a portion in western Wagoner County. It is the largest suburb of Tulsa. According to the 2010 census, Broken Arrow has a population of 98,850 residents and is the fourth-largest city in the state. However, a July 2019 estimate reported that the population of the city is just under 112,000, making it the 280th-largest city in the United States. The city is part of the Tulsa Metropolitan Area, which has a population of 961,561 residents.</v>
    <v>5548</v>
    <v>5549</v>
    <v>5550</v>
    <v>5551</v>
    <v>5552</v>
    <v>Broken Arrow</v>
    <v>5553</v>
    <v>11</v>
    <v>Broken Arrow</v>
    <v>mdp/vdpid/5095466011038056449</v>
  </rv>
  <rv s="0">
    <v>536870912</v>
    <v>Miami Gardens</v>
    <v>263a7fff-d5fa-47d6-9531-8c0641f06790</v>
    <v>en-US</v>
    <v>Map</v>
  </rv>
  <rv s="1">
    <fb>1.1000000000000001</fb>
    <v>10</v>
  </rv>
  <rv s="2">
    <v>501</v>
    <v>8</v>
    <v>3203</v>
    <v>0</v>
    <v>Image of Miami Gardens</v>
  </rv>
  <rv s="1">
    <fb>25.927232199999999</fb>
    <v>12</v>
  </rv>
  <rv s="3">
    <v>374</v>
  </rv>
  <rv s="4">
    <v>https://www.bing.com/search?q=miami+gardens+florida&amp;form=skydnc</v>
    <v>Learn more on Bing</v>
  </rv>
  <rv s="1">
    <fb>-80.228484399999999</fb>
    <v>12</v>
  </rv>
  <rv s="1">
    <fb>113069</fb>
    <v>10</v>
  </rv>
  <rv s="5">
    <v>#VALUE!</v>
    <v>en-US</v>
    <v>263a7fff-d5fa-47d6-9531-8c0641f06790</v>
    <v>536870912</v>
    <v>1</v>
    <v>3202</v>
    <v>4</v>
    <v>Miami Gardens</v>
    <v>20</v>
    <v>21</v>
    <v>Map</v>
    <v>8</v>
    <v>9</v>
    <v>3139</v>
    <v>3520</v>
    <v>5556</v>
    <v>4</v>
    <v>Miami Gardens is a city in north-central Miami-Dade County, Florida, United States. It is 16 miles north of Downtown Miami and its boundaries stretch from I-95 and NE 2nd Avenue on the east to NW 47th and NW 57th Avenues on the west, and from the Broward County line on the north to 151st Street on the south. The city name comes from one of the major roadways through the area, Miami Gardens Drive. According the US Census Bureau, the city had a population of 110,001 as of 2019, and it is Florida's largest city with a majority African American population. It is a principal city of the Miami metropolitan area, which was home to an estimated 6,012,331 people in 2015.</v>
    <v>5557</v>
    <v>5558</v>
    <v>5559</v>
    <v>5560</v>
    <v>5561</v>
    <v>Miami Gardens</v>
    <v>5562</v>
    <v>599</v>
    <v>Miami Gardens</v>
    <v>mdp/vdpid/5502108596667678721</v>
  </rv>
  <rv s="0">
    <v>536870912</v>
    <v>Jurupa Valley</v>
    <v>bb65a87b-f650-584e-dbed-c6d57a11b14f</v>
    <v>en-US</v>
    <v>Map</v>
  </rv>
  <rv s="1">
    <fb>112.7</fb>
    <v>10</v>
  </rv>
  <rv s="2">
    <v>502</v>
    <v>8</v>
    <v>3209</v>
    <v>0</v>
    <v>Image of Jurupa Valley</v>
  </rv>
  <rv s="1">
    <fb>33.976087700000001</fb>
    <v>12</v>
  </rv>
  <rv s="3">
    <v>375</v>
  </rv>
  <rv s="4">
    <v>https://www.bing.com/search?q=jurupa+valley+california&amp;form=skydnc</v>
    <v>Learn more on Bing</v>
  </rv>
  <rv s="1">
    <fb>-117.46218810000001</fb>
    <v>12</v>
  </rv>
  <rv s="1">
    <fb>108393</fb>
    <v>10</v>
  </rv>
  <rv s="5">
    <v>#VALUE!</v>
    <v>en-US</v>
    <v>bb65a87b-f650-584e-dbed-c6d57a11b14f</v>
    <v>536870912</v>
    <v>1</v>
    <v>3208</v>
    <v>4</v>
    <v>Jurupa Valley</v>
    <v>6</v>
    <v>7</v>
    <v>Map</v>
    <v>8</v>
    <v>9</v>
    <v>298</v>
    <v>3640</v>
    <v>5565</v>
    <v>4</v>
    <v>Jurupa Valley is a city in Riverside County, California. On March 8, 2011, voters approved a ballot measure, designated as Measure A, to incorporate the area into its own city; as a result, the area has been an incorporated city since July 1, 2011.</v>
    <v>5566</v>
    <v>5567</v>
    <v>5568</v>
    <v>5569</v>
    <v>5570</v>
    <v>Jurupa Valley</v>
    <v>5571</v>
    <v>307</v>
    <v>Jurupa Valley</v>
    <v>mdp/vdpid/5061302387319242753</v>
  </rv>
  <rv s="0">
    <v>536870912</v>
    <v>Sandy Springs</v>
    <v>6a3b457b-a520-4c94-91ee-33c09e89f3f5</v>
    <v>en-US</v>
    <v>Map</v>
  </rv>
  <rv s="0">
    <v>536870912</v>
    <v>Fulton County</v>
    <v>c792308b-b130-372c-f5a2-b5966fb6bda1</v>
    <v>en-US</v>
    <v>Map</v>
  </rv>
  <rv s="1">
    <fb>101.009536303</fb>
    <v>10</v>
  </rv>
  <rv s="2">
    <v>503</v>
    <v>8</v>
    <v>3215</v>
    <v>0</v>
    <v>Image of Sandy Springs</v>
  </rv>
  <rv s="1">
    <fb>33.924135</fb>
    <v>12</v>
  </rv>
  <rv s="0">
    <v>805306368</v>
    <v>Rusty Paul (Mayor)</v>
    <v>22cb3248-6229-7f94-3729-fcea0be23446</v>
    <v>en-US</v>
    <v>Generic</v>
  </rv>
  <rv s="3">
    <v>376</v>
  </rv>
  <rv s="4">
    <v>https://www.bing.com/search?q=sandy+springs+georgia&amp;form=skydnc</v>
    <v>Learn more on Bing</v>
  </rv>
  <rv s="1">
    <fb>-84.379103000000001</fb>
    <v>12</v>
  </rv>
  <rv s="1">
    <fb>108797</fb>
    <v>10</v>
  </rv>
  <rv s="5">
    <v>#VALUE!</v>
    <v>en-US</v>
    <v>6a3b457b-a520-4c94-91ee-33c09e89f3f5</v>
    <v>536870912</v>
    <v>1</v>
    <v>3214</v>
    <v>4</v>
    <v>Sandy Springs</v>
    <v>20</v>
    <v>21</v>
    <v>Map</v>
    <v>8</v>
    <v>9</v>
    <v>3400</v>
    <v>5574</v>
    <v>5575</v>
    <v>4</v>
    <v>Sandy Springs is a city in northern Fulton County, Georgia. As of the 2010 census, Sandy Springs had a population of 93,853, and its 2019 estimated population was 109,452. Sandy Springs is Georgia's seventh-largest city and is the site of several corporate headquarters such as UPS, Newell Brands, Inspire Brands, Cox Communications, and Mercedes-Benz USA's corporate offices.</v>
    <v>5576</v>
    <v>5577</v>
    <v>5579</v>
    <v>5580</v>
    <v>5581</v>
    <v>Sandy Springs</v>
    <v>5582</v>
    <v>599</v>
    <v>Sandy Springs</v>
    <v>mdp/vdpid/5483131096554012674</v>
  </rv>
  <rv s="0">
    <v>536870912</v>
    <v>Gresham</v>
    <v>717b12dc-6069-4457-88ce-5ab81243b997</v>
    <v>en-US</v>
    <v>Map</v>
  </rv>
  <rv s="1">
    <fb>60.68</fb>
    <v>10</v>
  </rv>
  <rv s="2">
    <v>504</v>
    <v>8</v>
    <v>3221</v>
    <v>0</v>
    <v>Image of Gresham</v>
  </rv>
  <rv s="1">
    <fb>45.503610999999999</fb>
    <v>12</v>
  </rv>
  <rv s="3">
    <v>377</v>
  </rv>
  <rv s="4">
    <v>https://www.bing.com/search?q=gresham+oregon&amp;form=skydnc</v>
    <v>Learn more on Bing</v>
  </rv>
  <rv s="1">
    <fb>-122.43944399999999</fb>
    <v>12</v>
  </rv>
  <rv s="1">
    <fb>110158</fb>
    <v>10</v>
  </rv>
  <rv s="5">
    <v>#VALUE!</v>
    <v>en-US</v>
    <v>717b12dc-6069-4457-88ce-5ab81243b997</v>
    <v>536870912</v>
    <v>1</v>
    <v>3220</v>
    <v>4</v>
    <v>Gresham</v>
    <v>20</v>
    <v>21</v>
    <v>Map</v>
    <v>8</v>
    <v>9</v>
    <v>3296</v>
    <v>3328</v>
    <v>5585</v>
    <v>4</v>
    <v>Gresham is a city located in Multnomah County, Oregon, in the United States of America, immediately east of Portland, Oregon. It is considered a suburb within the Greater Portland Metropolitan area. Though it began as a settlement in the mid-1800s, it was not officially incorporated as a city until 1905; it was named after Walter Quintin Gresham, the American Civil War general and United States Postmaster General.</v>
    <v>5586</v>
    <v>5587</v>
    <v>5588</v>
    <v>5589</v>
    <v>5590</v>
    <v>Gresham</v>
    <v>5591</v>
    <v>307</v>
    <v>Gresham</v>
    <v>mdp/vdpid/4860912513543307265</v>
  </rv>
  <rv s="0">
    <v>536870912</v>
    <v>Lewisville</v>
    <v>def42e2f-0130-415a-8894-3d422efb1944</v>
    <v>en-US</v>
    <v>Map</v>
  </rv>
  <rv s="1">
    <fb>109.99</fb>
    <v>10</v>
  </rv>
  <rv s="2">
    <v>505</v>
    <v>8</v>
    <v>3227</v>
    <v>0</v>
    <v>Image of Lewisville</v>
  </rv>
  <rv s="1">
    <fb>33.038333000000002</fb>
    <v>12</v>
  </rv>
  <rv s="4">
    <v>https://www.bing.com/search?q=lewisville+texas&amp;form=skydnc</v>
    <v>Learn more on Bing</v>
  </rv>
  <rv s="1">
    <fb>-97.006111000000004</fb>
    <v>12</v>
  </rv>
  <rv s="1">
    <fb>106586</fb>
    <v>10</v>
  </rv>
  <rv s="9">
    <v>#VALUE!</v>
    <v>en-US</v>
    <v>def42e2f-0130-415a-8894-3d422efb1944</v>
    <v>536870912</v>
    <v>1</v>
    <v>3226</v>
    <v>75</v>
    <v>Lewisville</v>
    <v>20</v>
    <v>21</v>
    <v>Map</v>
    <v>8</v>
    <v>9</v>
    <v>2272</v>
    <v>3118</v>
    <v>5594</v>
    <v>4</v>
    <v>Lewisville is a city in Denton County, Texas, United States. It is a suburb within the Dallas-Fort Worth Metroplex. The 2000 United States Census placed the city's population at 77,737 and the 2010 Census placed it at 95,290, making it one of the fastest-growing city populations in the United States and the 33rd most populous in Texas. It occupies 36.4 square miles of land and includes 6.07 square miles of Lewisville Lake.</v>
    <v>5595</v>
    <v>5596</v>
    <v>5597</v>
    <v>5598</v>
    <v>Lewisville</v>
    <v>5599</v>
    <v>11</v>
    <v>Lewisville</v>
    <v>mdp/vdpid/5107809162411114497</v>
  </rv>
  <rv s="0">
    <v>536870912</v>
    <v>Hillsboro</v>
    <v>8df03b87-2920-4121-8177-3128c3b4ce0c</v>
    <v>en-US</v>
    <v>Map</v>
  </rv>
  <rv s="0">
    <v>536870912</v>
    <v>Washington County</v>
    <v>9516f9a9-9ff2-ed79-a1f6-878e9af3521f</v>
    <v>en-US</v>
    <v>Map</v>
  </rv>
  <rv s="1">
    <fb>61.93</fb>
    <v>10</v>
  </rv>
  <rv s="2">
    <v>506</v>
    <v>8</v>
    <v>3233</v>
    <v>0</v>
    <v>Image of Hillsboro</v>
  </rv>
  <rv s="1">
    <fb>45.522778000000002</fb>
    <v>12</v>
  </rv>
  <rv s="0">
    <v>805306368</v>
    <v>Steve Callaway (Mayor)</v>
    <v>f4fe6e73-ec32-828f-0f5b-21dcf8a32df5</v>
    <v>en-US</v>
    <v>Generic</v>
  </rv>
  <rv s="3">
    <v>378</v>
  </rv>
  <rv s="4">
    <v>https://www.bing.com/search?q=hillsboro+oregon&amp;form=skydnc</v>
    <v>Learn more on Bing</v>
  </rv>
  <rv s="1">
    <fb>-122.989722</fb>
    <v>12</v>
  </rv>
  <rv s="1">
    <fb>108389</fb>
    <v>10</v>
  </rv>
  <rv s="5">
    <v>#VALUE!</v>
    <v>en-US</v>
    <v>8df03b87-2920-4121-8177-3128c3b4ce0c</v>
    <v>536870912</v>
    <v>1</v>
    <v>3232</v>
    <v>4</v>
    <v>Hillsboro</v>
    <v>20</v>
    <v>21</v>
    <v>Map</v>
    <v>8</v>
    <v>9</v>
    <v>3296</v>
    <v>5602</v>
    <v>5603</v>
    <v>4</v>
    <v>Hillsboro is the fifth-largest city in the U.S. state of Oregon and is the county seat of Washington County. Lying in the Tualatin Valley on the west side of the Portland metropolitan area, the city hosts many high-technology companies, such as Intel, that comprise what has become known as the Silicon Forest. At the 2010 Census, the city's population was 91,611.</v>
    <v>5604</v>
    <v>5605</v>
    <v>5607</v>
    <v>5608</v>
    <v>5609</v>
    <v>Hillsboro</v>
    <v>5610</v>
    <v>307</v>
    <v>Hillsboro</v>
    <v>mdp/vdpid/4860901484134400001</v>
  </rv>
  <rv s="0">
    <v>536870912</v>
    <v>Ventura</v>
    <v>5ef301c3-9471-16c9-1847-1389761616b6</v>
    <v>en-US</v>
    <v>Map</v>
  </rv>
  <rv s="1">
    <fb>83.123999999999995</fb>
    <v>10</v>
  </rv>
  <rv s="2">
    <v>507</v>
    <v>8</v>
    <v>3239</v>
    <v>0</v>
    <v>Image of Ventura</v>
  </rv>
  <rv s="1">
    <fb>34.280831999999997</fb>
    <v>12</v>
  </rv>
  <rv s="3">
    <v>379</v>
  </rv>
  <rv s="4">
    <v>https://www.bing.com/search?q=ventura+california&amp;form=skydnc</v>
    <v>Learn more on Bing</v>
  </rv>
  <rv s="1">
    <fb>-119.29310700000001</fb>
    <v>12</v>
  </rv>
  <rv s="1">
    <fb>111128</fb>
    <v>10</v>
  </rv>
  <rv s="5">
    <v>#VALUE!</v>
    <v>en-US</v>
    <v>5ef301c3-9471-16c9-1847-1389761616b6</v>
    <v>536870912</v>
    <v>1</v>
    <v>3238</v>
    <v>4</v>
    <v>Ventura</v>
    <v>20</v>
    <v>21</v>
    <v>Map</v>
    <v>8</v>
    <v>9</v>
    <v>298</v>
    <v>4081</v>
    <v>5613</v>
    <v>4</v>
    <v>Ventura, officially San Buenaventura, is the county seat of Ventura County, California, United States. The coastal site, set against undeveloped hills and flanked by two free-flowing rivers, has been inhabited for thousands of years. European explorers encountered a Chumash village, referred to as Shisholop, here while traveling along the Pacific coast. They witnessed the ocean navigation skill of the native people and their use of the abundant local resources from sea and land. In 1782, the eponymous Mission San Buenaventura was founded nearby, where it benefitted from the water of the Ventura River. The town grew around the mission compound and incorporated in 1866. The development of nearby oil fields in the 1920s and the age of automobile travel created a major real estate boom during which many designated landmark buildings were constructed. The mission and these buildings are at the center of a downtown that has become a cultural, retail, and residential district and visitor destination.</v>
    <v>5614</v>
    <v>5615</v>
    <v>5616</v>
    <v>5617</v>
    <v>5618</v>
    <v>Ventura</v>
    <v>5619</v>
    <v>307</v>
    <v>Ventura</v>
    <v>mdp/vdpid/5059727555284697089</v>
  </rv>
  <rv s="0">
    <v>536870912</v>
    <v>Greeley</v>
    <v>74470143-845f-4aca-b19c-c3300c63b0e7</v>
    <v>en-US</v>
    <v>Map</v>
  </rv>
  <rv s="0">
    <v>536870912</v>
    <v>Weld County</v>
    <v>9b3f5920-8328-aa6b-80fb-72dcb2fe113b</v>
    <v>en-US</v>
    <v>Map</v>
  </rv>
  <rv s="1">
    <fb>77.699643310100001</fb>
    <v>10</v>
  </rv>
  <rv s="2">
    <v>508</v>
    <v>8</v>
    <v>3245</v>
    <v>0</v>
    <v>Image of Greeley</v>
  </rv>
  <rv s="1">
    <fb>40.416666999999997</fb>
    <v>12</v>
  </rv>
  <rv s="3">
    <v>380</v>
  </rv>
  <rv s="4">
    <v>https://www.bing.com/search?q=greeley+colorado&amp;form=skydnc</v>
    <v>Learn more on Bing</v>
  </rv>
  <rv s="1">
    <fb>-104.716667</fb>
    <v>12</v>
  </rv>
  <rv s="1">
    <fb>107348</fb>
    <v>10</v>
  </rv>
  <rv s="5">
    <v>#VALUE!</v>
    <v>en-US</v>
    <v>74470143-845f-4aca-b19c-c3300c63b0e7</v>
    <v>536870912</v>
    <v>1</v>
    <v>3244</v>
    <v>4</v>
    <v>Greeley</v>
    <v>20</v>
    <v>21</v>
    <v>Map</v>
    <v>8</v>
    <v>9</v>
    <v>529</v>
    <v>5622</v>
    <v>5623</v>
    <v>4</v>
    <v>The City of Greeley is the Home Rule Municipality that is the county seat and the most populous municipality of Weld County, Colorado, United States. Greeley is the principal city of the Greeley, CO Metropolitan Statistical Area and is a major city of the Front Range Urban Corridor. Greeley is in northern Colorado and is situated 49 miles north-northeast of the Colorado State Capitol in Denver. According to a July 2019 estimate by the U.S. Census Bureau, the population of the city is 108,649, and a 2019 population estimate made Greeley the 12th-most-populous city in Colorado.</v>
    <v>5624</v>
    <v>5625</v>
    <v>5626</v>
    <v>5627</v>
    <v>5628</v>
    <v>Greeley</v>
    <v>5629</v>
    <v>538</v>
    <v>Greeley</v>
    <v>mdp/vdpid/5083913265449271297</v>
  </rv>
  <rv s="0">
    <v>536870912</v>
    <v>Inglewood</v>
    <v>9cd876f0-3764-4e14-b9c1-23c24d8b9b46</v>
    <v>en-US</v>
    <v>Map</v>
  </rv>
  <rv s="1">
    <fb>23.548999999999999</fb>
    <v>10</v>
  </rv>
  <rv s="2">
    <v>509</v>
    <v>8</v>
    <v>3251</v>
    <v>0</v>
    <v>Image of Inglewood</v>
  </rv>
  <rv s="1">
    <fb>33.961767000000002</fb>
    <v>12</v>
  </rv>
  <rv s="0">
    <v>805306368</v>
    <v>James T. Butts Jr. (Mayor)</v>
    <v>5e1813f3-0f4d-9483-cb81-f8b1e99b44d0</v>
    <v>en-US</v>
    <v>Generic</v>
  </rv>
  <rv s="3">
    <v>381</v>
  </rv>
  <rv s="4">
    <v>https://www.bing.com/search?q=inglewood+california&amp;form=skydnc</v>
    <v>Learn more on Bing</v>
  </rv>
  <rv s="1">
    <fb>-118.353336</fb>
    <v>12</v>
  </rv>
  <rv s="1">
    <fb>109419</fb>
    <v>10</v>
  </rv>
  <rv s="5">
    <v>#VALUE!</v>
    <v>en-US</v>
    <v>9cd876f0-3764-4e14-b9c1-23c24d8b9b46</v>
    <v>536870912</v>
    <v>1</v>
    <v>3250</v>
    <v>4</v>
    <v>Inglewood</v>
    <v>20</v>
    <v>21</v>
    <v>Map</v>
    <v>8</v>
    <v>9</v>
    <v>298</v>
    <v>299</v>
    <v>5632</v>
    <v>4</v>
    <v>Inglewood is a city in southwestern Los Angeles County, California, in the Los Angeles metropolitan area. As of the 2010 U.S. Census, the city had a population of 109,673. It was incorporated on February 14, 1908. The city is in the South Bay region of Los Angeles County, near Los Angeles International Airport.</v>
    <v>5633</v>
    <v>5634</v>
    <v>5636</v>
    <v>5637</v>
    <v>5638</v>
    <v>Inglewood</v>
    <v>5639</v>
    <v>307</v>
    <v>Inglewood</v>
    <v>mdp/vdpid/5059787122504892419</v>
  </rv>
  <rv s="0">
    <v>536870912</v>
    <v>Waterbury</v>
    <v>eeb5f5e9-0b91-4037-8da3-e9379aa746ff</v>
    <v>en-US</v>
    <v>Map</v>
  </rv>
  <rv s="1">
    <fb>75</fb>
    <v>10</v>
  </rv>
  <rv s="2">
    <v>510</v>
    <v>8</v>
    <v>3257</v>
    <v>0</v>
    <v>Image of Waterbury</v>
  </rv>
  <rv s="1">
    <fb>41.554260900000003</fb>
    <v>12</v>
  </rv>
  <rv s="0">
    <v>805306368</v>
    <v>Neil O'Leary (Mayor)</v>
    <v>ac2c0193-b648-4177-95a9-65dafbf77a8d</v>
    <v>en-US</v>
    <v>Generic</v>
  </rv>
  <rv s="3">
    <v>382</v>
  </rv>
  <rv s="4">
    <v>https://www.bing.com/search?q=waterbury+connecticut&amp;form=skydnc</v>
    <v>Learn more on Bing</v>
  </rv>
  <rv s="1">
    <fb>-73.043069200000005</fb>
    <v>12</v>
  </rv>
  <rv s="1">
    <fb>108093</fb>
    <v>10</v>
  </rv>
  <rv s="5">
    <v>#VALUE!</v>
    <v>en-US</v>
    <v>eeb5f5e9-0b91-4037-8da3-e9379aa746ff</v>
    <v>536870912</v>
    <v>1</v>
    <v>3256</v>
    <v>4</v>
    <v>Waterbury</v>
    <v>20</v>
    <v>21</v>
    <v>Map</v>
    <v>8</v>
    <v>9</v>
    <v>4730</v>
    <v>5045</v>
    <v>5642</v>
    <v>4</v>
    <v>Waterbury is a city in the U.S. state of Connecticut on the Naugatuck River, 33 miles southwest of Hartford and 77 miles northeast of New York City. Waterbury is the second-largest city in New Haven County, Connecticut. As of the 2010 census, Waterbury had a population of 110,366, making it the 10th largest city in the New York Metropolitan Area, 9th largest city in New England and the 5th largest city in Connecticut.</v>
    <v>5643</v>
    <v>5644</v>
    <v>5646</v>
    <v>5647</v>
    <v>5648</v>
    <v>Waterbury</v>
    <v>5649</v>
    <v>599</v>
    <v>Waterbury</v>
    <v>mdp/vdpid/5488785957467455489</v>
  </rv>
  <rv s="0">
    <v>536870912</v>
    <v>Santa Maria</v>
    <v>9806eba9-b379-4f46-ad97-10d9215dacb5</v>
    <v>en-US</v>
    <v>Map</v>
  </rv>
  <rv s="0">
    <v>536870912</v>
    <v>Santa Barbara County</v>
    <v>85ee1f1c-db3a-b070-273b-60933808fdf6</v>
    <v>en-US</v>
    <v>Map</v>
  </rv>
  <rv s="1">
    <fb>60.591999999999999</fb>
    <v>10</v>
  </rv>
  <rv s="2">
    <v>511</v>
    <v>8</v>
    <v>3264</v>
    <v>0</v>
    <v>Image of Santa Maria</v>
  </rv>
  <rv s="1">
    <fb>34.948402999999999</fb>
    <v>12</v>
  </rv>
  <rv s="3">
    <v>383</v>
  </rv>
  <rv s="4">
    <v>https://www.bing.com/search?q=santa+maria+california&amp;form=skydnc</v>
    <v>Learn more on Bing</v>
  </rv>
  <rv s="1">
    <fb>-120.43588099999999</fb>
    <v>12</v>
  </rv>
  <rv s="1">
    <fb>107408</fb>
    <v>10</v>
  </rv>
  <rv s="5">
    <v>#VALUE!</v>
    <v>en-US</v>
    <v>9806eba9-b379-4f46-ad97-10d9215dacb5</v>
    <v>536870912</v>
    <v>1</v>
    <v>3263</v>
    <v>4</v>
    <v>Santa Maria</v>
    <v>20</v>
    <v>21</v>
    <v>Map</v>
    <v>8</v>
    <v>9</v>
    <v>298</v>
    <v>5652</v>
    <v>5653</v>
    <v>4</v>
    <v>Santa Maria is a city near the Central Coast of California in northern Santa Barbara County. It is approximately 65 miles northwest of Santa Barbara and 150 miles northwest of downtown Los Angeles. Its estimated 2019 population was 107,263, making it the most populous city in the county and the Santa Maria-Santa Barbara, CA Metro Area. The city is notable for its wine industry and Santa Maria-style barbecue. Sunset magazine called Santa Maria "The West's Best BBQ Town". According to a 1994 article in the Santa Maria Times, Santa Maria's official mascots are the Two Toes, alien creatures from the planet Plu-Toe who have come to Earth to remind kids to "Work Toe-gether for a Better Toe-morrow".</v>
    <v>5654</v>
    <v>5655</v>
    <v>5656</v>
    <v>5657</v>
    <v>5658</v>
    <v>Santa Maria</v>
    <v>5659</v>
    <v>307</v>
    <v>Santa Maria</v>
    <v>mdp/vdpid/5059526780008792066</v>
  </rv>
  <rv s="0">
    <v>536870912</v>
    <v>Davie</v>
    <v>e7cc4f59-1881-4074-2b83-50960d370c3e</v>
    <v>en-US</v>
    <v>Map</v>
  </rv>
  <rv s="1">
    <fb>92.5</fb>
    <v>10</v>
  </rv>
  <rv s="2">
    <v>512</v>
    <v>8</v>
    <v>3271</v>
    <v>0</v>
    <v>Image of Davie</v>
  </rv>
  <rv s="1">
    <fb>26.081389000000001</fb>
    <v>12</v>
  </rv>
  <rv s="3">
    <v>384</v>
  </rv>
  <rv s="4">
    <v>https://www.bing.com/search?q=davie+florida&amp;form=skydnc</v>
    <v>Learn more on Bing</v>
  </rv>
  <rv s="1">
    <fb>-80.280277999999996</fb>
    <v>12</v>
  </rv>
  <rv s="1">
    <fb>106558</fb>
    <v>10</v>
  </rv>
  <rv s="5">
    <v>#VALUE!</v>
    <v>en-US</v>
    <v>e7cc4f59-1881-4074-2b83-50960d370c3e</v>
    <v>536870912</v>
    <v>1</v>
    <v>3270</v>
    <v>4</v>
    <v>Davie</v>
    <v>20</v>
    <v>21</v>
    <v>Map</v>
    <v>8</v>
    <v>9</v>
    <v>3139</v>
    <v>4373</v>
    <v>5662</v>
    <v>4</v>
    <v>Davie is a town in Broward County, Florida, United States about 24 miles north of Miami. The town's population was 110,320 at the 2020 census. Davie is a principal city of the Miami metropolitan area, which was home to an estimated 6,198,782. It is the most populous municipality labelled as a ″town" in Florida, and the third most populous such community in the United States, trailing only Gilbert, Arizona and Cary, North Carolina. Horseback riding is common as much of its historic buildings include ranches and other Western establishments.</v>
    <v>5663</v>
    <v>5664</v>
    <v>5665</v>
    <v>5666</v>
    <v>5667</v>
    <v>Davie</v>
    <v>5668</v>
    <v>599</v>
    <v>Davie</v>
    <v>mdp/vdpid/5502061278039900161</v>
  </rv>
  <rv s="0">
    <v>536870912</v>
    <v>Daly City</v>
    <v>4943c542-f141-478e-91d7-5fdeeaba0be0</v>
    <v>en-US</v>
    <v>Map</v>
  </rv>
  <rv s="0">
    <v>536870912</v>
    <v>San Mateo County</v>
    <v>b97731d8-08e0-fbe4-4a10-005df422cce7</v>
    <v>en-US</v>
    <v>Map</v>
  </rv>
  <rv s="1">
    <fb>19.849</fb>
    <v>10</v>
  </rv>
  <rv s="2">
    <v>513</v>
    <v>8</v>
    <v>3277</v>
    <v>0</v>
    <v>Image of Daly City</v>
  </rv>
  <rv s="1">
    <fb>37.705800000000004</fb>
    <v>12</v>
  </rv>
  <rv s="3">
    <v>385</v>
  </rv>
  <rv s="4">
    <v>https://www.bing.com/search?q=daly+city+california&amp;form=skydnc</v>
    <v>Learn more on Bing</v>
  </rv>
  <rv s="1">
    <fb>-122.46080000000001</fb>
    <v>12</v>
  </rv>
  <rv s="1">
    <fb>107008</fb>
    <v>10</v>
  </rv>
  <rv s="5">
    <v>#VALUE!</v>
    <v>en-US</v>
    <v>4943c542-f141-478e-91d7-5fdeeaba0be0</v>
    <v>536870912</v>
    <v>1</v>
    <v>3276</v>
    <v>4</v>
    <v>Daly City</v>
    <v>20</v>
    <v>21</v>
    <v>Map</v>
    <v>8</v>
    <v>9</v>
    <v>298</v>
    <v>5671</v>
    <v>5672</v>
    <v>4</v>
    <v>Daly City is the most populous city in San Mateo County, California, United States, with an estimated 2019 population of 106,280. Located in the San Francisco Bay Area, and immediately south of San Francisco, it is named in honor of businessman and landowner John Donald Daly.</v>
    <v>5673</v>
    <v>5674</v>
    <v>5675</v>
    <v>5676</v>
    <v>5677</v>
    <v>Daly City</v>
    <v>5678</v>
    <v>307</v>
    <v>Daly City</v>
    <v>mdp/vdpid/5057875696282501121</v>
  </rv>
  <rv s="0">
    <v>536870912</v>
    <v>Boulder</v>
    <v>9f9316d8-f88e-4b76-98f5-ccfb898e9cd7</v>
    <v>en-US</v>
    <v>Map</v>
  </rv>
  <rv s="0">
    <v>536870912</v>
    <v>Boulder County</v>
    <v>e69e5097-8cc8-24d1-e19b-314db4b0cdee</v>
    <v>en-US</v>
    <v>Map</v>
  </rv>
  <rv s="1">
    <fb>66.5</fb>
    <v>10</v>
  </rv>
  <rv s="2">
    <v>514</v>
    <v>8</v>
    <v>3283</v>
    <v>0</v>
    <v>Image of Boulder</v>
  </rv>
  <rv s="1">
    <fb>40.017623999999998</fb>
    <v>12</v>
  </rv>
  <rv s="4">
    <v>https://www.bing.com/search?q=boulder+colorado&amp;form=skydnc</v>
    <v>Learn more on Bing</v>
  </rv>
  <rv s="1">
    <fb>-105.27966000000001</fb>
    <v>12</v>
  </rv>
  <rv s="1">
    <fb>107353</fb>
    <v>10</v>
  </rv>
  <rv s="9">
    <v>#VALUE!</v>
    <v>en-US</v>
    <v>9f9316d8-f88e-4b76-98f5-ccfb898e9cd7</v>
    <v>536870912</v>
    <v>1</v>
    <v>3282</v>
    <v>75</v>
    <v>Boulder</v>
    <v>20</v>
    <v>21</v>
    <v>Map</v>
    <v>8</v>
    <v>9</v>
    <v>529</v>
    <v>5681</v>
    <v>5682</v>
    <v>4</v>
    <v>The City of Boulder is the Home Rule Municipality that is the county seat and the most populous municipality of Boulder County, Colorado, United States. Boulder is the principal city of the Boulder, CO Metropolitan Statistical Area and is a major city of the Front Range Urban Corridor. The city is located at the base of the foothills of the Rocky Mountains at an elevation of 5,430 feet above sea level, located 25 miles northwest of Denver.</v>
    <v>5683</v>
    <v>5684</v>
    <v>5685</v>
    <v>5686</v>
    <v>Boulder</v>
    <v>5687</v>
    <v>538</v>
    <v>Boulder</v>
    <v>mdp/vdpid/5083933166649999361</v>
  </rv>
  <rv s="0">
    <v>536870912</v>
    <v>Allen</v>
    <v>515977a1-a997-4cb1-be0c-662bbd476a35</v>
    <v>en-US</v>
    <v>Map</v>
  </rv>
  <rv s="1">
    <fb>70.2</fb>
    <v>10</v>
  </rv>
  <rv s="2">
    <v>515</v>
    <v>8</v>
    <v>3289</v>
    <v>0</v>
    <v>Image of Allen</v>
  </rv>
  <rv s="1">
    <fb>33.104193000000002</fb>
    <v>12</v>
  </rv>
  <rv s="3">
    <v>386</v>
  </rv>
  <rv s="4">
    <v>https://www.bing.com/search?q=allen+texas&amp;form=skydnc</v>
    <v>Learn more on Bing</v>
  </rv>
  <rv s="1">
    <fb>-96.671738000000005</fb>
    <v>12</v>
  </rv>
  <rv s="1">
    <fb>103383</fb>
    <v>10</v>
  </rv>
  <rv s="5">
    <v>#VALUE!</v>
    <v>en-US</v>
    <v>515977a1-a997-4cb1-be0c-662bbd476a35</v>
    <v>536870912</v>
    <v>1</v>
    <v>3288</v>
    <v>4</v>
    <v>Allen</v>
    <v>20</v>
    <v>21</v>
    <v>Map</v>
    <v>8</v>
    <v>9</v>
    <v>2272</v>
    <v>3718</v>
    <v>5690</v>
    <v>4</v>
    <v>Allen is a city in Collin County, Texas, United States, a northern suburb of Dallas. As of the 2010 United States Census, the city had a total population of 84,246. In 2019, the population of Allen is estimated to be 105,623. Allen is located approximately twenty miles north of downtown Dallas and is a part of the Dallas-Fort Worth metropolitan area.</v>
    <v>5691</v>
    <v>5692</v>
    <v>5693</v>
    <v>5694</v>
    <v>5695</v>
    <v>Allen</v>
    <v>5696</v>
    <v>11</v>
    <v>Allen</v>
    <v>mdp/vdpid/5107817640928215041</v>
  </rv>
  <rv s="0">
    <v>536870912</v>
    <v>West Covina</v>
    <v>e69bab84-19e8-49e8-a685-b2e69feb31cb</v>
    <v>en-US</v>
    <v>Map</v>
  </rv>
  <rv s="1">
    <fb>41.670999999999999</fb>
    <v>10</v>
  </rv>
  <rv s="2">
    <v>516</v>
    <v>8</v>
    <v>3295</v>
    <v>0</v>
    <v>Image of West Covina</v>
  </rv>
  <rv s="1">
    <fb>34.056666999999997</fb>
    <v>12</v>
  </rv>
  <rv s="3">
    <v>387</v>
  </rv>
  <rv s="4">
    <v>https://www.bing.com/search?q=west+covina+california&amp;form=skydnc</v>
    <v>Learn more on Bing</v>
  </rv>
  <rv s="1">
    <fb>-117.918611</fb>
    <v>12</v>
  </rv>
  <rv s="1">
    <fb>106311</fb>
    <v>10</v>
  </rv>
  <rv s="5">
    <v>#VALUE!</v>
    <v>en-US</v>
    <v>e69bab84-19e8-49e8-a685-b2e69feb31cb</v>
    <v>536870912</v>
    <v>1</v>
    <v>3294</v>
    <v>4</v>
    <v>West Covina</v>
    <v>6</v>
    <v>7</v>
    <v>Map</v>
    <v>8</v>
    <v>9</v>
    <v>298</v>
    <v>299</v>
    <v>5699</v>
    <v>4</v>
    <v>West Covina is a suburban city in Los Angeles County, California, located 19 miles east of Downtown Los Angeles in the eastern San Gabriel Valley and is part of Greater Los Angeles. The population for the city was 106,098 at the 2010 census.</v>
    <v>5700</v>
    <v>5701</v>
    <v>5702</v>
    <v>5703</v>
    <v>5704</v>
    <v>West Covina</v>
    <v>5705</v>
    <v>307</v>
    <v>West Covina</v>
    <v>mdp/vdpid/5061291807204179969</v>
  </rv>
  <rv s="0">
    <v>536870912</v>
    <v>Sparks</v>
    <v>d9588c33-8ecc-4907-b4cb-b0277ecc8b20</v>
    <v>en-US</v>
    <v>Map</v>
  </rv>
  <rv s="1">
    <fb>93</fb>
    <v>10</v>
  </rv>
  <rv s="2">
    <v>517</v>
    <v>8</v>
    <v>3301</v>
    <v>0</v>
    <v>Image of Sparks</v>
  </rv>
  <rv s="1">
    <fb>39.554443999999997</fb>
    <v>12</v>
  </rv>
  <rv s="3">
    <v>388</v>
  </rv>
  <rv s="4">
    <v>https://www.bing.com/search?q=sparks+nevada&amp;form=skydnc</v>
    <v>Learn more on Bing</v>
  </rv>
  <rv s="1">
    <fb>-119.735556</fb>
    <v>12</v>
  </rv>
  <rv s="1">
    <fb>104246</fb>
    <v>10</v>
  </rv>
  <rv s="5">
    <v>#VALUE!</v>
    <v>en-US</v>
    <v>d9588c33-8ecc-4907-b4cb-b0277ecc8b20</v>
    <v>536870912</v>
    <v>1</v>
    <v>3300</v>
    <v>4</v>
    <v>Sparks</v>
    <v>20</v>
    <v>21</v>
    <v>Map</v>
    <v>8</v>
    <v>9</v>
    <v>1618</v>
    <v>3844</v>
    <v>5708</v>
    <v>4</v>
    <v>Sparks is a city in Washoe County, Nevada, United States. It was founded in 1904, incorporated on March 15, 1905, and is located just east of Reno. The 2019 U.S. Census Bureau American Community Survey population count was 105,006. It is the fifth most populous city in Nevada. It is named after the late Nevada Governor John Sparks, a member of the Silver Party.</v>
    <v>5709</v>
    <v>5710</v>
    <v>5711</v>
    <v>5712</v>
    <v>5713</v>
    <v>Sparks</v>
    <v>5714</v>
    <v>307</v>
    <v>Sparks</v>
    <v>mdp/vdpid/5055146153213952001</v>
  </rv>
  <rv s="0">
    <v>536870912</v>
    <v>Wichita Falls</v>
    <v>7ff4c78e-acd8-c1e2-0dfb-b4fedc03f6f8</v>
    <v>en-US</v>
    <v>Map</v>
  </rv>
  <rv s="0">
    <v>536870912</v>
    <v>Wichita County</v>
    <v>d7084575-5013-9ab2-be78-90673500cd4c</v>
    <v>en-US</v>
    <v>Map</v>
  </rv>
  <rv s="1">
    <fb>181.558166535</fb>
    <v>10</v>
  </rv>
  <rv s="2">
    <v>518</v>
    <v>8</v>
    <v>3307</v>
    <v>0</v>
    <v>Image of Wichita Falls</v>
  </rv>
  <rv s="1">
    <fb>33.909759999999999</fb>
    <v>12</v>
  </rv>
  <rv s="3">
    <v>389</v>
  </rv>
  <rv s="4">
    <v>https://www.bing.com/search?q=wichita+falls+texas&amp;form=skydnc</v>
    <v>Learn more on Bing</v>
  </rv>
  <rv s="1">
    <fb>-98.500854000000004</fb>
    <v>12</v>
  </rv>
  <rv s="1">
    <fb>104576</fb>
    <v>10</v>
  </rv>
  <rv s="5">
    <v>#VALUE!</v>
    <v>en-US</v>
    <v>7ff4c78e-acd8-c1e2-0dfb-b4fedc03f6f8</v>
    <v>536870912</v>
    <v>1</v>
    <v>3306</v>
    <v>4</v>
    <v>Wichita Falls</v>
    <v>20</v>
    <v>21</v>
    <v>Map</v>
    <v>8</v>
    <v>9</v>
    <v>2272</v>
    <v>5717</v>
    <v>5718</v>
    <v>4</v>
    <v>Wichita Falls is a city in and the county seat of Wichita County, Texas, United States. It is the principal city of the Wichita Falls Metropolitan Statistical Area, which encompasses all of Archer, Clay, and Wichita counties. According to the 2010 census, it had a population of 104,553, making it the 38th-most populous city in Texas. In addition, its central business district is 5 miles from Sheppard Air Force Base, which is home to the Air Force's largest technical training wing and the Euro-NATO Joint Jet Pilot Training program, the world's only multinationally staffed and managed flying training program chartered to produce combat pilots for both USAF and NATO.</v>
    <v>5719</v>
    <v>5720</v>
    <v>5721</v>
    <v>5722</v>
    <v>5723</v>
    <v>Wichita Falls</v>
    <v>5724</v>
    <v>11</v>
    <v>Wichita Falls</v>
    <v>mdp/vdpid/5095258435369304065</v>
  </rv>
  <rv s="0">
    <v>536870912</v>
    <v>Green Bay</v>
    <v>6daac2e3-6123-41bf-8c6d-7de17f987cbc</v>
    <v>en-US</v>
    <v>Map</v>
  </rv>
  <rv s="0">
    <v>536870912</v>
    <v>Brown County</v>
    <v>c818d17f-db1f-3565-0b80-700376a81606</v>
    <v>en-US</v>
    <v>Map</v>
  </rv>
  <rv s="1">
    <fb>144.94</fb>
    <v>10</v>
  </rv>
  <rv s="2">
    <v>519</v>
    <v>8</v>
    <v>3314</v>
    <v>0</v>
    <v>Image of Green Bay</v>
  </rv>
  <rv s="1">
    <fb>44.513288299999999</fb>
    <v>12</v>
  </rv>
  <rv s="0">
    <v>805306368</v>
    <v>Eric Genrich (Mayor)</v>
    <v>da652fab-9764-4671-ab2c-2d8f9658a856</v>
    <v>en-US</v>
    <v>Generic</v>
  </rv>
  <rv s="3">
    <v>390</v>
  </rv>
  <rv s="4">
    <v>https://www.bing.com/search?q=green+bay+wisconsin&amp;form=skydnc</v>
    <v>Learn more on Bing</v>
  </rv>
  <rv s="1">
    <fb>-88.013256200000001</fb>
    <v>12</v>
  </rv>
  <rv s="1">
    <fb>104879</fb>
    <v>10</v>
  </rv>
  <rv s="5">
    <v>#VALUE!</v>
    <v>en-US</v>
    <v>6daac2e3-6123-41bf-8c6d-7de17f987cbc</v>
    <v>536870912</v>
    <v>1</v>
    <v>3313</v>
    <v>4</v>
    <v>Green Bay</v>
    <v>20</v>
    <v>21</v>
    <v>Map</v>
    <v>8</v>
    <v>9</v>
    <v>2907</v>
    <v>5727</v>
    <v>5728</v>
    <v>4</v>
    <v>Green Bay is a city in the U.S. state of Wisconsin. The county seat of Brown County, it is at the head of Green Bay, a sub-basin of Lake Michigan, at the mouth of the Fox River. It is 581 feet above sea level and 112 miles north of Milwaukee. The population was 104,057 at the 2010 census. Green Bay is the third-largest city in the state of Wisconsin, after Milwaukee and Madison, and the third-largest city on Lake Michigan's west shore, after Chicago and Milwaukee. Green Bay is home to the National Football League's Green Bay Packers.</v>
    <v>5729</v>
    <v>5730</v>
    <v>5732</v>
    <v>5733</v>
    <v>5734</v>
    <v>Green Bay</v>
    <v>5735</v>
    <v>11</v>
    <v>Green Bay</v>
    <v>mdp/vdpid/5476548002225061889</v>
  </rv>
  <rv s="0">
    <v>536870912</v>
    <v>San Mateo</v>
    <v>f5ed4a42-24b1-49a6-affb-3f4e9448cec8</v>
    <v>en-US</v>
    <v>Map</v>
  </rv>
  <rv s="1">
    <fb>41.137</fb>
    <v>10</v>
  </rv>
  <rv s="2">
    <v>520</v>
    <v>8</v>
    <v>3320</v>
    <v>0</v>
    <v>Image of San Mateo</v>
  </rv>
  <rv s="1">
    <fb>37.547150899999998</fb>
    <v>12</v>
  </rv>
  <rv s="3">
    <v>391</v>
  </rv>
  <rv s="4">
    <v>https://www.bing.com/search?q=san+mateo+california&amp;form=skydnc</v>
    <v>Learn more on Bing</v>
  </rv>
  <rv s="1">
    <fb>-122.3144005</fb>
    <v>12</v>
  </rv>
  <rv s="1">
    <fb>105025</fb>
    <v>10</v>
  </rv>
  <rv s="5">
    <v>#VALUE!</v>
    <v>en-US</v>
    <v>f5ed4a42-24b1-49a6-affb-3f4e9448cec8</v>
    <v>536870912</v>
    <v>1</v>
    <v>3319</v>
    <v>4</v>
    <v>San Mateo</v>
    <v>20</v>
    <v>21</v>
    <v>Map</v>
    <v>8</v>
    <v>9</v>
    <v>298</v>
    <v>5671</v>
    <v>5738</v>
    <v>4</v>
    <v>San Mateo is a city in San Mateo County, California, about 20 miles south of San Francisco, and 31 miles northwest of San Jose. San Mateo had an estimated 2019 population of 104,430. It has a Mediterranean climate, and is known for its rich history. The biggest economic contributors to the city include the Medical Center, one of the local school districts, and Sony's Sony Interactive Entertainment division. Finally, being in the center of the San Francisco Bay Area, it has many ways to travel beween the major cities of that area.</v>
    <v>5739</v>
    <v>5740</v>
    <v>5741</v>
    <v>5742</v>
    <v>5743</v>
    <v>San Mateo</v>
    <v>5744</v>
    <v>307</v>
    <v>San Mateo</v>
    <v>mdp/vdpid/5057982585049710593</v>
  </rv>
  <rv s="0">
    <v>536870912</v>
    <v>Norwalk</v>
    <v>bdbed199-9aa8-4ba2-bc96-1a39930b5779</v>
    <v>en-US</v>
    <v>Map</v>
  </rv>
  <rv s="1">
    <fb>25.242999999999999</fb>
    <v>10</v>
  </rv>
  <rv s="2">
    <v>521</v>
    <v>8</v>
    <v>3325</v>
    <v>0</v>
    <v>Image of Norwalk</v>
  </rv>
  <rv s="1">
    <fb>33.913781999999998</fb>
    <v>12</v>
  </rv>
  <rv s="4">
    <v>https://www.bing.com/search?q=norwalk+california&amp;form=skydnc</v>
    <v>Learn more on Bing</v>
  </rv>
  <rv s="1">
    <fb>-118.070098</fb>
    <v>12</v>
  </rv>
  <rv s="1">
    <fb>105120</fb>
    <v>10</v>
  </rv>
  <rv s="9">
    <v>#VALUE!</v>
    <v>en-US</v>
    <v>bdbed199-9aa8-4ba2-bc96-1a39930b5779</v>
    <v>536870912</v>
    <v>1</v>
    <v>3324</v>
    <v>75</v>
    <v>Norwalk</v>
    <v>6</v>
    <v>7</v>
    <v>Map</v>
    <v>8</v>
    <v>9</v>
    <v>298</v>
    <v>299</v>
    <v>5747</v>
    <v>4</v>
    <v>Norwalk is a suburban city in Los Angeles County, California, United States. The population was 105,549 at the 2010 census and an estimated 103,949 in 2019. It is the 58th most densely-populated city in California.</v>
    <v>5748</v>
    <v>5749</v>
    <v>5750</v>
    <v>5751</v>
    <v>Norwalk</v>
    <v>5752</v>
    <v>307</v>
    <v>Norwalk</v>
    <v>mdp/vdpid/5061294071406919681</v>
  </rv>
  <rv s="0">
    <v>536870912</v>
    <v>Rialto</v>
    <v>5425d487-b42c-41e6-a6c7-58ca4041c9c4</v>
    <v>en-US</v>
    <v>Map</v>
  </rv>
  <rv s="1">
    <fb>57.926000000000002</fb>
    <v>10</v>
  </rv>
  <rv s="2">
    <v>522</v>
    <v>8</v>
    <v>3331</v>
    <v>0</v>
    <v>Image of Rialto</v>
  </rv>
  <rv s="1">
    <fb>34.099535099999997</fb>
    <v>12</v>
  </rv>
  <rv s="4">
    <v>https://www.bing.com/search?q=rialto+california&amp;form=skydnc</v>
    <v>Learn more on Bing</v>
  </rv>
  <rv s="1">
    <fb>-117.3747154</fb>
    <v>12</v>
  </rv>
  <rv s="1">
    <fb>103440</fb>
    <v>10</v>
  </rv>
  <rv s="9">
    <v>#VALUE!</v>
    <v>en-US</v>
    <v>5425d487-b42c-41e6-a6c7-58ca4041c9c4</v>
    <v>536870912</v>
    <v>1</v>
    <v>3330</v>
    <v>75</v>
    <v>Rialto</v>
    <v>6</v>
    <v>7</v>
    <v>Map</v>
    <v>8</v>
    <v>9</v>
    <v>298</v>
    <v>3994</v>
    <v>5755</v>
    <v>4</v>
    <v>Rialto is a city in San Bernardino County, California, United States, 56 miles east of Los Angeles. The city is located strategically near the Cajon Pass, Interstate 15, Interstate 10, and Metrolink routes.</v>
    <v>5756</v>
    <v>5757</v>
    <v>5758</v>
    <v>5759</v>
    <v>Rialto</v>
    <v>5760</v>
    <v>307</v>
    <v>Rialto</v>
    <v>mdp/vdpid/5061324859359887362</v>
  </rv>
  <rv s="0">
    <v>536870912</v>
    <v>Las Cruces</v>
    <v>c47a0d00-118a-41bf-b6d8-a004802ead1c</v>
    <v>en-US</v>
    <v>Map</v>
  </rv>
  <rv s="0">
    <v>536870912</v>
    <v>Dona Ana County</v>
    <v>7459208c-2232-0193-ed02-89cc52db741c</v>
    <v>en-US</v>
    <v>Map</v>
  </rv>
  <rv s="1">
    <fb>122.81</fb>
    <v>10</v>
  </rv>
  <rv s="2">
    <v>523</v>
    <v>8</v>
    <v>3336</v>
    <v>0</v>
    <v>Image of Las Cruces</v>
  </rv>
  <rv s="1">
    <fb>32.314444000000002</fb>
    <v>12</v>
  </rv>
  <rv s="0">
    <v>805306368</v>
    <v>Ken Miyagishima (Mayor)</v>
    <v>d662765d-84f7-5120-6e76-36952f54e016</v>
    <v>en-US</v>
    <v>Generic</v>
  </rv>
  <rv s="3">
    <v>392</v>
  </rv>
  <rv s="4">
    <v>https://www.bing.com/search?q=las+cruces+new+mexico&amp;form=skydnc</v>
    <v>Learn more on Bing</v>
  </rv>
  <rv s="1">
    <fb>-106.77888900000001</fb>
    <v>12</v>
  </rv>
  <rv s="1">
    <fb>102926</fb>
    <v>10</v>
  </rv>
  <rv s="5">
    <v>#VALUE!</v>
    <v>en-US</v>
    <v>c47a0d00-118a-41bf-b6d8-a004802ead1c</v>
    <v>536870912</v>
    <v>1</v>
    <v>3335</v>
    <v>4</v>
    <v>Las Cruces</v>
    <v>20</v>
    <v>21</v>
    <v>Map</v>
    <v>8</v>
    <v>9</v>
    <v>1772</v>
    <v>5763</v>
    <v>5764</v>
    <v>4</v>
    <v>Las Cruces is the second-largest city in the U.S. state of New Mexico and the seat of Doña Ana County. As of the 2010 census the population was 97,618, and in 2019 the estimated population was 103,432. Las Cruces is the largest city in both Doña Ana County and southern New Mexico. The Las Cruces metropolitan area had an estimated population of 213,849 in 2017. It is the principal city of a metropolitan statistical area which encompasses all of Doña Ana County and is part of the larger El Paso–Las Cruces combined statistical area.</v>
    <v>5765</v>
    <v>5766</v>
    <v>5768</v>
    <v>5769</v>
    <v>5770</v>
    <v>Las Cruces</v>
    <v>5771</v>
    <v>538</v>
    <v>Las Cruces</v>
    <v>mdp/vdpid/5100608693024587777</v>
  </rv>
  <rv s="0">
    <v>536870912</v>
    <v>Chico</v>
    <v>38e2f1e5-0618-4c70-bef3-c49868232b52</v>
    <v>en-US</v>
    <v>Map</v>
  </rv>
  <rv s="0">
    <v>536870912</v>
    <v>Butte County</v>
    <v>be444616-ed2d-8d33-a335-d0db44f57e5b</v>
    <v>en-US</v>
    <v>Map</v>
  </rv>
  <rv s="1">
    <fb>85.715999999999994</fb>
    <v>10</v>
  </rv>
  <rv s="2">
    <v>524</v>
    <v>8</v>
    <v>3343</v>
    <v>0</v>
    <v>Image of Chico</v>
  </rv>
  <rv s="1">
    <fb>39.74</fb>
    <v>12</v>
  </rv>
  <rv s="3">
    <v>393</v>
  </rv>
  <rv s="4">
    <v>https://www.bing.com/search?q=chico+california&amp;form=skydnc</v>
    <v>Learn more on Bing</v>
  </rv>
  <rv s="1">
    <fb>-121.835556</fb>
    <v>12</v>
  </rv>
  <rv s="1">
    <fb>94776</fb>
    <v>10</v>
  </rv>
  <rv s="5">
    <v>#VALUE!</v>
    <v>en-US</v>
    <v>38e2f1e5-0618-4c70-bef3-c49868232b52</v>
    <v>536870912</v>
    <v>1</v>
    <v>3342</v>
    <v>4</v>
    <v>Chico</v>
    <v>20</v>
    <v>21</v>
    <v>Map</v>
    <v>8</v>
    <v>9</v>
    <v>298</v>
    <v>5774</v>
    <v>5775</v>
    <v>4</v>
    <v>Chico is the most populous city in Butte County, California, United States. As of the 2010 United States Census, the population was 86,187, reflecting an increase of 26,233 from the 59,954 counted in the 2000 Census. Following the 2018 Camp Fire that destroyed much of the neighboring town of Paradise, the population of Chico surged as many people who lost their homes in the fire moved to Chico. In 2019, the US Census estimated the population of Chico is 103,301. The city is the cultural, economic, and educational center of the northern Sacramento Valley and home to both California State University, Chico and Bidwell Park, the country's 26th largest municipal park and the 13th largest municipally-owned park. Bidwell Park makes up over 17% of the city.</v>
    <v>5776</v>
    <v>5777</v>
    <v>5778</v>
    <v>5779</v>
    <v>5780</v>
    <v>Chico</v>
    <v>5781</v>
    <v>307</v>
    <v>Chico</v>
    <v>mdp/vdpid/5054672610940420097</v>
  </rv>
  <rv s="0">
    <v>536870912</v>
    <v>El Cajon</v>
    <v>5dac1dbf-80fb-4385-a241-253786373165</v>
    <v>en-US</v>
    <v>Map</v>
  </rv>
  <rv s="1">
    <fb>37.381</fb>
    <v>10</v>
  </rv>
  <rv s="2">
    <v>525</v>
    <v>8</v>
    <v>3350</v>
    <v>0</v>
    <v>Image of El Cajon</v>
  </rv>
  <rv s="1">
    <fb>32.800894900000003</fb>
    <v>12</v>
  </rv>
  <rv s="3">
    <v>394</v>
  </rv>
  <rv s="4">
    <v>https://www.bing.com/search?q=el+cajon+california&amp;form=skydnc</v>
    <v>Learn more on Bing</v>
  </rv>
  <rv s="1">
    <fb>-116.96142330000001</fb>
    <v>12</v>
  </rv>
  <rv s="1">
    <fb>103241</fb>
    <v>10</v>
  </rv>
  <rv s="5">
    <v>#VALUE!</v>
    <v>en-US</v>
    <v>5dac1dbf-80fb-4385-a241-253786373165</v>
    <v>536870912</v>
    <v>1</v>
    <v>3349</v>
    <v>4</v>
    <v>El Cajon</v>
    <v>20</v>
    <v>21</v>
    <v>Map</v>
    <v>8</v>
    <v>9</v>
    <v>298</v>
    <v>3107</v>
    <v>5784</v>
    <v>4</v>
    <v>El Cajon is a city in San Diego County, California, United States, 17 mi east of Downtown San Diego. The city takes its name from Rancho El Cajón, which was in turn named for the box-like shape of the valley which surrounds the city, which is also the origin of the city's common nickname of "The Box"."</v>
    <v>5785</v>
    <v>5786</v>
    <v>5787</v>
    <v>5788</v>
    <v>5789</v>
    <v>El Cajon</v>
    <v>5790</v>
    <v>307</v>
    <v>El Cajon</v>
    <v>mdp/vdpid/5073424680317091842</v>
  </rv>
  <rv s="0">
    <v>536870912</v>
    <v>Burbank</v>
    <v>fb041b1d-f5a0-45bc-bad8-f494262ca981</v>
    <v>en-US</v>
    <v>Map</v>
  </rv>
  <rv s="1">
    <fb>45.011000000000003</fb>
    <v>10</v>
  </rv>
  <rv s="2">
    <v>526</v>
    <v>8</v>
    <v>3356</v>
    <v>0</v>
    <v>Image of Burbank</v>
  </rv>
  <rv s="1">
    <fb>34.182051999999999</fb>
    <v>12</v>
  </rv>
  <rv s="3">
    <v>395</v>
  </rv>
  <rv s="4">
    <v>https://www.bing.com/search?q=burbank+california&amp;form=skydnc</v>
    <v>Learn more on Bing</v>
  </rv>
  <rv s="1">
    <fb>-118.30747599999999</fb>
    <v>12</v>
  </rv>
  <rv s="1">
    <fb>103695</fb>
    <v>10</v>
  </rv>
  <rv s="5">
    <v>#VALUE!</v>
    <v>en-US</v>
    <v>fb041b1d-f5a0-45bc-bad8-f494262ca981</v>
    <v>536870912</v>
    <v>1</v>
    <v>3355</v>
    <v>4</v>
    <v>Burbank</v>
    <v>6</v>
    <v>7</v>
    <v>Map</v>
    <v>8</v>
    <v>9</v>
    <v>298</v>
    <v>299</v>
    <v>5793</v>
    <v>4</v>
    <v>Burbank is a city in Los Angeles County, California, in the southeastern end of the San Fernando Valley, 12 miles northwest of downtown Los Angeles. The population at the 2010 census was 103,340.</v>
    <v>5794</v>
    <v>5795</v>
    <v>5796</v>
    <v>5797</v>
    <v>5798</v>
    <v>Burbank</v>
    <v>5799</v>
    <v>307</v>
    <v>Burbank</v>
    <v>mdp/vdpid/5059774036091863041</v>
  </rv>
  <rv s="0">
    <v>536870912</v>
    <v>South Bend</v>
    <v>92428a5d-aa95-45c9-a54a-0431858ca252</v>
    <v>en-US</v>
    <v>Map</v>
  </rv>
  <rv s="0">
    <v>536870912</v>
    <v>St. Joseph County</v>
    <v>de3bba51-a772-de16-37df-8892ee783ebf</v>
    <v>en-US</v>
    <v>Map</v>
  </rv>
  <rv s="1">
    <fb>108.47</fb>
    <v>10</v>
  </rv>
  <rv s="2">
    <v>527</v>
    <v>8</v>
    <v>3361</v>
    <v>0</v>
    <v>Image of South Bend</v>
  </rv>
  <rv s="1">
    <fb>41.672499999999999</fb>
    <v>12</v>
  </rv>
  <rv s="3">
    <v>396</v>
  </rv>
  <rv s="4">
    <v>https://www.bing.com/search?q=south+bend+indiana&amp;form=skydnc</v>
    <v>Learn more on Bing</v>
  </rv>
  <rv s="1">
    <fb>-86.255278000000004</fb>
    <v>12</v>
  </rv>
  <rv s="1">
    <fb>101860</fb>
    <v>10</v>
  </rv>
  <rv s="5">
    <v>#VALUE!</v>
    <v>en-US</v>
    <v>92428a5d-aa95-45c9-a54a-0431858ca252</v>
    <v>536870912</v>
    <v>1</v>
    <v>3360</v>
    <v>4</v>
    <v>South Bend</v>
    <v>20</v>
    <v>21</v>
    <v>Map</v>
    <v>8</v>
    <v>9</v>
    <v>825</v>
    <v>5802</v>
    <v>5803</v>
    <v>4</v>
    <v>South Bend is a city in, and the county seat of, St. Joseph County, Indiana, on the St. Joseph River near its southernmost bend, from which it derives its name. As of the 2010 census, the city had a total of 101,168 residents; its metropolitan statistical area had a population of 318,586 and its combined statistical area, 721,296. It is the fourth-largest city in Indiana, and is the economic and cultural hub of northern Indiana.</v>
    <v>5804</v>
    <v>5805</v>
    <v>5806</v>
    <v>5807</v>
    <v>5808</v>
    <v>South Bend</v>
    <v>5809</v>
    <v>3779</v>
    <v>South Bend</v>
    <v>mdp/vdpid/5478122573055131649</v>
  </rv>
  <rv s="0">
    <v>536870912</v>
    <v>Renton</v>
    <v>d2f20726-e942-0925-287b-99a0854748d3</v>
    <v>en-US</v>
    <v>Map</v>
  </rv>
  <rv s="1">
    <fb>60.97</fb>
    <v>10</v>
  </rv>
  <rv s="2">
    <v>528</v>
    <v>8</v>
    <v>3369</v>
    <v>0</v>
    <v>Image of Renton</v>
  </rv>
  <rv s="1">
    <fb>47.486666999999997</fb>
    <v>12</v>
  </rv>
  <rv s="3">
    <v>397</v>
  </rv>
  <rv s="4">
    <v>https://www.bing.com/search?q=renton+washington&amp;form=skydnc</v>
    <v>Learn more on Bing</v>
  </rv>
  <rv s="1">
    <fb>-122.195278</fb>
    <v>12</v>
  </rv>
  <rv s="1">
    <fb>102153</fb>
    <v>10</v>
  </rv>
  <rv s="5">
    <v>#VALUE!</v>
    <v>en-US</v>
    <v>d2f20726-e942-0925-287b-99a0854748d3</v>
    <v>536870912</v>
    <v>1</v>
    <v>3368</v>
    <v>4</v>
    <v>Renton</v>
    <v>6</v>
    <v>7</v>
    <v>Map</v>
    <v>8</v>
    <v>9</v>
    <v>2699</v>
    <v>2749</v>
    <v>5812</v>
    <v>4</v>
    <v>Renton is a city in King County, Washington, and a suburb of Seattle. Situated 11 miles southeast of downtown Seattle, Renton straddles the southeast shore of Lake Washington, at the mouth of the Cedar River.</v>
    <v>5813</v>
    <v>5814</v>
    <v>5815</v>
    <v>5816</v>
    <v>5817</v>
    <v>Renton</v>
    <v>5818</v>
    <v>307</v>
    <v>Renton</v>
    <v>mdp/vdpid/4860658463006523393</v>
  </rv>
  <rv s="0">
    <v>536870912</v>
    <v>Vista</v>
    <v>a8447c28-4c03-421b-935a-40ce443450c8</v>
    <v>en-US</v>
    <v>Map</v>
  </rv>
  <rv s="1">
    <fb>48.377000000000002</fb>
    <v>10</v>
  </rv>
  <rv s="2">
    <v>529</v>
    <v>8</v>
    <v>3376</v>
    <v>0</v>
    <v>Image of Vista</v>
  </rv>
  <rv s="1">
    <fb>33.202418999999999</fb>
    <v>12</v>
  </rv>
  <rv s="3">
    <v>398</v>
  </rv>
  <rv s="4">
    <v>https://www.bing.com/search?q=vista+california&amp;form=skydnc</v>
    <v>Learn more on Bing</v>
  </rv>
  <rv s="1">
    <fb>-117.23563300000001</fb>
    <v>12</v>
  </rv>
  <rv s="1">
    <fb>101224</fb>
    <v>10</v>
  </rv>
  <rv s="5">
    <v>#VALUE!</v>
    <v>en-US</v>
    <v>a8447c28-4c03-421b-935a-40ce443450c8</v>
    <v>536870912</v>
    <v>1</v>
    <v>3375</v>
    <v>4</v>
    <v>Vista</v>
    <v>20</v>
    <v>21</v>
    <v>Map</v>
    <v>8</v>
    <v>9</v>
    <v>298</v>
    <v>3107</v>
    <v>5821</v>
    <v>4</v>
    <v>Vista is a city in San Diego County, California, United States. Vista is a medium-sized city within the San Diego-Carlsbad, CA Metropolitan Area and has a population of 101,638. Vista's sphere of influence also includes portions of unincorporated San Diego County to the north and east, with a county island in the central west. Located just seven miles inland from the Pacific Ocean, it has a Mediterranean climate.</v>
    <v>5822</v>
    <v>5823</v>
    <v>5824</v>
    <v>5825</v>
    <v>5826</v>
    <v>Vista</v>
    <v>5827</v>
    <v>307</v>
    <v>Vista</v>
    <v>mdp/vdpid/5073364762402750465</v>
  </rv>
  <rv s="0">
    <v>536870912</v>
    <v>Davenport</v>
    <v>015e28f0-82a6-4bc7-b38b-781bda473180</v>
    <v>en-US</v>
    <v>Map</v>
  </rv>
  <rv s="0">
    <v>536870912</v>
    <v>Scott County</v>
    <v>d6597c12-dcb3-e521-c191-93f536f3a984</v>
    <v>en-US</v>
    <v>Map</v>
  </rv>
  <rv s="1">
    <fb>168.56</fb>
    <v>10</v>
  </rv>
  <rv s="2">
    <v>530</v>
    <v>8</v>
    <v>3383</v>
    <v>0</v>
    <v>Image of Davenport</v>
  </rv>
  <rv s="1">
    <fb>41.543056</fb>
    <v>12</v>
  </rv>
  <rv s="3">
    <v>399</v>
  </rv>
  <rv s="4">
    <v>https://www.bing.com/search?q=davenport+iowa&amp;form=skydnc</v>
    <v>Learn more on Bing</v>
  </rv>
  <rv s="1">
    <fb>-90.590833000000003</fb>
    <v>12</v>
  </rv>
  <rv s="1">
    <fb>102085</fb>
    <v>10</v>
  </rv>
  <rv s="5">
    <v>#VALUE!</v>
    <v>en-US</v>
    <v>015e28f0-82a6-4bc7-b38b-781bda473180</v>
    <v>536870912</v>
    <v>1</v>
    <v>3382</v>
    <v>4</v>
    <v>Davenport</v>
    <v>20</v>
    <v>21</v>
    <v>Map</v>
    <v>8</v>
    <v>9</v>
    <v>4021</v>
    <v>5830</v>
    <v>5831</v>
    <v>4</v>
    <v>Davenport is a city in and the county seat of Scott County, Iowa, United States. It is located along the Mississippi River on the eastern border of the state, and is the largest of the Quad Cities, a metropolitan area with a population estimate of 382,630 and a CSA population of 474,226; it is the 90th largest CSA in the nation. Davenport was founded on May 14, 1836 by Antoine Le Claire and was named for his friend George Davenport, a former English sailor who served in the U.S. Army during the War of 1812, served as a supplier Fort Armstrong, worked as a fur trader with the American Fur Company, and was appointed a quartermaster with the rank of colonel during the Black Hawk War. According to the 2010 census, the city had a population of 99,685. The city appealed this figure, arguing that the Census Bureau missed a section of residents, and that its total population was more than 100,000. The Census Bureau estimated Davenport's 2019 population to be 101,590.</v>
    <v>5832</v>
    <v>5833</v>
    <v>5834</v>
    <v>5835</v>
    <v>5836</v>
    <v>Davenport</v>
    <v>5837</v>
    <v>11</v>
    <v>Davenport</v>
    <v>mdp/vdpid/5093207918023540737</v>
  </rv>
  <rv s="0">
    <v>536870912</v>
    <v>Edinburg</v>
    <v>cdb8261e-7184-4ac6-96d2-026f7a704497</v>
    <v>en-US</v>
    <v>Map</v>
  </rv>
  <rv s="1">
    <fb>96.865555326600003</fb>
    <v>10</v>
  </rv>
  <rv s="2">
    <v>531</v>
    <v>8</v>
    <v>3388</v>
    <v>0</v>
    <v>Image of Edinburg</v>
  </rv>
  <rv s="1">
    <fb>26.304167</fb>
    <v>12</v>
  </rv>
  <rv s="4">
    <v>https://www.bing.com/search?q=edinburg+texas&amp;form=skydnc</v>
    <v>Learn more on Bing</v>
  </rv>
  <rv s="1">
    <fb>-98.163888999999998</fb>
    <v>12</v>
  </rv>
  <rv s="1">
    <fb>98665</fb>
    <v>10</v>
  </rv>
  <rv s="9">
    <v>#VALUE!</v>
    <v>en-US</v>
    <v>cdb8261e-7184-4ac6-96d2-026f7a704497</v>
    <v>536870912</v>
    <v>1</v>
    <v>3387</v>
    <v>75</v>
    <v>Edinburg</v>
    <v>20</v>
    <v>21</v>
    <v>Map</v>
    <v>8</v>
    <v>9</v>
    <v>2272</v>
    <v>4772</v>
    <v>5840</v>
    <v>4</v>
    <v>Edinburg is a city in and the county seat of Hidalgo County, Texas, United States. The population was 74,569 as of the 2010 census, and in 2019 the estimated population was 101,170, making it the second largest city in Hidalgo County, and the third largest city in the larger Rio Grande Valley region.</v>
    <v>5841</v>
    <v>5842</v>
    <v>5843</v>
    <v>5844</v>
    <v>Edinburg</v>
    <v>5845</v>
    <v>11</v>
    <v>Edinburg</v>
    <v>mdp/vdpid/5112450717830873089</v>
  </rv>
  <rv s="0">
    <v>536870912</v>
    <v>Carmel</v>
    <v>83777342-6891-4df0-8f19-fb924ec4a0a5</v>
    <v>en-US</v>
    <v>Map</v>
  </rv>
  <rv s="0">
    <v>536870912</v>
    <v>Hamilton County</v>
    <v>aa723f9f-990d-fd7d-83a9-552d0e2ad6f3</v>
    <v>en-US</v>
    <v>Map</v>
  </rv>
  <rv s="1">
    <fb>125.74</fb>
    <v>10</v>
  </rv>
  <rv s="2">
    <v>532</v>
    <v>8</v>
    <v>3395</v>
    <v>0</v>
    <v>Image of Carmel</v>
  </rv>
  <rv s="1">
    <fb>39.966667000000001</fb>
    <v>12</v>
  </rv>
  <rv s="0">
    <v>805306368</v>
    <v>James Brainard (Mayor)</v>
    <v>0fad3dd0-a234-91b8-a3cf-d29453f047d6</v>
    <v>en-US</v>
    <v>Generic</v>
  </rv>
  <rv s="3">
    <v>400</v>
  </rv>
  <rv s="4">
    <v>https://www.bing.com/search?q=carmel+indiana&amp;form=skydnc</v>
    <v>Learn more on Bing</v>
  </rv>
  <rv s="1">
    <fb>-86.1</fb>
    <v>12</v>
  </rv>
  <rv s="1">
    <fb>93510</fb>
    <v>10</v>
  </rv>
  <rv s="5">
    <v>#VALUE!</v>
    <v>en-US</v>
    <v>83777342-6891-4df0-8f19-fb924ec4a0a5</v>
    <v>536870912</v>
    <v>1</v>
    <v>3394</v>
    <v>4</v>
    <v>Carmel</v>
    <v>20</v>
    <v>21</v>
    <v>Map</v>
    <v>8</v>
    <v>9</v>
    <v>825</v>
    <v>5848</v>
    <v>5849</v>
    <v>4</v>
    <v>Carmel is a suburban city north of Indianapolis in Indiana. Home to 101,068 residents, the city spans 47 square miles across Clay Township in Hamilton County, Indiana, and is bordered by the White River to the east; Michigan Road and the county line to the west; 96th Street to the south and 146th Street to the north. Though Carmel was home to one of the first electronic automated traffic signals in the state, the city has constructed some 128 roundabouts since 1998, earning its moniker as the "Roundabout Capital of the U.S."</v>
    <v>5850</v>
    <v>5851</v>
    <v>5853</v>
    <v>5854</v>
    <v>5855</v>
    <v>Carmel</v>
    <v>5856</v>
    <v>3779</v>
    <v>Carmel</v>
    <v>mdp/vdpid/5478462937771278337</v>
  </rv>
  <rv s="0">
    <v>536870912</v>
    <v>Spokane Valley</v>
    <v>b39997af-f431-46a4-ae6c-dab637dc952f</v>
    <v>en-US</v>
    <v>Map</v>
  </rv>
  <rv s="1">
    <fb>98.57</fb>
    <v>10</v>
  </rv>
  <rv s="2">
    <v>533</v>
    <v>8</v>
    <v>3403</v>
    <v>0</v>
    <v>Image of Spokane Valley</v>
  </rv>
  <rv s="1">
    <fb>47.673333</fb>
    <v>12</v>
  </rv>
  <rv s="3">
    <v>401</v>
  </rv>
  <rv s="4">
    <v>https://www.bing.com/search?q=spokane+valley+washington&amp;form=skydnc</v>
    <v>Learn more on Bing</v>
  </rv>
  <rv s="1">
    <fb>-117.23944400000001</fb>
    <v>12</v>
  </rv>
  <rv s="1">
    <fb>99703</fb>
    <v>10</v>
  </rv>
  <rv s="5">
    <v>#VALUE!</v>
    <v>en-US</v>
    <v>b39997af-f431-46a4-ae6c-dab637dc952f</v>
    <v>536870912</v>
    <v>1</v>
    <v>3402</v>
    <v>4</v>
    <v>Spokane Valley</v>
    <v>20</v>
    <v>21</v>
    <v>Map</v>
    <v>8</v>
    <v>9</v>
    <v>2699</v>
    <v>3984</v>
    <v>5859</v>
    <v>4</v>
    <v>Spokane Valley is a city in Spokane County, Washington, United States, and the largest suburb of Spokane. It is located east of Spokane, west of Coeur d'Alene, Idaho and surrounds the city of Millwood on three sides. The city incorporated as the City of Spokane Valley on March 31, 2003. The Washington State Office of Financial Management estimates the city's population as 101,060 as of 2019. Spokane Valley is named after the valley of the Spokane River, in which it is located. Before becoming an incorporated city, the area was and still is referred to as "The Valley" by residents of the Spokane–Coeur d'Alene area.</v>
    <v>5860</v>
    <v>5861</v>
    <v>5862</v>
    <v>5863</v>
    <v>5864</v>
    <v>Spokane Valley</v>
    <v>5865</v>
    <v>307</v>
    <v>Spokane Valley</v>
    <v>mdp/vdpid/4862799068969041921</v>
  </rv>
  <rv s="0">
    <v>536870912</v>
    <v>San Angelo</v>
    <v>c839ecae-ed13-427d-a603-9fd60412b7fb</v>
    <v>en-US</v>
    <v>Map</v>
  </rv>
  <rv s="0">
    <v>536870912</v>
    <v>Tom Green County</v>
    <v>e3195e6d-fe69-8063-9391-c8d25317c0d2</v>
    <v>en-US</v>
    <v>Map</v>
  </rv>
  <rv s="2">
    <v>534</v>
    <v>8</v>
    <v>3409</v>
    <v>0</v>
    <v>Image of San Angelo</v>
  </rv>
  <rv s="1">
    <fb>31.442778000000001</fb>
    <v>12</v>
  </rv>
  <rv s="3">
    <v>402</v>
  </rv>
  <rv s="4">
    <v>https://www.bing.com/search?q=san+angelo+texas&amp;form=skydnc</v>
    <v>Learn more on Bing</v>
  </rv>
  <rv s="1">
    <fb>-100.450278</fb>
    <v>12</v>
  </rv>
  <rv s="1">
    <fb>100215</fb>
    <v>10</v>
  </rv>
  <rv s="5">
    <v>#VALUE!</v>
    <v>en-US</v>
    <v>c839ecae-ed13-427d-a603-9fd60412b7fb</v>
    <v>536870912</v>
    <v>1</v>
    <v>3408</v>
    <v>4</v>
    <v>San Angelo</v>
    <v>20</v>
    <v>21</v>
    <v>Map</v>
    <v>8</v>
    <v>9</v>
    <v>2272</v>
    <v>5868</v>
    <v>5470</v>
    <v>4</v>
    <v>San Angelo is a city in and the county seat of Tom Green County, Texas, United States. Its location is in the Concho Valley, a region of West Texas between the Permian Basin to the northwest, Chihuahuan Desert to the southwest, Osage Plains to the northeast, and Central Texas to the southeast. According to a 2019 Census estimate, San Angelo has a total population of 101,004. It is the principal city and center of the San Angelo metropolitan area, which has a population of 118,182.</v>
    <v>5869</v>
    <v>5870</v>
    <v>5871</v>
    <v>5872</v>
    <v>5873</v>
    <v>San Angelo</v>
    <v>5874</v>
    <v>11</v>
    <v>San Angelo</v>
    <v>mdp/vdpid/5107473978029506561</v>
  </rv>
  <rv s="0">
    <v>536870912</v>
    <v>Vacaville</v>
    <v>c630d78e-3889-407d-b148-6f9a58e2b43f</v>
    <v>en-US</v>
    <v>Map</v>
  </rv>
  <rv s="1">
    <fb>74.034000000000006</fb>
    <v>10</v>
  </rv>
  <rv s="2">
    <v>535</v>
    <v>8</v>
    <v>3415</v>
    <v>0</v>
    <v>Image of Vacaville</v>
  </rv>
  <rv s="1">
    <fb>38.353889000000002</fb>
    <v>12</v>
  </rv>
  <rv s="3">
    <v>403</v>
  </rv>
  <rv s="4">
    <v>https://www.bing.com/search?q=vacaville+california&amp;form=skydnc</v>
    <v>Learn more on Bing</v>
  </rv>
  <rv s="1">
    <fb>-121.97277800000001</fb>
    <v>12</v>
  </rv>
  <rv s="1">
    <fb>100154</fb>
    <v>10</v>
  </rv>
  <rv s="5">
    <v>#VALUE!</v>
    <v>en-US</v>
    <v>c630d78e-3889-407d-b148-6f9a58e2b43f</v>
    <v>536870912</v>
    <v>1</v>
    <v>3414</v>
    <v>4</v>
    <v>Vacaville</v>
    <v>20</v>
    <v>21</v>
    <v>Map</v>
    <v>8</v>
    <v>9</v>
    <v>298</v>
    <v>428</v>
    <v>5877</v>
    <v>4</v>
    <v>Vacaville is a city located in Solano County in Northern California. Sitting approximately 35 miles from Sacramento and 55 miles from San Francisco, it is within the Sacramento Valley but is also considered, at least by some agencies, to be part of the San Francisco Bay Area. As of the 2010 census, Vacaville had a population of 92,428, making it the third largest city in Solano County.</v>
    <v>5878</v>
    <v>5879</v>
    <v>5880</v>
    <v>5881</v>
    <v>5882</v>
    <v>Vacaville</v>
    <v>5883</v>
    <v>307</v>
    <v>Vacaville</v>
    <v>mdp/vdpid/5057762206486102017</v>
  </rv>
  <rv s="0">
    <v>536870912</v>
    <v>Bend</v>
    <v>27597861-a23f-4b2a-ab95-e9900ade6b07</v>
    <v>en-US</v>
    <v>Map</v>
  </rv>
  <rv s="0">
    <v>536870912</v>
    <v>Deschutes County</v>
    <v>31efa7e9-2190-f657-759d-1911b8e0e5e8</v>
    <v>en-US</v>
    <v>Map</v>
  </rv>
  <rv s="1">
    <fb>86.17</fb>
    <v>10</v>
  </rv>
  <rv s="2">
    <v>536</v>
    <v>8</v>
    <v>3421</v>
    <v>0</v>
    <v>Image of Bend</v>
  </rv>
  <rv s="1">
    <fb>44.05</fb>
    <v>12</v>
  </rv>
  <rv s="3">
    <v>404</v>
  </rv>
  <rv s="4">
    <v>https://www.bing.com/search?q=bend+oregon&amp;form=skydnc</v>
    <v>Learn more on Bing</v>
  </rv>
  <rv s="1">
    <fb>-121.3</fb>
    <v>12</v>
  </rv>
  <rv s="1">
    <fb>97590</fb>
    <v>10</v>
  </rv>
  <rv s="5">
    <v>#VALUE!</v>
    <v>en-US</v>
    <v>27597861-a23f-4b2a-ab95-e9900ade6b07</v>
    <v>536870912</v>
    <v>1</v>
    <v>3420</v>
    <v>4</v>
    <v>Bend</v>
    <v>20</v>
    <v>21</v>
    <v>Map</v>
    <v>8</v>
    <v>9</v>
    <v>3296</v>
    <v>5886</v>
    <v>5887</v>
    <v>4</v>
    <v>Bend is a city in and the county seat of Deschutes County, Oregon, United States. It is the principal city of the Bend Metropolitan Statistical Area. Bend is Central Oregon's largest city and, despite its modest size, is the de facto metropolis of the region, owing to the low population density of that area. Bend recorded a population of 76,693 at the time of the 2010 U.S. Census, up from 52,029 at the 2000 census. The estimated population of the city as of 2019 was 100,421. The Bend metro population was estimated at 197,488 as of July 16, 2019. It is the fifth largest metropolitan area in Oregon.</v>
    <v>5888</v>
    <v>5889</v>
    <v>5890</v>
    <v>5891</v>
    <v>5892</v>
    <v>Bend</v>
    <v>5893</v>
    <v>307</v>
    <v>Bend</v>
    <v>mdp/vdpid/5053292659708264449</v>
  </rv>
  <rv s="0">
    <v>536870912</v>
    <v>Kenosha</v>
    <v>086aa926-45db-45e3-a987-88c3abfbe3ea</v>
    <v>en-US</v>
    <v>Map</v>
  </rv>
  <rv s="0">
    <v>536870912</v>
    <v>Kenosha County</v>
    <v>0c5f843f-3a79-41f0-13a3-292c4f198267</v>
    <v>en-US</v>
    <v>Map</v>
  </rv>
  <rv s="1">
    <fb>70.010000000000005</fb>
    <v>10</v>
  </rv>
  <rv s="2">
    <v>537</v>
    <v>8</v>
    <v>3429</v>
    <v>0</v>
    <v>Image of Kenosha</v>
  </rv>
  <rv s="1">
    <fb>42.582222000000002</fb>
    <v>12</v>
  </rv>
  <rv s="0">
    <v>805306368</v>
    <v>John Antaramian (Mayor)</v>
    <v>ef5feecc-56a9-069a-77f8-a9e455daa011</v>
    <v>en-US</v>
    <v>Generic</v>
  </rv>
  <rv s="3">
    <v>405</v>
  </rv>
  <rv s="4">
    <v>https://www.bing.com/search?q=city+of+kenosha&amp;form=skydnc</v>
    <v>Learn more on Bing</v>
  </rv>
  <rv s="1">
    <fb>-87.845556000000002</fb>
    <v>12</v>
  </rv>
  <rv s="1">
    <fb>100164</fb>
    <v>10</v>
  </rv>
  <rv s="5">
    <v>#VALUE!</v>
    <v>en-US</v>
    <v>086aa926-45db-45e3-a987-88c3abfbe3ea</v>
    <v>536870912</v>
    <v>1</v>
    <v>3428</v>
    <v>4</v>
    <v>Kenosha</v>
    <v>20</v>
    <v>21</v>
    <v>Map</v>
    <v>8</v>
    <v>9</v>
    <v>2907</v>
    <v>5896</v>
    <v>5897</v>
    <v>4</v>
    <v>Kenosha is a city in and the county seat of Kenosha County, Wisconsin, United States. Kenosha is on the southwestern shore of Lake Michigan. With an estimated population of 99,944 as of 1 July 2019, it is the fourth-largest city in Wisconsin and the fourth-largest city on Lake Michigan. Although closer to Milwaukee, the city is part of the United States Census Bureau's Chicago combined statistical area and metropolitan statistical area.</v>
    <v>5898</v>
    <v>5899</v>
    <v>5901</v>
    <v>5902</v>
    <v>5903</v>
    <v>Kenosha</v>
    <v>5904</v>
    <v>11</v>
    <v>Kenosha</v>
    <v>mdp/vdpid/5476910669515194369</v>
  </rv>
  <rv s="0">
    <v>536870912</v>
    <v>Boca Raton</v>
    <v>d6f3aade-5887-40f2-831d-8f25d3ecc8ff</v>
    <v>en-US</v>
    <v>Map</v>
  </rv>
  <rv s="1">
    <fb>75.3686540108</fb>
    <v>10</v>
  </rv>
  <rv s="2">
    <v>538</v>
    <v>8</v>
    <v>3436</v>
    <v>0</v>
    <v>Image of Boca Raton</v>
  </rv>
  <rv s="1">
    <fb>26.368611000000001</fb>
    <v>12</v>
  </rv>
  <rv s="3">
    <v>406</v>
  </rv>
  <rv s="4">
    <v>https://www.bing.com/search?q=boca+raton+florida&amp;form=skydnc</v>
    <v>Learn more on Bing</v>
  </rv>
  <rv s="1">
    <fb>-80.099999999999994</fb>
    <v>12</v>
  </rv>
  <rv s="1">
    <fb>99244</fb>
    <v>10</v>
  </rv>
  <rv s="5">
    <v>#VALUE!</v>
    <v>en-US</v>
    <v>d6f3aade-5887-40f2-831d-8f25d3ecc8ff</v>
    <v>536870912</v>
    <v>1</v>
    <v>3435</v>
    <v>4</v>
    <v>Boca Raton</v>
    <v>20</v>
    <v>21</v>
    <v>Map</v>
    <v>8</v>
    <v>9</v>
    <v>3139</v>
    <v>5469</v>
    <v>5907</v>
    <v>4</v>
    <v>Boca Raton, is the southernmost city in Palm Beach County, Florida, United States. It was first incorporated on August 2, 1924, as "Bocaratone," and then incorporated as "Boca Raton" in 1925. The 2019 population estimated by the U.S. Census Bureau was 99,805. Known as one of the wealthiest cities in South Florida with common sights of yachts, private jets, exotic cars, and mansions which are concentrated in the Downtown, Coastal, and Gated Country Club Communities. With a multitude of amenities such as golf, tennis, racquetball, polo, swimming pools, spas, beaches, gyms, and restaurants, Boca Raton has been consistently highly ranked for fitness and leisure. Outside of the Boca Raton city jurisdiction, there are approximately 200,000 people with a Boca Raton postal address, even though they live outside of municipal boundaries, such as West Boca Raton. As a business center, the city experiences significant daytime population increases. Boca Raton is 44 miles north of Miami and is a principal city of the Miami metropolitan area, which had a population of 6,012,331 people as of 2015.</v>
    <v>5908</v>
    <v>5909</v>
    <v>5910</v>
    <v>5911</v>
    <v>5912</v>
    <v>Boca Raton</v>
    <v>5913</v>
    <v>599</v>
    <v>Boca Raton</v>
    <v>mdp/vdpid/5502149904421617666</v>
  </rv>
  <rv s="0">
    <v>536870912</v>
    <v>Lee's Summit</v>
    <v>10861233-3742-46fb-be03-25fdaec9f063</v>
    <v>en-US</v>
    <v>Map</v>
  </rv>
  <rv s="1">
    <fb>169.36</fb>
    <v>10</v>
  </rv>
  <rv s="2">
    <v>539</v>
    <v>8</v>
    <v>3444</v>
    <v>0</v>
    <v>Image of Lee's Summit</v>
  </rv>
  <rv s="1">
    <fb>38.922499999999999</fb>
    <v>12</v>
  </rv>
  <rv s="3">
    <v>407</v>
  </rv>
  <rv s="4">
    <v>https://www.bing.com/search?q=lee%27s+summit+missouri&amp;form=skydnc</v>
    <v>Learn more on Bing</v>
  </rv>
  <rv s="1">
    <fb>-94.374167</fb>
    <v>12</v>
  </rv>
  <rv s="1">
    <fb>98461</fb>
    <v>10</v>
  </rv>
  <rv s="5">
    <v>#VALUE!</v>
    <v>en-US</v>
    <v>10861233-3742-46fb-be03-25fdaec9f063</v>
    <v>536870912</v>
    <v>1</v>
    <v>3443</v>
    <v>4</v>
    <v>Lee's Summit</v>
    <v>6</v>
    <v>7</v>
    <v>Map</v>
    <v>8</v>
    <v>9</v>
    <v>3437</v>
    <v>3457</v>
    <v>5916</v>
    <v>4</v>
    <v>Lee's Summit is a city located within the counties of Jackson and Cass in the U.S. state of Missouri. As of the 2010 census its population was about 91,364, making it the sixth-largest city in both the state and in the Kansas City Metropolitan Area.</v>
    <v>5917</v>
    <v>5918</v>
    <v>5919</v>
    <v>5920</v>
    <v>5921</v>
    <v>Lee's Summit</v>
    <v>5922</v>
    <v>11</v>
    <v>Lee's Summit</v>
    <v>mdp/vdpid/5095887878798442497</v>
  </rv>
  <rv s="0">
    <v>536870912</v>
    <v>Nampa</v>
    <v>7c31d7d1-ab9b-4c4d-a9b5-6345e02e3ae1</v>
    <v>en-US</v>
    <v>Map</v>
  </rv>
  <rv s="0">
    <v>536870912</v>
    <v>Canyon County</v>
    <v>6bfe0bcd-8623-f426-867e-5447888e5ad1</v>
    <v>en-US</v>
    <v>Map</v>
  </rv>
  <rv s="2">
    <v>540</v>
    <v>8</v>
    <v>3451</v>
    <v>0</v>
    <v>Image of Nampa</v>
  </rv>
  <rv s="1">
    <fb>43.574722000000001</fb>
    <v>12</v>
  </rv>
  <rv s="3">
    <v>408</v>
  </rv>
  <rv s="4">
    <v>https://www.bing.com/search?q=nampa+idaho&amp;form=skydnc</v>
    <v>Learn more on Bing</v>
  </rv>
  <rv s="1">
    <fb>-116.56361099999999</fb>
    <v>12</v>
  </rv>
  <rv s="1">
    <fb>96252</fb>
    <v>10</v>
  </rv>
  <rv s="5">
    <v>#VALUE!</v>
    <v>en-US</v>
    <v>7c31d7d1-ab9b-4c4d-a9b5-6345e02e3ae1</v>
    <v>536870912</v>
    <v>1</v>
    <v>3450</v>
    <v>4</v>
    <v>Nampa</v>
    <v>20</v>
    <v>21</v>
    <v>Map</v>
    <v>8</v>
    <v>9</v>
    <v>3952</v>
    <v>5925</v>
    <v>1601</v>
    <v>4</v>
    <v>Nampa is the largest city of Canyon County, Idaho. Its population was 81,557 at the 2010 census and estimated at 99,277 as of 2019. It is Idaho's third-most populous city. Nampa is about 20 miles west of Boise along Interstate 84, and six miles west of Meridian. It is the second principal city of the Boise-Nampa metropolitan area. The name "Nampa" may have come from a Shoshoni word meaning either moccasin or footprint.</v>
    <v>5926</v>
    <v>5927</v>
    <v>5928</v>
    <v>5929</v>
    <v>5930</v>
    <v>Nampa</v>
    <v>5931</v>
    <v>538</v>
    <v>Nampa</v>
    <v>mdp/vdpid/5055713506616147969</v>
  </rv>
  <rv s="0">
    <v>536870912</v>
    <v>Rio Rancho</v>
    <v>9e84f5bf-7042-4204-89e1-7c4b924b684e</v>
    <v>en-US</v>
    <v>Map</v>
  </rv>
  <rv s="1">
    <fb>268.5</fb>
    <v>10</v>
  </rv>
  <rv s="2">
    <v>541</v>
    <v>8</v>
    <v>3457</v>
    <v>0</v>
    <v>Image of Rio Rancho</v>
  </rv>
  <rv s="1">
    <fb>35.286110999999998</fb>
    <v>12</v>
  </rv>
  <rv s="3">
    <v>409</v>
  </rv>
  <rv s="4">
    <v>https://www.bing.com/search?q=rio+rancho+new+mexico&amp;form=skydnc</v>
    <v>Learn more on Bing</v>
  </rv>
  <rv s="1">
    <fb>-106.670556</fb>
    <v>12</v>
  </rv>
  <rv s="1">
    <fb>98023</fb>
    <v>10</v>
  </rv>
  <rv s="5">
    <v>#VALUE!</v>
    <v>en-US</v>
    <v>9e84f5bf-7042-4204-89e1-7c4b924b684e</v>
    <v>536870912</v>
    <v>1</v>
    <v>3456</v>
    <v>4</v>
    <v>Rio Rancho</v>
    <v>20</v>
    <v>21</v>
    <v>Map</v>
    <v>8</v>
    <v>9</v>
    <v>1772</v>
    <v>1821</v>
    <v>5934</v>
    <v>4</v>
    <v>Rio Rancho is the largest city and economic hub of Sandoval County, part of the expansive Albuquerque Metropolitan Area, in the U.S. state of New Mexico. A small portion of the city extends into northern Bernalillo County. It is the third-largest and also one of the fastest expanding cities in New Mexico. As of the 2010 census, Rio Rancho had a population of 87,521. The name Rio Rancho derives from Los Ranchos that stretched along the Rio Grande in the Albuquerque Basin, and throughout historic Nuevo México, including those in neighboring Corrales.</v>
    <v>5935</v>
    <v>5936</v>
    <v>5937</v>
    <v>5938</v>
    <v>5939</v>
    <v>Rio Rancho</v>
    <v>5940</v>
    <v>538</v>
    <v>Rio Rancho</v>
    <v>mdp/vdpid/5088037396428095489</v>
  </rv>
  <rv s="0">
    <v>536870912</v>
    <v>South Fulton</v>
    <v>dfadab1c-bd5b-3471-4fd3-593c36854c0c</v>
    <v>en-US</v>
    <v>Map</v>
  </rv>
  <rv s="1">
    <fb>222.19507998572499</fb>
    <v>10</v>
  </rv>
  <rv s="1">
    <fb>33.5925899</fb>
    <v>12</v>
  </rv>
  <rv s="4">
    <v>https://www.bing.com/search?q=south+fulton+georgia&amp;form=skydnc</v>
    <v>Learn more on Bing</v>
  </rv>
  <rv s="1">
    <fb>-84.672938099999996</fb>
    <v>12</v>
  </rv>
  <rv s="1">
    <fb>3115</fb>
    <v>10</v>
  </rv>
  <rv s="16">
    <v>#VALUE!</v>
    <v>en-US</v>
    <v>dfadab1c-bd5b-3471-4fd3-593c36854c0c</v>
    <v>536870912</v>
    <v>1</v>
    <v>3459</v>
    <v>576</v>
    <v>South Fulton</v>
    <v>20</v>
    <v>557</v>
    <v>Map</v>
    <v>8</v>
    <v>135</v>
    <v>3400</v>
    <v>5574</v>
    <v>5943</v>
    <v>4</v>
    <v>South Fulton is a city in Fulton County, Georgia, United States. It includes all of the land that had remained unincorporated in southwest Fulton County with the exception of the Fulton Industrial Boulevard corridor. The communities of Red Oak, Cooks Crossing, Stonewall Tell, Fife, Campbellton, Ben Hill, Sandtown, Cliftondale, and Peters Woods are located in South Fulton. It has a population of 99,155 and an area of 85.64 square miles.</v>
    <v>5944</v>
    <v>5945</v>
    <v>5946</v>
    <v>South Fulton</v>
    <v>5947</v>
    <v>599</v>
    <v>South Fulton</v>
    <v>mdp/vdpid/5495140822603005953</v>
  </rv>
  <rv s="0">
    <v>536870912</v>
    <v>Roanoke</v>
    <v>18f581db-426d-48fb-a0c0-6675d0c5d5d8</v>
    <v>en-US</v>
    <v>Map</v>
  </rv>
  <rv s="1">
    <fb>111.36948874399999</fb>
    <v>10</v>
  </rv>
  <rv s="2">
    <v>542</v>
    <v>8</v>
    <v>3464</v>
    <v>0</v>
    <v>Image of Roanoke</v>
  </rv>
  <rv s="4">
    <v>https://www.bing.com/search?q=roanoke+virginia&amp;form=skydnc</v>
    <v>Learn more on Bing</v>
  </rv>
  <rv s="1">
    <fb>99920</fb>
    <v>10</v>
  </rv>
  <rv s="13">
    <v>#VALUE!</v>
    <v>en-US</v>
    <v>18f581db-426d-48fb-a0c0-6675d0c5d5d8</v>
    <v>536870912</v>
    <v>1</v>
    <v>3463</v>
    <v>337</v>
    <v>Roanoke</v>
    <v>129</v>
    <v>7</v>
    <v>Map</v>
    <v>8</v>
    <v>9</v>
    <v>3530</v>
    <v>5950</v>
    <v>4</v>
    <v>Roanoke is an independent city in the U.S. commonwealth of Virginia. At the 2010 census, the population was 97,032. It is located in the Roanoke Valley of the Roanoke Region of Virginia.</v>
    <v>5951</v>
    <v>5952</v>
    <v>Roanoke</v>
    <v>5953</v>
    <v>1042</v>
    <v>Roanoke</v>
    <v>mdp/vdpid/10037722</v>
  </rv>
  <rv s="0">
    <v>536870912</v>
    <v>Beaverton</v>
    <v>061b90c4-a918-4f5c-9b50-c5f860c8571f</v>
    <v>en-US</v>
    <v>Map</v>
  </rv>
  <rv s="1">
    <fb>48.51</fb>
    <v>10</v>
  </rv>
  <rv s="2">
    <v>543</v>
    <v>8</v>
    <v>3470</v>
    <v>0</v>
    <v>Image of Beaverton</v>
  </rv>
  <rv s="1">
    <fb>45.486944000000001</fb>
    <v>12</v>
  </rv>
  <rv s="0">
    <v>805306368</v>
    <v>Dennis Doyle (Mayor)</v>
    <v>99f94120-8155-0660-256b-2134cd4cc9e0</v>
    <v>en-US</v>
    <v>Generic</v>
  </rv>
  <rv s="3">
    <v>410</v>
  </rv>
  <rv s="4">
    <v>https://www.bing.com/search?q=beaverton+oregon&amp;form=skydnc</v>
    <v>Learn more on Bing</v>
  </rv>
  <rv s="1">
    <fb>-122.803611</fb>
    <v>12</v>
  </rv>
  <rv s="1">
    <fb>98962</fb>
    <v>10</v>
  </rv>
  <rv s="5">
    <v>#VALUE!</v>
    <v>en-US</v>
    <v>061b90c4-a918-4f5c-9b50-c5f860c8571f</v>
    <v>536870912</v>
    <v>1</v>
    <v>3469</v>
    <v>4</v>
    <v>Beaverton</v>
    <v>20</v>
    <v>21</v>
    <v>Map</v>
    <v>8</v>
    <v>9</v>
    <v>3296</v>
    <v>5602</v>
    <v>5956</v>
    <v>4</v>
    <v>Beaverton is a city in Washington County, in the U.S. state of Oregon that is located 7 miles west of Portland in the Tualatin Valley. The city is among the main cities that make up the Portland metropolitan area. Its population was 89,803 at the 2010 census, making it the second-largest city in the county and the sixth-largest city in Oregon. Beaverton is an economic center for Washington County along with neighboring Hillsboro. It is home to the world headquarters of Nike, Inc., which sits outside of city limits in unincorporated county land.</v>
    <v>5957</v>
    <v>5958</v>
    <v>5960</v>
    <v>5961</v>
    <v>5962</v>
    <v>Beaverton</v>
    <v>5963</v>
    <v>307</v>
    <v>Beaverton</v>
    <v>mdp/vdpid/4860903791655911425</v>
  </rv>
  <rv s="0">
    <v>536870912</v>
    <v>Yuma</v>
    <v>0f0ec1a8-ab7d-489e-8ee6-c2556fcefdcc</v>
    <v>en-US</v>
    <v>Map</v>
  </rv>
  <rv s="0">
    <v>536870912</v>
    <v>Yuma County</v>
    <v>6c4eaffe-ee34-c51c-3bcf-bd63bab3ebfa</v>
    <v>en-US</v>
    <v>Map</v>
  </rv>
  <rv s="1">
    <fb>276.35173137300001</fb>
    <v>10</v>
  </rv>
  <rv s="2">
    <v>544</v>
    <v>8</v>
    <v>3476</v>
    <v>0</v>
    <v>Image of Yuma</v>
  </rv>
  <rv s="1">
    <fb>32.722313</fb>
    <v>12</v>
  </rv>
  <rv s="4">
    <v>https://www.bing.com/search?q=yuma+arizona&amp;form=skydnc</v>
    <v>Learn more on Bing</v>
  </rv>
  <rv s="1">
    <fb>-114.62088</fb>
    <v>12</v>
  </rv>
  <rv s="1">
    <fb>97908</fb>
    <v>10</v>
  </rv>
  <rv s="9">
    <v>#VALUE!</v>
    <v>en-US</v>
    <v>0f0ec1a8-ab7d-489e-8ee6-c2556fcefdcc</v>
    <v>536870912</v>
    <v>1</v>
    <v>3475</v>
    <v>75</v>
    <v>Yuma</v>
    <v>20</v>
    <v>21</v>
    <v>Map</v>
    <v>8</v>
    <v>9</v>
    <v>3071</v>
    <v>5966</v>
    <v>5967</v>
    <v>4</v>
    <v>Yuma is a city in and the county seat of Yuma County, Arizona, United States. The city's population was 93,064 at the 2010 census, up from the 2000 census population of 77,515. Yuma is the principal city of the Yuma, Arizona, Metropolitan Statistical Area, which consists of Yuma County. According to the United States Census Bureau, the 2020 estimated population of the Yuma MSA is 203,247. More than 85,000 retirees make Yuma their winter residence.</v>
    <v>5968</v>
    <v>5969</v>
    <v>5970</v>
    <v>5971</v>
    <v>Yuma</v>
    <v>5972</v>
    <v>3104</v>
    <v>Yuma</v>
    <v>mdp/vdpid/5073967628138053633</v>
  </rv>
  <rv s="0">
    <v>536870912</v>
    <v>Lawrence</v>
    <v>85936cb6-d07e-4a33-924b-f2cd37967f77</v>
    <v>en-US</v>
    <v>Map</v>
  </rv>
  <rv s="0">
    <v>536870912</v>
    <v>Douglas County</v>
    <v>a1c3fc53-a07a-44d6-9467-8b2aa241c03e</v>
    <v>en-US</v>
    <v>Map</v>
  </rv>
  <rv s="1">
    <fb>88.73</fb>
    <v>10</v>
  </rv>
  <rv s="2">
    <v>545</v>
    <v>8</v>
    <v>3482</v>
    <v>0</v>
    <v>Image of Lawrence</v>
  </rv>
  <rv s="1">
    <fb>38.971666999999997</fb>
    <v>12</v>
  </rv>
  <rv s="3">
    <v>411</v>
  </rv>
  <rv s="4">
    <v>https://www.bing.com/search?q=lawrence+kansas&amp;form=skydnc</v>
    <v>Learn more on Bing</v>
  </rv>
  <rv s="1">
    <fb>-95.235277999999994</fb>
    <v>12</v>
  </rv>
  <rv s="1">
    <fb>97286</fb>
    <v>10</v>
  </rv>
  <rv s="5">
    <v>#VALUE!</v>
    <v>en-US</v>
    <v>85936cb6-d07e-4a33-924b-f2cd37967f77</v>
    <v>536870912</v>
    <v>1</v>
    <v>3481</v>
    <v>4</v>
    <v>Lawrence</v>
    <v>20</v>
    <v>21</v>
    <v>Map</v>
    <v>8</v>
    <v>9</v>
    <v>902</v>
    <v>5975</v>
    <v>5976</v>
    <v>4</v>
    <v>Lawrence is the county seat of Douglas County and sixth-largest city in Kansas. It is in the northeastern sector of the state, astride Interstate 70, between the Kansas and Wakarusa Rivers. As of the 2010 census, the city's population was 87,643; by 2019 the estimated population had risen to 98,193. Lawrence is a college town and the home to both the University of Kansas and Haskell Indian Nations University.</v>
    <v>5977</v>
    <v>5978</v>
    <v>5979</v>
    <v>5980</v>
    <v>5981</v>
    <v>Lawrence</v>
    <v>5982</v>
    <v>11</v>
    <v>Lawrence</v>
    <v>mdp/vdpid/5095849531015168001</v>
  </rv>
  <rv s="0">
    <v>536870912</v>
    <v>Orem</v>
    <v>d1789c25-2b02-4cd6-8ffb-19bdfe876f45</v>
    <v>en-US</v>
    <v>Map</v>
  </rv>
  <rv s="1">
    <fb>47.4</fb>
    <v>10</v>
  </rv>
  <rv s="2">
    <v>546</v>
    <v>8</v>
    <v>3489</v>
    <v>0</v>
    <v>Image of Orem</v>
  </rv>
  <rv s="1">
    <fb>40.296873499999997</fb>
    <v>12</v>
  </rv>
  <rv s="3">
    <v>412</v>
  </rv>
  <rv s="4">
    <v>https://www.bing.com/search?q=orem+utah&amp;form=skydnc</v>
    <v>Learn more on Bing</v>
  </rv>
  <rv s="1">
    <fb>-111.6945017</fb>
    <v>12</v>
  </rv>
  <rv s="1">
    <fb>97521</fb>
    <v>10</v>
  </rv>
  <rv s="5">
    <v>#VALUE!</v>
    <v>en-US</v>
    <v>d1789c25-2b02-4cd6-8ffb-19bdfe876f45</v>
    <v>536870912</v>
    <v>1</v>
    <v>3488</v>
    <v>4</v>
    <v>Orem</v>
    <v>20</v>
    <v>21</v>
    <v>Map</v>
    <v>8</v>
    <v>9</v>
    <v>2621</v>
    <v>5291</v>
    <v>5985</v>
    <v>4</v>
    <v>Orem is a city in Utah County, Utah, United States, in the northern part of the state. It is adjacent to Provo, Lindon, and Vineyard and is approximately 45 miles south of Salt Lake City. Orem is one of the principal cities of the Provo-Orem, Utah Metropolitan Statistical Area, which includes all of Utah and Juab counties. The 2019 population estimate was 97,828, while the 2010 population was 88,328 making it the fifth-largest city in Utah. Utah Valley University is located in Orem. The Orem Owlz of the minor league baseball Pioneer League play their home games at the college.</v>
    <v>5986</v>
    <v>5987</v>
    <v>5988</v>
    <v>5989</v>
    <v>5990</v>
    <v>Orem</v>
    <v>5991</v>
    <v>538</v>
    <v>Orem</v>
    <v>mdp/vdpid/5081522270443143170</v>
  </rv>
  <rv s="0">
    <v>536870912</v>
    <v>Longmont</v>
    <v>8489ed9d-bb49-48c8-9d5a-4373c93eb172</v>
    <v>en-US</v>
    <v>Map</v>
  </rv>
  <rv s="1">
    <fb>56.5</fb>
    <v>10</v>
  </rv>
  <rv s="2">
    <v>547</v>
    <v>8</v>
    <v>3496</v>
    <v>0</v>
    <v>Image of Longmont</v>
  </rv>
  <rv s="1">
    <fb>40.171666999999999</fb>
    <v>12</v>
  </rv>
  <rv s="3">
    <v>413</v>
  </rv>
  <rv s="4">
    <v>https://www.bing.com/search?q=longmont+colorado&amp;form=skydnc</v>
    <v>Learn more on Bing</v>
  </rv>
  <rv s="1">
    <fb>-105.109167</fb>
    <v>12</v>
  </rv>
  <rv s="1">
    <fb>96577</fb>
    <v>10</v>
  </rv>
  <rv s="5">
    <v>#VALUE!</v>
    <v>en-US</v>
    <v>8489ed9d-bb49-48c8-9d5a-4373c93eb172</v>
    <v>536870912</v>
    <v>1</v>
    <v>3495</v>
    <v>4</v>
    <v>Longmont</v>
    <v>6</v>
    <v>7</v>
    <v>Map</v>
    <v>8</v>
    <v>9</v>
    <v>529</v>
    <v>5681</v>
    <v>5994</v>
    <v>4</v>
    <v>The City of Longmont is a Home Rule Municipality located in Boulder and Weld counties, Colorado, United States. Longmont is located northeast of the county seat of Boulder and 33 miles north-northwest of the Colorado State Capitol in Denver.</v>
    <v>5995</v>
    <v>5996</v>
    <v>5997</v>
    <v>5998</v>
    <v>5999</v>
    <v>Longmont</v>
    <v>6000</v>
    <v>538</v>
    <v>Longmont</v>
    <v>mdp/vdpid/5083892202493444097</v>
  </rv>
  <rv s="0">
    <v>536870912</v>
    <v>San Marcos</v>
    <v>6eb8d944-7df4-4e4f-af14-a59a0c3ecd77</v>
    <v>en-US</v>
    <v>Map</v>
  </rv>
  <rv s="1">
    <fb>63.168999999999997</fb>
    <v>10</v>
  </rv>
  <rv s="2">
    <v>548</v>
    <v>8</v>
    <v>3502</v>
    <v>0</v>
    <v>Image of San Marcos</v>
  </rv>
  <rv s="1">
    <fb>33.139471499999999</fb>
    <v>12</v>
  </rv>
  <rv s="3">
    <v>414</v>
  </rv>
  <rv s="4">
    <v>https://www.bing.com/search?q=san+marcos+california&amp;form=skydnc</v>
    <v>Learn more on Bing</v>
  </rv>
  <rv s="1">
    <fb>-117.1611533</fb>
    <v>12</v>
  </rv>
  <rv s="1">
    <fb>96847</fb>
    <v>10</v>
  </rv>
  <rv s="5">
    <v>#VALUE!</v>
    <v>en-US</v>
    <v>6eb8d944-7df4-4e4f-af14-a59a0c3ecd77</v>
    <v>536870912</v>
    <v>1</v>
    <v>3501</v>
    <v>4</v>
    <v>San Marcos</v>
    <v>20</v>
    <v>21</v>
    <v>Map</v>
    <v>8</v>
    <v>9</v>
    <v>298</v>
    <v>3107</v>
    <v>6003</v>
    <v>4</v>
    <v>San Marcos is a city in the North County region of San Diego County in the U.S. state of California. As of the 2010 census, the city's population was 83,781. It is the site of California State University San Marcos. The city is bordered by Escondido to the east, Encinitas to the southwest, Carlsbad to the west, and Vista to the northwest. Lake San Marcos is an enclave, or county island, in the southwestern part of the city, within San Marcos' sphere of influence but technically an unincorporated community.</v>
    <v>6004</v>
    <v>6005</v>
    <v>6006</v>
    <v>6007</v>
    <v>6008</v>
    <v>San Marcos</v>
    <v>6009</v>
    <v>307</v>
    <v>San Marcos</v>
    <v>mdp/vdpid/5073366171084914689</v>
  </rv>
  <rv s="0">
    <v>536870912</v>
    <v>Sandy</v>
    <v>9704bbd6-085b-4cf5-9ae2-18981cee680c</v>
    <v>en-US</v>
    <v>Map</v>
  </rv>
  <rv s="1">
    <fb>57.756734860500003</fb>
    <v>10</v>
  </rv>
  <rv s="2">
    <v>549</v>
    <v>8</v>
    <v>3510</v>
    <v>0</v>
    <v>Image of Sandy</v>
  </rv>
  <rv s="1">
    <fb>40.572499999999998</fb>
    <v>12</v>
  </rv>
  <rv s="3">
    <v>415</v>
  </rv>
  <rv s="4">
    <v>https://www.bing.com/search?q=sandy+utah&amp;form=skydnc</v>
    <v>Learn more on Bing</v>
  </rv>
  <rv s="1">
    <fb>-111.859722</fb>
    <v>12</v>
  </rv>
  <rv s="1">
    <fb>96901</fb>
    <v>10</v>
  </rv>
  <rv s="5">
    <v>#VALUE!</v>
    <v>en-US</v>
    <v>9704bbd6-085b-4cf5-9ae2-18981cee680c</v>
    <v>536870912</v>
    <v>1</v>
    <v>3509</v>
    <v>4</v>
    <v>Sandy</v>
    <v>20</v>
    <v>21</v>
    <v>Map</v>
    <v>8</v>
    <v>9</v>
    <v>2621</v>
    <v>2622</v>
    <v>6012</v>
    <v>4</v>
    <v>Sandy is a city in the Salt Lake City metropolitan area, located in Salt Lake County, Utah, United States. The population of Sandy was 87,461 at the 2010 census, making it the sixth-largest city in Utah. The population is currently estimated to be about 96,380 according to the July 1, 2019 United States Census estimates.</v>
    <v>6013</v>
    <v>6014</v>
    <v>6015</v>
    <v>6016</v>
    <v>6017</v>
    <v>Sandy</v>
    <v>6018</v>
    <v>538</v>
    <v>Sandy</v>
    <v>mdp/vdpid/5081483409444831233</v>
  </rv>
  <rv s="0">
    <v>536870912</v>
    <v>Concord</v>
    <v>57a479fa-f780-454a-b7ea-a66572d82b44</v>
    <v>en-US</v>
    <v>Map</v>
  </rv>
  <rv s="0">
    <v>536870912</v>
    <v>Cabarrus County</v>
    <v>29d7b10c-ab44-7467-9449-408690088578</v>
    <v>en-US</v>
    <v>Map</v>
  </rv>
  <rv s="1">
    <fb>155.55280999999999</fb>
    <v>10</v>
  </rv>
  <rv s="2">
    <v>550</v>
    <v>8</v>
    <v>3516</v>
    <v>0</v>
    <v>Image of Concord</v>
  </rv>
  <rv s="1">
    <fb>35.408672000000003</fb>
    <v>12</v>
  </rv>
  <rv s="4">
    <v>https://www.bing.com/search?q=concord+north+carolina&amp;form=skydnc</v>
    <v>Learn more on Bing</v>
  </rv>
  <rv s="1">
    <fb>-80.579178999999996</fb>
    <v>12</v>
  </rv>
  <rv s="1">
    <fb>94130</fb>
    <v>10</v>
  </rv>
  <rv s="9">
    <v>#VALUE!</v>
    <v>en-US</v>
    <v>57a479fa-f780-454a-b7ea-a66572d82b44</v>
    <v>536870912</v>
    <v>1</v>
    <v>3515</v>
    <v>75</v>
    <v>Concord</v>
    <v>20</v>
    <v>21</v>
    <v>Map</v>
    <v>8</v>
    <v>9</v>
    <v>3191</v>
    <v>6021</v>
    <v>6022</v>
    <v>4</v>
    <v>Concord is a city in Cabarrus County, in the U.S. state of North Carolina. As of the 2010 census, the city had a population of 79,066, with an estimated population in 2019 of 96,341. It is the county seat and the largest city in Cabarrus County. In terms of population, the city of Concord is the second-largest city in the Charlotte metropolitan area and is the 10th most populous city in North Carolina.</v>
    <v>6023</v>
    <v>6024</v>
    <v>6025</v>
    <v>6026</v>
    <v>Concord</v>
    <v>6027</v>
    <v>599</v>
    <v>Concord</v>
    <v>mdp/vdpid/5484948660779220993</v>
  </rv>
  <rv s="0">
    <v>536870912</v>
    <v>Federal Way</v>
    <v>5939a13d-c937-4b15-aac4-a3ee8d69252e</v>
    <v>en-US</v>
    <v>Map</v>
  </rv>
  <rv s="1">
    <fb>54.6487491281</fb>
    <v>10</v>
  </rv>
  <rv s="2">
    <v>551</v>
    <v>8</v>
    <v>3522</v>
    <v>0</v>
    <v>Image of Federal Way</v>
  </rv>
  <rv s="1">
    <fb>47.3151765</fb>
    <v>12</v>
  </rv>
  <rv s="0">
    <v>805306368</v>
    <v>Jim Ferrell (Mayor)</v>
    <v>1c215625-81cc-2f2d-dbec-9160bbc90e19</v>
    <v>en-US</v>
    <v>Generic</v>
  </rv>
  <rv s="3">
    <v>416</v>
  </rv>
  <rv s="4">
    <v>https://www.bing.com/search?q=federal+way+washington&amp;form=skydnc</v>
    <v>Learn more on Bing</v>
  </rv>
  <rv s="1">
    <fb>-122.3346583</fb>
    <v>12</v>
  </rv>
  <rv s="1">
    <fb>97044</fb>
    <v>10</v>
  </rv>
  <rv s="5">
    <v>#VALUE!</v>
    <v>en-US</v>
    <v>5939a13d-c937-4b15-aac4-a3ee8d69252e</v>
    <v>536870912</v>
    <v>1</v>
    <v>3521</v>
    <v>4</v>
    <v>Federal Way</v>
    <v>20</v>
    <v>21</v>
    <v>Map</v>
    <v>8</v>
    <v>9</v>
    <v>2699</v>
    <v>2749</v>
    <v>6030</v>
    <v>4</v>
    <v>Federal Way is a city in King County, Washington, located within the Seattle metropolitan area. The population was 89,306 at the 2010 census and an estimated 96,289 in 2019. Federal Way is the tenth-largest city in Washington and the fifth-largest in King County, according to the Census Bureau's 2019 population estimate.</v>
    <v>6031</v>
    <v>6032</v>
    <v>6034</v>
    <v>6035</v>
    <v>6036</v>
    <v>Federal Way</v>
    <v>6037</v>
    <v>307</v>
    <v>Federal Way</v>
    <v>mdp/vdpid/4860669690285916161</v>
  </rv>
  <rv s="0">
    <v>536870912</v>
    <v>Hesperia</v>
    <v>5b205b03-caf9-4ce3-9205-48e798ccfc84</v>
    <v>en-US</v>
    <v>Map</v>
  </rv>
  <rv s="1">
    <fb>189.61</fb>
    <v>10</v>
  </rv>
  <rv s="2">
    <v>552</v>
    <v>8</v>
    <v>3528</v>
    <v>0</v>
    <v>Image of Hesperia</v>
  </rv>
  <rv s="1">
    <fb>34.427408999999997</fb>
    <v>12</v>
  </rv>
  <rv s="3">
    <v>417</v>
  </rv>
  <rv s="4">
    <v>https://www.bing.com/search?q=hesperia+california&amp;form=skydnc</v>
    <v>Learn more on Bing</v>
  </rv>
  <rv s="1">
    <fb>-117.31483900000001</fb>
    <v>12</v>
  </rv>
  <rv s="1">
    <fb>95274</fb>
    <v>10</v>
  </rv>
  <rv s="5">
    <v>#VALUE!</v>
    <v>en-US</v>
    <v>5b205b03-caf9-4ce3-9205-48e798ccfc84</v>
    <v>536870912</v>
    <v>1</v>
    <v>3527</v>
    <v>4</v>
    <v>Hesperia</v>
    <v>20</v>
    <v>21</v>
    <v>Map</v>
    <v>8</v>
    <v>9</v>
    <v>298</v>
    <v>3994</v>
    <v>6040</v>
    <v>4</v>
    <v>Hesperia is a city in San Bernardino County, California, United States. It is located 35 miles north of downtown San Bernardino in Victor Valley and surrounded by the Mojave Desert. Because of its relatively high elevation and the unique and moderate weather patterns of the region, Hesperia is part of what is locally called the High Desert. The name "Hesperia" means "western land". The 2019 census report estimates that the city has a population of 95,750.</v>
    <v>6041</v>
    <v>6042</v>
    <v>6043</v>
    <v>6044</v>
    <v>6045</v>
    <v>Hesperia</v>
    <v>6046</v>
    <v>307</v>
    <v>Hesperia</v>
    <v>mdp/vdpid/5061307752152825858</v>
  </rv>
  <rv s="0">
    <v>536870912</v>
    <v>Brockton</v>
    <v>e5acd170-7cfe-4469-9f4b-8759d94b6ba1</v>
    <v>en-US</v>
    <v>Map</v>
  </rv>
  <rv s="0">
    <v>536870912</v>
    <v>Plymouth County</v>
    <v>4e920057-8617-1964-4464-ab0401caef74</v>
    <v>en-US</v>
    <v>Map</v>
  </rv>
  <rv s="1">
    <fb>55.943743183300001</fb>
    <v>10</v>
  </rv>
  <rv s="2">
    <v>553</v>
    <v>8</v>
    <v>3534</v>
    <v>0</v>
    <v>Image of Brockton</v>
  </rv>
  <rv s="1">
    <fb>42.083333000000003</fb>
    <v>12</v>
  </rv>
  <rv s="3">
    <v>418</v>
  </rv>
  <rv s="4">
    <v>https://www.bing.com/search?q=brockton+ma+demographic&amp;form=skydnc</v>
    <v>Learn more on Bing</v>
  </rv>
  <rv s="1">
    <fb>-71.018889000000001</fb>
    <v>12</v>
  </rv>
  <rv s="1">
    <fb>95777</fb>
    <v>10</v>
  </rv>
  <rv s="5">
    <v>#VALUE!</v>
    <v>en-US</v>
    <v>e5acd170-7cfe-4469-9f4b-8759d94b6ba1</v>
    <v>536870912</v>
    <v>1</v>
    <v>3533</v>
    <v>4</v>
    <v>Brockton</v>
    <v>20</v>
    <v>21</v>
    <v>Map</v>
    <v>8</v>
    <v>9</v>
    <v>3263</v>
    <v>6049</v>
    <v>6050</v>
    <v>4</v>
    <v>Brockton is a city in Plymouth County, Massachusetts, United States; the population is 95,708 as of 2019. Along with Plymouth, it is one of the two county seats of Plymouth County. It is the seventh largest city in Massachusetts and is sometimes referred to as the "City of Champions", due to the success of native boxers Rocky Marciano and Marvin Hagler, as well as its successful Brockton High School sports programs. Two villages within it are Montello and Campello, both of which have MBTA Commuter Rail Stations and post offices. Campello is the smallest neighborhood, but also the most populous. Brockton hosts a baseball team, the Brockton Rox. It is the second-windiest city in the United States, with an average wind speed of 14.3 mph.</v>
    <v>6051</v>
    <v>6052</v>
    <v>6053</v>
    <v>6054</v>
    <v>6055</v>
    <v>Brockton</v>
    <v>6056</v>
    <v>599</v>
    <v>Brockton</v>
    <v>mdp/vdpid/5488915628804800514</v>
  </rv>
  <rv s="0">
    <v>536870912</v>
    <v>Compton</v>
    <v>f87e883f-1728-4184-970e-7f488ce5812f</v>
    <v>en-US</v>
    <v>Map</v>
  </rv>
  <rv s="1">
    <fb>26.202000000000002</fb>
    <v>10</v>
  </rv>
  <rv s="2">
    <v>554</v>
    <v>8</v>
    <v>3541</v>
    <v>0</v>
    <v>Image of Compton</v>
  </rv>
  <rv s="1">
    <fb>33.896667000000001</fb>
    <v>12</v>
  </rv>
  <rv s="0">
    <v>805306368</v>
    <v>Aja Brown (Mayor)</v>
    <v>cd6fb38d-5083-81b2-00ae-c39d485c0cc2</v>
    <v>en-US</v>
    <v>Generic</v>
  </rv>
  <rv s="3">
    <v>419</v>
  </rv>
  <rv s="4">
    <v>https://www.bing.com/search?q=compton+california&amp;form=skydnc</v>
    <v>Learn more on Bing</v>
  </rv>
  <rv s="1">
    <fb>-118.22499999999999</fb>
    <v>12</v>
  </rv>
  <rv s="1">
    <fb>96617</fb>
    <v>10</v>
  </rv>
  <rv s="5">
    <v>#VALUE!</v>
    <v>en-US</v>
    <v>f87e883f-1728-4184-970e-7f488ce5812f</v>
    <v>536870912</v>
    <v>1</v>
    <v>3540</v>
    <v>4</v>
    <v>Compton</v>
    <v>20</v>
    <v>21</v>
    <v>Map</v>
    <v>8</v>
    <v>9</v>
    <v>298</v>
    <v>299</v>
    <v>6059</v>
    <v>4</v>
    <v>Compton is a city in southern Los Angeles County, California, United States, situated south of downtown Los Angeles. Compton is one of the oldest cities in the county and, on May 11, 1888, was the eighth city in California to incorporate. As of the 2010 United States Census, the city had a total population of 96,456. It is known as the "Hub City" due to its geographic centrality in Los Angeles County. Neighborhoods in Compton include Sunny Cove, Leland, Downtown Compton, and Richland Farms. The city is generally a working-class community, with some middle-class neighborhoods and poor neighborhoods.</v>
    <v>6060</v>
    <v>6061</v>
    <v>6063</v>
    <v>6064</v>
    <v>6065</v>
    <v>Compton</v>
    <v>6066</v>
    <v>307</v>
    <v>Compton</v>
    <v>mdp/vdpid/5059792246887415809</v>
  </rv>
  <rv s="0">
    <v>536870912</v>
    <v>Flint</v>
    <v>97cd2a19-a42a-4b32-a5e8-57681065184b</v>
    <v>en-US</v>
    <v>Map</v>
  </rv>
  <rv s="0">
    <v>536870912</v>
    <v>Genesee County</v>
    <v>59ffb035-7647-854d-af9c-0e82b765146e</v>
    <v>en-US</v>
    <v>Map</v>
  </rv>
  <rv s="1">
    <fb>88.21</fb>
    <v>10</v>
  </rv>
  <rv s="2">
    <v>555</v>
    <v>8</v>
    <v>3547</v>
    <v>0</v>
    <v>Image of Flint</v>
  </rv>
  <rv s="1">
    <fb>43.009920000000001</fb>
    <v>12</v>
  </rv>
  <rv s="3">
    <v>420</v>
  </rv>
  <rv s="4">
    <v>https://www.bing.com/search?q=flint+michigan&amp;form=skydnc</v>
    <v>Learn more on Bing</v>
  </rv>
  <rv s="1">
    <fb>-83.685108999999997</fb>
    <v>12</v>
  </rv>
  <rv s="1">
    <fb>95943</fb>
    <v>10</v>
  </rv>
  <rv s="5">
    <v>#VALUE!</v>
    <v>en-US</v>
    <v>97cd2a19-a42a-4b32-a5e8-57681065184b</v>
    <v>536870912</v>
    <v>1</v>
    <v>3546</v>
    <v>4</v>
    <v>Flint</v>
    <v>20</v>
    <v>21</v>
    <v>Map</v>
    <v>8</v>
    <v>9</v>
    <v>1318</v>
    <v>6069</v>
    <v>6070</v>
    <v>4</v>
    <v>Flint is the largest city and seat of Genesee County, Michigan, United States. Located along the Flint River, 66 miles northwest of Detroit, it is a principal city within the region known as Mid Michigan. According to the 2010 census, Flint has a population of 102,434, making it the seventh largest city in Michigan. The Flint metropolitan area is located entirely within Genesee County. It is the fourth largest metropolitan area in Michigan with a population of 425,790 in 2010. The city was incorporated in 1855.</v>
    <v>6071</v>
    <v>6072</v>
    <v>6073</v>
    <v>6074</v>
    <v>6075</v>
    <v>Flint</v>
    <v>6076</v>
    <v>599</v>
    <v>Flint</v>
    <v>mdp/vdpid/5478944426220847105</v>
  </rv>
  <rv s="0">
    <v>536870912</v>
    <v>Erie</v>
    <v>d2df2a78-0a17-40bc-8465-c9eb37d722ba</v>
    <v>en-US</v>
    <v>Map</v>
  </rv>
  <rv s="0">
    <v>536870912</v>
    <v>Erie County</v>
    <v>3980298b-94d8-6430-9dc8-89d483f55ca9</v>
    <v>en-US</v>
    <v>Map</v>
  </rv>
  <rv s="1">
    <fb>50.168069697208303</fb>
    <v>10</v>
  </rv>
  <rv s="2">
    <v>556</v>
    <v>8</v>
    <v>3554</v>
    <v>0</v>
    <v>Image of Erie</v>
  </rv>
  <rv s="1">
    <fb>42.129561000000002</fb>
    <v>12</v>
  </rv>
  <rv s="0">
    <v>805306368</v>
    <v>Joe Schember (Mayor)</v>
    <v>7b0557d5-a46b-c1b3-a04e-a0b479cc8f6e</v>
    <v>en-US</v>
    <v>Generic</v>
  </rv>
  <rv s="3">
    <v>421</v>
  </rv>
  <rv s="4">
    <v>https://www.bing.com/search?q=erie+pennsylvania&amp;form=skydnc</v>
    <v>Learn more on Bing</v>
  </rv>
  <rv s="1">
    <fb>-80.085213999999993</fb>
    <v>12</v>
  </rv>
  <rv s="1">
    <fb>96471</fb>
    <v>10</v>
  </rv>
  <rv s="5">
    <v>#VALUE!</v>
    <v>en-US</v>
    <v>d2df2a78-0a17-40bc-8465-c9eb37d722ba</v>
    <v>536870912</v>
    <v>1</v>
    <v>3553</v>
    <v>4</v>
    <v>Erie</v>
    <v>20</v>
    <v>21</v>
    <v>Map</v>
    <v>8</v>
    <v>9</v>
    <v>2132</v>
    <v>6079</v>
    <v>6080</v>
    <v>4</v>
    <v>Erie is a city on the south shore of Lake Erie and the county seat of Erie County, Pennsylvania, United States. The city was named for the Native American Erie people who lived in the area until the mid-17th century. Erie is the fourth-largest city in Pennsylvania, and the largest city in Northwestern Pennsylvania, with a population of 101,786 at the 2010 census. The estimated population in 2019 had decreased to 95,508. The Erie metropolitan area, equivalent to all of Erie County, consists of 276,207 residents. The Erie-Meadville combined statistical area had a population of 369,331, as of the 2010 Census.</v>
    <v>6081</v>
    <v>6082</v>
    <v>6084</v>
    <v>6085</v>
    <v>6086</v>
    <v>Erie</v>
    <v>6087</v>
    <v>599</v>
    <v>Erie</v>
    <v>mdp/vdpid/5480459008101842945</v>
  </rv>
  <rv s="0">
    <v>536870912</v>
    <v>New Bedford</v>
    <v>7d521f83-e23e-47d2-8486-7e25cdc7822b</v>
    <v>en-US</v>
    <v>Map</v>
  </rv>
  <rv s="0">
    <v>536870912</v>
    <v>Bristol County</v>
    <v>cda34fe1-d4eb-1746-83ae-9e86068d2ddb</v>
    <v>en-US</v>
    <v>Map</v>
  </rv>
  <rv s="1">
    <fb>62.5</fb>
    <v>10</v>
  </rv>
  <rv s="2">
    <v>557</v>
    <v>8</v>
    <v>3561</v>
    <v>0</v>
    <v>Image of New Bedford</v>
  </rv>
  <rv s="1">
    <fb>41.636111</fb>
    <v>12</v>
  </rv>
  <rv s="3">
    <v>422</v>
  </rv>
  <rv s="4">
    <v>https://www.bing.com/search?q=new+bedford+massachusetts&amp;form=skydnc</v>
    <v>Learn more on Bing</v>
  </rv>
  <rv s="1">
    <fb>-70.934721999999994</fb>
    <v>12</v>
  </rv>
  <rv s="1">
    <fb>95315</fb>
    <v>10</v>
  </rv>
  <rv s="5">
    <v>#VALUE!</v>
    <v>en-US</v>
    <v>7d521f83-e23e-47d2-8486-7e25cdc7822b</v>
    <v>536870912</v>
    <v>1</v>
    <v>3560</v>
    <v>4</v>
    <v>New Bedford</v>
    <v>20</v>
    <v>21</v>
    <v>Map</v>
    <v>8</v>
    <v>9</v>
    <v>3263</v>
    <v>6090</v>
    <v>6091</v>
    <v>4</v>
    <v>New Bedford is a city in Bristol County, Massachusetts, United States. As of the 2010 census, the city had a total population of 95,072, making it the sixth-largest city in Massachusetts. New Bedford is nicknamed "The Whaling City" because it was one of the world's most important whaling ports in the nineteenth century, along with Nantucket, Massachusetts, and New London, Connecticut. New Bedford, Fall River and Taunton are the three largest cities in the South Coast region of Massachusetts. The city is known for its fishing fleet and accompanying seafood industry, as well as for its high concentration of Portuguese Americans.</v>
    <v>6092</v>
    <v>6093</v>
    <v>6094</v>
    <v>6095</v>
    <v>6096</v>
    <v>New Bedford</v>
    <v>6097</v>
    <v>599</v>
    <v>New Bedford</v>
    <v>mdp/vdpid/5488963552653869057</v>
  </rv>
  <rv s="0">
    <v>536870912</v>
    <v>Fishers</v>
    <v>8d8b2018-658a-4f39-002b-8f9beadecd48</v>
    <v>en-US</v>
    <v>Map</v>
  </rv>
  <rv s="1">
    <fb>97.590751997460501</fb>
    <v>10</v>
  </rv>
  <rv s="2">
    <v>558</v>
    <v>8</v>
    <v>3566</v>
    <v>0</v>
    <v>Image of Fishers</v>
  </rv>
  <rv s="1">
    <fb>39.956111</fb>
    <v>12</v>
  </rv>
  <rv s="3">
    <v>423</v>
  </rv>
  <rv s="4">
    <v>https://www.bing.com/search?q=fishers+indiana&amp;form=skydnc</v>
    <v>Learn more on Bing</v>
  </rv>
  <rv s="1">
    <fb>-86.012777999999997</fb>
    <v>12</v>
  </rv>
  <rv s="1">
    <fb>90127</fb>
    <v>10</v>
  </rv>
  <rv s="5">
    <v>#VALUE!</v>
    <v>en-US</v>
    <v>8d8b2018-658a-4f39-002b-8f9beadecd48</v>
    <v>536870912</v>
    <v>1</v>
    <v>3565</v>
    <v>4</v>
    <v>Fishers</v>
    <v>20</v>
    <v>21</v>
    <v>Map</v>
    <v>8</v>
    <v>755</v>
    <v>825</v>
    <v>5848</v>
    <v>6100</v>
    <v>4</v>
    <v>Fishers is a city in Fall Creek and Delaware townships, Hamilton County, Indiana, United States. As of the 2010 census the population was 76,794, and by 2019 the estimated population was 95,310. A suburb of Indianapolis, Fishers has grown rapidly in recent decades: about 350 people lived there in 1963, 2,000 in 1980, and only 7,500 as recently as 1990.</v>
    <v>6101</v>
    <v>6102</v>
    <v>6103</v>
    <v>6104</v>
    <v>6105</v>
    <v>Fishers</v>
    <v>6106</v>
    <v>3779</v>
    <v>Fishers</v>
    <v>mdp/vdpid/5478463600655859713</v>
  </rv>
  <rv s="0">
    <v>536870912</v>
    <v>Sunrise</v>
    <v>67f28540-3cf4-4da4-8417-cc4d6b807ecd</v>
    <v>en-US</v>
    <v>Map</v>
  </rv>
  <rv s="1">
    <fb>47.655781230199999</fb>
    <v>10</v>
  </rv>
  <rv s="2">
    <v>559</v>
    <v>8</v>
    <v>3572</v>
    <v>0</v>
    <v>Image of Sunrise</v>
  </rv>
  <rv s="1">
    <fb>26.1692076</fb>
    <v>12</v>
  </rv>
  <rv s="3">
    <v>424</v>
  </rv>
  <rv s="4">
    <v>https://www.bing.com/search?q=sunrise+florida&amp;form=skydnc</v>
    <v>Learn more on Bing</v>
  </rv>
  <rv s="1">
    <fb>-80.293713600000004</fb>
    <v>12</v>
  </rv>
  <rv s="1">
    <fb>95458</fb>
    <v>10</v>
  </rv>
  <rv s="5">
    <v>#VALUE!</v>
    <v>en-US</v>
    <v>67f28540-3cf4-4da4-8417-cc4d6b807ecd</v>
    <v>536870912</v>
    <v>1</v>
    <v>3571</v>
    <v>4</v>
    <v>Sunrise</v>
    <v>20</v>
    <v>21</v>
    <v>Map</v>
    <v>8</v>
    <v>9</v>
    <v>3139</v>
    <v>4373</v>
    <v>6109</v>
    <v>4</v>
    <v>Sunrise is a city in central-western Broward County, Florida, United States, in the Miami metropolitan area. It was incorporated in 1961 by Norman Johnson – a developer whose Upside-Down House attracted buyers to what was then a remote area. As of the 2010 census, the city had a total population of 84,439. It is a principal city of the Miami metropolitan area, which was home to an estimated 6,012,331 people at the 2015 census.</v>
    <v>6110</v>
    <v>6111</v>
    <v>6112</v>
    <v>6113</v>
    <v>6114</v>
    <v>Sunrise</v>
    <v>6115</v>
    <v>599</v>
    <v>Sunrise</v>
    <v>mdp/vdpid/5502059663417409537</v>
  </rv>
  <rv s="0">
    <v>536870912</v>
    <v>Roswell</v>
    <v>750f64a8-acc3-4fc6-89bd-3b69c5cecb19</v>
    <v>en-US</v>
    <v>Map</v>
  </rv>
  <rv s="1">
    <fb>108.650001229</fb>
    <v>10</v>
  </rv>
  <rv s="2">
    <v>560</v>
    <v>8</v>
    <v>3579</v>
    <v>0</v>
    <v>Image of Roswell</v>
  </rv>
  <rv s="1">
    <fb>34.033889000000002</fb>
    <v>12</v>
  </rv>
  <rv s="3">
    <v>425</v>
  </rv>
  <rv s="4">
    <v>https://www.bing.com/search?q=roswell+georgia&amp;form=skydnc</v>
    <v>Learn more on Bing</v>
  </rv>
  <rv s="1">
    <fb>-84.344166999999999</fb>
    <v>12</v>
  </rv>
  <rv s="1">
    <fb>94650</fb>
    <v>10</v>
  </rv>
  <rv s="5">
    <v>#VALUE!</v>
    <v>en-US</v>
    <v>750f64a8-acc3-4fc6-89bd-3b69c5cecb19</v>
    <v>536870912</v>
    <v>1</v>
    <v>3578</v>
    <v>4</v>
    <v>Roswell</v>
    <v>20</v>
    <v>21</v>
    <v>Map</v>
    <v>8</v>
    <v>9</v>
    <v>3400</v>
    <v>5574</v>
    <v>6118</v>
    <v>4</v>
    <v>Roswell is a city in north Fulton County, Georgia, United States. In the official 2010 U.S. Census it had a population of 88,346. The 2019 estimated population was 94,763, making Roswell the state's eighth-largest city. A suburb of Atlanta, Roswell has an affluent historic district.</v>
    <v>6119</v>
    <v>6120</v>
    <v>6121</v>
    <v>6122</v>
    <v>6123</v>
    <v>Roswell</v>
    <v>6124</v>
    <v>599</v>
    <v>Roswell</v>
    <v>mdp/vdpid/5484628258215428097</v>
  </rv>
  <rv s="0">
    <v>536870912</v>
    <v>Menifee</v>
    <v>66c47add-8cc6-c92e-8094-1fc5c996dc24</v>
    <v>en-US</v>
    <v>Map</v>
  </rv>
  <rv s="1">
    <fb>120.711</fb>
    <v>10</v>
  </rv>
  <rv s="2">
    <v>561</v>
    <v>8</v>
    <v>3585</v>
    <v>0</v>
    <v>Image of Menifee</v>
  </rv>
  <rv s="1">
    <fb>33.690832999999998</fb>
    <v>12</v>
  </rv>
  <rv s="3">
    <v>426</v>
  </rv>
  <rv s="4">
    <v>https://www.bing.com/search?q=menifee+california&amp;form=skydnc</v>
    <v>Learn more on Bing</v>
  </rv>
  <rv s="1">
    <fb>-117.185</fb>
    <v>12</v>
  </rv>
  <rv s="1">
    <fb>92595</fb>
    <v>10</v>
  </rv>
  <rv s="5">
    <v>#VALUE!</v>
    <v>en-US</v>
    <v>66c47add-8cc6-c92e-8094-1fc5c996dc24</v>
    <v>536870912</v>
    <v>1</v>
    <v>3584</v>
    <v>4</v>
    <v>Menifee</v>
    <v>20</v>
    <v>21</v>
    <v>Map</v>
    <v>8</v>
    <v>9</v>
    <v>298</v>
    <v>3640</v>
    <v>6127</v>
    <v>4</v>
    <v>Menifee is a city in Riverside County, California, United States, and part of the Los Angeles Combined Statistical Area. The city is centrally located in the heart of Southern California, in the Menifee Valley. It is almost 15 miles north of Temecula and just north of Murrieta. Menifee is roughly 46 square miles in size and has an elevation of 1,424 feet. The incorporated City of Menifee includes the communities of Sun City, Quail Valley, Paloma Valley, and Romoland.</v>
    <v>6128</v>
    <v>6129</v>
    <v>6130</v>
    <v>6131</v>
    <v>6132</v>
    <v>Menifee</v>
    <v>6133</v>
    <v>307</v>
    <v>Menifee</v>
    <v>mdp/vdpid/5073343222453895170</v>
  </rv>
  <rv s="0">
    <v>536870912</v>
    <v>Tracy</v>
    <v>9f2bebe9-f5f3-4b24-b90a-9cfe9e74cf20</v>
    <v>en-US</v>
    <v>Map</v>
  </rv>
  <rv s="1">
    <fb>57.34</fb>
    <v>10</v>
  </rv>
  <rv s="2">
    <v>562</v>
    <v>8</v>
    <v>3591</v>
    <v>0</v>
    <v>Image of Tracy</v>
  </rv>
  <rv s="1">
    <fb>37.738056</fb>
    <v>12</v>
  </rv>
  <rv s="3">
    <v>427</v>
  </rv>
  <rv s="4">
    <v>https://www.bing.com/search?q=tracy+california&amp;form=skydnc</v>
    <v>Learn more on Bing</v>
  </rv>
  <rv s="1">
    <fb>-121.43388899999999</fb>
    <v>12</v>
  </rv>
  <rv s="1">
    <fb>91812</fb>
    <v>10</v>
  </rv>
  <rv s="5">
    <v>#VALUE!</v>
    <v>en-US</v>
    <v>9f2bebe9-f5f3-4b24-b90a-9cfe9e74cf20</v>
    <v>536870912</v>
    <v>1</v>
    <v>3590</v>
    <v>4</v>
    <v>Tracy</v>
    <v>20</v>
    <v>21</v>
    <v>Map</v>
    <v>8</v>
    <v>9</v>
    <v>298</v>
    <v>3669</v>
    <v>6136</v>
    <v>4</v>
    <v>Tracy is the second most populated city in San Joaquin County, California, United States. The population was 82,922 at the 2010 census. Tracy is located inside a geographic triangle formed by Interstate 205 on the north side of the city, Interstate 5 to the east, and Interstate 580 to the southwest. Tracy's motto, included on the city's website, is: "Think Inside The Triangle".</v>
    <v>6137</v>
    <v>6138</v>
    <v>6139</v>
    <v>6140</v>
    <v>6141</v>
    <v>Tracy</v>
    <v>6142</v>
    <v>307</v>
    <v>Tracy</v>
    <v>mdp/vdpid/5058006709545467905</v>
  </rv>
  <rv s="0">
    <v>536870912</v>
    <v>Plantation</v>
    <v>ff54e781-d8ab-4aea-828e-b3668cb209a3</v>
    <v>en-US</v>
    <v>Map</v>
  </rv>
  <rv s="1">
    <fb>56.798439259699997</fb>
    <v>10</v>
  </rv>
  <rv s="2">
    <v>563</v>
    <v>8</v>
    <v>3597</v>
    <v>0</v>
    <v>Image of Plantation</v>
  </rv>
  <rv s="1">
    <fb>26.128275899999998</fb>
    <v>12</v>
  </rv>
  <rv s="3">
    <v>428</v>
  </rv>
  <rv s="4">
    <v>https://www.bing.com/search?q=plantation+florida&amp;form=skydnc</v>
    <v>Learn more on Bing</v>
  </rv>
  <rv s="1">
    <fb>-80.242374100000006</fb>
    <v>12</v>
  </rv>
  <rv s="1">
    <fb>94288</fb>
    <v>10</v>
  </rv>
  <rv s="5">
    <v>#VALUE!</v>
    <v>en-US</v>
    <v>ff54e781-d8ab-4aea-828e-b3668cb209a3</v>
    <v>536870912</v>
    <v>1</v>
    <v>3596</v>
    <v>4</v>
    <v>Plantation</v>
    <v>20</v>
    <v>21</v>
    <v>Map</v>
    <v>8</v>
    <v>9</v>
    <v>3139</v>
    <v>4373</v>
    <v>6145</v>
    <v>4</v>
    <v>Plantation is a city in Broward County, Florida, United States. As of the 2010 United States Census the population was 84,955. It is a principal city of the Miami metropolitan area. The city's name comes from the previous part-owner of the land, the Everglades Plantation Company, and their attempts to establish a rice plantation in the area.</v>
    <v>6146</v>
    <v>6147</v>
    <v>6148</v>
    <v>6149</v>
    <v>6150</v>
    <v>Plantation</v>
    <v>6151</v>
    <v>599</v>
    <v>Plantation</v>
    <v>mdp/vdpid/5502060006998016001</v>
  </rv>
  <rv s="0">
    <v>536870912</v>
    <v>Quincy</v>
    <v>06e5cd0e-567a-4ed3-959a-28f597945ce8</v>
    <v>en-US</v>
    <v>Map</v>
  </rv>
  <rv s="0">
    <v>536870912</v>
    <v>Norfolk County</v>
    <v>eaa431cd-02d9-4291-327a-6b359c950c9d</v>
    <v>en-US</v>
    <v>Map</v>
  </rv>
  <rv s="1">
    <fb>69.670680168000004</fb>
    <v>10</v>
  </rv>
  <rv s="2">
    <v>564</v>
    <v>8</v>
    <v>3603</v>
    <v>0</v>
    <v>Image of Quincy</v>
  </rv>
  <rv s="1">
    <fb>42.25</fb>
    <v>12</v>
  </rv>
  <rv s="0">
    <v>805306368</v>
    <v>Thomas P. Koch (Mayor)</v>
    <v>6714bcaf-b830-a2d8-2387-11547b34de41</v>
    <v>en-US</v>
    <v>Generic</v>
  </rv>
  <rv s="3">
    <v>429</v>
  </rv>
  <rv s="4">
    <v>https://www.bing.com/search?q=quincy+massachusetts&amp;form=skydnc</v>
    <v>Learn more on Bing</v>
  </rv>
  <rv s="1">
    <fb>-71</fb>
    <v>12</v>
  </rv>
  <rv s="1">
    <fb>94580</fb>
    <v>10</v>
  </rv>
  <rv s="5">
    <v>#VALUE!</v>
    <v>en-US</v>
    <v>06e5cd0e-567a-4ed3-959a-28f597945ce8</v>
    <v>536870912</v>
    <v>1</v>
    <v>3602</v>
    <v>4</v>
    <v>Quincy</v>
    <v>20</v>
    <v>21</v>
    <v>Map</v>
    <v>8</v>
    <v>9</v>
    <v>3263</v>
    <v>6154</v>
    <v>6155</v>
    <v>4</v>
    <v>Quincy is a U.S. city in Norfolk County, Massachusetts. It is the largest city in the county and a part of Metropolitan Boston as one of Boston's immediate southern suburbs. Its population in 2010 was 92,271, making it the eighth-largest city in the state. Known as the "City of Presidents", Quincy is the birthplace of two U.S. presidents—John Adams and his son John Quincy Adams—as well as John Hancock, a President of the Continental Congress and the first signer of the Declaration of Independence, as well as being the first and third Governor of Massachusetts.</v>
    <v>6156</v>
    <v>6157</v>
    <v>6159</v>
    <v>6160</v>
    <v>6161</v>
    <v>Quincy</v>
    <v>6162</v>
    <v>599</v>
    <v>Quincy</v>
    <v>mdp/vdpid/5488186438820298753</v>
  </rv>
  <rv s="0">
    <v>536870912</v>
    <v>Portsmouth</v>
    <v>dc2e3836-f2e1-4e48-a931-9a94ba9cf32d</v>
    <v>en-US</v>
    <v>Map</v>
  </rv>
  <rv s="1">
    <fb>120.693445942</fb>
    <v>10</v>
  </rv>
  <rv s="2">
    <v>565</v>
    <v>8</v>
    <v>3608</v>
    <v>0</v>
    <v>Image of Portsmouth</v>
  </rv>
  <rv s="4">
    <v>https://www.bing.com/search?q=portsmouth+virginia&amp;form=skydnc</v>
    <v>Learn more on Bing</v>
  </rv>
  <rv s="1">
    <fb>94632</fb>
    <v>10</v>
  </rv>
  <rv s="13">
    <v>#VALUE!</v>
    <v>en-US</v>
    <v>dc2e3836-f2e1-4e48-a931-9a94ba9cf32d</v>
    <v>536870912</v>
    <v>1</v>
    <v>3607</v>
    <v>337</v>
    <v>Portsmouth</v>
    <v>33</v>
    <v>21</v>
    <v>Map</v>
    <v>8</v>
    <v>9</v>
    <v>3530</v>
    <v>6165</v>
    <v>4</v>
    <v>Portsmouth is an independent city in the Commonwealth of Virginia. As of the 2010 census, the population was 95,535. It is part of the Hampton Roads metropolitan area. The Norfolk Naval Shipyard and Naval Medical Center Portsmouth are historic and active U.S. Navy facilities located in Portsmouth.</v>
    <v>6166</v>
    <v>6167</v>
    <v>Portsmouth</v>
    <v>6168</v>
    <v>1042</v>
    <v>Portsmouth</v>
    <v>mdp/vdpid/10037712</v>
  </rv>
  <rv s="0">
    <v>536870912</v>
    <v>Mission Viejo</v>
    <v>7b87d03d-fe83-4c3f-8fc7-a5f4b2becabf</v>
    <v>en-US</v>
    <v>Map</v>
  </rv>
  <rv s="1">
    <fb>46.939</fb>
    <v>10</v>
  </rv>
  <rv s="2">
    <v>566</v>
    <v>8</v>
    <v>3615</v>
    <v>0</v>
    <v>Image of Mission Viejo</v>
  </rv>
  <rv s="1">
    <fb>33.612777999999999</fb>
    <v>12</v>
  </rv>
  <rv s="3">
    <v>430</v>
  </rv>
  <rv s="4">
    <v>https://www.bing.com/search?q=mission+viejo+california&amp;form=skydnc</v>
    <v>Learn more on Bing</v>
  </rv>
  <rv s="1">
    <fb>-117.656111</fb>
    <v>12</v>
  </rv>
  <rv s="1">
    <fb>95202</fb>
    <v>10</v>
  </rv>
  <rv s="5">
    <v>#VALUE!</v>
    <v>en-US</v>
    <v>7b87d03d-fe83-4c3f-8fc7-a5f4b2becabf</v>
    <v>536870912</v>
    <v>1</v>
    <v>3614</v>
    <v>4</v>
    <v>Mission Viejo</v>
    <v>20</v>
    <v>21</v>
    <v>Map</v>
    <v>8</v>
    <v>9</v>
    <v>298</v>
    <v>3620</v>
    <v>6171</v>
    <v>4</v>
    <v>Mission Viejo is a commuter city located within Orange County, California, United States, in the Saddleback Valley. Mission Viejo is considered one of the largest master-planned communities ever built under a single project in the United States and is rivaled only by Highlands Ranch, Colorado in size. Its population as of 2019 was estimated at 94,381.</v>
    <v>6172</v>
    <v>6173</v>
    <v>6174</v>
    <v>6175</v>
    <v>6176</v>
    <v>Mission Viejo</v>
    <v>6177</v>
    <v>307</v>
    <v>Mission Viejo</v>
    <v>mdp/vdpid/5073315517750575105</v>
  </rv>
  <rv s="0">
    <v>536870912</v>
    <v>Chino</v>
    <v>0cb450c1-76c8-4eef-88a2-412d655f8083</v>
    <v>en-US</v>
    <v>Map</v>
  </rv>
  <rv s="1">
    <fb>76.799000000000007</fb>
    <v>10</v>
  </rv>
  <rv s="2">
    <v>567</v>
    <v>8</v>
    <v>3623</v>
    <v>0</v>
    <v>Image of Chino</v>
  </rv>
  <rv s="1">
    <fb>34.017778</fb>
    <v>12</v>
  </rv>
  <rv s="3">
    <v>431</v>
  </rv>
  <rv s="4">
    <v>https://www.bing.com/search?q=chino+california&amp;form=skydnc</v>
    <v>Learn more on Bing</v>
  </rv>
  <rv s="1">
    <fb>-117.69</fb>
    <v>12</v>
  </rv>
  <rv s="1">
    <fb>91583</fb>
    <v>10</v>
  </rv>
  <rv s="5">
    <v>#VALUE!</v>
    <v>en-US</v>
    <v>0cb450c1-76c8-4eef-88a2-412d655f8083</v>
    <v>536870912</v>
    <v>1</v>
    <v>3622</v>
    <v>4</v>
    <v>Chino</v>
    <v>20</v>
    <v>21</v>
    <v>Map</v>
    <v>8</v>
    <v>9</v>
    <v>298</v>
    <v>3994</v>
    <v>6180</v>
    <v>4</v>
    <v>Chino is a city in the western end of San Bernardino County, California, United States, with Los Angeles County to its west and Orange County to its south in the Southern California region. Chino is adjacent to Chino Hills, California. Chino's surroundings have long been a center of agriculture and dairy farming, providing milk products in Southern California and much of the southwestern United States. Chino's agricultural history dates back to the Spanish land grant forming Rancho Santa Ana del Chino. The area specialized in orchard, row crops and dairy.</v>
    <v>6181</v>
    <v>6182</v>
    <v>6183</v>
    <v>6184</v>
    <v>6185</v>
    <v>Chino</v>
    <v>6186</v>
    <v>307</v>
    <v>Chino</v>
    <v>mdp/vdpid/5061299609482035201</v>
  </rv>
  <rv s="0">
    <v>536870912</v>
    <v>Lynn</v>
    <v>5dbcd471-813e-49b0-a660-8117b9acac77</v>
    <v>en-US</v>
    <v>Map</v>
  </rv>
  <rv s="0">
    <v>536870912</v>
    <v>Essex County</v>
    <v>523c20ff-4981-377d-f882-5579b21a074a</v>
    <v>en-US</v>
    <v>Map</v>
  </rv>
  <rv s="1">
    <fb>34.964839489500001</fb>
    <v>10</v>
  </rv>
  <rv s="2">
    <v>568</v>
    <v>8</v>
    <v>3629</v>
    <v>0</v>
    <v>Image of Lynn</v>
  </rv>
  <rv s="1">
    <fb>42.464410000000001</fb>
    <v>12</v>
  </rv>
  <rv s="0">
    <v>805306368</v>
    <v>Thomas M. McGee (Mayor)</v>
    <v>699a9550-1d73-b3e8-bc93-ec63f456f03b</v>
    <v>en-US</v>
    <v>Generic</v>
  </rv>
  <rv s="3">
    <v>432</v>
  </rv>
  <rv s="4">
    <v>https://www.bing.com/search?q=lynn+massachusetts&amp;form=skydnc</v>
    <v>Learn more on Bing</v>
  </rv>
  <rv s="1">
    <fb>-70.948511999999994</fb>
    <v>12</v>
  </rv>
  <rv s="1">
    <fb>94654</fb>
    <v>10</v>
  </rv>
  <rv s="5">
    <v>#VALUE!</v>
    <v>en-US</v>
    <v>5dbcd471-813e-49b0-a660-8117b9acac77</v>
    <v>536870912</v>
    <v>1</v>
    <v>3628</v>
    <v>4</v>
    <v>Lynn</v>
    <v>20</v>
    <v>21</v>
    <v>Map</v>
    <v>8</v>
    <v>9</v>
    <v>3263</v>
    <v>6189</v>
    <v>6190</v>
    <v>4</v>
    <v>Lynn is the 9th largest municipality in Massachusetts and the largest city in Essex County. Situated on the Atlantic Ocean, 3.7 miles north of the Boston city line at Suffolk Downs, Lynn is part of Greater Boston's urban inner core. Settled by Europeans in 1629, Lynn is the 5th oldest colonial settlement in the Commonwealth. An early industrial center, Lynn was long colloquially referred to as the "City of Sin", owing to its historical reputation for crime and vice. Today, however, the city is known for its contemporary public art, immigrant population, historic architecture, downtown cultural district, loft-style apartments, and public parks and open spaces, which include the oceanfront Lynn Shore Reservation; the 2,200-acre, Frederick Law Olmsted-designed Lynn Woods Reservation; and the High Rock Tower Reservation. Lynn also is home to Lynn Heritage State Park, the southernmost portion of the Essex Coastal Scenic Byway, and the seaside, National Register-listed Diamond Historic District.</v>
    <v>6191</v>
    <v>6192</v>
    <v>6194</v>
    <v>6195</v>
    <v>6196</v>
    <v>Lynn</v>
    <v>6197</v>
    <v>599</v>
    <v>Lynn</v>
    <v>mdp/vdpid/5488182007571677186</v>
  </rv>
  <rv s="0">
    <v>536870912</v>
    <v>Edmond</v>
    <v>b987b43b-892d-4064-bd61-04af41c850ba</v>
    <v>en-US</v>
    <v>Map</v>
  </rv>
  <rv s="1">
    <fb>87.9</fb>
    <v>10</v>
  </rv>
  <rv s="2">
    <v>569</v>
    <v>8</v>
    <v>3635</v>
    <v>0</v>
    <v>Image of Edmond</v>
  </rv>
  <rv s="1">
    <fb>35.65</fb>
    <v>12</v>
  </rv>
  <rv s="3">
    <v>433</v>
  </rv>
  <rv s="4">
    <v>https://www.bing.com/search?q=edmond+oklahoma&amp;form=skydnc</v>
    <v>Learn more on Bing</v>
  </rv>
  <rv s="1">
    <fb>-97.466667000000001</fb>
    <v>12</v>
  </rv>
  <rv s="1">
    <fb>93127</fb>
    <v>10</v>
  </rv>
  <rv s="5">
    <v>#VALUE!</v>
    <v>en-US</v>
    <v>b987b43b-892d-4064-bd61-04af41c850ba</v>
    <v>536870912</v>
    <v>1</v>
    <v>3634</v>
    <v>4</v>
    <v>Edmond</v>
    <v>20</v>
    <v>21</v>
    <v>Map</v>
    <v>8</v>
    <v>9</v>
    <v>2026</v>
    <v>2064</v>
    <v>6200</v>
    <v>4</v>
    <v>Edmond is a city in Oklahoma County, Oklahoma, United States, and a part of the Oklahoma City metropolitan area in the central part of the state. The population is approximately 94,054, according to estimates from ESRI. Edmond is the fifth largest city in the state of Oklahoma.</v>
    <v>6201</v>
    <v>6202</v>
    <v>6203</v>
    <v>6204</v>
    <v>6205</v>
    <v>Edmond</v>
    <v>6206</v>
    <v>11</v>
    <v>Edmond</v>
    <v>mdp/vdpid/5095372449403371521</v>
  </rv>
  <rv s="0">
    <v>536870912</v>
    <v>Dearborn</v>
    <v>18cc4c84-0736-4aee-98ba-98f5faf0ddd2</v>
    <v>en-US</v>
    <v>Map</v>
  </rv>
  <rv s="1">
    <fb>63.454708703199998</fb>
    <v>10</v>
  </rv>
  <rv s="2">
    <v>570</v>
    <v>8</v>
    <v>3641</v>
    <v>0</v>
    <v>Image of Dearborn</v>
  </rv>
  <rv s="1">
    <fb>42.322141000000002</fb>
    <v>12</v>
  </rv>
  <rv s="4">
    <v>https://www.bing.com/search?q=dearborn+michigan&amp;form=skydnc</v>
    <v>Learn more on Bing</v>
  </rv>
  <rv s="1">
    <fb>-83.175939999999997</fb>
    <v>12</v>
  </rv>
  <rv s="1">
    <fb>94333</fb>
    <v>10</v>
  </rv>
  <rv s="9">
    <v>#VALUE!</v>
    <v>en-US</v>
    <v>18cc4c84-0736-4aee-98ba-98f5faf0ddd2</v>
    <v>536870912</v>
    <v>1</v>
    <v>3640</v>
    <v>75</v>
    <v>Dearborn</v>
    <v>20</v>
    <v>21</v>
    <v>Map</v>
    <v>8</v>
    <v>9</v>
    <v>1318</v>
    <v>1319</v>
    <v>6209</v>
    <v>4</v>
    <v>Dearborn is a city in the State of Michigan. It is located in Wayne County and is part of the Detroit metropolitan area. Dearborn is the eighth largest city in the State of Michigan. As of the 2010 census, it had a population of 98,153 and is home to the largest Muslim population in the United States per capita. First settled in the late 18th century by ethnic French farmers in a series of ribbon farms along the Rouge River and the Sauk Trail, the community grew in the 19th century with the establishment of the Detroit Arsenal on the Chicago Road linking Detroit and Chicago. In the 20th century, it developed as a major manufacturing hub for the automotive industry.</v>
    <v>6210</v>
    <v>6211</v>
    <v>6212</v>
    <v>6213</v>
    <v>Dearborn</v>
    <v>6214</v>
    <v>599</v>
    <v>Dearborn</v>
    <v>mdp/vdpid/5479047540097679361</v>
  </rv>
  <rv s="0">
    <v>536870912</v>
    <v>Livonia</v>
    <v>bf28b23b-ce83-4820-a8ba-236bb028f49e</v>
    <v>en-US</v>
    <v>Map</v>
  </rv>
  <rv s="1">
    <fb>92.88</fb>
    <v>10</v>
  </rv>
  <rv s="2">
    <v>571</v>
    <v>8</v>
    <v>3648</v>
    <v>0</v>
    <v>Image of Livonia</v>
  </rv>
  <rv s="1">
    <fb>42.397221999999999</fb>
    <v>12</v>
  </rv>
  <rv s="3">
    <v>434</v>
  </rv>
  <rv s="4">
    <v>https://www.bing.com/search?q=livonia+michigan&amp;form=skydnc</v>
    <v>Learn more on Bing</v>
  </rv>
  <rv s="1">
    <fb>-83.373610999999997</fb>
    <v>12</v>
  </rv>
  <rv s="1">
    <fb>93971</fb>
    <v>10</v>
  </rv>
  <rv s="5">
    <v>#VALUE!</v>
    <v>en-US</v>
    <v>bf28b23b-ce83-4820-a8ba-236bb028f49e</v>
    <v>536870912</v>
    <v>1</v>
    <v>3647</v>
    <v>4</v>
    <v>Livonia</v>
    <v>20</v>
    <v>21</v>
    <v>Map</v>
    <v>8</v>
    <v>9</v>
    <v>1318</v>
    <v>1319</v>
    <v>6217</v>
    <v>4</v>
    <v>Livonia is a city in the northwest part of Wayne County in the U.S. state of Michigan. It is a large suburb of Detroit, with an array of traditional neighborhoods connected to the metropolitan area by freeways. The population was 96,942 at the 2010 census, making it Michigan's ninth largest municipality.</v>
    <v>6218</v>
    <v>6219</v>
    <v>6220</v>
    <v>6221</v>
    <v>6222</v>
    <v>Livonia</v>
    <v>6223</v>
    <v>599</v>
    <v>Livonia</v>
    <v>mdp/vdpid/5479046781163536385</v>
  </rv>
  <rv s="0">
    <v>536870912</v>
    <v>Yakima</v>
    <v>de734a1e-5cee-4fc7-b975-6c8ae4d4b958</v>
    <v>en-US</v>
    <v>Map</v>
  </rv>
  <rv s="0">
    <v>536870912</v>
    <v>Yakima County</v>
    <v>4b620205-295f-f0ab-cd05-095c9bbd706a</v>
    <v>en-US</v>
    <v>Map</v>
  </rv>
  <rv s="1">
    <fb>71.72</fb>
    <v>10</v>
  </rv>
  <rv s="2">
    <v>572</v>
    <v>8</v>
    <v>3655</v>
    <v>0</v>
    <v>Image of Yakima</v>
  </rv>
  <rv s="1">
    <fb>46.6</fb>
    <v>12</v>
  </rv>
  <rv s="3">
    <v>435</v>
  </rv>
  <rv s="4">
    <v>https://www.bing.com/search?q=yakima+washington&amp;form=skydnc</v>
    <v>Learn more on Bing</v>
  </rv>
  <rv s="1">
    <fb>-120.5</fb>
    <v>12</v>
  </rv>
  <rv s="1">
    <fb>93884</fb>
    <v>10</v>
  </rv>
  <rv s="5">
    <v>#VALUE!</v>
    <v>en-US</v>
    <v>de734a1e-5cee-4fc7-b975-6c8ae4d4b958</v>
    <v>536870912</v>
    <v>1</v>
    <v>3654</v>
    <v>4</v>
    <v>Yakima</v>
    <v>20</v>
    <v>21</v>
    <v>Map</v>
    <v>8</v>
    <v>9</v>
    <v>2699</v>
    <v>6226</v>
    <v>6227</v>
    <v>4</v>
    <v>Yakima is a city in and the county seat of Yakima County, Washington, and the state's eleventh-largest city by population. As of the 2010 census, the city had a total population of 91,067 and a metropolitan population of 243,231. The unincorporated suburban areas of West Valley and Terrace Heights are considered a part of greater Yakima.</v>
    <v>6228</v>
    <v>6229</v>
    <v>6230</v>
    <v>6231</v>
    <v>6232</v>
    <v>Yakima</v>
    <v>6233</v>
    <v>307</v>
    <v>Yakima</v>
    <v>mdp/vdpid/4861171170046640129</v>
  </rv>
  <rv s="0">
    <v>536870912</v>
    <v>Greenville</v>
    <v>a4462cd7-857b-4b18-b561-85bb24fa71f8</v>
    <v>en-US</v>
    <v>Map</v>
  </rv>
  <rv s="0">
    <v>536870912</v>
    <v>Pitt County</v>
    <v>6a67bd63-bb07-2113-06b8-e938afa85465</v>
    <v>en-US</v>
    <v>Map</v>
  </rv>
  <rv s="2">
    <v>573</v>
    <v>8</v>
    <v>3662</v>
    <v>0</v>
    <v>Image of Greenville</v>
  </rv>
  <rv s="1">
    <fb>35.601666999999999</fb>
    <v>12</v>
  </rv>
  <rv s="0">
    <v>805306368</v>
    <v>P.J. Connelly (Mayor)</v>
    <v>2ccebd55-e59b-68a2-0e7f-9b842d016f22</v>
    <v>en-US</v>
    <v>Generic</v>
  </rv>
  <rv s="3">
    <v>436</v>
  </rv>
  <rv s="4">
    <v>https://www.bing.com/search?q=greenville+north+carolina&amp;form=skydnc</v>
    <v>Learn more on Bing</v>
  </rv>
  <rv s="1">
    <fb>-77.372500000000002</fb>
    <v>12</v>
  </rv>
  <rv s="1">
    <fb>93137</fb>
    <v>10</v>
  </rv>
  <rv s="5">
    <v>#VALUE!</v>
    <v>en-US</v>
    <v>a4462cd7-857b-4b18-b561-85bb24fa71f8</v>
    <v>536870912</v>
    <v>1</v>
    <v>3661</v>
    <v>4</v>
    <v>Greenville</v>
    <v>20</v>
    <v>21</v>
    <v>Map</v>
    <v>8</v>
    <v>9</v>
    <v>3191</v>
    <v>6236</v>
    <v>5009</v>
    <v>4</v>
    <v>Greenville is the county seat of and the most populous city in Pitt County, North Carolina, United States; the principal city of the Greenville metropolitan area; and the 11th-most populous city in North Carolina. Greenville is the health, entertainment, and educational hub of North Carolina's Tidewater and Coastal Plain. The city's official population as of the 2019 United States census estimate was 93,400 residents while the Greenville Metropolitan Area includes 117,798 people, making Greenville one of the densest municipalities in the state. In January 2008 and January 2010, Greenville was named one of the nation's "100 Best Communities for Young People" by the America's Promise Alliance. In June 2012, Greenville was ranked in the top ten of the nation's "Best Small Places For Business And Careers" by Forbes magazine. In 2010, Greenville was ranked twenty-fourth in mid-city business growth and development by Forbes Magazine. Greenville, North Carolina is also home to the famous Youtuber MrBeast.</v>
    <v>6237</v>
    <v>6238</v>
    <v>6240</v>
    <v>6241</v>
    <v>6242</v>
    <v>Greenville</v>
    <v>6243</v>
    <v>599</v>
    <v>Greenville</v>
    <v>mdp/vdpid/5491135855961571329</v>
  </rv>
  <rv s="0">
    <v>536870912</v>
    <v>Lawton</v>
    <v>28755b5c-6a3b-4188-ad51-bef9547f1882</v>
    <v>en-US</v>
    <v>Map</v>
  </rv>
  <rv s="0">
    <v>536870912</v>
    <v>Comanche County</v>
    <v>70498863-c167-1e08-f120-033a34d8ecb8</v>
    <v>en-US</v>
    <v>Map</v>
  </rv>
  <rv s="1">
    <fb>194.508107086</fb>
    <v>10</v>
  </rv>
  <rv s="2">
    <v>574</v>
    <v>8</v>
    <v>3668</v>
    <v>0</v>
    <v>Image of Lawton</v>
  </rv>
  <rv s="1">
    <fb>34.606377999999999</fb>
    <v>12</v>
  </rv>
  <rv s="3">
    <v>437</v>
  </rv>
  <rv s="4">
    <v>https://www.bing.com/search?q=lawton+oklahoma&amp;form=skydnc</v>
    <v>Learn more on Bing</v>
  </rv>
  <rv s="1">
    <fb>-98.396816999999999</fb>
    <v>12</v>
  </rv>
  <rv s="1">
    <fb>92859</fb>
    <v>10</v>
  </rv>
  <rv s="5">
    <v>#VALUE!</v>
    <v>en-US</v>
    <v>28755b5c-6a3b-4188-ad51-bef9547f1882</v>
    <v>536870912</v>
    <v>1</v>
    <v>3667</v>
    <v>4</v>
    <v>Lawton</v>
    <v>20</v>
    <v>21</v>
    <v>Map</v>
    <v>8</v>
    <v>9</v>
    <v>2026</v>
    <v>6246</v>
    <v>6247</v>
    <v>4</v>
    <v>Lawton is a city in, and the county seat of, Comanche County, in the U.S. state of Oklahoma. Located in southwestern Oklahoma, approximately 87 mi southwest of Oklahoma City, it is the principal city of the Lawton, Oklahoma, metropolitan statistical area. According to the 2010 census, Lawton's population was 96,867, making it the fifth-largest city in the state, and the largest in Western Oklahoma.</v>
    <v>6248</v>
    <v>6249</v>
    <v>6250</v>
    <v>6251</v>
    <v>6252</v>
    <v>Lawton</v>
    <v>6253</v>
    <v>11</v>
    <v>Lawton</v>
    <v>mdp/vdpid/5095563723171430402</v>
  </rv>
  <rv s="0">
    <v>536870912</v>
    <v>Kirkland</v>
    <v>16d96f2e-3258-421b-4d0b-93da19183e7a</v>
    <v>en-US</v>
    <v>Map</v>
  </rv>
  <rv s="1">
    <fb>28.8</fb>
    <v>10</v>
  </rv>
  <rv s="2">
    <v>575</v>
    <v>8</v>
    <v>3675</v>
    <v>0</v>
    <v>Image of Kirkland</v>
  </rv>
  <rv s="1">
    <fb>47.6755061</fb>
    <v>12</v>
  </rv>
  <rv s="3">
    <v>438</v>
  </rv>
  <rv s="4">
    <v>https://www.bing.com/search?q=kirkland+washington&amp;form=skydnc</v>
    <v>Learn more on Bing</v>
  </rv>
  <rv s="1">
    <fb>-122.2033642</fb>
    <v>12</v>
  </rv>
  <rv s="1">
    <fb>89557</fb>
    <v>10</v>
  </rv>
  <rv s="5">
    <v>#VALUE!</v>
    <v>en-US</v>
    <v>16d96f2e-3258-421b-4d0b-93da19183e7a</v>
    <v>536870912</v>
    <v>1</v>
    <v>3674</v>
    <v>4</v>
    <v>Kirkland</v>
    <v>6</v>
    <v>7</v>
    <v>Map</v>
    <v>8</v>
    <v>9</v>
    <v>2699</v>
    <v>2749</v>
    <v>6256</v>
    <v>4</v>
    <v>Kirkland is a city in King County, Washington, United States. A suburb east of Seattle, its population was 93,010 in a 2019 census estimate, which made it the sixth largest city in the county and the thirteenth largest in the state.</v>
    <v>6257</v>
    <v>6258</v>
    <v>6259</v>
    <v>6260</v>
    <v>6261</v>
    <v>Kirkland</v>
    <v>6262</v>
    <v>307</v>
    <v>Kirkland</v>
    <v>mdp/vdpid/4860652726020734977</v>
  </rv>
  <rv s="0">
    <v>536870912</v>
    <v>Asheville</v>
    <v>379d6863-1ef3-4b79-a71a-57e61261b568</v>
    <v>en-US</v>
    <v>Map</v>
  </rv>
  <rv s="0">
    <v>536870912</v>
    <v>Buncombe County</v>
    <v>7ea46a1c-d918-94b5-419f-27ae0ddaf62c</v>
    <v>en-US</v>
    <v>Map</v>
  </rv>
  <rv s="1">
    <fb>117.2</fb>
    <v>10</v>
  </rv>
  <rv s="2">
    <v>576</v>
    <v>8</v>
    <v>3682</v>
    <v>0</v>
    <v>Image of Asheville</v>
  </rv>
  <rv s="1">
    <fb>35.58</fb>
    <v>12</v>
  </rv>
  <rv s="0">
    <v>805306368</v>
    <v>Esther Manheimer (Mayor)</v>
    <v>ed235058-5204-4bdd-6e9f-2f2b65c06181</v>
    <v>en-US</v>
    <v>Generic</v>
  </rv>
  <rv s="3">
    <v>439</v>
  </rv>
  <rv s="4">
    <v>https://www.bing.com/search?q=asheville+north+carolina&amp;form=skydnc</v>
    <v>Learn more on Bing</v>
  </rv>
  <rv s="1">
    <fb>-82.555833000000007</fb>
    <v>12</v>
  </rv>
  <rv s="1">
    <fb>92452</fb>
    <v>10</v>
  </rv>
  <rv s="5">
    <v>#VALUE!</v>
    <v>en-US</v>
    <v>379d6863-1ef3-4b79-a71a-57e61261b568</v>
    <v>536870912</v>
    <v>1</v>
    <v>3681</v>
    <v>4</v>
    <v>Asheville</v>
    <v>20</v>
    <v>21</v>
    <v>Map</v>
    <v>8</v>
    <v>9</v>
    <v>3191</v>
    <v>6265</v>
    <v>6266</v>
    <v>4</v>
    <v>Asheville is a city in, and the county seat of, Buncombe County, North Carolina, United States. Located at the confluence of the French Broad and Swannanoa rivers, it is the largest city in Western North Carolina, and the state's 12th-most populous city. According to 2019 estimates, the city's population was 92,870, up from 83,393 in the 2010 census. It is the principal city in the four-county Asheville metropolitan area, which had a population of 424,858 in 2010, and an estimate population in 2019 of 462,680.</v>
    <v>6267</v>
    <v>6268</v>
    <v>6270</v>
    <v>6271</v>
    <v>6272</v>
    <v>Asheville</v>
    <v>6273</v>
    <v>599</v>
    <v>Asheville</v>
    <v>mdp/vdpid/5484483251479248897</v>
  </rv>
  <rv s="0">
    <v>536870912</v>
    <v>Deltona</v>
    <v>733e42ef-37ce-4392-a4ab-3fa311a1de81</v>
    <v>en-US</v>
    <v>Map</v>
  </rv>
  <rv s="0">
    <v>536870912</v>
    <v>Volusia County</v>
    <v>2f7774ef-650e-b8a8-2df1-efe23176f042</v>
    <v>en-US</v>
    <v>Map</v>
  </rv>
  <rv s="1">
    <fb>106.4</fb>
    <v>10</v>
  </rv>
  <rv s="2">
    <v>577</v>
    <v>8</v>
    <v>3689</v>
    <v>0</v>
    <v>Image of Deltona</v>
  </rv>
  <rv s="1">
    <fb>28.9175118</fb>
    <v>12</v>
  </rv>
  <rv s="3">
    <v>440</v>
  </rv>
  <rv s="4">
    <v>https://www.bing.com/search?q=deltona+florida&amp;form=skydnc</v>
    <v>Learn more on Bing</v>
  </rv>
  <rv s="1">
    <fb>-81.221278400000003</fb>
    <v>12</v>
  </rv>
  <rv s="1">
    <fb>91951</fb>
    <v>10</v>
  </rv>
  <rv s="5">
    <v>#VALUE!</v>
    <v>en-US</v>
    <v>733e42ef-37ce-4392-a4ab-3fa311a1de81</v>
    <v>536870912</v>
    <v>1</v>
    <v>3688</v>
    <v>4</v>
    <v>Deltona</v>
    <v>20</v>
    <v>21</v>
    <v>Map</v>
    <v>8</v>
    <v>9</v>
    <v>3139</v>
    <v>6276</v>
    <v>6277</v>
    <v>4</v>
    <v>Deltona is a city in the U.S. state of Florida and the most populous city in Volusia County. It is located on the northern shore of Lake Monroe along the St. Johns River in central Florida. As of the 2010 census, the city population was 85,182. The city is part of the Deltona–Daytona Beach–Ormond Beach, Florida metropolitan statistical area, which is grouped with the larger Orlando–Lakeland–Deltona, Florida combined statistical area.</v>
    <v>6278</v>
    <v>6279</v>
    <v>6280</v>
    <v>6281</v>
    <v>6282</v>
    <v>Deltona</v>
    <v>6283</v>
    <v>599</v>
    <v>Deltona</v>
    <v>mdp/vdpid/5498638749564665858</v>
  </rv>
  <rv s="0">
    <v>536870912</v>
    <v>Redding</v>
    <v>24306438-6201-4d15-991f-5faaf959c954</v>
    <v>en-US</v>
    <v>Map</v>
  </rv>
  <rv s="0">
    <v>536870912</v>
    <v>Shasta County</v>
    <v>458fb989-f790-0ed5-817f-1e5f36be734e</v>
    <v>en-US</v>
    <v>Map</v>
  </rv>
  <rv s="1">
    <fb>158.44200000000001</fb>
    <v>10</v>
  </rv>
  <rv s="2">
    <v>578</v>
    <v>8</v>
    <v>3696</v>
    <v>0</v>
    <v>Image of Redding</v>
  </rv>
  <rv s="1">
    <fb>40.583333000000003</fb>
    <v>12</v>
  </rv>
  <rv s="3">
    <v>441</v>
  </rv>
  <rv s="4">
    <v>https://www.bing.com/search?q=redding+california&amp;form=skydnc</v>
    <v>Learn more on Bing</v>
  </rv>
  <rv s="1">
    <fb>-122.36666700000001</fb>
    <v>12</v>
  </rv>
  <rv s="1">
    <fb>91772</fb>
    <v>10</v>
  </rv>
  <rv s="5">
    <v>#VALUE!</v>
    <v>en-US</v>
    <v>24306438-6201-4d15-991f-5faaf959c954</v>
    <v>536870912</v>
    <v>1</v>
    <v>3695</v>
    <v>4</v>
    <v>Redding</v>
    <v>20</v>
    <v>21</v>
    <v>Map</v>
    <v>8</v>
    <v>9</v>
    <v>298</v>
    <v>6286</v>
    <v>6287</v>
    <v>4</v>
    <v>Redding is a city in and the county seat of Shasta County, California, United States, in the northern part of the state. It lies along the Sacramento River, 162 miles north of Sacramento, and 120 miles south of California's northern border with Oregon. Interstate 5 bisects the entire city, from the south to north before it approaches Shasta Lake, which is located 15 miles to the north. The 2010 population was 90,322. Redding is the largest city in the Shasta Cascade region, and it is the sixth-largest city in the Sacramento Valley, behind Chico, Sacramento, Elk Grove, Roseville, and Vacaville.</v>
    <v>6288</v>
    <v>6289</v>
    <v>6290</v>
    <v>6291</v>
    <v>6292</v>
    <v>Redding</v>
    <v>6293</v>
    <v>307</v>
    <v>Redding</v>
    <v>mdp/vdpid/5054497339482308609</v>
  </rv>
  <rv s="0">
    <v>536870912</v>
    <v>Suffolk</v>
    <v>7e73a854-37fd-451c-aa13-f99b783e2351</v>
    <v>en-US</v>
    <v>Map</v>
  </rv>
  <rv s="1">
    <fb>1111.3638981500001</fb>
    <v>10</v>
  </rv>
  <rv s="2">
    <v>579</v>
    <v>8</v>
    <v>3701</v>
    <v>0</v>
    <v>Image of Suffolk</v>
  </rv>
  <rv s="4">
    <v>https://www.bing.com/search?q=suffolk+virginia&amp;form=skydnc</v>
    <v>Learn more on Bing</v>
  </rv>
  <rv s="1">
    <fb>91185</fb>
    <v>10</v>
  </rv>
  <rv s="13">
    <v>#VALUE!</v>
    <v>en-US</v>
    <v>7e73a854-37fd-451c-aa13-f99b783e2351</v>
    <v>536870912</v>
    <v>1</v>
    <v>3700</v>
    <v>337</v>
    <v>Suffolk</v>
    <v>129</v>
    <v>7</v>
    <v>Map</v>
    <v>8</v>
    <v>9</v>
    <v>3530</v>
    <v>6296</v>
    <v>4</v>
    <v>Suffolk is an independent city in the Commonwealth of Virginia, and as such has no county. As of the 2010 census, the population was 84,585. It is the largest city in Virginia by boundary land area as well as the 14th largest in the country.</v>
    <v>6297</v>
    <v>6298</v>
    <v>Suffolk</v>
    <v>6299</v>
    <v>1042</v>
    <v>Suffolk</v>
    <v>mdp/vdpid/10037736</v>
  </rv>
  <rv s="0">
    <v>536870912</v>
    <v>Indio</v>
    <v>0b9fba67-1f1f-4a28-8751-7622e1ac2125</v>
    <v>en-US</v>
    <v>Map</v>
  </rv>
  <rv s="1">
    <fb>75.599999999999994</fb>
    <v>10</v>
  </rv>
  <rv s="2">
    <v>580</v>
    <v>8</v>
    <v>3707</v>
    <v>0</v>
    <v>Image of Indio</v>
  </rv>
  <rv s="1">
    <fb>33.718648999999999</fb>
    <v>12</v>
  </rv>
  <rv s="3">
    <v>442</v>
  </rv>
  <rv s="4">
    <v>https://www.bing.com/search?q=indio+california&amp;form=skydnc</v>
    <v>Learn more on Bing</v>
  </rv>
  <rv s="1">
    <fb>-116.218182</fb>
    <v>12</v>
  </rv>
  <rv s="1">
    <fb>91240</fb>
    <v>10</v>
  </rv>
  <rv s="5">
    <v>#VALUE!</v>
    <v>en-US</v>
    <v>0b9fba67-1f1f-4a28-8751-7622e1ac2125</v>
    <v>536870912</v>
    <v>1</v>
    <v>3706</v>
    <v>4</v>
    <v>Indio</v>
    <v>20</v>
    <v>21</v>
    <v>Map</v>
    <v>8</v>
    <v>9</v>
    <v>298</v>
    <v>3640</v>
    <v>6302</v>
    <v>4</v>
    <v>Indio is a city in Riverside County, California, United States, located in the Coachella Valley of Southern California's Colorado Desert region. It lies 23 miles east of Palm Springs, 75 miles east of Riverside, 127 miles east of Los Angeles, 148 miles northeast of San Diego, and 250 miles west of Phoenix. The word Indio is Spanish for Indian.</v>
    <v>6303</v>
    <v>6304</v>
    <v>6305</v>
    <v>6306</v>
    <v>6307</v>
    <v>Indio</v>
    <v>6308</v>
    <v>307</v>
    <v>Indio</v>
    <v>mdp/vdpid/5073455303886897153</v>
  </rv>
  <rv s="0">
    <v>536870912</v>
    <v>Mount Pleasant</v>
    <v>7aa1ffc6-04bb-dc1e-cc22-a1e5a933b024</v>
    <v>en-US</v>
    <v>Map</v>
  </rv>
  <rv s="0">
    <v>536870912</v>
    <v>Maury County</v>
    <v>bae44e4c-2179-5e06-f4be-e7859a7729dc</v>
    <v>en-US</v>
    <v>Map</v>
  </rv>
  <rv s="1">
    <fb>28.748868024699998</fb>
    <v>10</v>
  </rv>
  <rv s="2">
    <v>581</v>
    <v>8</v>
    <v>3712</v>
    <v>0</v>
    <v>Image of Mount Pleasant</v>
  </rv>
  <rv s="1">
    <fb>35.547780000000003</fb>
    <v>12</v>
  </rv>
  <rv s="3">
    <v>443</v>
  </rv>
  <rv s="4">
    <v>https://www.bing.com/search?q=mount+pleasant+tennessee&amp;form=skydnc</v>
    <v>Learn more on Bing</v>
  </rv>
  <rv s="1">
    <fb>-87.197781000000006</fb>
    <v>12</v>
  </rv>
  <rv s="1">
    <fb>4893</fb>
    <v>10</v>
  </rv>
  <rv s="5">
    <v>#VALUE!</v>
    <v>en-US</v>
    <v>7aa1ffc6-04bb-dc1e-cc22-a1e5a933b024</v>
    <v>536870912</v>
    <v>1</v>
    <v>3711</v>
    <v>4</v>
    <v>Mount Pleasant</v>
    <v>20</v>
    <v>21</v>
    <v>Map</v>
    <v>8</v>
    <v>9</v>
    <v>2224</v>
    <v>6311</v>
    <v>6312</v>
    <v>4</v>
    <v>Mount Pleasant is a city in Maury County, Tennessee, United States. Mount Pleasant was the birthplace of 19th-century writer and humorist Sam R. Watkins and formerly titled "The Phosphate Capital of the World." The population was 4,561 at the 2010 census, up from 4,491 in 2000.</v>
    <v>6313</v>
    <v>6314</v>
    <v>6315</v>
    <v>6316</v>
    <v>6317</v>
    <v>Mount Pleasant</v>
    <v>6318</v>
    <v>11</v>
    <v>Mount Pleasant</v>
    <v>mdp/vdpid/5482645627458289665</v>
  </rv>
  <rv s="0">
    <v>536870912</v>
    <v>Santa Barbara</v>
    <v>bac0bf4b-4a8d-4d9b-90bf-b5fa0131dbc5</v>
    <v>en-US</v>
    <v>Map</v>
  </rv>
  <rv s="1">
    <fb>108.697</fb>
    <v>10</v>
  </rv>
  <rv s="2">
    <v>582</v>
    <v>8</v>
    <v>3718</v>
    <v>0</v>
    <v>Image of Santa Barbara</v>
  </rv>
  <rv s="1">
    <fb>34.420867000000001</fb>
    <v>12</v>
  </rv>
  <rv s="3">
    <v>444</v>
  </rv>
  <rv s="4">
    <v>https://www.bing.com/search?q=santa+barbara+california&amp;form=skydnc</v>
    <v>Learn more on Bing</v>
  </rv>
  <rv s="1">
    <fb>-119.698342</fb>
    <v>12</v>
  </rv>
  <rv s="1">
    <fb>91350</fb>
    <v>10</v>
  </rv>
  <rv s="5">
    <v>#VALUE!</v>
    <v>en-US</v>
    <v>bac0bf4b-4a8d-4d9b-90bf-b5fa0131dbc5</v>
    <v>536870912</v>
    <v>1</v>
    <v>3717</v>
    <v>4</v>
    <v>Santa Barbara</v>
    <v>20</v>
    <v>21</v>
    <v>Map</v>
    <v>8</v>
    <v>9</v>
    <v>298</v>
    <v>5652</v>
    <v>6321</v>
    <v>4</v>
    <v>Santa Barbara is a coastal city in Santa Barbara County, California, of which it is also the county seat. Situated on a south-facing section of coastline, the longest such section on the West Coast of the United States, the city lies between the steeply rising Santa Ynez Mountains and the Pacific Ocean. Santa Barbara's climate is often described as Mediterranean, and the city has been promoted as the "American Riviera". As of 2019, the city had an estimated population of 91,364, making it the second most populous city in the county after Santa Maria. The contiguous urban area, which includes the cities of Goleta and Carpinteria, along with the unincorporated regions of Isla Vista, Montecito, Mission Canyon, Hope Ranch, Summerland, and others, has an approximate population of 220,000. The population of the entire county in 2010 was 423,895.</v>
    <v>6322</v>
    <v>6323</v>
    <v>6324</v>
    <v>6325</v>
    <v>6326</v>
    <v>Santa Barbara</v>
    <v>6327</v>
    <v>307</v>
    <v>Santa Barbara</v>
    <v>mdp/vdpid/5059629481233219586</v>
  </rv>
  <rv s="0">
    <v>536870912</v>
    <v>Conroe</v>
    <v>1bf14928-6080-c523-0295-da600a784c9e</v>
    <v>en-US</v>
    <v>Map</v>
  </rv>
  <rv s="0">
    <v>536870912</v>
    <v>Montgomery County</v>
    <v>27d3e780-702a-653d-5cb6-1ab46da66710</v>
    <v>en-US</v>
    <v>Map</v>
  </rv>
  <rv s="1">
    <fb>136.4</fb>
    <v>10</v>
  </rv>
  <rv s="2">
    <v>583</v>
    <v>8</v>
    <v>3725</v>
    <v>0</v>
    <v>Image of Conroe</v>
  </rv>
  <rv s="1">
    <fb>30.316110999999999</fb>
    <v>12</v>
  </rv>
  <rv s="3">
    <v>445</v>
  </rv>
  <rv s="4">
    <v>https://www.bing.com/search?q=conroe+texas&amp;form=skydnc</v>
    <v>Learn more on Bing</v>
  </rv>
  <rv s="1">
    <fb>-95.458888999999999</fb>
    <v>12</v>
  </rv>
  <rv s="1">
    <fb>87654</fb>
    <v>10</v>
  </rv>
  <rv s="5">
    <v>#VALUE!</v>
    <v>en-US</v>
    <v>1bf14928-6080-c523-0295-da600a784c9e</v>
    <v>536870912</v>
    <v>1</v>
    <v>3724</v>
    <v>4</v>
    <v>Conroe</v>
    <v>6</v>
    <v>7</v>
    <v>Map</v>
    <v>8</v>
    <v>9</v>
    <v>2272</v>
    <v>6330</v>
    <v>6331</v>
    <v>4</v>
    <v>Conroe is a city and the county seat of Montgomery County, Texas, United States, at about 40 miles north of Houston. It is a principal city in the Houston–The Woodlands–Sugar Land metropolitan area.</v>
    <v>6332</v>
    <v>6333</v>
    <v>6334</v>
    <v>6335</v>
    <v>6336</v>
    <v>Conroe</v>
    <v>6337</v>
    <v>11</v>
    <v>Conroe</v>
    <v>mdp/vdpid/5110483519847530497</v>
  </rv>
  <rv s="0">
    <v>536870912</v>
    <v>Westminster</v>
    <v>e23a5988-493c-482f-8601-fad22fd84613</v>
    <v>en-US</v>
    <v>Map</v>
  </rv>
  <rv s="1">
    <fb>26.027000000000001</fb>
    <v>10</v>
  </rv>
  <rv s="2">
    <v>584</v>
    <v>8</v>
    <v>3732</v>
    <v>0</v>
    <v>Image of Westminster</v>
  </rv>
  <rv s="1">
    <fb>33.751389000000003</fb>
    <v>12</v>
  </rv>
  <rv s="4">
    <v>https://www.bing.com/search?q=westminster+california&amp;form=skydnc</v>
    <v>Learn more on Bing</v>
  </rv>
  <rv s="1">
    <fb>-117.993889</fb>
    <v>12</v>
  </rv>
  <rv s="1">
    <fb>90938</fb>
    <v>10</v>
  </rv>
  <rv s="9">
    <v>#VALUE!</v>
    <v>en-US</v>
    <v>e23a5988-493c-482f-8601-fad22fd84613</v>
    <v>536870912</v>
    <v>1</v>
    <v>3731</v>
    <v>75</v>
    <v>Westminster</v>
    <v>20</v>
    <v>21</v>
    <v>Map</v>
    <v>8</v>
    <v>9</v>
    <v>298</v>
    <v>3620</v>
    <v>6340</v>
    <v>4</v>
    <v>Westminster is a city in northern Orange County, California known for its many Vietnamese refugees who immigrated to the city during the 1980s. They settled largely in Little Saigon, and the city is known as the "capital" of overseas Vietnamese with 36,058 Vietnamese Americans and at 40.2%, the highest municipal prevalence of Vietnamese Americans. Westminster was founded in 1870 by Rev. Lemuel Webber as a Presbyterian temperance colony and was incorporated in 1957.</v>
    <v>6341</v>
    <v>6342</v>
    <v>6343</v>
    <v>6344</v>
    <v>Westminster</v>
    <v>6345</v>
    <v>307</v>
    <v>Westminster</v>
    <v>mdp/vdpid/5061296069187469313</v>
  </rv>
  <rv s="0">
    <v>536870912</v>
    <v>Santa Monica</v>
    <v>ff251341-2cf9-4520-8972-7aa44a0376d7</v>
    <v>en-US</v>
    <v>Map</v>
  </rv>
  <rv s="1">
    <fb>41.43</fb>
    <v>10</v>
  </rv>
  <rv s="2">
    <v>585</v>
    <v>8</v>
    <v>3738</v>
    <v>0</v>
    <v>Image of Santa Monica</v>
  </rv>
  <rv s="1">
    <fb>34.021943999999998</fb>
    <v>12</v>
  </rv>
  <rv s="3">
    <v>446</v>
  </rv>
  <rv s="4">
    <v>https://www.bing.com/search?q=santa+monica+california&amp;form=skydnc</v>
    <v>Learn more on Bing</v>
  </rv>
  <rv s="1">
    <fb>-118.48138899999999</fb>
    <v>12</v>
  </rv>
  <rv s="1">
    <fb>91411</fb>
    <v>10</v>
  </rv>
  <rv s="5">
    <v>#VALUE!</v>
    <v>en-US</v>
    <v>ff251341-2cf9-4520-8972-7aa44a0376d7</v>
    <v>536870912</v>
    <v>1</v>
    <v>3737</v>
    <v>4</v>
    <v>Santa Monica</v>
    <v>20</v>
    <v>21</v>
    <v>Map</v>
    <v>8</v>
    <v>9</v>
    <v>298</v>
    <v>299</v>
    <v>6348</v>
    <v>4</v>
    <v>Santa Monica is a beachfront city in western Los Angeles County, California, United States. Situated on Santa Monica Bay, it is bordered on five sides by different neighborhoods of the city of Los Angeles: Pacific Palisades to the north, Brentwood on the northeast, West Los Angeles on the east, Mar Vista on the southeast, and Venice on the south. The 2010 U.S. Census population was 89,736. Due to a favorable climate and close proximity to Los Angeles, Santa Monica became a famed resort town by the early 20th century attracting many celebrities, like Marion Davies, to build magnificent beach front homes on Pacific Coast Highway.</v>
    <v>6349</v>
    <v>6350</v>
    <v>6351</v>
    <v>6352</v>
    <v>6353</v>
    <v>Santa Monica</v>
    <v>6354</v>
    <v>307</v>
    <v>Santa Monica</v>
    <v>mdp/vdpid/5059780628380123138</v>
  </rv>
  <rv s="0">
    <v>536870912</v>
    <v>New Braunfels</v>
    <v>4bcde4cb-1731-0911-7624-6e6de081d877</v>
    <v>en-US</v>
    <v>Map</v>
  </rv>
  <rv s="0">
    <v>536870912</v>
    <v>Comal County</v>
    <v>fa0678aa-4aeb-50d2-98b8-cde0f456084c</v>
    <v>en-US</v>
    <v>Map</v>
  </rv>
  <rv s="1">
    <fb>116.4</fb>
    <v>10</v>
  </rv>
  <rv s="2">
    <v>586</v>
    <v>8</v>
    <v>3744</v>
    <v>0</v>
    <v>Image of New Braunfels</v>
  </rv>
  <rv s="1">
    <fb>29.7</fb>
    <v>12</v>
  </rv>
  <rv s="3">
    <v>447</v>
  </rv>
  <rv s="4">
    <v>https://www.bing.com/search?q=new+braunfels+texas&amp;form=skydnc</v>
    <v>Learn more on Bing</v>
  </rv>
  <rv s="1">
    <fb>-98.116667000000007</fb>
    <v>12</v>
  </rv>
  <rv s="5">
    <v>#VALUE!</v>
    <v>en-US</v>
    <v>4bcde4cb-1731-0911-7624-6e6de081d877</v>
    <v>536870912</v>
    <v>1</v>
    <v>3743</v>
    <v>4</v>
    <v>New Braunfels</v>
    <v>20</v>
    <v>21</v>
    <v>Map</v>
    <v>8</v>
    <v>9</v>
    <v>2272</v>
    <v>6357</v>
    <v>6358</v>
    <v>4</v>
    <v>New Braunfels is a city in Comal and Guadalupe counties in the U.S. state of Texas known for its German Texan heritage. It is the seat of Comal County. The city covers 44.9 square miles and has a 2019 census-estimated population of 90,209. A suburb just north of San Antonio, and part of the Greater San Antonio metropolitan area, it was the third-fastest-growing city in the United States from 2010-2020.</v>
    <v>6359</v>
    <v>6360</v>
    <v>6361</v>
    <v>6362</v>
    <v>6363</v>
    <v>New Braunfels</v>
    <v>1819</v>
    <v>11</v>
    <v>New Braunfels</v>
    <v>mdp/vdpid/5108863105056636929</v>
  </rv>
  <rv s="0">
    <v>536870912</v>
    <v>Livermore</v>
    <v>f9fb60c7-af67-4882-9ee2-b33a4e5a9e11</v>
    <v>en-US</v>
    <v>Map</v>
  </rv>
  <rv s="1">
    <fb>62.418713459099997</fb>
    <v>10</v>
  </rv>
  <rv s="2">
    <v>587</v>
    <v>8</v>
    <v>3751</v>
    <v>0</v>
    <v>Image of Livermore</v>
  </rv>
  <rv s="1">
    <fb>37.681944000000001</fb>
    <v>12</v>
  </rv>
  <rv s="3">
    <v>448</v>
  </rv>
  <rv s="4">
    <v>https://www.bing.com/search?q=livermore+california&amp;form=skydnc</v>
    <v>Learn more on Bing</v>
  </rv>
  <rv s="1">
    <fb>-121.768056</fb>
    <v>12</v>
  </rv>
  <rv s="1">
    <fb>90269</fb>
    <v>10</v>
  </rv>
  <rv s="5">
    <v>#VALUE!</v>
    <v>en-US</v>
    <v>f9fb60c7-af67-4882-9ee2-b33a4e5a9e11</v>
    <v>536870912</v>
    <v>1</v>
    <v>3750</v>
    <v>4</v>
    <v>Livermore</v>
    <v>20</v>
    <v>21</v>
    <v>Map</v>
    <v>8</v>
    <v>9</v>
    <v>298</v>
    <v>3567</v>
    <v>6366</v>
    <v>4</v>
    <v>Livermore is a city in Alameda County, California, in the United States. With an estimated 2019 population of 90,189, Livermore is the most populous city in the Tri-Valley. Livermore is located on the eastern edge of California's San Francisco Bay Area. The current mayor is John Marchand.</v>
    <v>6367</v>
    <v>6368</v>
    <v>6369</v>
    <v>6370</v>
    <v>6371</v>
    <v>Livermore</v>
    <v>6372</v>
    <v>307</v>
    <v>Livermore</v>
    <v>mdp/vdpid/5057981310501388290</v>
  </rv>
  <rv s="0">
    <v>536870912</v>
    <v>Palm Coast</v>
    <v>ca5b318c-6f29-4bcc-9fd9-df21b08b38a7</v>
    <v>en-US</v>
    <v>Map</v>
  </rv>
  <rv s="0">
    <v>536870912</v>
    <v>Flagler County</v>
    <v>39a12e01-60f6-53a4-5307-46166674421a</v>
    <v>en-US</v>
    <v>Map</v>
  </rv>
  <rv s="1">
    <fb>133.90238530400001</fb>
    <v>10</v>
  </rv>
  <rv s="2">
    <v>588</v>
    <v>8</v>
    <v>3757</v>
    <v>0</v>
    <v>Image of Palm Coast</v>
  </rv>
  <rv s="1">
    <fb>29.582246999999999</fb>
    <v>12</v>
  </rv>
  <rv s="3">
    <v>449</v>
  </rv>
  <rv s="4">
    <v>https://www.bing.com/search?q=palm+coast+florida&amp;form=skydnc</v>
    <v>Learn more on Bing</v>
  </rv>
  <rv s="1">
    <fb>-81.214911999999998</fb>
    <v>12</v>
  </rv>
  <rv s="1">
    <fb>87607</fb>
    <v>10</v>
  </rv>
  <rv s="5">
    <v>#VALUE!</v>
    <v>en-US</v>
    <v>ca5b318c-6f29-4bcc-9fd9-df21b08b38a7</v>
    <v>536870912</v>
    <v>1</v>
    <v>3756</v>
    <v>4</v>
    <v>Palm Coast</v>
    <v>20</v>
    <v>21</v>
    <v>Map</v>
    <v>8</v>
    <v>9</v>
    <v>3139</v>
    <v>6375</v>
    <v>6376</v>
    <v>4</v>
    <v>Palm Coast is a city in Flagler County, Florida. As of the 2010 United States Census, the population was 75,180, more than twice the 32,832 counted in 2000. The population was estimated to be 89,800 in 2019. It is the most populous city in Flagler County. Palm Coast is part of the Deltona–Daytona Beach–Ormond Beach, FL metropolitan statistical area.</v>
    <v>6377</v>
    <v>6378</v>
    <v>6379</v>
    <v>6380</v>
    <v>6381</v>
    <v>Palm Coast</v>
    <v>6382</v>
    <v>599</v>
    <v>Palm Coast</v>
    <v>mdp/vdpid/5498428947173474305</v>
  </rv>
  <rv s="0">
    <v>536870912</v>
    <v>St. George</v>
    <v>819340b5-a52d-4114-91f3-4bc1a8b1eee0</v>
    <v>en-US</v>
    <v>Map</v>
  </rv>
  <rv s="0">
    <v>536870912</v>
    <v>Washington County</v>
    <v>1ba4074c-b4d2-bc34-c06d-dfdd5b14ca89</v>
    <v>en-US</v>
    <v>Map</v>
  </rv>
  <rv s="1">
    <fb>168.09022836099999</fb>
    <v>10</v>
  </rv>
  <rv s="2">
    <v>589</v>
    <v>8</v>
    <v>3764</v>
    <v>0</v>
    <v>Image of St. George</v>
  </rv>
  <rv s="1">
    <fb>37.095278</fb>
    <v>12</v>
  </rv>
  <rv s="3">
    <v>450</v>
  </rv>
  <rv s="4">
    <v>https://www.bing.com/search?q=st.+george+utah&amp;form=skydnc</v>
    <v>Learn more on Bing</v>
  </rv>
  <rv s="1">
    <fb>-113.578056</fb>
    <v>12</v>
  </rv>
  <rv s="1">
    <fb>87178</fb>
    <v>10</v>
  </rv>
  <rv s="5">
    <v>#VALUE!</v>
    <v>en-US</v>
    <v>819340b5-a52d-4114-91f3-4bc1a8b1eee0</v>
    <v>536870912</v>
    <v>1</v>
    <v>3763</v>
    <v>4</v>
    <v>St. George</v>
    <v>20</v>
    <v>21</v>
    <v>Map</v>
    <v>8</v>
    <v>9</v>
    <v>2621</v>
    <v>6385</v>
    <v>6386</v>
    <v>4</v>
    <v>St. George is a city in and the county seat of Washington County, Utah, United States. Located in the southwestern corner of the state on the Arizona border, it is the principal city of the St. George Metropolitan Statistical Area. The city lies in the northeasternmost part of the Mojave Desert, adjacent to the Pine Valley Mountains and near the convergence of three distinct geological areas: the Mojave Desert, Colorado Plateau, and Great Basin. The city is 118 miles northeast of Las Vegas and 300 miles south-southwest of Salt Lake City on Interstate 15.</v>
    <v>6387</v>
    <v>6388</v>
    <v>6389</v>
    <v>6390</v>
    <v>6391</v>
    <v>St. George</v>
    <v>6392</v>
    <v>538</v>
    <v>St. George</v>
    <v>mdp/vdpid/5060854076049195009</v>
  </rv>
  <rv s="0">
    <v>536870912</v>
    <v>Fall River</v>
    <v>e9fcdb77-6da5-4dfe-ae6c-f4a05e8c35fd</v>
    <v>en-US</v>
    <v>Map</v>
  </rv>
  <rv s="1">
    <fb>104.2</fb>
    <v>10</v>
  </rv>
  <rv s="2">
    <v>590</v>
    <v>8</v>
    <v>3770</v>
    <v>0</v>
    <v>Image of Fall River</v>
  </rv>
  <rv s="1">
    <fb>41.701388999999999</fb>
    <v>12</v>
  </rv>
  <rv s="3">
    <v>451</v>
  </rv>
  <rv s="4">
    <v>https://www.bing.com/search?q=fall+river+massachusetts&amp;form=skydnc</v>
    <v>Learn more on Bing</v>
  </rv>
  <rv s="1">
    <fb>-71.155556000000004</fb>
    <v>12</v>
  </rv>
  <rv s="1">
    <fb>89661</fb>
    <v>10</v>
  </rv>
  <rv s="5">
    <v>#VALUE!</v>
    <v>en-US</v>
    <v>e9fcdb77-6da5-4dfe-ae6c-f4a05e8c35fd</v>
    <v>536870912</v>
    <v>1</v>
    <v>3769</v>
    <v>4</v>
    <v>Fall River</v>
    <v>20</v>
    <v>21</v>
    <v>Map</v>
    <v>8</v>
    <v>9</v>
    <v>3263</v>
    <v>6090</v>
    <v>6395</v>
    <v>4</v>
    <v>Fall River is a city in Bristol County, Massachusetts, United States. The City of Fall River's population was 88,857 at the 2010 census, making it the tenth-largest city in the state. Located along the eastern shore of Mount Hope Bay at the mouth of the Taunton River, the city became famous during the 19th century as the leading textile manufacturing center in the United States. While the textile industry has long since moved on, its impact on the city's culture and landscape remains to this day. Fall River's official motto is "We'll Try", dating back to the aftermath of the Great Fire of 1843. It is also nicknamed the "Scholarship City" because Irving Fradkin founded Dollars for Scholars there in 1958. In 2017, mayor Jasiel Correia introduced the "Make It Here" slogan as part of a citywide rebranding effort.</v>
    <v>6396</v>
    <v>6397</v>
    <v>6398</v>
    <v>6399</v>
    <v>6400</v>
    <v>Fall River</v>
    <v>6401</v>
    <v>599</v>
    <v>Fall River</v>
    <v>mdp/vdpid/5488932911501541377</v>
  </rv>
  <rv s="0">
    <v>536870912</v>
    <v>Nashua</v>
    <v>f23c265e-d008-4980-8ece-aa3674dbcd39</v>
    <v>en-US</v>
    <v>Map</v>
  </rv>
  <rv s="1">
    <fb>82.6</fb>
    <v>10</v>
  </rv>
  <rv s="2">
    <v>591</v>
    <v>8</v>
    <v>3777</v>
    <v>0</v>
    <v>Image of Nashua</v>
  </rv>
  <rv s="1">
    <fb>42.7575</fb>
    <v>12</v>
  </rv>
  <rv s="3">
    <v>452</v>
  </rv>
  <rv s="4">
    <v>https://www.bing.com/search?q=nashua+new+hampshire&amp;form=skydnc</v>
    <v>Learn more on Bing</v>
  </rv>
  <rv s="1">
    <fb>-71.464444</fb>
    <v>12</v>
  </rv>
  <rv s="1">
    <fb>89246</fb>
    <v>10</v>
  </rv>
  <rv s="5">
    <v>#VALUE!</v>
    <v>en-US</v>
    <v>f23c265e-d008-4980-8ece-aa3674dbcd39</v>
    <v>536870912</v>
    <v>1</v>
    <v>3776</v>
    <v>4</v>
    <v>Nashua</v>
    <v>20</v>
    <v>21</v>
    <v>Map</v>
    <v>8</v>
    <v>9</v>
    <v>5410</v>
    <v>5429</v>
    <v>6404</v>
    <v>4</v>
    <v>Nashua is a city in southern New Hampshire, United States. As of the 2010 census, it had a population of 86,494, the second-largest in northern New England after nearby Manchester. As of 2019 the population had risen to an estimated 89,355. Along with Manchester, it is a seat of New Hampshire's most populous county, Hillsborough.</v>
    <v>6405</v>
    <v>6406</v>
    <v>6407</v>
    <v>6408</v>
    <v>6409</v>
    <v>Nashua</v>
    <v>6410</v>
    <v>599</v>
    <v>Nashua</v>
    <v>mdp/vdpid/5488135930139115521</v>
  </rv>
  <rv s="0">
    <v>536870912</v>
    <v>Champaign</v>
    <v>73252bd2-e5fe-40fe-90d0-acf60c65a322</v>
    <v>en-US</v>
    <v>Map</v>
  </rv>
  <rv s="0">
    <v>536870912</v>
    <v>Champaign County</v>
    <v>7ad1a141-316c-fb09-a8e8-5ca8c0991750</v>
    <v>en-US</v>
    <v>Map</v>
  </rv>
  <rv s="1">
    <fb>59.51</fb>
    <v>10</v>
  </rv>
  <rv s="2">
    <v>592</v>
    <v>8</v>
    <v>3783</v>
    <v>0</v>
    <v>Image of Champaign</v>
  </rv>
  <rv s="1">
    <fb>40.116328000000003</fb>
    <v>12</v>
  </rv>
  <rv s="3">
    <v>453</v>
  </rv>
  <rv s="4">
    <v>https://www.bing.com/search?q=champaign+illinois&amp;form=skydnc</v>
    <v>Learn more on Bing</v>
  </rv>
  <rv s="1">
    <fb>-88.243521999999999</fb>
    <v>12</v>
  </rv>
  <rv s="1">
    <fb>88029</fb>
    <v>10</v>
  </rv>
  <rv s="5">
    <v>#VALUE!</v>
    <v>en-US</v>
    <v>73252bd2-e5fe-40fe-90d0-acf60c65a322</v>
    <v>536870912</v>
    <v>1</v>
    <v>3782</v>
    <v>4</v>
    <v>Champaign</v>
    <v>20</v>
    <v>21</v>
    <v>Map</v>
    <v>8</v>
    <v>9</v>
    <v>702</v>
    <v>6413</v>
    <v>6414</v>
    <v>4</v>
    <v>Champaign is a city in Champaign County, Illinois, United States. The United States Census Bureau estimates the city was home to 88,909 people as of July 1, 2019. Champaign is the tenth-most populous city in Illinois, and the state's fourth-most populous city outside the Chicago metropolitan area. It is included in the Champaign–Urbana metropolitan area.</v>
    <v>6415</v>
    <v>6416</v>
    <v>6417</v>
    <v>6418</v>
    <v>6419</v>
    <v>Champaign</v>
    <v>6420</v>
    <v>11</v>
    <v>Champaign</v>
    <v>mdp/vdpid/5477957516354650113</v>
  </rv>
  <rv s="0">
    <v>536870912</v>
    <v>Miami Beach</v>
    <v>037f6fc3-0038-4b59-becd-8762d9edabde</v>
    <v>en-US</v>
    <v>Map</v>
  </rv>
  <rv s="1">
    <fb>48.432777663300001</fb>
    <v>10</v>
  </rv>
  <rv s="2">
    <v>593</v>
    <v>8</v>
    <v>3788</v>
    <v>0</v>
    <v>Image of Miami Beach</v>
  </rv>
  <rv s="1">
    <fb>25.813025</fb>
    <v>12</v>
  </rv>
  <rv s="0">
    <v>805306368</v>
    <v>Dan Gelber (Mayor)</v>
    <v>226e2b57-da75-6682-ccb8-54397adfa3b0</v>
    <v>en-US</v>
    <v>Generic</v>
  </rv>
  <rv s="3">
    <v>454</v>
  </rv>
  <rv s="4">
    <v>https://www.bing.com/search?q=miami+beach+florida&amp;form=skydnc</v>
    <v>Learn more on Bing</v>
  </rv>
  <rv s="1">
    <fb>-80.134063999999995</fb>
    <v>12</v>
  </rv>
  <rv s="1">
    <fb>91718</fb>
    <v>10</v>
  </rv>
  <rv s="5">
    <v>#VALUE!</v>
    <v>en-US</v>
    <v>037f6fc3-0038-4b59-becd-8762d9edabde</v>
    <v>536870912</v>
    <v>1</v>
    <v>3787</v>
    <v>4</v>
    <v>Miami Beach</v>
    <v>20</v>
    <v>21</v>
    <v>Map</v>
    <v>8</v>
    <v>9</v>
    <v>3139</v>
    <v>3520</v>
    <v>6423</v>
    <v>4</v>
    <v>Miami Beach is a coastal resort city in Miami-Dade County, Florida, United States. It was incorporated on March 26, 1915. The municipality is located on natural and man-made barrier islands between the Atlantic Ocean and Biscayne Bay, the latter of which separates the Beach from the mainland city of Miami. The neighborhood of South Beach, comprising the southernmost 2.5 square miles of Miami Beach, along with downtown Miami and the Port of Miami, collectively form the commercial center of South Florida. Miami Beach's estimated population is 88,885 according to the most recent United States census estimates. Miami Beach is the 26th largest city in Florida based on official 2019 estimates from the US Census Bureau. It has been one of America's pre-eminent beach resorts since the early 20th century.</v>
    <v>6424</v>
    <v>6425</v>
    <v>6427</v>
    <v>6428</v>
    <v>6429</v>
    <v>Miami Beach</v>
    <v>6430</v>
    <v>599</v>
    <v>Miami Beach</v>
    <v>mdp/vdpid/5502113341885120513</v>
  </rv>
  <rv s="0">
    <v>536870912</v>
    <v>Norwalk</v>
    <v>cd72956e-a66f-407c-99e5-623f20bac14f</v>
    <v>en-US</v>
    <v>Map</v>
  </rv>
  <rv s="1">
    <fb>94.016568405200005</fb>
    <v>10</v>
  </rv>
  <rv s="2">
    <v>594</v>
    <v>8</v>
    <v>3794</v>
    <v>0</v>
    <v>Image of Norwalk</v>
  </rv>
  <rv s="1">
    <fb>41.093888999999997</fb>
    <v>12</v>
  </rv>
  <rv s="0">
    <v>805306368</v>
    <v>Harry Rilling (Mayor)</v>
    <v>991d68ca-309e-5f32-f0d4-fb4adbe88a06</v>
    <v>en-US</v>
    <v>Generic</v>
  </rv>
  <rv s="3">
    <v>455</v>
  </rv>
  <rv s="4">
    <v>https://www.bing.com/search?q=norwalk+connecticut&amp;form=skydnc</v>
    <v>Learn more on Bing</v>
  </rv>
  <rv s="1">
    <fb>-73.419721999999993</fb>
    <v>12</v>
  </rv>
  <rv s="1">
    <fb>89047</fb>
    <v>10</v>
  </rv>
  <rv s="5">
    <v>#VALUE!</v>
    <v>en-US</v>
    <v>cd72956e-a66f-407c-99e5-623f20bac14f</v>
    <v>536870912</v>
    <v>1</v>
    <v>3793</v>
    <v>4</v>
    <v>Norwalk</v>
    <v>6</v>
    <v>7</v>
    <v>Map</v>
    <v>8</v>
    <v>9</v>
    <v>4730</v>
    <v>4761</v>
    <v>6433</v>
    <v>4</v>
    <v>Norwalk is a city located in southwestern Connecticut, in southern Fairfield County, on the northern shore of Long Island Sound. Norwalk lies within both the New York metropolitan area, as well as the Bridgeport metropolitan area.</v>
    <v>6434</v>
    <v>6435</v>
    <v>6437</v>
    <v>6438</v>
    <v>6439</v>
    <v>Norwalk</v>
    <v>6440</v>
    <v>599</v>
    <v>Norwalk</v>
    <v>mdp/vdpid/5487347652225925121</v>
  </rv>
  <rv s="0">
    <v>536870912</v>
    <v>San Leandro</v>
    <v>3f33e801-daaf-48c5-8579-7aac7c04f496</v>
    <v>en-US</v>
    <v>Map</v>
  </rv>
  <rv s="1">
    <fb>40.564999999999998</fb>
    <v>10</v>
  </rv>
  <rv s="2">
    <v>595</v>
    <v>8</v>
    <v>3801</v>
    <v>0</v>
    <v>Image of San Leandro</v>
  </rv>
  <rv s="1">
    <fb>37.725000000000001</fb>
    <v>12</v>
  </rv>
  <rv s="4">
    <v>https://www.bing.com/search?q=san+leandro+california&amp;form=skydnc</v>
    <v>Learn more on Bing</v>
  </rv>
  <rv s="1">
    <fb>89703</fb>
    <v>10</v>
  </rv>
  <rv s="9">
    <v>#VALUE!</v>
    <v>en-US</v>
    <v>3f33e801-daaf-48c5-8579-7aac7c04f496</v>
    <v>536870912</v>
    <v>1</v>
    <v>3800</v>
    <v>75</v>
    <v>San Leandro</v>
    <v>6</v>
    <v>7</v>
    <v>Map</v>
    <v>8</v>
    <v>9</v>
    <v>298</v>
    <v>3567</v>
    <v>6443</v>
    <v>4</v>
    <v>San Leandro is a large suburban town in Alameda County, California, United States. It is located on the eastern shore of San Francisco Bay, between Oakland to the northwest and Hayward to the southeast.</v>
    <v>6444</v>
    <v>6445</v>
    <v>6446</v>
    <v>434</v>
    <v>San Leandro</v>
    <v>6447</v>
    <v>307</v>
    <v>San Leandro</v>
    <v>mdp/vdpid/5057971483750432769</v>
  </rv>
  <rv s="0">
    <v>536870912</v>
    <v>O'Fallon</v>
    <v>71d4f730-9cbf-4dea-a9d5-06c99cd92546</v>
    <v>en-US</v>
    <v>Map</v>
  </rv>
  <rv s="0">
    <v>536870912</v>
    <v>St. Charles County</v>
    <v>cc16c54c-da80-952d-1810-4aa6f1d92077</v>
    <v>en-US</v>
    <v>Map</v>
  </rv>
  <rv s="1">
    <fb>75.63</fb>
    <v>10</v>
  </rv>
  <rv s="2">
    <v>596</v>
    <v>8</v>
    <v>3807</v>
    <v>0</v>
    <v>Image of O'Fallon</v>
  </rv>
  <rv s="1">
    <fb>38.784444000000001</fb>
    <v>12</v>
  </rv>
  <rv s="3">
    <v>456</v>
  </rv>
  <rv s="4">
    <v>https://www.bing.com/search?q=o%27fallon+missouri&amp;form=skydnc</v>
    <v>Learn more on Bing</v>
  </rv>
  <rv s="1">
    <fb>-90.708055999999999</fb>
    <v>12</v>
  </rv>
  <rv s="1">
    <fb>88472</fb>
    <v>10</v>
  </rv>
  <rv s="5">
    <v>#VALUE!</v>
    <v>en-US</v>
    <v>71d4f730-9cbf-4dea-a9d5-06c99cd92546</v>
    <v>536870912</v>
    <v>1</v>
    <v>3806</v>
    <v>4</v>
    <v>O'Fallon</v>
    <v>20</v>
    <v>21</v>
    <v>Map</v>
    <v>8</v>
    <v>9</v>
    <v>3437</v>
    <v>6450</v>
    <v>6451</v>
    <v>4</v>
    <v>O'Fallon is a city located along Interstates 64 and 70 between Lake St. Louis and St. Peters in St. Charles County, Missouri, United States. It is part of the St. Louis metropolitan statistical area. As of the 2010 census, O'Fallon had a population of 79,329, making it the largest suburb of St. Louis, as well as the largest municipality in St. Charles County and the seventh-largest in Missouri. O'Fallon's namesake in St. Clair County, Illinois, is also part of the St. Louis metropolitan statistical area. The two O'Fallons are one of the few pairs of same-named municipalities to be part of the same MSA.</v>
    <v>6452</v>
    <v>6453</v>
    <v>6454</v>
    <v>6455</v>
    <v>6456</v>
    <v>O'Fallon</v>
    <v>6457</v>
    <v>11</v>
    <v>O'Fallon</v>
    <v>mdp/vdpid/5096583930040025089</v>
  </rv>
  <rv s="0">
    <v>536870912</v>
    <v>Newton</v>
    <v>85d0b0ed-ff2c-4cde-b5d6-d85a0e344b0d</v>
    <v>en-US</v>
    <v>Map</v>
  </rv>
  <rv s="1">
    <fb>47.137783608100001</fb>
    <v>10</v>
  </rv>
  <rv s="2">
    <v>597</v>
    <v>8</v>
    <v>3813</v>
    <v>0</v>
    <v>Image of Newton</v>
  </rv>
  <rv s="1">
    <fb>42.336944000000003</fb>
    <v>12</v>
  </rv>
  <rv s="3">
    <v>457</v>
  </rv>
  <rv s="4">
    <v>https://www.bing.com/search?q=newton+massachusetts&amp;form=skydnc</v>
    <v>Learn more on Bing</v>
  </rv>
  <rv s="1">
    <fb>-71.209721999999999</fb>
    <v>12</v>
  </rv>
  <rv s="1">
    <fb>88904</fb>
    <v>10</v>
  </rv>
  <rv s="5">
    <v>#VALUE!</v>
    <v>en-US</v>
    <v>85d0b0ed-ff2c-4cde-b5d6-d85a0e344b0d</v>
    <v>536870912</v>
    <v>1</v>
    <v>3812</v>
    <v>4</v>
    <v>Newton</v>
    <v>20</v>
    <v>21</v>
    <v>Map</v>
    <v>8</v>
    <v>9</v>
    <v>3263</v>
    <v>5222</v>
    <v>6460</v>
    <v>4</v>
    <v>Newton is a suburban city in Middlesex County, Massachusetts, United States. It is approximately 7 miles west of downtown Boston and is bordered by Boston's Brighton and West Roxbury neighborhoods to the east and south, respectively, and by the suburb of Brookline to the east, the suburbs of Watertown and Waltham to the north, and Weston, Wellesley, and Needham to the west. Rather than having a single city center, Newton resembles a patchwork of thirteen villages. According to the 2010 U.S. Census, the population of Newton was 85,146, making it the eleventh largest city in the state.</v>
    <v>6461</v>
    <v>6462</v>
    <v>6463</v>
    <v>6464</v>
    <v>6465</v>
    <v>Newton</v>
    <v>6466</v>
    <v>599</v>
    <v>Newton</v>
    <v>mdp/vdpid/5488160326744539137</v>
  </rv>
  <rv s="0">
    <v>536870912</v>
    <v>Reading</v>
    <v>840faf35-1b7a-4324-b93f-cc192fb4e9bd</v>
    <v>en-US</v>
    <v>Map</v>
  </rv>
  <rv s="0">
    <v>536870912</v>
    <v>Berks County</v>
    <v>8a80eec2-2006-e527-eb5f-55df16052fac</v>
    <v>en-US</v>
    <v>Map</v>
  </rv>
  <rv s="1">
    <fb>26.1588799144</fb>
    <v>10</v>
  </rv>
  <rv s="2">
    <v>598</v>
    <v>8</v>
    <v>3820</v>
    <v>0</v>
    <v>Image of Reading</v>
  </rv>
  <rv s="1">
    <fb>40.341667000000001</fb>
    <v>12</v>
  </rv>
  <rv s="3">
    <v>458</v>
  </rv>
  <rv s="4">
    <v>https://www.bing.com/search?q=reading+pennsylvania&amp;form=skydnc</v>
    <v>Learn more on Bing</v>
  </rv>
  <rv s="1">
    <fb>-75.926389</fb>
    <v>12</v>
  </rv>
  <rv s="1">
    <fb>88495</fb>
    <v>10</v>
  </rv>
  <rv s="5">
    <v>#VALUE!</v>
    <v>en-US</v>
    <v>840faf35-1b7a-4324-b93f-cc192fb4e9bd</v>
    <v>536870912</v>
    <v>1</v>
    <v>3819</v>
    <v>4</v>
    <v>Reading</v>
    <v>20</v>
    <v>21</v>
    <v>Map</v>
    <v>8</v>
    <v>9</v>
    <v>2132</v>
    <v>6469</v>
    <v>6470</v>
    <v>4</v>
    <v>Reading is a city in and the county seat of Berks County, Pennsylvania, United States. With a population of 88,082 as of the 2010 census, it is the fifth-largest city in Pennsylvania. Located in the southeastern part of the state, it is the principal city of the Greater Reading Area, home to 420,152 residents, and is furthermore included in the greater Delaware Valley. According to the 2010 census, Reading had the highest share of citizens living in poverty in the nation for cities with populations of more than 65,000. Reading's poverty rate fell over the next decade. Reading's poverty rate in the 2018 five-year American Community survey showed that 35.4% of the city's residents were below the poverty line, or less "than the infamous 41.3% from 2011, when Reading was declared the poorest small city in the nation."</v>
    <v>6471</v>
    <v>6472</v>
    <v>6473</v>
    <v>6474</v>
    <v>6475</v>
    <v>Reading</v>
    <v>6476</v>
    <v>599</v>
    <v>Reading</v>
    <v>mdp/vdpid/5487373384348073985</v>
  </rv>
  <rv s="0">
    <v>536870912</v>
    <v>Avondale</v>
    <v>cf3afbb3-9ea3-4ec2-b65c-14a202121ed6</v>
    <v>en-US</v>
    <v>Map</v>
  </rv>
  <rv s="1">
    <fb>116.81</fb>
    <v>10</v>
  </rv>
  <rv s="2">
    <v>599</v>
    <v>8</v>
    <v>3827</v>
    <v>0</v>
    <v>Image of Avondale</v>
  </rv>
  <rv s="1">
    <fb>33.433610999999999</fb>
    <v>12</v>
  </rv>
  <rv s="3">
    <v>459</v>
  </rv>
  <rv s="4">
    <v>https://www.bing.com/search?q=avondale+arizona&amp;form=skydnc</v>
    <v>Learn more on Bing</v>
  </rv>
  <rv s="1">
    <fb>-112.349722</fb>
    <v>12</v>
  </rv>
  <rv s="1">
    <fb>85835</fb>
    <v>10</v>
  </rv>
  <rv s="5">
    <v>#VALUE!</v>
    <v>en-US</v>
    <v>cf3afbb3-9ea3-4ec2-b65c-14a202121ed6</v>
    <v>536870912</v>
    <v>1</v>
    <v>3826</v>
    <v>4</v>
    <v>Avondale</v>
    <v>20</v>
    <v>21</v>
    <v>Map</v>
    <v>8</v>
    <v>9</v>
    <v>3071</v>
    <v>3096</v>
    <v>6479</v>
    <v>4</v>
    <v>Avondale is a city in Maricopa County, Arizona, United States, adjacent to Phoenix. According to the 2019 U.S. Census estimates, the population of the city is 87,931. Avondale, incorporated in 1946, experienced rapid residential and commercial growth in the years since 1980. Once primarily a sparsely populated farming community with many acres of alfalfa and cotton fields, Avondale has transformed into a major bedroom suburb for Phoenix. Several major residential subdivisions and shopping centers have recently been built on former farmland, many adjacent to Interstate 10.</v>
    <v>6480</v>
    <v>6481</v>
    <v>6482</v>
    <v>6483</v>
    <v>6484</v>
    <v>Avondale</v>
    <v>6485</v>
    <v>3104</v>
    <v>Avondale</v>
    <v>mdp/vdpid/5098082885169053697</v>
  </rv>
  <rv s="0">
    <v>536870912</v>
    <v>Fort Smith</v>
    <v>1d41e48a-c9a3-4f00-97a8-2a5f8af75780</v>
    <v>en-US</v>
    <v>Map</v>
  </rv>
  <rv s="0">
    <v>536870912</v>
    <v>Sebastian County</v>
    <v>571c5e26-aed9-0437-64fc-f961099ec727</v>
    <v>en-US</v>
    <v>Map</v>
  </rv>
  <rv s="1">
    <fb>170.5</fb>
    <v>10</v>
  </rv>
  <rv s="2">
    <v>600</v>
    <v>8</v>
    <v>3834</v>
    <v>0</v>
    <v>Image of Fort Smith</v>
  </rv>
  <rv s="1">
    <fb>35.368611000000001</fb>
    <v>12</v>
  </rv>
  <rv s="0">
    <v>805306368</v>
    <v>George McGill (Mayor)</v>
    <v>0840c68f-38b4-aa34-5cc5-3dad9f3154a2</v>
    <v>en-US</v>
    <v>Generic</v>
  </rv>
  <rv s="3">
    <v>460</v>
  </rv>
  <rv s="4">
    <v>https://www.bing.com/search?q=fort+smith+arkansas&amp;form=skydnc</v>
    <v>Learn more on Bing</v>
  </rv>
  <rv s="1">
    <fb>-94.398611000000002</fb>
    <v>12</v>
  </rv>
  <rv s="1">
    <fb>87845</fb>
    <v>10</v>
  </rv>
  <rv s="5">
    <v>#VALUE!</v>
    <v>en-US</v>
    <v>1d41e48a-c9a3-4f00-97a8-2a5f8af75780</v>
    <v>536870912</v>
    <v>1</v>
    <v>3833</v>
    <v>4</v>
    <v>Fort Smith</v>
    <v>20</v>
    <v>21</v>
    <v>Map</v>
    <v>8</v>
    <v>9</v>
    <v>232</v>
    <v>6488</v>
    <v>6489</v>
    <v>4</v>
    <v>Fort Smith is the second-largest city in Arkansas and one of the two county seats of Sebastian County. As of the 2010 Census, the population was 86,209. With an estimated population of 87,891 in 2019, it is the principal city of the Fort Smith, Arkansas–Oklahoma Metropolitan Statistical Area, a region of 298,592 residents that encompasses the Arkansas counties of Crawford, Franklin, and Sebastian, and the Oklahoma counties of Le Flore and Sequoyah.</v>
    <v>6490</v>
    <v>6491</v>
    <v>6493</v>
    <v>6494</v>
    <v>6495</v>
    <v>Fort Smith</v>
    <v>6496</v>
    <v>11</v>
    <v>Fort Smith</v>
    <v>mdp/vdpid/5097082706555043841</v>
  </rv>
  <rv s="0">
    <v>536870912</v>
    <v>Citrus Heights</v>
    <v>6c56064e-2143-44ad-9e17-6822f697c253</v>
    <v>en-US</v>
    <v>Map</v>
  </rv>
  <rv s="1">
    <fb>36.850999999999999</fb>
    <v>10</v>
  </rv>
  <rv s="2">
    <v>601</v>
    <v>8</v>
    <v>3841</v>
    <v>0</v>
    <v>Image of Citrus Heights</v>
  </rv>
  <rv s="1">
    <fb>38.700000000000003</fb>
    <v>12</v>
  </rv>
  <rv s="4">
    <v>https://www.bing.com/search?q=citrus+heights+california&amp;form=skydnc</v>
    <v>Learn more on Bing</v>
  </rv>
  <rv s="1">
    <fb>-121.283333</fb>
    <v>12</v>
  </rv>
  <rv s="1">
    <fb>87910</fb>
    <v>10</v>
  </rv>
  <rv s="9">
    <v>#VALUE!</v>
    <v>en-US</v>
    <v>6c56064e-2143-44ad-9e17-6822f697c253</v>
    <v>536870912</v>
    <v>1</v>
    <v>3840</v>
    <v>75</v>
    <v>Citrus Heights</v>
    <v>20</v>
    <v>21</v>
    <v>Map</v>
    <v>8</v>
    <v>9</v>
    <v>298</v>
    <v>346</v>
    <v>6499</v>
    <v>4</v>
    <v>Citrus Heights is a city in Sacramento County, California. As of the 2010 U.S. Census, the city had a population of 83,301, down from 85,071 at the 2000 U.S. Census. Citrus Heights is part of the Sacramento–Arden-Arcade–Roseville Metropolitan Statistical Area.</v>
    <v>6500</v>
    <v>6501</v>
    <v>6502</v>
    <v>6503</v>
    <v>Citrus Heights</v>
    <v>6504</v>
    <v>307</v>
    <v>Citrus Heights</v>
    <v>mdp/vdpid/5057750420324089857</v>
  </rv>
  <rv s="0">
    <v>536870912</v>
    <v>Ogden</v>
    <v>d9afddb8-90d9-455c-9745-e213004eaf6b</v>
    <v>en-US</v>
    <v>Map</v>
  </rv>
  <rv s="0">
    <v>536870912</v>
    <v>Weber County</v>
    <v>b232ffab-3f89-2e98-269f-b66fff5bf863</v>
    <v>en-US</v>
    <v>Map</v>
  </rv>
  <rv s="1">
    <fb>68.893683734899994</fb>
    <v>10</v>
  </rv>
  <rv s="2">
    <v>602</v>
    <v>8</v>
    <v>3847</v>
    <v>0</v>
    <v>Image of Ogden</v>
  </rv>
  <rv s="1">
    <fb>41.222760999999998</fb>
    <v>12</v>
  </rv>
  <rv s="3">
    <v>461</v>
  </rv>
  <rv s="4">
    <v>https://www.bing.com/search?q=ogden+utah&amp;form=skydnc</v>
    <v>Learn more on Bing</v>
  </rv>
  <rv s="1">
    <fb>-111.97041900000001</fb>
    <v>12</v>
  </rv>
  <rv s="1">
    <fb>87325</fb>
    <v>10</v>
  </rv>
  <rv s="5">
    <v>#VALUE!</v>
    <v>en-US</v>
    <v>d9afddb8-90d9-455c-9745-e213004eaf6b</v>
    <v>536870912</v>
    <v>1</v>
    <v>3846</v>
    <v>4</v>
    <v>Ogden</v>
    <v>20</v>
    <v>21</v>
    <v>Map</v>
    <v>8</v>
    <v>9</v>
    <v>2621</v>
    <v>6507</v>
    <v>6508</v>
    <v>4</v>
    <v>Ogden is a city and the county seat of Weber County, Utah, United States, approximately 10 miles east of the Great Salt Lake and 40 miles north of Salt Lake City. The population was 87,773 in 2019, according to the US Census Bureau, making it Utah's seventh largest city. The city served as a major railway hub through much of its history, and still handles a great deal of freight rail traffic which makes it a convenient location for manufacturing and commerce. Ogden is also known for its many historic buildings, proximity to the Wasatch Mountains, and as the location of Weber State University.</v>
    <v>6509</v>
    <v>6510</v>
    <v>6511</v>
    <v>6512</v>
    <v>6513</v>
    <v>Ogden</v>
    <v>6514</v>
    <v>538</v>
    <v>Ogden</v>
    <v>mdp/vdpid/5081273476610785282</v>
  </rv>
  <rv s="0">
    <v>536870912</v>
    <v>Fayetteville</v>
    <v>5fdd69b9-dc3b-41a1-93df-5c5668e5e378</v>
    <v>en-US</v>
    <v>Map</v>
  </rv>
  <rv s="0">
    <v>536870912</v>
    <v>Washington County</v>
    <v>5a39697f-cc9f-b692-1675-8899c29df9e3</v>
    <v>en-US</v>
    <v>Map</v>
  </rv>
  <rv s="1">
    <fb>112.5</fb>
    <v>10</v>
  </rv>
  <rv s="2">
    <v>603</v>
    <v>8</v>
    <v>3854</v>
    <v>0</v>
    <v>Image of Fayetteville</v>
  </rv>
  <rv s="1">
    <fb>36.076388999999999</fb>
    <v>12</v>
  </rv>
  <rv s="3">
    <v>462</v>
  </rv>
  <rv s="4">
    <v>https://www.bing.com/search?q=fayetteville+arkansas&amp;form=skydnc</v>
    <v>Learn more on Bing</v>
  </rv>
  <rv s="1">
    <fb>-94.160832999999997</fb>
    <v>12</v>
  </rv>
  <rv s="1">
    <fb>86751</fb>
    <v>10</v>
  </rv>
  <rv s="5">
    <v>#VALUE!</v>
    <v>en-US</v>
    <v>5fdd69b9-dc3b-41a1-93df-5c5668e5e378</v>
    <v>536870912</v>
    <v>1</v>
    <v>3853</v>
    <v>4</v>
    <v>Fayetteville</v>
    <v>20</v>
    <v>21</v>
    <v>Map</v>
    <v>8</v>
    <v>9</v>
    <v>232</v>
    <v>6517</v>
    <v>6518</v>
    <v>4</v>
    <v>Fayetteville is the third-largest city in Arkansas and county seat of Washington County. The city is on the outskirts of the Boston Mountains, deep within the Ozarks. Known as Washington until 1829, the city was named after Fayetteville, Tennessee, from which many of the settlers had come. It was incorporated on November 3, 1836 and was rechartered in 1867. The four-county Northwest Arkansas Metropolitan Statistical Area is ranked 105th in terms of population in the United States with 463,204 in 2010 according to the United States Census Bureau. The city had a population of 73,580 at the 2010 Census.</v>
    <v>6519</v>
    <v>6520</v>
    <v>6521</v>
    <v>6522</v>
    <v>6523</v>
    <v>Fayetteville</v>
    <v>6524</v>
    <v>11</v>
    <v>Fayetteville</v>
    <v>mdp/vdpid/5097109391304294401</v>
  </rv>
  <rv s="0">
    <v>536870912</v>
    <v>Fort Myers</v>
    <v>9c201a3e-5a8e-4eeb-87d2-ac4eaa05f0d4</v>
    <v>en-US</v>
    <v>Map</v>
  </rv>
  <rv s="1">
    <fb>126.9</fb>
    <v>10</v>
  </rv>
  <rv s="2">
    <v>604</v>
    <v>8</v>
    <v>3860</v>
    <v>0</v>
    <v>Image of Fort Myers</v>
  </rv>
  <rv s="1">
    <fb>26.616667</fb>
    <v>12</v>
  </rv>
  <rv s="3">
    <v>463</v>
  </rv>
  <rv s="4">
    <v>https://www.bing.com/search?q=fort+myers+florida&amp;form=skydnc</v>
    <v>Learn more on Bing</v>
  </rv>
  <rv s="1">
    <fb>-81.833332999999996</fb>
    <v>12</v>
  </rv>
  <rv s="1">
    <fb>82254</fb>
    <v>10</v>
  </rv>
  <rv s="5">
    <v>#VALUE!</v>
    <v>en-US</v>
    <v>9c201a3e-5a8e-4eeb-87d2-ac4eaa05f0d4</v>
    <v>536870912</v>
    <v>1</v>
    <v>3859</v>
    <v>4</v>
    <v>Fort Myers</v>
    <v>20</v>
    <v>21</v>
    <v>Map</v>
    <v>8</v>
    <v>9</v>
    <v>3139</v>
    <v>4261</v>
    <v>6527</v>
    <v>4</v>
    <v>Fort Myers or Ft. Myers, is the county seat and commercial center of Lee County, Florida, United States. As of the 2010 U.S. Census, the population was 62,298 and in 2019 was estimated at 87,103. Together with the larger and more residential Cape Coral, it anchors a metropolitan statistical area which comprises Lee County and has a population of 770,577 in 2019.</v>
    <v>6528</v>
    <v>6529</v>
    <v>6530</v>
    <v>6531</v>
    <v>6532</v>
    <v>Fort Myers</v>
    <v>6533</v>
    <v>599</v>
    <v>Fort Myers</v>
    <v>mdp/vdpid/5501614014272110593</v>
  </rv>
  <rv s="0">
    <v>536870912</v>
    <v>Goodyear</v>
    <v>de9e2f08-76ef-d8b4-8b64-d60459569f97</v>
    <v>en-US</v>
    <v>Map</v>
  </rv>
  <rv s="1">
    <fb>301.733614854</fb>
    <v>10</v>
  </rv>
  <rv s="2">
    <v>605</v>
    <v>8</v>
    <v>3865</v>
    <v>0</v>
    <v>Image of Goodyear</v>
  </rv>
  <rv s="1">
    <fb>33.446198000000003</fb>
    <v>12</v>
  </rv>
  <rv s="3">
    <v>464</v>
  </rv>
  <rv s="4">
    <v>https://www.bing.com/search?q=goodyear+arizona&amp;form=skydnc</v>
    <v>Learn more on Bing</v>
  </rv>
  <rv s="1">
    <fb>-112.35826900000001</fb>
    <v>12</v>
  </rv>
  <rv s="1">
    <fb>82835</fb>
    <v>10</v>
  </rv>
  <rv s="5">
    <v>#VALUE!</v>
    <v>en-US</v>
    <v>de9e2f08-76ef-d8b4-8b64-d60459569f97</v>
    <v>536870912</v>
    <v>1</v>
    <v>3864</v>
    <v>4</v>
    <v>Goodyear</v>
    <v>20</v>
    <v>21</v>
    <v>Map</v>
    <v>8</v>
    <v>9</v>
    <v>3071</v>
    <v>3096</v>
    <v>6536</v>
    <v>4</v>
    <v>Goodyear is a city in Maricopa County, Arizona, United States. It is a suburb of Phoenix and at the 2010 census had a population of 65,275. It was the third-fastest-growing city in Arizona between 1990 and 2000. The 2019 population estimate was 86,840.</v>
    <v>6537</v>
    <v>6538</v>
    <v>6539</v>
    <v>6540</v>
    <v>6541</v>
    <v>Goodyear</v>
    <v>6542</v>
    <v>3104</v>
    <v>Goodyear</v>
    <v>mdp/vdpid/5098080686263238657</v>
  </rv>
  <rv s="0">
    <v>536870912</v>
    <v>Bryan</v>
    <v>82d14f90-1005-4347-b7ba-ccfc93887818</v>
    <v>en-US</v>
    <v>Map</v>
  </rv>
  <rv s="1">
    <fb>115.3</fb>
    <v>10</v>
  </rv>
  <rv s="2">
    <v>606</v>
    <v>8</v>
    <v>3871</v>
    <v>0</v>
    <v>Image of Bryan</v>
  </rv>
  <rv s="1">
    <fb>30.670507400000002</fb>
    <v>12</v>
  </rv>
  <rv s="4">
    <v>https://www.bing.com/search?q=bryan+texas&amp;form=skydnc</v>
    <v>Learn more on Bing</v>
  </rv>
  <rv s="1">
    <fb>-96.370511199999996</fb>
    <v>12</v>
  </rv>
  <rv s="1">
    <fb>85445</fb>
    <v>10</v>
  </rv>
  <rv s="9">
    <v>#VALUE!</v>
    <v>en-US</v>
    <v>82d14f90-1005-4347-b7ba-ccfc93887818</v>
    <v>536870912</v>
    <v>1</v>
    <v>3870</v>
    <v>75</v>
    <v>Bryan</v>
    <v>20</v>
    <v>21</v>
    <v>Map</v>
    <v>8</v>
    <v>9</v>
    <v>2272</v>
    <v>5253</v>
    <v>6545</v>
    <v>4</v>
    <v>Bryan is a city and the county seat of Brazos County, Texas, United States. It is located in the heart of the Brazos Valley. As of the 2010 census, the city had a population of 76,201. As of July 2019, the estimated population was 86,276. Bryan borders the city of College Station, which lies to its south. Together they are referred to as the Bryan–College Station metropolitan area, which has a population of more than 250,069.</v>
    <v>6546</v>
    <v>6547</v>
    <v>6548</v>
    <v>6549</v>
    <v>Bryan</v>
    <v>6550</v>
    <v>11</v>
    <v>Bryan</v>
    <v>mdp/vdpid/5108928775207256066</v>
  </rv>
  <rv s="0">
    <v>536870912</v>
    <v>Waukegan</v>
    <v>89c5bbb6-7bfc-47f6-ab90-5aa8e9ae0e47</v>
    <v>en-US</v>
    <v>Map</v>
  </rv>
  <rv s="0">
    <v>536870912</v>
    <v>Lake County</v>
    <v>af3aa2fc-26e2-9a8a-7895-e1c66221fda8</v>
    <v>en-US</v>
    <v>Map</v>
  </rv>
  <rv s="1">
    <fb>59.8</fb>
    <v>10</v>
  </rv>
  <rv s="2">
    <v>607</v>
    <v>8</v>
    <v>3878</v>
    <v>0</v>
    <v>Image of Waukegan</v>
  </rv>
  <rv s="1">
    <fb>42.359583999999998</fb>
    <v>12</v>
  </rv>
  <rv s="3">
    <v>465</v>
  </rv>
  <rv s="4">
    <v>https://www.bing.com/search?q=waukegan+illinois&amp;form=skydnc</v>
    <v>Learn more on Bing</v>
  </rv>
  <rv s="1">
    <fb>-87.8339</fb>
    <v>12</v>
  </rv>
  <rv s="1">
    <fb>86792</fb>
    <v>10</v>
  </rv>
  <rv s="5">
    <v>#VALUE!</v>
    <v>en-US</v>
    <v>89c5bbb6-7bfc-47f6-ab90-5aa8e9ae0e47</v>
    <v>536870912</v>
    <v>1</v>
    <v>3877</v>
    <v>4</v>
    <v>Waukegan</v>
    <v>20</v>
    <v>21</v>
    <v>Map</v>
    <v>8</v>
    <v>9</v>
    <v>702</v>
    <v>6553</v>
    <v>6554</v>
    <v>4</v>
    <v>Waukegan is the largest city in and the county seat of Lake County, Illinois, United States. Situated approximately 35 miles north of Downtown Chicago and 21 miles northeast of O'Hare International Airport, it is an industrial suburb of Chicago and a principal city within the Chicago metropolitan area. As of the 2010 census, the population of Waukegan was 89,078, making it the ninth most populous city in Illinois. Waukegan is a predominantly working-class community, with a sizeable middle-class population.</v>
    <v>6555</v>
    <v>6556</v>
    <v>6557</v>
    <v>6558</v>
    <v>6559</v>
    <v>Waukegan</v>
    <v>6560</v>
    <v>11</v>
    <v>Waukegan</v>
    <v>mdp/vdpid/5476927059613712385</v>
  </rv>
  <rv s="0">
    <v>536870912</v>
    <v>Hawthorne</v>
    <v>e9c39af0-edff-49f8-b2eb-2e53c3fe5187</v>
    <v>en-US</v>
    <v>Map</v>
  </rv>
  <rv s="1">
    <fb>15.779</fb>
    <v>10</v>
  </rv>
  <rv s="2">
    <v>608</v>
    <v>8</v>
    <v>3885</v>
    <v>0</v>
    <v>Image of Hawthorne</v>
  </rv>
  <rv s="1">
    <fb>33.917214000000001</fb>
    <v>12</v>
  </rv>
  <rv s="3">
    <v>466</v>
  </rv>
  <rv s="4">
    <v>https://www.bing.com/search?q=hawthorne+california&amp;form=skydnc</v>
    <v>Learn more on Bing</v>
  </rv>
  <rv s="1">
    <fb>-118.348607</fb>
    <v>12</v>
  </rv>
  <rv s="1">
    <fb>86965</fb>
    <v>10</v>
  </rv>
  <rv s="5">
    <v>#VALUE!</v>
    <v>en-US</v>
    <v>e9c39af0-edff-49f8-b2eb-2e53c3fe5187</v>
    <v>536870912</v>
    <v>1</v>
    <v>3884</v>
    <v>4</v>
    <v>Hawthorne</v>
    <v>6</v>
    <v>7</v>
    <v>Map</v>
    <v>8</v>
    <v>9</v>
    <v>298</v>
    <v>299</v>
    <v>6563</v>
    <v>4</v>
    <v>Hawthorne is a city in southwestern Los Angeles County, California. As of the 2010 US census, it had a population of 84,293. In 2019, the population was estimated at 86,068.</v>
    <v>6564</v>
    <v>6565</v>
    <v>6566</v>
    <v>6567</v>
    <v>6568</v>
    <v>Hawthorne</v>
    <v>6569</v>
    <v>307</v>
    <v>Hawthorne</v>
    <v>mdp/vdpid/5059790385639849985</v>
  </rv>
  <rv s="0">
    <v>536870912</v>
    <v>Redwood City</v>
    <v>534d4188-c995-4ab0-81d9-5e4f5668047e</v>
    <v>en-US</v>
    <v>Map</v>
  </rv>
  <rv s="1">
    <fb>89.677000000000007</fb>
    <v>10</v>
  </rv>
  <rv s="2">
    <v>609</v>
    <v>8</v>
    <v>3891</v>
    <v>0</v>
    <v>Image of Redwood City</v>
  </rv>
  <rv s="1">
    <fb>37.482778000000003</fb>
    <v>12</v>
  </rv>
  <rv s="3">
    <v>467</v>
  </rv>
  <rv s="4">
    <v>https://www.bing.com/search?q=redwood+city+california&amp;form=skydnc</v>
    <v>Learn more on Bing</v>
  </rv>
  <rv s="1">
    <fb>-122.23611099999999</fb>
    <v>12</v>
  </rv>
  <rv s="1">
    <fb>86200</fb>
    <v>10</v>
  </rv>
  <rv s="5">
    <v>#VALUE!</v>
    <v>en-US</v>
    <v>534d4188-c995-4ab0-81d9-5e4f5668047e</v>
    <v>536870912</v>
    <v>1</v>
    <v>3890</v>
    <v>4</v>
    <v>Redwood City</v>
    <v>20</v>
    <v>21</v>
    <v>Map</v>
    <v>8</v>
    <v>9</v>
    <v>298</v>
    <v>5671</v>
    <v>6572</v>
    <v>4</v>
    <v>Redwood City is a city on the San Francisco Peninsula in Northern California's Bay Area, approximately 27 miles south of San Francisco, and 24 miles northwest of San Jose. Redwood City's history spans its earliest inhabitation by the Ohlone people to being a port for lumber and other goods. The county seat of San Mateo County in the heart of Silicon Valley, Redwood City is home to several global technology companies including Oracle, Electronic Arts, Evernote, Box, and Informatica. The city had an estimated population of 85,925 in 2019. The Port of Redwood City is the only deepwater port on San Francisco Bay south of San Francisco. Redwood City is the location of the San Mateo County Jail, for both women and men. The Hetch Hetchy water pipeline runs through Redwood City and supplies a vast majority of the surrounding area with low grain rated water.</v>
    <v>6573</v>
    <v>6574</v>
    <v>6575</v>
    <v>6576</v>
    <v>6577</v>
    <v>Redwood City</v>
    <v>6578</v>
    <v>307</v>
    <v>Redwood City</v>
    <v>mdp/vdpid/5057984165530566657</v>
  </rv>
  <rv s="0">
    <v>536870912</v>
    <v>Hoover</v>
    <v>4287bc91-8563-ed94-714f-99c3c2204887</v>
    <v>en-US</v>
    <v>Map</v>
  </rv>
  <rv s="1">
    <fb>113.1</fb>
    <v>10</v>
  </rv>
  <rv s="2">
    <v>610</v>
    <v>8</v>
    <v>3897</v>
    <v>0</v>
    <v>Image of Hoover</v>
  </rv>
  <rv s="1">
    <fb>33.386389000000001</fb>
    <v>12</v>
  </rv>
  <rv s="3">
    <v>468</v>
  </rv>
  <rv s="4">
    <v>https://www.bing.com/search?q=hoover+alabama&amp;form=skydnc</v>
    <v>Learn more on Bing</v>
  </rv>
  <rv s="1">
    <fb>-86.805000000000007</fb>
    <v>12</v>
  </rv>
  <rv s="1">
    <fb>85108</fb>
    <v>10</v>
  </rv>
  <rv s="5">
    <v>#VALUE!</v>
    <v>en-US</v>
    <v>4287bc91-8563-ed94-714f-99c3c2204887</v>
    <v>536870912</v>
    <v>1</v>
    <v>3896</v>
    <v>4</v>
    <v>Hoover</v>
    <v>20</v>
    <v>21</v>
    <v>Map</v>
    <v>8</v>
    <v>9</v>
    <v>1</v>
    <v>61</v>
    <v>6581</v>
    <v>4</v>
    <v>Hoover is a city in Jefferson and Shelby counties in north central Alabama, United States. The largest suburb of Birmingham, the city had a population of 85,768 as of the 2019 US Census estimate. Hoover is part of the Birmingham-Hoover, AL Metropolitan Statistical Area and is also included in the Birmingham-Hoover-Talladega, AL Combined Statistical Area. Hoover's territory is along the foothills of the Appalachian Mountains.</v>
    <v>6582</v>
    <v>6583</v>
    <v>6584</v>
    <v>6585</v>
    <v>6586</v>
    <v>Hoover</v>
    <v>6587</v>
    <v>11</v>
    <v>Hoover</v>
    <v>mdp/vdpid/5494969122477309953</v>
  </rv>
  <rv s="0">
    <v>536870912</v>
    <v>Bloomington</v>
    <v>53f2f3cd-8560-41e1-91dc-9e02f0600f38</v>
    <v>en-US</v>
    <v>Map</v>
  </rv>
  <rv s="0">
    <v>536870912</v>
    <v>Monroe County</v>
    <v>57119ca2-ba80-94e8-9daa-01bd56d39c41</v>
    <v>en-US</v>
    <v>Map</v>
  </rv>
  <rv s="1">
    <fb>60.5</fb>
    <v>10</v>
  </rv>
  <rv s="2">
    <v>611</v>
    <v>8</v>
    <v>3904</v>
    <v>0</v>
    <v>Image of Bloomington</v>
  </rv>
  <rv s="1">
    <fb>39.162222</fb>
    <v>12</v>
  </rv>
  <rv s="3">
    <v>469</v>
  </rv>
  <rv s="4">
    <v>https://www.bing.com/search?q=bloomington+indiana&amp;form=skydnc</v>
    <v>Learn more on Bing</v>
  </rv>
  <rv s="1">
    <fb>-86.529167000000001</fb>
    <v>12</v>
  </rv>
  <rv s="1">
    <fb>84981</fb>
    <v>10</v>
  </rv>
  <rv s="5">
    <v>#VALUE!</v>
    <v>en-US</v>
    <v>53f2f3cd-8560-41e1-91dc-9e02f0600f38</v>
    <v>536870912</v>
    <v>1</v>
    <v>3903</v>
    <v>4</v>
    <v>Bloomington</v>
    <v>20</v>
    <v>21</v>
    <v>Map</v>
    <v>8</v>
    <v>9</v>
    <v>825</v>
    <v>6590</v>
    <v>6591</v>
    <v>4</v>
    <v>Bloomington is a city in and the county seat of Monroe County in the central region of the U.S. state of Indiana. It is the seventh-largest city in Indiana and the fourth-largest outside the Indianapolis metropolitan area. According to the Monroe County History Center, Bloomington is known as the "Gateway to Scenic Southern Indiana." The city was established in 1818 by a group of settlers from Kentucky, Tennessee, the Carolinas, and Virginia who were so impressed with "a haven of blooms" that they called it Bloomington.</v>
    <v>6592</v>
    <v>6593</v>
    <v>6594</v>
    <v>6595</v>
    <v>6596</v>
    <v>Bloomington</v>
    <v>6597</v>
    <v>3779</v>
    <v>Bloomington</v>
    <v>mdp/vdpid/5481459556032708609</v>
  </rv>
  <rv s="0">
    <v>536870912</v>
    <v>Duluth</v>
    <v>d35fcba3-08ea-477b-8b53-14a3f4b4247e</v>
    <v>en-US</v>
    <v>Map</v>
  </rv>
  <rv s="0">
    <v>536870912</v>
    <v>St. Louis County</v>
    <v>a4629653-b68a-c7e4-5b9e-9f5c6174878e</v>
    <v>en-US</v>
    <v>Map</v>
  </rv>
  <rv s="1">
    <fb>226.44</fb>
    <v>10</v>
  </rv>
  <rv s="2">
    <v>612</v>
    <v>8</v>
    <v>3910</v>
    <v>0</v>
    <v>Image of Duluth</v>
  </rv>
  <rv s="1">
    <fb>46.8</fb>
    <v>12</v>
  </rv>
  <rv s="0">
    <v>805306368</v>
    <v>Emily Larson (Mayor)</v>
    <v>143a3493-9f39-ec13-554b-50c063b4dce9</v>
    <v>en-US</v>
    <v>Generic</v>
  </rv>
  <rv s="3">
    <v>470</v>
  </rv>
  <rv s="4">
    <v>https://www.bing.com/search?q=duluth+minnesota&amp;form=skydnc</v>
    <v>Learn more on Bing</v>
  </rv>
  <rv s="1">
    <fb>-92.1</fb>
    <v>12</v>
  </rv>
  <rv s="1">
    <fb>85884</fb>
    <v>10</v>
  </rv>
  <rv s="5">
    <v>#VALUE!</v>
    <v>en-US</v>
    <v>d35fcba3-08ea-477b-8b53-14a3f4b4247e</v>
    <v>536870912</v>
    <v>1</v>
    <v>3909</v>
    <v>4</v>
    <v>Duluth</v>
    <v>20</v>
    <v>21</v>
    <v>Map</v>
    <v>8</v>
    <v>9</v>
    <v>1374</v>
    <v>6600</v>
    <v>6601</v>
    <v>4</v>
    <v>Duluth də-LOOTH is a port city in the U.S. state of Minnesota and the county seat of St. Louis County. Duluth has a population of 85,618, making it Minnesota's fourth-largest city and the center of Minnesota's second largest metropolitan area, with a population of 278,799. Duluth forms a metropolitan area with neighboring Superior, Wisconsin; together, they are called the Twin Ports. The city is named for Daniel Greysolon, Sieur du Lhut, the area's first known European explorer.</v>
    <v>6602</v>
    <v>6603</v>
    <v>6605</v>
    <v>6606</v>
    <v>6607</v>
    <v>Duluth</v>
    <v>6608</v>
    <v>11</v>
    <v>Duluth</v>
    <v>mdp/vdpid/4899464797222862849</v>
  </rv>
  <rv s="0">
    <v>536870912</v>
    <v>Lake Forest</v>
    <v>cc67182f-f04b-4930-84c4-849df8e39120</v>
    <v>en-US</v>
    <v>Map</v>
  </rv>
  <rv s="1">
    <fb>46.366</fb>
    <v>10</v>
  </rv>
  <rv s="2">
    <v>613</v>
    <v>8</v>
    <v>3916</v>
    <v>0</v>
    <v>Image of Lake Forest</v>
  </rv>
  <rv s="1">
    <fb>33.641666999999998</fb>
    <v>12</v>
  </rv>
  <rv s="3">
    <v>471</v>
  </rv>
  <rv s="4">
    <v>https://www.bing.com/search?q=lake+forest+california&amp;form=skydnc</v>
    <v>Learn more on Bing</v>
  </rv>
  <rv s="1">
    <fb>-117.690833</fb>
    <v>12</v>
  </rv>
  <rv s="1">
    <fb>85623</fb>
    <v>10</v>
  </rv>
  <rv s="5">
    <v>#VALUE!</v>
    <v>en-US</v>
    <v>cc67182f-f04b-4930-84c4-849df8e39120</v>
    <v>536870912</v>
    <v>1</v>
    <v>3915</v>
    <v>4</v>
    <v>Lake Forest</v>
    <v>20</v>
    <v>21</v>
    <v>Map</v>
    <v>8</v>
    <v>9</v>
    <v>298</v>
    <v>3620</v>
    <v>6611</v>
    <v>4</v>
    <v>Lake Forest is a city in Orange County, California. The population was 77,264 at the 2010 census. Lake Forest incorporated as a city on December 20, 1991. Prior to incorporation, the community had been known as El Toro. Following a vote in 2000, Lake Forest expanded its city limits to include the master-planned developments of Foothill Ranch and Portola Hills. This expansion brought new homes and commercial centers to the northeastern boundary of the city.</v>
    <v>6612</v>
    <v>6613</v>
    <v>6614</v>
    <v>6615</v>
    <v>6616</v>
    <v>Lake Forest</v>
    <v>6617</v>
    <v>307</v>
    <v>Lake Forest</v>
    <v>mdp/vdpid/5073315106641674241</v>
  </rv>
  <rv s="0">
    <v>536870912</v>
    <v>Hemet</v>
    <v>cee4ec96-0924-48d3-98be-ab8c96429167</v>
    <v>en-US</v>
    <v>Map</v>
  </rv>
  <rv s="1">
    <fb>72.123999999999995</fb>
    <v>10</v>
  </rv>
  <rv s="2">
    <v>614</v>
    <v>8</v>
    <v>3923</v>
    <v>0</v>
    <v>Image of Hemet</v>
  </rv>
  <rv s="1">
    <fb>33.747562000000002</fb>
    <v>12</v>
  </rv>
  <rv s="3">
    <v>472</v>
  </rv>
  <rv s="4">
    <v>https://www.bing.com/search?q=hemet+california&amp;form=skydnc</v>
    <v>Learn more on Bing</v>
  </rv>
  <rv s="1">
    <fb>-116.967316</fb>
    <v>12</v>
  </rv>
  <rv s="1">
    <fb>85275</fb>
    <v>10</v>
  </rv>
  <rv s="5">
    <v>#VALUE!</v>
    <v>en-US</v>
    <v>cee4ec96-0924-48d3-98be-ab8c96429167</v>
    <v>536870912</v>
    <v>1</v>
    <v>3922</v>
    <v>4</v>
    <v>Hemet</v>
    <v>6</v>
    <v>7</v>
    <v>Map</v>
    <v>8</v>
    <v>9</v>
    <v>298</v>
    <v>3640</v>
    <v>6620</v>
    <v>4</v>
    <v>Hemet is a city in the San Jacinto Valley in Riverside County, California. It covers a total area of 27.8 square miles, about half of the valley, which it shares with the neighboring city of San Jacinto. The population was 78,657 at the 2010 census.</v>
    <v>6621</v>
    <v>6622</v>
    <v>6623</v>
    <v>6624</v>
    <v>6625</v>
    <v>Hemet</v>
    <v>6626</v>
    <v>307</v>
    <v>Hemet</v>
    <v>mdp/vdpid/5061339323853438977</v>
  </rv>
  <rv s="0">
    <v>536870912</v>
    <v>Whittier</v>
    <v>a32ba6c9-be1d-4da0-9217-594da1e8c8d7</v>
    <v>en-US</v>
    <v>Map</v>
  </rv>
  <rv s="1">
    <fb>37</fb>
    <v>10</v>
  </rv>
  <rv s="2">
    <v>615</v>
    <v>8</v>
    <v>3930</v>
    <v>0</v>
    <v>Image of Whittier</v>
  </rv>
  <rv s="1">
    <fb>33.965555999999999</fb>
    <v>12</v>
  </rv>
  <rv s="3">
    <v>473</v>
  </rv>
  <rv s="4">
    <v>https://www.bing.com/search?q=whittier+california&amp;form=skydnc</v>
    <v>Learn more on Bing</v>
  </rv>
  <rv s="1">
    <fb>-118.024444</fb>
    <v>12</v>
  </rv>
  <rv s="1">
    <fb>86064</fb>
    <v>10</v>
  </rv>
  <rv s="5">
    <v>#VALUE!</v>
    <v>en-US</v>
    <v>a32ba6c9-be1d-4da0-9217-594da1e8c8d7</v>
    <v>536870912</v>
    <v>1</v>
    <v>3929</v>
    <v>4</v>
    <v>Whittier</v>
    <v>20</v>
    <v>21</v>
    <v>Map</v>
    <v>8</v>
    <v>9</v>
    <v>298</v>
    <v>299</v>
    <v>6629</v>
    <v>4</v>
    <v>Whittier is a city in Southern California in Los Angeles County, part of the Gateway Cities. The 14.7-square-mile city had 85,331 residents as of the 2010 United States Census, an increase of 1,631 from the 2000 Census figure. Whittier was incorporated in February 1898 and became a charter city in 1955. The city is named for the Quaker poet John Greenleaf Whittier and is home to Whittier College.</v>
    <v>6630</v>
    <v>6631</v>
    <v>6632</v>
    <v>6633</v>
    <v>6634</v>
    <v>Whittier</v>
    <v>6635</v>
    <v>307</v>
    <v>Whittier</v>
    <v>mdp/vdpid/5061291257481920513</v>
  </rv>
  <rv s="0">
    <v>536870912</v>
    <v>Clifton</v>
    <v>7c6ecf98-ca44-4f19-b3ad-f73671ef73b9</v>
    <v>en-US</v>
    <v>Map</v>
  </rv>
  <rv s="1">
    <fb>29.518000000000001</fb>
    <v>10</v>
  </rv>
  <rv s="2">
    <v>616</v>
    <v>8</v>
    <v>3936</v>
    <v>0</v>
    <v>Image of Clifton</v>
  </rv>
  <rv s="1">
    <fb>40.865417600000001</fb>
    <v>12</v>
  </rv>
  <rv s="3">
    <v>474</v>
  </rv>
  <rv s="4">
    <v>https://www.bing.com/search?q=clifton+new+jersey&amp;form=skydnc</v>
    <v>Learn more on Bing</v>
  </rv>
  <rv s="1">
    <fb>-74.160995999999997</fb>
    <v>12</v>
  </rv>
  <rv s="1">
    <fb>85273</fb>
    <v>10</v>
  </rv>
  <rv s="5">
    <v>#VALUE!</v>
    <v>en-US</v>
    <v>7c6ecf98-ca44-4f19-b3ad-f73671ef73b9</v>
    <v>536870912</v>
    <v>1</v>
    <v>3935</v>
    <v>4</v>
    <v>Clifton</v>
    <v>20</v>
    <v>21</v>
    <v>Map</v>
    <v>8</v>
    <v>9</v>
    <v>1679</v>
    <v>4711</v>
    <v>6638</v>
    <v>4</v>
    <v>Clifton is a city in Passaic County, New Jersey, United States. As of the 2010 United States Census, the city had a total population of 84,136, retaining its position as the state's 11th-most-populous municipality, as the population increased by 5,464 from the 78,672 counted in the 2000 Census, which had in turn increased by 6,930 from the 71,742 counted in the 1990 Census. For 2019, the Census Bureau's Population Estimates Program calculated a population of 85,052, an increase of 1.1% from the 2010 enumeration, ranking the city the 399th-most-populous in the country.</v>
    <v>6639</v>
    <v>6640</v>
    <v>6641</v>
    <v>6642</v>
    <v>6643</v>
    <v>Clifton</v>
    <v>6644</v>
    <v>599</v>
    <v>Clifton</v>
    <v>mdp/vdpid/5487316221923688450</v>
  </rv>
  <rv s="0">
    <v>536870912</v>
    <v>Largo</v>
    <v>ae972336-0afd-418f-8c4c-561b6c16544c</v>
    <v>en-US</v>
    <v>Map</v>
  </rv>
  <rv s="1">
    <fb>48.1</fb>
    <v>10</v>
  </rv>
  <rv s="2">
    <v>617</v>
    <v>8</v>
    <v>3944</v>
    <v>0</v>
    <v>Image of Largo</v>
  </rv>
  <rv s="1">
    <fb>27.909167</fb>
    <v>12</v>
  </rv>
  <rv s="3">
    <v>475</v>
  </rv>
  <rv s="4">
    <v>https://www.bing.com/search?q=largo+florida&amp;form=skydnc</v>
    <v>Learn more on Bing</v>
  </rv>
  <rv s="1">
    <fb>-82.787499999999994</fb>
    <v>12</v>
  </rv>
  <rv s="1">
    <fb>84996</fb>
    <v>10</v>
  </rv>
  <rv s="5">
    <v>#VALUE!</v>
    <v>en-US</v>
    <v>ae972336-0afd-418f-8c4c-561b6c16544c</v>
    <v>536870912</v>
    <v>1</v>
    <v>3943</v>
    <v>4</v>
    <v>Largo</v>
    <v>6</v>
    <v>7</v>
    <v>Map</v>
    <v>8</v>
    <v>9</v>
    <v>3139</v>
    <v>3782</v>
    <v>6647</v>
    <v>4</v>
    <v>Largo is the third largest city in Pinellas County, Florida, United States as well as the fourth largest in the Tampa Bay area. As of the 2010 Census, the city had a population of 77,648, up from 69,371 in 2000.</v>
    <v>6648</v>
    <v>6649</v>
    <v>6650</v>
    <v>6651</v>
    <v>6652</v>
    <v>Largo</v>
    <v>6653</v>
    <v>599</v>
    <v>Largo</v>
    <v>mdp/vdpid/5501294381413433345</v>
  </rv>
  <rv s="0">
    <v>536870912</v>
    <v>Bloomington</v>
    <v>e3ab8236-59e0-4b6f-bc95-1cc08941040a</v>
    <v>en-US</v>
    <v>Map</v>
  </rv>
  <rv s="1">
    <fb>99.51</fb>
    <v>10</v>
  </rv>
  <rv s="2">
    <v>618</v>
    <v>8</v>
    <v>3951</v>
    <v>0</v>
    <v>Image of Bloomington</v>
  </rv>
  <rv s="1">
    <fb>44.833610999999998</fb>
    <v>12</v>
  </rv>
  <rv s="3">
    <v>476</v>
  </rv>
  <rv s="4">
    <v>https://www.bing.com/search?q=bloomington+minnesota&amp;form=skydnc</v>
    <v>Learn more on Bing</v>
  </rv>
  <rv s="1">
    <fb>-93.31</fb>
    <v>12</v>
  </rv>
  <rv s="1">
    <fb>85578</fb>
    <v>10</v>
  </rv>
  <rv s="5">
    <v>#VALUE!</v>
    <v>en-US</v>
    <v>e3ab8236-59e0-4b6f-bc95-1cc08941040a</v>
    <v>536870912</v>
    <v>1</v>
    <v>3950</v>
    <v>4</v>
    <v>Bloomington</v>
    <v>20</v>
    <v>21</v>
    <v>Map</v>
    <v>8</v>
    <v>9</v>
    <v>1374</v>
    <v>1413</v>
    <v>6656</v>
    <v>4</v>
    <v>Bloomington is the fifth largest city, as of 2018 estimates, in the U.S. state of Minnesota. It is located in Hennepin County on the north bank of the Minnesota River, above its confluence with the Mississippi River. Bloomington lies 10 miles south of downtown Minneapolis. As of the 2010 census the city's population was 82,893, and in 2019 the estimated population was 84,943.</v>
    <v>6657</v>
    <v>6658</v>
    <v>6659</v>
    <v>6660</v>
    <v>6661</v>
    <v>Bloomington</v>
    <v>6662</v>
    <v>11</v>
    <v>Bloomington</v>
    <v>mdp/vdpid/5091501960620670977</v>
  </rv>
  <rv s="0">
    <v>536870912</v>
    <v>Danbury</v>
    <v>9e013ed5-4a60-429d-bcca-4abf808dd91b</v>
    <v>en-US</v>
    <v>Map</v>
  </rv>
  <rv s="1">
    <fb>114.736473288</fb>
    <v>10</v>
  </rv>
  <rv s="2">
    <v>619</v>
    <v>8</v>
    <v>3957</v>
    <v>0</v>
    <v>Image of Danbury</v>
  </rv>
  <rv s="1">
    <fb>41.393666000000003</fb>
    <v>12</v>
  </rv>
  <rv s="3">
    <v>477</v>
  </rv>
  <rv s="4">
    <v>https://www.bing.com/search?q=danbury+connecticut&amp;form=skydnc</v>
    <v>Learn more on Bing</v>
  </rv>
  <rv s="1">
    <fb>-73.451538999999997</fb>
    <v>12</v>
  </rv>
  <rv s="1">
    <fb>84730</fb>
    <v>10</v>
  </rv>
  <rv s="5">
    <v>#VALUE!</v>
    <v>en-US</v>
    <v>9e013ed5-4a60-429d-bcca-4abf808dd91b</v>
    <v>536870912</v>
    <v>1</v>
    <v>3956</v>
    <v>4</v>
    <v>Danbury</v>
    <v>6</v>
    <v>7</v>
    <v>Map</v>
    <v>8</v>
    <v>9</v>
    <v>4730</v>
    <v>4761</v>
    <v>6665</v>
    <v>4</v>
    <v>Danbury is a city in Fairfield County, Connecticut, United States, located approximately 50 miles northeast of New York City, making it part of the New York metropolitan area. Danbury's population at the 2010 census was 80,893.</v>
    <v>6666</v>
    <v>6667</v>
    <v>6668</v>
    <v>6669</v>
    <v>6670</v>
    <v>Danbury</v>
    <v>6671</v>
    <v>599</v>
    <v>Danbury</v>
    <v>mdp/vdpid/5487329449047228417</v>
  </rv>
  <rv s="0">
    <v>536870912</v>
    <v>Johns Creek</v>
    <v>407d24b9-d164-f743-b54d-5fbff11d8018</v>
    <v>en-US</v>
    <v>Map</v>
  </rv>
  <rv s="1">
    <fb>81.170227377930203</fb>
    <v>10</v>
  </rv>
  <rv s="2">
    <v>620</v>
    <v>8</v>
    <v>3962</v>
    <v>0</v>
    <v>Image of Johns Creek</v>
  </rv>
  <rv s="1">
    <fb>34.028925999999998</fb>
    <v>12</v>
  </rv>
  <rv s="3">
    <v>478</v>
  </rv>
  <rv s="4">
    <v>https://www.bing.com/search?q=johns+creek+georgia&amp;form=skydnc</v>
    <v>Learn more on Bing</v>
  </rv>
  <rv s="1">
    <fb>-84.198578999999995</fb>
    <v>12</v>
  </rv>
  <rv s="1">
    <fb>84310</fb>
    <v>10</v>
  </rv>
  <rv s="5">
    <v>#VALUE!</v>
    <v>en-US</v>
    <v>407d24b9-d164-f743-b54d-5fbff11d8018</v>
    <v>536870912</v>
    <v>1</v>
    <v>3961</v>
    <v>4</v>
    <v>Johns Creek</v>
    <v>20</v>
    <v>21</v>
    <v>Map</v>
    <v>8</v>
    <v>9</v>
    <v>3400</v>
    <v>5574</v>
    <v>6674</v>
    <v>4</v>
    <v>Johns Creek is a city in Fulton County, Georgia, United States. According to the 2010 U.S. Census, the population was 76,728. The city is a northeastern suburb of Atlanta. In 2017, Johns Creek ranked third on the USA TODAY list of "50 best cities to live in."</v>
    <v>6675</v>
    <v>6676</v>
    <v>6677</v>
    <v>6678</v>
    <v>6679</v>
    <v>Johns Creek</v>
    <v>6680</v>
    <v>599</v>
    <v>Johns Creek</v>
    <v>mdp/vdpid/5484630580635107329</v>
  </rv>
  <rv s="0">
    <v>536870912</v>
    <v>Newport Beach</v>
    <v>4aa5051f-c367-488d-9a29-e465abecf3b3</v>
    <v>en-US</v>
    <v>Map</v>
  </rv>
  <rv s="1">
    <fb>137.21100000000001</fb>
    <v>10</v>
  </rv>
  <rv s="2">
    <v>621</v>
    <v>8</v>
    <v>3969</v>
    <v>0</v>
    <v>Image of Newport Beach</v>
  </rv>
  <rv s="1">
    <fb>33.616667</fb>
    <v>12</v>
  </rv>
  <rv s="3">
    <v>479</v>
  </rv>
  <rv s="4">
    <v>https://www.bing.com/search?q=newport+beach+california&amp;form=skydnc</v>
    <v>Learn more on Bing</v>
  </rv>
  <rv s="1">
    <fb>-117.89749999999999</fb>
    <v>12</v>
  </rv>
  <rv s="1">
    <fb>85326</fb>
    <v>10</v>
  </rv>
  <rv s="5">
    <v>#VALUE!</v>
    <v>en-US</v>
    <v>4aa5051f-c367-488d-9a29-e465abecf3b3</v>
    <v>536870912</v>
    <v>1</v>
    <v>3968</v>
    <v>4</v>
    <v>Newport Beach</v>
    <v>20</v>
    <v>21</v>
    <v>Map</v>
    <v>8</v>
    <v>9</v>
    <v>298</v>
    <v>3620</v>
    <v>6683</v>
    <v>4</v>
    <v>Newport Beach is a coastal city in Orange County, California, United States. Newport Beach is known for good surfing and sandy beaches. Newport Harbor once supported maritime industries, but today, it is used mostly for recreation. Balboa Island draws visitors with a waterfront path and easy access from the ferry to the shops and restaurants. The population of Newport Beach was 85,287 at the 2010 census.</v>
    <v>6684</v>
    <v>6685</v>
    <v>6686</v>
    <v>6687</v>
    <v>6688</v>
    <v>Newport Beach</v>
    <v>6689</v>
    <v>307</v>
    <v>Newport Beach</v>
    <v>mdp/vdpid/5073308573291773953</v>
  </rv>
  <rv s="0">
    <v>536870912</v>
    <v>Kennewick</v>
    <v>7586ad1d-c6f8-478e-a49e-536b26560f63</v>
    <v>en-US</v>
    <v>Map</v>
  </rv>
  <rv s="0">
    <v>536870912</v>
    <v>Benton County</v>
    <v>753f6d30-6acf-6078-5b17-1df8be271e4b</v>
    <v>en-US</v>
    <v>Map</v>
  </rv>
  <rv s="1">
    <fb>62.936711081200002</fb>
    <v>10</v>
  </rv>
  <rv s="2">
    <v>622</v>
    <v>8</v>
    <v>3976</v>
    <v>0</v>
    <v>Image of Kennewick</v>
  </rv>
  <rv s="1">
    <fb>46.202607</fb>
    <v>12</v>
  </rv>
  <rv s="3">
    <v>480</v>
  </rv>
  <rv s="4">
    <v>https://www.bing.com/search?q=kennewick+washington&amp;form=skydnc</v>
    <v>Learn more on Bing</v>
  </rv>
  <rv s="1">
    <fb>-119.116969</fb>
    <v>12</v>
  </rv>
  <rv s="1">
    <fb>82943</fb>
    <v>10</v>
  </rv>
  <rv s="5">
    <v>#VALUE!</v>
    <v>en-US</v>
    <v>7586ad1d-c6f8-478e-a49e-536b26560f63</v>
    <v>536870912</v>
    <v>1</v>
    <v>3975</v>
    <v>4</v>
    <v>Kennewick</v>
    <v>20</v>
    <v>21</v>
    <v>Map</v>
    <v>8</v>
    <v>9</v>
    <v>2699</v>
    <v>6692</v>
    <v>6693</v>
    <v>4</v>
    <v>Kennewick is a city in Benton County in the U.S. state of Washington. It is located along the southwest bank of the Columbia River, just southeast of the confluence of the Columbia and Yakima rivers and across from the confluence of the Columbia and Snake rivers. It is the most populous of the three cities collectively referred to as the Tri-Cities. The population was 73,917 at the 2010 census; the Census Bureau estimates the city's population to be 84,347 as of July 1, 2019.</v>
    <v>6694</v>
    <v>6695</v>
    <v>6696</v>
    <v>6697</v>
    <v>6698</v>
    <v>Kennewick</v>
    <v>6699</v>
    <v>307</v>
    <v>Kennewick</v>
    <v>mdp/vdpid/4861508489362538497</v>
  </rv>
  <rv s="0">
    <v>536870912</v>
    <v>Mission</v>
    <v>80a4b958-d69f-4ab4-9088-2e0ab32c5af0</v>
    <v>en-US</v>
    <v>Map</v>
  </rv>
  <rv s="2">
    <v>623</v>
    <v>8</v>
    <v>3981</v>
    <v>0</v>
    <v>Image of Mission</v>
  </rv>
  <rv s="1">
    <fb>26.212384</fb>
    <v>12</v>
  </rv>
  <rv s="3">
    <v>481</v>
  </rv>
  <rv s="4">
    <v>https://www.bing.com/search?q=mission+texas&amp;form=skydnc</v>
    <v>Learn more on Bing</v>
  </rv>
  <rv s="1">
    <fb>-98.318151999999998</fb>
    <v>12</v>
  </rv>
  <rv s="1">
    <fb>84827</fb>
    <v>10</v>
  </rv>
  <rv s="5">
    <v>#VALUE!</v>
    <v>en-US</v>
    <v>80a4b958-d69f-4ab4-9088-2e0ab32c5af0</v>
    <v>536870912</v>
    <v>1</v>
    <v>3980</v>
    <v>4</v>
    <v>Mission</v>
    <v>6</v>
    <v>7</v>
    <v>Map</v>
    <v>8</v>
    <v>9</v>
    <v>2272</v>
    <v>4772</v>
    <v>6366</v>
    <v>4</v>
    <v>Mission is a city in Hidalgo County, Texas, United States. The population was 77,058 at the 2010 census and an estimated 84,331 in 2019. Mission is part of the McAllen–Edinburg–Mission and Reynosa–McAllen metropolitan areas.</v>
    <v>6702</v>
    <v>6703</v>
    <v>6704</v>
    <v>6705</v>
    <v>6706</v>
    <v>Mission</v>
    <v>6707</v>
    <v>11</v>
    <v>Mission</v>
    <v>mdp/vdpid/5112449576728526849</v>
  </rv>
  <rv s="0">
    <v>536870912</v>
    <v>Milpitas</v>
    <v>23d63db5-f79a-4ee9-afd5-6483c570d662</v>
    <v>en-US</v>
    <v>Map</v>
  </rv>
  <rv s="1">
    <fb>35.328000000000003</fb>
    <v>10</v>
  </rv>
  <rv s="2">
    <v>624</v>
    <v>8</v>
    <v>3987</v>
    <v>0</v>
    <v>Image of Milpitas</v>
  </rv>
  <rv s="1">
    <fb>37.430762700000002</fb>
    <v>12</v>
  </rv>
  <rv s="3">
    <v>482</v>
  </rv>
  <rv s="4">
    <v>https://www.bing.com/search?q=milpitas+california&amp;form=skydnc</v>
    <v>Learn more on Bing</v>
  </rv>
  <rv s="1">
    <fb>-121.8975112</fb>
    <v>12</v>
  </rv>
  <rv s="1">
    <fb>80430</fb>
    <v>10</v>
  </rv>
  <rv s="5">
    <v>#VALUE!</v>
    <v>en-US</v>
    <v>23d63db5-f79a-4ee9-afd5-6483c570d662</v>
    <v>536870912</v>
    <v>1</v>
    <v>3986</v>
    <v>4</v>
    <v>Milpitas</v>
    <v>20</v>
    <v>21</v>
    <v>Map</v>
    <v>8</v>
    <v>9</v>
    <v>298</v>
    <v>3129</v>
    <v>6710</v>
    <v>4</v>
    <v>Milpitas is a city in Santa Clara County, California, in Silicon Valley. The population was estimated to be 84,169 in 2019 by the US Census. The city's origins lie in the Rancho Milpitas, granted to Californio ranchero José María Alviso in 1835. Milpitas incorporated in 1954 and has since become home to numerous high tech companies, as part of Silicon Valley.</v>
    <v>6711</v>
    <v>6712</v>
    <v>6713</v>
    <v>6714</v>
    <v>6715</v>
    <v>Milpitas</v>
    <v>6716</v>
    <v>307</v>
    <v>Milpitas</v>
    <v>mdp/vdpid/5057995951038267393</v>
  </rv>
  <rv s="0">
    <v>536870912</v>
    <v>Troy</v>
    <v>ca3bb072-d2f7-4264-99dc-03ea09ebc5a2</v>
    <v>en-US</v>
    <v>Map</v>
  </rv>
  <rv s="0">
    <v>536870912</v>
    <v>Oakland County</v>
    <v>39eaf7b5-1732-0ad4-d8af-26cac44cea66</v>
    <v>en-US</v>
    <v>Map</v>
  </rv>
  <rv s="1">
    <fb>87.13</fb>
    <v>10</v>
  </rv>
  <rv s="2">
    <v>625</v>
    <v>8</v>
    <v>3993</v>
    <v>0</v>
    <v>Image of Troy</v>
  </rv>
  <rv s="3">
    <v>483</v>
  </rv>
  <rv s="4">
    <v>https://www.bing.com/search?q=troy+michigan&amp;form=skydnc</v>
    <v>Learn more on Bing</v>
  </rv>
  <rv s="1">
    <fb>-83.143056000000001</fb>
    <v>12</v>
  </rv>
  <rv s="1">
    <fb>84272</fb>
    <v>10</v>
  </rv>
  <rv s="5">
    <v>#VALUE!</v>
    <v>en-US</v>
    <v>ca3bb072-d2f7-4264-99dc-03ea09ebc5a2</v>
    <v>536870912</v>
    <v>1</v>
    <v>3992</v>
    <v>4</v>
    <v>Troy</v>
    <v>6</v>
    <v>7</v>
    <v>Map</v>
    <v>8</v>
    <v>9</v>
    <v>1318</v>
    <v>6719</v>
    <v>6720</v>
    <v>4</v>
    <v>Troy is a city in Oakland County in the U.S. state of Michigan. Its population was 80,980 at the 2010 census, making Troy the most-populated city in the county and the 13th most-populated municipality in the state.</v>
    <v>6721</v>
    <v>5020</v>
    <v>6722</v>
    <v>6723</v>
    <v>6724</v>
    <v>Troy</v>
    <v>6725</v>
    <v>599</v>
    <v>Troy</v>
    <v>mdp/vdpid/5479031285391294465</v>
  </rv>
  <rv s="0">
    <v>536870912</v>
    <v>Chino Hills</v>
    <v>ca6b6f32-eb9c-4565-b739-0089883f8298</v>
    <v>en-US</v>
    <v>Map</v>
  </rv>
  <rv s="1">
    <fb>115.899</fb>
    <v>10</v>
  </rv>
  <rv s="2">
    <v>626</v>
    <v>8</v>
    <v>3999</v>
    <v>0</v>
    <v>Image of Chino Hills</v>
  </rv>
  <rv s="1">
    <fb>33.993889000000003</fb>
    <v>12</v>
  </rv>
  <rv s="3">
    <v>484</v>
  </rv>
  <rv s="4">
    <v>https://www.bing.com/search?q=chino+hills+california&amp;form=skydnc</v>
    <v>Learn more on Bing</v>
  </rv>
  <rv s="1">
    <fb>-117.758889</fb>
    <v>12</v>
  </rv>
  <rv s="1">
    <fb>83447</fb>
    <v>10</v>
  </rv>
  <rv s="5">
    <v>#VALUE!</v>
    <v>en-US</v>
    <v>ca6b6f32-eb9c-4565-b739-0089883f8298</v>
    <v>536870912</v>
    <v>1</v>
    <v>3998</v>
    <v>4</v>
    <v>Chino Hills</v>
    <v>6</v>
    <v>7</v>
    <v>Map</v>
    <v>8</v>
    <v>9</v>
    <v>298</v>
    <v>3994</v>
    <v>6728</v>
    <v>4</v>
    <v>Chino Hills is a city located in the southwestern corner of San Bernardino County, California, United States. The city borders Los Angeles County on its northwest side, Orange County to its south and southwest, and Riverside County to its southeast.</v>
    <v>6729</v>
    <v>6730</v>
    <v>6731</v>
    <v>6732</v>
    <v>6733</v>
    <v>Chino Hills</v>
    <v>6734</v>
    <v>307</v>
    <v>Chino Hills</v>
    <v>mdp/vdpid/5061299439512059905</v>
  </rv>
  <rv s="0">
    <v>536870912</v>
    <v>Alhambra</v>
    <v>6a1bd301-8a67-4637-a129-7c829a8bfc02</v>
    <v>en-US</v>
    <v>Map</v>
  </rv>
  <rv s="1">
    <fb>19.765999999999998</fb>
    <v>10</v>
  </rv>
  <rv s="2">
    <v>627</v>
    <v>8</v>
    <v>4006</v>
    <v>0</v>
    <v>Image of Alhambra</v>
  </rv>
  <rv s="1">
    <fb>34.081944</fb>
    <v>12</v>
  </rv>
  <rv s="4">
    <v>https://www.bing.com/search?q=alhambra+california&amp;form=skydnc</v>
    <v>Learn more on Bing</v>
  </rv>
  <rv s="1">
    <fb>-118.13500000000001</fb>
    <v>12</v>
  </rv>
  <rv s="1">
    <fb>84649</fb>
    <v>10</v>
  </rv>
  <rv s="9">
    <v>#VALUE!</v>
    <v>en-US</v>
    <v>6a1bd301-8a67-4637-a129-7c829a8bfc02</v>
    <v>536870912</v>
    <v>1</v>
    <v>4005</v>
    <v>75</v>
    <v>Alhambra</v>
    <v>20</v>
    <v>21</v>
    <v>Map</v>
    <v>8</v>
    <v>9</v>
    <v>298</v>
    <v>299</v>
    <v>6737</v>
    <v>4</v>
    <v>Alhambra is a city located in the western San Gabriel Valley region of Los Angeles County, California, United States, approximately eight miles from the Downtown Los Angeles civic center. It was incorporated on July 11, 1903. As of the 2010 census, the population was 83,089. The city's ZIP Codes are 91801 and 91803.</v>
    <v>6738</v>
    <v>6739</v>
    <v>6740</v>
    <v>6741</v>
    <v>Alhambra</v>
    <v>6742</v>
    <v>307</v>
    <v>Alhambra</v>
    <v>mdp/vdpid/5061289618297585665</v>
  </rv>
  <rv s="0">
    <v>536870912</v>
    <v>Merced</v>
    <v>a695aebd-7352-4cef-9b86-c5d36311c125</v>
    <v>en-US</v>
    <v>Map</v>
  </rv>
  <rv s="0">
    <v>536870912</v>
    <v>Merced County</v>
    <v>ebcd62c7-ce10-8787-096d-1fedf9cda28b</v>
    <v>en-US</v>
    <v>Map</v>
  </rv>
  <rv s="1">
    <fb>60.389000000000003</fb>
    <v>10</v>
  </rv>
  <rv s="2">
    <v>628</v>
    <v>8</v>
    <v>4012</v>
    <v>0</v>
    <v>Image of Merced</v>
  </rv>
  <rv s="1">
    <fb>37.299999999999997</fb>
    <v>12</v>
  </rv>
  <rv s="3">
    <v>485</v>
  </rv>
  <rv s="4">
    <v>https://www.bing.com/search?q=city+of+merced&amp;form=skydnc</v>
    <v>Learn more on Bing</v>
  </rv>
  <rv s="1">
    <fb>-120.483333</fb>
    <v>12</v>
  </rv>
  <rv s="1">
    <fb>83316</fb>
    <v>10</v>
  </rv>
  <rv s="5">
    <v>#VALUE!</v>
    <v>en-US</v>
    <v>a695aebd-7352-4cef-9b86-c5d36311c125</v>
    <v>536870912</v>
    <v>1</v>
    <v>4011</v>
    <v>4</v>
    <v>Merced</v>
    <v>20</v>
    <v>21</v>
    <v>Map</v>
    <v>8</v>
    <v>9</v>
    <v>298</v>
    <v>6745</v>
    <v>6746</v>
    <v>4</v>
    <v>Merced is a city in, and the county seat of, Merced County, California, United States, in the San Joaquin Valley. As of 2019, the city had a population of 83,676. Incorporated on April 1, 1889, Merced is a charter city that operates under a council-manager government. It is named after the Merced River, which flows nearby.</v>
    <v>6747</v>
    <v>6748</v>
    <v>6749</v>
    <v>6750</v>
    <v>6751</v>
    <v>Merced</v>
    <v>6752</v>
    <v>307</v>
    <v>Merced</v>
    <v>mdp/vdpid/5058419536282255361</v>
  </rv>
  <rv s="0">
    <v>536870912</v>
    <v>Franklin</v>
    <v>85090ed0-8f1c-73d6-83e6-55589bbcd5a6</v>
    <v>en-US</v>
    <v>Map</v>
  </rv>
  <rv s="0">
    <v>536870912</v>
    <v>Williamson County</v>
    <v>6e693661-0891-c4b1-ffd7-c507736c14fe</v>
    <v>en-US</v>
    <v>Map</v>
  </rv>
  <rv s="1">
    <fb>77.958642121099999</fb>
    <v>10</v>
  </rv>
  <rv s="2">
    <v>629</v>
    <v>8</v>
    <v>4019</v>
    <v>0</v>
    <v>Image of Franklin</v>
  </rv>
  <rv s="1">
    <fb>35.929167</fb>
    <v>12</v>
  </rv>
  <rv s="3">
    <v>486</v>
  </rv>
  <rv s="4">
    <v>https://www.bing.com/search?q=franklin+tennessee&amp;form=skydnc</v>
    <v>Learn more on Bing</v>
  </rv>
  <rv s="1">
    <fb>-86.857500000000002</fb>
    <v>12</v>
  </rv>
  <rv s="1">
    <fb>80914</fb>
    <v>10</v>
  </rv>
  <rv s="5">
    <v>#VALUE!</v>
    <v>en-US</v>
    <v>85090ed0-8f1c-73d6-83e6-55589bbcd5a6</v>
    <v>536870912</v>
    <v>1</v>
    <v>4018</v>
    <v>4</v>
    <v>Franklin</v>
    <v>20</v>
    <v>21</v>
    <v>Map</v>
    <v>8</v>
    <v>9</v>
    <v>2224</v>
    <v>6755</v>
    <v>6756</v>
    <v>4</v>
    <v>Franklin is a city in, and the county seat of, Williamson County, Tennessee, United States. About 21 miles south of Nashville, it is one of the principal cities of the Nashville metropolitan area and Middle Tennessee. As of 2019, its estimated population was 83,097, and it is the seventh-largest city in Tennessee.</v>
    <v>6757</v>
    <v>6758</v>
    <v>6759</v>
    <v>6760</v>
    <v>6761</v>
    <v>Franklin</v>
    <v>6762</v>
    <v>11</v>
    <v>Franklin</v>
    <v>mdp/vdpid/5482595661553598465</v>
  </rv>
  <rv s="0">
    <v>536870912</v>
    <v>Medford</v>
    <v>f7853167-1d84-468b-a98b-fcb1b3f2de20</v>
    <v>en-US</v>
    <v>Map</v>
  </rv>
  <rv s="0">
    <v>536870912</v>
    <v>Jackson County</v>
    <v>94fa36cf-51f3-6af2-d63f-971e56a8e7c6</v>
    <v>en-US</v>
    <v>Map</v>
  </rv>
  <rv s="1">
    <fb>66.67</fb>
    <v>10</v>
  </rv>
  <rv s="2">
    <v>630</v>
    <v>8</v>
    <v>4026</v>
    <v>0</v>
    <v>Image of Medford</v>
  </rv>
  <rv s="1">
    <fb>42.331944</fb>
    <v>12</v>
  </rv>
  <rv s="3">
    <v>487</v>
  </rv>
  <rv s="4">
    <v>https://www.bing.com/search?q=medford+oregon&amp;form=skydnc</v>
    <v>Learn more on Bing</v>
  </rv>
  <rv s="1">
    <fb>-122.86194399999999</fb>
    <v>12</v>
  </rv>
  <rv s="1">
    <fb>82347</fb>
    <v>10</v>
  </rv>
  <rv s="5">
    <v>#VALUE!</v>
    <v>en-US</v>
    <v>f7853167-1d84-468b-a98b-fcb1b3f2de20</v>
    <v>536870912</v>
    <v>1</v>
    <v>4025</v>
    <v>4</v>
    <v>Medford</v>
    <v>20</v>
    <v>21</v>
    <v>Map</v>
    <v>8</v>
    <v>9</v>
    <v>3296</v>
    <v>6765</v>
    <v>6766</v>
    <v>4</v>
    <v>Medford is a city in, and the county seat of, Jackson County, Oregon, in the United States. As of July 1, 2019, the city had a total population of 83,072 and a metropolitan area population of 217,479, making the Medford MSA the fourth largest metro area in Oregon. The city was named in 1883 by David Loring, civil engineer and right-of-way agent for the Oregon and California Railroad, after Medford, Massachusetts, which was near Loring's hometown of Concord, Massachusetts. Medford is near the middle ford of Bear Creek.</v>
    <v>6767</v>
    <v>6768</v>
    <v>6769</v>
    <v>6770</v>
    <v>6771</v>
    <v>Medford</v>
    <v>6772</v>
    <v>307</v>
    <v>Medford</v>
    <v>mdp/vdpid/5053448617403088897</v>
  </rv>
  <rv s="0">
    <v>536870912</v>
    <v>Melbourne</v>
    <v>ea28914f-957c-4e18-9ac2-3540ad2b69d4</v>
    <v>en-US</v>
    <v>Map</v>
  </rv>
  <rv s="1">
    <fb>91.9</fb>
    <v>10</v>
  </rv>
  <rv s="2">
    <v>631</v>
    <v>8</v>
    <v>4033</v>
    <v>0</v>
    <v>Image of Melbourne</v>
  </rv>
  <rv s="1">
    <fb>28.079930999999998</fb>
    <v>12</v>
  </rv>
  <rv s="3">
    <v>488</v>
  </rv>
  <rv s="4">
    <v>https://www.bing.com/search?q=melbourne+florida&amp;form=skydnc</v>
    <v>Learn more on Bing</v>
  </rv>
  <rv s="1">
    <fb>-80.603515999999999</fb>
    <v>12</v>
  </rv>
  <rv s="1">
    <fb>82826</fb>
    <v>10</v>
  </rv>
  <rv s="5">
    <v>#VALUE!</v>
    <v>en-US</v>
    <v>ea28914f-957c-4e18-9ac2-3540ad2b69d4</v>
    <v>536870912</v>
    <v>1</v>
    <v>4032</v>
    <v>4</v>
    <v>Melbourne</v>
    <v>20</v>
    <v>21</v>
    <v>Map</v>
    <v>8</v>
    <v>9</v>
    <v>3139</v>
    <v>5320</v>
    <v>6775</v>
    <v>4</v>
    <v>Melbourne is a city in Brevard County, Florida, United States. It is seventy-two miles southeast of Orlando. As of the 2010 census, there was a population of 76,068. The municipality is the second-largest in the county by both size and population. Melbourne is a principal city of the Palm Bay – Melbourne – Titusville, Florida Metropolitan Statistical Area. In 1969, the city was expanded by merging with nearby Eau Gallie.</v>
    <v>6776</v>
    <v>6777</v>
    <v>6778</v>
    <v>6779</v>
    <v>6780</v>
    <v>Melbourne</v>
    <v>6781</v>
    <v>599</v>
    <v>Melbourne</v>
    <v>mdp/vdpid/5498743197112729601</v>
  </rv>
  <rv s="0">
    <v>536870912</v>
    <v>Manteca</v>
    <v>dd8bd67b-548b-483e-ba5e-c31d3e1d6d1f</v>
    <v>en-US</v>
    <v>Map</v>
  </rv>
  <rv s="1">
    <fb>45.991</fb>
    <v>10</v>
  </rv>
  <rv s="2">
    <v>632</v>
    <v>8</v>
    <v>4040</v>
    <v>0</v>
    <v>Image of Manteca</v>
  </rv>
  <rv s="1">
    <fb>37.802778000000004</fb>
    <v>12</v>
  </rv>
  <rv s="3">
    <v>489</v>
  </rv>
  <rv s="4">
    <v>https://www.bing.com/search?q=manteca+california&amp;form=skydnc</v>
    <v>Learn more on Bing</v>
  </rv>
  <rv s="1">
    <fb>-121.220833</fb>
    <v>12</v>
  </rv>
  <rv s="1">
    <fb>81592</fb>
    <v>10</v>
  </rv>
  <rv s="5">
    <v>#VALUE!</v>
    <v>en-US</v>
    <v>dd8bd67b-548b-483e-ba5e-c31d3e1d6d1f</v>
    <v>536870912</v>
    <v>1</v>
    <v>4039</v>
    <v>4</v>
    <v>Manteca</v>
    <v>6</v>
    <v>7</v>
    <v>Map</v>
    <v>8</v>
    <v>9</v>
    <v>298</v>
    <v>3669</v>
    <v>6784</v>
    <v>4</v>
    <v>Manteca is a city in San Joaquin County, California. The city's estimated 2010 US Census population was 67,096.</v>
    <v>6785</v>
    <v>6786</v>
    <v>6787</v>
    <v>6788</v>
    <v>6789</v>
    <v>Manteca</v>
    <v>6790</v>
    <v>307</v>
    <v>Manteca</v>
    <v>mdp/vdpid/5058010179845488641</v>
  </rv>
  <rv s="0">
    <v>536870912</v>
    <v>Mountain View</v>
    <v>4ff5d80d-ed56-49ad-8130-c58934bdbbf3</v>
    <v>en-US</v>
    <v>Map</v>
  </rv>
  <rv s="1">
    <fb>31.79</fb>
    <v>10</v>
  </rv>
  <rv s="2">
    <v>633</v>
    <v>8</v>
    <v>4046</v>
    <v>0</v>
    <v>Image of Mountain View</v>
  </rv>
  <rv s="1">
    <fb>37.390079999999998</fb>
    <v>12</v>
  </rv>
  <rv s="3">
    <v>490</v>
  </rv>
  <rv s="4">
    <v>https://www.bing.com/search?q=mountain+view+california&amp;form=skydnc</v>
    <v>Learn more on Bing</v>
  </rv>
  <rv s="1">
    <fb>-122.0813919</fb>
    <v>12</v>
  </rv>
  <rv s="1">
    <fb>83377</fb>
    <v>10</v>
  </rv>
  <rv s="5">
    <v>#VALUE!</v>
    <v>en-US</v>
    <v>4ff5d80d-ed56-49ad-8130-c58934bdbbf3</v>
    <v>536870912</v>
    <v>1</v>
    <v>4045</v>
    <v>4</v>
    <v>Mountain View</v>
    <v>6</v>
    <v>7</v>
    <v>Map</v>
    <v>8</v>
    <v>9</v>
    <v>298</v>
    <v>3129</v>
    <v>6793</v>
    <v>4</v>
    <v>Mountain View is a city in Santa Clara County, California, United States, in Silicon Valley. Named for its views of the Santa Cruz Mountains, Mountain View is one of the principal cities of Silicon Valley. It has a population of 82,739.</v>
    <v>6794</v>
    <v>6795</v>
    <v>6796</v>
    <v>6797</v>
    <v>6798</v>
    <v>Mountain View</v>
    <v>6799</v>
    <v>307</v>
    <v>Mountain View</v>
    <v>mdp/vdpid/5057989250906062849</v>
  </rv>
  <rv s="0">
    <v>536870912</v>
    <v>Sioux City</v>
    <v>ba829694-66ff-4374-93ae-2b727bb3cf3c</v>
    <v>en-US</v>
    <v>Map</v>
  </rv>
  <rv s="0">
    <v>536870912</v>
    <v>Woodbury County</v>
    <v>260693e9-8511-a1b1-1cfa-3960bf983867</v>
    <v>en-US</v>
    <v>Map</v>
  </rv>
  <rv s="1">
    <fb>152.5</fb>
    <v>10</v>
  </rv>
  <rv s="2">
    <v>634</v>
    <v>8</v>
    <v>4052</v>
    <v>0</v>
    <v>Image of Sioux City</v>
  </rv>
  <rv s="1">
    <fb>42.498055999999998</fb>
    <v>12</v>
  </rv>
  <rv s="3">
    <v>491</v>
  </rv>
  <rv s="4">
    <v>https://www.bing.com/search?q=sioux+city+iowa&amp;form=skydnc</v>
    <v>Learn more on Bing</v>
  </rv>
  <rv s="1">
    <fb>-96.395555999999999</fb>
    <v>12</v>
  </rv>
  <rv s="1">
    <fb>82396</fb>
    <v>10</v>
  </rv>
  <rv s="5">
    <v>#VALUE!</v>
    <v>en-US</v>
    <v>ba829694-66ff-4374-93ae-2b727bb3cf3c</v>
    <v>536870912</v>
    <v>1</v>
    <v>4051</v>
    <v>4</v>
    <v>Sioux City</v>
    <v>20</v>
    <v>21</v>
    <v>Map</v>
    <v>8</v>
    <v>9</v>
    <v>4021</v>
    <v>6802</v>
    <v>6803</v>
    <v>4</v>
    <v>Sioux City is a city in Woodbury and Plymouth counties in the northwestern part of the U.S. state of Iowa. The population was 82,684 in the 2010 census, which makes it the fourth-largest city in Iowa. The bulk of the city is in Woodbury County, of which it is the county seat, though a small portion is in Plymouth County. Sioux City is located at the navigational head of the Missouri River. The city is home to several cultural points of interest including the Sioux City Public Museum, Sioux City Art Center and Sergeant Floyd Monument, which is a National Historic Landmark. The city is also home to Chris Larsen Park, commonly referred to as "the Riverfront", which includes the Anderson Dance Pavilion, Sergeant Floyd Riverboat Museum and Lewis and Clark Interpretive Center. Sioux City is the primary city of the five-county Sioux City, IA–NE–SD Metropolitan Statistical Area, with a population of 168,825 in 2010 and a slight increase to an estimated 169,405 in 2018. The Sioux City–Vermillion, IA–NE–SD Combined Statistical Area had a population of 182,675 as of 2010 but had decreased to an estimated population of 178,448 as of 2018.</v>
    <v>6804</v>
    <v>6805</v>
    <v>6806</v>
    <v>6807</v>
    <v>6808</v>
    <v>Sioux City</v>
    <v>6809</v>
    <v>11</v>
    <v>Sioux City</v>
    <v>mdp/vdpid/5090151971986341889</v>
  </rv>
  <rv s="0">
    <v>536870912</v>
    <v>Lynchburg</v>
    <v>4b333a50-8576-4884-8999-56af393cc3de</v>
    <v>en-US</v>
    <v>Map</v>
  </rv>
  <rv s="1">
    <fb>128.98140789499999</fb>
    <v>10</v>
  </rv>
  <rv s="2">
    <v>635</v>
    <v>8</v>
    <v>4057</v>
    <v>0</v>
    <v>Image of Lynchburg</v>
  </rv>
  <rv s="4">
    <v>https://www.bing.com/search?q=lynchburg+virginia&amp;form=skydnc</v>
    <v>Learn more on Bing</v>
  </rv>
  <rv s="1">
    <fb>82126</fb>
    <v>10</v>
  </rv>
  <rv s="13">
    <v>#VALUE!</v>
    <v>en-US</v>
    <v>4b333a50-8576-4884-8999-56af393cc3de</v>
    <v>536870912</v>
    <v>1</v>
    <v>4056</v>
    <v>337</v>
    <v>Lynchburg</v>
    <v>33</v>
    <v>21</v>
    <v>Map</v>
    <v>8</v>
    <v>9</v>
    <v>3530</v>
    <v>6812</v>
    <v>4</v>
    <v>Lynchburg is an independent city in the Commonwealth of Virginia in the United States. As of the 2010 census, the population was 75,568, estimated to have risen to 82,168 as of 2019. Located in the foothills of the Blue Ridge Mountains along the banks of the James River, Lynchburg is known as the "City of Seven Hills" or the "Hill City". In the 1860s, Lynchburg was the only major city in Virginia that was not recaptured by the Union before the end of the American Civil War.</v>
    <v>6813</v>
    <v>6814</v>
    <v>Lynchburg</v>
    <v>6815</v>
    <v>599</v>
    <v>Lynchburg</v>
    <v>mdp/vdpid/10037689</v>
  </rv>
  <rv s="0">
    <v>536870912</v>
    <v>Buena Park</v>
    <v>74500e8c-3448-4dee-94ad-a3c99484cd28</v>
    <v>en-US</v>
    <v>Map</v>
  </rv>
  <rv s="1">
    <fb>27.332000000000001</fb>
    <v>10</v>
  </rv>
  <rv s="2">
    <v>636</v>
    <v>8</v>
    <v>4063</v>
    <v>0</v>
    <v>Image of Buena Park</v>
  </rv>
  <rv s="1">
    <fb>33.862771000000002</fb>
    <v>12</v>
  </rv>
  <rv s="3">
    <v>492</v>
  </rv>
  <rv s="4">
    <v>https://www.bing.com/search?q=buena+park+california&amp;form=skydnc</v>
    <v>Learn more on Bing</v>
  </rv>
  <rv s="1">
    <fb>-118.002516</fb>
    <v>12</v>
  </rv>
  <rv s="1">
    <fb>82421</fb>
    <v>10</v>
  </rv>
  <rv s="5">
    <v>#VALUE!</v>
    <v>en-US</v>
    <v>74500e8c-3448-4dee-94ad-a3c99484cd28</v>
    <v>536870912</v>
    <v>1</v>
    <v>4062</v>
    <v>4</v>
    <v>Buena Park</v>
    <v>20</v>
    <v>21</v>
    <v>Map</v>
    <v>8</v>
    <v>9</v>
    <v>298</v>
    <v>3620</v>
    <v>6818</v>
    <v>4</v>
    <v>Buena Park is a city in northwestern Orange County, about 12 miles northwest of downtown Santa Ana, the county seat. As of Census 2010 its population was 80,530. It is the location of several tourist attractions, including Knott's Berry Farm. It is located about 24 miles southeast of Downtown Los Angeles and is within the Los Angeles metropolitan area.</v>
    <v>6819</v>
    <v>6820</v>
    <v>6821</v>
    <v>6822</v>
    <v>6823</v>
    <v>Buena Park</v>
    <v>6824</v>
    <v>307</v>
    <v>Buena Park</v>
    <v>mdp/vdpid/5061294798615347201</v>
  </rv>
  <rv s="0">
    <v>536870912</v>
    <v>Pleasanton</v>
    <v>61f1690d-00ef-4f37-9af4-c6425feb577a</v>
    <v>en-US</v>
    <v>Map</v>
  </rv>
  <rv s="1">
    <fb>62.847000000000001</fb>
    <v>10</v>
  </rv>
  <rv s="2">
    <v>637</v>
    <v>8</v>
    <v>4070</v>
    <v>0</v>
    <v>Image of Pleasanton</v>
  </rv>
  <rv s="1">
    <fb>37.662500000000001</fb>
    <v>12</v>
  </rv>
  <rv s="3">
    <v>493</v>
  </rv>
  <rv s="4">
    <v>https://www.bing.com/search?q=pleasanton+california&amp;form=skydnc</v>
    <v>Learn more on Bing</v>
  </rv>
  <rv s="1">
    <fb>-121.87472200000001</fb>
    <v>12</v>
  </rv>
  <rv s="1">
    <fb>82372</fb>
    <v>10</v>
  </rv>
  <rv s="5">
    <v>#VALUE!</v>
    <v>en-US</v>
    <v>61f1690d-00ef-4f37-9af4-c6425feb577a</v>
    <v>536870912</v>
    <v>1</v>
    <v>4069</v>
    <v>4</v>
    <v>Pleasanton</v>
    <v>20</v>
    <v>21</v>
    <v>Map</v>
    <v>8</v>
    <v>9</v>
    <v>298</v>
    <v>3567</v>
    <v>6827</v>
    <v>4</v>
    <v>Pleasanton is a city in Alameda County, California. Located in the Amador Valley, it is a suburb in the East Bay region of the Bay Area. The population was 70,285 at the 2010 census. In 2005 and 2007, Pleasanton was ranked the wealthiest middle-sized city in the United States by the Census Bureau. Pleasanton is home to the headquarters of Safeway, Workday, Ellie Mae, Roche Molecular Diagnostics, Blackhawk Network Holdings, and Veeva Systems. Other major employers include Kaiser Permanente, Oracle and Macy's. Although Oakland is the Alameda County seat, a few county offices are located in Pleasanton. The Alameda County Fairgrounds are located in Pleasanton, where the county fair is held during the last week of June and the first week of July. Pleasanton Ridge Regional Park is located on the west side of town.</v>
    <v>6828</v>
    <v>6829</v>
    <v>6830</v>
    <v>6831</v>
    <v>6832</v>
    <v>Pleasanton</v>
    <v>6833</v>
    <v>307</v>
    <v>Pleasanton</v>
    <v>mdp/vdpid/5057979764413825026</v>
  </rv>
  <rv s="0">
    <v>536870912</v>
    <v>Longview</v>
    <v>a65b8085-9857-4537-948b-403030bc953f</v>
    <v>en-US</v>
    <v>Map</v>
  </rv>
  <rv s="0">
    <v>536870912</v>
    <v>Gregg County</v>
    <v>4df20499-c363-f735-9b4f-d851caf59a42</v>
    <v>en-US</v>
    <v>Map</v>
  </rv>
  <rv s="1">
    <fb>141.93134844599999</fb>
    <v>10</v>
  </rv>
  <rv s="2">
    <v>638</v>
    <v>8</v>
    <v>4076</v>
    <v>0</v>
    <v>Image of Longview</v>
  </rv>
  <rv s="1">
    <fb>32.494556000000003</fb>
    <v>12</v>
  </rv>
  <rv s="3">
    <v>494</v>
  </rv>
  <rv s="4">
    <v>https://www.bing.com/search?q=longview+texas&amp;form=skydnc</v>
    <v>Learn more on Bing</v>
  </rv>
  <rv s="1">
    <fb>-94.742335999999995</fb>
    <v>12</v>
  </rv>
  <rv s="1">
    <fb>81647</fb>
    <v>10</v>
  </rv>
  <rv s="5">
    <v>#VALUE!</v>
    <v>en-US</v>
    <v>a65b8085-9857-4537-948b-403030bc953f</v>
    <v>536870912</v>
    <v>1</v>
    <v>4075</v>
    <v>4</v>
    <v>Longview</v>
    <v>20</v>
    <v>21</v>
    <v>Map</v>
    <v>8</v>
    <v>9</v>
    <v>2272</v>
    <v>6836</v>
    <v>6837</v>
    <v>4</v>
    <v>Longview is the 47th largest city in the state of Texas. The city is mostly located in Gregg County, of which it is the county seat; a small part of Longview extends into the western part of neighboring Harrison County. Longview is located in East Texas, where Interstate 20 and U.S. Highways 80 and 259 converge just north of the Sabine River. According to the 2010 U.S. census, the city had a population of 80,455. The estimated population in 2019 was 81,631. Longview is the principal city of the Longview Metropolitan Statistical Area, comprising Gregg, Upshur, and Rusk Counties. The population of the metropolitan area as of 2017 census estimates is 217,481.</v>
    <v>6838</v>
    <v>6839</v>
    <v>6840</v>
    <v>6841</v>
    <v>6842</v>
    <v>Longview</v>
    <v>6843</v>
    <v>11</v>
    <v>Longview</v>
    <v>mdp/vdpid/5109463543397220353</v>
  </rv>
  <rv s="0">
    <v>536870912</v>
    <v>Westland</v>
    <v>ef904719-e11e-4c81-be18-ad3f4d873f72</v>
    <v>en-US</v>
    <v>Map</v>
  </rv>
  <rv s="1">
    <fb>52.97</fb>
    <v>10</v>
  </rv>
  <rv s="2">
    <v>639</v>
    <v>8</v>
    <v>4082</v>
    <v>0</v>
    <v>Image of Westland</v>
  </rv>
  <rv s="1">
    <fb>42.324255000000001</fb>
    <v>12</v>
  </rv>
  <rv s="3">
    <v>495</v>
  </rv>
  <rv s="4">
    <v>https://www.bing.com/search?q=westland+michigan&amp;form=skydnc</v>
    <v>Learn more on Bing</v>
  </rv>
  <rv s="1">
    <fb>-83.399039999999999</fb>
    <v>12</v>
  </rv>
  <rv s="1">
    <fb>81720</fb>
    <v>10</v>
  </rv>
  <rv s="5">
    <v>#VALUE!</v>
    <v>en-US</v>
    <v>ef904719-e11e-4c81-be18-ad3f4d873f72</v>
    <v>536870912</v>
    <v>1</v>
    <v>4081</v>
    <v>4</v>
    <v>Westland</v>
    <v>20</v>
    <v>21</v>
    <v>Map</v>
    <v>8</v>
    <v>9</v>
    <v>1318</v>
    <v>1319</v>
    <v>6846</v>
    <v>4</v>
    <v>Westland is a city in Wayne County in the U.S. state of Michigan. It is located about 16 miles west of downtown Detroit. As of the 2010 census, the city had a total population of 84,094. It is the 10th largest city and 12th largest municipality in Michigan.</v>
    <v>6847</v>
    <v>6848</v>
    <v>6849</v>
    <v>6850</v>
    <v>6851</v>
    <v>Westland</v>
    <v>6852</v>
    <v>599</v>
    <v>Westland</v>
    <v>mdp/vdpid/5479040803290480641</v>
  </rv>
  <rv s="0">
    <v>536870912</v>
    <v>Auburn</v>
    <v>f8ae8b16-0cde-b635-143a-849dada3ab4d</v>
    <v>en-US</v>
    <v>Map</v>
  </rv>
  <rv s="1">
    <fb>77.41</fb>
    <v>10</v>
  </rv>
  <rv s="2">
    <v>640</v>
    <v>8</v>
    <v>4089</v>
    <v>0</v>
    <v>Image of Auburn</v>
  </rv>
  <rv s="1">
    <fb>47.302222</fb>
    <v>12</v>
  </rv>
  <rv s="3">
    <v>496</v>
  </rv>
  <rv s="4">
    <v>https://www.bing.com/search?q=auburn+washington&amp;form=skydnc</v>
    <v>Learn more on Bing</v>
  </rv>
  <rv s="1">
    <fb>-122.21472199999999</fb>
    <v>12</v>
  </rv>
  <rv s="1">
    <fb>81905</fb>
    <v>10</v>
  </rv>
  <rv s="5">
    <v>#VALUE!</v>
    <v>en-US</v>
    <v>f8ae8b16-0cde-b635-143a-849dada3ab4d</v>
    <v>536870912</v>
    <v>1</v>
    <v>4088</v>
    <v>4</v>
    <v>Auburn</v>
    <v>20</v>
    <v>21</v>
    <v>Map</v>
    <v>8</v>
    <v>9</v>
    <v>2699</v>
    <v>2749</v>
    <v>6855</v>
    <v>4</v>
    <v>Auburn is a city in King County, Washington, United States. The population was 70,180 at the 2010 United States Census. Auburn is a suburb in the Seattle metropolitan area, and is currently ranked as the fifteenth largest city in the state of Washington.</v>
    <v>6856</v>
    <v>6857</v>
    <v>6858</v>
    <v>6859</v>
    <v>6860</v>
    <v>Auburn</v>
    <v>6861</v>
    <v>307</v>
    <v>Auburn</v>
    <v>mdp/vdpid/4860670205547773953</v>
  </rv>
  <rv s="0">
    <v>536870912</v>
    <v>Cranston</v>
    <v>b8ab22ed-40b5-44e6-b79d-0e3fd2c6587a</v>
    <v>en-US</v>
    <v>Map</v>
  </rv>
  <rv s="1">
    <fb>77.440644499000001</fb>
    <v>10</v>
  </rv>
  <rv s="2">
    <v>641</v>
    <v>8</v>
    <v>4095</v>
    <v>0</v>
    <v>Image of Cranston</v>
  </rv>
  <rv s="1">
    <fb>41.778962999999997</fb>
    <v>12</v>
  </rv>
  <rv s="3">
    <v>497</v>
  </rv>
  <rv s="4">
    <v>https://www.bing.com/search?q=cranston+rhode+island&amp;form=skydnc</v>
    <v>Learn more on Bing</v>
  </rv>
  <rv s="1">
    <fb>-71.435807999999994</fb>
    <v>12</v>
  </rv>
  <rv s="1">
    <fb>81274</fb>
    <v>10</v>
  </rv>
  <rv s="5">
    <v>#VALUE!</v>
    <v>en-US</v>
    <v>b8ab22ed-40b5-44e6-b79d-0e3fd2c6587a</v>
    <v>536870912</v>
    <v>1</v>
    <v>4094</v>
    <v>4</v>
    <v>Cranston</v>
    <v>20</v>
    <v>21</v>
    <v>Map</v>
    <v>8</v>
    <v>9</v>
    <v>4383</v>
    <v>4403</v>
    <v>6864</v>
    <v>4</v>
    <v>Cranston, once known as Pawtuxet, is a city in Providence County, Rhode Island, United States. The official population of the city is 80,559, making it the second largest in the state. The center of population of Rhode Island is located in Cranston. Cranston is a part of the Providence metropolitan area.</v>
    <v>6865</v>
    <v>6866</v>
    <v>6867</v>
    <v>6868</v>
    <v>6869</v>
    <v>Cranston</v>
    <v>6870</v>
    <v>599</v>
    <v>Cranston</v>
    <v>mdp/vdpid/5488923429438488577</v>
  </rv>
  <rv s="0">
    <v>536870912</v>
    <v>Somerville</v>
    <v>0084a3e3-6015-48be-abac-3caf8ed7b2b9</v>
    <v>en-US</v>
    <v>Map</v>
  </rv>
  <rv s="2">
    <v>642</v>
    <v>8</v>
    <v>4101</v>
    <v>0</v>
    <v>Image of Somerville</v>
  </rv>
  <rv s="1">
    <fb>42.387500000000003</fb>
    <v>12</v>
  </rv>
  <rv s="0">
    <v>805306368</v>
    <v>Joseph Curtatone (Mayor)</v>
    <v>151e6be6-015f-d0bd-28ce-f9c73906a9ce</v>
    <v>en-US</v>
    <v>Generic</v>
  </rv>
  <rv s="3">
    <v>498</v>
  </rv>
  <rv s="4">
    <v>https://www.bing.com/search?q=somerville+massachusetts&amp;form=skydnc</v>
    <v>Learn more on Bing</v>
  </rv>
  <rv s="1">
    <fb>-71.099999999999994</fb>
    <v>12</v>
  </rv>
  <rv s="1">
    <fb>81562</fb>
    <v>10</v>
  </rv>
  <rv s="5">
    <v>#VALUE!</v>
    <v>en-US</v>
    <v>0084a3e3-6015-48be-abac-3caf8ed7b2b9</v>
    <v>536870912</v>
    <v>1</v>
    <v>4100</v>
    <v>4</v>
    <v>Somerville</v>
    <v>20</v>
    <v>21</v>
    <v>Map</v>
    <v>8</v>
    <v>9</v>
    <v>1679</v>
    <v>5222</v>
    <v>197</v>
    <v>4</v>
    <v>Somerville is a city located directly to the northwest of Boston, and north of Cambridge, in Middlesex County, Massachusetts, United States. As of 2019, the United States Census estimated the city to have a total population of 81,360 people. With an area of 4.11 square miles, the city has a density of 19,893 people per square mile, making it the most densely populated municipality in New England, and the 16th most densely populated incorporated municipality in the country. Somerville was established as a town in 1842, when it was separated from Charlestown. In 2006, the city was named the best-run city in Massachusetts by the Boston Globe. In 1972, in 2009, and again in 2015, the city received the All-America City Award. It is home to Tufts University, which has its campus along the Somerville and Medford border.</v>
    <v>6873</v>
    <v>6874</v>
    <v>6876</v>
    <v>6877</v>
    <v>6878</v>
    <v>Somerville</v>
    <v>6879</v>
    <v>599</v>
    <v>Somerville</v>
    <v>mdp/vdpid/5488159267632447489</v>
  </rv>
  <rv s="0">
    <v>536870912</v>
    <v>Folsom</v>
    <v>b1ef6511-df0f-4739-bdd6-9dc27d46322d</v>
    <v>en-US</v>
    <v>Map</v>
  </rv>
  <rv s="1">
    <fb>62.939</fb>
    <v>10</v>
  </rv>
  <rv s="2">
    <v>643</v>
    <v>8</v>
    <v>4108</v>
    <v>0</v>
    <v>Image of Folsom</v>
  </rv>
  <rv s="1">
    <fb>38.672221999999998</fb>
    <v>12</v>
  </rv>
  <rv s="3">
    <v>499</v>
  </rv>
  <rv s="4">
    <v>https://www.bing.com/search?q=folsom+california&amp;form=skydnc</v>
    <v>Learn more on Bing</v>
  </rv>
  <rv s="1">
    <fb>-121.15777799999999</fb>
    <v>12</v>
  </rv>
  <rv s="1">
    <fb>79022</fb>
    <v>10</v>
  </rv>
  <rv s="5">
    <v>#VALUE!</v>
    <v>en-US</v>
    <v>b1ef6511-df0f-4739-bdd6-9dc27d46322d</v>
    <v>536870912</v>
    <v>1</v>
    <v>4107</v>
    <v>4</v>
    <v>Folsom</v>
    <v>20</v>
    <v>21</v>
    <v>Map</v>
    <v>8</v>
    <v>9</v>
    <v>298</v>
    <v>346</v>
    <v>6882</v>
    <v>4</v>
    <v>Folsom is a city in Sacramento County, California, United States. It is commonly known for Folsom Prison, the song "Folsom Prison Blues" as well as for Folsom Lake. The population was 72,203 at the 2010 census. The median home price in Folsom is $624,000 with the average household income at $102,692.</v>
    <v>6883</v>
    <v>6884</v>
    <v>6885</v>
    <v>6886</v>
    <v>6887</v>
    <v>Folsom</v>
    <v>6888</v>
    <v>307</v>
    <v>Folsom</v>
    <v>mdp/vdpid/5057798115415818241</v>
  </rv>
  <rv s="0">
    <v>536870912</v>
    <v>Springdale</v>
    <v>081872c7-fafe-4c6b-bf3e-2bf5943c65d6</v>
    <v>en-US</v>
    <v>Map</v>
  </rv>
  <rv s="1">
    <fb>81.069999999999993</fb>
    <v>10</v>
  </rv>
  <rv s="2">
    <v>644</v>
    <v>8</v>
    <v>4114</v>
    <v>0</v>
    <v>Image of Springdale</v>
  </rv>
  <rv s="1">
    <fb>36.181389000000003</fb>
    <v>12</v>
  </rv>
  <rv s="3">
    <v>500</v>
  </rv>
  <rv s="4">
    <v>https://www.bing.com/search?q=springdale+arkansas&amp;form=skydnc</v>
    <v>Learn more on Bing</v>
  </rv>
  <rv s="1">
    <fb>-94.145832999999996</fb>
    <v>12</v>
  </rv>
  <rv s="1">
    <fb>81029</fb>
    <v>10</v>
  </rv>
  <rv s="5">
    <v>#VALUE!</v>
    <v>en-US</v>
    <v>081872c7-fafe-4c6b-bf3e-2bf5943c65d6</v>
    <v>536870912</v>
    <v>1</v>
    <v>4113</v>
    <v>4</v>
    <v>Springdale</v>
    <v>20</v>
    <v>21</v>
    <v>Map</v>
    <v>8</v>
    <v>9</v>
    <v>232</v>
    <v>6517</v>
    <v>6891</v>
    <v>4</v>
    <v>Springdale is the fourth-largest city in Arkansas, United States. It is located in both Washington and Benton counties in Northwest Arkansas. Located on the Springfield Plateau deep in the Ozark Mountains, Springdale has long been an important industrial city for the region. In addition to several trucking companies, the city is home to the world headquarters of Tyson Foods, the world's largest meat producing company. Originally named Shiloh, the city changed its name to Springdale when applying for a post office in 1872. The four-county Northwest Arkansas Metropolitan Statistical Area is ranked 109th in terms of population in the United States with 463,204 in 2010 according to the United States Census Bureau. The city had a population of 69,797 at the 2010 Census.</v>
    <v>6892</v>
    <v>6893</v>
    <v>6894</v>
    <v>6895</v>
    <v>6896</v>
    <v>Springdale</v>
    <v>6897</v>
    <v>11</v>
    <v>Springdale</v>
    <v>mdp/vdpid/5097108154638925825</v>
  </rv>
  <rv s="0">
    <v>536870912</v>
    <v>Deerfield Beach</v>
    <v>4852aa82-0e41-4ff3-b113-a4de3cee934a</v>
    <v>en-US</v>
    <v>Map</v>
  </rv>
  <rv s="1">
    <fb>42.1</fb>
    <v>10</v>
  </rv>
  <rv s="2">
    <v>645</v>
    <v>8</v>
    <v>4121</v>
    <v>0</v>
    <v>Image of Deerfield Beach</v>
  </rv>
  <rv s="1">
    <fb>26.318055999999999</fb>
    <v>12</v>
  </rv>
  <rv s="3">
    <v>501</v>
  </rv>
  <rv s="4">
    <v>https://www.bing.com/search?q=deerfield+beach+florida&amp;form=skydnc</v>
    <v>Learn more on Bing</v>
  </rv>
  <rv s="1">
    <fb>-80.099722</fb>
    <v>12</v>
  </rv>
  <rv s="1">
    <fb>80863</fb>
    <v>10</v>
  </rv>
  <rv s="5">
    <v>#VALUE!</v>
    <v>en-US</v>
    <v>4852aa82-0e41-4ff3-b113-a4de3cee934a</v>
    <v>536870912</v>
    <v>1</v>
    <v>4120</v>
    <v>4</v>
    <v>Deerfield Beach</v>
    <v>20</v>
    <v>21</v>
    <v>Map</v>
    <v>8</v>
    <v>9</v>
    <v>3139</v>
    <v>4373</v>
    <v>6900</v>
    <v>4</v>
    <v>Deerfield Beach is a city in Broward County, Florida, United States, just south of the Palm Beach County line. The city is named for the numerous deer that once roamed the area. As of the 2010 United States Census, the population was 75,018. It is a principal city of the Miami metropolitan area, which is home to an estimated 6,158,824 inhabitants as of 2017.</v>
    <v>6901</v>
    <v>6902</v>
    <v>6903</v>
    <v>6904</v>
    <v>6905</v>
    <v>Deerfield Beach</v>
    <v>6906</v>
    <v>599</v>
    <v>Deerfield Beach</v>
    <v>mdp/vdpid/5502150144704905217</v>
  </rv>
  <rv s="0">
    <v>536870912</v>
    <v>Warwick</v>
    <v>6125a518-4db0-43f9-9ab9-62ca667931bd</v>
    <v>en-US</v>
    <v>Map</v>
  </rv>
  <rv s="0">
    <v>536870912</v>
    <v>Kent County</v>
    <v>a6de3c6a-d71c-8ab1-2f27-058d0eb070f6</v>
    <v>en-US</v>
    <v>Map</v>
  </rv>
  <rv s="1">
    <fb>128.515210035</fb>
    <v>10</v>
  </rv>
  <rv s="2">
    <v>646</v>
    <v>8</v>
    <v>4127</v>
    <v>0</v>
    <v>Image of Warwick</v>
  </rv>
  <rv s="1">
    <fb>41.698653700000001</fb>
    <v>12</v>
  </rv>
  <rv s="3">
    <v>502</v>
  </rv>
  <rv s="4">
    <v>https://www.bing.com/search?q=warwick+rhode+island&amp;form=skydnc</v>
    <v>Learn more on Bing</v>
  </rv>
  <rv s="1">
    <fb>-71.460180100000002</fb>
    <v>12</v>
  </rv>
  <rv s="1">
    <fb>80847</fb>
    <v>10</v>
  </rv>
  <rv s="5">
    <v>#VALUE!</v>
    <v>en-US</v>
    <v>6125a518-4db0-43f9-9ab9-62ca667931bd</v>
    <v>536870912</v>
    <v>1</v>
    <v>4126</v>
    <v>4</v>
    <v>Warwick</v>
    <v>20</v>
    <v>21</v>
    <v>Map</v>
    <v>8</v>
    <v>9</v>
    <v>4383</v>
    <v>6909</v>
    <v>6910</v>
    <v>4</v>
    <v>Warwick is a city in Kent County, Rhode Island, the third largest city in the state with a population of 80,487 at the 2020 census. It is located approximately 12 miles south of downtown Providence, Rhode Island, 63 miles southwest of Boston, Massachusetts, and 171 miles northeast of New York City.</v>
    <v>6911</v>
    <v>6912</v>
    <v>6913</v>
    <v>6914</v>
    <v>6915</v>
    <v>Warwick</v>
    <v>6916</v>
    <v>599</v>
    <v>Warwick</v>
    <v>mdp/vdpid/5488924150271574017</v>
  </rv>
  <rv s="0">
    <v>536870912</v>
    <v>Cicero</v>
    <v>db20d90b-2fe5-4377-26de-d2d0afd0dbe3</v>
    <v>en-US</v>
    <v>Map</v>
  </rv>
  <rv s="1">
    <fb>15.19</fb>
    <v>10</v>
  </rv>
  <rv s="2">
    <v>647</v>
    <v>8</v>
    <v>4132</v>
    <v>0</v>
    <v>Image of Cicero</v>
  </rv>
  <rv s="1">
    <fb>41.844444000000003</fb>
    <v>12</v>
  </rv>
  <rv s="3">
    <v>503</v>
  </rv>
  <rv s="4">
    <v>https://www.bing.com/search?q=cicero+illinois&amp;form=skydnc</v>
    <v>Learn more on Bing</v>
  </rv>
  <rv s="1">
    <fb>-87.759167000000005</fb>
    <v>12</v>
  </rv>
  <rv s="1">
    <fb>81597</fb>
    <v>10</v>
  </rv>
  <rv s="5">
    <v>#VALUE!</v>
    <v>en-US</v>
    <v>db20d90b-2fe5-4377-26de-d2d0afd0dbe3</v>
    <v>536870912</v>
    <v>1</v>
    <v>4131</v>
    <v>4</v>
    <v>Cicero</v>
    <v>20</v>
    <v>21</v>
    <v>Map</v>
    <v>8</v>
    <v>9</v>
    <v>702</v>
    <v>757</v>
    <v>6919</v>
    <v>4</v>
    <v>Cicero is a suburb of Chicago and an incorporated town in Cook County, Illinois, United States. The population was 83,891 at the 2010 census. As of 2019, the town had a total population of 80,796, making it the 11th largest municipality in Illinois. The town of Cicero is named after Marcus Tullius Cicero, a Roman statesman and orator.</v>
    <v>6920</v>
    <v>6921</v>
    <v>6922</v>
    <v>6923</v>
    <v>6924</v>
    <v>Cicero</v>
    <v>6925</v>
    <v>11</v>
    <v>Cicero</v>
    <v>mdp/vdpid/5477697267844513794</v>
  </rv>
  <rv s="0">
    <v>536870912</v>
    <v>Farmington Hills</v>
    <v>52fcaa06-1dc6-3a7b-43f0-676381242a71</v>
    <v>en-US</v>
    <v>Map</v>
  </rv>
  <rv s="1">
    <fb>86.27</fb>
    <v>10</v>
  </rv>
  <rv s="2">
    <v>648</v>
    <v>8</v>
    <v>4139</v>
    <v>0</v>
    <v>Image of Farmington Hills</v>
  </rv>
  <rv s="1">
    <fb>42.485278000000001</fb>
    <v>12</v>
  </rv>
  <rv s="3">
    <v>504</v>
  </rv>
  <rv s="4">
    <v>https://www.bing.com/search?q=farmington+hills+michigan&amp;form=skydnc</v>
    <v>Learn more on Bing</v>
  </rv>
  <rv s="1">
    <fb>-83.376943999999995</fb>
    <v>12</v>
  </rv>
  <rv s="1">
    <fb>81093</fb>
    <v>10</v>
  </rv>
  <rv s="5">
    <v>#VALUE!</v>
    <v>en-US</v>
    <v>52fcaa06-1dc6-3a7b-43f0-676381242a71</v>
    <v>536870912</v>
    <v>1</v>
    <v>4138</v>
    <v>4</v>
    <v>Farmington Hills</v>
    <v>6</v>
    <v>7</v>
    <v>Map</v>
    <v>8</v>
    <v>9</v>
    <v>1318</v>
    <v>6719</v>
    <v>6928</v>
    <v>4</v>
    <v>Farmington Hills is a city in Oakland County in the U.S. state of Michigan. Its population was 79,740 at the 2010 census. It is a northern suburb of Metro Detroit and is the second most-populated city in Oakland County after the city of Troy.</v>
    <v>6929</v>
    <v>6930</v>
    <v>6931</v>
    <v>6932</v>
    <v>6933</v>
    <v>Farmington Hills</v>
    <v>6934</v>
    <v>599</v>
    <v>Farmington Hills</v>
    <v>mdp/vdpid/5479036751039168513</v>
  </rv>
  <rv s="0">
    <v>536870912</v>
    <v>Brooklyn Park</v>
    <v>91df9c07-bb1c-4370-9ed4-53f099e598aa</v>
    <v>en-US</v>
    <v>Map</v>
  </rv>
  <rv s="1">
    <fb>68.819999999999993</fb>
    <v>10</v>
  </rv>
  <rv s="2">
    <v>649</v>
    <v>8</v>
    <v>4147</v>
    <v>0</v>
    <v>Image of Brooklyn Park</v>
  </rv>
  <rv s="1">
    <fb>45.094166999999999</fb>
    <v>12</v>
  </rv>
  <rv s="3">
    <v>505</v>
  </rv>
  <rv s="4">
    <v>https://www.bing.com/search?q=brooklyn+park+minnesota&amp;form=skydnc</v>
    <v>Learn more on Bing</v>
  </rv>
  <rv s="1">
    <fb>-93.356110999999999</fb>
    <v>12</v>
  </rv>
  <rv s="1">
    <fb>80610</fb>
    <v>10</v>
  </rv>
  <rv s="5">
    <v>#VALUE!</v>
    <v>en-US</v>
    <v>91df9c07-bb1c-4370-9ed4-53f099e598aa</v>
    <v>536870912</v>
    <v>1</v>
    <v>4146</v>
    <v>4</v>
    <v>Brooklyn Park</v>
    <v>20</v>
    <v>21</v>
    <v>Map</v>
    <v>8</v>
    <v>9</v>
    <v>1374</v>
    <v>1413</v>
    <v>6937</v>
    <v>4</v>
    <v>Brooklyn Park is the sixth largest city in the U.S. state of Minnesota. The city is on the west bank of the Mississippi River, upstream from downtown Minneapolis in northern Hennepin County. Brooklyn Park is a northwest suburb of the Twin Cities metropolitan area.</v>
    <v>6938</v>
    <v>6939</v>
    <v>6940</v>
    <v>6941</v>
    <v>6942</v>
    <v>Brooklyn Park</v>
    <v>6943</v>
    <v>11</v>
    <v>Brooklyn Park</v>
    <v>mdp/vdpid/4899341338807369729</v>
  </rv>
  <rv s="0">
    <v>536870912</v>
    <v>Lawrence</v>
    <v>45fa454e-430f-4c05-ba63-663bd6e1d128</v>
    <v>en-US</v>
    <v>Map</v>
  </rv>
  <rv s="1">
    <fb>19.165912016499998</fb>
    <v>10</v>
  </rv>
  <rv s="2">
    <v>650</v>
    <v>8</v>
    <v>4153</v>
    <v>0</v>
    <v>Image of Lawrence</v>
  </rv>
  <rv s="1">
    <fb>42.706944</fb>
    <v>12</v>
  </rv>
  <rv s="3">
    <v>506</v>
  </rv>
  <rv s="4">
    <v>https://www.bing.com/search?q=lawrence+massachusetts&amp;form=skydnc</v>
    <v>Learn more on Bing</v>
  </rv>
  <rv s="1">
    <fb>-71.163611000000003</fb>
    <v>12</v>
  </rv>
  <rv s="1">
    <fb>80376</fb>
    <v>10</v>
  </rv>
  <rv s="5">
    <v>#VALUE!</v>
    <v>en-US</v>
    <v>45fa454e-430f-4c05-ba63-663bd6e1d128</v>
    <v>536870912</v>
    <v>1</v>
    <v>4152</v>
    <v>4</v>
    <v>Lawrence</v>
    <v>20</v>
    <v>21</v>
    <v>Map</v>
    <v>8</v>
    <v>9</v>
    <v>3263</v>
    <v>6189</v>
    <v>6946</v>
    <v>4</v>
    <v>Lawrence is a city in Essex County, Massachusetts, United States, on the Merrimack River. As of the 2010 census, the city had a population of 76,377, which had risen to an estimated as 80,028 of 2019. Surrounding communities include Methuen to the north, Andover to the southwest, and North Andover to the southeast. Lawrence and Salem were the county seats of Essex County, until the Commonwealth abolished county government in 1999. Lawrence is part of the Merrimack Valley.</v>
    <v>6947</v>
    <v>6948</v>
    <v>6949</v>
    <v>6950</v>
    <v>6951</v>
    <v>Lawrence</v>
    <v>6952</v>
    <v>599</v>
    <v>Lawrence</v>
    <v>mdp/vdpid/5488141331698024450</v>
  </rv>
  <rv s="0">
    <v>536870912</v>
    <v>Plymouth</v>
    <v>8961fbec-c3b2-45a3-a296-fd40a968f03a</v>
    <v>en-US</v>
    <v>Map</v>
  </rv>
  <rv s="2">
    <v>651</v>
    <v>8</v>
    <v>4160</v>
    <v>0</v>
    <v>Image of Plymouth</v>
  </rv>
  <rv s="1">
    <fb>45.010556000000001</fb>
    <v>12</v>
  </rv>
  <rv s="3">
    <v>507</v>
  </rv>
  <rv s="4">
    <v>https://www.bing.com/search?q=plymouth+minnesota&amp;form=skydnc</v>
    <v>Learn more on Bing</v>
  </rv>
  <rv s="1">
    <fb>-93.455556000000001</fb>
    <v>12</v>
  </rv>
  <rv s="1">
    <fb>79450</fb>
    <v>10</v>
  </rv>
  <rv s="5">
    <v>#VALUE!</v>
    <v>en-US</v>
    <v>8961fbec-c3b2-45a3-a296-fd40a968f03a</v>
    <v>536870912</v>
    <v>1</v>
    <v>4159</v>
    <v>4</v>
    <v>Plymouth</v>
    <v>20</v>
    <v>21</v>
    <v>Map</v>
    <v>8</v>
    <v>9</v>
    <v>1374</v>
    <v>1413</v>
    <v>1507</v>
    <v>4</v>
    <v>Plymouth is the seventh largest city in the U.S. state of Minnesota. Located 15 miles west of downtown Minneapolis in Hennepin County, the city is the third largest suburb of Minneapolis–Saint Paul, which is the sixteenth largest metropolitan area in the United States, with about 3.63 million residents. According to the 2019 Metropolitan Council estimate, Plymouth's population is 79,768. The population was 70,576 at the 2010 Census. Once named for Medicine Lake, the city's name was chosen by Hennepin County Commissioners during the county's inception.</v>
    <v>6955</v>
    <v>6956</v>
    <v>6957</v>
    <v>6958</v>
    <v>6959</v>
    <v>Plymouth</v>
    <v>6960</v>
    <v>11</v>
    <v>Plymouth</v>
    <v>mdp/vdpid/4899341751426220033</v>
  </rv>
  <rv s="0">
    <v>536870912</v>
    <v>Buckeye</v>
    <v>d4e70212-5533-8afb-e96b-1fb2ed8e9d7d</v>
    <v>en-US</v>
    <v>Map</v>
  </rv>
  <rv s="1">
    <fb>1015</fb>
    <v>10</v>
  </rv>
  <rv s="2">
    <v>652</v>
    <v>8</v>
    <v>4165</v>
    <v>0</v>
    <v>Image of Buckeye</v>
  </rv>
  <rv s="1">
    <fb>33.370497</fb>
    <v>12</v>
  </rv>
  <rv s="3">
    <v>508</v>
  </rv>
  <rv s="4">
    <v>https://www.bing.com/search?q=buckeye+arizona&amp;form=skydnc</v>
    <v>Learn more on Bing</v>
  </rv>
  <rv s="1">
    <fb>-112.583575</fb>
    <v>12</v>
  </rv>
  <rv s="1">
    <fb>69947</fb>
    <v>10</v>
  </rv>
  <rv s="5">
    <v>#VALUE!</v>
    <v>en-US</v>
    <v>d4e70212-5533-8afb-e96b-1fb2ed8e9d7d</v>
    <v>536870912</v>
    <v>1</v>
    <v>4164</v>
    <v>4</v>
    <v>Buckeye</v>
    <v>20</v>
    <v>21</v>
    <v>Map</v>
    <v>8</v>
    <v>1573</v>
    <v>3071</v>
    <v>3096</v>
    <v>6963</v>
    <v>4</v>
    <v>Buckeye is a city in Maricopa County, Arizona, and is the westernmost suburb in the Phoenix metropolitan area. The US Census estimates the population to be 79,620 as of 2019. It was the fastest-growing city in the United States for both 2017 and 2018.</v>
    <v>6964</v>
    <v>6965</v>
    <v>6966</v>
    <v>6967</v>
    <v>6968</v>
    <v>Buckeye</v>
    <v>6969</v>
    <v>3104</v>
    <v>Buckeye</v>
    <v>mdp/vdpid/5074075461126979585</v>
  </rv>
  <rv s="0">
    <v>536870912</v>
    <v>Georgetown</v>
    <v>3bbf7cc6-e193-9c54-76a0-fd0c937acb6a</v>
    <v>en-US</v>
    <v>Map</v>
  </rv>
  <rv s="1">
    <fb>123.96</fb>
    <v>10</v>
  </rv>
  <rv s="2">
    <v>653</v>
    <v>8</v>
    <v>4171</v>
    <v>0</v>
    <v>Image of Georgetown</v>
  </rv>
  <rv s="1">
    <fb>30.633250100000001</fb>
    <v>12</v>
  </rv>
  <rv s="3">
    <v>509</v>
  </rv>
  <rv s="4">
    <v>https://www.bing.com/search?q=georgetown+texas&amp;form=skydnc</v>
    <v>Learn more on Bing</v>
  </rv>
  <rv s="1">
    <fb>-97.676977500000007</fb>
    <v>12</v>
  </rv>
  <rv s="1">
    <fb>74180</fb>
    <v>10</v>
  </rv>
  <rv s="5">
    <v>#VALUE!</v>
    <v>en-US</v>
    <v>3bbf7cc6-e193-9c54-76a0-fd0c937acb6a</v>
    <v>536870912</v>
    <v>1</v>
    <v>4170</v>
    <v>4</v>
    <v>Georgetown</v>
    <v>20</v>
    <v>21</v>
    <v>Map</v>
    <v>8</v>
    <v>9</v>
    <v>2272</v>
    <v>5008</v>
    <v>6972</v>
    <v>4</v>
    <v>Georgetown is a city in and the county seat of Williamson County, Texas, United States, with a population of 47,400 at the 2010 census and a population of 79,604 at the 2019 Census estimate. Georgetown is the 7th fastest growing city in the U.S as of May 14 2019.</v>
    <v>6973</v>
    <v>6974</v>
    <v>6975</v>
    <v>6976</v>
    <v>6977</v>
    <v>Georgetown</v>
    <v>6978</v>
    <v>11</v>
    <v>Georgetown</v>
    <v>mdp/vdpid/5108811747347660801</v>
  </rv>
  <rv s="0">
    <v>536870912</v>
    <v>Cedar Park</v>
    <v>f206d9bd-07d4-ec9c-b31b-ab4d3c3eaff1</v>
    <v>en-US</v>
    <v>Map</v>
  </rv>
  <rv s="1">
    <fb>58</fb>
    <v>10</v>
  </rv>
  <rv s="2">
    <v>654</v>
    <v>8</v>
    <v>4178</v>
    <v>0</v>
    <v>Image of Cedar Park</v>
  </rv>
  <rv s="1">
    <fb>30.506667</fb>
    <v>12</v>
  </rv>
  <rv s="0">
    <v>805306368</v>
    <v>Corbin Van Arsdale (Mayor)</v>
    <v>833dd147-f9ca-b7c7-4c86-52291018ccfb</v>
    <v>en-US</v>
    <v>Generic</v>
  </rv>
  <rv s="3">
    <v>510</v>
  </rv>
  <rv s="4">
    <v>https://www.bing.com/search?q=cedar+park+texas&amp;form=skydnc</v>
    <v>Learn more on Bing</v>
  </rv>
  <rv s="1">
    <fb>-97.830278000000007</fb>
    <v>12</v>
  </rv>
  <rv s="1">
    <fb>76999</fb>
    <v>10</v>
  </rv>
  <rv s="5">
    <v>#VALUE!</v>
    <v>en-US</v>
    <v>f206d9bd-07d4-ec9c-b31b-ab4d3c3eaff1</v>
    <v>536870912</v>
    <v>1</v>
    <v>4177</v>
    <v>4</v>
    <v>Cedar Park</v>
    <v>6</v>
    <v>7</v>
    <v>Map</v>
    <v>8</v>
    <v>9</v>
    <v>2272</v>
    <v>5008</v>
    <v>6981</v>
    <v>4</v>
    <v>Cedar Park is a major suburb of Austin in the state of Texas, the center of Austin is approximately 16 miles to the southeast of Cedar Park. According to the U.S. Census, the city's estimated population as of July 2019 was 79,462.</v>
    <v>6982</v>
    <v>6983</v>
    <v>6985</v>
    <v>6986</v>
    <v>6987</v>
    <v>Cedar Park</v>
    <v>6988</v>
    <v>11</v>
    <v>Cedar Park</v>
    <v>mdp/vdpid/5108800776407351297</v>
  </rv>
  <rv s="0">
    <v>536870912</v>
    <v>Tustin</v>
    <v>8574168b-4144-44df-8735-01ed973ee90a</v>
    <v>en-US</v>
    <v>Map</v>
  </rv>
  <rv s="1">
    <fb>28.701000000000001</fb>
    <v>10</v>
  </rv>
  <rv s="2">
    <v>655</v>
    <v>8</v>
    <v>4185</v>
    <v>0</v>
    <v>Image of Tustin</v>
  </rv>
  <rv s="1">
    <fb>33.739722</fb>
    <v>12</v>
  </rv>
  <rv s="3">
    <v>511</v>
  </rv>
  <rv s="4">
    <v>https://www.bing.com/search?q=tustin+california&amp;form=skydnc</v>
    <v>Learn more on Bing</v>
  </rv>
  <rv s="1">
    <fb>-117.81361099999999</fb>
    <v>12</v>
  </rv>
  <rv s="1">
    <fb>79795</fb>
    <v>10</v>
  </rv>
  <rv s="5">
    <v>#VALUE!</v>
    <v>en-US</v>
    <v>8574168b-4144-44df-8735-01ed973ee90a</v>
    <v>536870912</v>
    <v>1</v>
    <v>4184</v>
    <v>4</v>
    <v>Tustin</v>
    <v>6</v>
    <v>7</v>
    <v>Map</v>
    <v>8</v>
    <v>9</v>
    <v>298</v>
    <v>3620</v>
    <v>6991</v>
    <v>4</v>
    <v>Tustin is a city located in Orange County, California, in the Los Angeles metropolitan area. In 2019, Tustin had a population of 79,348. The city is located next to the county seat, Santa Ana, and does not include North Tustin.</v>
    <v>6992</v>
    <v>6993</v>
    <v>6994</v>
    <v>6995</v>
    <v>6996</v>
    <v>Tustin</v>
    <v>6997</v>
    <v>307</v>
    <v>Tustin</v>
    <v>mdp/vdpid/5073307786977214465</v>
  </rv>
  <rv s="0">
    <v>536870912</v>
    <v>Lakewood</v>
    <v>3881db15-52cd-4bce-9b20-b114d56a3b15</v>
    <v>en-US</v>
    <v>Map</v>
  </rv>
  <rv s="1">
    <fb>24.516999999999999</fb>
    <v>10</v>
  </rv>
  <rv s="2">
    <v>656</v>
    <v>8</v>
    <v>4193</v>
    <v>0</v>
    <v>Image of Lakewood</v>
  </rv>
  <rv s="1">
    <fb>33.847499999999997</fb>
    <v>12</v>
  </rv>
  <rv s="3">
    <v>512</v>
  </rv>
  <rv s="4">
    <v>https://www.bing.com/search?q=lakewood+california&amp;form=skydnc</v>
    <v>Learn more on Bing</v>
  </rv>
  <rv s="1">
    <fb>-118.12</fb>
    <v>12</v>
  </rv>
  <rv s="1">
    <fb>80140</fb>
    <v>10</v>
  </rv>
  <rv s="5">
    <v>#VALUE!</v>
    <v>en-US</v>
    <v>3881db15-52cd-4bce-9b20-b114d56a3b15</v>
    <v>536870912</v>
    <v>1</v>
    <v>4192</v>
    <v>4</v>
    <v>Lakewood</v>
    <v>20</v>
    <v>21</v>
    <v>Map</v>
    <v>8</v>
    <v>9</v>
    <v>298</v>
    <v>299</v>
    <v>7000</v>
    <v>4</v>
    <v>Lakewood is a city in Los Angeles County, California, United States. The population was 80,048 at the 2010 census. It is bordered by Long Beach on the west and south, Bellflower on the north, Cerritos on the northeast, Cypress on the east, and Hawaiian Gardens on the southeast. Major thoroughfares include Lakewood, Bellflower, and Del Amo Boulevards and Carson and South Streets. The San Gabriel River Freeway runs through the city's eastern regions.</v>
    <v>7001</v>
    <v>7002</v>
    <v>7003</v>
    <v>7004</v>
    <v>7005</v>
    <v>Lakewood</v>
    <v>7006</v>
    <v>307</v>
    <v>Lakewood</v>
    <v>mdp/vdpid/5059793065833660418</v>
  </rv>
  <rv s="0">
    <v>536870912</v>
    <v>Perris</v>
    <v>f6181d4c-6189-ad2a-7ae5-beda4a98d8ad</v>
    <v>en-US</v>
    <v>Map</v>
  </rv>
  <rv s="1">
    <fb>81.593999999999994</fb>
    <v>10</v>
  </rv>
  <rv s="2">
    <v>657</v>
    <v>8</v>
    <v>4200</v>
    <v>0</v>
    <v>Image of Perris</v>
  </rv>
  <rv s="1">
    <fb>33.796666999999999</fb>
    <v>12</v>
  </rv>
  <rv s="4">
    <v>https://www.bing.com/search?q=perris+california&amp;form=skydnc</v>
    <v>Learn more on Bing</v>
  </rv>
  <rv s="1">
    <fb>-117.22444400000001</fb>
    <v>12</v>
  </rv>
  <rv s="1">
    <fb>79133</fb>
    <v>10</v>
  </rv>
  <rv s="9">
    <v>#VALUE!</v>
    <v>en-US</v>
    <v>f6181d4c-6189-ad2a-7ae5-beda4a98d8ad</v>
    <v>536870912</v>
    <v>1</v>
    <v>4199</v>
    <v>75</v>
    <v>Perris</v>
    <v>20</v>
    <v>21</v>
    <v>Map</v>
    <v>8</v>
    <v>9</v>
    <v>298</v>
    <v>3640</v>
    <v>7009</v>
    <v>4</v>
    <v>Perris is a city in Riverside County, California, United States, located 71 miles east-southeast of Los Angeles, California, and 81 miles north of San Diego, California. It is known for Lake Perris, which hosts a variety of flora and fauna. The city is most widely recognized for having many choices involving aerial activities, such as skydiving and hot-air ballooning. Perris is within the Inland Empire metropolitan area of Southern California.</v>
    <v>7010</v>
    <v>7011</v>
    <v>7012</v>
    <v>7013</v>
    <v>Perris</v>
    <v>7014</v>
    <v>307</v>
    <v>Perris</v>
    <v>mdp/vdpid/5061332692977582082</v>
  </rv>
  <rv s="0">
    <v>536870912</v>
    <v>Flower Mound</v>
    <v>bb16b6f5-88a3-9c53-e0df-63f5d1007271</v>
    <v>en-US</v>
    <v>Map</v>
  </rv>
  <rv s="1">
    <fb>112.405483989</fb>
    <v>10</v>
  </rv>
  <rv s="2">
    <v>658</v>
    <v>8</v>
    <v>4207</v>
    <v>0</v>
    <v>Image of Flower Mound</v>
  </rv>
  <rv s="1">
    <fb>33.031666999999999</fb>
    <v>12</v>
  </rv>
  <rv s="3">
    <v>513</v>
  </rv>
  <rv s="4">
    <v>https://www.bing.com/search?q=flower+mound+texas&amp;form=skydnc</v>
    <v>Learn more on Bing</v>
  </rv>
  <rv s="1">
    <fb>-97.078889000000004</fb>
    <v>12</v>
  </rv>
  <rv s="1">
    <fb>77329</fb>
    <v>10</v>
  </rv>
  <rv s="5">
    <v>#VALUE!</v>
    <v>en-US</v>
    <v>bb16b6f5-88a3-9c53-e0df-63f5d1007271</v>
    <v>536870912</v>
    <v>1</v>
    <v>4206</v>
    <v>4</v>
    <v>Flower Mound</v>
    <v>20</v>
    <v>21</v>
    <v>Map</v>
    <v>8</v>
    <v>9</v>
    <v>2272</v>
    <v>3181</v>
    <v>7017</v>
    <v>4</v>
    <v>Flower Mound is an incorporated town located in Denton and Tarrant counties in the U.S. state of Texas. Located northwest of Dallas and northeast of Fort Worth adjacent to Grapevine Lake, the town derives its name from a prominent 12.5-acre mound located in the center of town.</v>
    <v>7018</v>
    <v>7019</v>
    <v>7020</v>
    <v>7021</v>
    <v>7022</v>
    <v>Flower Mound</v>
    <v>7023</v>
    <v>11</v>
    <v>Flower Mound</v>
    <v>mdp/vdpid/5107762184914468865</v>
  </rv>
  <rv s="0">
    <v>536870912</v>
    <v>Pharr</v>
    <v>53fc893c-69f9-4b9d-ad9e-d20b071e76e8</v>
    <v>en-US</v>
    <v>Map</v>
  </rv>
  <rv s="2">
    <v>659</v>
    <v>8</v>
    <v>4212</v>
    <v>0</v>
    <v>Image of Pharr</v>
  </rv>
  <rv s="1">
    <fb>26.206389000000001</fb>
    <v>12</v>
  </rv>
  <rv s="4">
    <v>https://www.bing.com/search?q=pharr+texas&amp;form=skydnc</v>
    <v>Learn more on Bing</v>
  </rv>
  <rv s="1">
    <fb>-98.185277999999997</fb>
    <v>12</v>
  </rv>
  <rv s="1">
    <fb>79707</fb>
    <v>10</v>
  </rv>
  <rv s="9">
    <v>#VALUE!</v>
    <v>en-US</v>
    <v>53fc893c-69f9-4b9d-ad9e-d20b071e76e8</v>
    <v>536870912</v>
    <v>1</v>
    <v>4211</v>
    <v>75</v>
    <v>Pharr</v>
    <v>20</v>
    <v>21</v>
    <v>Map</v>
    <v>8</v>
    <v>9</v>
    <v>2272</v>
    <v>4772</v>
    <v>2677</v>
    <v>4</v>
    <v>Pharr is a city in Hidalgo County, Texas, United States. As of the 2010 census, the city population was 70,400, and in 2019 the estimated population was 79,112. Pharr is connected by bridge to the Mexican city of Reynosa, Tamaulipas. Pharr is part of the McAllen–Edinburg–Mission and Reynosa–McAllen metropolitan areas.</v>
    <v>7026</v>
    <v>7027</v>
    <v>7028</v>
    <v>7029</v>
    <v>Pharr</v>
    <v>7030</v>
    <v>11</v>
    <v>Pharr</v>
    <v>mdp/vdpid/5112451432036958209</v>
  </rv>
  <rv s="0">
    <v>536870912</v>
    <v>Loveland</v>
    <v>78ab92ae-8213-4aa5-93cb-b8a6255dc198</v>
    <v>en-US</v>
    <v>Map</v>
  </rv>
  <rv s="1">
    <fb>66.099999999999994</fb>
    <v>10</v>
  </rv>
  <rv s="2">
    <v>660</v>
    <v>8</v>
    <v>4219</v>
    <v>0</v>
    <v>Image of Loveland</v>
  </rv>
  <rv s="1">
    <fb>40.394385999999997</fb>
    <v>12</v>
  </rv>
  <rv s="3">
    <v>514</v>
  </rv>
  <rv s="4">
    <v>https://www.bing.com/search?q=loveland+colorado&amp;form=skydnc</v>
    <v>Learn more on Bing</v>
  </rv>
  <rv s="1">
    <fb>-105.070584</fb>
    <v>12</v>
  </rv>
  <rv s="1">
    <fb>77446</fb>
    <v>10</v>
  </rv>
  <rv s="5">
    <v>#VALUE!</v>
    <v>en-US</v>
    <v>78ab92ae-8213-4aa5-93cb-b8a6255dc198</v>
    <v>536870912</v>
    <v>1</v>
    <v>4218</v>
    <v>4</v>
    <v>Loveland</v>
    <v>20</v>
    <v>21</v>
    <v>Map</v>
    <v>8</v>
    <v>9</v>
    <v>529</v>
    <v>4503</v>
    <v>7033</v>
    <v>4</v>
    <v>The City of Loveland is the Home Rule Municipality that is the second most populous municipality in Larimer County, Colorado, United States. Loveland is situated 46 miles north of the Colorado State Capitol in Denver and is the 14th most populous city in Colorado. As of the 2010 census the population of Loveland was 66,859, and in 2019 the population was estimated at 78,877. The city forms part of the Fort Collins-Loveland Metropolitan Statistical Area and the Front Range Urban Corridor. The city's public schools are part of the Thompson R2-J School District.</v>
    <v>7034</v>
    <v>7035</v>
    <v>7036</v>
    <v>7037</v>
    <v>7038</v>
    <v>Loveland</v>
    <v>7039</v>
    <v>538</v>
    <v>Loveland</v>
    <v>mdp/vdpid/5083886808282955777</v>
  </rv>
  <rv s="0">
    <v>536870912</v>
    <v>Boynton Beach</v>
    <v>e636c8a9-da9d-4af5-a0d8-6abe451e1ae5</v>
    <v>en-US</v>
    <v>Map</v>
  </rv>
  <rv s="1">
    <fb>42.087306793000003</fb>
    <v>10</v>
  </rv>
  <rv s="2">
    <v>661</v>
    <v>8</v>
    <v>4226</v>
    <v>0</v>
    <v>Image of Boynton Beach</v>
  </rv>
  <rv s="1">
    <fb>26.528055999999999</fb>
    <v>12</v>
  </rv>
  <rv s="3">
    <v>515</v>
  </rv>
  <rv s="4">
    <v>https://www.bing.com/search?q=boynton+beach+florida&amp;form=skydnc</v>
    <v>Learn more on Bing</v>
  </rv>
  <rv s="1">
    <fb>-80.076389000000006</fb>
    <v>12</v>
  </rv>
  <rv s="1">
    <fb>78050</fb>
    <v>10</v>
  </rv>
  <rv s="5">
    <v>#VALUE!</v>
    <v>en-US</v>
    <v>e636c8a9-da9d-4af5-a0d8-6abe451e1ae5</v>
    <v>536870912</v>
    <v>1</v>
    <v>4225</v>
    <v>4</v>
    <v>Boynton Beach</v>
    <v>20</v>
    <v>21</v>
    <v>Map</v>
    <v>8</v>
    <v>9</v>
    <v>3139</v>
    <v>5469</v>
    <v>7042</v>
    <v>4</v>
    <v>Boynton Beach is a city in Palm Beach County, Florida, United States. The population was 68,217 at the 2010 census. In 2019, the city had an estimated population of 78,679 according to the University of Florida, Bureau of Economic and Business Research. Boynton Beach is a principal city of the Miami metropolitan area, which was home to an estimated 6,012,331 people at the 2015 census.</v>
    <v>7043</v>
    <v>7044</v>
    <v>7045</v>
    <v>7046</v>
    <v>7047</v>
    <v>Boynton Beach</v>
    <v>7048</v>
    <v>599</v>
    <v>Boynton Beach</v>
    <v>mdp/vdpid/5502137088272760833</v>
  </rv>
  <rv s="0">
    <v>536870912</v>
    <v>New Rochelle</v>
    <v>357ae81a-8728-4e01-b8a4-023e44affa34</v>
    <v>en-US</v>
    <v>Map</v>
  </rv>
  <rv s="1">
    <fb>34.187843056399998</fb>
    <v>10</v>
  </rv>
  <rv s="2">
    <v>662</v>
    <v>8</v>
    <v>4233</v>
    <v>0</v>
    <v>Image of New Rochelle</v>
  </rv>
  <rv s="1">
    <fb>40.928610999999997</fb>
    <v>12</v>
  </rv>
  <rv s="0">
    <v>805306368</v>
    <v>Noam Bramson (Mayor)</v>
    <v>de2e18f3-439b-44b8-9344-b725fb0fb392</v>
    <v>en-US</v>
    <v>Generic</v>
  </rv>
  <rv s="3">
    <v>516</v>
  </rv>
  <rv s="4">
    <v>https://www.bing.com/search?q=new+rochelle+new+york&amp;form=skydnc</v>
    <v>Learn more on Bing</v>
  </rv>
  <rv s="1">
    <fb>-73.784166999999997</fb>
    <v>12</v>
  </rv>
  <rv s="1">
    <fb>78742</fb>
    <v>10</v>
  </rv>
  <rv s="5">
    <v>#VALUE!</v>
    <v>en-US</v>
    <v>357ae81a-8728-4e01-b8a4-023e44affa34</v>
    <v>536870912</v>
    <v>1</v>
    <v>4232</v>
    <v>4</v>
    <v>New Rochelle</v>
    <v>6</v>
    <v>7</v>
    <v>Map</v>
    <v>8</v>
    <v>9</v>
    <v>2768</v>
    <v>4143</v>
    <v>7051</v>
    <v>4</v>
    <v>New Rochelle is a city in Westchester County, New York, United States, in the southeastern portion of the state. In 2010, the city had a population of 77,062, making it the seventh-largest in the state of New York.</v>
    <v>7052</v>
    <v>7053</v>
    <v>7055</v>
    <v>7056</v>
    <v>7057</v>
    <v>New Rochelle</v>
    <v>7058</v>
    <v>599</v>
    <v>New Rochelle</v>
    <v>mdp/vdpid/5487341608284192770</v>
  </rv>
  <rv s="0">
    <v>536870912</v>
    <v>Temple</v>
    <v>913abc05-2da8-5eb3-78e7-1fd601bd9996</v>
    <v>en-US</v>
    <v>Map</v>
  </rv>
  <rv s="2">
    <v>663</v>
    <v>8</v>
    <v>4239</v>
    <v>0</v>
    <v>Image of Temple</v>
  </rv>
  <rv s="1">
    <fb>31.093610999999999</fb>
    <v>12</v>
  </rv>
  <rv s="3">
    <v>517</v>
  </rv>
  <rv s="4">
    <v>https://www.bing.com/search?q=temple+texas&amp;form=skydnc</v>
    <v>Learn more on Bing</v>
  </rv>
  <rv s="1">
    <fb>-97.362222000000003</fb>
    <v>12</v>
  </rv>
  <rv s="1">
    <fb>76256</fb>
    <v>10</v>
  </rv>
  <rv s="5">
    <v>#VALUE!</v>
    <v>en-US</v>
    <v>913abc05-2da8-5eb3-78e7-1fd601bd9996</v>
    <v>536870912</v>
    <v>1</v>
    <v>4238</v>
    <v>4</v>
    <v>Temple</v>
    <v>6</v>
    <v>7</v>
    <v>Map</v>
    <v>8</v>
    <v>9</v>
    <v>2272</v>
    <v>4641</v>
    <v>5682</v>
    <v>4</v>
    <v>Temple is a city in Bell County, Texas, United States. As of 2019, the city has a population of 78,439 according to a US census estimate, making it the second largest of Bell County's three principal cities after Killeen.</v>
    <v>7061</v>
    <v>7062</v>
    <v>7063</v>
    <v>7064</v>
    <v>7065</v>
    <v>Temple</v>
    <v>7066</v>
    <v>11</v>
    <v>Temple</v>
    <v>mdp/vdpid/5108062805798420481</v>
  </rv>
  <rv s="0">
    <v>536870912</v>
    <v>Jonesboro</v>
    <v>c818b14b-632c-422b-a950-5fe0923aefc5</v>
    <v>en-US</v>
    <v>Map</v>
  </rv>
  <rv s="0">
    <v>536870912</v>
    <v>Craighead County</v>
    <v>b129ed6d-f5d4-0b8b-4704-5977b7bad1d6</v>
    <v>en-US</v>
    <v>Map</v>
  </rv>
  <rv s="1">
    <fb>208.4</fb>
    <v>10</v>
  </rv>
  <rv s="2">
    <v>664</v>
    <v>8</v>
    <v>4245</v>
    <v>0</v>
    <v>Image of Jonesboro</v>
  </rv>
  <rv s="1">
    <fb>35.838393000000003</fb>
    <v>12</v>
  </rv>
  <rv s="3">
    <v>518</v>
  </rv>
  <rv s="4">
    <v>https://www.bing.com/search?q=jonesboro+arkansas&amp;form=skydnc</v>
    <v>Learn more on Bing</v>
  </rv>
  <rv s="1">
    <fb>-90.710504999999998</fb>
    <v>12</v>
  </rv>
  <rv s="1">
    <fb>76990</fb>
    <v>10</v>
  </rv>
  <rv s="5">
    <v>#VALUE!</v>
    <v>en-US</v>
    <v>c818b14b-632c-422b-a950-5fe0923aefc5</v>
    <v>536870912</v>
    <v>1</v>
    <v>4244</v>
    <v>4</v>
    <v>Jonesboro</v>
    <v>20</v>
    <v>21</v>
    <v>Map</v>
    <v>8</v>
    <v>9</v>
    <v>232</v>
    <v>7069</v>
    <v>7070</v>
    <v>4</v>
    <v>Jonesboro is a city located on Crowley's Ridge in the northeastern corner of the U.S. State of Arkansas. Jonesboro is one of two county seats of Craighead County. According to the 2010 Census, the city had a population of 67,263 and is the fifth-largest city in Arkansas. In 2010, the Jonesboro metropolitan area had a population of 121,026 and a population of 163,116 in the Jonesboro-Paragould Combined Statistical Area.</v>
    <v>7071</v>
    <v>7072</v>
    <v>7073</v>
    <v>7074</v>
    <v>7075</v>
    <v>Jonesboro</v>
    <v>7076</v>
    <v>11</v>
    <v>Jonesboro</v>
    <v>mdp/vdpid/5097734744095850497</v>
  </rv>
  <rv s="0">
    <v>536870912</v>
    <v>Napa</v>
    <v>1be0731e-dc4b-4115-a0ec-5872de37b986</v>
    <v>en-US</v>
    <v>Map</v>
  </rv>
  <rv s="0">
    <v>536870912</v>
    <v>Napa County</v>
    <v>2b925f96-0fc6-527e-c80d-9ad4f58871dd</v>
    <v>en-US</v>
    <v>Map</v>
  </rv>
  <rv s="2">
    <v>665</v>
    <v>8</v>
    <v>4251</v>
    <v>0</v>
    <v>Image of Napa</v>
  </rv>
  <rv s="1">
    <fb>38.297241999999997</fb>
    <v>12</v>
  </rv>
  <rv s="0">
    <v>805306368</v>
    <v>Jill Techel (Mayor)</v>
    <v>47ce1531-4c20-d91d-271e-4b9c4b25d3cd</v>
    <v>en-US</v>
    <v>Generic</v>
  </rv>
  <rv s="3">
    <v>519</v>
  </rv>
  <rv s="4">
    <v>https://www.bing.com/search?q=napa+california&amp;form=skydnc</v>
    <v>Learn more on Bing</v>
  </rv>
  <rv s="1">
    <fb>-122.289405</fb>
    <v>12</v>
  </rv>
  <rv s="1">
    <fb>79263</fb>
    <v>10</v>
  </rv>
  <rv s="5">
    <v>#VALUE!</v>
    <v>en-US</v>
    <v>1be0731e-dc4b-4115-a0ec-5872de37b986</v>
    <v>536870912</v>
    <v>1</v>
    <v>4250</v>
    <v>4</v>
    <v>Napa</v>
    <v>20</v>
    <v>21</v>
    <v>Map</v>
    <v>8</v>
    <v>9</v>
    <v>298</v>
    <v>7079</v>
    <v>1455</v>
    <v>4</v>
    <v>Napa is the largest city and the county seat of Napa County. It is the principal city of the Napa County Metropolitan Statistical Area, with a population of 76,915 as of the 2010 census. It is the second-largest city in California's Wine Country, after Santa Rosa. Napa was incorporated as a city in 1872.</v>
    <v>7080</v>
    <v>7081</v>
    <v>7083</v>
    <v>7084</v>
    <v>7085</v>
    <v>Napa</v>
    <v>7086</v>
    <v>307</v>
    <v>Napa</v>
    <v>mdp/vdpid/5057771236856168449</v>
  </rv>
  <rv s="0">
    <v>536870912</v>
    <v>Parma</v>
    <v>913bb6de-1a0e-45b9-b5df-51bf0df49870</v>
    <v>en-US</v>
    <v>Map</v>
  </rv>
  <rv s="1">
    <fb>51.98</fb>
    <v>10</v>
  </rv>
  <rv s="2">
    <v>666</v>
    <v>8</v>
    <v>4258</v>
    <v>0</v>
    <v>Image of Parma</v>
  </rv>
  <rv s="1">
    <fb>41.391944000000002</fb>
    <v>12</v>
  </rv>
  <rv s="0">
    <v>805306368</v>
    <v>Timothy J. DeGeeter (Mayor)</v>
    <v>0fb06119-767b-fea2-84a3-8ef1aefd1fcf</v>
    <v>en-US</v>
    <v>Generic</v>
  </rv>
  <rv s="3">
    <v>520</v>
  </rv>
  <rv s="4">
    <v>https://www.bing.com/search?q=parma+ohio&amp;form=skydnc</v>
    <v>Learn more on Bing</v>
  </rv>
  <rv s="1">
    <fb>-81.728611000000001</fb>
    <v>12</v>
  </rv>
  <rv s="1">
    <fb>78751</fb>
    <v>10</v>
  </rv>
  <rv s="5">
    <v>#VALUE!</v>
    <v>en-US</v>
    <v>913bb6de-1a0e-45b9-b5df-51bf0df49870</v>
    <v>536870912</v>
    <v>1</v>
    <v>4257</v>
    <v>4</v>
    <v>Parma</v>
    <v>6</v>
    <v>7</v>
    <v>Map</v>
    <v>8</v>
    <v>9</v>
    <v>1929</v>
    <v>3598</v>
    <v>7089</v>
    <v>4</v>
    <v>Parma is a city in Cuyahoga County, Ohio, United States, located on the southern edge of Cleveland. As of the 2010 census it is the seventh largest city in the state of Ohio and the second largest city in Cuyahoga County after Cleveland.</v>
    <v>7090</v>
    <v>7091</v>
    <v>7093</v>
    <v>7094</v>
    <v>7095</v>
    <v>Parma</v>
    <v>7096</v>
    <v>599</v>
    <v>Parma</v>
    <v>mdp/vdpid/5480013249166442497</v>
  </rv>
  <rv s="0">
    <v>536870912</v>
    <v>Alameda</v>
    <v>82a3db1b-310b-40cf-8c86-c412fdce6cd0</v>
    <v>en-US</v>
    <v>Map</v>
  </rv>
  <rv s="1">
    <fb>59.465000000000003</fb>
    <v>10</v>
  </rv>
  <rv s="2">
    <v>667</v>
    <v>8</v>
    <v>4264</v>
    <v>0</v>
    <v>Image of Alameda</v>
  </rv>
  <rv s="1">
    <fb>37.756110999999997</fb>
    <v>12</v>
  </rv>
  <rv s="3">
    <v>521</v>
  </rv>
  <rv s="4">
    <v>https://www.bing.com/search?q=alameda+california&amp;form=skydnc</v>
    <v>Learn more on Bing</v>
  </rv>
  <rv s="1">
    <fb>-122.274444</fb>
    <v>12</v>
  </rv>
  <rv s="1">
    <fb>78338</fb>
    <v>10</v>
  </rv>
  <rv s="5">
    <v>#VALUE!</v>
    <v>en-US</v>
    <v>82a3db1b-310b-40cf-8c86-c412fdce6cd0</v>
    <v>536870912</v>
    <v>1</v>
    <v>4263</v>
    <v>4</v>
    <v>Alameda</v>
    <v>20</v>
    <v>21</v>
    <v>Map</v>
    <v>8</v>
    <v>9</v>
    <v>298</v>
    <v>3567</v>
    <v>7099</v>
    <v>4</v>
    <v>Alameda is a city in Alameda County, California, United States. It spans Alameda Island and Bay Farm Island. It is adjacent to and south of Oakland and east of San Francisco across the San Francisco Bay. Bay Farm Island, a portion of which is also known as "Harbor Bay Isle", is part of the mainland adjacent to Oakland International Airport. The city's estimated 2019 population was 77,624. Alameda is a charter city, rather than a general law city and adopted a council–manager government in 1916.</v>
    <v>7100</v>
    <v>7101</v>
    <v>7102</v>
    <v>7103</v>
    <v>7104</v>
    <v>Alameda</v>
    <v>7105</v>
    <v>307</v>
    <v>Alameda</v>
    <v>mdp/vdpid/5057969906239143937</v>
  </rv>
  <rv s="0">
    <v>536870912</v>
    <v>Warner Robins</v>
    <v>b71a0824-0106-451e-061d-bf273e759faa</v>
    <v>en-US</v>
    <v>Map</v>
  </rv>
  <rv s="0">
    <v>536870912</v>
    <v>Houston County</v>
    <v>396dd447-c50c-5d31-32ea-b11428f3288f</v>
    <v>en-US</v>
    <v>Map</v>
  </rv>
  <rv s="1">
    <fb>91.6</fb>
    <v>10</v>
  </rv>
  <rv s="2">
    <v>668</v>
    <v>8</v>
    <v>4270</v>
    <v>0</v>
    <v>Image of Warner Robins</v>
  </rv>
  <rv s="1">
    <fb>32.629187600000002</fb>
    <v>12</v>
  </rv>
  <rv s="3">
    <v>522</v>
  </rv>
  <rv s="4">
    <v>https://www.bing.com/search?q=warner+robins+georgia&amp;form=skydnc</v>
    <v>Learn more on Bing</v>
  </rv>
  <rv s="1">
    <fb>-83.612926999999999</fb>
    <v>12</v>
  </rv>
  <rv s="1">
    <fb>75797</fb>
    <v>10</v>
  </rv>
  <rv s="5">
    <v>#VALUE!</v>
    <v>en-US</v>
    <v>b71a0824-0106-451e-061d-bf273e759faa</v>
    <v>536870912</v>
    <v>1</v>
    <v>4269</v>
    <v>4</v>
    <v>Warner Robins</v>
    <v>6</v>
    <v>7</v>
    <v>Map</v>
    <v>8</v>
    <v>9</v>
    <v>3400</v>
    <v>7108</v>
    <v>7109</v>
    <v>4</v>
    <v>Warner Robins is a city in the U.S. state of Georgia, located in Houston and Peach counties in the central part of the state. It is currently Georgia's tenth-largest incorporated city, with an estimated population of 77,617 in 2019.</v>
    <v>7110</v>
    <v>7111</v>
    <v>7112</v>
    <v>7113</v>
    <v>7114</v>
    <v>Warner Robins</v>
    <v>7115</v>
    <v>599</v>
    <v>Warner Robins</v>
    <v>mdp/vdpid/5496744120372166657</v>
  </rv>
  <rv s="0">
    <v>536870912</v>
    <v>Rapid City</v>
    <v>94d389bf-69c3-4bfd-a0db-d5365ac3d31a</v>
    <v>en-US</v>
    <v>Map</v>
  </rv>
  <rv s="0">
    <v>536870912</v>
    <v>Pennington County</v>
    <v>61210e41-edd8-ec54-8de8-6fa845a34e6f</v>
    <v>en-US</v>
    <v>Map</v>
  </rv>
  <rv s="1">
    <fb>143.72</fb>
    <v>10</v>
  </rv>
  <rv s="2">
    <v>669</v>
    <v>8</v>
    <v>4276</v>
    <v>0</v>
    <v>Image of Rapid City</v>
  </rv>
  <rv s="1">
    <fb>44.083053399999997</fb>
    <v>12</v>
  </rv>
  <rv s="3">
    <v>523</v>
  </rv>
  <rv s="4">
    <v>https://www.bing.com/search?q=rapid+city+south+dakota&amp;form=skydnc</v>
    <v>Learn more on Bing</v>
  </rv>
  <rv s="1">
    <fb>-103.224442</fb>
    <v>12</v>
  </rv>
  <rv s="1">
    <fb>75443</fb>
    <v>10</v>
  </rv>
  <rv s="5">
    <v>#VALUE!</v>
    <v>en-US</v>
    <v>94d389bf-69c3-4bfd-a0db-d5365ac3d31a</v>
    <v>536870912</v>
    <v>1</v>
    <v>4275</v>
    <v>4</v>
    <v>Rapid City</v>
    <v>20</v>
    <v>21</v>
    <v>Map</v>
    <v>8</v>
    <v>9</v>
    <v>4320</v>
    <v>7118</v>
    <v>7119</v>
    <v>4</v>
    <v>Rapid City is the second most populous city in South Dakota and the county seat of Pennington County. Named after Rapid Creek, where the settlement developed, it is in western South Dakota, on the Black Hills' eastern slope. The population was 67,956 as of the 2010 Census.</v>
    <v>7120</v>
    <v>7121</v>
    <v>7122</v>
    <v>7123</v>
    <v>7124</v>
    <v>Rapid City</v>
    <v>7125</v>
    <v>538</v>
    <v>Rapid City</v>
    <v>mdp/vdpid/5082988234066100225</v>
  </rv>
  <rv s="0">
    <v>536870912</v>
    <v>Bloomington</v>
    <v>69e35214-0a94-443f-9f50-5f4a09f87482</v>
    <v>en-US</v>
    <v>Map</v>
  </rv>
  <rv s="0">
    <v>536870912</v>
    <v>McLean County</v>
    <v>06689d73-2d3b-ef12-d262-83deb1914879</v>
    <v>en-US</v>
    <v>Map</v>
  </rv>
  <rv s="1">
    <fb>58.3</fb>
    <v>10</v>
  </rv>
  <rv s="2">
    <v>670</v>
    <v>8</v>
    <v>4284</v>
    <v>0</v>
    <v>Image of Bloomington</v>
  </rv>
  <rv s="1">
    <fb>40.484166999999999</fb>
    <v>12</v>
  </rv>
  <rv s="0">
    <v>805306368</v>
    <v>Tari Renner (Mayor)</v>
    <v>e4a8cde1-d557-4a2b-bb25-8a0567932d67</v>
    <v>en-US</v>
    <v>Generic</v>
  </rv>
  <rv s="3">
    <v>524</v>
  </rv>
  <rv s="4">
    <v>https://www.bing.com/search?q=bloomington+illinois&amp;form=skydnc</v>
    <v>Learn more on Bing</v>
  </rv>
  <rv s="1">
    <fb>-88.993611000000001</fb>
    <v>12</v>
  </rv>
  <rv s="1">
    <fb>77962</fb>
    <v>10</v>
  </rv>
  <rv s="5">
    <v>#VALUE!</v>
    <v>en-US</v>
    <v>69e35214-0a94-443f-9f50-5f4a09f87482</v>
    <v>536870912</v>
    <v>1</v>
    <v>4283</v>
    <v>4</v>
    <v>Bloomington</v>
    <v>20</v>
    <v>21</v>
    <v>Map</v>
    <v>8</v>
    <v>9</v>
    <v>702</v>
    <v>7128</v>
    <v>7129</v>
    <v>4</v>
    <v>Bloomington is a city in and the county seat of McLean County, Illinois, United States. It is adjacent to Normal, and is the more populous of the two principal municipalities of the Bloomington-Normal metropolitan area. Bloomington is 135 miles southwest of Chicago, and 162 miles northeast of St. Louis. The 2010 Census showed the city had a population of 76,610, making it the 12th most populated city in Illinois, and the fifth-most populous city in the state outside the Chicago Metropolitan Area. Combined with Normal, the twin cities have a population of roughly 130,000. Bloomington is home to Country Financial.</v>
    <v>7130</v>
    <v>7131</v>
    <v>7133</v>
    <v>7134</v>
    <v>7135</v>
    <v>Bloomington</v>
    <v>7136</v>
    <v>11</v>
    <v>Bloomington</v>
    <v>mdp/vdpid/5477828076609994754</v>
  </rv>
  <rv s="0">
    <v>536870912</v>
    <v>Gastonia</v>
    <v>ec1f3944-c82d-4445-9dee-43dc056d440b</v>
    <v>en-US</v>
    <v>Map</v>
  </rv>
  <rv s="0">
    <v>536870912</v>
    <v>Gaston County</v>
    <v>bf639e96-5eff-ee0e-6c26-180d5ec01b43</v>
    <v>en-US</v>
    <v>Map</v>
  </rv>
  <rv s="1">
    <fb>131.4</fb>
    <v>10</v>
  </rv>
  <rv s="2">
    <v>671</v>
    <v>8</v>
    <v>4290</v>
    <v>0</v>
    <v>Image of Gastonia</v>
  </rv>
  <rv s="1">
    <fb>35.2621562</fb>
    <v>12</v>
  </rv>
  <rv s="3">
    <v>525</v>
  </rv>
  <rv s="4">
    <v>https://www.bing.com/search?q=gastonia+north+carolina&amp;form=skydnc</v>
    <v>Learn more on Bing</v>
  </rv>
  <rv s="1">
    <fb>-81.187105599999995</fb>
    <v>12</v>
  </rv>
  <rv s="5">
    <v>#VALUE!</v>
    <v>en-US</v>
    <v>ec1f3944-c82d-4445-9dee-43dc056d440b</v>
    <v>536870912</v>
    <v>1</v>
    <v>4289</v>
    <v>4</v>
    <v>Gastonia</v>
    <v>20</v>
    <v>21</v>
    <v>Map</v>
    <v>8</v>
    <v>9</v>
    <v>3191</v>
    <v>7139</v>
    <v>7140</v>
    <v>4</v>
    <v>Gastonia is the largest city in and county seat of Gaston County, North Carolina, United States. It is the second-largest satellite city of the Charlotte area, behind Concord. The population was 71,741 at the 2010 Census. In 2019, the population had increased to 77,273. Gastonia is the 13th most populous city in North Carolina. It is part of the Charlotte metropolitan area, officially designated the Charlotte Metropolitan Statistical Area.</v>
    <v>7141</v>
    <v>7142</v>
    <v>7143</v>
    <v>7144</v>
    <v>7145</v>
    <v>Gastonia</v>
    <v>2380</v>
    <v>599</v>
    <v>Gastonia</v>
    <v>mdp/vdpid/5484922953202139137</v>
  </rv>
  <rv s="0">
    <v>536870912</v>
    <v>Upland</v>
    <v>93908456-8804-4c68-a9fc-1b226bff5e9c</v>
    <v>en-US</v>
    <v>Map</v>
  </rv>
  <rv s="1">
    <fb>40.534999999999997</fb>
    <v>10</v>
  </rv>
  <rv s="2">
    <v>672</v>
    <v>8</v>
    <v>4297</v>
    <v>0</v>
    <v>Image of Upland</v>
  </rv>
  <rv s="1">
    <fb>34.099899999999998</fb>
    <v>12</v>
  </rv>
  <rv s="4">
    <v>https://www.bing.com/search?q=upland+california&amp;form=skydnc</v>
    <v>Learn more on Bing</v>
  </rv>
  <rv s="1">
    <fb>-117.64700000000001</fb>
    <v>12</v>
  </rv>
  <rv s="1">
    <fb>77000</fb>
    <v>10</v>
  </rv>
  <rv s="9">
    <v>#VALUE!</v>
    <v>en-US</v>
    <v>93908456-8804-4c68-a9fc-1b226bff5e9c</v>
    <v>536870912</v>
    <v>1</v>
    <v>4296</v>
    <v>75</v>
    <v>Upland</v>
    <v>20</v>
    <v>21</v>
    <v>Map</v>
    <v>8</v>
    <v>9</v>
    <v>298</v>
    <v>3994</v>
    <v>7148</v>
    <v>4</v>
    <v>Upland is a city in San Bernardino County, California, United States. The municipality is located at an elevation of 1,242 feet. As of the 2010 census, the city had a population of 73,732, up from 68,393 at the 2000 census. It was incorporated on May 15, 1906, after previously being named North Ontario. Upland is located at the foot of the highest part of the San Gabriel Mountains. The Los Angeles suburb is part of the Inland Empire, a metropolitan area situated directly east of the Los Angeles metropolitan area.</v>
    <v>7149</v>
    <v>7150</v>
    <v>7151</v>
    <v>7152</v>
    <v>Upland</v>
    <v>7153</v>
    <v>307</v>
    <v>Upland</v>
    <v>mdp/vdpid/5061299030902964225</v>
  </rv>
  <rv s="0">
    <v>536870912</v>
    <v>Racine</v>
    <v>13fdbc3a-5daf-470f-abbd-8813c6cb9d90</v>
    <v>en-US</v>
    <v>Map</v>
  </rv>
  <rv s="0">
    <v>536870912</v>
    <v>Racine County</v>
    <v>9a5c36f8-e5a2-86c4-7624-b4717835af62</v>
    <v>en-US</v>
    <v>Map</v>
  </rv>
  <rv s="1">
    <fb>48.38</fb>
    <v>10</v>
  </rv>
  <rv s="2">
    <v>673</v>
    <v>8</v>
    <v>4305</v>
    <v>0</v>
    <v>Image of Racine</v>
  </rv>
  <rv s="1">
    <fb>42.726111000000003</fb>
    <v>12</v>
  </rv>
  <rv s="0">
    <v>805306368</v>
    <v>Cory Mason (Mayor)</v>
    <v>4890fbb2-c238-a40b-345c-68f0815a7f35</v>
    <v>en-US</v>
    <v>Generic</v>
  </rv>
  <rv s="3">
    <v>526</v>
  </rv>
  <rv s="4">
    <v>https://www.bing.com/search?q=racine+wisconsin&amp;form=skydnc</v>
    <v>Learn more on Bing</v>
  </rv>
  <rv s="1">
    <fb>-87.805833000000007</fb>
    <v>12</v>
  </rv>
  <rv s="1">
    <fb>77432</fb>
    <v>10</v>
  </rv>
  <rv s="5">
    <v>#VALUE!</v>
    <v>en-US</v>
    <v>13fdbc3a-5daf-470f-abbd-8813c6cb9d90</v>
    <v>536870912</v>
    <v>1</v>
    <v>4304</v>
    <v>4</v>
    <v>Racine</v>
    <v>20</v>
    <v>21</v>
    <v>Map</v>
    <v>8</v>
    <v>9</v>
    <v>2907</v>
    <v>7156</v>
    <v>7157</v>
    <v>4</v>
    <v>Racine is a city in and the county seat of Racine County, Wisconsin, United States. It is located on the shore of Lake Michigan at the mouth of the Root River. Racine is situated 22 miles south of Milwaukee and is part of the Greater Milwaukee Area. As of the 2010 U.S. Census, the city had a population of 78,860, making it the fifth-largest city in Wisconsin. Its median home price of $103,625 makes it one of the most affordable cities in Wisconsin to buy a home. In January 2017, it was rated "the most affordable place to live in the world" by the Demographia International Housing Affordability survey.</v>
    <v>7158</v>
    <v>7159</v>
    <v>7161</v>
    <v>7162</v>
    <v>7163</v>
    <v>Racine</v>
    <v>7164</v>
    <v>11</v>
    <v>Racine</v>
    <v>mdp/vdpid/5476906688718045185</v>
  </rv>
  <rv s="0">
    <v>536870912</v>
    <v>Scranton</v>
    <v>2ba7e590-057d-4524-a1da-68c3e4f374f8</v>
    <v>en-US</v>
    <v>Map</v>
  </rv>
  <rv s="0">
    <v>536870912</v>
    <v>Lackawanna County</v>
    <v>2e0d9cbd-cc52-7d34-f0d2-af29806cbd2b</v>
    <v>en-US</v>
    <v>Map</v>
  </rv>
  <rv s="1">
    <fb>65.900000000000006</fb>
    <v>10</v>
  </rv>
  <rv s="2">
    <v>674</v>
    <v>8</v>
    <v>4311</v>
    <v>0</v>
    <v>Image of Scranton</v>
  </rv>
  <rv s="1">
    <fb>41.410556</fb>
    <v>12</v>
  </rv>
  <rv s="3">
    <v>527</v>
  </rv>
  <rv s="4">
    <v>https://www.bing.com/search?q=scranton+pennsylvania&amp;form=skydnc</v>
    <v>Learn more on Bing</v>
  </rv>
  <rv s="1">
    <fb>-75.667500000000004</fb>
    <v>12</v>
  </rv>
  <rv s="1">
    <fb>77182</fb>
    <v>10</v>
  </rv>
  <rv s="5">
    <v>#VALUE!</v>
    <v>en-US</v>
    <v>2ba7e590-057d-4524-a1da-68c3e4f374f8</v>
    <v>536870912</v>
    <v>1</v>
    <v>4310</v>
    <v>4</v>
    <v>Scranton</v>
    <v>20</v>
    <v>21</v>
    <v>Map</v>
    <v>8</v>
    <v>9</v>
    <v>2132</v>
    <v>7167</v>
    <v>7168</v>
    <v>4</v>
    <v>Scranton is the sixth-largest city in the Commonwealth of Pennsylvania. It is the county seat and largest city of Lackawanna County in Northeastern Pennsylvania's Wyoming Valley and hosts a federal court building for the United States District Court for the Middle District of Pennsylvania. With an estimated population in 2019 of 76,653, it is the largest city in northeastern Pennsylvania and the Scranton–Wilkes-Barre–Hazleton, PA Metropolitan Statistical Area, which has a population of about 570,000. The city is conventionally divided into nine districts: North Scranton, Southside, Westside, the Hill Section, Central City, Minooka, East Mountain, Providence, and Green Ridge, though these areas do not have legal status.</v>
    <v>7169</v>
    <v>7170</v>
    <v>7171</v>
    <v>7172</v>
    <v>7173</v>
    <v>Scranton</v>
    <v>7174</v>
    <v>599</v>
    <v>Scranton</v>
    <v>mdp/vdpid/5487146679196975105</v>
  </rv>
  <rv s="0">
    <v>536870912</v>
    <v>South Jordan</v>
    <v>670241bb-9790-545b-4e40-7acda1b2c915</v>
    <v>en-US</v>
    <v>Map</v>
  </rv>
  <rv s="1">
    <fb>57.3</fb>
    <v>10</v>
  </rv>
  <rv s="2">
    <v>675</v>
    <v>8</v>
    <v>4318</v>
    <v>0</v>
    <v>Image of South Jordan</v>
  </rv>
  <rv s="1">
    <fb>40.561667</fb>
    <v>12</v>
  </rv>
  <rv s="3">
    <v>528</v>
  </rv>
  <rv s="4">
    <v>https://www.bing.com/search?q=south+jordan+utah&amp;form=skydnc</v>
    <v>Learn more on Bing</v>
  </rv>
  <rv s="1">
    <fb>-111.96083299999999</fb>
    <v>12</v>
  </rv>
  <rv s="1">
    <fb>74149</fb>
    <v>10</v>
  </rv>
  <rv s="5">
    <v>#VALUE!</v>
    <v>en-US</v>
    <v>670241bb-9790-545b-4e40-7acda1b2c915</v>
    <v>536870912</v>
    <v>1</v>
    <v>4317</v>
    <v>4</v>
    <v>South Jordan</v>
    <v>20</v>
    <v>21</v>
    <v>Map</v>
    <v>8</v>
    <v>9</v>
    <v>2621</v>
    <v>2622</v>
    <v>7177</v>
    <v>4</v>
    <v>South Jordan is a city in south central Salt Lake County, Utah, 18 miles south of Salt Lake City. Part of the Salt Lake City metropolitan area, the city lies in the Salt Lake Valley along the banks of the Jordan River between the 9,000-foot Oquirrh Mountains and the 12,000-foot Wasatch Mountains. The city has 3.5 miles of the Jordan River Parkway that contains fishing ponds, trails, parks, and natural habitats. The Salt Lake County fair grounds and equestrian park, 67-acre Oquirrh Lake, and 27 parks are located inside the city. As of 2019, there were 76,598 people in South Jordan.</v>
    <v>7178</v>
    <v>7179</v>
    <v>7180</v>
    <v>7181</v>
    <v>7182</v>
    <v>South Jordan</v>
    <v>7183</v>
    <v>538</v>
    <v>South Jordan</v>
    <v>mdp/vdpid/5081483476637581313</v>
  </rv>
  <rv s="0">
    <v>536870912</v>
    <v>Bellflower</v>
    <v>a82e50a2-f4e7-4b6e-ae0a-6b32334c7344</v>
    <v>en-US</v>
    <v>Map</v>
  </rv>
  <rv s="1">
    <fb>15.981</fb>
    <v>10</v>
  </rv>
  <rv s="2">
    <v>676</v>
    <v>8</v>
    <v>4325</v>
    <v>0</v>
    <v>Image of Bellflower</v>
  </rv>
  <rv s="1">
    <fb>33.888055999999999</fb>
    <v>12</v>
  </rv>
  <rv s="3">
    <v>529</v>
  </rv>
  <rv s="4">
    <v>https://www.bing.com/search?q=bellflower+california&amp;form=skydnc</v>
    <v>Learn more on Bing</v>
  </rv>
  <rv s="1">
    <fb>-118.1275</fb>
    <v>12</v>
  </rv>
  <rv s="1">
    <fb>77131</fb>
    <v>10</v>
  </rv>
  <rv s="5">
    <v>#VALUE!</v>
    <v>en-US</v>
    <v>a82e50a2-f4e7-4b6e-ae0a-6b32334c7344</v>
    <v>536870912</v>
    <v>1</v>
    <v>4324</v>
    <v>4</v>
    <v>Bellflower</v>
    <v>20</v>
    <v>21</v>
    <v>Map</v>
    <v>8</v>
    <v>9</v>
    <v>298</v>
    <v>299</v>
    <v>7186</v>
    <v>4</v>
    <v>Bellflower is a city located in southeast Los Angeles County, California, in the Los Angeles metropolitan area. It was founded in 1906 and incorporated on September 3, 1957. As of the 2010 census, the city had a total population of 76,616, up from 72,878 at the 2000 census. This made it the 25th most densely populated city in the United States, of cities over 50,000 residents.</v>
    <v>7187</v>
    <v>7188</v>
    <v>7189</v>
    <v>7190</v>
    <v>7191</v>
    <v>Bellflower</v>
    <v>7192</v>
    <v>307</v>
    <v>Bellflower</v>
    <v>mdp/vdpid/5061294006344876033</v>
  </rv>
  <rv s="0">
    <v>536870912</v>
    <v>Kalamazoo</v>
    <v>8bec7508-49a6-4236-b9b8-c2de295040b2</v>
    <v>en-US</v>
    <v>Map</v>
  </rv>
  <rv s="0">
    <v>536870912</v>
    <v>Kalamazoo County</v>
    <v>5ac79147-9e63-105c-a4d9-32ecbe3bf831</v>
    <v>en-US</v>
    <v>Map</v>
  </rv>
  <rv s="1">
    <fb>65.03</fb>
    <v>10</v>
  </rv>
  <rv s="2">
    <v>677</v>
    <v>8</v>
    <v>4332</v>
    <v>0</v>
    <v>Image of Kalamazoo</v>
  </rv>
  <rv s="1">
    <fb>42.29</fb>
    <v>12</v>
  </rv>
  <rv s="3">
    <v>530</v>
  </rv>
  <rv s="4">
    <v>https://www.bing.com/search?q=kalamazoo+michigan&amp;form=skydnc</v>
    <v>Learn more on Bing</v>
  </rv>
  <rv s="1">
    <fb>-85.585832999999994</fb>
    <v>12</v>
  </rv>
  <rv s="1">
    <fb>76545</fb>
    <v>10</v>
  </rv>
  <rv s="5">
    <v>#VALUE!</v>
    <v>en-US</v>
    <v>8bec7508-49a6-4236-b9b8-c2de295040b2</v>
    <v>536870912</v>
    <v>1</v>
    <v>4331</v>
    <v>4</v>
    <v>Kalamazoo</v>
    <v>20</v>
    <v>21</v>
    <v>Map</v>
    <v>8</v>
    <v>9</v>
    <v>1318</v>
    <v>7195</v>
    <v>7196</v>
    <v>4</v>
    <v>Kalamazoo is a city in the southwest region of the U.S. state of Michigan. It is the county seat of Kalamazoo County. As of the 2010 census, Kalamazoo had a population of 74,262. Kalamazoo is the major city of the Kalamazoo-Portage Metropolitan Statistical Area, which has a population of 335,340 as of 2015. Kalamazoo is equidistant from the major American cities of Chicago and Detroit, each less than 150 miles away.</v>
    <v>7197</v>
    <v>7198</v>
    <v>7199</v>
    <v>7200</v>
    <v>7201</v>
    <v>Kalamazoo</v>
    <v>7202</v>
    <v>599</v>
    <v>Kalamazoo</v>
    <v>mdp/vdpid/5477457244889022466</v>
  </rv>
  <rv s="0">
    <v>536870912</v>
    <v>San Ramon</v>
    <v>9b1b9ae6-1f8a-9292-c1ba-5d576ade4b18</v>
    <v>en-US</v>
    <v>Map</v>
  </rv>
  <rv s="1">
    <fb>46.819000000000003</fb>
    <v>10</v>
  </rv>
  <rv s="2">
    <v>678</v>
    <v>8</v>
    <v>4340</v>
    <v>0</v>
    <v>Image of San Ramon</v>
  </rv>
  <rv s="1">
    <fb>37.78</fb>
    <v>12</v>
  </rv>
  <rv s="3">
    <v>531</v>
  </rv>
  <rv s="4">
    <v>https://www.bing.com/search?q=san+ramon+california&amp;form=skydnc</v>
    <v>Learn more on Bing</v>
  </rv>
  <rv s="1">
    <fb>-121.978056</fb>
    <v>12</v>
  </rv>
  <rv s="1">
    <fb>75839</fb>
    <v>10</v>
  </rv>
  <rv s="5">
    <v>#VALUE!</v>
    <v>en-US</v>
    <v>9b1b9ae6-1f8a-9292-c1ba-5d576ade4b18</v>
    <v>536870912</v>
    <v>1</v>
    <v>4339</v>
    <v>4</v>
    <v>San Ramon</v>
    <v>20</v>
    <v>21</v>
    <v>Map</v>
    <v>8</v>
    <v>9</v>
    <v>298</v>
    <v>380</v>
    <v>7205</v>
    <v>4</v>
    <v>San Ramon is a city in Contra Costa County, California, United States, located within the San Ramon Valley, and 34 miles east of San Francisco. San Ramon's population was estimated as 75,995 in 2019 by the US Census Bureau, making it the 4th largest city in Contra Costa County, behind Richmond, Concord and Antioch.</v>
    <v>7206</v>
    <v>7207</v>
    <v>7208</v>
    <v>7209</v>
    <v>7210</v>
    <v>San Ramon</v>
    <v>7211</v>
    <v>307</v>
    <v>San Ramon</v>
    <v>mdp/vdpid/5057977840503357441</v>
  </rv>
  <rv s="0">
    <v>536870912</v>
    <v>Bethlehem</v>
    <v>7cdcbbde-47fe-437f-9068-d095d043a34c</v>
    <v>en-US</v>
    <v>Map</v>
  </rv>
  <rv s="2">
    <v>679</v>
    <v>8</v>
    <v>4346</v>
    <v>0</v>
    <v>Image of Bethlehem</v>
  </rv>
  <rv s="1">
    <fb>40.640931999999999</fb>
    <v>12</v>
  </rv>
  <rv s="3">
    <v>532</v>
  </rv>
  <rv s="4">
    <v>https://www.bing.com/search?q=bethlehem+pennsylvania&amp;form=skydnc</v>
    <v>Learn more on Bing</v>
  </rv>
  <rv s="1">
    <fb>-75.353513000000007</fb>
    <v>12</v>
  </rv>
  <rv s="1">
    <fb>75790</fb>
    <v>10</v>
  </rv>
  <rv s="5">
    <v>#VALUE!</v>
    <v>en-US</v>
    <v>7cdcbbde-47fe-437f-9068-d095d043a34c</v>
    <v>536870912</v>
    <v>1</v>
    <v>4345</v>
    <v>4</v>
    <v>Bethlehem</v>
    <v>20</v>
    <v>21</v>
    <v>Map</v>
    <v>8</v>
    <v>9</v>
    <v>2132</v>
    <v>5162</v>
    <v>1859</v>
    <v>4</v>
    <v>Bethlehem is a city in Lehigh and Northampton counties in the Lehigh Valley region of the eastern portion of the U.S. state of Pennsylvania. As of the 2010 census, the city had a total population of 74,982, making it the seventh largest city in Pennsylvania, after Philadelphia, Pittsburgh, Allentown, Erie, Reading, and Scranton. Of this, 55,639 were in Northampton County, and 19,343 were in Lehigh County.</v>
    <v>7214</v>
    <v>7215</v>
    <v>7216</v>
    <v>7217</v>
    <v>7218</v>
    <v>Bethlehem</v>
    <v>7219</v>
    <v>599</v>
    <v>Bethlehem</v>
    <v>mdp/vdpid/5487367102924849153</v>
  </rv>
  <rv s="0">
    <v>536870912</v>
    <v>Wyoming</v>
    <v>0cf5a465-69e5-4fc3-aac1-e68eb2c10263</v>
    <v>en-US</v>
    <v>Map</v>
  </rv>
  <rv s="1">
    <fb>64.41</fb>
    <v>10</v>
  </rv>
  <rv s="2">
    <v>680</v>
    <v>8</v>
    <v>4351</v>
    <v>0</v>
    <v>Image of Wyoming</v>
  </rv>
  <rv s="1">
    <fb>42.913415000000001</fb>
    <v>12</v>
  </rv>
  <rv s="3">
    <v>533</v>
  </rv>
  <rv s="4">
    <v>https://www.bing.com/search?q=wyoming+michigan&amp;form=skydnc</v>
    <v>Learn more on Bing</v>
  </rv>
  <rv s="1">
    <fb>-85.695442</fb>
    <v>12</v>
  </rv>
  <rv s="1">
    <fb>75820</fb>
    <v>10</v>
  </rv>
  <rv s="5">
    <v>#VALUE!</v>
    <v>en-US</v>
    <v>0cf5a465-69e5-4fc3-aac1-e68eb2c10263</v>
    <v>536870912</v>
    <v>1</v>
    <v>4350</v>
    <v>4</v>
    <v>Wyoming</v>
    <v>20</v>
    <v>21</v>
    <v>Map</v>
    <v>8</v>
    <v>9</v>
    <v>1318</v>
    <v>4112</v>
    <v>7222</v>
    <v>4</v>
    <v>Wyoming is a city in Kent County, Michigan. As of the 2010 census, the city has a total population of 72,125, which makes it the 3rd largest community or city in West Michigan, the 14th largest city in the state of Michigan, and the 18th largest community in the state as well as the largest suburb of Grand Rapids.</v>
    <v>7223</v>
    <v>7224</v>
    <v>7225</v>
    <v>7226</v>
    <v>7227</v>
    <v>Wyoming</v>
    <v>7228</v>
    <v>599</v>
    <v>Wyoming</v>
    <v>mdp/vdpid/5477385866072555521</v>
  </rv>
  <rv s="0">
    <v>536870912</v>
    <v>Hammond</v>
    <v>55ab0f2b-5356-4c8c-add6-2811081d4e1c</v>
    <v>en-US</v>
    <v>Map</v>
  </rv>
  <rv s="1">
    <fb>64.459999999999994</fb>
    <v>10</v>
  </rv>
  <rv s="2">
    <v>681</v>
    <v>8</v>
    <v>4357</v>
    <v>0</v>
    <v>Image of Hammond</v>
  </rv>
  <rv s="1">
    <fb>41.604595000000003</fb>
    <v>12</v>
  </rv>
  <rv s="0">
    <v>805306368</v>
    <v>Thomas McDermott, Jr. (Mayor)</v>
    <v>44143722-85b6-0045-b82b-d250a7b8859f</v>
    <v>en-US</v>
    <v>Generic</v>
  </rv>
  <rv s="3">
    <v>534</v>
  </rv>
  <rv s="4">
    <v>https://www.bing.com/search?q=hammond+indiana&amp;form=skydnc</v>
    <v>Learn more on Bing</v>
  </rv>
  <rv s="1">
    <fb>-87.508921000000001</fb>
    <v>12</v>
  </rv>
  <rv s="1">
    <fb>75795</fb>
    <v>10</v>
  </rv>
  <rv s="5">
    <v>#VALUE!</v>
    <v>en-US</v>
    <v>55ab0f2b-5356-4c8c-add6-2811081d4e1c</v>
    <v>536870912</v>
    <v>1</v>
    <v>4356</v>
    <v>4</v>
    <v>Hammond</v>
    <v>20</v>
    <v>21</v>
    <v>Map</v>
    <v>8</v>
    <v>9</v>
    <v>825</v>
    <v>826</v>
    <v>7231</v>
    <v>4</v>
    <v>Hammond is a city in Lake County, Indiana, United States. It is part of the Chicago metropolitan area. First settled in the mid-19th century, it is one of the oldest cities of northern Lake County. As of the 2010 United States census, it is also the largest in population: the 2010 population was 80,830, replacing Gary as the most populous city in Lake County. From north to south, Hammond runs from Lake Michigan down to the Little Calumet River; from east to west along its southern border, it runs from the Illinois state line to Cline Avenue. The city is traversed by numerous railroads and expressways, including the South Shore Line, Borman Expressway, and Indiana Toll Road.</v>
    <v>7232</v>
    <v>7233</v>
    <v>7235</v>
    <v>7236</v>
    <v>7237</v>
    <v>Hammond</v>
    <v>7238</v>
    <v>11</v>
    <v>Hammond</v>
    <v>mdp/vdpid/5477710599389446145</v>
  </rv>
  <rv s="0">
    <v>536870912</v>
    <v>Missoula</v>
    <v>dc18b741-d9ec-43d3-ac7f-3d6847aae497</v>
    <v>en-US</v>
    <v>Map</v>
  </rv>
  <rv s="0">
    <v>536870912</v>
    <v>Missoula County</v>
    <v>93af2ea7-2725-9ea5-3dab-f0e27a6916ff</v>
    <v>en-US</v>
    <v>Map</v>
  </rv>
  <rv s="1">
    <fb>61.900715837</fb>
    <v>10</v>
  </rv>
  <rv s="2">
    <v>682</v>
    <v>8</v>
    <v>4363</v>
    <v>0</v>
    <v>Image of Missoula</v>
  </rv>
  <rv s="1">
    <fb>46.862499999999997</fb>
    <v>12</v>
  </rv>
  <rv s="0">
    <v>805306368</v>
    <v>John Engen (Mayor)</v>
    <v>bb1e87b0-11a5-d1ca-0c16-315163773d36</v>
    <v>en-US</v>
    <v>Generic</v>
  </rv>
  <rv s="3">
    <v>535</v>
  </rv>
  <rv s="4">
    <v>https://www.bing.com/search?q=missoula+montana&amp;form=skydnc</v>
    <v>Learn more on Bing</v>
  </rv>
  <rv s="1">
    <fb>-114.011667</fb>
    <v>12</v>
  </rv>
  <rv s="1">
    <fb>74428</fb>
    <v>10</v>
  </rv>
  <rv s="5">
    <v>#VALUE!</v>
    <v>en-US</v>
    <v>dc18b741-d9ec-43d3-ac7f-3d6847aae497</v>
    <v>536870912</v>
    <v>1</v>
    <v>4362</v>
    <v>4</v>
    <v>Missoula</v>
    <v>20</v>
    <v>21</v>
    <v>Map</v>
    <v>8</v>
    <v>9</v>
    <v>1542</v>
    <v>7241</v>
    <v>7242</v>
    <v>4</v>
    <v>Missoula is a city in the U.S. state of Montana; it is the county seat of Missoula County. It is located along the Clark Fork River near its confluence with the Bitterroot and Blackfoot Rivers in western Montana and at the convergence of five mountain ranges, thus it is often described as the "hub of five valleys". In 2019, the United States Census Bureau estimated the city's population at 75,516 and the population of the Missoula Metropolitan Area at 118,791. After Billings, Missoula is the second-largest city and metropolitan area in Montana. Missoula is home to the University of Montana, a public research university.</v>
    <v>7243</v>
    <v>7244</v>
    <v>7246</v>
    <v>7247</v>
    <v>7248</v>
    <v>Missoula</v>
    <v>7249</v>
    <v>567</v>
    <v>Missoula</v>
    <v>mdp/vdpid/4863446064637673473</v>
  </rv>
  <rv s="0">
    <v>536870912</v>
    <v>Missouri City</v>
    <v>1a61b857-0601-adfe-2df8-7c977885ae8e</v>
    <v>en-US</v>
    <v>Map</v>
  </rv>
  <rv s="1">
    <fb>77.2</fb>
    <v>10</v>
  </rv>
  <rv s="2">
    <v>683</v>
    <v>8</v>
    <v>4369</v>
    <v>0</v>
    <v>Image of Missouri City</v>
  </rv>
  <rv s="1">
    <fb>29.582778000000001</fb>
    <v>12</v>
  </rv>
  <rv s="4">
    <v>https://www.bing.com/search?q=missouri+city+texas&amp;form=skydnc</v>
    <v>Learn more on Bing</v>
  </rv>
  <rv s="1">
    <fb>-95.539444000000003</fb>
    <v>12</v>
  </rv>
  <rv s="1">
    <fb>74705</fb>
    <v>10</v>
  </rv>
  <rv s="9">
    <v>#VALUE!</v>
    <v>en-US</v>
    <v>1a61b857-0601-adfe-2df8-7c977885ae8e</v>
    <v>536870912</v>
    <v>1</v>
    <v>4368</v>
    <v>75</v>
    <v>Missouri City</v>
    <v>20</v>
    <v>21</v>
    <v>Map</v>
    <v>8</v>
    <v>9</v>
    <v>2272</v>
    <v>5232</v>
    <v>7252</v>
    <v>4</v>
    <v>Missouri City is a city in the U.S. state of Texas, within the Houston–The Woodlands–Sugar Land metropolitan area. The city is mostly in Fort Bend County, with a small portion in Harris County. As of the 2010 census, the city had a population of 67,358, up from 52,913 in 2000. The population was estimated at 75,457 in 2019.</v>
    <v>7253</v>
    <v>7254</v>
    <v>7255</v>
    <v>7256</v>
    <v>Missouri City</v>
    <v>7257</v>
    <v>11</v>
    <v>Missouri City</v>
    <v>mdp/vdpid/5110553709075496961</v>
  </rv>
  <rv s="0">
    <v>536870912</v>
    <v>Pasco</v>
    <v>7d05df2a-1a37-0b63-2344-b4510936791c</v>
    <v>en-US</v>
    <v>Map</v>
  </rv>
  <rv s="0">
    <v>536870912</v>
    <v>Franklin County</v>
    <v>2fa3cdfc-906b-2cbc-c1ae-534b0bb7645f</v>
    <v>en-US</v>
    <v>Map</v>
  </rv>
  <rv s="1">
    <fb>78.217640932099997</fb>
    <v>10</v>
  </rv>
  <rv s="2">
    <v>684</v>
    <v>8</v>
    <v>4375</v>
    <v>0</v>
    <v>Image of Pasco</v>
  </rv>
  <rv s="1">
    <fb>46.238610999999999</fb>
    <v>12</v>
  </rv>
  <rv s="3">
    <v>536</v>
  </rv>
  <rv s="4">
    <v>https://www.bing.com/search?q=pasco+washington&amp;form=skydnc</v>
    <v>Learn more on Bing</v>
  </rv>
  <rv s="1">
    <fb>-119.108611</fb>
    <v>12</v>
  </rv>
  <rv s="1">
    <fb>74778</fb>
    <v>10</v>
  </rv>
  <rv s="5">
    <v>#VALUE!</v>
    <v>en-US</v>
    <v>7d05df2a-1a37-0b63-2344-b4510936791c</v>
    <v>536870912</v>
    <v>1</v>
    <v>4374</v>
    <v>4</v>
    <v>Pasco</v>
    <v>6</v>
    <v>7</v>
    <v>Map</v>
    <v>8</v>
    <v>9</v>
    <v>2699</v>
    <v>7260</v>
    <v>7261</v>
    <v>4</v>
    <v>Pasco is a city in, and the county seat of, Franklin County, Washington, United States. It had a population of 59,781 at the 2010 census, and 75,432 as of the July 1, 2019 Census Bureau estimate.</v>
    <v>7262</v>
    <v>7263</v>
    <v>7264</v>
    <v>7265</v>
    <v>7266</v>
    <v>Pasco</v>
    <v>7267</v>
    <v>307</v>
    <v>Pasco</v>
    <v>mdp/vdpid/4861505500165963777</v>
  </rv>
  <rv s="0">
    <v>536870912</v>
    <v>Baldwin Park</v>
    <v>dc624717-9fdb-49d5-b3bb-2a9da79245a0</v>
    <v>en-US</v>
    <v>Map</v>
  </rv>
  <rv s="1">
    <fb>17.574999999999999</fb>
    <v>10</v>
  </rv>
  <rv s="2">
    <v>685</v>
    <v>8</v>
    <v>4380</v>
    <v>0</v>
    <v>Image of Baldwin Park</v>
  </rv>
  <rv s="1">
    <fb>34.082777999999998</fb>
    <v>12</v>
  </rv>
  <rv s="3">
    <v>537</v>
  </rv>
  <rv s="4">
    <v>https://www.bing.com/search?q=baldwin+park+california&amp;form=skydnc</v>
    <v>Learn more on Bing</v>
  </rv>
  <rv s="1">
    <fb>-117.971667</fb>
    <v>12</v>
  </rv>
  <rv s="1">
    <fb>75813</fb>
    <v>10</v>
  </rv>
  <rv s="5">
    <v>#VALUE!</v>
    <v>en-US</v>
    <v>dc624717-9fdb-49d5-b3bb-2a9da79245a0</v>
    <v>536870912</v>
    <v>1</v>
    <v>4379</v>
    <v>4</v>
    <v>Baldwin Park</v>
    <v>6</v>
    <v>7</v>
    <v>Map</v>
    <v>8</v>
    <v>9</v>
    <v>298</v>
    <v>299</v>
    <v>7270</v>
    <v>4</v>
    <v>Baldwin Park is a city located in the central San Gabriel Valley region of Los Angeles County, California, United States. As of the 2010 census, the population was 329 down from 330 at the 2000 census.</v>
    <v>7271</v>
    <v>7272</v>
    <v>7273</v>
    <v>7274</v>
    <v>7275</v>
    <v>Baldwin Park</v>
    <v>7276</v>
    <v>307</v>
    <v>Baldwin Park</v>
    <v>mdp/vdpid/5061290262559457281</v>
  </rv>
  <rv s="0">
    <v>536870912</v>
    <v>Iowa City</v>
    <v>718782b6-5665-4c6e-b820-08c2fbf47fbc</v>
    <v>en-US</v>
    <v>Map</v>
  </rv>
  <rv s="0">
    <v>536870912</v>
    <v>Johnson County</v>
    <v>eedd90bf-7762-07f9-142a-4c3a3b2a80d9</v>
    <v>en-US</v>
    <v>Map</v>
  </rv>
  <rv s="1">
    <fb>65.47</fb>
    <v>10</v>
  </rv>
  <rv s="2">
    <v>686</v>
    <v>8</v>
    <v>4386</v>
    <v>0</v>
    <v>Image of Iowa City</v>
  </rv>
  <rv s="1">
    <fb>41.666666999999997</fb>
    <v>12</v>
  </rv>
  <rv s="3">
    <v>538</v>
  </rv>
  <rv s="4">
    <v>https://www.bing.com/search?q=iowa+city&amp;form=skydnc</v>
    <v>Learn more on Bing</v>
  </rv>
  <rv s="1">
    <fb>-91.533332999999999</fb>
    <v>12</v>
  </rv>
  <rv s="1">
    <fb>76290</fb>
    <v>10</v>
  </rv>
  <rv s="5">
    <v>#VALUE!</v>
    <v>en-US</v>
    <v>718782b6-5665-4c6e-b820-08c2fbf47fbc</v>
    <v>536870912</v>
    <v>1</v>
    <v>4385</v>
    <v>4</v>
    <v>Iowa City</v>
    <v>20</v>
    <v>21</v>
    <v>Map</v>
    <v>8</v>
    <v>9</v>
    <v>4021</v>
    <v>7279</v>
    <v>7280</v>
    <v>4</v>
    <v>Iowa City is a city in Johnson County, Iowa, United States. It is the home of the University of Iowa and county seat of Johnson County, at the center of the Iowa City Metropolitan Statistical Area. The U.S. Census Bureau estimated the city's population at 75,130 in 2019, making it the state's fifth-largest city. The metropolitan area, which encompasses Johnson and Washington counties, has a population of over 171,000. The Iowa City Metropolitan Statistical Area is also a part of a Combined Statistical Area with the Cedar Rapids MSA. This CSA plus two additional counties are known as the Iowa City-Cedar Rapids region which collectively has a population of nearly 500,000.</v>
    <v>7281</v>
    <v>7282</v>
    <v>7283</v>
    <v>7284</v>
    <v>7285</v>
    <v>Iowa City</v>
    <v>7286</v>
    <v>11</v>
    <v>Iowa City</v>
    <v>mdp/vdpid/5093076569870565378</v>
  </rv>
  <rv s="0">
    <v>536870912</v>
    <v>Rancho Cordova</v>
    <v>ba0e8738-67c5-f8be-79d8-cdc5959b74b7</v>
    <v>en-US</v>
    <v>Map</v>
  </rv>
  <rv s="1">
    <fb>87.733000000000004</fb>
    <v>10</v>
  </rv>
  <rv s="2">
    <v>687</v>
    <v>8</v>
    <v>4392</v>
    <v>0</v>
    <v>Image of Rancho Cordova</v>
  </rv>
  <rv s="1">
    <fb>38.602103399999997</fb>
    <v>12</v>
  </rv>
  <rv s="3">
    <v>539</v>
  </rv>
  <rv s="4">
    <v>https://www.bing.com/search?q=rancho+cordova+california&amp;form=skydnc</v>
    <v>Learn more on Bing</v>
  </rv>
  <rv s="1">
    <fb>-121.29090100000001</fb>
    <v>12</v>
  </rv>
  <rv s="1">
    <fb>74585</fb>
    <v>10</v>
  </rv>
  <rv s="5">
    <v>#VALUE!</v>
    <v>en-US</v>
    <v>ba0e8738-67c5-f8be-79d8-cdc5959b74b7</v>
    <v>536870912</v>
    <v>1</v>
    <v>4391</v>
    <v>4</v>
    <v>Rancho Cordova</v>
    <v>20</v>
    <v>21</v>
    <v>Map</v>
    <v>8</v>
    <v>9</v>
    <v>298</v>
    <v>346</v>
    <v>7289</v>
    <v>4</v>
    <v>Rancho Cordova is a city in Sacramento County, California, United States which was incorporated in 2003. It is part of the Sacramento Metropolitan Area. The population was 64,776 at the 2010 census. Rancho Cordova is the Sacramento area's largest employment sub-center, attracting over 50,000 commuters. The city is served by Sacramento Regional Transit's various bus lines and the Gold Line light rail line, though fewer than 0.1 percent of commuters to Rancho Cordova use the line according to the US Census Bureau's American Community Survey. In 2010 and 2019, Rancho Cordova was named as a winner of the All-America City Award.</v>
    <v>7290</v>
    <v>7291</v>
    <v>7292</v>
    <v>7293</v>
    <v>7294</v>
    <v>Rancho Cordova</v>
    <v>7295</v>
    <v>307</v>
    <v>Rancho Cordova</v>
    <v>mdp/vdpid/5057797567371280385</v>
  </rv>
  <rv s="0">
    <v>536870912</v>
    <v>Rock Hill</v>
    <v>7b0f9bb7-e8ac-4194-874e-fa1e07c9aae3</v>
    <v>en-US</v>
    <v>Map</v>
  </rv>
  <rv s="0">
    <v>536870912</v>
    <v>York County</v>
    <v>3066bb92-3f36-595f-cf51-49b9ef22a9e6</v>
    <v>en-US</v>
    <v>Map</v>
  </rv>
  <rv s="2">
    <v>688</v>
    <v>8</v>
    <v>4400</v>
    <v>0</v>
    <v>Image of Rock Hill</v>
  </rv>
  <rv s="1">
    <fb>34.938056000000003</fb>
    <v>12</v>
  </rv>
  <rv s="4">
    <v>https://www.bing.com/search?q=rock+hill+south+carolina&amp;form=skydnc</v>
    <v>Learn more on Bing</v>
  </rv>
  <rv s="1">
    <fb>-81.026111</fb>
    <v>12</v>
  </rv>
  <rv s="1">
    <fb>74309</fb>
    <v>10</v>
  </rv>
  <rv s="9">
    <v>#VALUE!</v>
    <v>en-US</v>
    <v>7b0f9bb7-e8ac-4194-874e-fa1e07c9aae3</v>
    <v>536870912</v>
    <v>1</v>
    <v>4399</v>
    <v>75</v>
    <v>Rock Hill</v>
    <v>20</v>
    <v>21</v>
    <v>Map</v>
    <v>8</v>
    <v>9</v>
    <v>4901</v>
    <v>7298</v>
    <v>1307</v>
    <v>4</v>
    <v>Rock Hill is the largest city in York County, South Carolina, United States and the fifth-largest city in the state. It is also the fourth-largest city of the Charlotte metropolitan area, behind Charlotte, Concord, and Gastonia. As of the 2010 Census, the population was 66,154. In 2019, the population had increased to 75,048. As of 2017, the total population of the Rock Hill Census County Division was estimated at 117,375 people.</v>
    <v>7299</v>
    <v>7300</v>
    <v>7301</v>
    <v>7302</v>
    <v>Rock Hill</v>
    <v>7303</v>
    <v>599</v>
    <v>Rock Hill</v>
    <v>mdp/vdpid/5485118572822790145</v>
  </rv>
  <rv s="0">
    <v>536870912</v>
    <v>Flagstaff</v>
    <v>b46e348c-eaea-c8e1-5ff9-bff8848d0da0</v>
    <v>en-US</v>
    <v>Map</v>
  </rv>
  <rv s="0">
    <v>536870912</v>
    <v>Coconino County</v>
    <v>6a7a117f-367f-af72-047a-58568d4df4b0</v>
    <v>en-US</v>
    <v>Map</v>
  </rv>
  <rv s="1">
    <fb>165.4</fb>
    <v>10</v>
  </rv>
  <rv s="2">
    <v>689</v>
    <v>8</v>
    <v>4406</v>
    <v>0</v>
    <v>Image of Flagstaff</v>
  </rv>
  <rv s="3">
    <v>540</v>
  </rv>
  <rv s="4">
    <v>https://www.bing.com/search?q=flagstaff+arizona&amp;form=skydnc</v>
    <v>Learn more on Bing</v>
  </rv>
  <rv s="1">
    <fb>-111.631111</fb>
    <v>12</v>
  </rv>
  <rv s="1">
    <fb>71459</fb>
    <v>10</v>
  </rv>
  <rv s="5">
    <v>#VALUE!</v>
    <v>en-US</v>
    <v>b46e348c-eaea-c8e1-5ff9-bff8848d0da0</v>
    <v>536870912</v>
    <v>1</v>
    <v>4405</v>
    <v>4</v>
    <v>Flagstaff</v>
    <v>20</v>
    <v>21</v>
    <v>Map</v>
    <v>8</v>
    <v>755</v>
    <v>3071</v>
    <v>7306</v>
    <v>7307</v>
    <v>4</v>
    <v>Flagstaff is a city in, and the county seat of, Coconino County in northern Arizona, in the southwestern United States. In 2019, the city's estimated population was 75,038. Flagstaff's combined metropolitan area has an estimated population of 139,097.</v>
    <v>7308</v>
    <v>4157</v>
    <v>7309</v>
    <v>7310</v>
    <v>7311</v>
    <v>Flagstaff</v>
    <v>7312</v>
    <v>3104</v>
    <v>Flagstaff</v>
    <v>mdp/vdpid/5085819513081954305</v>
  </rv>
  <rv s="0">
    <v>536870912</v>
    <v>Gary</v>
    <v>d15676f1-d9df-4329-b394-192ad8702565</v>
    <v>en-US</v>
    <v>Map</v>
  </rv>
  <rv s="1">
    <fb>148.1</fb>
    <v>10</v>
  </rv>
  <rv s="2">
    <v>690</v>
    <v>8</v>
    <v>4412</v>
    <v>0</v>
    <v>Image of Gary</v>
  </rv>
  <rv s="1">
    <fb>41.595556000000002</fb>
    <v>12</v>
  </rv>
  <rv s="3">
    <v>541</v>
  </rv>
  <rv s="4">
    <v>https://www.bing.com/search?q=gary+indiana&amp;form=skydnc</v>
    <v>Learn more on Bing</v>
  </rv>
  <rv s="1">
    <fb>-87.345277999999993</fb>
    <v>12</v>
  </rv>
  <rv s="1">
    <fb>75282</fb>
    <v>10</v>
  </rv>
  <rv s="5">
    <v>#VALUE!</v>
    <v>en-US</v>
    <v>d15676f1-d9df-4329-b394-192ad8702565</v>
    <v>536870912</v>
    <v>1</v>
    <v>4411</v>
    <v>4</v>
    <v>Gary</v>
    <v>20</v>
    <v>21</v>
    <v>Map</v>
    <v>8</v>
    <v>9</v>
    <v>825</v>
    <v>826</v>
    <v>7315</v>
    <v>4</v>
    <v>Gary is a city in Lake County, Indiana, United States, 25 miles from downtown Chicago, Illinois. Gary is adjacent to the Indiana Dunes National Park and borders southern Lake Michigan. Gary was named after lawyer Elbert Henry Gary, who was the founding chairman of the United States Steel Corporation. The city is known for its large steel mills and as the birthplace of the Jackson 5 music group.</v>
    <v>7316</v>
    <v>7317</v>
    <v>7318</v>
    <v>7319</v>
    <v>7320</v>
    <v>Gary</v>
    <v>7321</v>
    <v>11</v>
    <v>Gary</v>
    <v>mdp/vdpid/5477713012959739905</v>
  </rv>
  <rv s="0">
    <v>536870912</v>
    <v>Saint Joseph</v>
    <v>262f1b1d-4dcb-d567-bba0-6930593023d6</v>
    <v>en-US</v>
    <v>Map</v>
  </rv>
  <rv s="0">
    <v>536870912</v>
    <v>Buchanan County</v>
    <v>4d11628d-d175-a5e9-0f07-ee5fdbc1a0ea</v>
    <v>en-US</v>
    <v>Map</v>
  </rv>
  <rv s="1">
    <fb>115.95</fb>
    <v>10</v>
  </rv>
  <rv s="2">
    <v>691</v>
    <v>8</v>
    <v>4417</v>
    <v>0</v>
    <v>Image of Saint Joseph</v>
  </rv>
  <rv s="1">
    <fb>39.758056000000003</fb>
    <v>12</v>
  </rv>
  <rv s="3">
    <v>542</v>
  </rv>
  <rv s="4">
    <v>https://www.bing.com/search?q=st+joseph+missouri&amp;form=skydnc</v>
    <v>Learn more on Bing</v>
  </rv>
  <rv s="1">
    <fb>-94.836667000000006</fb>
    <v>12</v>
  </rv>
  <rv s="1">
    <fb>75959</fb>
    <v>10</v>
  </rv>
  <rv s="5">
    <v>#VALUE!</v>
    <v>en-US</v>
    <v>262f1b1d-4dcb-d567-bba0-6930593023d6</v>
    <v>536870912</v>
    <v>1</v>
    <v>4416</v>
    <v>4</v>
    <v>Saint Joseph</v>
    <v>20</v>
    <v>21</v>
    <v>Map</v>
    <v>8</v>
    <v>9</v>
    <v>3437</v>
    <v>7324</v>
    <v>7325</v>
    <v>4</v>
    <v>St. Joseph is a city in and the county seat of Buchanan County, Missouri, United States. Small parts of St. Joseph extend into Andrew County, Missouri. It is the principal city of the St. Joseph Metropolitan Statistical Area, which includes Buchanan, Andrew, and DeKalb counties in Missouri and Doniphan County, Kansas. As of the 2010 census, St. Joseph had a total population of 76,780, making it the eighth largest city in the state, and the third largest in Northwest Missouri. St. Joseph is located roughly thirty miles north of the Kansas City, Missouri city limits and approximately 125 miles south of Omaha, Nebraska.</v>
    <v>7326</v>
    <v>7327</v>
    <v>7328</v>
    <v>7329</v>
    <v>7330</v>
    <v>Saint Joseph</v>
    <v>7331</v>
    <v>11</v>
    <v>Saint Joseph</v>
    <v>mdp/vdpid/5092838248695201793</v>
  </rv>
  <rv s="0">
    <v>536870912</v>
    <v>Arlington Heights</v>
    <v>38aafed2-c886-230e-e73f-2e515bd2e9e7</v>
    <v>en-US</v>
    <v>Map</v>
  </rv>
  <rv s="1">
    <fb>43.1</fb>
    <v>10</v>
  </rv>
  <rv s="2">
    <v>692</v>
    <v>8</v>
    <v>4424</v>
    <v>0</v>
    <v>Image of Arlington Heights</v>
  </rv>
  <rv s="1">
    <fb>42.082977499999998</fb>
    <v>12</v>
  </rv>
  <rv s="3">
    <v>543</v>
  </rv>
  <rv s="4">
    <v>https://www.bing.com/search?q=arlington+heights+illinois&amp;form=skydnc</v>
    <v>Learn more on Bing</v>
  </rv>
  <rv s="1">
    <fb>-87.980457700000002</fb>
    <v>12</v>
  </rv>
  <rv s="1">
    <fb>75249</fb>
    <v>10</v>
  </rv>
  <rv s="5">
    <v>#VALUE!</v>
    <v>en-US</v>
    <v>38aafed2-c886-230e-e73f-2e515bd2e9e7</v>
    <v>536870912</v>
    <v>1</v>
    <v>4423</v>
    <v>4</v>
    <v>Arlington Heights</v>
    <v>20</v>
    <v>21</v>
    <v>Map</v>
    <v>8</v>
    <v>9</v>
    <v>702</v>
    <v>757</v>
    <v>7334</v>
    <v>4</v>
    <v>Arlington Heights is a municipality in Cook County in the U.S. state of Illinois. A suburb of Chicago, it lies about 25 miles northwest of the city's downtown. The population was 75,101 at the 2010 census. It is the most populous community in the United States that is incorporated as a "village", and is the 13th most populous municipality in Illinois, although it is not far ahead of its nearby Illinois neighboring villages of Schaumburg and adjacent Palatine. It is a suburb of Chicago, Illinois.</v>
    <v>7335</v>
    <v>7336</v>
    <v>7337</v>
    <v>7338</v>
    <v>7339</v>
    <v>Arlington Heights</v>
    <v>7340</v>
    <v>11</v>
    <v>Arlington Heights</v>
    <v>mdp/vdpid/5477656070669205505</v>
  </rv>
  <rv s="0">
    <v>536870912</v>
    <v>Bolingbrook</v>
    <v>a06f7017-265f-1646-e5a7-32a20dd5d459</v>
    <v>en-US</v>
    <v>Map</v>
  </rv>
  <rv s="1">
    <fb>64.309404779642904</fb>
    <v>10</v>
  </rv>
  <rv s="2">
    <v>693</v>
    <v>8</v>
    <v>4431</v>
    <v>0</v>
    <v>Image of Bolingbrook</v>
  </rv>
  <rv s="1">
    <fb>41.698611</fb>
    <v>12</v>
  </rv>
  <rv s="3">
    <v>544</v>
  </rv>
  <rv s="4">
    <v>https://www.bing.com/search?q=bolingbrook+illinois&amp;form=skydnc</v>
    <v>Learn more on Bing</v>
  </rv>
  <rv s="1">
    <fb>-88.088611</fb>
    <v>12</v>
  </rv>
  <rv s="1">
    <fb>75178</fb>
    <v>10</v>
  </rv>
  <rv s="5">
    <v>#VALUE!</v>
    <v>en-US</v>
    <v>a06f7017-265f-1646-e5a7-32a20dd5d459</v>
    <v>536870912</v>
    <v>1</v>
    <v>4430</v>
    <v>4</v>
    <v>Bolingbrook</v>
    <v>20</v>
    <v>21</v>
    <v>Map</v>
    <v>8</v>
    <v>9</v>
    <v>702</v>
    <v>4201</v>
    <v>7343</v>
    <v>4</v>
    <v>The village of Bolingbrook is a southwest suburb of Chicago in Will and DuPage counties in the U.S. state of Illinois. As of the 2010 US Census, the population is 73,366. It is the 17th largest incorporated place in Illinois and the state's 2nd largest village.</v>
    <v>7344</v>
    <v>7345</v>
    <v>7346</v>
    <v>7347</v>
    <v>7348</v>
    <v>Bolingbrook</v>
    <v>7349</v>
    <v>11</v>
    <v>Bolingbrook</v>
    <v>mdp/vdpid/5477672288314720257</v>
  </rv>
  <rv s="0">
    <v>536870912</v>
    <v>Rochester Hills</v>
    <v>a2336f6b-ecf4-4cfd-ab76-0017ce0bde42</v>
    <v>en-US</v>
    <v>Map</v>
  </rv>
  <rv s="1">
    <fb>85.24</fb>
    <v>10</v>
  </rv>
  <rv s="2">
    <v>694</v>
    <v>8</v>
    <v>4438</v>
    <v>0</v>
    <v>Image of Rochester Hills</v>
  </rv>
  <rv s="1">
    <fb>42.658056000000002</fb>
    <v>12</v>
  </rv>
  <rv s="3">
    <v>545</v>
  </rv>
  <rv s="4">
    <v>https://www.bing.com/search?q=rochester+hills+michigan&amp;form=skydnc</v>
    <v>Learn more on Bing</v>
  </rv>
  <rv s="1">
    <fb>-83.149721999999997</fb>
    <v>12</v>
  </rv>
  <rv s="1">
    <fb>74696</fb>
    <v>10</v>
  </rv>
  <rv s="5">
    <v>#VALUE!</v>
    <v>en-US</v>
    <v>a2336f6b-ecf4-4cfd-ab76-0017ce0bde42</v>
    <v>536870912</v>
    <v>1</v>
    <v>4437</v>
    <v>4</v>
    <v>Rochester Hills</v>
    <v>20</v>
    <v>21</v>
    <v>Map</v>
    <v>8</v>
    <v>9</v>
    <v>1318</v>
    <v>6719</v>
    <v>7352</v>
    <v>4</v>
    <v>Rochester Hills is a city in Oakland County in the U.S. state of Michigan. As of the 2010 census, the city had a total population of 70,995. The area was originally settled in as early as 1817 and organized as Avon Township in 1835. The city of Rochester incorporated in 1967, and the remaining area of Avon Township was incorporated and renamed as the city of Rochester Hills in 1984. As a northern suburb of Metro Detroit, the city is about 12 miles north of the city of Detroit. It is home to Oakland University, and is ranked as one of the wealthiest cities in the state and among the 50 most-educated cities in the U.S.</v>
    <v>7353</v>
    <v>7354</v>
    <v>7355</v>
    <v>7356</v>
    <v>7357</v>
    <v>Rochester Hills</v>
    <v>7358</v>
    <v>599</v>
    <v>Rochester Hills</v>
    <v>mdp/vdpid/5479030191936241665</v>
  </rv>
  <rv s="0">
    <v>536870912</v>
    <v>Framingham</v>
    <v>139107b1-a3ee-5825-c354-8111240c3b51</v>
    <v>en-US</v>
    <v>Map</v>
  </rv>
  <rv s="1">
    <fb>68.375686112899999</fb>
    <v>10</v>
  </rv>
  <rv s="2">
    <v>695</v>
    <v>8</v>
    <v>4444</v>
    <v>0</v>
    <v>Image of Framingham</v>
  </rv>
  <rv s="1">
    <fb>42.279167000000001</fb>
    <v>12</v>
  </rv>
  <rv s="0">
    <v>805306368</v>
    <v>Yvonne M. Spicer (Mayor)</v>
    <v>c6a06ea0-61b5-ad9b-a1fb-8cdf9c4fe37a</v>
    <v>en-US</v>
    <v>Generic</v>
  </rv>
  <rv s="3">
    <v>546</v>
  </rv>
  <rv s="4">
    <v>https://www.bing.com/search?q=framingham+massachusetts&amp;form=skydnc</v>
    <v>Learn more on Bing</v>
  </rv>
  <rv s="1">
    <fb>-71.416667000000004</fb>
    <v>12</v>
  </rv>
  <rv s="1">
    <fb>71594</fb>
    <v>10</v>
  </rv>
  <rv s="5">
    <v>#VALUE!</v>
    <v>en-US</v>
    <v>139107b1-a3ee-5825-c354-8111240c3b51</v>
    <v>536870912</v>
    <v>1</v>
    <v>4443</v>
    <v>4</v>
    <v>Framingham</v>
    <v>20</v>
    <v>21</v>
    <v>Map</v>
    <v>8</v>
    <v>755</v>
    <v>3263</v>
    <v>5222</v>
    <v>7361</v>
    <v>4</v>
    <v>Framingham is a city in the Commonwealth of Massachusetts in the United States. Incorporated in 1700, it is within Middlesex County and the MetroWest subregion of the Greater Boston metropolitan area. The city proper covers 25 square miles with a population of 68,318 in 2010, making it the 14th most populous municipality in Massachusetts. As of 2017 the estimated population was 72,032. Residents voted in favor of adopting a charter to transition from a representative town meeting system to a mayor–council government in April 2017, and the municipality transitioned to city status on January 1, 2018.</v>
    <v>7362</v>
    <v>7363</v>
    <v>7365</v>
    <v>7366</v>
    <v>7367</v>
    <v>Framingham</v>
    <v>7368</v>
    <v>599</v>
    <v>Framingham</v>
    <v>mdp/vdpid/5488153870804713473</v>
  </rv>
  <rv s="0">
    <v>536870912</v>
    <v>Union City</v>
    <v>58f2dace-fcca-41ed-a4f5-b2450dff8762</v>
    <v>en-US</v>
    <v>Map</v>
  </rv>
  <rv s="1">
    <fb>50.424999999999997</fb>
    <v>10</v>
  </rv>
  <rv s="2">
    <v>696</v>
    <v>8</v>
    <v>4450</v>
    <v>0</v>
    <v>Image of Union City</v>
  </rv>
  <rv s="1">
    <fb>37.586944000000003</fb>
    <v>12</v>
  </rv>
  <rv s="4">
    <v>https://www.bing.com/search?q=union+city+california&amp;form=skydnc</v>
    <v>Learn more on Bing</v>
  </rv>
  <rv s="1">
    <fb>-122.02583300000001</fb>
    <v>12</v>
  </rv>
  <rv s="1">
    <fb>74559</fb>
    <v>10</v>
  </rv>
  <rv s="9">
    <v>#VALUE!</v>
    <v>en-US</v>
    <v>58f2dace-fcca-41ed-a4f5-b2450dff8762</v>
    <v>536870912</v>
    <v>1</v>
    <v>4449</v>
    <v>75</v>
    <v>Union City</v>
    <v>20</v>
    <v>21</v>
    <v>Map</v>
    <v>8</v>
    <v>9</v>
    <v>298</v>
    <v>3567</v>
    <v>7371</v>
    <v>4</v>
    <v>Union City is a city in the San Francisco Bay Area in Alameda County, California, United States located approximately 19 miles south of Oakland, 30 miles from San Francisco, and 20 miles north of San Jose. Incorporated in 1959, combining the communities of Alvarado and Decoto, the city has 74,000 residents and a very diverse population. Alvarado is a California Historical Landmark. The city celebrated its 50th anniversary in 2009. The city, along with the cities of Fremont and Newark, make up the Tri-City Area to the south. The city of Hayward surrounds the city to the north.</v>
    <v>7372</v>
    <v>7373</v>
    <v>7374</v>
    <v>7375</v>
    <v>Union City</v>
    <v>7376</v>
    <v>307</v>
    <v>Union City</v>
    <v>mdp/vdpid/5057985161996533761</v>
  </rv>
  <rv s="0">
    <v>536870912</v>
    <v>Appleton</v>
    <v>9f8ad02f-1ee6-4c3e-9744-daf58fcf7ea1</v>
    <v>en-US</v>
    <v>Map</v>
  </rv>
  <rv s="0">
    <v>536870912</v>
    <v>Outagamie County</v>
    <v>ff15142b-cfb7-643e-f729-30d7cfb6fb53</v>
    <v>en-US</v>
    <v>Map</v>
  </rv>
  <rv s="1">
    <fb>64.28</fb>
    <v>10</v>
  </rv>
  <rv s="2">
    <v>697</v>
    <v>8</v>
    <v>4456</v>
    <v>0</v>
    <v>Image of Appleton</v>
  </rv>
  <rv s="1">
    <fb>44.266666999999998</fb>
    <v>12</v>
  </rv>
  <rv s="3">
    <v>547</v>
  </rv>
  <rv s="4">
    <v>https://www.bing.com/search?q=appleton+wisconsin&amp;form=skydnc</v>
    <v>Learn more on Bing</v>
  </rv>
  <rv s="1">
    <fb>-88.4</fb>
    <v>12</v>
  </rv>
  <rv s="1">
    <fb>74526</fb>
    <v>10</v>
  </rv>
  <rv s="5">
    <v>#VALUE!</v>
    <v>en-US</v>
    <v>9f8ad02f-1ee6-4c3e-9744-daf58fcf7ea1</v>
    <v>536870912</v>
    <v>1</v>
    <v>4455</v>
    <v>4</v>
    <v>Appleton</v>
    <v>20</v>
    <v>21</v>
    <v>Map</v>
    <v>8</v>
    <v>9</v>
    <v>2907</v>
    <v>7379</v>
    <v>7380</v>
    <v>4</v>
    <v>Appleton is a city in Outagamie, Calumet, and Winnebago counties in the U.S. state of Wisconsin. One of the Fox Cities, it is situated on the Fox River, 30 miles southwest of Green Bay and 100 miles north of Milwaukee. Appleton is the county seat of Outagamie County. The population was 72,623 at the 2010 census. Of this figure, 60,045 resided in Outagamie County, 11,088 in Calumet County, and 1,490 in Winnebago County. Appleton is the principal city of the Appleton, Wisconsin metropolitan statistical area, which is included in the Fox Cities metropolitan area, the third largest in the state behind Milwaukee and Madison.</v>
    <v>7381</v>
    <v>7382</v>
    <v>7383</v>
    <v>7384</v>
    <v>7385</v>
    <v>Appleton</v>
    <v>7386</v>
    <v>11</v>
    <v>Appleton</v>
    <v>mdp/vdpid/5476590966729080833</v>
  </rv>
  <rv s="0">
    <v>536870912</v>
    <v>Turlock</v>
    <v>937f82a6-7359-41cc-a0e9-f60f1f4bca4a</v>
    <v>en-US</v>
    <v>Map</v>
  </rv>
  <rv s="1">
    <fb>43.844000000000001</fb>
    <v>10</v>
  </rv>
  <rv s="2">
    <v>698</v>
    <v>8</v>
    <v>4463</v>
    <v>0</v>
    <v>Image of Turlock</v>
  </rv>
  <rv s="1">
    <fb>37.505833000000003</fb>
    <v>12</v>
  </rv>
  <rv s="3">
    <v>548</v>
  </rv>
  <rv s="4">
    <v>https://www.bing.com/search?q=turlock+california&amp;form=skydnc</v>
    <v>Learn more on Bing</v>
  </rv>
  <rv s="1">
    <fb>-120.848889</fb>
    <v>12</v>
  </rv>
  <rv s="1">
    <fb>73504</fb>
    <v>10</v>
  </rv>
  <rv s="5">
    <v>#VALUE!</v>
    <v>en-US</v>
    <v>937f82a6-7359-41cc-a0e9-f60f1f4bca4a</v>
    <v>536870912</v>
    <v>1</v>
    <v>4462</v>
    <v>4</v>
    <v>Turlock</v>
    <v>6</v>
    <v>7</v>
    <v>Map</v>
    <v>8</v>
    <v>9</v>
    <v>298</v>
    <v>4004</v>
    <v>7389</v>
    <v>4</v>
    <v>Turlock is a city in Stanislaus County, California, United States. Its estimated 2019 population of 73,631 made it the second-largest city in Stanislaus County after Modesto.</v>
    <v>7390</v>
    <v>7391</v>
    <v>7392</v>
    <v>7393</v>
    <v>7394</v>
    <v>Turlock</v>
    <v>7395</v>
    <v>307</v>
    <v>Turlock</v>
    <v>mdp/vdpid/5058406143181717505</v>
  </rv>
  <rv s="0">
    <v>536870912</v>
    <v>Camden</v>
    <v>a4e9f287-6f09-4cc9-b3cf-35235ee86801</v>
    <v>en-US</v>
    <v>Map</v>
  </rv>
  <rv s="0">
    <v>536870912</v>
    <v>Camden County</v>
    <v>27f2e310-fcd4-f2de-cca3-b44f39fce66e</v>
    <v>en-US</v>
    <v>Map</v>
  </rv>
  <rv s="1">
    <fb>26.783999999999999</fb>
    <v>10</v>
  </rv>
  <rv s="2">
    <v>699</v>
    <v>8</v>
    <v>4469</v>
    <v>0</v>
    <v>Image of Camden</v>
  </rv>
  <rv s="1">
    <fb>39.945208000000001</fb>
    <v>12</v>
  </rv>
  <rv s="3">
    <v>549</v>
  </rv>
  <rv s="4">
    <v>https://www.bing.com/search?q=camden+new+jersey&amp;form=skydnc</v>
    <v>Learn more on Bing</v>
  </rv>
  <rv s="1">
    <fb>-75.118832999999995</fb>
    <v>12</v>
  </rv>
  <rv s="1">
    <fb>73973</fb>
    <v>10</v>
  </rv>
  <rv s="5">
    <v>#VALUE!</v>
    <v>en-US</v>
    <v>a4e9f287-6f09-4cc9-b3cf-35235ee86801</v>
    <v>536870912</v>
    <v>1</v>
    <v>4468</v>
    <v>4</v>
    <v>Camden</v>
    <v>20</v>
    <v>21</v>
    <v>Map</v>
    <v>8</v>
    <v>9</v>
    <v>1679</v>
    <v>7398</v>
    <v>7399</v>
    <v>4</v>
    <v>Camden is a city in and the county seat of Camden County, New Jersey, in the United States. Camden is located directly across the Delaware River from Philadelphia, Pennsylvania. At the 2010 U.S. Census, the city had a population of 77,344. Camden is the 12th most populous municipality in New Jersey. The Census Bureau's Population Estimates Program calculated that the city's population was 73,562 in 2019, ranking the city the 487th-most-populous in the country. The city was incorporated on February 13, 1828. Camden has been the county seat of Camden County since the county was formed on March 13, 1844. The city derives its name from Charles Pratt, 1st Earl Camden. Camden is made up of over twenty different neighborhoods.</v>
    <v>7400</v>
    <v>7401</v>
    <v>7402</v>
    <v>7403</v>
    <v>7404</v>
    <v>Camden</v>
    <v>7405</v>
    <v>599</v>
    <v>Camden</v>
    <v>mdp/vdpid/5487462208533168130</v>
  </rv>
  <rv s="0">
    <v>536870912</v>
    <v>Evanston</v>
    <v>458c3d14-e7cf-418f-9e50-67f129d86211</v>
    <v>en-US</v>
    <v>Map</v>
  </rv>
  <rv s="1">
    <fb>20.100000000000001</fb>
    <v>10</v>
  </rv>
  <rv s="2">
    <v>700</v>
    <v>8</v>
    <v>4476</v>
    <v>0</v>
    <v>Image of Evanston</v>
  </rv>
  <rv s="1">
    <fb>42.046388999999998</fb>
    <v>12</v>
  </rv>
  <rv s="0">
    <v>805306368</v>
    <v>Steve Hagerty (Mayor)</v>
    <v>0f835d64-40c9-b498-1f5f-2a2cd32956ea</v>
    <v>en-US</v>
    <v>Generic</v>
  </rv>
  <rv s="3">
    <v>550</v>
  </rv>
  <rv s="4">
    <v>https://www.bing.com/search?q=evanston+illinois&amp;form=skydnc</v>
    <v>Learn more on Bing</v>
  </rv>
  <rv s="1">
    <fb>-87.694721999999999</fb>
    <v>12</v>
  </rv>
  <rv s="1">
    <fb>74106</fb>
    <v>10</v>
  </rv>
  <rv s="5">
    <v>#VALUE!</v>
    <v>en-US</v>
    <v>458c3d14-e7cf-418f-9e50-67f129d86211</v>
    <v>536870912</v>
    <v>1</v>
    <v>4475</v>
    <v>4</v>
    <v>Evanston</v>
    <v>20</v>
    <v>21</v>
    <v>Map</v>
    <v>8</v>
    <v>9</v>
    <v>702</v>
    <v>757</v>
    <v>7408</v>
    <v>4</v>
    <v>Evanston is a city in the Chicagoland area. Located in Cook County, Illinois, it situated on the North Shore along Lake Michigan. Evanston is 12 miles north of Downtown Chicago, bordered by Chicago to the south, Skokie to the west, Wilmette to the north, and Lake Michigan to the east. Incorporated in 1863, Evanston had a population of 74,486 as of 2010. Evanston is home to Northwestern University, founded before the city's incorporation in 1855, and is one of the world's leading research universities.</v>
    <v>7409</v>
    <v>7410</v>
    <v>7412</v>
    <v>7413</v>
    <v>7414</v>
    <v>Evanston</v>
    <v>7415</v>
    <v>11</v>
    <v>Evanston</v>
    <v>mdp/vdpid/5477682390665003009</v>
  </rv>
  <rv s="0">
    <v>536870912</v>
    <v>Apple Valley</v>
    <v>79170a0c-f0af-0b2b-2046-aed0d6555c9e</v>
    <v>en-US</v>
    <v>Map</v>
  </rv>
  <rv s="1">
    <fb>190.42599999999999</fb>
    <v>10</v>
  </rv>
  <rv s="2">
    <v>701</v>
    <v>8</v>
    <v>4481</v>
    <v>0</v>
    <v>Image of Apple Valley</v>
  </rv>
  <rv s="1">
    <fb>34.500833</fb>
    <v>12</v>
  </rv>
  <rv s="3">
    <v>551</v>
  </rv>
  <rv s="4">
    <v>https://www.bing.com/search?q=apple+valley+california&amp;form=skydnc</v>
    <v>Learn more on Bing</v>
  </rv>
  <rv s="1">
    <fb>-117.185833</fb>
    <v>12</v>
  </rv>
  <rv s="1">
    <fb>73508</fb>
    <v>10</v>
  </rv>
  <rv s="5">
    <v>#VALUE!</v>
    <v>en-US</v>
    <v>79170a0c-f0af-0b2b-2046-aed0d6555c9e</v>
    <v>536870912</v>
    <v>1</v>
    <v>4480</v>
    <v>4</v>
    <v>Apple Valley</v>
    <v>20</v>
    <v>21</v>
    <v>Map</v>
    <v>8</v>
    <v>9</v>
    <v>298</v>
    <v>3994</v>
    <v>7418</v>
    <v>4</v>
    <v>Apple Valley is an incorporated town in the Victor Valley of San Bernardino County, in the U.S. state of California. It was incorporated on November 14, 1988, and is one of the 22 incorporated municipalities in California that use "town" in their names instead of "city". The town is east of and adjoining to the neighboring cities of Victorville and Hesperia, 35 miles south of Barstow, and 49 miles north of San Bernardino through the Cajon Pass. Its population was 69,135 at the 2010 census.</v>
    <v>7419</v>
    <v>7420</v>
    <v>7421</v>
    <v>7422</v>
    <v>7423</v>
    <v>Apple Valley</v>
    <v>7424</v>
    <v>307</v>
    <v>Apple Valley</v>
    <v>mdp/vdpid/5061309339847884801</v>
  </rv>
  <rv s="0">
    <v>536870912</v>
    <v>Schaumburg</v>
    <v>eb5fa6cf-2fd6-f9bb-db46-f10732fb76c9</v>
    <v>en-US</v>
    <v>Map</v>
  </rv>
  <rv s="2">
    <v>702</v>
    <v>8</v>
    <v>4488</v>
    <v>0</v>
    <v>Image of Schaumburg</v>
  </rv>
  <rv s="1">
    <fb>42.030278000000003</fb>
    <v>12</v>
  </rv>
  <rv s="4">
    <v>https://www.bing.com/search?q=schaumburg+illinois&amp;form=skydnc</v>
    <v>Learn more on Bing</v>
  </rv>
  <rv s="1">
    <fb>-88.083888999999999</fb>
    <v>12</v>
  </rv>
  <rv s="1">
    <fb>73509</fb>
    <v>10</v>
  </rv>
  <rv s="9">
    <v>#VALUE!</v>
    <v>en-US</v>
    <v>eb5fa6cf-2fd6-f9bb-db46-f10732fb76c9</v>
    <v>536870912</v>
    <v>1</v>
    <v>4487</v>
    <v>75</v>
    <v>Schaumburg</v>
    <v>20</v>
    <v>21</v>
    <v>Map</v>
    <v>8</v>
    <v>9</v>
    <v>702</v>
    <v>757</v>
    <v>1859</v>
    <v>4</v>
    <v>Schaumburg is a village mostly in Cook County and partly in DuPage County in northeastern Illinois, United States. It is a northwestern suburb of Chicago and part of the Golden Corridor. Schaumburg is around 28 miles northwest of the Chicago Loop and 10 miles northwest of O'Hare International Airport. As of the 2010 census, the village had a total population of 74,227. In 2018 Money magazineranked the Village of Schaumburg the Best Place to Live in Illinois. In 2017 Money ranked Schaumburg the 9th-best place to live in the United States.</v>
    <v>7427</v>
    <v>7428</v>
    <v>7429</v>
    <v>7430</v>
    <v>Schaumburg</v>
    <v>7431</v>
    <v>11</v>
    <v>Schaumburg</v>
    <v>mdp/vdpid/5477656248256036865</v>
  </rv>
  <rv s="0">
    <v>536870912</v>
    <v>Kissimmee</v>
    <v>1e5d7b3e-2fa7-cfff-946e-f2655e3b612a</v>
    <v>en-US</v>
    <v>Map</v>
  </rv>
  <rv s="0">
    <v>536870912</v>
    <v>Osceola County</v>
    <v>7bf4b94d-bc14-6dd7-d38f-137089e088d6</v>
    <v>en-US</v>
    <v>Map</v>
  </rv>
  <rv s="1">
    <fb>44.858594070999999</fb>
    <v>10</v>
  </rv>
  <rv s="2">
    <v>703</v>
    <v>8</v>
    <v>4494</v>
    <v>0</v>
    <v>Image of Kissimmee</v>
  </rv>
  <rv s="1">
    <fb>28.294695000000001</fb>
    <v>12</v>
  </rv>
  <rv s="3">
    <v>552</v>
  </rv>
  <rv s="4">
    <v>https://www.bing.com/search?q=kissimmee+florida&amp;form=skydnc</v>
    <v>Learn more on Bing</v>
  </rv>
  <rv s="1">
    <fb>-81.402534200000005</fb>
    <v>12</v>
  </rv>
  <rv s="1">
    <fb>73597</fb>
    <v>10</v>
  </rv>
  <rv s="5">
    <v>#VALUE!</v>
    <v>en-US</v>
    <v>1e5d7b3e-2fa7-cfff-946e-f2655e3b612a</v>
    <v>536870912</v>
    <v>1</v>
    <v>4493</v>
    <v>4</v>
    <v>Kissimmee</v>
    <v>20</v>
    <v>21</v>
    <v>Map</v>
    <v>8</v>
    <v>9</v>
    <v>3139</v>
    <v>7434</v>
    <v>7435</v>
    <v>4</v>
    <v>Kissimmee is the largest city and county seat of Osceola County, Florida, United States. As of the 2010 United States Census, the population was 59,682. It is a Principal City of the Orlando-Kissimmee-Sanford, Florida, Metropolitan Statistical Area, which had a 2010 population of 2,134,411.</v>
    <v>7436</v>
    <v>7437</v>
    <v>7438</v>
    <v>7439</v>
    <v>7440</v>
    <v>Kissimmee</v>
    <v>7441</v>
    <v>599</v>
    <v>Kissimmee</v>
    <v>mdp/vdpid/5498706782467391490</v>
  </rv>
  <rv s="0">
    <v>536870912</v>
    <v>Southfield</v>
    <v>420cabb3-212f-4935-b841-01546a6c7751</v>
    <v>en-US</v>
    <v>Map</v>
  </rv>
  <rv s="1">
    <fb>68.06</fb>
    <v>10</v>
  </rv>
  <rv s="2">
    <v>704</v>
    <v>8</v>
    <v>4500</v>
    <v>0</v>
    <v>Image of Southfield</v>
  </rv>
  <rv s="1">
    <fb>42.473332999999997</fb>
    <v>12</v>
  </rv>
  <rv s="3">
    <v>553</v>
  </rv>
  <rv s="4">
    <v>https://www.bing.com/search?q=southfield+michigan&amp;form=skydnc</v>
    <v>Learn more on Bing</v>
  </rv>
  <rv s="1">
    <fb>-83.221943999999993</fb>
    <v>12</v>
  </rv>
  <rv s="1">
    <fb>73158</fb>
    <v>10</v>
  </rv>
  <rv s="5">
    <v>#VALUE!</v>
    <v>en-US</v>
    <v>420cabb3-212f-4935-b841-01546a6c7751</v>
    <v>536870912</v>
    <v>1</v>
    <v>4499</v>
    <v>4</v>
    <v>Southfield</v>
    <v>20</v>
    <v>21</v>
    <v>Map</v>
    <v>8</v>
    <v>9</v>
    <v>1318</v>
    <v>6719</v>
    <v>7444</v>
    <v>4</v>
    <v>Southfield is a city in Oakland County in the U.S. state of Michigan. As of the 2010 census, the city had a population of 71,739. As a northern suburb of Metro Detroit, Southfield shares part of its southern border with the city of Detroit. The city was originally part of Southfield Township before incorporating in 1958. The autonomous city of Lathrup Village is an enclave within city of Southfield. The city is home to the Southfield Town Center complex, which includes five interconnected office buildings. The tallest of these, 3000 Town Center, stands at 402 feet tall; it is the second-tallest building in the state outside of the city of Detroit and the 16th-tallest building overall in the state.</v>
    <v>7445</v>
    <v>7446</v>
    <v>7447</v>
    <v>7448</v>
    <v>7449</v>
    <v>Southfield</v>
    <v>7450</v>
    <v>599</v>
    <v>Southfield</v>
    <v>mdp/vdpid/5479042830246608898</v>
  </rv>
  <rv s="0">
    <v>536870912</v>
    <v>Maple Grove</v>
    <v>1e922b75-60f7-5732-4371-7d878a82132b</v>
    <v>en-US</v>
    <v>Map</v>
  </rv>
  <rv s="1">
    <fb>90.73</fb>
    <v>10</v>
  </rv>
  <rv s="1">
    <fb>45.072499999999998</fb>
    <v>12</v>
  </rv>
  <rv s="3">
    <v>554</v>
  </rv>
  <rv s="4">
    <v>https://www.bing.com/search?q=maple+grove+minnesota&amp;form=skydnc</v>
    <v>Learn more on Bing</v>
  </rv>
  <rv s="1">
    <fb>71807</fb>
    <v>10</v>
  </rv>
  <rv s="14">
    <v>#VALUE!</v>
    <v>en-US</v>
    <v>1e922b75-60f7-5732-4371-7d878a82132b</v>
    <v>536870912</v>
    <v>1</v>
    <v>4506</v>
    <v>556</v>
    <v>Maple Grove</v>
    <v>20</v>
    <v>557</v>
    <v>Map</v>
    <v>8</v>
    <v>9</v>
    <v>1374</v>
    <v>1413</v>
    <v>7453</v>
    <v>4</v>
    <v>Maple Grove is a city in Hennepin County, Minnesota, United States. The population was 61,567 at the 2010 census but has been growing rapidly since then, as 2019 US census estimates rank Maple Grove as Minnesota's eighth largest city with 72,622 residents. Maple Grove serves as the retail, cultural and medical center of the northwest region of the Minneapolis–Saint Paul metropolitan area. One of the Twin Cities' largest shopping centers, The Shoppes at Arbor Lakes, is located in Maple Grove. Additionally, Maple Grove is also home to the Hindu Temple of Minnesota, which is the largest Hindu temple in the state.</v>
    <v>7454</v>
    <v>7455</v>
    <v>7456</v>
    <v>6959</v>
    <v>Maple Grove</v>
    <v>7457</v>
    <v>11</v>
    <v>Maple Grove</v>
    <v>mdp/vdpid/4899340789185773569</v>
  </rv>
  <rv s="0">
    <v>536870912</v>
    <v>Pittsburg</v>
    <v>20be4fc3-500f-4b7f-9dda-c1ec044954fd</v>
    <v>en-US</v>
    <v>Map</v>
  </rv>
  <rv s="1">
    <fb>49.61</fb>
    <v>10</v>
  </rv>
  <rv s="2">
    <v>705</v>
    <v>8</v>
    <v>4513</v>
    <v>0</v>
    <v>Image of Pittsburg</v>
  </rv>
  <rv s="1">
    <fb>38.028055999999999</fb>
    <v>12</v>
  </rv>
  <rv s="3">
    <v>555</v>
  </rv>
  <rv s="4">
    <v>https://www.bing.com/search?q=pittsburg+california&amp;form=skydnc</v>
    <v>Learn more on Bing</v>
  </rv>
  <rv s="1">
    <fb>-121.884722</fb>
    <v>12</v>
  </rv>
  <rv s="1">
    <fb>72437</fb>
    <v>10</v>
  </rv>
  <rv s="5">
    <v>#VALUE!</v>
    <v>en-US</v>
    <v>20be4fc3-500f-4b7f-9dda-c1ec044954fd</v>
    <v>536870912</v>
    <v>1</v>
    <v>4512</v>
    <v>4</v>
    <v>Pittsburg</v>
    <v>20</v>
    <v>21</v>
    <v>Map</v>
    <v>8</v>
    <v>9</v>
    <v>298</v>
    <v>380</v>
    <v>7460</v>
    <v>4</v>
    <v>Pittsburg is a city in Contra Costa County, California, United States. It is an industrial suburb located on the southern shore of the Suisun Bay in the East Bay region of the San Francisco Bay Area, and is part of the Sacramento–San Joaquin River Delta area. The population was 63,264 at the 2010 United States Census.</v>
    <v>7461</v>
    <v>7462</v>
    <v>7463</v>
    <v>7464</v>
    <v>7465</v>
    <v>Pittsburg</v>
    <v>7466</v>
    <v>307</v>
    <v>Pittsburg</v>
    <v>mdp/vdpid/5057786183996669953</v>
  </rv>
  <rv s="0">
    <v>536870912</v>
    <v>New Britain</v>
    <v>88561fc3-85eb-405e-83bd-d4c40fc28cbf</v>
    <v>en-US</v>
    <v>Map</v>
  </rv>
  <rv s="1">
    <fb>34.705840678500003</fb>
    <v>10</v>
  </rv>
  <rv s="2">
    <v>706</v>
    <v>8</v>
    <v>4520</v>
    <v>0</v>
    <v>Image of New Britain</v>
  </rv>
  <rv s="1">
    <fb>41.674999999999997</fb>
    <v>12</v>
  </rv>
  <rv s="0">
    <v>805306368</v>
    <v>Erin Stewart (Mayor)</v>
    <v>4078480a-f7a3-3930-235b-fcb5559f0a42</v>
    <v>en-US</v>
    <v>Generic</v>
  </rv>
  <rv s="3">
    <v>556</v>
  </rv>
  <rv s="4">
    <v>https://www.bing.com/search?q=new+britain+connecticut&amp;form=skydnc</v>
    <v>Learn more on Bing</v>
  </rv>
  <rv s="1">
    <fb>-72.787222</fb>
    <v>12</v>
  </rv>
  <rv s="1">
    <fb>72453</fb>
    <v>10</v>
  </rv>
  <rv s="5">
    <v>#VALUE!</v>
    <v>en-US</v>
    <v>88561fc3-85eb-405e-83bd-d4c40fc28cbf</v>
    <v>536870912</v>
    <v>1</v>
    <v>4519</v>
    <v>4</v>
    <v>New Britain</v>
    <v>6</v>
    <v>7</v>
    <v>Map</v>
    <v>8</v>
    <v>9</v>
    <v>4730</v>
    <v>4751</v>
    <v>7469</v>
    <v>4</v>
    <v>New Britain is a city in Hartford County, Connecticut, United States. It is located approximately 9 miles southwest of Hartford. According to 2010 Census, the population of the city is 73,206.</v>
    <v>7470</v>
    <v>7471</v>
    <v>7473</v>
    <v>7474</v>
    <v>7475</v>
    <v>New Britain</v>
    <v>7476</v>
    <v>599</v>
    <v>New Britain</v>
    <v>mdp/vdpid/5488792891608268801</v>
  </rv>
  <rv s="0">
    <v>536870912</v>
    <v>Jacksonville</v>
    <v>8f561594-42a4-4a9e-ae3d-86351edf3f2b</v>
    <v>en-US</v>
    <v>Map</v>
  </rv>
  <rv s="0">
    <v>536870912</v>
    <v>Onslow County</v>
    <v>cbad19ec-2209-ea0a-07a5-a58eafbea43d</v>
    <v>en-US</v>
    <v>Map</v>
  </rv>
  <rv s="1">
    <fb>117.06746258699999</fb>
    <v>10</v>
  </rv>
  <rv s="2">
    <v>707</v>
    <v>8</v>
    <v>4527</v>
    <v>0</v>
    <v>Image of Jacksonville</v>
  </rv>
  <rv s="1">
    <fb>34.759721999999996</fb>
    <v>12</v>
  </rv>
  <rv s="3">
    <v>557</v>
  </rv>
  <rv s="4">
    <v>https://www.bing.com/search?q=jacksonville+north+carolina&amp;form=skydnc</v>
    <v>Learn more on Bing</v>
  </rv>
  <rv s="1">
    <fb>-77.409722000000002</fb>
    <v>12</v>
  </rv>
  <rv s="1">
    <fb>72896</fb>
    <v>10</v>
  </rv>
  <rv s="5">
    <v>#VALUE!</v>
    <v>en-US</v>
    <v>8f561594-42a4-4a9e-ae3d-86351edf3f2b</v>
    <v>536870912</v>
    <v>1</v>
    <v>4526</v>
    <v>4</v>
    <v>Jacksonville</v>
    <v>20</v>
    <v>21</v>
    <v>Map</v>
    <v>8</v>
    <v>9</v>
    <v>3191</v>
    <v>7479</v>
    <v>7480</v>
    <v>4</v>
    <v>Jacksonville is a city in Onslow County, North Carolina, United States. As of the 2010 United States census, the population was 70,145, which makes Jacksonville the 14th-largest city in North Carolina. Jacksonville is the principal city of Onslow County and is included in the Jacksonville, North Carolina metropolitan area. In 2014, Forbes magazine ranked Jacksonville as the fifth-fastest growing small city in the United States. Demographically, Jacksonville is the youngest city in the United States, with an average age of 22.8 years old, which can be attributed to the large military presence. The low age may also be in part due to the population drastically going up over the past 80 years, from 783 in the 1930 census to 70,145 in the 2010 census.</v>
    <v>7481</v>
    <v>7482</v>
    <v>7483</v>
    <v>7484</v>
    <v>7485</v>
    <v>Jacksonville</v>
    <v>7486</v>
    <v>599</v>
    <v>Jacksonville</v>
    <v>mdp/vdpid/5491359950141652993</v>
  </rv>
  <rv s="0">
    <v>536870912</v>
    <v>Mansfield</v>
    <v>abb84745-14f6-54a6-af91-745aabf14424</v>
    <v>en-US</v>
    <v>Map</v>
  </rv>
  <rv s="1">
    <fb>94.534566027300002</fb>
    <v>10</v>
  </rv>
  <rv s="2">
    <v>708</v>
    <v>8</v>
    <v>4533</v>
    <v>0</v>
    <v>Image of Mansfield</v>
  </rv>
  <rv s="1">
    <fb>32.577221999999999</fb>
    <v>12</v>
  </rv>
  <rv s="4">
    <v>https://www.bing.com/search?q=mansfield+texas&amp;form=skydnc</v>
    <v>Learn more on Bing</v>
  </rv>
  <rv s="1">
    <fb>-97.126666999999998</fb>
    <v>12</v>
  </rv>
  <rv s="1">
    <fb>70981</fb>
    <v>10</v>
  </rv>
  <rv s="9">
    <v>#VALUE!</v>
    <v>en-US</v>
    <v>abb84745-14f6-54a6-af91-745aabf14424</v>
    <v>536870912</v>
    <v>1</v>
    <v>4532</v>
    <v>75</v>
    <v>Mansfield</v>
    <v>20</v>
    <v>21</v>
    <v>Map</v>
    <v>8</v>
    <v>9</v>
    <v>2272</v>
    <v>3181</v>
    <v>7489</v>
    <v>4</v>
    <v>Mansfield is a suburban city in the U.S. state of Texas, and is part of the Dallas-Fort Worth Metroplex area. The city is located mostly in Tarrant county, with small parts in Ellis and Johnson counties. Its location is approximately 30 miles from Dallas and 20 miles from Fort Worth, and is adjacent to Arlington. As of the 2010 census, the population was 56,368, up from 28,031 in 2000. The estimated population in 2020 is 73,550.</v>
    <v>7490</v>
    <v>7491</v>
    <v>7492</v>
    <v>7493</v>
    <v>Mansfield</v>
    <v>7494</v>
    <v>11</v>
    <v>Mansfield</v>
    <v>mdp/vdpid/5107780398981578753</v>
  </rv>
  <rv s="0">
    <v>536870912</v>
    <v>Waukesha</v>
    <v>38ca4d8e-dbad-4c22-ad4f-2b916b7194f7</v>
    <v>en-US</v>
    <v>Map</v>
  </rv>
  <rv s="0">
    <v>536870912</v>
    <v>Waukesha County</v>
    <v>59664ff0-dbac-a44c-5523-2352479d8ecd</v>
    <v>en-US</v>
    <v>Map</v>
  </rv>
  <rv s="1">
    <fb>64.930000000000007</fb>
    <v>10</v>
  </rv>
  <rv s="2">
    <v>709</v>
    <v>8</v>
    <v>4540</v>
    <v>0</v>
    <v>Image of Waukesha</v>
  </rv>
  <rv s="1">
    <fb>43.011667000000003</fb>
    <v>12</v>
  </rv>
  <rv s="3">
    <v>558</v>
  </rv>
  <rv s="4">
    <v>https://www.bing.com/search?q=waukesha+wisconsin&amp;form=skydnc</v>
    <v>Learn more on Bing</v>
  </rv>
  <rv s="1">
    <fb>-88.231667000000002</fb>
    <v>12</v>
  </rv>
  <rv s="1">
    <fb>72549</fb>
    <v>10</v>
  </rv>
  <rv s="5">
    <v>#VALUE!</v>
    <v>en-US</v>
    <v>38ca4d8e-dbad-4c22-ad4f-2b916b7194f7</v>
    <v>536870912</v>
    <v>1</v>
    <v>4539</v>
    <v>4</v>
    <v>Waukesha</v>
    <v>6</v>
    <v>7</v>
    <v>Map</v>
    <v>8</v>
    <v>9</v>
    <v>2907</v>
    <v>7497</v>
    <v>7498</v>
    <v>4</v>
    <v>Waukesha is a city in and the county seat of Waukesha County, Wisconsin, United States. It is part of the Milwaukee metropolitan area. Its population was 70,718 at the 2010 census. The city is adjacent to the Village of Waukesha.</v>
    <v>7499</v>
    <v>7500</v>
    <v>7501</v>
    <v>7502</v>
    <v>7503</v>
    <v>Waukesha</v>
    <v>7504</v>
    <v>11</v>
    <v>Waukesha</v>
    <v>mdp/vdpid/5476830438720798721</v>
  </rv>
  <rv s="0">
    <v>536870912</v>
    <v>Frederick</v>
    <v>deb1292f-74ad-3776-93b6-cc05d9cca427</v>
    <v>en-US</v>
    <v>Map</v>
  </rv>
  <rv s="0">
    <v>536870912</v>
    <v>Frederick County</v>
    <v>69f813f0-4ab0-ec1d-3e1b-e515e762162b</v>
    <v>en-US</v>
    <v>Map</v>
  </rv>
  <rv s="1">
    <fb>57.5</fb>
    <v>10</v>
  </rv>
  <rv s="2">
    <v>710</v>
    <v>8</v>
    <v>4546</v>
    <v>0</v>
    <v>Image of Frederick</v>
  </rv>
  <rv s="1">
    <fb>39.414180999999999</fb>
    <v>12</v>
  </rv>
  <rv s="3">
    <v>559</v>
  </rv>
  <rv s="4">
    <v>https://www.bing.com/search?q=frederick+maryland&amp;form=skydnc</v>
    <v>Learn more on Bing</v>
  </rv>
  <rv s="1">
    <fb>-77.410934999999995</fb>
    <v>12</v>
  </rv>
  <rv s="1">
    <fb>72146</fb>
    <v>10</v>
  </rv>
  <rv s="5">
    <v>#VALUE!</v>
    <v>en-US</v>
    <v>deb1292f-74ad-3776-93b6-cc05d9cca427</v>
    <v>536870912</v>
    <v>1</v>
    <v>4545</v>
    <v>4</v>
    <v>Frederick</v>
    <v>20</v>
    <v>21</v>
    <v>Map</v>
    <v>8</v>
    <v>9</v>
    <v>3339</v>
    <v>7507</v>
    <v>7508</v>
    <v>4</v>
    <v>Frederick is a city in, and the county seat, of Frederick County, Maryland. It is part of the Baltimore–Washington Metropolitan Area. Frederick has long been an important crossroads, located at the intersection of a major north–south Indian trail and east–west routes to the Chesapeake Bay, both at Baltimore and what became Washington, D.C. and across the Appalachian mountains to the Ohio River watershed. It is a part of the Washington-Arlington-Alexandria, DC-VA-MD-WV Metropolitan Statistical Area, which is part of a greater Washington-Baltimore-Arlington, DC-MD-VA-WV-PA Combined Statistical Area. The city's population was 65,239 people at the 2010 United States Census, making it the second-largest incorporated city in Maryland, behind Baltimore. Frederick is home to Frederick Municipal Airport, which accommodates general aviation, and to the county's largest employer U.S. Army's Fort Detrick bioscience/communications research installation.</v>
    <v>7509</v>
    <v>7510</v>
    <v>7511</v>
    <v>7512</v>
    <v>7513</v>
    <v>Frederick</v>
    <v>7514</v>
    <v>599</v>
    <v>Frederick</v>
    <v>mdp/vdpid/5486932205340983297</v>
  </rv>
  <rv s="0">
    <v>536870912</v>
    <v>Albany</v>
    <v>b3387304-8851-4a19-91e9-a037de27eb43</v>
    <v>en-US</v>
    <v>Map</v>
  </rv>
  <rv s="0">
    <v>536870912</v>
    <v>Dougherty County</v>
    <v>04c02ec1-a5d5-b8bc-a138-2c6daf69f72b</v>
    <v>en-US</v>
    <v>Map</v>
  </rv>
  <rv s="1">
    <fb>144.69999999999999</fb>
    <v>10</v>
  </rv>
  <rv s="2">
    <v>711</v>
    <v>8</v>
    <v>4553</v>
    <v>0</v>
    <v>Image of Albany</v>
  </rv>
  <rv s="1">
    <fb>31.57846</fb>
    <v>12</v>
  </rv>
  <rv s="3">
    <v>560</v>
  </rv>
  <rv s="4">
    <v>https://www.bing.com/search?q=albany+georgia&amp;form=skydnc</v>
    <v>Learn more on Bing</v>
  </rv>
  <rv s="1">
    <fb>-84.155874999999995</fb>
    <v>12</v>
  </rv>
  <rv s="5">
    <v>#VALUE!</v>
    <v>en-US</v>
    <v>b3387304-8851-4a19-91e9-a037de27eb43</v>
    <v>536870912</v>
    <v>1</v>
    <v>4552</v>
    <v>4</v>
    <v>Albany</v>
    <v>20</v>
    <v>21</v>
    <v>Map</v>
    <v>8</v>
    <v>9</v>
    <v>3400</v>
    <v>7517</v>
    <v>7518</v>
    <v>4</v>
    <v>Albany is a city in the U.S. state of Georgia. Located on the Flint River, it is the seat of Dougherty County, and is the sole incorporated city in that county. Located in southwest Georgia, it is the principal city of the Albany, Georgia metropolitan area. The population was 77,434 at the 2010 U.S. Census, making it the eighth-largest city in the state. It became prominent in the nineteenth century as a shipping and market center, first served by riverboats. Scheduled steamboats connected Albany with the busy port of Apalachicola, Florida. They were replaced by railroads. Seven lines met in Albany, and it was a center of trade in the Southeast. It is part of the Black Belt, the extensive area in the Deep South of cotton plantations. From the mid-20th century, it received military investment during World War II and after, that helped develop the region. Albany and this area were prominent during the civil rights era, particularly during the early 1960s as activists worked to regain voting and other civil rights. Railroad restructuring and reduction in the military here caused job losses, but the city has developed new businesses.</v>
    <v>7519</v>
    <v>7520</v>
    <v>7521</v>
    <v>7522</v>
    <v>7523</v>
    <v>Albany</v>
    <v>7340</v>
    <v>599</v>
    <v>Albany</v>
    <v>mdp/vdpid/5496998687647203329</v>
  </rv>
  <rv s="0">
    <v>536870912</v>
    <v>Pawtucket</v>
    <v>306a4f42-bf8c-46b8-8704-8eb47ada0ef4</v>
    <v>en-US</v>
    <v>Map</v>
  </rv>
  <rv s="1">
    <fb>23.3</fb>
    <v>10</v>
  </rv>
  <rv s="2">
    <v>712</v>
    <v>8</v>
    <v>4560</v>
    <v>0</v>
    <v>Image of Pawtucket</v>
  </rv>
  <rv s="1">
    <fb>41.875556000000003</fb>
    <v>12</v>
  </rv>
  <rv s="3">
    <v>561</v>
  </rv>
  <rv s="4">
    <v>https://www.bing.com/search?q=pawtucket+rhode+island&amp;form=skydnc</v>
    <v>Learn more on Bing</v>
  </rv>
  <rv s="1">
    <fb>-71.376110999999995</fb>
    <v>12</v>
  </rv>
  <rv s="1">
    <fb>71847</fb>
    <v>10</v>
  </rv>
  <rv s="5">
    <v>#VALUE!</v>
    <v>en-US</v>
    <v>306a4f42-bf8c-46b8-8704-8eb47ada0ef4</v>
    <v>536870912</v>
    <v>1</v>
    <v>4559</v>
    <v>4</v>
    <v>Pawtucket</v>
    <v>20</v>
    <v>21</v>
    <v>Map</v>
    <v>8</v>
    <v>9</v>
    <v>4383</v>
    <v>4403</v>
    <v>7526</v>
    <v>4</v>
    <v>Pawtucket is a city in Providence County, Rhode Island, United States. The population was 71,148 at the 2010 census. It is the fourth largest city in the state. Pawtucket borders Providence, Central Falls, North Providence, Lincoln, and East Providence in Rhode Island and Seekonk and Attleboro in the state of Massachusetts.</v>
    <v>7527</v>
    <v>7528</v>
    <v>7529</v>
    <v>7530</v>
    <v>7531</v>
    <v>Pawtucket</v>
    <v>7532</v>
    <v>599</v>
    <v>Pawtucket</v>
    <v>mdp/vdpid/5488911499629953025</v>
  </rv>
  <rv s="0">
    <v>536870912</v>
    <v>Redmond</v>
    <v>8769d4c0-b645-70ac-03ec-6eebabf6d26e</v>
    <v>en-US</v>
    <v>Map</v>
  </rv>
  <rv s="1">
    <fb>43.87</fb>
    <v>10</v>
  </rv>
  <rv s="2">
    <v>713</v>
    <v>8</v>
    <v>4567</v>
    <v>0</v>
    <v>Image of Redmond</v>
  </rv>
  <rv s="1">
    <fb>47.674912999999997</fb>
    <v>12</v>
  </rv>
  <rv s="3">
    <v>562</v>
  </rv>
  <rv s="4">
    <v>https://www.bing.com/search?q=redmond+washington&amp;form=skydnc</v>
    <v>Learn more on Bing</v>
  </rv>
  <rv s="1">
    <fb>-122.12399499999999</fb>
    <v>12</v>
  </rv>
  <rv s="1">
    <fb>67678</fb>
    <v>10</v>
  </rv>
  <rv s="5">
    <v>#VALUE!</v>
    <v>en-US</v>
    <v>8769d4c0-b645-70ac-03ec-6eebabf6d26e</v>
    <v>536870912</v>
    <v>1</v>
    <v>4566</v>
    <v>4</v>
    <v>Redmond</v>
    <v>20</v>
    <v>21</v>
    <v>Map</v>
    <v>8</v>
    <v>9</v>
    <v>2699</v>
    <v>2749</v>
    <v>7535</v>
    <v>4</v>
    <v>Redmond is a city in King County, Washington, United States, located 15 miles east of Seattle. The population was 54,144 at the 2010 census and an estimated 71,929 in 2019. Redmond is commonly recognized as the home of Microsoft and Nintendo of America. With an annual bike race on city streets and the state's only velodrome, Redmond is also known as the "Bicycle Capital of the Northwest".</v>
    <v>7536</v>
    <v>7537</v>
    <v>7538</v>
    <v>7539</v>
    <v>7540</v>
    <v>Redmond</v>
    <v>7541</v>
    <v>307</v>
    <v>Redmond</v>
    <v>mdp/vdpid/4860654272309624833</v>
  </rv>
  <rv s="0">
    <v>536870912</v>
    <v>Lauderhill</v>
    <v>9cd8bfbb-d2b7-4451-9810-1fda587ee0e0</v>
    <v>en-US</v>
    <v>Map</v>
  </rv>
  <rv s="1">
    <fb>22.2</fb>
    <v>10</v>
  </rv>
  <rv s="2">
    <v>714</v>
    <v>8</v>
    <v>4573</v>
    <v>0</v>
    <v>Image of Lauderhill</v>
  </rv>
  <rv s="1">
    <fb>26.165555999999999</fb>
    <v>12</v>
  </rv>
  <rv s="3">
    <v>563</v>
  </rv>
  <rv s="4">
    <v>https://www.bing.com/search?q=lauderhill+florida&amp;form=skydnc</v>
    <v>Learn more on Bing</v>
  </rv>
  <rv s="1">
    <fb>-80.232500000000002</fb>
    <v>12</v>
  </rv>
  <rv s="1">
    <fb>72094</fb>
    <v>10</v>
  </rv>
  <rv s="5">
    <v>#VALUE!</v>
    <v>en-US</v>
    <v>9cd8bfbb-d2b7-4451-9810-1fda587ee0e0</v>
    <v>536870912</v>
    <v>1</v>
    <v>4572</v>
    <v>4</v>
    <v>Lauderhill</v>
    <v>20</v>
    <v>21</v>
    <v>Map</v>
    <v>8</v>
    <v>9</v>
    <v>3139</v>
    <v>4373</v>
    <v>7544</v>
    <v>4</v>
    <v>Lauderhill, officially the City of Lauderhill, is a city in Broward County, Florida, United States. As of the 2010 United States Census, the city's population was 66,887. It is a principal city of the Fort Lauderdale metropolitan area, which was home to an estimated 6,012,331 people in 2015.</v>
    <v>7545</v>
    <v>7546</v>
    <v>7547</v>
    <v>7548</v>
    <v>7549</v>
    <v>Lauderhill</v>
    <v>7550</v>
    <v>599</v>
    <v>Lauderhill</v>
    <v>mdp/vdpid/5502060178561826817</v>
  </rv>
  <rv s="0">
    <v>536870912</v>
    <v>Lafayette</v>
    <v>69018fcf-b85d-4b49-9e81-f74b23272ba8</v>
    <v>en-US</v>
    <v>Map</v>
  </rv>
  <rv s="0">
    <v>536870912</v>
    <v>Tippecanoe County</v>
    <v>6dd57f39-191c-0a20-2481-1c09e46cc355</v>
    <v>en-US</v>
    <v>Map</v>
  </rv>
  <rv s="1">
    <fb>71.849999999999994</fb>
    <v>10</v>
  </rv>
  <rv s="2">
    <v>715</v>
    <v>8</v>
    <v>4579</v>
    <v>0</v>
    <v>Image of Lafayette</v>
  </rv>
  <rv s="1">
    <fb>40.417327999999998</fb>
    <v>12</v>
  </rv>
  <rv s="3">
    <v>564</v>
  </rv>
  <rv s="4">
    <v>https://www.bing.com/search?q=lafayette+indiana&amp;form=skydnc</v>
    <v>Learn more on Bing</v>
  </rv>
  <rv s="1">
    <fb>-86.890617000000006</fb>
    <v>12</v>
  </rv>
  <rv s="1">
    <fb>72168</fb>
    <v>10</v>
  </rv>
  <rv s="5">
    <v>#VALUE!</v>
    <v>en-US</v>
    <v>69018fcf-b85d-4b49-9e81-f74b23272ba8</v>
    <v>536870912</v>
    <v>1</v>
    <v>4578</v>
    <v>4</v>
    <v>Lafayette</v>
    <v>20</v>
    <v>21</v>
    <v>Map</v>
    <v>8</v>
    <v>9</v>
    <v>825</v>
    <v>7553</v>
    <v>7554</v>
    <v>4</v>
    <v>Lafayette is a city in and the county seat of Tippecanoe County, Indiana, United States, located 63 miles northwest of Indianapolis and 105 miles southeast of Chicago. West Lafayette, on the other side of the Wabash River, is home to Purdue University, which contributes significantly to both communities. Together, Lafayette and West Lafayette form the core of the Lafayette, Indiana Metropolitan Statistical Area.</v>
    <v>7555</v>
    <v>7556</v>
    <v>7557</v>
    <v>7558</v>
    <v>7559</v>
    <v>Lafayette</v>
    <v>7560</v>
    <v>3779</v>
    <v>Lafayette</v>
    <v>mdp/vdpid/5478367983476670466</v>
  </rv>
  <rv s="0">
    <v>536870912</v>
    <v>Gulfport</v>
    <v>aacdb2a0-2a66-4a29-8d2d-e07955b9caff</v>
    <v>en-US</v>
    <v>Map</v>
  </rv>
  <rv s="0">
    <v>536870912</v>
    <v>Harrison County</v>
    <v>45c8ab33-d25a-50fe-8174-6774637a95cd</v>
    <v>en-US</v>
    <v>Map</v>
  </rv>
  <rv s="1">
    <fb>166.277236684</fb>
    <v>10</v>
  </rv>
  <rv s="2">
    <v>716</v>
    <v>8</v>
    <v>4585</v>
    <v>0</v>
    <v>Image of Gulfport</v>
  </rv>
  <rv s="1">
    <fb>30.3697686</fb>
    <v>12</v>
  </rv>
  <rv s="0">
    <v>805306368</v>
    <v>William Gardner Hewes (Mayor)</v>
    <v>382ad3ad-aed5-b928-14ce-0e513c9c5b3a</v>
    <v>en-US</v>
    <v>Generic</v>
  </rv>
  <rv s="3">
    <v>565</v>
  </rv>
  <rv s="4">
    <v>https://www.bing.com/search?q=gulfport+mississippi&amp;form=skydnc</v>
    <v>Learn more on Bing</v>
  </rv>
  <rv s="1">
    <fb>-89.091535699999994</fb>
    <v>12</v>
  </rv>
  <rv s="1">
    <fb>71870</fb>
    <v>10</v>
  </rv>
  <rv s="5">
    <v>#VALUE!</v>
    <v>en-US</v>
    <v>aacdb2a0-2a66-4a29-8d2d-e07955b9caff</v>
    <v>536870912</v>
    <v>1</v>
    <v>4584</v>
    <v>4</v>
    <v>Gulfport</v>
    <v>20</v>
    <v>21</v>
    <v>Map</v>
    <v>8</v>
    <v>9</v>
    <v>1453</v>
    <v>7563</v>
    <v>7564</v>
    <v>4</v>
    <v>Gulfport is the second-largest city in Mississippi after the state capital, Jackson. Along with Biloxi, Gulfport is the other county seat of Harrison County and the larger of the two principal cities of the Gulfport-Biloxi, Mississippi Metropolitan Statistical Area, which is included in the Gulfport-Biloxi-Pascagoula, Mississippi Combined Statistical Area. As of the 2010 census, the city of Gulfport had a total population of 67,793, with nearly 400,000 in the metro area as of 2018. It is also home to the US Navy Atlantic Fleet Seabees.</v>
    <v>7565</v>
    <v>7566</v>
    <v>7568</v>
    <v>7569</v>
    <v>7570</v>
    <v>Gulfport</v>
    <v>7571</v>
    <v>11</v>
    <v>Gulfport</v>
    <v>mdp/vdpid/5495576944286105601</v>
  </rv>
  <rv s="0">
    <v>536870912</v>
    <v>Redlands</v>
    <v>29b39590-4a5b-4319-9349-6f6b98a8e80d</v>
    <v>en-US</v>
    <v>Map</v>
  </rv>
  <rv s="1">
    <fb>94.343999999999994</fb>
    <v>10</v>
  </rv>
  <rv s="2">
    <v>717</v>
    <v>8</v>
    <v>4591</v>
    <v>0</v>
    <v>Image of Redlands</v>
  </rv>
  <rv s="1">
    <fb>34.054721999999998</fb>
    <v>12</v>
  </rv>
  <rv s="3">
    <v>566</v>
  </rv>
  <rv s="4">
    <v>https://www.bing.com/search?q=redlands+california&amp;form=skydnc</v>
    <v>Learn more on Bing</v>
  </rv>
  <rv s="1">
    <fb>-117.1825</fb>
    <v>12</v>
  </rv>
  <rv s="1">
    <fb>71586</fb>
    <v>10</v>
  </rv>
  <rv s="5">
    <v>#VALUE!</v>
    <v>en-US</v>
    <v>29b39590-4a5b-4319-9349-6f6b98a8e80d</v>
    <v>536870912</v>
    <v>1</v>
    <v>4590</v>
    <v>4</v>
    <v>Redlands</v>
    <v>20</v>
    <v>21</v>
    <v>Map</v>
    <v>8</v>
    <v>9</v>
    <v>298</v>
    <v>3994</v>
    <v>7574</v>
    <v>4</v>
    <v>Redlands is a city in San Bernardino County, California, United States. As of the 2010 census, the city had a population of 68,747, up from 63,591 at the 2000 census. The population was estimated at 71,513 in 2019. The city is located approximately 47 miles west of Palm Springs, 55 miles east of Los Angeles.</v>
    <v>7575</v>
    <v>7576</v>
    <v>7577</v>
    <v>7578</v>
    <v>7579</v>
    <v>Redlands</v>
    <v>7580</v>
    <v>307</v>
    <v>Redlands</v>
    <v>mdp/vdpid/5061327333227495426</v>
  </rv>
  <rv s="0">
    <v>536870912</v>
    <v>Weston</v>
    <v>7a9c14ba-d386-4971-b348-faeccdea5bcc</v>
    <v>en-US</v>
    <v>Map</v>
  </rv>
  <rv s="1">
    <fb>68.2</fb>
    <v>10</v>
  </rv>
  <rv s="2">
    <v>718</v>
    <v>8</v>
    <v>4598</v>
    <v>0</v>
    <v>Image of Weston</v>
  </rv>
  <rv s="1">
    <fb>26.107500000000002</fb>
    <v>12</v>
  </rv>
  <rv s="3">
    <v>567</v>
  </rv>
  <rv s="4">
    <v>https://www.bing.com/search?q=weston+florida&amp;form=skydnc</v>
    <v>Learn more on Bing</v>
  </rv>
  <rv s="1">
    <fb>-80.388056000000006</fb>
    <v>12</v>
  </rv>
  <rv s="1">
    <fb>71210</fb>
    <v>10</v>
  </rv>
  <rv s="5">
    <v>#VALUE!</v>
    <v>en-US</v>
    <v>7a9c14ba-d386-4971-b348-faeccdea5bcc</v>
    <v>536870912</v>
    <v>1</v>
    <v>4597</v>
    <v>4</v>
    <v>Weston</v>
    <v>6</v>
    <v>7</v>
    <v>Map</v>
    <v>8</v>
    <v>9</v>
    <v>3139</v>
    <v>4373</v>
    <v>7583</v>
    <v>4</v>
    <v>Weston is a master-planned suburban community in Broward County, Florida, United States. It is located 32 miles northwest of Miami.</v>
    <v>7584</v>
    <v>7585</v>
    <v>7586</v>
    <v>7587</v>
    <v>7588</v>
    <v>Weston</v>
    <v>7589</v>
    <v>599</v>
    <v>Weston</v>
    <v>mdp/vdpid/5502059145152430081</v>
  </rv>
  <rv s="0">
    <v>536870912</v>
    <v>Saint Charles</v>
    <v>12831af4-14e9-f132-adb4-5577456d3047</v>
    <v>en-US</v>
    <v>Map</v>
  </rv>
  <rv s="1">
    <fb>62.24</fb>
    <v>10</v>
  </rv>
  <rv s="2">
    <v>719</v>
    <v>8</v>
    <v>4604</v>
    <v>0</v>
    <v>Image of Saint Charles</v>
  </rv>
  <rv s="1">
    <fb>38.781153000000003</fb>
    <v>12</v>
  </rv>
  <rv s="3">
    <v>568</v>
  </rv>
  <rv s="4">
    <v>https://www.bing.com/search?q=st+charles+missouri&amp;form=skydnc</v>
    <v>Learn more on Bing</v>
  </rv>
  <rv s="1">
    <fb>-90.486925999999997</fb>
    <v>12</v>
  </rv>
  <rv s="1">
    <fb>70764</fb>
    <v>10</v>
  </rv>
  <rv s="5">
    <v>#VALUE!</v>
    <v>en-US</v>
    <v>12831af4-14e9-f132-adb4-5577456d3047</v>
    <v>536870912</v>
    <v>1</v>
    <v>4603</v>
    <v>4</v>
    <v>Saint Charles</v>
    <v>20</v>
    <v>21</v>
    <v>Map</v>
    <v>8</v>
    <v>9</v>
    <v>3437</v>
    <v>6450</v>
    <v>7592</v>
    <v>4</v>
    <v>Saint Charles is a city in, and the county seat of, St. Charles County, Missouri, United States. The population was 65,794 at the 2010 census, making St. Charles the ninth-largest city in Missouri. Situated on the Missouri River, it is a northwestern suburb of St. Louis.</v>
    <v>7593</v>
    <v>7594</v>
    <v>7595</v>
    <v>7596</v>
    <v>7597</v>
    <v>Saint Charles</v>
    <v>7598</v>
    <v>11</v>
    <v>Saint Charles</v>
    <v>mdp/vdpid/5096586481166712833</v>
  </rv>
  <rv s="0">
    <v>536870912</v>
    <v>Decatur</v>
    <v>f7fdebb7-d056-4e79-a376-bb9f6b5ecc6e</v>
    <v>en-US</v>
    <v>Map</v>
  </rv>
  <rv s="0">
    <v>536870912</v>
    <v>Macon County</v>
    <v>1d3d5856-7944-c03f-bad6-a1fefe04c81b</v>
    <v>en-US</v>
    <v>Map</v>
  </rv>
  <rv s="1">
    <fb>118.8</fb>
    <v>10</v>
  </rv>
  <rv s="2">
    <v>720</v>
    <v>8</v>
    <v>4611</v>
    <v>0</v>
    <v>Image of Decatur</v>
  </rv>
  <rv s="1">
    <fb>39.851666999999999</fb>
    <v>12</v>
  </rv>
  <rv s="3">
    <v>569</v>
  </rv>
  <rv s="4">
    <v>https://www.bing.com/search?q=decatur+illinois&amp;form=skydnc</v>
    <v>Learn more on Bing</v>
  </rv>
  <rv s="1">
    <fb>-88.944166999999993</fb>
    <v>12</v>
  </rv>
  <rv s="1">
    <fb>71290</fb>
    <v>10</v>
  </rv>
  <rv s="5">
    <v>#VALUE!</v>
    <v>en-US</v>
    <v>f7fdebb7-d056-4e79-a376-bb9f6b5ecc6e</v>
    <v>536870912</v>
    <v>1</v>
    <v>4610</v>
    <v>4</v>
    <v>Decatur</v>
    <v>20</v>
    <v>21</v>
    <v>Map</v>
    <v>8</v>
    <v>9</v>
    <v>702</v>
    <v>7601</v>
    <v>7602</v>
    <v>4</v>
    <v>Decatur is the largest city and the county seat of Macon County in the U.S. state of Illinois, with a population of 76,122 as of the 2010 Census. The city was founded in 1829 and is situated along the Sangamon River and Lake Decatur in Central Illinois. Decatur's estimated population for 2019 was 70,746. Decatur is the seventeenth-most populous city in Illinois Decatur is listed by the United States Census Bureau as number 3 in "The 15 Fastest-Declining Large Cities" which showed a 7.1% population loss of from 2010 to 2019.</v>
    <v>7603</v>
    <v>7604</v>
    <v>7605</v>
    <v>7606</v>
    <v>7607</v>
    <v>Decatur</v>
    <v>7608</v>
    <v>11</v>
    <v>Decatur</v>
    <v>mdp/vdpid/5477897689473482753</v>
  </rv>
  <rv s="0">
    <v>536870912</v>
    <v>North Port</v>
    <v>7e092747-a071-b544-ebe8-15bd8467344c</v>
    <v>en-US</v>
    <v>Map</v>
  </rv>
  <rv s="0">
    <v>536870912</v>
    <v>Sarasota County</v>
    <v>dbab792e-d21c-9366-9e0c-6e5fc4ee053c</v>
    <v>en-US</v>
    <v>Map</v>
  </rv>
  <rv s="1">
    <fb>195.80310114100001</fb>
    <v>10</v>
  </rv>
  <rv s="2">
    <v>721</v>
    <v>8</v>
    <v>4617</v>
    <v>0</v>
    <v>Image of North Port</v>
  </rv>
  <rv s="1">
    <fb>27.066110999999999</fb>
    <v>12</v>
  </rv>
  <rv s="4">
    <v>https://www.bing.com/search?q=north+port+florida&amp;form=skydnc</v>
    <v>Learn more on Bing</v>
  </rv>
  <rv s="1">
    <fb>-82.171943999999996</fb>
    <v>12</v>
  </rv>
  <rv s="1">
    <fb>68628</fb>
    <v>10</v>
  </rv>
  <rv s="9">
    <v>#VALUE!</v>
    <v>en-US</v>
    <v>7e092747-a071-b544-ebe8-15bd8467344c</v>
    <v>536870912</v>
    <v>1</v>
    <v>4616</v>
    <v>75</v>
    <v>North Port</v>
    <v>20</v>
    <v>21</v>
    <v>Map</v>
    <v>8</v>
    <v>9</v>
    <v>3139</v>
    <v>7611</v>
    <v>7612</v>
    <v>4</v>
    <v>North Port is a city located in Sarasota County, Florida, United States. The population was 57,357 at the 2010 US Census. It is part of the North Port–Bradenton–Sarasota Metropolitan Statistical Area. It was originally developed by General Development Corporation as the northern / Sarasota County portion of its Port Charlotte development, the other portion located in the adjacent Charlotte County. GDC dubbed the city North Port Charlotte, and it was incorporated under that name through a special act of the Florida Legislature in 1959. By referendum in 1974, the city's residents approved a change to its name as North Port, dropping Charlotte from its name to proclaim the city as a separate identity. It is home to the Little Salt Spring, an archaeological and paleontological site owned by the University of Miami.</v>
    <v>7613</v>
    <v>7614</v>
    <v>7615</v>
    <v>7616</v>
    <v>North Port</v>
    <v>7617</v>
    <v>599</v>
    <v>North Port</v>
    <v>mdp/vdpid/5501399237117607937</v>
  </rv>
  <rv s="0">
    <v>536870912</v>
    <v>North Richland Hills</v>
    <v>46476f88-8b27-4b18-98da-17b304f8e0f9</v>
    <v>en-US</v>
    <v>Map</v>
  </rv>
  <rv s="2">
    <v>722</v>
    <v>8</v>
    <v>4623</v>
    <v>0</v>
    <v>Image of North Richland Hills</v>
  </rv>
  <rv s="1">
    <fb>32.855556</fb>
    <v>12</v>
  </rv>
  <rv s="4">
    <v>https://www.bing.com/search?q=north+richland+hills+texas&amp;form=skydnc</v>
    <v>Learn more on Bing</v>
  </rv>
  <rv s="1">
    <fb>-97.218056000000004</fb>
    <v>12</v>
  </rv>
  <rv s="1">
    <fb>70836</fb>
    <v>10</v>
  </rv>
  <rv s="9">
    <v>#VALUE!</v>
    <v>en-US</v>
    <v>46476f88-8b27-4b18-98da-17b304f8e0f9</v>
    <v>536870912</v>
    <v>1</v>
    <v>4622</v>
    <v>75</v>
    <v>North Richland Hills</v>
    <v>20</v>
    <v>21</v>
    <v>Map</v>
    <v>8</v>
    <v>9</v>
    <v>2272</v>
    <v>3181</v>
    <v>6460</v>
    <v>4</v>
    <v>North Richland Hills, commonly known as NRH, is a city inside Tarrant County, Texas, United States, and a mid-to-high end suburb of Fort Worth. The population was 63,343 at the 2010 census, making it the third largest city in Tarrant County. In 2006, North Richland Hills was selected as one of the "Top 100 Best Places to live in America" according to Money magazine and in 2016, the Dallas Morning News ranked North Richland Hills #9 on its list of best Dallas-Fort Worth neighborhoods. Major streets and highways include FM 1938, Mid Cities Boulevard, Bedford-Euless Road, Interstate Highway 820, North Tarrant Parkway, FM 3029 and TX SH 26. It is home to the Birdville Independent School District and the northern portion is served by Keller ISD.</v>
    <v>7620</v>
    <v>7621</v>
    <v>7622</v>
    <v>7623</v>
    <v>North Richland Hills</v>
    <v>7624</v>
    <v>11</v>
    <v>North Richland Hills</v>
    <v>mdp/vdpid/5107764489516744705</v>
  </rv>
  <rv s="0">
    <v>536870912</v>
    <v>Greenville</v>
    <v>a6ad4876-c14c-dfc4-f373-db61e8e43648</v>
    <v>en-US</v>
    <v>Map</v>
  </rv>
  <rv s="0">
    <v>536870912</v>
    <v>Greenville County</v>
    <v>07b6376b-3d1e-906d-bf70-7634a6800031</v>
    <v>en-US</v>
    <v>Map</v>
  </rv>
  <rv s="1">
    <fb>67.7</fb>
    <v>10</v>
  </rv>
  <rv s="2">
    <v>723</v>
    <v>8</v>
    <v>4630</v>
    <v>0</v>
    <v>Image of Greenville</v>
  </rv>
  <rv s="1">
    <fb>34.844444000000003</fb>
    <v>12</v>
  </rv>
  <rv s="0">
    <v>805306368</v>
    <v>Knox H. White (Mayor)</v>
    <v>637fdc5e-f9f4-fecf-27ec-75e8c841a0f8</v>
    <v>en-US</v>
    <v>Generic</v>
  </rv>
  <rv s="3">
    <v>570</v>
  </rv>
  <rv s="4">
    <v>https://www.bing.com/search?q=greenville+south+carolina&amp;form=skydnc</v>
    <v>Learn more on Bing</v>
  </rv>
  <rv s="1">
    <fb>-82.385555999999994</fb>
    <v>12</v>
  </rv>
  <rv s="1">
    <fb>68563</fb>
    <v>10</v>
  </rv>
  <rv s="5">
    <v>#VALUE!</v>
    <v>en-US</v>
    <v>a6ad4876-c14c-dfc4-f373-db61e8e43648</v>
    <v>536870912</v>
    <v>1</v>
    <v>4629</v>
    <v>4</v>
    <v>Greenville</v>
    <v>20</v>
    <v>21</v>
    <v>Map</v>
    <v>8</v>
    <v>9</v>
    <v>4901</v>
    <v>7627</v>
    <v>7628</v>
    <v>4</v>
    <v>Greenville is a city in and the seat of Greenville County, South Carolina, United States. The city's mayor is Knox H. White, who has been in that position since December 1995. With an estimated population of 70,635 as of 2019, it is the sixth-largest city in the state. The population of the surrounding area was 400,492 as of 2010, making it the third-largest urban area in South Carolina as well as the fastest growing. Greenville is the largest city in the Greenville-Anderson-Mauldin Metropolitan Statistical Area. The MSA had a population of 920,477 in 2019, making it the largest in South Carolina and the third largest in the Carolinas. Greenville is the largest city in the Greenville-Spartanburg-Anderson Combined Statistical Area, a 10-county region of northwestern South Carolina known as "The Upstate". According to United States Census Bureau, the CSA had a population of 1,475,235 as of 2019, making it the largest CSA in the state. Greenville is located approximately halfway between Atlanta, Georgia and Charlotte, North Carolina, along Interstate 85, and its metropolitan area also includes Interstates 185 and 385. Greenville was the fourth fastest-growing city in the United States between 2015 and 2016, according to the U.S. Census Bureau.</v>
    <v>7629</v>
    <v>7630</v>
    <v>7632</v>
    <v>7633</v>
    <v>7634</v>
    <v>Greenville</v>
    <v>7635</v>
    <v>599</v>
    <v>Greenville</v>
    <v>mdp/vdpid/5484697494078095361</v>
  </rv>
  <rv s="0">
    <v>536870912</v>
    <v>Bowling Green</v>
    <v>3419c2aa-4335-2ddd-78c3-19db5df6f65f</v>
    <v>en-US</v>
    <v>Map</v>
  </rv>
  <rv s="0">
    <v>536870912</v>
    <v>Warren County</v>
    <v>fb28319b-78ff-4988-08d7-81b1c70c7e55</v>
    <v>en-US</v>
    <v>Map</v>
  </rv>
  <rv s="1">
    <fb>92.203576728000002</fb>
    <v>10</v>
  </rv>
  <rv s="2">
    <v>724</v>
    <v>8</v>
    <v>4636</v>
    <v>0</v>
    <v>Image of Bowling Green</v>
  </rv>
  <rv s="1">
    <fb>36.981667000000002</fb>
    <v>12</v>
  </rv>
  <rv s="3">
    <v>571</v>
  </rv>
  <rv s="4">
    <v>https://www.bing.com/search?q=bowling+green+kentucky&amp;form=skydnc</v>
    <v>Learn more on Bing</v>
  </rv>
  <rv s="1">
    <fb>-86.444444000000004</fb>
    <v>12</v>
  </rv>
  <rv s="1">
    <fb>68401</fb>
    <v>10</v>
  </rv>
  <rv s="5">
    <v>#VALUE!</v>
    <v>en-US</v>
    <v>3419c2aa-4335-2ddd-78c3-19db5df6f65f</v>
    <v>536870912</v>
    <v>1</v>
    <v>4635</v>
    <v>4</v>
    <v>Bowling Green</v>
    <v>20</v>
    <v>21</v>
    <v>Map</v>
    <v>8</v>
    <v>9</v>
    <v>1001</v>
    <v>7638</v>
    <v>7639</v>
    <v>4</v>
    <v>Bowling Green is a home rule-class city and the county seat of Warren County, Kentucky, United States. As of 2019, its population of 70,543 made it the third-most-populous city in the state, after Louisville and Lexington; its metropolitan area, which is the fourth largest in the state after Louisville, Lexington, and Northern Kentucky, had an estimated population of 179,240; and the combined statistical area it shares with Glasgow has an estimated population of 233,560.</v>
    <v>7640</v>
    <v>7641</v>
    <v>7642</v>
    <v>7643</v>
    <v>7644</v>
    <v>Bowling Green</v>
    <v>7645</v>
    <v>11</v>
    <v>Bowling Green</v>
    <v>mdp/vdpid/5481836283955249153</v>
  </rv>
  <rv s="0">
    <v>536870912</v>
    <v>Broomfield</v>
    <v>dd4cdc31-900a-fb77-fc3f-9976d389a463</v>
    <v>en-US</v>
    <v>Map</v>
  </rv>
  <rv s="1">
    <fb>71.224673034199995</fb>
    <v>10</v>
  </rv>
  <rv s="2">
    <v>725</v>
    <v>8</v>
    <v>4641</v>
    <v>0</v>
    <v>Image of Broomfield</v>
  </rv>
  <rv s="4">
    <v>https://www.bing.com/search?q=broomfield+colorado&amp;form=skydnc</v>
    <v>Learn more on Bing</v>
  </rv>
  <rv s="1">
    <fb>69267</fb>
    <v>10</v>
  </rv>
  <rv s="13">
    <v>#VALUE!</v>
    <v>en-US</v>
    <v>dd4cdc31-900a-fb77-fc3f-9976d389a463</v>
    <v>536870912</v>
    <v>1</v>
    <v>4640</v>
    <v>337</v>
    <v>Broomfield</v>
    <v>33</v>
    <v>21</v>
    <v>Map</v>
    <v>8</v>
    <v>9</v>
    <v>529</v>
    <v>7648</v>
    <v>4</v>
    <v>The City and County of Broomfield is a consolidated city and county located in the U.S. State of Colorado. Broomfield has a consolidated government which operates under Article XX, Sections 10-13 of the Constitution of the State of Colorado. Broomfield is a part of the Denver–Aurora–Lakewood, CO Metropolitan Statistical Area. Its population was 55,889 at the 2010 United States Census., making it the 16th most populous municipality and the 13th most populous county in Colorado.</v>
    <v>7649</v>
    <v>7650</v>
    <v>Broomfield</v>
    <v>7651</v>
    <v>538</v>
    <v>Broomfield</v>
    <v>mdp/vdpid/5083941056672694273</v>
  </rv>
  <rv s="0">
    <v>536870912</v>
    <v>Marysville</v>
    <v>cda215d4-f5f2-5e1b-e63b-5dfc35b7c5f3</v>
    <v>en-US</v>
    <v>Map</v>
  </rv>
  <rv s="1">
    <fb>54.23</fb>
    <v>10</v>
  </rv>
  <rv s="2">
    <v>726</v>
    <v>8</v>
    <v>4648</v>
    <v>0</v>
    <v>Image of Marysville</v>
  </rv>
  <rv s="1">
    <fb>48.062778000000002</fb>
    <v>12</v>
  </rv>
  <rv s="3">
    <v>572</v>
  </rv>
  <rv s="4">
    <v>https://www.bing.com/search?q=marysville+washington&amp;form=skydnc</v>
    <v>Learn more on Bing</v>
  </rv>
  <rv s="1">
    <fb>-122.16333299999999</fb>
    <v>12</v>
  </rv>
  <rv s="1">
    <fb>69779</fb>
    <v>10</v>
  </rv>
  <rv s="5">
    <v>#VALUE!</v>
    <v>en-US</v>
    <v>cda215d4-f5f2-5e1b-e63b-5dfc35b7c5f3</v>
    <v>536870912</v>
    <v>1</v>
    <v>4647</v>
    <v>4</v>
    <v>Marysville</v>
    <v>20</v>
    <v>21</v>
    <v>Map</v>
    <v>8</v>
    <v>9</v>
    <v>2699</v>
    <v>5488</v>
    <v>7654</v>
    <v>4</v>
    <v>Marysville is a city in Snohomish County, Washington, United States, part of the Seattle metropolitan area. The city is located 35 miles north of Seattle, adjacent to Everett on the north side of the Snohomish River delta. It is the second-largest city in Snohomish County after Everett, with a population of 60,020 in the 2010 U.S. census. As of 2015, Marysville is also the fastest-growing city in Washington state, growing at an annual rate of 2.5 percent.</v>
    <v>7655</v>
    <v>7656</v>
    <v>7657</v>
    <v>7658</v>
    <v>7659</v>
    <v>Marysville</v>
    <v>7660</v>
    <v>307</v>
    <v>Marysville</v>
    <v>mdp/vdpid/4859896021972418561</v>
  </rv>
  <rv s="0">
    <v>536870912</v>
    <v>Walnut Creek</v>
    <v>7934c790-4854-4dc0-96eb-929b3951ccee</v>
    <v>en-US</v>
    <v>Map</v>
  </rv>
  <rv s="1">
    <fb>51.201000000000001</fb>
    <v>10</v>
  </rv>
  <rv s="2">
    <v>727</v>
    <v>8</v>
    <v>4654</v>
    <v>0</v>
    <v>Image of Walnut Creek</v>
  </rv>
  <rv s="1">
    <fb>37.906388999999997</fb>
    <v>12</v>
  </rv>
  <rv s="3">
    <v>573</v>
  </rv>
  <rv s="4">
    <v>https://www.bing.com/search?q=walnut+creek+california&amp;form=skydnc</v>
    <v>Learn more on Bing</v>
  </rv>
  <rv s="1">
    <fb>-122.065</fb>
    <v>12</v>
  </rv>
  <rv s="1">
    <fb>69825</fb>
    <v>10</v>
  </rv>
  <rv s="5">
    <v>#VALUE!</v>
    <v>en-US</v>
    <v>7934c790-4854-4dc0-96eb-929b3951ccee</v>
    <v>536870912</v>
    <v>1</v>
    <v>4653</v>
    <v>4</v>
    <v>Walnut Creek</v>
    <v>20</v>
    <v>21</v>
    <v>Map</v>
    <v>8</v>
    <v>9</v>
    <v>298</v>
    <v>380</v>
    <v>7663</v>
    <v>4</v>
    <v>Walnut Creek is a city in Contra Costa County, California, United States, located in the East Bay region of the San Francisco Bay Area, about 16 miles east of the city of Oakland. With a total estimated population of 70,166, Walnut Creek serves as a hub for its neighboring cities because of its location at the junction of the highways from Sacramento and San Jose and San Francisco/Oakland and its accessibility by BART. Its active downtown neighborhood features hundred-year-old buildings and extensive high-end retail establishments, restaurants and entertainment venues.</v>
    <v>7664</v>
    <v>7665</v>
    <v>7666</v>
    <v>7667</v>
    <v>7668</v>
    <v>Walnut Creek</v>
    <v>7669</v>
    <v>307</v>
    <v>Walnut Creek</v>
    <v>mdp/vdpid/5057967707652096001</v>
  </rv>
  <rv s="0">
    <v>536870912</v>
    <v>Camarillo</v>
    <v>02ae47fe-7408-af32-05b0-6da502cfc6a0</v>
    <v>en-US</v>
    <v>Map</v>
  </rv>
  <rv s="1">
    <fb>50.616999999999997</fb>
    <v>10</v>
  </rv>
  <rv s="2">
    <v>728</v>
    <v>8</v>
    <v>4661</v>
    <v>0</v>
    <v>Image of Camarillo</v>
  </rv>
  <rv s="1">
    <fb>34.233333000000002</fb>
    <v>12</v>
  </rv>
  <rv s="4">
    <v>https://www.bing.com/search?q=camarillo+california&amp;form=skydnc</v>
    <v>Learn more on Bing</v>
  </rv>
  <rv s="1">
    <fb>-119.033333</fb>
    <v>12</v>
  </rv>
  <rv s="1">
    <fb>69127</fb>
    <v>10</v>
  </rv>
  <rv s="9">
    <v>#VALUE!</v>
    <v>en-US</v>
    <v>02ae47fe-7408-af32-05b0-6da502cfc6a0</v>
    <v>536870912</v>
    <v>1</v>
    <v>4660</v>
    <v>75</v>
    <v>Camarillo</v>
    <v>20</v>
    <v>21</v>
    <v>Map</v>
    <v>8</v>
    <v>9</v>
    <v>298</v>
    <v>4081</v>
    <v>7672</v>
    <v>4</v>
    <v>Camarillo is a city in Ventura County in the U.S. state of California. As of the 2010 United States Census, the population was 65,201, an increase of 8,117 from the 57,084 counted in the 2000 Census. Camarillo is named for brothers Juan and Adolfo Camarillo, prominent Californios who owned Rancho Calleguas and founded the city. The city is home to California State University, Channel Islands, housed on the former grounds of the Camarillo State Hospital.</v>
    <v>7673</v>
    <v>7674</v>
    <v>7675</v>
    <v>7676</v>
    <v>Camarillo</v>
    <v>7677</v>
    <v>307</v>
    <v>Camarillo</v>
    <v>mdp/vdpid/5059737892516003841</v>
  </rv>
  <rv s="0">
    <v>536870912</v>
    <v>Lynwood</v>
    <v>975745e1-9a31-4525-8681-1c80bc56f1ee</v>
    <v>en-US</v>
    <v>Map</v>
  </rv>
  <rv s="1">
    <fb>12.536</fb>
    <v>10</v>
  </rv>
  <rv s="2">
    <v>729</v>
    <v>8</v>
    <v>4668</v>
    <v>0</v>
    <v>Image of Lynwood</v>
  </rv>
  <rv s="1">
    <fb>33.924722000000003</fb>
    <v>12</v>
  </rv>
  <rv s="4">
    <v>https://www.bing.com/search?q=lynwood+california&amp;form=skydnc</v>
    <v>Learn more on Bing</v>
  </rv>
  <rv s="1">
    <fb>-118.201944</fb>
    <v>12</v>
  </rv>
  <rv s="1">
    <fb>70504</fb>
    <v>10</v>
  </rv>
  <rv s="9">
    <v>#VALUE!</v>
    <v>en-US</v>
    <v>975745e1-9a31-4525-8681-1c80bc56f1ee</v>
    <v>536870912</v>
    <v>1</v>
    <v>4667</v>
    <v>75</v>
    <v>Lynwood</v>
    <v>20</v>
    <v>21</v>
    <v>Map</v>
    <v>8</v>
    <v>9</v>
    <v>298</v>
    <v>299</v>
    <v>7680</v>
    <v>4</v>
    <v>Lynwood is a city in Los Angeles County, California. As of the 2010 census, the city had a total population of 69,772, down from 69,845 at the 2000 census. Lynwood is located near South Gate and Compton in the central portion of the Los Angeles Basin. Incorporated in 1921, the city is named for Lynn Wood Sessions, wife of a local dairyman, Charles Sessions. The local railroad siding and later Pacific Electric Railway station were named after the dairy.</v>
    <v>7681</v>
    <v>7682</v>
    <v>7683</v>
    <v>7684</v>
    <v>Lynwood</v>
    <v>7685</v>
    <v>307</v>
    <v>Lynwood</v>
    <v>mdp/vdpid/5059792586626039809</v>
  </rv>
  <rv s="0">
    <v>536870912</v>
    <v>Lehi</v>
    <v>c33ed16f-cb6b-5273-329c-58b29e05a70e</v>
    <v>en-US</v>
    <v>Map</v>
  </rv>
  <rv s="1">
    <fb>69.099999999999994</fb>
    <v>10</v>
  </rv>
  <rv s="2">
    <v>730</v>
    <v>8</v>
    <v>4674</v>
    <v>0</v>
    <v>Image of Lehi</v>
  </rv>
  <rv s="1">
    <fb>40.387875999999999</fb>
    <v>12</v>
  </rv>
  <rv s="3">
    <v>574</v>
  </rv>
  <rv s="4">
    <v>https://www.bing.com/search?q=lehi+utah&amp;form=skydnc</v>
    <v>Learn more on Bing</v>
  </rv>
  <rv s="1">
    <fb>-111.84916699999999</fb>
    <v>12</v>
  </rv>
  <rv s="1">
    <fb>66037</fb>
    <v>10</v>
  </rv>
  <rv s="5">
    <v>#VALUE!</v>
    <v>en-US</v>
    <v>c33ed16f-cb6b-5273-329c-58b29e05a70e</v>
    <v>536870912</v>
    <v>1</v>
    <v>4673</v>
    <v>4</v>
    <v>Lehi</v>
    <v>20</v>
    <v>21</v>
    <v>Map</v>
    <v>8</v>
    <v>9</v>
    <v>2621</v>
    <v>5291</v>
    <v>7688</v>
    <v>4</v>
    <v>Lehi is a city in Utah County, Utah, United States. It is named after Lehi, a prophet in the Book of Mormon. The population was 47,407 at the 2010 census, up from 19,028 in 2000. A more recent 2019 estimate reports a population of 69,724. The rapid growth in Lehi is due, in part, to the rapid development of the tech industry region known as Silicon Slopes. The center of population of Utah is located in Lehi.</v>
    <v>7689</v>
    <v>7690</v>
    <v>7691</v>
    <v>7692</v>
    <v>7693</v>
    <v>Lehi</v>
    <v>7694</v>
    <v>538</v>
    <v>Lehi</v>
    <v>mdp/vdpid/5081497016001888257</v>
  </rv>
  <rv s="0">
    <v>536870912</v>
    <v>Passaic</v>
    <v>58637359-3018-4929-af31-3ed5b8b5c19b</v>
    <v>en-US</v>
    <v>Map</v>
  </rv>
  <rv s="1">
    <fb>8.4009999999999998</fb>
    <v>10</v>
  </rv>
  <rv s="2">
    <v>731</v>
    <v>8</v>
    <v>4680</v>
    <v>0</v>
    <v>Image of Passaic</v>
  </rv>
  <rv s="1">
    <fb>40.856413000000003</fb>
    <v>12</v>
  </rv>
  <rv s="3">
    <v>575</v>
  </rv>
  <rv s="4">
    <v>https://www.bing.com/search?q=passaic+new+jersey&amp;form=skydnc</v>
    <v>Learn more on Bing</v>
  </rv>
  <rv s="1">
    <fb>-74.126940000000005</fb>
    <v>12</v>
  </rv>
  <rv s="1">
    <fb>69948</fb>
    <v>10</v>
  </rv>
  <rv s="5">
    <v>#VALUE!</v>
    <v>en-US</v>
    <v>58637359-3018-4929-af31-3ed5b8b5c19b</v>
    <v>536870912</v>
    <v>1</v>
    <v>4679</v>
    <v>4</v>
    <v>Passaic</v>
    <v>20</v>
    <v>21</v>
    <v>Map</v>
    <v>8</v>
    <v>9</v>
    <v>1679</v>
    <v>4711</v>
    <v>7697</v>
    <v>4</v>
    <v>Passaic is a city in Passaic County, New Jersey, United States. As of the 2010 United States Census, the city had a total population of 69,781, maintaining its status as the 15th largest municipality in New Jersey with an increase of 1,920 residents from the 2000 Census population of 67,861, which had in turn increased by 9,820 from the 58,041 counted in the 1990 Census. The Census Bureau's Population Estimates Program calculated that the city's population was 69,703 in 2019, ranking the city the 524th-most-populous in the country. Among cities with more than 50,000 people, Passaic is the fifth-most-densely-populated municipality in the United States, with more than 22,000 people per square mile.</v>
    <v>7698</v>
    <v>7699</v>
    <v>7700</v>
    <v>7701</v>
    <v>7702</v>
    <v>Passaic</v>
    <v>7703</v>
    <v>599</v>
    <v>Passaic</v>
    <v>mdp/vdpid/5487316351913558017</v>
  </rv>
  <rv s="0">
    <v>536870912</v>
    <v>Homestead</v>
    <v>7becde33-fedb-4fd6-4717-a11e7a4615f9</v>
    <v>en-US</v>
    <v>Map</v>
  </rv>
  <rv s="1">
    <fb>37.295828788800002</fb>
    <v>10</v>
  </rv>
  <rv s="2">
    <v>732</v>
    <v>8</v>
    <v>4685</v>
    <v>0</v>
    <v>Image of Homestead</v>
  </rv>
  <rv s="1">
    <fb>25.471188999999999</fb>
    <v>12</v>
  </rv>
  <rv s="3">
    <v>576</v>
  </rv>
  <rv s="4">
    <v>https://www.bing.com/search?q=homestead+florida&amp;form=skydnc</v>
    <v>Learn more on Bing</v>
  </rv>
  <rv s="1">
    <fb>-80.468121999999994</fb>
    <v>12</v>
  </rv>
  <rv s="1">
    <fb>70477</fb>
    <v>10</v>
  </rv>
  <rv s="5">
    <v>#VALUE!</v>
    <v>en-US</v>
    <v>7becde33-fedb-4fd6-4717-a11e7a4615f9</v>
    <v>536870912</v>
    <v>1</v>
    <v>4684</v>
    <v>4</v>
    <v>Homestead</v>
    <v>20</v>
    <v>21</v>
    <v>Map</v>
    <v>8</v>
    <v>9</v>
    <v>3139</v>
    <v>3520</v>
    <v>7706</v>
    <v>4</v>
    <v>Homestead is a city within Miami-Dade County in the U.S. state of Florida, between Biscayne National Park to the east and Everglades National Park to the west. Homestead is primarily a Miami suburb and a major agricultural area. It is a principal city of the Miami metropolitan area, which was home to an estimated 6,012,331 people at the 2015 census.</v>
    <v>7707</v>
    <v>7708</v>
    <v>7709</v>
    <v>7710</v>
    <v>7711</v>
    <v>Homestead</v>
    <v>7712</v>
    <v>599</v>
    <v>Homestead</v>
    <v>mdp/vdpid/5502127775105941505</v>
  </rv>
  <rv s="0">
    <v>536870912</v>
    <v>Delray Beach</v>
    <v>6f9f7246-dbb4-eafa-89c9-fb41d5996ca8</v>
    <v>en-US</v>
    <v>Map</v>
  </rv>
  <rv s="1">
    <fb>41.15</fb>
    <v>10</v>
  </rv>
  <rv s="2">
    <v>733</v>
    <v>8</v>
    <v>4691</v>
    <v>0</v>
    <v>Image of Delray Beach</v>
  </rv>
  <rv s="1">
    <fb>26.459167000000001</fb>
    <v>12</v>
  </rv>
  <rv s="3">
    <v>577</v>
  </rv>
  <rv s="4">
    <v>https://www.bing.com/search?q=delray+beach+florida&amp;form=skydnc</v>
    <v>Learn more on Bing</v>
  </rv>
  <rv s="1">
    <fb>-80.083055999999999</fb>
    <v>12</v>
  </rv>
  <rv s="1">
    <fb>69358</fb>
    <v>10</v>
  </rv>
  <rv s="5">
    <v>#VALUE!</v>
    <v>en-US</v>
    <v>6f9f7246-dbb4-eafa-89c9-fb41d5996ca8</v>
    <v>536870912</v>
    <v>1</v>
    <v>4690</v>
    <v>4</v>
    <v>Delray Beach</v>
    <v>20</v>
    <v>21</v>
    <v>Map</v>
    <v>8</v>
    <v>9</v>
    <v>3139</v>
    <v>5469</v>
    <v>7715</v>
    <v>4</v>
    <v>Delray Beach is a city in Palm Beach County, Florida, United States. The population of Delray Beach was estimated at 69,451 in 2019, up from 60,522 according to the 2010 United States Census. Located 52 miles north of Miami, Delray Beach is in the Miami metropolitan area, which was home to an estimated 6,198,782 people in 2018.</v>
    <v>7716</v>
    <v>7717</v>
    <v>7718</v>
    <v>7719</v>
    <v>7720</v>
    <v>Delray Beach</v>
    <v>7721</v>
    <v>599</v>
    <v>Delray Beach</v>
    <v>mdp/vdpid/5502137043695697921</v>
  </rv>
  <rv s="0">
    <v>536870912</v>
    <v>Davis</v>
    <v>8ecb8ef2-8916-84e8-b639-ecfb287c259c</v>
    <v>en-US</v>
    <v>Map</v>
  </rv>
  <rv s="0">
    <v>536870912</v>
    <v>Yolo County</v>
    <v>ce3c30e2-56ff-5198-048e-3f947f7011c1</v>
    <v>en-US</v>
    <v>Map</v>
  </rv>
  <rv s="1">
    <fb>25.69</fb>
    <v>10</v>
  </rv>
  <rv s="2">
    <v>734</v>
    <v>8</v>
    <v>4697</v>
    <v>0</v>
    <v>Image of Davis</v>
  </rv>
  <rv s="1">
    <fb>38.553888999999998</fb>
    <v>12</v>
  </rv>
  <rv s="3">
    <v>578</v>
  </rv>
  <rv s="4">
    <v>https://www.bing.com/search?q=city+of+davis&amp;form=skydnc</v>
    <v>Learn more on Bing</v>
  </rv>
  <rv s="1">
    <fb>-121.738056</fb>
    <v>12</v>
  </rv>
  <rv s="1">
    <fb>69289</fb>
    <v>10</v>
  </rv>
  <rv s="5">
    <v>#VALUE!</v>
    <v>en-US</v>
    <v>8ecb8ef2-8916-84e8-b639-ecfb287c259c</v>
    <v>536870912</v>
    <v>1</v>
    <v>4696</v>
    <v>4</v>
    <v>Davis</v>
    <v>20</v>
    <v>21</v>
    <v>Map</v>
    <v>8</v>
    <v>9</v>
    <v>298</v>
    <v>7724</v>
    <v>7725</v>
    <v>4</v>
    <v>Davis, known prior to 1907 as Davisville, is a city in the U.S. state of California and the most populous city in Yolo County. It had a population of 65,622 in 2010, not including the on-campus population of the University of California, Davis, which was over 9,400 in 2016. As of 2019, there were 38,369 students enrolled at the university.</v>
    <v>7726</v>
    <v>7727</v>
    <v>7728</v>
    <v>7729</v>
    <v>7730</v>
    <v>Davis</v>
    <v>7731</v>
    <v>307</v>
    <v>Davis</v>
    <v>mdp/vdpid/5057765681869619201</v>
  </rv>
  <rv s="0">
    <v>536870912</v>
    <v>Lake Elsinore</v>
    <v>6ce9a40e-685e-4f0d-bbcb-58237379aba3</v>
    <v>en-US</v>
    <v>Map</v>
  </rv>
  <rv s="1">
    <fb>107.97</fb>
    <v>10</v>
  </rv>
  <rv s="2">
    <v>735</v>
    <v>8</v>
    <v>4704</v>
    <v>0</v>
    <v>Image of Lake Elsinore</v>
  </rv>
  <rv s="1">
    <fb>33.668036999999998</fb>
    <v>12</v>
  </rv>
  <rv s="3">
    <v>579</v>
  </rv>
  <rv s="4">
    <v>https://www.bing.com/search?q=lake+elsinore+california&amp;form=skydnc</v>
    <v>Learn more on Bing</v>
  </rv>
  <rv s="1">
    <fb>-117.327673</fb>
    <v>12</v>
  </rv>
  <rv s="1">
    <fb>68183</fb>
    <v>10</v>
  </rv>
  <rv s="5">
    <v>#VALUE!</v>
    <v>en-US</v>
    <v>6ce9a40e-685e-4f0d-bbcb-58237379aba3</v>
    <v>536870912</v>
    <v>1</v>
    <v>4703</v>
    <v>4</v>
    <v>Lake Elsinore</v>
    <v>20</v>
    <v>21</v>
    <v>Map</v>
    <v>8</v>
    <v>9</v>
    <v>298</v>
    <v>3640</v>
    <v>7734</v>
    <v>4</v>
    <v>Lake Elsinore is a city in western Riverside County, California, United States. Established as a city in 1888, it is on the shore of Lake Elsinore, a natural freshwater lake about 3,000 acres in size. The city has grown from a small resort town in the late 19th and early 20th centuries to a population of well above 60,000 as of 2017.</v>
    <v>7735</v>
    <v>7736</v>
    <v>7737</v>
    <v>7738</v>
    <v>7739</v>
    <v>Lake Elsinore</v>
    <v>7740</v>
    <v>307</v>
    <v>Lake Elsinore</v>
    <v>mdp/vdpid/5073341082738098177</v>
  </rv>
  <rv s="0">
    <v>536870912</v>
    <v>Daytona Beach</v>
    <v>1e833357-6e2d-7714-9ba3-f8f36266c21c</v>
    <v>en-US</v>
    <v>Map</v>
  </rv>
  <rv s="1">
    <fb>168.167928004</fb>
    <v>10</v>
  </rv>
  <rv s="2">
    <v>736</v>
    <v>8</v>
    <v>4710</v>
    <v>0</v>
    <v>Image of Daytona Beach</v>
  </rv>
  <rv s="1">
    <fb>29.207056099999999</fb>
    <v>12</v>
  </rv>
  <rv s="3">
    <v>580</v>
  </rv>
  <rv s="4">
    <v>https://www.bing.com/search?q=daytona+beach+florida&amp;form=skydnc</v>
    <v>Learn more on Bing</v>
  </rv>
  <rv s="1">
    <fb>-81.020738499999993</fb>
    <v>12</v>
  </rv>
  <rv s="1">
    <fb>68866</fb>
    <v>10</v>
  </rv>
  <rv s="5">
    <v>#VALUE!</v>
    <v>en-US</v>
    <v>1e833357-6e2d-7714-9ba3-f8f36266c21c</v>
    <v>536870912</v>
    <v>1</v>
    <v>4709</v>
    <v>4</v>
    <v>Daytona Beach</v>
    <v>20</v>
    <v>21</v>
    <v>Map</v>
    <v>8</v>
    <v>9</v>
    <v>3139</v>
    <v>6276</v>
    <v>7743</v>
    <v>4</v>
    <v>Daytona Beach is a city in Volusia County, Florida, United States. It lies approximately 51 miles northeast of Orlando, 86 miles southeast of Jacksonville, and 265 miles northwest of Miami. As of the 2010 U.S. Census, it had a population of 61,005. It is a principal city of the Deltona–Daytona Beach–Ormond Beach metropolitan area, which was home to 600,756 people as of 2013. Daytona Beach is also a principal city of the Fun Coast region of Florida.</v>
    <v>7744</v>
    <v>7745</v>
    <v>7746</v>
    <v>7747</v>
    <v>7748</v>
    <v>Daytona Beach</v>
    <v>7749</v>
    <v>599</v>
    <v>Daytona Beach</v>
    <v>mdp/vdpid/5498628983211687937</v>
  </rv>
  <rv s="0">
    <v>536870912</v>
    <v>Dothan</v>
    <v>77cc664a-117d-4d5d-8186-9133bb2c8635</v>
    <v>en-US</v>
    <v>Map</v>
  </rv>
  <rv s="0">
    <v>536870912</v>
    <v>Houston County</v>
    <v>e0e66202-7ede-57b5-4b08-7f7eb6754875</v>
    <v>en-US</v>
    <v>Map</v>
  </rv>
  <rv s="1">
    <fb>224.81096797699999</fb>
    <v>10</v>
  </rv>
  <rv s="2">
    <v>737</v>
    <v>8</v>
    <v>4717</v>
    <v>0</v>
    <v>Image of Dothan</v>
  </rv>
  <rv s="1">
    <fb>31.227222000000001</fb>
    <v>12</v>
  </rv>
  <rv s="3">
    <v>581</v>
  </rv>
  <rv s="4">
    <v>https://www.bing.com/search?q=dothan+alabama&amp;form=skydnc</v>
    <v>Learn more on Bing</v>
  </rv>
  <rv s="1">
    <fb>-85.407222000000004</fb>
    <v>12</v>
  </rv>
  <rv s="1">
    <fb>68247</fb>
    <v>10</v>
  </rv>
  <rv s="5">
    <v>#VALUE!</v>
    <v>en-US</v>
    <v>77cc664a-117d-4d5d-8186-9133bb2c8635</v>
    <v>536870912</v>
    <v>1</v>
    <v>4716</v>
    <v>4</v>
    <v>Dothan</v>
    <v>20</v>
    <v>21</v>
    <v>Map</v>
    <v>8</v>
    <v>9</v>
    <v>1</v>
    <v>7752</v>
    <v>7753</v>
    <v>4</v>
    <v>Dothan is a city in Dale, Henry, and Houston counties in the U.S. state of Alabama. It is the county seat of Houston County and the seventh largest city in Alabama, with a population of 65,496 at the 2010 census. It is near the state's southeastern corner, approximately 20 miles west of the Georgia state line and 16 miles north of Florida. It is named after the biblical city where Joseph's brothers threw him into a cistern and sold him into slavery in Egypt.</v>
    <v>7754</v>
    <v>7755</v>
    <v>7756</v>
    <v>7757</v>
    <v>7758</v>
    <v>Dothan</v>
    <v>7759</v>
    <v>11</v>
    <v>Dothan</v>
    <v>mdp/vdpid/5495473802391322625</v>
  </rv>
  <rv s="0">
    <v>536870912</v>
    <v>Rocklin</v>
    <v>ba243d80-0cbd-6221-4ca8-b7bccb96d3c1</v>
    <v>en-US</v>
    <v>Map</v>
  </rv>
  <rv s="1">
    <fb>50.749000000000002</fb>
    <v>10</v>
  </rv>
  <rv s="2">
    <v>738</v>
    <v>8</v>
    <v>4723</v>
    <v>0</v>
    <v>Image of Rocklin</v>
  </rv>
  <rv s="1">
    <fb>38.792326000000003</fb>
    <v>12</v>
  </rv>
  <rv s="3">
    <v>582</v>
  </rv>
  <rv s="4">
    <v>https://www.bing.com/search?q=rocklin+california&amp;form=skydnc</v>
    <v>Learn more on Bing</v>
  </rv>
  <rv s="1">
    <fb>-121.23981000000001</fb>
    <v>12</v>
  </rv>
  <rv s="1">
    <fb>67221</fb>
    <v>10</v>
  </rv>
  <rv s="5">
    <v>#VALUE!</v>
    <v>en-US</v>
    <v>ba243d80-0cbd-6221-4ca8-b7bccb96d3c1</v>
    <v>536870912</v>
    <v>1</v>
    <v>4722</v>
    <v>4</v>
    <v>Rocklin</v>
    <v>20</v>
    <v>21</v>
    <v>Map</v>
    <v>8</v>
    <v>9</v>
    <v>298</v>
    <v>4811</v>
    <v>7762</v>
    <v>4</v>
    <v>Rocklin is a city in Placer County, California, located approximately 22 miles from Sacramento, California, and about 6.1 miles northeast of Roseville in the Sacramento metropolitan area. Besides Roseville, it shares borders with Granite Bay, Loomis and Lincoln. As of the 2010 census, Rocklin's population was 56,974. The California Department of Finance placed the 2019 population at 68,823.</v>
    <v>7763</v>
    <v>7764</v>
    <v>7765</v>
    <v>7766</v>
    <v>7767</v>
    <v>Rocklin</v>
    <v>7768</v>
    <v>307</v>
    <v>Rocklin</v>
    <v>mdp/vdpid/5057749525779709953</v>
  </rv>
  <rv s="0">
    <v>536870912</v>
    <v>Eau Claire</v>
    <v>d28bac2d-e459-4878-8e29-b7e8d68d0b23</v>
    <v>en-US</v>
    <v>Map</v>
  </rv>
  <rv s="0">
    <v>536870912</v>
    <v>Eau Claire County</v>
    <v>163a5cfd-d8a7-abaa-6b7a-79f780bd1a3b</v>
    <v>en-US</v>
    <v>Map</v>
  </rv>
  <rv s="1">
    <fb>88.42</fb>
    <v>10</v>
  </rv>
  <rv s="2">
    <v>739</v>
    <v>8</v>
    <v>4728</v>
    <v>0</v>
    <v>Image of Eau Claire</v>
  </rv>
  <rv s="1">
    <fb>44.812564999999999</fb>
    <v>12</v>
  </rv>
  <rv s="4">
    <v>https://www.bing.com/search?q=eau+claire+wisconsin&amp;form=skydnc</v>
    <v>Learn more on Bing</v>
  </rv>
  <rv s="1">
    <fb>-91.499424000000005</fb>
    <v>12</v>
  </rv>
  <rv s="9">
    <v>#VALUE!</v>
    <v>en-US</v>
    <v>d28bac2d-e459-4878-8e29-b7e8d68d0b23</v>
    <v>536870912</v>
    <v>1</v>
    <v>4727</v>
    <v>75</v>
    <v>Eau Claire</v>
    <v>20</v>
    <v>21</v>
    <v>Map</v>
    <v>8</v>
    <v>9</v>
    <v>2907</v>
    <v>7771</v>
    <v>7772</v>
    <v>4</v>
    <v>Eau Claire is a city in Eau Claire and Chippewa counties in the west-central part of the U.S. state of Wisconsin. Located almost entirely in Eau Claire County, for which it is the county seat, the city had a population of 65,883 at the 2010 census, making it the state's ninth-largest city. Eau Claire is the principal city of the Eau Claire, Wisconsin Metropolitan Statistical Area, which is a part of the Eau Claire-Menomonie Combined Statistical Area.</v>
    <v>7773</v>
    <v>7774</v>
    <v>7775</v>
    <v>7776</v>
    <v>Eau Claire</v>
    <v>7749</v>
    <v>11</v>
    <v>Eau Claire</v>
    <v>mdp/vdpid/5091933104386342913</v>
  </rv>
  <rv s="0">
    <v>536870912</v>
    <v>Rogers</v>
    <v>da265c8b-df63-ee5b-343f-04f683450cd9</v>
    <v>en-US</v>
    <v>Map</v>
  </rv>
  <rv s="0">
    <v>536870912</v>
    <v>Benton County</v>
    <v>a7c8053a-e966-3c68-91f1-9174f8893cb3</v>
    <v>en-US</v>
    <v>Map</v>
  </rv>
  <rv s="1">
    <fb>98.27</fb>
    <v>10</v>
  </rv>
  <rv s="2">
    <v>740</v>
    <v>8</v>
    <v>4734</v>
    <v>0</v>
    <v>Image of Rogers</v>
  </rv>
  <rv s="1">
    <fb>36.329444000000002</fb>
    <v>12</v>
  </rv>
  <rv s="0">
    <v>805306368</v>
    <v>Greg Hines (Mayor)</v>
    <v>28091905-478f-8376-7e26-bb8cfa3f6b6a</v>
    <v>en-US</v>
    <v>Generic</v>
  </rv>
  <rv s="3">
    <v>583</v>
  </rv>
  <rv s="4">
    <v>https://www.bing.com/search?q=rogers+arkansas&amp;form=skydnc</v>
    <v>Learn more on Bing</v>
  </rv>
  <rv s="1">
    <fb>-94.141389000000004</fb>
    <v>12</v>
  </rv>
  <rv s="1">
    <fb>67600</fb>
    <v>10</v>
  </rv>
  <rv s="5">
    <v>#VALUE!</v>
    <v>en-US</v>
    <v>da265c8b-df63-ee5b-343f-04f683450cd9</v>
    <v>536870912</v>
    <v>1</v>
    <v>4733</v>
    <v>4</v>
    <v>Rogers</v>
    <v>20</v>
    <v>21</v>
    <v>Map</v>
    <v>8</v>
    <v>9</v>
    <v>232</v>
    <v>7779</v>
    <v>7780</v>
    <v>4</v>
    <v>Rogers is a city in Benton County, Arkansas. Located in the Ozarks, it is part of the Northwest Arkansas region, one of the fastest growing metro areas in the country. Rogers was the location of the first Walmart store, whose corporate headquarters is located in neighboring Bentonville. Daisy Outdoor Products, known for its air rifles, has both its headquarters and its Airgun Museum in Rogers.</v>
    <v>7781</v>
    <v>7782</v>
    <v>7784</v>
    <v>7785</v>
    <v>7786</v>
    <v>Rogers</v>
    <v>7787</v>
    <v>11</v>
    <v>Rogers</v>
    <v>mdp/vdpid/5097094862621114369</v>
  </rv>
  <rv s="0">
    <v>536870912</v>
    <v>Castle Rock</v>
    <v>faa64f9b-78d3-8c26-657a-1a1086e8ffa9</v>
    <v>en-US</v>
    <v>Map</v>
  </rv>
  <rv s="0">
    <v>536870912</v>
    <v>Douglas County</v>
    <v>55daa931-b4f1-c977-6b8f-4abe12d2b8d0</v>
    <v>en-US</v>
    <v>Map</v>
  </rv>
  <rv s="1">
    <fb>81.843624286600004</fb>
    <v>10</v>
  </rv>
  <rv s="2">
    <v>741</v>
    <v>8</v>
    <v>4739</v>
    <v>0</v>
    <v>Image of Castle Rock</v>
  </rv>
  <rv s="1">
    <fb>39.375366999999997</fb>
    <v>12</v>
  </rv>
  <rv s="3">
    <v>584</v>
  </rv>
  <rv s="4">
    <v>https://www.bing.com/search?q=castle+rock+colorado&amp;form=skydnc</v>
    <v>Learn more on Bing</v>
  </rv>
  <rv s="1">
    <fb>-104.859911</fb>
    <v>12</v>
  </rv>
  <rv s="1">
    <fb>64827</fb>
    <v>10</v>
  </rv>
  <rv s="5">
    <v>#VALUE!</v>
    <v>en-US</v>
    <v>faa64f9b-78d3-8c26-657a-1a1086e8ffa9</v>
    <v>536870912</v>
    <v>1</v>
    <v>4738</v>
    <v>4</v>
    <v>Castle Rock</v>
    <v>20</v>
    <v>21</v>
    <v>Map</v>
    <v>8</v>
    <v>9</v>
    <v>529</v>
    <v>7790</v>
    <v>7791</v>
    <v>4</v>
    <v>Castle Rock is a home-rule municipality that is the county seat of Douglas County, Colorado, United States. The most-populous municipality of the county, it had 48,231 residents at the 2010 United States Census, with an estimated population of 64,484 as of 2019. It is named for the prominent, castle tower-shaped butte near the center of town. Midway between Denver and Colorado Springs, Castle Rock is part of the Denver metropolitan area and the Front Range Urban Corridor.</v>
    <v>7792</v>
    <v>7793</v>
    <v>7794</v>
    <v>7795</v>
    <v>7796</v>
    <v>Castle Rock</v>
    <v>7797</v>
    <v>538</v>
    <v>Castle Rock</v>
    <v>mdp/vdpid/5083965279281610753</v>
  </rv>
  <rv s="0">
    <v>536870912</v>
    <v>St. Cloud</v>
    <v>ed32ee9f-74a7-44da-b34d-74f13e63fa5d</v>
    <v>en-US</v>
    <v>Map</v>
  </rv>
  <rv s="0">
    <v>536870912</v>
    <v>Stearns County</v>
    <v>179d5981-c592-7250-6369-02338e1e531a</v>
    <v>en-US</v>
    <v>Map</v>
  </rv>
  <rv s="2">
    <v>742</v>
    <v>8</v>
    <v>4746</v>
    <v>0</v>
    <v>Image of St. Cloud</v>
  </rv>
  <rv s="1">
    <fb>45.55</fb>
    <v>12</v>
  </rv>
  <rv s="0">
    <v>805306368</v>
    <v>Dave Kleis (Mayor)</v>
    <v>709e1364-7dde-e9ad-7bdf-dc55aef4356a</v>
    <v>en-US</v>
    <v>Generic</v>
  </rv>
  <rv s="3">
    <v>585</v>
  </rv>
  <rv s="4">
    <v>https://www.bing.com/search?q=st.+cloud+minnesota&amp;form=skydnc</v>
    <v>Learn more on Bing</v>
  </rv>
  <rv s="1">
    <fb>-94.166667000000004</fb>
    <v>12</v>
  </rv>
  <rv s="1">
    <fb>68043</fb>
    <v>10</v>
  </rv>
  <rv s="5">
    <v>#VALUE!</v>
    <v>en-US</v>
    <v>ed32ee9f-74a7-44da-b34d-74f13e63fa5d</v>
    <v>536870912</v>
    <v>1</v>
    <v>4745</v>
    <v>4</v>
    <v>St. Cloud</v>
    <v>20</v>
    <v>21</v>
    <v>Map</v>
    <v>8</v>
    <v>9</v>
    <v>1374</v>
    <v>7800</v>
    <v>6277</v>
    <v>4</v>
    <v>St. Cloud is a city in the U.S. state of Minnesota and the largest population center in the state's central region. Its population is 68,462 according to the 2019 US census estimates, making it Minnesota's tenth largest city. St. Cloud is the county seat of Stearns County and was named after the city of Saint-Cloud, France, which was named after the 6th-century French monk Clodoald.</v>
    <v>7801</v>
    <v>7802</v>
    <v>7804</v>
    <v>7805</v>
    <v>7806</v>
    <v>St. Cloud</v>
    <v>7807</v>
    <v>11</v>
    <v>St. Cloud</v>
    <v>mdp/vdpid/4899285168000335873</v>
  </rv>
  <rv s="0">
    <v>536870912</v>
    <v>Rockville</v>
    <v>259675c4-63eb-8a51-1de2-3a788f0ceb50</v>
    <v>en-US</v>
    <v>Map</v>
  </rv>
  <rv s="0">
    <v>536870912</v>
    <v>Montgomery County</v>
    <v>a11fc0a9-83c7-662d-01a4-d83374723378</v>
    <v>en-US</v>
    <v>Map</v>
  </rv>
  <rv s="1">
    <fb>35.15</fb>
    <v>10</v>
  </rv>
  <rv s="2">
    <v>743</v>
    <v>8</v>
    <v>4752</v>
    <v>0</v>
    <v>Image of Rockville</v>
  </rv>
  <rv s="1">
    <fb>39.083610999999998</fb>
    <v>12</v>
  </rv>
  <rv s="3">
    <v>586</v>
  </rv>
  <rv s="4">
    <v>https://www.bing.com/search?q=rockville+maryland&amp;form=skydnc</v>
    <v>Learn more on Bing</v>
  </rv>
  <rv s="1">
    <fb>-77.148332999999994</fb>
    <v>12</v>
  </rv>
  <rv s="1">
    <fb>68268</fb>
    <v>10</v>
  </rv>
  <rv s="5">
    <v>#VALUE!</v>
    <v>en-US</v>
    <v>259675c4-63eb-8a51-1de2-3a788f0ceb50</v>
    <v>536870912</v>
    <v>1</v>
    <v>4751</v>
    <v>4</v>
    <v>Rockville</v>
    <v>20</v>
    <v>21</v>
    <v>Map</v>
    <v>8</v>
    <v>9</v>
    <v>3339</v>
    <v>7810</v>
    <v>7811</v>
    <v>4</v>
    <v>Rockville is a city that serves as the county seat of Montgomery County, Maryland, United States, part of the Baltimore–Washington metropolitan area. The 2010 census tabulated Rockville's population at 61,209, making it one of the largest communities in Maryland and the third largest location in Montgomery County, after Silver Spring and Germantown.</v>
    <v>7812</v>
    <v>7813</v>
    <v>7814</v>
    <v>7815</v>
    <v>7816</v>
    <v>Rockville</v>
    <v>7817</v>
    <v>599</v>
    <v>Rockville</v>
    <v>mdp/vdpid/5490036478903844865</v>
  </rv>
  <rv s="0">
    <v>536870912</v>
    <v>Muncie</v>
    <v>3693a711-b926-46f6-ac69-d166cac68ee8</v>
    <v>en-US</v>
    <v>Map</v>
  </rv>
  <rv s="0">
    <v>536870912</v>
    <v>Delaware County</v>
    <v>9c58a7b1-1d8e-068a-7ba5-d62d706b81a2</v>
    <v>en-US</v>
    <v>Map</v>
  </rv>
  <rv s="1">
    <fb>70.94</fb>
    <v>10</v>
  </rv>
  <rv s="2">
    <v>744</v>
    <v>8</v>
    <v>4758</v>
    <v>0</v>
    <v>Image of Muncie</v>
  </rv>
  <rv s="1">
    <fb>40.193655</fb>
    <v>12</v>
  </rv>
  <rv s="3">
    <v>587</v>
  </rv>
  <rv s="4">
    <v>https://www.bing.com/search?q=muncie+indiana&amp;form=skydnc</v>
    <v>Learn more on Bing</v>
  </rv>
  <rv s="1">
    <fb>-85.386523999999994</fb>
    <v>12</v>
  </rv>
  <rv s="1">
    <fb>68529</fb>
    <v>10</v>
  </rv>
  <rv s="5">
    <v>#VALUE!</v>
    <v>en-US</v>
    <v>3693a711-b926-46f6-ac69-d166cac68ee8</v>
    <v>536870912</v>
    <v>1</v>
    <v>4757</v>
    <v>4</v>
    <v>Muncie</v>
    <v>20</v>
    <v>21</v>
    <v>Map</v>
    <v>8</v>
    <v>9</v>
    <v>825</v>
    <v>7820</v>
    <v>7821</v>
    <v>4</v>
    <v>Muncie is an incorporated city and the seat of Delaware County, Indiana. It is located in East Central Indiana, about 50 miles northeast of Indianapolis. The United States Census for 2010 reported the city's population was 70,085. It is the principal city of the Muncie metropolitan statistical area, which has a population of 117,671.</v>
    <v>7822</v>
    <v>7823</v>
    <v>7824</v>
    <v>7825</v>
    <v>7826</v>
    <v>Muncie</v>
    <v>7827</v>
    <v>3779</v>
    <v>Muncie</v>
    <v>mdp/vdpid/5478519440330981378</v>
  </rv>
  <rv s="0">
    <v>536870912</v>
    <v>Gaithersburg</v>
    <v>c2822959-c820-81f2-77ec-3f0231074762</v>
    <v>en-US</v>
    <v>Map</v>
  </rv>
  <rv s="1">
    <fb>26.78</fb>
    <v>10</v>
  </rv>
  <rv s="2">
    <v>745</v>
    <v>8</v>
    <v>4765</v>
    <v>0</v>
    <v>Image of Gaithersburg</v>
  </rv>
  <rv s="1">
    <fb>39.131943999999997</fb>
    <v>12</v>
  </rv>
  <rv s="3">
    <v>588</v>
  </rv>
  <rv s="4">
    <v>https://www.bing.com/search?q=gaithersburg+maryland&amp;form=skydnc</v>
    <v>Learn more on Bing</v>
  </rv>
  <rv s="1">
    <fb>-77.226388999999998</fb>
    <v>12</v>
  </rv>
  <rv s="1">
    <fb>68289</fb>
    <v>10</v>
  </rv>
  <rv s="5">
    <v>#VALUE!</v>
    <v>en-US</v>
    <v>c2822959-c820-81f2-77ec-3f0231074762</v>
    <v>536870912</v>
    <v>1</v>
    <v>4764</v>
    <v>4</v>
    <v>Gaithersburg</v>
    <v>20</v>
    <v>21</v>
    <v>Map</v>
    <v>8</v>
    <v>9</v>
    <v>3339</v>
    <v>7810</v>
    <v>7830</v>
    <v>4</v>
    <v>Gaithersburg, officially the City of Gaithersburg, is a city in Montgomery County, Maryland, United States. At the time of the 2010 U.S. Census, Gaithersburg had a population of 59,933, making it the fourth-largest incorporated city in the state, behind Baltimore, Frederick, and Rockville. Gaithersburg is located to the northwest of Washington, and is considered a suburb and a primary city within the Washington–Arlington–Alexandria, DC–VA–MD–WV Metropolitan Statistical Area. Gaithersburg was incorporated as a town in 1878 and as a city in 1968.</v>
    <v>7831</v>
    <v>7832</v>
    <v>7833</v>
    <v>7834</v>
    <v>7835</v>
    <v>Gaithersburg</v>
    <v>7836</v>
    <v>599</v>
    <v>Gaithersburg</v>
    <v>mdp/vdpid/5490034065350328321</v>
  </rv>
  <rv s="0">
    <v>536870912</v>
    <v>Union</v>
    <v>11e4e014-8614-2670-5ad9-22c390893c51</v>
    <v>en-US</v>
    <v>Map</v>
  </rv>
  <rv s="1">
    <fb>23.547999999999998</fb>
    <v>10</v>
  </rv>
  <rv s="2">
    <v>746</v>
    <v>8</v>
    <v>4771</v>
    <v>0</v>
    <v>Image of Union</v>
  </rv>
  <rv s="1">
    <fb>40.696435999999999</fb>
    <v>12</v>
  </rv>
  <rv s="3">
    <v>589</v>
  </rv>
  <rv s="4">
    <v>https://www.bing.com/search?q=union+nj&amp;form=skydnc</v>
    <v>Learn more on Bing</v>
  </rv>
  <rv s="1">
    <fb>-74.269889000000006</fb>
    <v>12</v>
  </rv>
  <rv s="1">
    <fb>58757</fb>
    <v>10</v>
  </rv>
  <rv s="5">
    <v>#VALUE!</v>
    <v>en-US</v>
    <v>11e4e014-8614-2670-5ad9-22c390893c51</v>
    <v>536870912</v>
    <v>1</v>
    <v>4770</v>
    <v>4</v>
    <v>Union</v>
    <v>20</v>
    <v>21</v>
    <v>Map</v>
    <v>8</v>
    <v>9</v>
    <v>1679</v>
    <v>1680</v>
    <v>7839</v>
    <v>4</v>
    <v>Union Township is a township in Union County, New Jersey, United States. In the 18th century, the area that is now Union was then called Connecticut Farms. As of the 2010 United States Census, the township population was 56,642, the highest recorded in any decennial census, reflecting an increase of 2,237 from the 54,405 counted in the 2000 Census, which had in turn increased by 4,381 from the 50,024 counted in the 1990 Census.</v>
    <v>7840</v>
    <v>7841</v>
    <v>7842</v>
    <v>7843</v>
    <v>7844</v>
    <v>Union</v>
    <v>7845</v>
    <v>599</v>
    <v>Union</v>
    <v>mdp/vdpid/5487498154070769665</v>
  </rv>
  <rv s="0">
    <v>536870912</v>
    <v>West Des Moines</v>
    <v>2bcd59ad-5dd0-f7ac-43f8-c966d861d7e5</v>
    <v>en-US</v>
    <v>Map</v>
  </rv>
  <rv s="1">
    <fb>102.25</fb>
    <v>10</v>
  </rv>
  <rv s="2">
    <v>747</v>
    <v>8</v>
    <v>4778</v>
    <v>0</v>
    <v>Image of West Des Moines</v>
  </rv>
  <rv s="1">
    <fb>41.575505</fb>
    <v>12</v>
  </rv>
  <rv s="3">
    <v>590</v>
  </rv>
  <rv s="4">
    <v>https://www.bing.com/search?q=west+des+moines+iowa&amp;form=skydnc</v>
    <v>Learn more on Bing</v>
  </rv>
  <rv s="1">
    <fb>-93.713031000000001</fb>
    <v>12</v>
  </rv>
  <rv s="1">
    <fb>66641</fb>
    <v>10</v>
  </rv>
  <rv s="5">
    <v>#VALUE!</v>
    <v>en-US</v>
    <v>2bcd59ad-5dd0-f7ac-43f8-c966d861d7e5</v>
    <v>536870912</v>
    <v>1</v>
    <v>4777</v>
    <v>4</v>
    <v>West Des Moines</v>
    <v>20</v>
    <v>21</v>
    <v>Map</v>
    <v>8</v>
    <v>9</v>
    <v>4021</v>
    <v>4041</v>
    <v>7848</v>
    <v>4</v>
    <v>West Des Moines is a city in Polk, Dallas, Warren, and Madison counties in the U.S. state of Iowa. A majority of the city is located in Polk County, a minority of the city is located in Dallas County, and small portions extend into Warren and Madison counties.</v>
    <v>7849</v>
    <v>7850</v>
    <v>7851</v>
    <v>7852</v>
    <v>7853</v>
    <v>West Des Moines</v>
    <v>7854</v>
    <v>11</v>
    <v>West Des Moines</v>
    <v>mdp/vdpid/5092618473658384385</v>
  </rv>
  <rv s="0">
    <v>536870912</v>
    <v>South San Francisco</v>
    <v>d2fca69d-600b-02b5-8f8d-e5e1c5ce2ff1</v>
    <v>en-US</v>
    <v>Map</v>
  </rv>
  <rv s="1">
    <fb>78.108999999999995</fb>
    <v>10</v>
  </rv>
  <rv s="2">
    <v>748</v>
    <v>8</v>
    <v>4786</v>
    <v>0</v>
    <v>Image of South San Francisco</v>
  </rv>
  <rv s="1">
    <fb>37.656111000000003</fb>
    <v>12</v>
  </rv>
  <rv s="3">
    <v>591</v>
  </rv>
  <rv s="4">
    <v>https://www.bing.com/search?q=south+san+francisco+california&amp;form=skydnc</v>
    <v>Learn more on Bing</v>
  </rv>
  <rv s="1">
    <fb>-122.425556</fb>
    <v>12</v>
  </rv>
  <rv s="1">
    <fb>67733</fb>
    <v>10</v>
  </rv>
  <rv s="5">
    <v>#VALUE!</v>
    <v>en-US</v>
    <v>d2fca69d-600b-02b5-8f8d-e5e1c5ce2ff1</v>
    <v>536870912</v>
    <v>1</v>
    <v>4785</v>
    <v>4</v>
    <v>South San Francisco</v>
    <v>6</v>
    <v>7</v>
    <v>Map</v>
    <v>8</v>
    <v>9</v>
    <v>298</v>
    <v>5671</v>
    <v>7857</v>
    <v>4</v>
    <v>South San Francisco is a city in San Mateo County, California, United States, located on the San Francisco Peninsula in the San Francisco Bay Area. The city is colloquially known as “South City”. The population was 63,632 at the 2010 census.</v>
    <v>7858</v>
    <v>7859</v>
    <v>7860</v>
    <v>7861</v>
    <v>7862</v>
    <v>South San Francisco</v>
    <v>7863</v>
    <v>307</v>
    <v>South San Francisco</v>
    <v>mdp/vdpid/5057876383259164673</v>
  </rv>
  <rv s="0">
    <v>536870912</v>
    <v>Yorba Linda</v>
    <v>d7cb5f2d-1a7e-47cd-9282-a94496c65580</v>
    <v>en-US</v>
    <v>Map</v>
  </rv>
  <rv s="1">
    <fb>51.847000000000001</fb>
    <v>10</v>
  </rv>
  <rv s="2">
    <v>749</v>
    <v>8</v>
    <v>4792</v>
    <v>0</v>
    <v>Image of Yorba Linda</v>
  </rv>
  <rv s="1">
    <fb>33.888551</fb>
    <v>12</v>
  </rv>
  <rv s="4">
    <v>https://www.bing.com/search?q=yorba+linda+california&amp;form=skydnc</v>
    <v>Learn more on Bing</v>
  </rv>
  <rv s="1">
    <fb>-117.813231</fb>
    <v>12</v>
  </rv>
  <rv s="1">
    <fb>67787</fb>
    <v>10</v>
  </rv>
  <rv s="9">
    <v>#VALUE!</v>
    <v>en-US</v>
    <v>d7cb5f2d-1a7e-47cd-9282-a94496c65580</v>
    <v>536870912</v>
    <v>1</v>
    <v>4791</v>
    <v>75</v>
    <v>Yorba Linda</v>
    <v>20</v>
    <v>21</v>
    <v>Map</v>
    <v>8</v>
    <v>9</v>
    <v>298</v>
    <v>3620</v>
    <v>7866</v>
    <v>4</v>
    <v>Yorba Linda is a suburban city in northeastern Orange County, California, approximately 37 miles southeast of Downtown Los Angeles. The suburb's most famous resident was Richard Nixon. His birthplace is a National Historic Landmark, at his presidential library and museum located there. Yorba Linda is part of the Los Angeles metropolitan area according to the US Census. As of the 2010 census, its population was 64,234.</v>
    <v>7867</v>
    <v>7868</v>
    <v>7869</v>
    <v>7870</v>
    <v>Yorba Linda</v>
    <v>7871</v>
    <v>307</v>
    <v>Yorba Linda</v>
    <v>mdp/vdpid/5061296790775529474</v>
  </rv>
  <rv s="0">
    <v>536870912</v>
    <v>Conway</v>
    <v>6a30c0c7-7d1d-8fa5-4d40-d68d6be331d3</v>
    <v>en-US</v>
    <v>Map</v>
  </rv>
  <rv s="0">
    <v>536870912</v>
    <v>Faulkner County</v>
    <v>b8999bdb-f3ad-d025-2810-a63ca462da93</v>
    <v>en-US</v>
    <v>Map</v>
  </rv>
  <rv s="1">
    <fb>155.9</fb>
    <v>10</v>
  </rv>
  <rv s="2">
    <v>750</v>
    <v>8</v>
    <v>4798</v>
    <v>0</v>
    <v>Image of Conway</v>
  </rv>
  <rv s="1">
    <fb>35.087221999999997</fb>
    <v>12</v>
  </rv>
  <rv s="3">
    <v>592</v>
  </rv>
  <rv s="4">
    <v>https://www.bing.com/search?q=conway+arkansas&amp;form=skydnc</v>
    <v>Learn more on Bing</v>
  </rv>
  <rv s="1">
    <fb>-92.453333000000001</fb>
    <v>12</v>
  </rv>
  <rv s="1">
    <fb>66426</fb>
    <v>10</v>
  </rv>
  <rv s="5">
    <v>#VALUE!</v>
    <v>en-US</v>
    <v>6a30c0c7-7d1d-8fa5-4d40-d68d6be331d3</v>
    <v>536870912</v>
    <v>1</v>
    <v>4797</v>
    <v>4</v>
    <v>Conway</v>
    <v>20</v>
    <v>21</v>
    <v>Map</v>
    <v>8</v>
    <v>9</v>
    <v>232</v>
    <v>7874</v>
    <v>7875</v>
    <v>4</v>
    <v>Conway is a city in the U.S. state of Arkansas and the county seat of Faulkner County, located in the state's most populous Metropolitan Statistical Area, Central Arkansas. Conway is unusual in that the majority of its residents do not commute out of the city to work. The city also serves as a regional shopping, educational, work, healthcare, sports, and cultural hub for Faulkner County and surrounding areas. Conway's growth can be attributed to its jobs in technology and higher education with its largest employers being Acxiom, the University of Central Arkansas, Hendrix College, Insight Enterprises, and many technology start up companies. Conway is home to three post-secondary educational institutions, earning it the nickname "The City of Colleges".</v>
    <v>7876</v>
    <v>7877</v>
    <v>7878</v>
    <v>7879</v>
    <v>7880</v>
    <v>Conway</v>
    <v>7881</v>
    <v>11</v>
    <v>Conway</v>
    <v>mdp/vdpid/5097797077946073089</v>
  </rv>
  <rv s="0">
    <v>536870912</v>
    <v>Lodi</v>
    <v>6513af74-998d-9d3e-cfc8-8f44d7f28659</v>
    <v>en-US</v>
    <v>Map</v>
  </rv>
  <rv s="1">
    <fb>35.805</fb>
    <v>10</v>
  </rv>
  <rv s="2">
    <v>751</v>
    <v>8</v>
    <v>4804</v>
    <v>0</v>
    <v>Image of Lodi</v>
  </rv>
  <rv s="1">
    <fb>38.128889000000001</fb>
    <v>12</v>
  </rv>
  <rv s="0">
    <v>805306368</v>
    <v>Alan Nakanishi (Mayor)</v>
    <v>3bcae998-370e-05c9-aa2d-65294e9b4f04</v>
    <v>en-US</v>
    <v>Generic</v>
  </rv>
  <rv s="3">
    <v>593</v>
  </rv>
  <rv s="4">
    <v>https://www.bing.com/search?q=lodi+california&amp;form=skydnc</v>
    <v>Learn more on Bing</v>
  </rv>
  <rv s="1">
    <fb>-121.280833</fb>
    <v>12</v>
  </rv>
  <rv s="1">
    <fb>66995</fb>
    <v>10</v>
  </rv>
  <rv s="5">
    <v>#VALUE!</v>
    <v>en-US</v>
    <v>6513af74-998d-9d3e-cfc8-8f44d7f28659</v>
    <v>536870912</v>
    <v>1</v>
    <v>4803</v>
    <v>4</v>
    <v>Lodi</v>
    <v>20</v>
    <v>21</v>
    <v>Map</v>
    <v>8</v>
    <v>9</v>
    <v>298</v>
    <v>3669</v>
    <v>7884</v>
    <v>4</v>
    <v>Lodi is a city located in San Joaquin County, California, in the center portion of California's Central Valley. The population was 62,134 at the 2010 census. The estimated population is approximately 67,586 according to 2019 census data. Lodi is the 132nd largest city in California based on official 2019 estimates from the US Census Bureau.</v>
    <v>7885</v>
    <v>7886</v>
    <v>7888</v>
    <v>7889</v>
    <v>7890</v>
    <v>Lodi</v>
    <v>7891</v>
    <v>307</v>
    <v>Lodi</v>
    <v>mdp/vdpid/5057819479120019458</v>
  </rv>
  <rv s="0">
    <v>536870912</v>
    <v>Palatine</v>
    <v>f908486a-0947-972e-c6bc-c8400f5c1d16</v>
    <v>en-US</v>
    <v>Map</v>
  </rv>
  <rv s="1">
    <fb>35.638236398223398</fb>
    <v>10</v>
  </rv>
  <rv s="2">
    <v>752</v>
    <v>8</v>
    <v>4811</v>
    <v>0</v>
    <v>Image of Palatine</v>
  </rv>
  <rv s="1">
    <fb>42.116943999999997</fb>
    <v>12</v>
  </rv>
  <rv s="0">
    <v>805306368</v>
    <v>Jim Schwantz (Mayor)</v>
    <v>63f89899-4b00-2ecb-248d-25cd7a94b0f1</v>
    <v>en-US</v>
    <v>Generic</v>
  </rv>
  <rv s="3">
    <v>594</v>
  </rv>
  <rv s="4">
    <v>https://www.bing.com/search?q=palatine+illinois&amp;form=skydnc</v>
    <v>Learn more on Bing</v>
  </rv>
  <rv s="1">
    <fb>-88.040555999999995</fb>
    <v>12</v>
  </rv>
  <rv s="1">
    <fb>68053</fb>
    <v>10</v>
  </rv>
  <rv s="5">
    <v>#VALUE!</v>
    <v>en-US</v>
    <v>f908486a-0947-972e-c6bc-c8400f5c1d16</v>
    <v>536870912</v>
    <v>1</v>
    <v>4810</v>
    <v>4</v>
    <v>Palatine</v>
    <v>20</v>
    <v>21</v>
    <v>Map</v>
    <v>8</v>
    <v>9</v>
    <v>702</v>
    <v>757</v>
    <v>7894</v>
    <v>4</v>
    <v>Palatine is a village in Cook County, Illinois, United States. It is a northwestern residential suburb of Chicago. As of the 2010 census, it had a population of 68,557, making it the seventh-largest community in Cook County and the 18th-largest in the state of Illinois.</v>
    <v>7895</v>
    <v>7896</v>
    <v>7898</v>
    <v>7899</v>
    <v>7900</v>
    <v>Palatine</v>
    <v>7901</v>
    <v>11</v>
    <v>Palatine</v>
    <v>mdp/vdpid/5477655187986317313</v>
  </rv>
  <rv s="0">
    <v>536870912</v>
    <v>Ankeny</v>
    <v>efe6cb5b-6481-3268-a4a5-55c278b8b448</v>
    <v>en-US</v>
    <v>Map</v>
  </rv>
  <rv s="1">
    <fb>75.959999999999994</fb>
    <v>10</v>
  </rv>
  <rv s="2">
    <v>753</v>
    <v>8</v>
    <v>4818</v>
    <v>0</v>
    <v>Image of Ankeny</v>
  </rv>
  <rv s="1">
    <fb>41.726666999999999</fb>
    <v>12</v>
  </rv>
  <rv s="3">
    <v>595</v>
  </rv>
  <rv s="4">
    <v>https://www.bing.com/search?q=ankeny+iowa&amp;form=skydnc</v>
    <v>Learn more on Bing</v>
  </rv>
  <rv s="1">
    <fb>-93.604167000000004</fb>
    <v>12</v>
  </rv>
  <rv s="1">
    <fb>65284</fb>
    <v>10</v>
  </rv>
  <rv s="5">
    <v>#VALUE!</v>
    <v>en-US</v>
    <v>efe6cb5b-6481-3268-a4a5-55c278b8b448</v>
    <v>536870912</v>
    <v>1</v>
    <v>4817</v>
    <v>4</v>
    <v>Ankeny</v>
    <v>20</v>
    <v>21</v>
    <v>Map</v>
    <v>8</v>
    <v>9</v>
    <v>4021</v>
    <v>4041</v>
    <v>7904</v>
    <v>4</v>
    <v>Ankeny is a city in Polk County, Iowa, United States and a suburb of the state capital of Des Moines, as part of the Des Moines-West Des Moines, IA metropolitan statistical area. Population estimates by the United States Census Bureau put the 2019 population at approximately 67,355, making it the 7th largest and fastest growing city in the state. Currently, the city's incorporated area totals 29.14 square miles.</v>
    <v>7905</v>
    <v>7906</v>
    <v>7907</v>
    <v>7908</v>
    <v>7909</v>
    <v>Ankeny</v>
    <v>7910</v>
    <v>11</v>
    <v>Ankeny</v>
    <v>mdp/vdpid/5092615903170789377</v>
  </rv>
  <rv s="0">
    <v>536870912</v>
    <v>Mount Vernon</v>
    <v>cc807fc8-4d57-477e-97b7-b7d7b0708339</v>
    <v>en-US</v>
    <v>Map</v>
  </rv>
  <rv s="1">
    <fb>11.4</fb>
    <v>10</v>
  </rv>
  <rv s="2">
    <v>754</v>
    <v>8</v>
    <v>4825</v>
    <v>0</v>
    <v>Image of Mount Vernon</v>
  </rv>
  <rv s="1">
    <fb>40.914166999999999</fb>
    <v>12</v>
  </rv>
  <rv s="3">
    <v>596</v>
  </rv>
  <rv s="4">
    <v>https://www.bing.com/search?q=mount+vernon+new+york&amp;form=skydnc</v>
    <v>Learn more on Bing</v>
  </rv>
  <rv s="1">
    <fb>-73.830556000000001</fb>
    <v>12</v>
  </rv>
  <rv s="1">
    <fb>67593</fb>
    <v>10</v>
  </rv>
  <rv s="5">
    <v>#VALUE!</v>
    <v>en-US</v>
    <v>cc807fc8-4d57-477e-97b7-b7d7b0708339</v>
    <v>536870912</v>
    <v>1</v>
    <v>4824</v>
    <v>4</v>
    <v>Mount Vernon</v>
    <v>6</v>
    <v>7</v>
    <v>Map</v>
    <v>8</v>
    <v>9</v>
    <v>2768</v>
    <v>4143</v>
    <v>7913</v>
    <v>4</v>
    <v>Mount Vernon is a city in Westchester County, New York, United States. It is an inner suburb of New York City, immediately to the north of the borough of the Bronx. As of the 2010 census, Mount Vernon had a population of 67,292.</v>
    <v>7914</v>
    <v>7915</v>
    <v>7916</v>
    <v>7917</v>
    <v>7918</v>
    <v>Mount Vernon</v>
    <v>7919</v>
    <v>599</v>
    <v>Mount Vernon</v>
    <v>mdp/vdpid/5487318312348024833</v>
  </rv>
  <rv s="0">
    <v>536870912</v>
    <v>Rowlett</v>
    <v>cf6cb427-f442-d310-5415-1404952ac349</v>
    <v>en-US</v>
    <v>Map</v>
  </rv>
  <rv s="1">
    <fb>51.7</fb>
    <v>10</v>
  </rv>
  <rv s="2">
    <v>755</v>
    <v>8</v>
    <v>4831</v>
    <v>0</v>
    <v>Image of Rowlett</v>
  </rv>
  <rv s="1">
    <fb>32.902705900000001</fb>
    <v>12</v>
  </rv>
  <rv s="4">
    <v>https://www.bing.com/search?q=rowlett+texas&amp;form=skydnc</v>
    <v>Learn more on Bing</v>
  </rv>
  <rv s="1">
    <fb>-96.569287399999993</fb>
    <v>12</v>
  </rv>
  <rv s="1">
    <fb>66285</fb>
    <v>10</v>
  </rv>
  <rv s="9">
    <v>#VALUE!</v>
    <v>en-US</v>
    <v>cf6cb427-f442-d310-5415-1404952ac349</v>
    <v>536870912</v>
    <v>1</v>
    <v>4830</v>
    <v>75</v>
    <v>Rowlett</v>
    <v>20</v>
    <v>21</v>
    <v>Map</v>
    <v>8</v>
    <v>9</v>
    <v>2272</v>
    <v>3118</v>
    <v>7922</v>
    <v>4</v>
    <v>Rowlett is a city in Dallas and Rockwall counties in the U.S. state of Texas, and an eastern suburb of Dallas. The population was 67,339 as of the 2019 census est. It is a growing, upscale community with nearly $1.5 billion in development in the Dallas–Fort Worth metroplex, located on Lake Ray Hubbard.</v>
    <v>7923</v>
    <v>7924</v>
    <v>7925</v>
    <v>7926</v>
    <v>Rowlett</v>
    <v>7927</v>
    <v>11</v>
    <v>Rowlett</v>
    <v>mdp/vdpid/5107867027565969409</v>
  </rv>
  <rv s="0">
    <v>536870912</v>
    <v>Waterloo</v>
    <v>ac65c585-cf4b-4ea5-aee8-4e93818b4262</v>
    <v>en-US</v>
    <v>Map</v>
  </rv>
  <rv s="0">
    <v>536870912</v>
    <v>Black Hawk County</v>
    <v>2887e08f-c6cf-13d1-5e6c-59aad0641596</v>
    <v>en-US</v>
    <v>Map</v>
  </rv>
  <rv s="1">
    <fb>163.76</fb>
    <v>10</v>
  </rv>
  <rv s="2">
    <v>756</v>
    <v>8</v>
    <v>4839</v>
    <v>0</v>
    <v>Image of Waterloo</v>
  </rv>
  <rv s="1">
    <fb>42.492435999999998</fb>
    <v>12</v>
  </rv>
  <rv s="3">
    <v>597</v>
  </rv>
  <rv s="4">
    <v>https://www.bing.com/search?q=waterloo+iowa&amp;form=skydnc</v>
    <v>Learn more on Bing</v>
  </rv>
  <rv s="1">
    <fb>-92.346160999999995</fb>
    <v>12</v>
  </rv>
  <rv s="1">
    <fb>67798</fb>
    <v>10</v>
  </rv>
  <rv s="5">
    <v>#VALUE!</v>
    <v>en-US</v>
    <v>ac65c585-cf4b-4ea5-aee8-4e93818b4262</v>
    <v>536870912</v>
    <v>1</v>
    <v>4838</v>
    <v>4</v>
    <v>Waterloo</v>
    <v>20</v>
    <v>21</v>
    <v>Map</v>
    <v>8</v>
    <v>9</v>
    <v>4021</v>
    <v>7930</v>
    <v>7931</v>
    <v>4</v>
    <v>Waterloo is a city in and the county seat of Black Hawk County, Iowa, United States. As of the 2010 United States Census the population decreased by 0.5% to 68,406; the 2019 Census estimates the population at 67,328, making it the eighth-largest city in the state. The city is part of the Waterloo – Cedar Falls Metropolitan Statistical Area, and is the more populous of the two cities.</v>
    <v>7932</v>
    <v>7933</v>
    <v>7934</v>
    <v>7935</v>
    <v>7936</v>
    <v>Waterloo</v>
    <v>7937</v>
    <v>11</v>
    <v>Waterloo</v>
    <v>mdp/vdpid/5092261453663043585</v>
  </rv>
  <rv s="0">
    <v>536870912</v>
    <v>Lakeville</v>
    <v>13c36a89-e4e4-a66f-b213-c1ba7b17ae82</v>
    <v>en-US</v>
    <v>Map</v>
  </rv>
  <rv s="0">
    <v>536870912</v>
    <v>Dakota County</v>
    <v>e3297dbd-bb24-acac-1087-80d333e87427</v>
    <v>en-US</v>
    <v>Map</v>
  </rv>
  <rv s="1">
    <fb>97.98</fb>
    <v>10</v>
  </rv>
  <rv s="2">
    <v>757</v>
    <v>8</v>
    <v>4846</v>
    <v>0</v>
    <v>Image of Lakeville</v>
  </rv>
  <rv s="1">
    <fb>44.649721999999997</fb>
    <v>12</v>
  </rv>
  <rv s="3">
    <v>598</v>
  </rv>
  <rv s="4">
    <v>https://www.bing.com/search?q=lakeville+minnesota&amp;form=skydnc</v>
    <v>Learn more on Bing</v>
  </rv>
  <rv s="1">
    <fb>-93.242500000000007</fb>
    <v>12</v>
  </rv>
  <rv s="1">
    <fb>65877</fb>
    <v>10</v>
  </rv>
  <rv s="5">
    <v>#VALUE!</v>
    <v>en-US</v>
    <v>13c36a89-e4e4-a66f-b213-c1ba7b17ae82</v>
    <v>536870912</v>
    <v>1</v>
    <v>4845</v>
    <v>4</v>
    <v>Lakeville</v>
    <v>20</v>
    <v>21</v>
    <v>Map</v>
    <v>8</v>
    <v>9</v>
    <v>1374</v>
    <v>7940</v>
    <v>7941</v>
    <v>4</v>
    <v>Lakeville is the largest city in Dakota County, Minnesota, United States. It is a suburb of Minneapolis-Saint Paul, approximately 20 miles south of both downtown Minneapolis and downtown St. Paul along Interstate Highway 35. Lakeville is one of the fastest-growing cities in the Twin Cities area. The U.S. Census Bureau estimated its population to be 67,317 in 2019.</v>
    <v>7942</v>
    <v>7943</v>
    <v>7944</v>
    <v>7945</v>
    <v>7946</v>
    <v>Lakeville</v>
    <v>7947</v>
    <v>11</v>
    <v>Lakeville</v>
    <v>mdp/vdpid/5091503913572499457</v>
  </rv>
  <rv s="0">
    <v>536870912</v>
    <v>Alpharetta</v>
    <v>ecc54a3a-4428-d56f-8ef5-18e3621b801b</v>
    <v>en-US</v>
    <v>Map</v>
  </rv>
  <rv s="1">
    <fb>55.425745561200003</fb>
    <v>10</v>
  </rv>
  <rv s="2">
    <v>758</v>
    <v>8</v>
    <v>4853</v>
    <v>0</v>
    <v>Image of Alpharetta</v>
  </rv>
  <rv s="3">
    <v>599</v>
  </rv>
  <rv s="4">
    <v>https://www.bing.com/search?q=alpharetta+georgia&amp;form=skydnc</v>
    <v>Learn more on Bing</v>
  </rv>
  <rv s="1">
    <fb>-84.281110999999996</fb>
    <v>12</v>
  </rv>
  <rv s="1">
    <fb>66255</fb>
    <v>10</v>
  </rv>
  <rv s="5">
    <v>#VALUE!</v>
    <v>en-US</v>
    <v>ecc54a3a-4428-d56f-8ef5-18e3621b801b</v>
    <v>536870912</v>
    <v>1</v>
    <v>4852</v>
    <v>4</v>
    <v>Alpharetta</v>
    <v>20</v>
    <v>21</v>
    <v>Map</v>
    <v>8</v>
    <v>9</v>
    <v>3400</v>
    <v>5574</v>
    <v>7950</v>
    <v>4</v>
    <v>Alpharetta is a city located in northern Fulton County, Georgia, United States and is a suburb north of Atlanta. It lies within the Atlanta metropolitan area. As of the 2010 census, Alpharetta's population was 57,551. The estimated population in 2019 was 67,213.</v>
    <v>7951</v>
    <v>5332</v>
    <v>7952</v>
    <v>7953</v>
    <v>7954</v>
    <v>Alpharetta</v>
    <v>7955</v>
    <v>599</v>
    <v>Alpharetta</v>
    <v>mdp/vdpid/5484627937468612609</v>
  </rv>
  <rv s="0">
    <v>536870912</v>
    <v>Jackson</v>
    <v>305b678c-232b-2c06-7b01-c3d510d357a1</v>
    <v>en-US</v>
    <v>Map</v>
  </rv>
  <rv s="0">
    <v>536870912</v>
    <v>Madison County</v>
    <v>eb6fa803-27ce-dbd3-9411-3738b344b45e</v>
    <v>en-US</v>
    <v>Map</v>
  </rv>
  <rv s="1">
    <fb>128.204411462</fb>
    <v>10</v>
  </rv>
  <rv s="2">
    <v>759</v>
    <v>8</v>
    <v>4860</v>
    <v>0</v>
    <v>Image of Jackson</v>
  </rv>
  <rv s="1">
    <fb>35.633056000000003</fb>
    <v>12</v>
  </rv>
  <rv s="3">
    <v>600</v>
  </rv>
  <rv s="4">
    <v>https://www.bing.com/search?q=jackson+tennessee&amp;form=skydnc</v>
    <v>Learn more on Bing</v>
  </rv>
  <rv s="1">
    <fb>-88.820832999999993</fb>
    <v>12</v>
  </rv>
  <rv s="1">
    <fb>66903</fb>
    <v>10</v>
  </rv>
  <rv s="5">
    <v>#VALUE!</v>
    <v>en-US</v>
    <v>305b678c-232b-2c06-7b01-c3d510d357a1</v>
    <v>536870912</v>
    <v>1</v>
    <v>4859</v>
    <v>4</v>
    <v>Jackson</v>
    <v>20</v>
    <v>21</v>
    <v>Map</v>
    <v>8</v>
    <v>9</v>
    <v>2224</v>
    <v>7958</v>
    <v>7959</v>
    <v>4</v>
    <v>Jackson is a city in and the county seat of Madison County, Tennessee. Located 70 miles east of Memphis, it is a regional center of trade for West Tennessee. Its total population was 65,211 at the 2010 census and 67,191 in the 2019 Census estimate. According to the 2017 census estimate, Jackson was the eighth-largest city in Tennessee.</v>
    <v>7960</v>
    <v>7961</v>
    <v>7962</v>
    <v>7963</v>
    <v>7964</v>
    <v>Jackson</v>
    <v>7965</v>
    <v>11</v>
    <v>Jackson</v>
    <v>mdp/vdpid/5482126350124843009</v>
  </rv>
  <rv s="0">
    <v>536870912</v>
    <v>Yuba City</v>
    <v>82f92478-c796-1042-fd86-d737d18d97c8</v>
    <v>en-US</v>
    <v>Map</v>
  </rv>
  <rv s="0">
    <v>536870912</v>
    <v>Sutter County</v>
    <v>378fcc2d-4232-98e2-8b36-e0a94fd078e2</v>
    <v>en-US</v>
    <v>Map</v>
  </rv>
  <rv s="1">
    <fb>37.959000000000003</fb>
    <v>10</v>
  </rv>
  <rv s="2">
    <v>760</v>
    <v>8</v>
    <v>4867</v>
    <v>0</v>
    <v>Image of Yuba City</v>
  </rv>
  <rv s="1">
    <fb>39.134721999999996</fb>
    <v>12</v>
  </rv>
  <rv s="0">
    <v>805306368</v>
    <v>Preet Didbal (Mayor)</v>
    <v>218dc361-8e31-e6f3-13dc-5b89aa92a52b</v>
    <v>en-US</v>
    <v>Generic</v>
  </rv>
  <rv s="3">
    <v>601</v>
  </rv>
  <rv s="4">
    <v>https://www.bing.com/search?q=yuba+city+california&amp;form=skydnc</v>
    <v>Learn more on Bing</v>
  </rv>
  <rv s="1">
    <fb>-121.62611099999999</fb>
    <v>12</v>
  </rv>
  <rv s="1">
    <fb>66992</fb>
    <v>10</v>
  </rv>
  <rv s="5">
    <v>#VALUE!</v>
    <v>en-US</v>
    <v>82f92478-c796-1042-fd86-d737d18d97c8</v>
    <v>536870912</v>
    <v>1</v>
    <v>4866</v>
    <v>4</v>
    <v>Yuba City</v>
    <v>20</v>
    <v>21</v>
    <v>Map</v>
    <v>8</v>
    <v>9</v>
    <v>298</v>
    <v>7968</v>
    <v>7969</v>
    <v>4</v>
    <v>Yuba City is a city in Northern California and the county seat of Sutter County, California, United States. The population was 64,925 at the 2010 census. Yuba City is the principal city of the Yuba City Metropolitan Statistical Area which encompasses all of Sutter County and Yuba County. The metro area's population is 164,138. It is the 21st largest metropolitan area in California ranked behind Redding and Chico. Its metropolitan statistical area is part of the Greater Sacramento CSA.</v>
    <v>7970</v>
    <v>7971</v>
    <v>7973</v>
    <v>7974</v>
    <v>7975</v>
    <v>Yuba City</v>
    <v>7976</v>
    <v>307</v>
    <v>Yuba City</v>
    <v>mdp/vdpid/5057723002930593793</v>
  </rv>
  <rv s="0">
    <v>536870912</v>
    <v>Oshkosh</v>
    <v>4b27a494-6315-8f3e-076b-974d7215666b</v>
    <v>en-US</v>
    <v>Map</v>
  </rv>
  <rv s="0">
    <v>536870912</v>
    <v>Winnebago County</v>
    <v>064aacbe-8839-d9ce-8df8-14f71a850a6c</v>
    <v>en-US</v>
    <v>Map</v>
  </rv>
  <rv s="1">
    <fb>68.92</fb>
    <v>10</v>
  </rv>
  <rv s="2">
    <v>761</v>
    <v>8</v>
    <v>4872</v>
    <v>0</v>
    <v>Image of Oshkosh</v>
  </rv>
  <rv s="1">
    <fb>44.024169999999998</fb>
    <v>12</v>
  </rv>
  <rv s="3">
    <v>602</v>
  </rv>
  <rv s="4">
    <v>https://www.bing.com/search?q=oshkosh+wisconsin&amp;form=skydnc</v>
    <v>Learn more on Bing</v>
  </rv>
  <rv s="1">
    <fb>-88.561109999999999</fb>
    <v>12</v>
  </rv>
  <rv s="1">
    <fb>66729</fb>
    <v>10</v>
  </rv>
  <rv s="5">
    <v>#VALUE!</v>
    <v>en-US</v>
    <v>4b27a494-6315-8f3e-076b-974d7215666b</v>
    <v>536870912</v>
    <v>1</v>
    <v>4871</v>
    <v>4</v>
    <v>Oshkosh</v>
    <v>6</v>
    <v>7</v>
    <v>Map</v>
    <v>8</v>
    <v>9</v>
    <v>2907</v>
    <v>7979</v>
    <v>7980</v>
    <v>4</v>
    <v>Oshkosh is a city in Winnebago County, Wisconsin, United States, located where the Fox River enters Lake Winnebago from the west. The population was 66,083 at the 2010 census. The city is located adjacent to the Town of Oshkosh.</v>
    <v>7981</v>
    <v>7982</v>
    <v>7983</v>
    <v>7984</v>
    <v>7985</v>
    <v>Oshkosh</v>
    <v>7986</v>
    <v>11</v>
    <v>Oshkosh</v>
    <v>mdp/vdpid/5476593805316587534</v>
  </rv>
  <rv s="0">
    <v>536870912</v>
    <v>Victoria</v>
    <v>d433fdd4-0e9f-3621-091c-e6f6f4b5a8d3</v>
    <v>en-US</v>
    <v>Map</v>
  </rv>
  <rv s="0">
    <v>536870912</v>
    <v>Victoria County</v>
    <v>032f5dc3-0ad5-b785-af0b-831945720da6</v>
    <v>en-US</v>
    <v>Map</v>
  </rv>
  <rv s="1">
    <fb>85.728606452099996</fb>
    <v>10</v>
  </rv>
  <rv s="2">
    <v>762</v>
    <v>8</v>
    <v>4879</v>
    <v>0</v>
    <v>Image of Victoria</v>
  </rv>
  <rv s="1">
    <fb>28.816943999999999</fb>
    <v>12</v>
  </rv>
  <rv s="3">
    <v>603</v>
  </rv>
  <rv s="4">
    <v>https://www.bing.com/search?q=victoria+texas&amp;form=skydnc</v>
    <v>Learn more on Bing</v>
  </rv>
  <rv s="1">
    <fb>-96.993333000000007</fb>
    <v>12</v>
  </rv>
  <rv s="1">
    <fb>67015</fb>
    <v>10</v>
  </rv>
  <rv s="5">
    <v>#VALUE!</v>
    <v>en-US</v>
    <v>d433fdd4-0e9f-3621-091c-e6f6f4b5a8d3</v>
    <v>536870912</v>
    <v>1</v>
    <v>4878</v>
    <v>4</v>
    <v>Victoria</v>
    <v>20</v>
    <v>21</v>
    <v>Map</v>
    <v>8</v>
    <v>9</v>
    <v>2272</v>
    <v>7989</v>
    <v>7990</v>
    <v>4</v>
    <v>Victoria is the largest city and county seat of Victoria County, Texas. The population was 62,592 as of the 2010 census. The three counties of the Victoria Metropolitan Statistical Area had a population of 111,163 as of the 2000 census. Its elevation is 95 ft.</v>
    <v>7991</v>
    <v>7992</v>
    <v>7993</v>
    <v>7994</v>
    <v>7995</v>
    <v>Victoria</v>
    <v>7996</v>
    <v>11</v>
    <v>Victoria</v>
    <v>mdp/vdpid/5109263508600520705</v>
  </rv>
  <rv s="0">
    <v>536870912</v>
    <v>Johnson City</v>
    <v>bda73801-96d3-004a-d848-77382a6dd6e9</v>
    <v>en-US</v>
    <v>Map</v>
  </rv>
  <rv s="0">
    <v>536870912</v>
    <v>Washington County</v>
    <v>037829d7-393e-d185-d216-014bfe427d07</v>
    <v>en-US</v>
    <v>Map</v>
  </rv>
  <rv s="1">
    <fb>102.56352916900001</fb>
    <v>10</v>
  </rv>
  <rv s="2">
    <v>763</v>
    <v>8</v>
    <v>4885</v>
    <v>0</v>
    <v>Image of Johnson City</v>
  </rv>
  <rv s="1">
    <fb>36.320959000000002</fb>
    <v>12</v>
  </rv>
  <rv s="3">
    <v>604</v>
  </rv>
  <rv s="4">
    <v>https://www.bing.com/search?q=johnson+city+tennessee&amp;form=skydnc</v>
    <v>Learn more on Bing</v>
  </rv>
  <rv s="1">
    <fb>-82.341756000000004</fb>
    <v>12</v>
  </rv>
  <rv s="1">
    <fb>66778</fb>
    <v>10</v>
  </rv>
  <rv s="5">
    <v>#VALUE!</v>
    <v>en-US</v>
    <v>bda73801-96d3-004a-d848-77382a6dd6e9</v>
    <v>536870912</v>
    <v>1</v>
    <v>4884</v>
    <v>4</v>
    <v>Johnson City</v>
    <v>20</v>
    <v>21</v>
    <v>Map</v>
    <v>8</v>
    <v>9</v>
    <v>2224</v>
    <v>7999</v>
    <v>8000</v>
    <v>4</v>
    <v>Johnson City is a city in Washington, Carter, and Sullivan counties in the U.S. state of Tennessee, with most of the city being in Washington County. As of the 2010 census, the population of Johnson City was 63,152, and by 2019 the estimated population was 66,906, making it the ninth-largest city in the state. In 2019, Johnson City was reported to have a daytime population of 202,700.</v>
    <v>8001</v>
    <v>8002</v>
    <v>8003</v>
    <v>8004</v>
    <v>8005</v>
    <v>Johnson City</v>
    <v>8006</v>
    <v>599</v>
    <v>Johnson City</v>
    <v>mdp/vdpid/5484415494746275841</v>
  </rv>
  <rv s="0">
    <v>536870912</v>
    <v>Redondo Beach</v>
    <v>10a6eb55-f846-4337-a507-eec951117e11</v>
    <v>en-US</v>
    <v>Map</v>
  </rv>
  <rv s="1">
    <fb>16.079999999999998</fb>
    <v>10</v>
  </rv>
  <rv s="2">
    <v>764</v>
    <v>8</v>
    <v>4892</v>
    <v>0</v>
    <v>Image of Redondo Beach</v>
  </rv>
  <rv s="1">
    <fb>33.856389</fb>
    <v>12</v>
  </rv>
  <rv s="3">
    <v>605</v>
  </rv>
  <rv s="4">
    <v>https://www.bing.com/search?q=redondo+beach+california&amp;form=skydnc</v>
    <v>Learn more on Bing</v>
  </rv>
  <rv s="1">
    <fb>-118.37694399999999</fb>
    <v>12</v>
  </rv>
  <rv s="1">
    <fb>67412</fb>
    <v>10</v>
  </rv>
  <rv s="5">
    <v>#VALUE!</v>
    <v>en-US</v>
    <v>10a6eb55-f846-4337-a507-eec951117e11</v>
    <v>536870912</v>
    <v>1</v>
    <v>4891</v>
    <v>4</v>
    <v>Redondo Beach</v>
    <v>20</v>
    <v>21</v>
    <v>Map</v>
    <v>8</v>
    <v>9</v>
    <v>298</v>
    <v>299</v>
    <v>8009</v>
    <v>4</v>
    <v>Redondo Beach is a coastal city in Los Angeles County, California, United States, located in the South Bay region of the Greater Los Angeles area. It is one of three adjacent beach cities along the southern portion of Santa Monica Bay. The population was 66,748 at the 2010 census, up from 63,261 at the 2000 census.</v>
    <v>8010</v>
    <v>8011</v>
    <v>8012</v>
    <v>8013</v>
    <v>8014</v>
    <v>Redondo Beach</v>
    <v>8015</v>
    <v>307</v>
    <v>Redondo Beach</v>
    <v>mdp/vdpid/5059790695615692801</v>
  </rv>
  <rv s="0">
    <v>536870912</v>
    <v>Tamarac</v>
    <v>9e65194b-4e2c-9d04-828a-a0a98ea91eb3</v>
    <v>en-US</v>
    <v>Map</v>
  </rv>
  <rv s="1">
    <fb>31.3</fb>
    <v>10</v>
  </rv>
  <rv s="2">
    <v>765</v>
    <v>8</v>
    <v>4897</v>
    <v>0</v>
    <v>Image of Tamarac</v>
  </rv>
  <rv s="1">
    <fb>26.213241700000001</fb>
    <v>12</v>
  </rv>
  <rv s="3">
    <v>606</v>
  </rv>
  <rv s="4">
    <v>https://www.bing.com/search?q=tamarac+florida&amp;form=skydnc</v>
    <v>Learn more on Bing</v>
  </rv>
  <rv s="1">
    <fb>-80.270892000000003</fb>
    <v>12</v>
  </rv>
  <rv s="1">
    <fb>66054</fb>
    <v>10</v>
  </rv>
  <rv s="5">
    <v>#VALUE!</v>
    <v>en-US</v>
    <v>9e65194b-4e2c-9d04-828a-a0a98ea91eb3</v>
    <v>536870912</v>
    <v>1</v>
    <v>4896</v>
    <v>4</v>
    <v>Tamarac</v>
    <v>6</v>
    <v>7</v>
    <v>Map</v>
    <v>8</v>
    <v>9</v>
    <v>3139</v>
    <v>4373</v>
    <v>8018</v>
    <v>4</v>
    <v>Tamarac is a city in Broward County, Florida, United States. As of the 2010 United States Census, the city had a population of 60,427. It is part of the Miami/Fort Lauderdale area, which was home to an estimated 6,012,331 people in 2015.</v>
    <v>8019</v>
    <v>8020</v>
    <v>8021</v>
    <v>8022</v>
    <v>8023</v>
    <v>Tamarac</v>
    <v>8024</v>
    <v>599</v>
    <v>Tamarac</v>
    <v>mdp/vdpid/5502056674153725953</v>
  </rv>
  <rv s="0">
    <v>536870912</v>
    <v>Laguna Niguel</v>
    <v>21ed6464-adad-a417-c094-5b46a9ac473c</v>
    <v>en-US</v>
    <v>Map</v>
  </rv>
  <rv s="1">
    <fb>38.551000000000002</fb>
    <v>10</v>
  </rv>
  <rv s="2">
    <v>766</v>
    <v>8</v>
    <v>4904</v>
    <v>0</v>
    <v>Image of Laguna Niguel</v>
  </rv>
  <rv s="1">
    <fb>33.531944000000003</fb>
    <v>12</v>
  </rv>
  <rv s="3">
    <v>607</v>
  </rv>
  <rv s="4">
    <v>https://www.bing.com/search?q=laguna+niguel+california&amp;form=skydnc</v>
    <v>Learn more on Bing</v>
  </rv>
  <rv s="1">
    <fb>-117.7025</fb>
    <v>12</v>
  </rv>
  <rv s="1">
    <fb>66266</fb>
    <v>10</v>
  </rv>
  <rv s="5">
    <v>#VALUE!</v>
    <v>en-US</v>
    <v>21ed6464-adad-a417-c094-5b46a9ac473c</v>
    <v>536870912</v>
    <v>1</v>
    <v>4903</v>
    <v>4</v>
    <v>Laguna Niguel</v>
    <v>20</v>
    <v>21</v>
    <v>Map</v>
    <v>8</v>
    <v>9</v>
    <v>298</v>
    <v>3620</v>
    <v>8027</v>
    <v>4</v>
    <v>Laguna Niguel is a city in Orange County, California in the United States. The name Laguna Niguel is derived from the words "Laguna" and "Niguili". As of the 2010 census, the population was 62,979. Laguna Niguel is located in the San Joaquin Hills in the southeastern corner of Orange County, close to the Pacific Ocean, and borders the cities of Aliso Viejo, Dana Point, Laguna Beach, Laguna Hills, Mission Viejo, and San Juan Capistrano.</v>
    <v>8028</v>
    <v>8029</v>
    <v>8030</v>
    <v>8031</v>
    <v>8032</v>
    <v>Laguna Niguel</v>
    <v>8033</v>
    <v>307</v>
    <v>Laguna Niguel</v>
    <v>mdp/vdpid/5073318335182012417</v>
  </rv>
  <rv s="0">
    <v>536870912</v>
    <v>Eagan</v>
    <v>da25a6b8-bcd4-9642-277a-12198a838122</v>
    <v>en-US</v>
    <v>Map</v>
  </rv>
  <rv s="1">
    <fb>86.58</fb>
    <v>10</v>
  </rv>
  <rv s="2">
    <v>767</v>
    <v>8</v>
    <v>4911</v>
    <v>0</v>
    <v>Image of Eagan</v>
  </rv>
  <rv s="1">
    <fb>44.817777999999997</fb>
    <v>12</v>
  </rv>
  <rv s="0">
    <v>805306368</v>
    <v>Mike Maguire (Mayor)</v>
    <v>9b18d03a-c740-422e-ac5c-043ec6252aac</v>
    <v>en-US</v>
    <v>Generic</v>
  </rv>
  <rv s="3">
    <v>608</v>
  </rv>
  <rv s="4">
    <v>https://www.bing.com/search?q=eagan+minnesota&amp;form=skydnc</v>
    <v>Learn more on Bing</v>
  </rv>
  <rv s="1">
    <fb>-93.166944000000001</fb>
    <v>12</v>
  </rv>
  <rv s="1">
    <fb>66527</fb>
    <v>10</v>
  </rv>
  <rv s="5">
    <v>#VALUE!</v>
    <v>en-US</v>
    <v>da25a6b8-bcd4-9642-277a-12198a838122</v>
    <v>536870912</v>
    <v>1</v>
    <v>4910</v>
    <v>4</v>
    <v>Eagan</v>
    <v>20</v>
    <v>21</v>
    <v>Map</v>
    <v>8</v>
    <v>9</v>
    <v>1374</v>
    <v>7940</v>
    <v>8036</v>
    <v>4</v>
    <v>Eagan is a city in Dakota County, Minnesota, United States. The city is south of Saint Paul and lies on the south bank of the Minnesota River, upstream from the confluence with the Mississippi River. Eagan and nearby suburbs form the southern portion of Minneapolis–St. Paul. Eagan's population was 64,206 at the 2010 census, making it Minnesota's 11th-largest city. The sixth-largest suburb in the metro area, Eagan is predominantly a commuter town for Minneapolis and Saint Paul.</v>
    <v>8037</v>
    <v>8038</v>
    <v>8040</v>
    <v>8041</v>
    <v>8042</v>
    <v>Eagan</v>
    <v>8043</v>
    <v>11</v>
    <v>Eagan</v>
    <v>mdp/vdpid/5091502642228625409</v>
  </rv>
  <rv s="0">
    <v>536870912</v>
    <v>Kenner</v>
    <v>e173ffb7-a381-4a1d-a609-d2001c5a0904</v>
    <v>en-US</v>
    <v>Map</v>
  </rv>
  <rv s="0">
    <v>536870912</v>
    <v>Jefferson Parish</v>
    <v>5ff800d7-58b6-4b89-541d-c4a64bc78af5</v>
    <v>en-US</v>
    <v>Map</v>
  </rv>
  <rv s="1">
    <fb>39.134720347177002</fb>
    <v>10</v>
  </rv>
  <rv s="2">
    <v>768</v>
    <v>8</v>
    <v>4917</v>
    <v>0</v>
    <v>Image of Kenner</v>
  </rv>
  <rv s="1">
    <fb>29.992277999999999</fb>
    <v>12</v>
  </rv>
  <rv s="3">
    <v>609</v>
  </rv>
  <rv s="4">
    <v>https://www.bing.com/search?q=kenner+louisiana&amp;form=skydnc</v>
    <v>Learn more on Bing</v>
  </rv>
  <rv s="1">
    <fb>-90.241704999999996</fb>
    <v>12</v>
  </rv>
  <rv s="1">
    <fb>66657</fb>
    <v>10</v>
  </rv>
  <rv s="5">
    <v>#VALUE!</v>
    <v>en-US</v>
    <v>e173ffb7-a381-4a1d-a609-d2001c5a0904</v>
    <v>536870912</v>
    <v>1</v>
    <v>4916</v>
    <v>4</v>
    <v>Kenner</v>
    <v>20</v>
    <v>21</v>
    <v>Map</v>
    <v>8</v>
    <v>9</v>
    <v>1058</v>
    <v>8046</v>
    <v>8047</v>
    <v>4</v>
    <v>Kenner is the seventh-largest city in the U.S. State of Louisiana following New Orleans, Baton Rouge, Shreveport, Lafayette, Lake Charles and Bossier City. It is the largest city in Jefferson Parish and the largest incorporated suburban city of New Orleans. The population was 66,702 at the 2010 census.</v>
    <v>8048</v>
    <v>8049</v>
    <v>8050</v>
    <v>8051</v>
    <v>8052</v>
    <v>Kenner</v>
    <v>8053</v>
    <v>11</v>
    <v>Kenner</v>
    <v>mdp/vdpid/5111283025795088385</v>
  </rv>
  <rv s="0">
    <v>536870912</v>
    <v>Auburn</v>
    <v>ac527f94-1f39-fd65-676b-f3c1576b049b</v>
    <v>en-US</v>
    <v>Map</v>
  </rv>
  <rv s="0">
    <v>536870912</v>
    <v>Lee County</v>
    <v>0565ae16-8622-af9c-63e8-d562db9ec8fd</v>
    <v>en-US</v>
    <v>Map</v>
  </rv>
  <rv s="1">
    <fb>150.4</fb>
    <v>10</v>
  </rv>
  <rv s="2">
    <v>769</v>
    <v>8</v>
    <v>4924</v>
    <v>0</v>
    <v>Image of Auburn</v>
  </rv>
  <rv s="1">
    <fb>32.597684000000001</fb>
    <v>12</v>
  </rv>
  <rv s="3">
    <v>610</v>
  </rv>
  <rv s="4">
    <v>https://www.bing.com/search?q=auburn+alabama&amp;form=skydnc</v>
    <v>Learn more on Bing</v>
  </rv>
  <rv s="1">
    <fb>-85.480823000000001</fb>
    <v>12</v>
  </rv>
  <rv s="1">
    <fb>65738</fb>
    <v>10</v>
  </rv>
  <rv s="5">
    <v>#VALUE!</v>
    <v>en-US</v>
    <v>ac527f94-1f39-fd65-676b-f3c1576b049b</v>
    <v>536870912</v>
    <v>1</v>
    <v>4923</v>
    <v>4</v>
    <v>Auburn</v>
    <v>20</v>
    <v>21</v>
    <v>Map</v>
    <v>8</v>
    <v>9</v>
    <v>1</v>
    <v>8056</v>
    <v>8057</v>
    <v>4</v>
    <v>Auburn is a city in Lee County, Alabama, United States. It is the largest city in eastern Alabama with a 2019 population of 66,259. It is a principal city of the Auburn-Opelika Metropolitan Area. The Auburn-Opelika, AL MSA with a population of 158,991, along with the Columbus, GA-AL MSA and Tuskegee, Alabama, comprises the greater Columbus-Auburn-Opelika, GA-AL CSA, a region home to 501,649 residents.</v>
    <v>8058</v>
    <v>8059</v>
    <v>8060</v>
    <v>8061</v>
    <v>8062</v>
    <v>Auburn</v>
    <v>8063</v>
    <v>11</v>
    <v>Auburn</v>
    <v>mdp/vdpid/5495186348887244801</v>
  </rv>
  <rv s="0">
    <v>536870912</v>
    <v>Ames</v>
    <v>3c689e39-cb27-ad13-2d07-043937441662</v>
    <v>en-US</v>
    <v>Map</v>
  </rv>
  <rv s="0">
    <v>536870912</v>
    <v>Story County</v>
    <v>785e2ec8-b9c2-bd4a-d3a9-8babb93a9b14</v>
    <v>en-US</v>
    <v>Map</v>
  </rv>
  <rv s="1">
    <fb>62.86</fb>
    <v>10</v>
  </rv>
  <rv s="2">
    <v>770</v>
    <v>8</v>
    <v>4931</v>
    <v>0</v>
    <v>Image of Ames</v>
  </rv>
  <rv s="1">
    <fb>42.026802000000004</fb>
    <v>12</v>
  </rv>
  <rv s="3">
    <v>611</v>
  </rv>
  <rv s="4">
    <v>https://www.bing.com/search?q=ames+iowa&amp;form=skydnc</v>
    <v>Learn more on Bing</v>
  </rv>
  <rv s="1">
    <fb>-93.620181000000002</fb>
    <v>12</v>
  </rv>
  <rv s="1">
    <fb>67154</fb>
    <v>10</v>
  </rv>
  <rv s="5">
    <v>#VALUE!</v>
    <v>en-US</v>
    <v>3c689e39-cb27-ad13-2d07-043937441662</v>
    <v>536870912</v>
    <v>1</v>
    <v>4930</v>
    <v>4</v>
    <v>Ames</v>
    <v>20</v>
    <v>21</v>
    <v>Map</v>
    <v>8</v>
    <v>9</v>
    <v>4021</v>
    <v>8066</v>
    <v>8067</v>
    <v>4</v>
    <v>Ames is a city in Story County, Iowa, United States, located approximately 30 miles north of Des Moines in central Iowa. It is best known as the home of Iowa State University, with leading agriculture, design, engineering, and veterinary medicine colleges. A United States Department of Energy national laboratory, Ames Laboratory, is located on the ISU campus.</v>
    <v>8068</v>
    <v>8069</v>
    <v>8070</v>
    <v>8071</v>
    <v>8072</v>
    <v>Ames</v>
    <v>8073</v>
    <v>11</v>
    <v>Ames</v>
    <v>mdp/vdpid/5092598651008581633</v>
  </rv>
  <rv s="0">
    <v>536870912</v>
    <v>Maine</v>
    <v>d62dd683-9cf9-4db9-a497-d810d529592b</v>
    <v>en-US</v>
    <v>Map</v>
  </rv>
  <rv s="1">
    <fb>91646</fb>
    <v>10</v>
  </rv>
  <rv s="1">
    <fb>4010</fb>
    <v>10</v>
  </rv>
  <rv s="0">
    <v>536870912</v>
    <v>Augusta</v>
    <v>a6f13dc8-92ac-2fb1-cb14-adfd42dc32be</v>
    <v>en-US</v>
    <v>Map</v>
  </rv>
  <rv s="1">
    <fb>553284</fb>
    <v>10</v>
  </rv>
  <rv s="1">
    <fb>730705</fb>
    <v>10</v>
  </rv>
  <rv s="2">
    <v>771</v>
    <v>8</v>
    <v>4936</v>
    <v>0</v>
    <v>Image of Maine</v>
  </rv>
  <rv s="0">
    <v>536870912</v>
    <v>Portland</v>
    <v>faa79e83-dad6-af0a-6f59-a774a9a659a6</v>
    <v>en-US</v>
    <v>Map</v>
  </rv>
  <rv s="0">
    <v>805306368</v>
    <v>Janet Mills (Governor)</v>
    <v>a46a0212-e842-c48d-8bde-90ee5acba105</v>
    <v>en-US</v>
    <v>Generic</v>
  </rv>
  <rv s="3">
    <v>612</v>
  </rv>
  <rv s="4">
    <v>https://www.bing.com/search?q=maine&amp;form=skydnc</v>
    <v>Learn more on Bing</v>
  </rv>
  <rv s="1">
    <fb>49331</fb>
    <v>24</v>
  </rv>
  <rv s="1">
    <fb>2.34</fb>
    <v>25</v>
  </rv>
  <rv s="1">
    <fb>1338404</fb>
    <v>10</v>
  </rv>
  <rv s="1">
    <fb>0.28999999999999998</fb>
    <v>26</v>
  </rv>
  <rv s="1">
    <fb>0.91599999999999993</fb>
    <v>26</v>
  </rv>
  <rv s="1">
    <fb>0.63400000000000001</fb>
    <v>26</v>
  </rv>
  <rv s="1">
    <fb>0.193</fb>
    <v>26</v>
  </rv>
  <rv s="1">
    <fb>0.94900000000000007</fb>
    <v>26</v>
  </rv>
  <rv s="18">
    <v>#VALUE!</v>
    <v>en-US</v>
    <v>d62dd683-9cf9-4db9-a497-d810d529592b</v>
    <v>536870912</v>
    <v>1</v>
    <v>4935</v>
    <v>734</v>
    <v>Maine</v>
    <v>20</v>
    <v>21</v>
    <v>Map</v>
    <v>8</v>
    <v>735</v>
    <v>US-ME</v>
    <v>8076</v>
    <v>8077</v>
    <v>8078</v>
    <v>4</v>
    <v>Maine is a state in the New England region of the Northeastern United States, bordered by New Hampshire to the west; the Atlantic Ocean to the southeast; and the Canadian provinces of New Brunswick and Quebec to the northeast and northwest, respectively. Maine is the 12th-smallest by area, the 9th-least populous, and the 13th-least densely populated of the 50 U.S. states. It is also the northeasternmost among the contiguous United States, the northernmost state east of the Great Lakes, and the only state to border only one other state. Maine is known for its jagged, rocky coastline; low, rolling mountains; heavily forested interior; picturesque waterways; and its seafood cuisine, especially lobster and clams. There is a humid continental climate throughout most of the state, including coastal areas. Its most populous city is Portland, and its capital is Augusta.</v>
    <v>8079</v>
    <v>8080</v>
    <v>8081</v>
    <v>8082</v>
    <v>8084</v>
    <v>8085</v>
    <v>1793</v>
    <v>8086</v>
    <v>724</v>
    <v>Maine</v>
    <v>8087</v>
    <v>8088</v>
    <v>562</v>
    <v>2789</v>
    <v>31</v>
    <v>1484</v>
    <v>8089</v>
    <v>32</v>
    <v>35</v>
    <v>8090</v>
    <v>41</v>
    <v>8091</v>
    <v>1483</v>
    <v>29</v>
    <v>8092</v>
    <v>1348</v>
    <v>8093</v>
    <v>599</v>
    <v>Maine</v>
    <v>mdp/vdpid/19840</v>
  </rv>
  <rv s="0">
    <v>536870912</v>
    <v>Cumberland County</v>
    <v>dd2a2ed4-9453-b8d0-dfe2-6ad207a2da3d</v>
    <v>en-US</v>
    <v>Map</v>
  </rv>
  <rv s="1">
    <fb>179.848774381732</fb>
    <v>10</v>
  </rv>
  <rv s="2">
    <v>772</v>
    <v>8</v>
    <v>4942</v>
    <v>0</v>
    <v>Image of Portland</v>
  </rv>
  <rv s="1">
    <fb>43.659218000000003</fb>
    <v>12</v>
  </rv>
  <rv s="0">
    <v>805306368</v>
    <v>Jon Jennings (City manager)</v>
    <v>03b40c80-5491-0d6f-6619-53d607920b84</v>
    <v>en-US</v>
    <v>Generic</v>
  </rv>
  <rv s="3">
    <v>613</v>
  </rv>
  <rv s="4">
    <v>https://www.bing.com/search?q=portland+maine&amp;form=skydnc</v>
    <v>Learn more on Bing</v>
  </rv>
  <rv s="1">
    <fb>-70.256518999999997</fb>
    <v>12</v>
  </rv>
  <rv s="1">
    <fb>66417</fb>
    <v>10</v>
  </rv>
  <rv s="5">
    <v>#VALUE!</v>
    <v>en-US</v>
    <v>faa79e83-dad6-af0a-6f59-a774a9a659a6</v>
    <v>536870912</v>
    <v>1</v>
    <v>4941</v>
    <v>4</v>
    <v>Portland</v>
    <v>20</v>
    <v>21</v>
    <v>Map</v>
    <v>8</v>
    <v>9</v>
    <v>8075</v>
    <v>8095</v>
    <v>8096</v>
    <v>4</v>
    <v>Portland is the most populous city in the U.S. state of Maine and the seat of Cumberland County. Portland's population was 66,215 as of 2019. The Greater Portland metropolitan area is home to over half a million people, the 105th-largest metropolitan area in the United States. Portland's economy relies mostly on the service sector and tourism. The Old Port district is known for its 19th-century architecture and nightlife. Marine industry still plays an important role in the city's economy, with an active waterfront that supports fishing and commercial shipping. The Port of Portland is the largest tonnage seaport in New England.</v>
    <v>8097</v>
    <v>8098</v>
    <v>8100</v>
    <v>8101</v>
    <v>8102</v>
    <v>Portland</v>
    <v>8103</v>
    <v>599</v>
    <v>Portland</v>
    <v>mdp/vdpid/5488292783351398401</v>
  </rv>
  <rv s="0">
    <v>536870912</v>
    <v>North Little Rock</v>
    <v>1f344b9e-d4d7-184e-f379-3decff5eca37</v>
    <v>en-US</v>
    <v>Map</v>
  </rv>
  <rv s="1">
    <fb>121.729441186</fb>
    <v>10</v>
  </rv>
  <rv s="2">
    <v>773</v>
    <v>8</v>
    <v>4948</v>
    <v>0</v>
    <v>Image of North Little Rock</v>
  </rv>
  <rv s="1">
    <fb>34.780833000000001</fb>
    <v>12</v>
  </rv>
  <rv s="3">
    <v>614</v>
  </rv>
  <rv s="4">
    <v>https://www.bing.com/search?q=north+little+rock+arkansas&amp;form=skydnc</v>
    <v>Learn more on Bing</v>
  </rv>
  <rv s="1">
    <fb>-92.256944000000004</fb>
    <v>12</v>
  </rv>
  <rv s="1">
    <fb>66127</fb>
    <v>10</v>
  </rv>
  <rv s="5">
    <v>#VALUE!</v>
    <v>en-US</v>
    <v>1f344b9e-d4d7-184e-f379-3decff5eca37</v>
    <v>536870912</v>
    <v>1</v>
    <v>4947</v>
    <v>4</v>
    <v>North Little Rock</v>
    <v>20</v>
    <v>21</v>
    <v>Map</v>
    <v>8</v>
    <v>9</v>
    <v>232</v>
    <v>276</v>
    <v>8106</v>
    <v>4</v>
    <v>North Little Rock is a city in Pulaski County, Arkansas, United States, across the Arkansas River from Little Rock in the central part of the state. The population was 62,304 at the 2010 census. In 2019 the estimated population was 65,903, making it the seventh-most populous city in the state. North Little Rock, along with Little Rock and Conway, anchors the six-county Little Rock–North Little Rock–Conway Metropolitan Statistical Area, which is further included in the Little Rock-North Little Rock Combined Statistical Area with 902,443 residents.</v>
    <v>8107</v>
    <v>8108</v>
    <v>8109</v>
    <v>8110</v>
    <v>8111</v>
    <v>North Little Rock</v>
    <v>8112</v>
    <v>11</v>
    <v>North Little Rock</v>
    <v>mdp/vdpid/5097822089805561857</v>
  </rv>
  <rv s="0">
    <v>536870912</v>
    <v>Sammamish</v>
    <v>c4974d85-0e8b-0ee3-371e-dbcb63e70e12</v>
    <v>en-US</v>
    <v>Map</v>
  </rv>
  <rv s="1">
    <fb>47.84</fb>
    <v>10</v>
  </rv>
  <rv s="2">
    <v>774</v>
    <v>8</v>
    <v>4954</v>
    <v>0</v>
    <v>Image of Sammamish</v>
  </rv>
  <rv s="1">
    <fb>47.608888999999998</fb>
    <v>12</v>
  </rv>
  <rv s="3">
    <v>615</v>
  </rv>
  <rv s="4">
    <v>https://www.bing.com/search?q=sammamish+washington&amp;form=skydnc</v>
    <v>Learn more on Bing</v>
  </rv>
  <rv s="1">
    <fb>-122.042222</fb>
    <v>12</v>
  </rv>
  <rv s="1">
    <fb>65733</fb>
    <v>10</v>
  </rv>
  <rv s="5">
    <v>#VALUE!</v>
    <v>en-US</v>
    <v>c4974d85-0e8b-0ee3-371e-dbcb63e70e12</v>
    <v>536870912</v>
    <v>1</v>
    <v>4953</v>
    <v>4</v>
    <v>Sammamish</v>
    <v>20</v>
    <v>21</v>
    <v>Map</v>
    <v>8</v>
    <v>9</v>
    <v>2699</v>
    <v>2749</v>
    <v>8115</v>
    <v>4</v>
    <v>Sammamish is a city in King County, Washington, United States. The population was 45,780 at the 2010 census and an estimated 65,892 in 2019. Located on a plateau, the city is bordered by Lake Sammamish to the west and the Snoqualmie Valley to the east.</v>
    <v>8116</v>
    <v>8117</v>
    <v>8118</v>
    <v>8119</v>
    <v>8120</v>
    <v>Sammamish</v>
    <v>8121</v>
    <v>307</v>
    <v>Sammamish</v>
    <v>mdp/vdpid/4860658285805568001</v>
  </rv>
  <rv s="0">
    <v>536870912</v>
    <v>Madera</v>
    <v>939368f3-8cd6-30fc-8cb7-a42ad9dfbdc7</v>
    <v>en-US</v>
    <v>Map</v>
  </rv>
  <rv s="0">
    <v>536870912</v>
    <v>Madera County</v>
    <v>8218a47c-3731-3a40-1f78-779eac4c336e</v>
    <v>en-US</v>
    <v>Map</v>
  </rv>
  <rv s="1">
    <fb>40.893999999999998</fb>
    <v>10</v>
  </rv>
  <rv s="2">
    <v>775</v>
    <v>8</v>
    <v>4961</v>
    <v>0</v>
    <v>Image of Madera</v>
  </rv>
  <rv s="1">
    <fb>36.961388999999997</fb>
    <v>12</v>
  </rv>
  <rv s="3">
    <v>616</v>
  </rv>
  <rv s="4">
    <v>https://www.bing.com/search?q=madera+california&amp;form=skydnc</v>
    <v>Learn more on Bing</v>
  </rv>
  <rv s="1">
    <fb>-120.060833</fb>
    <v>12</v>
  </rv>
  <rv s="1">
    <fb>65706</fb>
    <v>10</v>
  </rv>
  <rv s="5">
    <v>#VALUE!</v>
    <v>en-US</v>
    <v>939368f3-8cd6-30fc-8cb7-a42ad9dfbdc7</v>
    <v>536870912</v>
    <v>1</v>
    <v>4960</v>
    <v>4</v>
    <v>Madera</v>
    <v>20</v>
    <v>21</v>
    <v>Map</v>
    <v>8</v>
    <v>9</v>
    <v>298</v>
    <v>8124</v>
    <v>8125</v>
    <v>4</v>
    <v>Madera, is a city in California and the county seat of Madera County. As of the 2010 United States Census, the city's population was 61,416. Now, according to the most current estimate, by the US Census Bureau in July 1 2019, the total population for the City of Madera is 65,860.</v>
    <v>8126</v>
    <v>8127</v>
    <v>8128</v>
    <v>8129</v>
    <v>8130</v>
    <v>Madera</v>
    <v>8131</v>
    <v>307</v>
    <v>Madera</v>
    <v>mdp/vdpid/5058498288987144193</v>
  </rv>
  <rv s="0">
    <v>536870912</v>
    <v>Shawnee</v>
    <v>35d0bbe5-3883-47f8-b1ad-28ab95a2243b</v>
    <v>en-US</v>
    <v>Map</v>
  </rv>
  <rv s="1">
    <fb>111.01</fb>
    <v>10</v>
  </rv>
  <rv s="2">
    <v>776</v>
    <v>8</v>
    <v>4969</v>
    <v>0</v>
    <v>Image of Shawnee</v>
  </rv>
  <rv s="1">
    <fb>39.012777999999997</fb>
    <v>12</v>
  </rv>
  <rv s="3">
    <v>617</v>
  </rv>
  <rv s="4">
    <v>https://www.bing.com/search?q=shawnee+kansas&amp;form=skydnc</v>
    <v>Learn more on Bing</v>
  </rv>
  <rv s="1">
    <fb>-94.765833000000001</fb>
    <v>12</v>
  </rv>
  <rv s="1">
    <fb>65845</fb>
    <v>10</v>
  </rv>
  <rv s="5">
    <v>#VALUE!</v>
    <v>en-US</v>
    <v>35d0bbe5-3883-47f8-b1ad-28ab95a2243b</v>
    <v>536870912</v>
    <v>1</v>
    <v>4968</v>
    <v>4</v>
    <v>Shawnee</v>
    <v>6</v>
    <v>7</v>
    <v>Map</v>
    <v>8</v>
    <v>9</v>
    <v>902</v>
    <v>4241</v>
    <v>8134</v>
    <v>4</v>
    <v>Shawnee is a city in Johnson County, Kansas, United States and is part of the Kansas City metropolitan area. As of the 2010 census, the city population was 62,209 with a 2019 estimate of 65,807.</v>
    <v>8135</v>
    <v>8136</v>
    <v>8137</v>
    <v>8138</v>
    <v>8139</v>
    <v>Shawnee</v>
    <v>8140</v>
    <v>11</v>
    <v>Shawnee</v>
    <v>mdp/vdpid/5095878010272219138</v>
  </rv>
  <rv s="0">
    <v>536870912</v>
    <v>Jupiter</v>
    <v>0df90c7d-c2c2-7758-199c-d1094bea4677</v>
    <v>en-US</v>
    <v>Map</v>
  </rv>
  <rv s="2">
    <v>777</v>
    <v>8</v>
    <v>4976</v>
    <v>0</v>
    <v>Image of Jupiter</v>
  </rv>
  <rv s="1">
    <fb>26.926110999999999</fb>
    <v>12</v>
  </rv>
  <rv s="3">
    <v>618</v>
  </rv>
  <rv s="4">
    <v>https://www.bing.com/search?q=jupiter+florida&amp;form=skydnc</v>
    <v>Learn more on Bing</v>
  </rv>
  <rv s="1">
    <fb>-80.105000000000004</fb>
    <v>12</v>
  </rv>
  <rv s="1">
    <fb>65524</fb>
    <v>10</v>
  </rv>
  <rv s="5">
    <v>#VALUE!</v>
    <v>en-US</v>
    <v>0df90c7d-c2c2-7758-199c-d1094bea4677</v>
    <v>536870912</v>
    <v>1</v>
    <v>4975</v>
    <v>4</v>
    <v>Jupiter</v>
    <v>20</v>
    <v>21</v>
    <v>Map</v>
    <v>8</v>
    <v>9</v>
    <v>3139</v>
    <v>5469</v>
    <v>6030</v>
    <v>4</v>
    <v>Jupiter is the northernmost town in Palm Beach County, Florida, United States. According to a 2019 Census Bureau estimate, the town had a population of 65,791. It is 87 miles north of Miami, and the northernmost community in the Miami metropolitan area, home to 6,012,331 people in a 2015 Census Bureau estimate. Jupiter was rated as the 12th Best Beach Town in the United States by WalletHub in 2018, and as the 9th Happiest Seaside Town in the United States by Coastal Living in 2012.</v>
    <v>8143</v>
    <v>8144</v>
    <v>8145</v>
    <v>8146</v>
    <v>8147</v>
    <v>Jupiter</v>
    <v>8148</v>
    <v>599</v>
    <v>Jupiter</v>
    <v>mdp/vdpid/5501940127045255169</v>
  </rv>
  <rv s="0">
    <v>536870912</v>
    <v>Doral</v>
    <v>75ce48fa-54ac-e3f9-a5cd-2c4f67367b00</v>
    <v>en-US</v>
    <v>Map</v>
  </rv>
  <rv s="1">
    <fb>35.223838300600001</fb>
    <v>10</v>
  </rv>
  <rv s="2">
    <v>778</v>
    <v>8</v>
    <v>4983</v>
    <v>0</v>
    <v>Image of Doral</v>
  </rv>
  <rv s="1">
    <fb>25.808143999999999</fb>
    <v>12</v>
  </rv>
  <rv s="3">
    <v>619</v>
  </rv>
  <rv s="4">
    <v>https://www.bing.com/search?q=doral+florida&amp;form=skydnc</v>
    <v>Learn more on Bing</v>
  </rv>
  <rv s="1">
    <fb>-80.353322000000006</fb>
    <v>12</v>
  </rv>
  <rv s="1">
    <fb>61824</fb>
    <v>10</v>
  </rv>
  <rv s="5">
    <v>#VALUE!</v>
    <v>en-US</v>
    <v>75ce48fa-54ac-e3f9-a5cd-2c4f67367b00</v>
    <v>536870912</v>
    <v>1</v>
    <v>4982</v>
    <v>4</v>
    <v>Doral</v>
    <v>20</v>
    <v>21</v>
    <v>Map</v>
    <v>8</v>
    <v>9</v>
    <v>3139</v>
    <v>3520</v>
    <v>8151</v>
    <v>4</v>
    <v>Doral is a city in Miami-Dade County, Florida, United States. One of 34 municipalities in the county, it is one mile from Miami International Airport and 13 miles from Downtown Miami. The city regularly hosts more than 100,000 people who work in Miami. Doral occupies 15 square miles bordered on the west by the Ronald Reagan Turnpike, on the north by the Town of Medley, on the east by the Palmetto Expressway and on the south by the City of Sweetwater. It is a principal city of the Miami metropolitan area, which was home to 6,012,331 people in a 2015 estimate.</v>
    <v>8152</v>
    <v>8153</v>
    <v>8154</v>
    <v>8155</v>
    <v>8156</v>
    <v>Doral</v>
    <v>8157</v>
    <v>599</v>
    <v>Doral</v>
    <v>mdp/vdpid/5502110865500930049</v>
  </rv>
  <rv s="0">
    <v>536870912</v>
    <v>Blaine</v>
    <v>9a44b9e0-9e28-b18e-d39a-58874507b8aa</v>
    <v>en-US</v>
    <v>Map</v>
  </rv>
  <rv s="0">
    <v>536870912</v>
    <v>Anoka County</v>
    <v>2fe81488-7c3e-43a8-4754-f54fcdafbbca</v>
    <v>en-US</v>
    <v>Map</v>
  </rv>
  <rv s="1">
    <fb>88.19</fb>
    <v>10</v>
  </rv>
  <rv s="2">
    <v>779</v>
    <v>8</v>
    <v>4988</v>
    <v>0</v>
    <v>Image of Blaine</v>
  </rv>
  <rv s="1">
    <fb>45.157648000000002</fb>
    <v>12</v>
  </rv>
  <rv s="3">
    <v>620</v>
  </rv>
  <rv s="4">
    <v>https://www.bing.com/search?q=blaine+minnesota&amp;form=skydnc</v>
    <v>Learn more on Bing</v>
  </rv>
  <rv s="1">
    <fb>-93.260943999999995</fb>
    <v>12</v>
  </rv>
  <rv s="1">
    <fb>65212</fb>
    <v>10</v>
  </rv>
  <rv s="5">
    <v>#VALUE!</v>
    <v>en-US</v>
    <v>9a44b9e0-9e28-b18e-d39a-58874507b8aa</v>
    <v>536870912</v>
    <v>1</v>
    <v>4987</v>
    <v>4</v>
    <v>Blaine</v>
    <v>6</v>
    <v>7</v>
    <v>Map</v>
    <v>8</v>
    <v>9</v>
    <v>1374</v>
    <v>8160</v>
    <v>8161</v>
    <v>4</v>
    <v>Blaine is a city in Anoka and Ramsey counties in the State of Minnesota, United States. The population was 57,186 at the 2010 census. The city is located mainly in Anoka County, and is part of the Minneapolis–Saint Paul metropolitan area.</v>
    <v>8162</v>
    <v>8163</v>
    <v>8164</v>
    <v>8165</v>
    <v>8166</v>
    <v>Blaine</v>
    <v>8167</v>
    <v>11</v>
    <v>Blaine</v>
    <v>mdp/vdpid/4899343062079111169</v>
  </rv>
  <rv s="0">
    <v>536870912</v>
    <v>Tulare</v>
    <v>647e0cf7-eec7-085e-5468-119954dd9ecc</v>
    <v>en-US</v>
    <v>Map</v>
  </rv>
  <rv s="1">
    <fb>54.433</fb>
    <v>10</v>
  </rv>
  <rv s="2">
    <v>780</v>
    <v>8</v>
    <v>4993</v>
    <v>0</v>
    <v>Image of Tulare</v>
  </rv>
  <rv s="1">
    <fb>36.201552999999997</fb>
    <v>12</v>
  </rv>
  <rv s="3">
    <v>621</v>
  </rv>
  <rv s="4">
    <v>https://www.bing.com/search?q=tulare+california&amp;form=skydnc</v>
    <v>Learn more on Bing</v>
  </rv>
  <rv s="1">
    <fb>-119.3447</fb>
    <v>12</v>
  </rv>
  <rv s="1">
    <fb>64475</fb>
    <v>10</v>
  </rv>
  <rv s="5">
    <v>#VALUE!</v>
    <v>en-US</v>
    <v>647e0cf7-eec7-085e-5468-119954dd9ecc</v>
    <v>536870912</v>
    <v>1</v>
    <v>4992</v>
    <v>4</v>
    <v>Tulare</v>
    <v>20</v>
    <v>21</v>
    <v>Map</v>
    <v>8</v>
    <v>9</v>
    <v>298</v>
    <v>4952</v>
    <v>8170</v>
    <v>4</v>
    <v>Tulare is a city in Tulare County, California. The population was 59,278 at the 2010 census. Tulare is located in the heart of the San Joaquin Valley, eight miles south of Visalia and sixty miles north of Bakersfield. The city is named for the currently dry Tulare Lake, once the largest freshwater lake west of the Great Lakes. The Stockton seaport is 170 miles away, and the Sacramento port is 207 miles away. The Los Angeles and San Francisco ports are each approximately 200 miles away, making Tulare a hub or central location for product movement.</v>
    <v>8171</v>
    <v>8172</v>
    <v>8173</v>
    <v>8174</v>
    <v>8175</v>
    <v>Tulare</v>
    <v>8176</v>
    <v>307</v>
    <v>Tulare</v>
    <v>mdp/vdpid/5059391786770759681</v>
  </rv>
  <rv s="0">
    <v>536870912</v>
    <v>Youngstown</v>
    <v>750ad5b9-b6c1-4979-a48b-fe5ade8da841</v>
    <v>en-US</v>
    <v>Map</v>
  </rv>
  <rv s="0">
    <v>536870912</v>
    <v>Mahoning County</v>
    <v>3f35a236-8f02-c4c5-f739-59c9610a6fc2</v>
    <v>en-US</v>
    <v>Map</v>
  </rv>
  <rv s="1">
    <fb>88.7</fb>
    <v>10</v>
  </rv>
  <rv s="2">
    <v>781</v>
    <v>8</v>
    <v>4999</v>
    <v>0</v>
    <v>Image of Youngstown</v>
  </rv>
  <rv s="1">
    <fb>41.1</fb>
    <v>12</v>
  </rv>
  <rv s="3">
    <v>622</v>
  </rv>
  <rv s="4">
    <v>https://www.bing.com/search?q=youngstown+ohio&amp;form=skydnc</v>
    <v>Learn more on Bing</v>
  </rv>
  <rv s="1">
    <fb>-80.650000000000006</fb>
    <v>12</v>
  </rv>
  <rv s="1">
    <fb>64958</fb>
    <v>10</v>
  </rv>
  <rv s="5">
    <v>#VALUE!</v>
    <v>en-US</v>
    <v>750ad5b9-b6c1-4979-a48b-fe5ade8da841</v>
    <v>536870912</v>
    <v>1</v>
    <v>4998</v>
    <v>4</v>
    <v>Youngstown</v>
    <v>20</v>
    <v>21</v>
    <v>Map</v>
    <v>8</v>
    <v>9</v>
    <v>1929</v>
    <v>8179</v>
    <v>8180</v>
    <v>4</v>
    <v>Youngstown is a city in the U.S. state of Ohio, and the county seat of Mahoning County. According to the 2010 United States Census, Youngstown had a city proper population of 66,982, making it the 9th largest city in Ohio. Youngstown is the mainstay of the Youngstown-Warren-Boardman, OH-PA Metropolitan Statistical Area, with a population of 565,773; this makes it the 105th-largest metropolitan area in the United States, and the 7th-largest in Ohio.</v>
    <v>8181</v>
    <v>8182</v>
    <v>8183</v>
    <v>8184</v>
    <v>8185</v>
    <v>Youngstown</v>
    <v>8186</v>
    <v>599</v>
    <v>Youngstown</v>
    <v>mdp/vdpid/5480443261493444609</v>
  </rv>
  <rv s="0">
    <v>536870912</v>
    <v>Wellington</v>
    <v>d0451d4c-06a0-4c8e-46c5-7583e416ccbe</v>
    <v>en-US</v>
    <v>Map</v>
  </rv>
  <rv s="1">
    <fb>116.627164608</fb>
    <v>10</v>
  </rv>
  <rv s="2">
    <v>782</v>
    <v>8</v>
    <v>5006</v>
    <v>0</v>
    <v>Image of Wellington</v>
  </rv>
  <rv s="1">
    <fb>26.655000000000001</fb>
    <v>12</v>
  </rv>
  <rv s="3">
    <v>623</v>
  </rv>
  <rv s="4">
    <v>https://www.bing.com/search?q=wellington+florida&amp;form=skydnc</v>
    <v>Learn more on Bing</v>
  </rv>
  <rv s="1">
    <fb>-80.254166999999995</fb>
    <v>12</v>
  </rv>
  <rv s="1">
    <fb>65200</fb>
    <v>10</v>
  </rv>
  <rv s="5">
    <v>#VALUE!</v>
    <v>en-US</v>
    <v>d0451d4c-06a0-4c8e-46c5-7583e416ccbe</v>
    <v>536870912</v>
    <v>1</v>
    <v>5005</v>
    <v>4</v>
    <v>Wellington</v>
    <v>20</v>
    <v>21</v>
    <v>Map</v>
    <v>8</v>
    <v>9</v>
    <v>3139</v>
    <v>5469</v>
    <v>8189</v>
    <v>4</v>
    <v>Wellington is a village just west of West Palm Beach in central Palm Beach County and 66 mi north of Miami. As of 2019, the city had a population of 65,398 according to the U.S. Census Bureau, making it the most populous village in the state. It is the fifth largest municipality in Palm Beach County by population. Wellington is part of the Miami metropolitan area. Wellington was named one of Money Magazine's "Top 100" Best Places to Live in both 2019 and 2010. Although Wellington is not a village under any standard definition of the term village in the US, it is referred to officially as the "Village of Wellington". The area is also home to The Mall at Wellington Green and a shopping plaza surrounding it.</v>
    <v>8190</v>
    <v>8191</v>
    <v>8192</v>
    <v>8193</v>
    <v>8194</v>
    <v>Wellington</v>
    <v>8195</v>
    <v>599</v>
    <v>Wellington</v>
    <v>mdp/vdpid/5502038233124438017</v>
  </rv>
  <rv s="0">
    <v>536870912</v>
    <v>Pflugerville</v>
    <v>0d22f88b-ddad-a255-ab3e-be87832e2fb3</v>
    <v>en-US</v>
    <v>Map</v>
  </rv>
  <rv s="1">
    <fb>29.266865646799999</fb>
    <v>10</v>
  </rv>
  <rv s="2">
    <v>783</v>
    <v>8</v>
    <v>5013</v>
    <v>0</v>
    <v>Image of Pflugerville</v>
  </rv>
  <rv s="1">
    <fb>30.446110999999998</fb>
    <v>12</v>
  </rv>
  <rv s="3">
    <v>624</v>
  </rv>
  <rv s="4">
    <v>https://www.bing.com/search?q=pflugerville+texas&amp;form=skydnc</v>
    <v>Learn more on Bing</v>
  </rv>
  <rv s="1">
    <fb>-97.623889000000005</fb>
    <v>12</v>
  </rv>
  <rv s="1">
    <fb>64431</fb>
    <v>10</v>
  </rv>
  <rv s="5">
    <v>#VALUE!</v>
    <v>en-US</v>
    <v>0d22f88b-ddad-a255-ab3e-be87832e2fb3</v>
    <v>536870912</v>
    <v>1</v>
    <v>5012</v>
    <v>4</v>
    <v>Pflugerville</v>
    <v>20</v>
    <v>21</v>
    <v>Map</v>
    <v>8</v>
    <v>9</v>
    <v>2272</v>
    <v>2311</v>
    <v>8198</v>
    <v>4</v>
    <v>Pflugerville is a city in Travis County, Texas, United States, with a small portion in Williamson County. The population was 46,936 at the 2010 census, and 65,380 in the 2019 Census estimate. Pflugerville is a suburb of Austin and part of the Austin–Round Rock–San Marcos Metropolitan Statistical Area. It was named after the original German settlers who farmed the area; Pfluger means "ploughman."</v>
    <v>8199</v>
    <v>8200</v>
    <v>8201</v>
    <v>8202</v>
    <v>8203</v>
    <v>Pflugerville</v>
    <v>8204</v>
    <v>11</v>
    <v>Pflugerville</v>
    <v>mdp/vdpid/5108825307482161153</v>
  </rv>
  <rv s="0">
    <v>536870912</v>
    <v>Palo Alto</v>
    <v>dc197a43-a077-fcf2-fa6a-bebe1f5475fa</v>
    <v>en-US</v>
    <v>Map</v>
  </rv>
  <rv s="1">
    <fb>66.787000000000006</fb>
    <v>10</v>
  </rv>
  <rv s="2">
    <v>784</v>
    <v>8</v>
    <v>5020</v>
    <v>0</v>
    <v>Image of Palo Alto</v>
  </rv>
  <rv s="1">
    <fb>37.429167</fb>
    <v>12</v>
  </rv>
  <rv s="4">
    <v>https://www.bing.com/search?q=palo+alto+california&amp;form=skydnc</v>
    <v>Learn more on Bing</v>
  </rv>
  <rv s="1">
    <fb>-122.13805600000001</fb>
    <v>12</v>
  </rv>
  <rv s="1">
    <fb>66666</fb>
    <v>10</v>
  </rv>
  <rv s="9">
    <v>#VALUE!</v>
    <v>en-US</v>
    <v>dc197a43-a077-fcf2-fa6a-bebe1f5475fa</v>
    <v>536870912</v>
    <v>1</v>
    <v>5019</v>
    <v>75</v>
    <v>Palo Alto</v>
    <v>6</v>
    <v>7</v>
    <v>Map</v>
    <v>8</v>
    <v>9</v>
    <v>298</v>
    <v>3129</v>
    <v>8207</v>
    <v>4</v>
    <v>Palo Alto is a charter city located in the northwestern corner of Santa Clara County, California, United States, in the San Francisco Bay Area. Palo Alto means tall stick in Spanish; the city is named after a coastal redwood tree called El Palo Alto.</v>
    <v>8208</v>
    <v>8209</v>
    <v>8210</v>
    <v>8211</v>
    <v>Palo Alto</v>
    <v>8212</v>
    <v>307</v>
    <v>Palo Alto</v>
    <v>mdp/vdpid/5057985849308741634</v>
  </rv>
  <rv s="0">
    <v>536870912</v>
    <v>Schenectady</v>
    <v>7b9786bf-8802-ba52-35f9-7a7be1a087da</v>
    <v>en-US</v>
    <v>Map</v>
  </rv>
  <rv s="0">
    <v>536870912</v>
    <v>Schenectady County</v>
    <v>b2d5695a-e708-3fe6-dbb8-7f51ad8699b0</v>
    <v>en-US</v>
    <v>Map</v>
  </rv>
  <rv s="1">
    <fb>28.4898692137</fb>
    <v>10</v>
  </rv>
  <rv s="2">
    <v>785</v>
    <v>8</v>
    <v>5026</v>
    <v>0</v>
    <v>Image of Schenectady</v>
  </rv>
  <rv s="1">
    <fb>42.8</fb>
    <v>12</v>
  </rv>
  <rv s="3">
    <v>625</v>
  </rv>
  <rv s="4">
    <v>https://www.bing.com/search?q=schenectady+new+york&amp;form=skydnc</v>
    <v>Learn more on Bing</v>
  </rv>
  <rv s="1">
    <fb>-73.933333000000005</fb>
    <v>12</v>
  </rv>
  <rv s="1">
    <fb>65575</fb>
    <v>10</v>
  </rv>
  <rv s="5">
    <v>#VALUE!</v>
    <v>en-US</v>
    <v>7b9786bf-8802-ba52-35f9-7a7be1a087da</v>
    <v>536870912</v>
    <v>1</v>
    <v>5025</v>
    <v>4</v>
    <v>Schenectady</v>
    <v>20</v>
    <v>21</v>
    <v>Map</v>
    <v>8</v>
    <v>9</v>
    <v>2768</v>
    <v>8215</v>
    <v>8216</v>
    <v>4</v>
    <v>Schenectady is a city in Schenectady County, New York, United States, of which it is the county seat. As of the 2010 census, the city had a population of 66,135. The name "Schenectady" is derived from the Mohawk word skahnéhtati, meaning "beyond the pines". Schenectady was founded on the south side of the Mohawk River by Dutch colonists in the 17th century, many of whom were from the Albany area. The Dutch transferred the name "Skahnéhtati" which is in reality the Mohawk name for Albany, New York. These Dutch were prohibited from the fur trade by the Albany monopoly, which kept its control after the English takeover in 1664. Residents of the new village developed farms on strip plots along the river.</v>
    <v>8217</v>
    <v>8218</v>
    <v>8219</v>
    <v>8220</v>
    <v>8221</v>
    <v>Schenectady</v>
    <v>8222</v>
    <v>599</v>
    <v>Schenectady</v>
    <v>mdp/vdpid/5486452614176440321</v>
  </rv>
  <rv s="0">
    <v>536870912</v>
    <v>Harlingen</v>
    <v>3fe42e35-2199-49f4-bd8d-8de1f9f6c5bf</v>
    <v>en-US</v>
    <v>Map</v>
  </rv>
  <rv s="1">
    <fb>188.9</fb>
    <v>10</v>
  </rv>
  <rv s="2">
    <v>786</v>
    <v>8</v>
    <v>5032</v>
    <v>0</v>
    <v>Image of Harlingen</v>
  </rv>
  <rv s="1">
    <fb>26.190649000000001</fb>
    <v>12</v>
  </rv>
  <rv s="4">
    <v>https://www.bing.com/search?q=harlingen+texas&amp;form=skydnc</v>
    <v>Learn more on Bing</v>
  </rv>
  <rv s="1">
    <fb>-97.696107999999995</fb>
    <v>12</v>
  </rv>
  <rv s="1">
    <fb>65436</fb>
    <v>10</v>
  </rv>
  <rv s="9">
    <v>#VALUE!</v>
    <v>en-US</v>
    <v>3fe42e35-2199-49f4-bd8d-8de1f9f6c5bf</v>
    <v>536870912</v>
    <v>1</v>
    <v>5031</v>
    <v>75</v>
    <v>Harlingen</v>
    <v>20</v>
    <v>21</v>
    <v>Map</v>
    <v>8</v>
    <v>9</v>
    <v>2272</v>
    <v>4363</v>
    <v>8225</v>
    <v>4</v>
    <v>Harlingen is a city in Cameron County in the central region of the Rio Grande Valley of the southern part of the U.S. state of Texas, about 30 miles from the coast of the Gulf of Mexico. The city covers more than 40 square miles and is the second-largest city in Cameron County, as well as the fourth-largest in the Rio Grande Valley. As of the 2010 census, the city had a population of 64,849, for a growth rate of 12.5% since the 2000 census.</v>
    <v>8226</v>
    <v>8227</v>
    <v>8228</v>
    <v>8229</v>
    <v>Harlingen</v>
    <v>8230</v>
    <v>11</v>
    <v>Harlingen</v>
    <v>mdp/vdpid/5112487234481684481</v>
  </rv>
  <rv s="0">
    <v>536870912</v>
    <v>Bayonne</v>
    <v>c0e8302c-7d58-f9cc-7b06-718f652ac31b</v>
    <v>en-US</v>
    <v>Map</v>
  </rv>
  <rv s="1">
    <fb>29.007866835800002</fb>
    <v>10</v>
  </rv>
  <rv s="2">
    <v>787</v>
    <v>8</v>
    <v>5038</v>
    <v>0</v>
    <v>Image of Bayonne</v>
  </rv>
  <rv s="1">
    <fb>40.662410999999999</fb>
    <v>12</v>
  </rv>
  <rv s="3">
    <v>626</v>
  </rv>
  <rv s="4">
    <v>https://www.bing.com/search?q=bayonne+new+jersey&amp;form=skydnc</v>
    <v>Learn more on Bing</v>
  </rv>
  <rv s="1">
    <fb>-74.110228000000006</fb>
    <v>12</v>
  </rv>
  <rv s="1">
    <fb>65083</fb>
    <v>10</v>
  </rv>
  <rv s="5">
    <v>#VALUE!</v>
    <v>en-US</v>
    <v>c0e8302c-7d58-f9cc-7b06-718f652ac31b</v>
    <v>536870912</v>
    <v>1</v>
    <v>5037</v>
    <v>4</v>
    <v>Bayonne</v>
    <v>20</v>
    <v>21</v>
    <v>Map</v>
    <v>8</v>
    <v>9</v>
    <v>1679</v>
    <v>3803</v>
    <v>8233</v>
    <v>4</v>
    <v>Bayonne is a city in Hudson County, New Jersey, United States. Located in the Gateway Region, Bayonne is situated on a peninsula located between Newark Bay to the west, the Kill Van Kull to the south, and New York Bay to the east. As of the 2010 United States Census, the city's population was 63,024, reflecting an increase of 1,182 from the 61,842 counted in the 2000 Census, which had in turn increased by 398 from the 61,444 counted in the 1990 Census. The Census Bureau's Population Estimates Program calculated that the city's population was 64,897 in 2019, ranking the city the 580th-most-populous in the country.</v>
    <v>8234</v>
    <v>8235</v>
    <v>8236</v>
    <v>8237</v>
    <v>8238</v>
    <v>Bayonne</v>
    <v>8239</v>
    <v>599</v>
    <v>Bayonne</v>
    <v>mdp/vdpid/5487505989382963201</v>
  </rv>
  <rv s="0">
    <v>536870912</v>
    <v>Eden Prairie</v>
    <v>8ee0013c-de03-5c72-4f87-76290e4dbd82</v>
    <v>en-US</v>
    <v>Map</v>
  </rv>
  <rv s="1">
    <fb>91.14</fb>
    <v>10</v>
  </rv>
  <rv s="2">
    <v>788</v>
    <v>8</v>
    <v>5045</v>
    <v>0</v>
    <v>Image of Eden Prairie</v>
  </rv>
  <rv s="1">
    <fb>44.854033000000001</fb>
    <v>12</v>
  </rv>
  <rv s="3">
    <v>627</v>
  </rv>
  <rv s="4">
    <v>https://www.bing.com/search?q=eden+prairie+minnesota&amp;form=skydnc</v>
    <v>Learn more on Bing</v>
  </rv>
  <rv s="1">
    <fb>-93.460170000000005</fb>
    <v>12</v>
  </rv>
  <rv s="1">
    <fb>64334</fb>
    <v>10</v>
  </rv>
  <rv s="5">
    <v>#VALUE!</v>
    <v>en-US</v>
    <v>8ee0013c-de03-5c72-4f87-76290e4dbd82</v>
    <v>536870912</v>
    <v>1</v>
    <v>5044</v>
    <v>4</v>
    <v>Eden Prairie</v>
    <v>20</v>
    <v>21</v>
    <v>Map</v>
    <v>8</v>
    <v>9</v>
    <v>1374</v>
    <v>1413</v>
    <v>8242</v>
    <v>4</v>
    <v>Eden Prairie is a city 12 miles southwest of downtown Minneapolis in Hennepin County, and the 12th-largest city in the State of Minnesota. It is the 7th-largest suburb in the Twin Cities, with a population of 60,797 at the 2010 census. The city is on the north bank of the Minnesota River, upstream from its confluence with the Mississippi River.</v>
    <v>8243</v>
    <v>8244</v>
    <v>8245</v>
    <v>8246</v>
    <v>8247</v>
    <v>Eden Prairie</v>
    <v>8248</v>
    <v>11</v>
    <v>Eden Prairie</v>
    <v>mdp/vdpid/5091496841053208577</v>
  </rv>
  <rv s="0">
    <v>536870912</v>
    <v>Port Orange</v>
    <v>8e66b96b-4457-a5a5-227c-f4e7c4d3cad3</v>
    <v>en-US</v>
    <v>Map</v>
  </rv>
  <rv s="1">
    <fb>74.3</fb>
    <v>10</v>
  </rv>
  <rv s="2">
    <v>789</v>
    <v>8</v>
    <v>5052</v>
    <v>0</v>
    <v>Image of Port Orange</v>
  </rv>
  <rv s="1">
    <fb>29.118888999999999</fb>
    <v>12</v>
  </rv>
  <rv s="3">
    <v>628</v>
  </rv>
  <rv s="4">
    <v>https://www.bing.com/search?q=port+orange+florida&amp;form=skydnc</v>
    <v>Learn more on Bing</v>
  </rv>
  <rv s="1">
    <fb>-81.002778000000006</fb>
    <v>12</v>
  </rv>
  <rv s="1">
    <fb>64252</fb>
    <v>10</v>
  </rv>
  <rv s="5">
    <v>#VALUE!</v>
    <v>en-US</v>
    <v>8e66b96b-4457-a5a5-227c-f4e7c4d3cad3</v>
    <v>536870912</v>
    <v>1</v>
    <v>5051</v>
    <v>4</v>
    <v>Port Orange</v>
    <v>20</v>
    <v>21</v>
    <v>Map</v>
    <v>8</v>
    <v>9</v>
    <v>3139</v>
    <v>6276</v>
    <v>8251</v>
    <v>4</v>
    <v>Port Orange is a city in Volusia County, Florida. The city's population was estimated at 64,842 in 2019 by the U.S. Census Bureau. The city is part of the Deltona–Daytona Beach–Ormond Beach metropolitan area; the metropolitan area's population in 2010 was 590,289. Port Orange is a principal city in the Fun Coast region of the state of Florida.</v>
    <v>8252</v>
    <v>8253</v>
    <v>8254</v>
    <v>8255</v>
    <v>8256</v>
    <v>Port Orange</v>
    <v>8257</v>
    <v>599</v>
    <v>Port Orange</v>
    <v>mdp/vdpid/5498642286503788545</v>
  </rv>
  <rv s="0">
    <v>536870912</v>
    <v>Dublin</v>
    <v>5f53cf8e-51b5-5172-841a-084cf23f3a03</v>
    <v>en-US</v>
    <v>Map</v>
  </rv>
  <rv s="1">
    <fb>38.622</fb>
    <v>10</v>
  </rv>
  <rv s="2">
    <v>790</v>
    <v>8</v>
    <v>5058</v>
    <v>0</v>
    <v>Image of Dublin</v>
  </rv>
  <rv s="1">
    <fb>37.702221999999999</fb>
    <v>12</v>
  </rv>
  <rv s="3">
    <v>629</v>
  </rv>
  <rv s="4">
    <v>https://www.bing.com/search?q=dublin+california&amp;form=skydnc</v>
    <v>Learn more on Bing</v>
  </rv>
  <rv s="1">
    <fb>-121.935833</fb>
    <v>12</v>
  </rv>
  <rv s="1">
    <fb>63445</fb>
    <v>10</v>
  </rv>
  <rv s="5">
    <v>#VALUE!</v>
    <v>en-US</v>
    <v>5f53cf8e-51b5-5172-841a-084cf23f3a03</v>
    <v>536870912</v>
    <v>1</v>
    <v>5057</v>
    <v>4</v>
    <v>Dublin</v>
    <v>20</v>
    <v>21</v>
    <v>Map</v>
    <v>8</v>
    <v>9</v>
    <v>298</v>
    <v>3567</v>
    <v>8260</v>
    <v>4</v>
    <v>Dublin is a suburban city of the East Bay in California. It is located within the Amador Valley of Alameda County's Tri-Valley region. It is located along the north side of Interstate 580 at the intersection with Interstate 680, roughly 35 miles east of downtown San Francisco, 23 miles east of downtown Oakland, and 31 miles north of downtown San Jose.</v>
    <v>8261</v>
    <v>8262</v>
    <v>8263</v>
    <v>8264</v>
    <v>8265</v>
    <v>Dublin</v>
    <v>8266</v>
    <v>307</v>
    <v>Dublin</v>
    <v>mdp/vdpid/5057979082822647809</v>
  </rv>
  <rv s="0">
    <v>536870912</v>
    <v>San Marcos</v>
    <v>0daf50a7-735a-7025-c759-b7c1ed662992</v>
    <v>en-US</v>
    <v>Map</v>
  </rv>
  <rv s="0">
    <v>536870912</v>
    <v>Caldwell County</v>
    <v>4764f884-4eed-3a40-e229-4ee7a23c7a19</v>
    <v>en-US</v>
    <v>Map</v>
  </rv>
  <rv s="2">
    <v>791</v>
    <v>8</v>
    <v>5064</v>
    <v>0</v>
    <v>Image of San Marcos</v>
  </rv>
  <rv s="1">
    <fb>29.882083099999999</fb>
    <v>12</v>
  </rv>
  <rv s="3">
    <v>630</v>
  </rv>
  <rv s="4">
    <v>https://www.bing.com/search?q=san+marcos+texas&amp;form=skydnc</v>
    <v>Learn more on Bing</v>
  </rv>
  <rv s="1">
    <fb>-97.939985300000004</fb>
    <v>12</v>
  </rv>
  <rv s="1">
    <fb>63509</fb>
    <v>10</v>
  </rv>
  <rv s="5">
    <v>#VALUE!</v>
    <v>en-US</v>
    <v>0daf50a7-735a-7025-c759-b7c1ed662992</v>
    <v>536870912</v>
    <v>1</v>
    <v>5063</v>
    <v>4</v>
    <v>San Marcos</v>
    <v>20</v>
    <v>21</v>
    <v>Map</v>
    <v>8</v>
    <v>9</v>
    <v>2272</v>
    <v>8269</v>
    <v>6460</v>
    <v>4</v>
    <v>San Marcos is a city and the county seat of Hays County, Texas, United States. The city's limits extend into Caldwell and Guadalupe counties, as well. San Marcos is within the Austin–Round Rock–San Marcos metropolitan area and on the Interstate 35 corridor between Austin and San Antonio. Its population was 44,894 at the 2010 census and was an estimated 64,776 in 2019.</v>
    <v>8270</v>
    <v>8271</v>
    <v>8272</v>
    <v>8273</v>
    <v>8274</v>
    <v>San Marcos</v>
    <v>8275</v>
    <v>11</v>
    <v>San Marcos</v>
    <v>mdp/vdpid/5108856578820276225</v>
  </rv>
  <rv s="0">
    <v>536870912</v>
    <v>Noblesville</v>
    <v>ee27c0ca-5135-94b5-536c-59f587b1f87e</v>
    <v>en-US</v>
    <v>Map</v>
  </rv>
  <rv s="1">
    <fb>84.93</fb>
    <v>10</v>
  </rv>
  <rv s="2">
    <v>792</v>
    <v>8</v>
    <v>5071</v>
    <v>0</v>
    <v>Image of Noblesville</v>
  </rv>
  <rv s="1">
    <fb>40.049999999999997</fb>
    <v>12</v>
  </rv>
  <rv s="3">
    <v>631</v>
  </rv>
  <rv s="4">
    <v>https://www.bing.com/search?q=noblesville+indiana&amp;form=skydnc</v>
    <v>Learn more on Bing</v>
  </rv>
  <rv s="1">
    <fb>-86.021388999999999</fb>
    <v>12</v>
  </rv>
  <rv s="1">
    <fb>63133</fb>
    <v>10</v>
  </rv>
  <rv s="5">
    <v>#VALUE!</v>
    <v>en-US</v>
    <v>ee27c0ca-5135-94b5-536c-59f587b1f87e</v>
    <v>536870912</v>
    <v>1</v>
    <v>5070</v>
    <v>4</v>
    <v>Noblesville</v>
    <v>20</v>
    <v>21</v>
    <v>Map</v>
    <v>8</v>
    <v>9</v>
    <v>825</v>
    <v>5848</v>
    <v>8278</v>
    <v>4</v>
    <v>Noblesville is a city in and the county seat of Hamilton County, Indiana, United States, a part of the north Indianapolis suburbs along the White River. The population was 51,969 at the 2010 census making it the state's 14th largest city/town, up from 19th in 2007. As of 2019 the estimated population was 64,668. The city is part of Delaware, Fall Creek, Noblesville, and Wayne townships.</v>
    <v>8279</v>
    <v>8280</v>
    <v>8281</v>
    <v>8282</v>
    <v>8283</v>
    <v>Noblesville</v>
    <v>8284</v>
    <v>3779</v>
    <v>Noblesville</v>
    <v>mdp/vdpid/5478462506512941057</v>
  </rv>
  <rv s="0">
    <v>536870912</v>
    <v>Santa Cruz</v>
    <v>c022cb26-a315-d2e7-3451-484f558aa5d2</v>
    <v>en-US</v>
    <v>Map</v>
  </rv>
  <rv s="0">
    <v>536870912</v>
    <v>Santa Cruz County</v>
    <v>d139a1bb-b0fa-2275-6156-2b33a4fe4cb1</v>
    <v>en-US</v>
    <v>Map</v>
  </rv>
  <rv s="1">
    <fb>40.996000000000002</fb>
    <v>10</v>
  </rv>
  <rv s="2">
    <v>793</v>
    <v>8</v>
    <v>5078</v>
    <v>0</v>
    <v>Image of Santa Cruz</v>
  </rv>
  <rv s="1">
    <fb>36.972050000000003</fb>
    <v>12</v>
  </rv>
  <rv s="3">
    <v>632</v>
  </rv>
  <rv s="4">
    <v>https://www.bing.com/search?q=santa+cruz+california&amp;form=skydnc</v>
    <v>Learn more on Bing</v>
  </rv>
  <rv s="1">
    <fb>-122.026252</fb>
    <v>12</v>
  </rv>
  <rv s="1">
    <fb>64725</fb>
    <v>10</v>
  </rv>
  <rv s="5">
    <v>#VALUE!</v>
    <v>en-US</v>
    <v>c022cb26-a315-d2e7-3451-484f558aa5d2</v>
    <v>536870912</v>
    <v>1</v>
    <v>5077</v>
    <v>4</v>
    <v>Santa Cruz</v>
    <v>6</v>
    <v>7</v>
    <v>Map</v>
    <v>8</v>
    <v>9</v>
    <v>298</v>
    <v>8287</v>
    <v>8288</v>
    <v>4</v>
    <v>Santa Cruz is the county seat and largest city of Santa Cruz County, California. As of 2019, the U.S. Census Bureau estimated Santa Cruz's population at 64,608.</v>
    <v>8289</v>
    <v>8290</v>
    <v>8291</v>
    <v>8292</v>
    <v>8293</v>
    <v>Santa Cruz</v>
    <v>8294</v>
    <v>307</v>
    <v>Santa Cruz</v>
    <v>mdp/vdpid/5058043436263800833</v>
  </rv>
  <rv s="0">
    <v>536870912</v>
    <v>Janesville</v>
    <v>0d8435b6-7f32-e304-a531-c778ca6a4b0f</v>
    <v>en-US</v>
    <v>Map</v>
  </rv>
  <rv s="0">
    <v>536870912</v>
    <v>Rock County</v>
    <v>93cfe5e5-afb5-92f5-1e16-382a0688a532</v>
    <v>en-US</v>
    <v>Map</v>
  </rv>
  <rv s="1">
    <fb>89.23</fb>
    <v>10</v>
  </rv>
  <rv s="2">
    <v>794</v>
    <v>8</v>
    <v>5085</v>
    <v>0</v>
    <v>Image of Janesville</v>
  </rv>
  <rv s="1">
    <fb>42.683889000000001</fb>
    <v>12</v>
  </rv>
  <rv s="4">
    <v>https://www.bing.com/search?q=janesville+wisconsin&amp;form=skydnc</v>
    <v>Learn more on Bing</v>
  </rv>
  <rv s="1">
    <fb>-89.016389000000004</fb>
    <v>12</v>
  </rv>
  <rv s="1">
    <fb>64565</fb>
    <v>10</v>
  </rv>
  <rv s="9">
    <v>#VALUE!</v>
    <v>en-US</v>
    <v>0d8435b6-7f32-e304-a531-c778ca6a4b0f</v>
    <v>536870912</v>
    <v>1</v>
    <v>5084</v>
    <v>75</v>
    <v>Janesville</v>
    <v>20</v>
    <v>21</v>
    <v>Map</v>
    <v>8</v>
    <v>9</v>
    <v>2907</v>
    <v>8297</v>
    <v>8298</v>
    <v>4</v>
    <v>Janesville is a city in southern Wisconsin, United States. It is the county seat and largest city of Rock County, is a principal municipality of the Janesville, Wisconsin, Metropolitan Statistical Area and is included in the Madison-Janesville-Beloit, WI Combined Statistical Area. As of the 2010 census, the city had a population of 63,575.</v>
    <v>8299</v>
    <v>8300</v>
    <v>8301</v>
    <v>8302</v>
    <v>Janesville</v>
    <v>8303</v>
    <v>11</v>
    <v>Janesville</v>
    <v>mdp/vdpid/5476771409847910401</v>
  </rv>
  <rv s="0">
    <v>536870912</v>
    <v>San Clemente</v>
    <v>0d930107-64a3-e291-acce-0fdb7ea2fc43</v>
    <v>en-US</v>
    <v>Map</v>
  </rv>
  <rv s="1">
    <fb>50.421999999999997</fb>
    <v>10</v>
  </rv>
  <rv s="1">
    <fb>33.437778000000002</fb>
    <v>12</v>
  </rv>
  <rv s="4">
    <v>https://www.bing.com/search?q=san+clemente+california&amp;form=skydnc</v>
    <v>Learn more on Bing</v>
  </rv>
  <rv s="1">
    <fb>-117.620278</fb>
    <v>12</v>
  </rv>
  <rv s="1">
    <fb>64857</fb>
    <v>10</v>
  </rv>
  <rv s="16">
    <v>#VALUE!</v>
    <v>en-US</v>
    <v>0d930107-64a3-e291-acce-0fdb7ea2fc43</v>
    <v>536870912</v>
    <v>1</v>
    <v>5090</v>
    <v>576</v>
    <v>San Clemente</v>
    <v>20</v>
    <v>557</v>
    <v>Map</v>
    <v>8</v>
    <v>9</v>
    <v>298</v>
    <v>3620</v>
    <v>8306</v>
    <v>4</v>
    <v>San Clemente is a coastal city in Orange County, California, United States. The population was 63,522 in at the 2010 census. Located on the California Coast, midway between Los Angeles and San Diego, the southernmost city of Orange County is known for its ocean, hill, and mountain views, a pleasant climate and its Spanish colonial-style architecture. San Clemente's city slogan is "Spanish Village by the Sea". The official city flower is the bougainvillea, and the official city tree is the coral. San Clemente is also the southernmost city in the Los Angeles metropolitan area.</v>
    <v>8307</v>
    <v>8308</v>
    <v>8309</v>
    <v>San Clemente</v>
    <v>8310</v>
    <v>307</v>
    <v>San Clemente</v>
    <v>mdp/vdpid/5073320293787762689</v>
  </rv>
  <rv s="0">
    <v>536870912</v>
    <v>Brentwood</v>
    <v>af785287-ad19-ab2d-f315-bf338ddc6bc6</v>
    <v>en-US</v>
    <v>Map</v>
  </rv>
  <rv s="1">
    <fb>38.344999999999999</fb>
    <v>10</v>
  </rv>
  <rv s="2">
    <v>795</v>
    <v>8</v>
    <v>5098</v>
    <v>0</v>
    <v>Image of Brentwood</v>
  </rv>
  <rv s="1">
    <fb>37.931944000000001</fb>
    <v>12</v>
  </rv>
  <rv s="3">
    <v>633</v>
  </rv>
  <rv s="4">
    <v>https://www.bing.com/search?q=brentwood+california&amp;form=skydnc</v>
    <v>Learn more on Bing</v>
  </rv>
  <rv s="1">
    <fb>-121.69583299999999</fb>
    <v>12</v>
  </rv>
  <rv s="1">
    <fb>63800</fb>
    <v>10</v>
  </rv>
  <rv s="5">
    <v>#VALUE!</v>
    <v>en-US</v>
    <v>af785287-ad19-ab2d-f315-bf338ddc6bc6</v>
    <v>536870912</v>
    <v>1</v>
    <v>5097</v>
    <v>4</v>
    <v>Brentwood</v>
    <v>6</v>
    <v>7</v>
    <v>Map</v>
    <v>8</v>
    <v>9</v>
    <v>298</v>
    <v>380</v>
    <v>8313</v>
    <v>4</v>
    <v>Brentwood is a city in Contra Costa County, California, United States. It is located in the East Bay region of the San Francisco Bay Area. The population is 51,481 as of 2010, an increase of 121 percent from 23,302 at the 2000 census.</v>
    <v>8314</v>
    <v>8315</v>
    <v>8316</v>
    <v>8317</v>
    <v>8318</v>
    <v>Brentwood</v>
    <v>8319</v>
    <v>307</v>
    <v>Brentwood</v>
    <v>mdp/vdpid/5057976262958514177</v>
  </rv>
  <rv s="0">
    <v>536870912</v>
    <v>East Orange</v>
    <v>e5a1d658-d737-4573-91d8-757479410a87</v>
    <v>en-US</v>
    <v>Map</v>
  </rv>
  <rv s="1">
    <fb>10.164</fb>
    <v>10</v>
  </rv>
  <rv s="2">
    <v>796</v>
    <v>8</v>
    <v>5103</v>
    <v>0</v>
    <v>Image of East Orange</v>
  </rv>
  <rv s="1">
    <fb>40.765058000000003</fb>
    <v>12</v>
  </rv>
  <rv s="3">
    <v>634</v>
  </rv>
  <rv s="4">
    <v>https://www.bing.com/search?q=east+orange+new+jersey&amp;form=skydnc</v>
    <v>Learn more on Bing</v>
  </rv>
  <rv s="1">
    <fb>-74.211861999999996</fb>
    <v>12</v>
  </rv>
  <rv s="1">
    <fb>64457</fb>
    <v>10</v>
  </rv>
  <rv s="5">
    <v>#VALUE!</v>
    <v>en-US</v>
    <v>e5a1d658-d737-4573-91d8-757479410a87</v>
    <v>536870912</v>
    <v>1</v>
    <v>5102</v>
    <v>4</v>
    <v>East Orange</v>
    <v>20</v>
    <v>21</v>
    <v>Map</v>
    <v>8</v>
    <v>9</v>
    <v>1679</v>
    <v>1730</v>
    <v>8322</v>
    <v>4</v>
    <v>East Orange is a city in Essex County, New Jersey, United States. As of the 2010 United States Census the city's population was 64,270, reflecting a decline of 5,554 from the 69,824 counted in the 2000 Census, which had in turn declined by 3,728 from the 73,552 counted in the 1990 Census. The city was the state's 20th most-populous municipality in 2010, after having been the state's 14th most-populous municipality in 2000. The Census Bureau's Population Estimates Program calculated that the city's population was 64,367 in 2019, ranking the city the 590th-most-populous in the country.</v>
    <v>8323</v>
    <v>8324</v>
    <v>8325</v>
    <v>8326</v>
    <v>8327</v>
    <v>East Orange</v>
    <v>8328</v>
    <v>599</v>
    <v>East Orange</v>
    <v>mdp/vdpid/5487498327714955265</v>
  </rv>
  <rv s="0">
    <v>536870912</v>
    <v>Eastvale</v>
    <v>5dc97a2b-7b10-9815-ba37-5d4d5449c136</v>
    <v>en-US</v>
    <v>Map</v>
  </rv>
  <rv s="1">
    <fb>29.643999999999998</fb>
    <v>10</v>
  </rv>
  <rv s="2">
    <v>797</v>
    <v>8</v>
    <v>5109</v>
    <v>0</v>
    <v>Image of Eastvale</v>
  </rv>
  <rv s="1">
    <fb>33.963611</fb>
    <v>12</v>
  </rv>
  <rv s="4">
    <v>https://www.bing.com/search?q=eastvale+california&amp;form=skydnc</v>
    <v>Learn more on Bing</v>
  </rv>
  <rv s="1">
    <fb>-117.564167</fb>
    <v>12</v>
  </rv>
  <rv s="1">
    <fb>64822</fb>
    <v>10</v>
  </rv>
  <rv s="9">
    <v>#VALUE!</v>
    <v>en-US</v>
    <v>5dc97a2b-7b10-9815-ba37-5d4d5449c136</v>
    <v>536870912</v>
    <v>1</v>
    <v>5108</v>
    <v>75</v>
    <v>Eastvale</v>
    <v>20</v>
    <v>21</v>
    <v>Map</v>
    <v>8</v>
    <v>9</v>
    <v>298</v>
    <v>3640</v>
    <v>8331</v>
    <v>4</v>
    <v>Eastvale is a city located in northwestern Riverside County, California, the Inland Empire region of Southern California. The area transitioned from a dairy farm enclave to a developed community starting in the 1990s and was formally incorporated on October 1, 2010. As of the 2010 census it had a population of 53,901 and in 2019 the population was estimated at 64,147. The city's name is derived from "East Vale" as a listed school district in 1893 by the Riverside County Board of Commissioners.</v>
    <v>8332</v>
    <v>8333</v>
    <v>8334</v>
    <v>8335</v>
    <v>Eastvale</v>
    <v>8336</v>
    <v>307</v>
    <v>Eastvale</v>
    <v>mdp/vdpid/5061301743745236993</v>
  </rv>
  <rv s="0">
    <v>536870912</v>
    <v>Chapel Hill</v>
    <v>c199289b-0f2f-7eba-06d1-3c3b38a7fc43</v>
    <v>en-US</v>
    <v>Map</v>
  </rv>
  <rv s="0">
    <v>536870912</v>
    <v>Orange County</v>
    <v>228b4eff-7db9-696f-6bf7-c36cbf5c8915</v>
    <v>en-US</v>
    <v>Map</v>
  </rv>
  <rv s="1">
    <fb>51</fb>
    <v>10</v>
  </rv>
  <rv s="2">
    <v>798</v>
    <v>8</v>
    <v>5115</v>
    <v>0</v>
    <v>Image of Chapel Hill</v>
  </rv>
  <rv s="1">
    <fb>35.933332999999998</fb>
    <v>12</v>
  </rv>
  <rv s="4">
    <v>https://www.bing.com/search?q=chapel+hill+north+carolina&amp;form=skydnc</v>
    <v>Learn more on Bing</v>
  </rv>
  <rv s="1">
    <fb>-79.033332999999999</fb>
    <v>12</v>
  </rv>
  <rv s="1">
    <fb>60988</fb>
    <v>10</v>
  </rv>
  <rv s="9">
    <v>#VALUE!</v>
    <v>en-US</v>
    <v>c199289b-0f2f-7eba-06d1-3c3b38a7fc43</v>
    <v>536870912</v>
    <v>1</v>
    <v>5114</v>
    <v>75</v>
    <v>Chapel Hill</v>
    <v>20</v>
    <v>21</v>
    <v>Map</v>
    <v>8</v>
    <v>9</v>
    <v>3191</v>
    <v>8339</v>
    <v>8340</v>
    <v>4</v>
    <v>Chapel Hill is a town in Orange, Chatham, and Durham counties in the U.S. state of North Carolina. Its population was 57,233 in the 2010 census, making Chapel Hill the 15th-largest city in the state. Chapel Hill, Durham, and the state capital, Raleigh, make up the corners of the Research Triangle, with a total population of 1,998,808.</v>
    <v>8341</v>
    <v>8342</v>
    <v>8343</v>
    <v>8344</v>
    <v>Chapel Hill</v>
    <v>8345</v>
    <v>599</v>
    <v>Chapel Hill</v>
    <v>mdp/vdpid/5485029031059390465</v>
  </rv>
  <rv s="0">
    <v>536870912</v>
    <v>Haverhill</v>
    <v>16b4dd18-b04a-4d91-0103-2c16500d797e</v>
    <v>en-US</v>
    <v>Map</v>
  </rv>
  <rv s="2">
    <v>799</v>
    <v>8</v>
    <v>5121</v>
    <v>0</v>
    <v>Image of Haverhill</v>
  </rv>
  <rv s="1">
    <fb>42.783332999999999</fb>
    <v>12</v>
  </rv>
  <rv s="3">
    <v>635</v>
  </rv>
  <rv s="4">
    <v>https://www.bing.com/search?q=haverhill+massachusetts&amp;form=skydnc</v>
    <v>Learn more on Bing</v>
  </rv>
  <rv s="1">
    <fb>-71.083332999999996</fb>
    <v>12</v>
  </rv>
  <rv s="1">
    <fb>64041</fb>
    <v>10</v>
  </rv>
  <rv s="5">
    <v>#VALUE!</v>
    <v>en-US</v>
    <v>16b4dd18-b04a-4d91-0103-2c16500d797e</v>
    <v>536870912</v>
    <v>1</v>
    <v>5120</v>
    <v>4</v>
    <v>Haverhill</v>
    <v>6</v>
    <v>7</v>
    <v>Map</v>
    <v>8</v>
    <v>9</v>
    <v>3263</v>
    <v>6189</v>
    <v>7639</v>
    <v>4</v>
    <v>Haverhill is a city in Essex County, Massachusetts, United States. Haverhill is located 35 miles north of Boston on the New Hampshire border and about 17 miles from the Atlantic Ocean. The population was 60,879 at the 2010 census.</v>
    <v>8348</v>
    <v>8349</v>
    <v>8350</v>
    <v>8351</v>
    <v>8352</v>
    <v>Haverhill</v>
    <v>8353</v>
    <v>599</v>
    <v>Haverhill</v>
    <v>mdp/vdpid/5488164277577580545</v>
  </rv>
  <rv s="0">
    <v>536870912</v>
    <v>Lorain</v>
    <v>88991999-5019-48d4-a49f-58f6fde77136</v>
    <v>en-US</v>
    <v>Map</v>
  </rv>
  <rv s="0">
    <v>536870912</v>
    <v>Lorain County</v>
    <v>422e253b-3b41-f2e4-a8f1-12ce1d798918</v>
    <v>en-US</v>
    <v>Map</v>
  </rv>
  <rv s="1">
    <fb>62.52</fb>
    <v>10</v>
  </rv>
  <rv s="2">
    <v>800</v>
    <v>8</v>
    <v>5127</v>
    <v>0</v>
    <v>Image of Lorain</v>
  </rv>
  <rv s="1">
    <fb>41.448332999999998</fb>
    <v>12</v>
  </rv>
  <rv s="3">
    <v>636</v>
  </rv>
  <rv s="4">
    <v>https://www.bing.com/search?q=lorain+ohio&amp;form=skydnc</v>
    <v>Learn more on Bing</v>
  </rv>
  <rv s="1">
    <fb>-82.168888999999993</fb>
    <v>12</v>
  </rv>
  <rv s="1">
    <fb>64028</fb>
    <v>10</v>
  </rv>
  <rv s="5">
    <v>#VALUE!</v>
    <v>en-US</v>
    <v>88991999-5019-48d4-a49f-58f6fde77136</v>
    <v>536870912</v>
    <v>1</v>
    <v>5126</v>
    <v>4</v>
    <v>Lorain</v>
    <v>20</v>
    <v>21</v>
    <v>Map</v>
    <v>8</v>
    <v>9</v>
    <v>1929</v>
    <v>8356</v>
    <v>8357</v>
    <v>4</v>
    <v>Lorain is a city in Lorain County, Ohio, United States. The municipality is located in northeastern Ohio on Lake Erie, at the mouth of the Black River, approximately 30 miles west of Cleveland. As of the 2010 census, the city had a total population of 64,097, making it Ohio's tenth largest city, the third largest in Greater Cleveland, and the largest in Lorain County by population.</v>
    <v>8358</v>
    <v>8359</v>
    <v>8360</v>
    <v>8361</v>
    <v>8362</v>
    <v>Lorain</v>
    <v>8363</v>
    <v>599</v>
    <v>Lorain</v>
    <v>mdp/vdpid/5480001326890876930</v>
  </rv>
  <rv s="0">
    <v>536870912</v>
    <v>Grand Junction</v>
    <v>2c047034-58b9-9b62-6c38-c9a0248b7d91</v>
    <v>en-US</v>
    <v>Map</v>
  </rv>
  <rv s="0">
    <v>536870912</v>
    <v>Mesa County</v>
    <v>c4244be5-7a85-2f3a-14e3-f52bf21efd7f</v>
    <v>en-US</v>
    <v>Map</v>
  </rv>
  <rv s="1">
    <fb>100</fb>
    <v>10</v>
  </rv>
  <rv s="2">
    <v>801</v>
    <v>8</v>
    <v>5133</v>
    <v>0</v>
    <v>Image of Grand Junction</v>
  </rv>
  <rv s="1">
    <fb>39.066667000000002</fb>
    <v>12</v>
  </rv>
  <rv s="3">
    <v>637</v>
  </rv>
  <rv s="4">
    <v>https://www.bing.com/search?q=grand+junction+colorado&amp;form=skydnc</v>
    <v>Learn more on Bing</v>
  </rv>
  <rv s="1">
    <fb>-108.566667</fb>
    <v>12</v>
  </rv>
  <rv s="1">
    <fb>63374</fb>
    <v>10</v>
  </rv>
  <rv s="5">
    <v>#VALUE!</v>
    <v>en-US</v>
    <v>2c047034-58b9-9b62-6c38-c9a0248b7d91</v>
    <v>536870912</v>
    <v>1</v>
    <v>5132</v>
    <v>4</v>
    <v>Grand Junction</v>
    <v>20</v>
    <v>21</v>
    <v>Map</v>
    <v>8</v>
    <v>9</v>
    <v>529</v>
    <v>8366</v>
    <v>8367</v>
    <v>4</v>
    <v>The City of Grand Junction is a Home Rule Municipality that is the county seat and the most populous municipality of Mesa County, Colorado, United States. The city has a council–manager form of government, and is the most populous municipality in all of western Colorado. Grand Junction is 247 miles west-southwest of the Colorado State Capitol in Denver. As of the 2010 census, the city's population was 58,566. Grand Junction is the sixteenth most populous city in the state of Colorado and the most populous city on the Colorado Western Slope. It is a major commercial and transportation hub within the large area between the Green River and the Continental Divide. It is the principal city of the Grand Junction Metropolitan Statistical Area, which had a population of 146,723 in 2010 census.</v>
    <v>8368</v>
    <v>8369</v>
    <v>8370</v>
    <v>8371</v>
    <v>8372</v>
    <v>Grand Junction</v>
    <v>8373</v>
    <v>567</v>
    <v>Grand Junction</v>
    <v>mdp/vdpid/5085177359787622401</v>
  </rv>
  <rv s="0">
    <v>536870912</v>
    <v>Springfield</v>
    <v>42b6665e-fb97-a48b-b3e3-b7c29804a810</v>
    <v>en-US</v>
    <v>Map</v>
  </rv>
  <rv s="1">
    <fb>40.79</fb>
    <v>10</v>
  </rv>
  <rv s="2">
    <v>802</v>
    <v>8</v>
    <v>5138</v>
    <v>0</v>
    <v>Image of Springfield</v>
  </rv>
  <rv s="1">
    <fb>44.046191</fb>
    <v>12</v>
  </rv>
  <rv s="4">
    <v>https://www.bing.com/search?q=springfield+oregon&amp;form=skydnc</v>
    <v>Learn more on Bing</v>
  </rv>
  <rv s="1">
    <fb>-123.022054</fb>
    <v>12</v>
  </rv>
  <rv s="1">
    <fb>62979</fb>
    <v>10</v>
  </rv>
  <rv s="9">
    <v>#VALUE!</v>
    <v>en-US</v>
    <v>42b6665e-fb97-a48b-b3e3-b7c29804a810</v>
    <v>536870912</v>
    <v>1</v>
    <v>5137</v>
    <v>75</v>
    <v>Springfield</v>
    <v>20</v>
    <v>21</v>
    <v>Map</v>
    <v>8</v>
    <v>9</v>
    <v>3296</v>
    <v>4474</v>
    <v>8376</v>
    <v>4</v>
    <v>Springfield is a city in Lane County, Oregon, United States. Located in the Southern Willamette Valley, it is within the Eugene-Springfield Metropolitan Statistical Area. Separated from Eugene to the west, mainly by Interstate 5, Springfield is the second-most populous city in the metropolitan area after Eugene. As of the 2010 census, the city has a total population of 59,403.</v>
    <v>8377</v>
    <v>8378</v>
    <v>8379</v>
    <v>8380</v>
    <v>Springfield</v>
    <v>8381</v>
    <v>307</v>
    <v>Springfield</v>
    <v>mdp/vdpid/5053149130927374337</v>
  </rv>
  <rv s="0">
    <v>536870912</v>
    <v>Coon Rapids</v>
    <v>cead38ad-92e5-2f0b-5687-e49548ec6796</v>
    <v>en-US</v>
    <v>Map</v>
  </rv>
  <rv s="1">
    <fb>60.45</fb>
    <v>10</v>
  </rv>
  <rv s="2">
    <v>803</v>
    <v>8</v>
    <v>5146</v>
    <v>0</v>
    <v>Image of Coon Rapids</v>
  </rv>
  <rv s="1">
    <fb>45.12</fb>
    <v>12</v>
  </rv>
  <rv s="3">
    <v>638</v>
  </rv>
  <rv s="4">
    <v>https://www.bing.com/search?q=coon+rapids+minnesota&amp;form=skydnc</v>
    <v>Learn more on Bing</v>
  </rv>
  <rv s="1">
    <fb>-93.287499999999994</fb>
    <v>12</v>
  </rv>
  <rv s="1">
    <fb>62527</fb>
    <v>10</v>
  </rv>
  <rv s="5">
    <v>#VALUE!</v>
    <v>en-US</v>
    <v>cead38ad-92e5-2f0b-5687-e49548ec6796</v>
    <v>536870912</v>
    <v>1</v>
    <v>5145</v>
    <v>4</v>
    <v>Coon Rapids</v>
    <v>20</v>
    <v>21</v>
    <v>Map</v>
    <v>8</v>
    <v>9</v>
    <v>1374</v>
    <v>8160</v>
    <v>8384</v>
    <v>4</v>
    <v>Coon Rapids is a northern suburb of Minneapolis, and is the largest city in Anoka County, Minnesota, United States. The population was 61,476 at the 2010 census, making it the thirteenth largest city in Minnesota and the seventh largest Twin Cities suburb.</v>
    <v>8385</v>
    <v>8386</v>
    <v>8387</v>
    <v>8388</v>
    <v>8389</v>
    <v>Coon Rapids</v>
    <v>8390</v>
    <v>11</v>
    <v>Coon Rapids</v>
    <v>mdp/vdpid/4899342512356851714</v>
  </rv>
  <rv s="0">
    <v>536870912</v>
    <v>Idaho Falls</v>
    <v>6da27b63-5043-fe9e-d6f0-38332aa6df27</v>
    <v>en-US</v>
    <v>Map</v>
  </rv>
  <rv s="0">
    <v>536870912</v>
    <v>Bonneville County</v>
    <v>0c39874b-8068-8858-27c9-cc4fa2d90ab7</v>
    <v>en-US</v>
    <v>Map</v>
  </rv>
  <rv s="1">
    <fb>59.05</fb>
    <v>10</v>
  </rv>
  <rv s="2">
    <v>804</v>
    <v>8</v>
    <v>5152</v>
    <v>0</v>
    <v>Image of Idaho Falls</v>
  </rv>
  <rv s="1">
    <fb>43.5</fb>
    <v>12</v>
  </rv>
  <rv s="3">
    <v>639</v>
  </rv>
  <rv s="4">
    <v>https://www.bing.com/search?q=idaho+falls&amp;form=skydnc</v>
    <v>Learn more on Bing</v>
  </rv>
  <rv s="1">
    <fb>-112.033333</fb>
    <v>12</v>
  </rv>
  <rv s="1">
    <fb>61535</fb>
    <v>10</v>
  </rv>
  <rv s="5">
    <v>#VALUE!</v>
    <v>en-US</v>
    <v>6da27b63-5043-fe9e-d6f0-38332aa6df27</v>
    <v>536870912</v>
    <v>1</v>
    <v>5151</v>
    <v>4</v>
    <v>Idaho Falls</v>
    <v>20</v>
    <v>21</v>
    <v>Map</v>
    <v>8</v>
    <v>9</v>
    <v>3952</v>
    <v>8393</v>
    <v>8394</v>
    <v>4</v>
    <v>Idaho Falls is a city in and the county seat of Bonneville County, Idaho, United States. It is the state's largest city outside the Boise metropolitan area. As of the 2010 census, the population of Idaho Falls was 56,813, with a metro population of 133,265.</v>
    <v>8395</v>
    <v>8396</v>
    <v>8397</v>
    <v>8398</v>
    <v>8399</v>
    <v>Idaho Falls</v>
    <v>8400</v>
    <v>538</v>
    <v>Idaho Falls</v>
    <v>mdp/vdpid/5080352324958814209</v>
  </rv>
  <rv s="0">
    <v>536870912</v>
    <v>North Miami</v>
    <v>d49914c1-d74d-4624-dbb9-95999c1327bb</v>
    <v>en-US</v>
    <v>Map</v>
  </rv>
  <rv s="1">
    <fb>25.899881103399998</fb>
    <v>10</v>
  </rv>
  <rv s="2">
    <v>805</v>
    <v>8</v>
    <v>5158</v>
    <v>0</v>
    <v>Image of North Miami</v>
  </rv>
  <rv s="1">
    <fb>25.890377999999998</fb>
    <v>12</v>
  </rv>
  <rv s="3">
    <v>640</v>
  </rv>
  <rv s="4">
    <v>https://www.bing.com/search?q=north+miami+florida&amp;form=skydnc</v>
    <v>Learn more on Bing</v>
  </rv>
  <rv s="1">
    <fb>-80.184466999999998</fb>
    <v>12</v>
  </rv>
  <rv s="1">
    <fb>62996</fb>
    <v>10</v>
  </rv>
  <rv s="5">
    <v>#VALUE!</v>
    <v>en-US</v>
    <v>d49914c1-d74d-4624-dbb9-95999c1327bb</v>
    <v>536870912</v>
    <v>1</v>
    <v>5157</v>
    <v>4</v>
    <v>North Miami</v>
    <v>20</v>
    <v>21</v>
    <v>Map</v>
    <v>8</v>
    <v>9</v>
    <v>3139</v>
    <v>3520</v>
    <v>8403</v>
    <v>4</v>
    <v>North Miami is a suburban city located in northeast Miami-Dade County, Florida, United States, about 10 miles north of Miami. The city lies on Biscayne Bay and hosts the Biscayne Bay Campus of Florida International University, and the North Miami campus of Johnson &amp; Wales University. Originally the town of "Arch Creek", the area was incorporated as the "Town of Miami Shores", which was renamed the "Town of North Miami" in 1931. It was reincorporated as a city in 1953.</v>
    <v>8404</v>
    <v>8405</v>
    <v>8406</v>
    <v>8407</v>
    <v>8408</v>
    <v>North Miami</v>
    <v>8409</v>
    <v>599</v>
    <v>North Miami</v>
    <v>mdp/vdpid/5502203670885826561</v>
  </rv>
  <rv s="0">
    <v>536870912</v>
    <v>Encinitas</v>
    <v>5b3d77b1-fdb0-27d7-ddff-72526f912100</v>
    <v>en-US</v>
    <v>Map</v>
  </rv>
  <rv s="1">
    <fb>51.771999999999998</fb>
    <v>10</v>
  </rv>
  <rv s="2">
    <v>806</v>
    <v>8</v>
    <v>5164</v>
    <v>0</v>
    <v>Image of Encinitas</v>
  </rv>
  <rv s="1">
    <fb>33.044443999999999</fb>
    <v>12</v>
  </rv>
  <rv s="3">
    <v>641</v>
  </rv>
  <rv s="4">
    <v>https://www.bing.com/search?q=encinitas+california&amp;form=skydnc</v>
    <v>Learn more on Bing</v>
  </rv>
  <rv s="1">
    <fb>-117.27166699999999</fb>
    <v>12</v>
  </rv>
  <rv s="1">
    <fb>62904</fb>
    <v>10</v>
  </rv>
  <rv s="5">
    <v>#VALUE!</v>
    <v>en-US</v>
    <v>5b3d77b1-fdb0-27d7-ddff-72526f912100</v>
    <v>536870912</v>
    <v>1</v>
    <v>5163</v>
    <v>4</v>
    <v>Encinitas</v>
    <v>20</v>
    <v>21</v>
    <v>Map</v>
    <v>8</v>
    <v>9</v>
    <v>298</v>
    <v>3107</v>
    <v>8412</v>
    <v>4</v>
    <v>Encinitas is a beach city in the North County area of San Diego County, California. Located within Southern California, it is approximately 25 miles north of San Diego, between Solana Beach and Carlsbad, and about 95 miles south of Los Angeles. As of the 2010 census, the city had a population of 59,518, up from 58,014 at the 2000 census.</v>
    <v>8413</v>
    <v>8414</v>
    <v>8415</v>
    <v>8416</v>
    <v>8417</v>
    <v>Encinitas</v>
    <v>8418</v>
    <v>307</v>
    <v>Encinitas</v>
    <v>mdp/vdpid/5073411142127190017</v>
  </rv>
  <rv s="0">
    <v>536870912</v>
    <v>Skokie</v>
    <v>1f546f03-13e0-1f34-9589-381cc856d738</v>
    <v>en-US</v>
    <v>Map</v>
  </rv>
  <rv s="1">
    <fb>26</fb>
    <v>10</v>
  </rv>
  <rv s="2">
    <v>807</v>
    <v>8</v>
    <v>5170</v>
    <v>0</v>
    <v>Image of Skokie</v>
  </rv>
  <rv s="1">
    <fb>42.026307000000003</fb>
    <v>12</v>
  </rv>
  <rv s="3">
    <v>642</v>
  </rv>
  <rv s="4">
    <v>https://www.bing.com/search?q=skokie+illinois&amp;form=skydnc</v>
    <v>Learn more on Bing</v>
  </rv>
  <rv s="1">
    <fb>-87.754692000000006</fb>
    <v>12</v>
  </rv>
  <rv s="1">
    <fb>63280</fb>
    <v>10</v>
  </rv>
  <rv s="5">
    <v>#VALUE!</v>
    <v>en-US</v>
    <v>1f546f03-13e0-1f34-9589-381cc856d738</v>
    <v>536870912</v>
    <v>1</v>
    <v>5169</v>
    <v>4</v>
    <v>Skokie</v>
    <v>20</v>
    <v>21</v>
    <v>Map</v>
    <v>8</v>
    <v>9</v>
    <v>702</v>
    <v>757</v>
    <v>8421</v>
    <v>4</v>
    <v>Skokie is a village in Cook County, Illinois, United States, neighboring the City of Chicago's northern border. Skokie lies approximately 15 miles north of Chicago's downtown loop. Its name comes from a Potawatomi word for "marsh." For many years, Skokie promoted itself as "The World's Largest Village." Its population, according to the 2010 census, was 64,784. Skokie's streets, like that of many suburbs, are largely a continuation of the Chicago street grid, and the village is served by the Chicago Transit Authority, further cementing its connection to the city.</v>
    <v>8422</v>
    <v>8423</v>
    <v>8424</v>
    <v>8425</v>
    <v>8426</v>
    <v>Skokie</v>
    <v>8427</v>
    <v>11</v>
    <v>Skokie</v>
    <v>mdp/vdpid/5477681118096392193</v>
  </rv>
  <rv s="0">
    <v>536870912</v>
    <v>Leander</v>
    <v>30f596fc-2e96-c14f-2147-39ca487a83e4</v>
    <v>en-US</v>
    <v>Map</v>
  </rv>
  <rv s="1">
    <fb>19.4249108275</fb>
    <v>10</v>
  </rv>
  <rv s="2">
    <v>808</v>
    <v>8</v>
    <v>5176</v>
    <v>0</v>
    <v>Image of Leander</v>
  </rv>
  <rv s="1">
    <fb>30.561111</fb>
    <v>12</v>
  </rv>
  <rv s="4">
    <v>https://www.bing.com/search?q=leander+texas&amp;form=skydnc</v>
    <v>Learn more on Bing</v>
  </rv>
  <rv s="1">
    <fb>-97.860277999999994</fb>
    <v>12</v>
  </rv>
  <rv s="1">
    <fb>56111</fb>
    <v>10</v>
  </rv>
  <rv s="9">
    <v>#VALUE!</v>
    <v>en-US</v>
    <v>30f596fc-2e96-c14f-2147-39ca487a83e4</v>
    <v>536870912</v>
    <v>1</v>
    <v>5175</v>
    <v>75</v>
    <v>Leander</v>
    <v>20</v>
    <v>21</v>
    <v>Map</v>
    <v>8</v>
    <v>9</v>
    <v>2272</v>
    <v>5008</v>
    <v>8430</v>
    <v>4</v>
    <v>Leander is a city in Williamson and Travis counties in the U.S. state of Texas. The population was 26,521 at the 2010 census, and 62,608 at the 2019 census estimate. A suburb just north of Austin, and part of the Greater Austin metropolitan area, it was the fastest-growing city in the United States between 2018 and 2019.</v>
    <v>8431</v>
    <v>8432</v>
    <v>8433</v>
    <v>8434</v>
    <v>Leander</v>
    <v>8435</v>
    <v>11</v>
    <v>Leander</v>
    <v>mdp/vdpid/5108799578262470658</v>
  </rv>
  <rv s="0">
    <v>536870912</v>
    <v>Waltham</v>
    <v>9ab6edbf-73c4-a900-b366-f55561bbe95f</v>
    <v>en-US</v>
    <v>Map</v>
  </rv>
  <rv s="2">
    <v>809</v>
    <v>8</v>
    <v>5183</v>
    <v>0</v>
    <v>Image of Waltham</v>
  </rv>
  <rv s="1">
    <fb>42.380595999999997</fb>
    <v>12</v>
  </rv>
  <rv s="3">
    <v>643</v>
  </rv>
  <rv s="4">
    <v>https://www.bing.com/search?q=waltham+massachusetts&amp;form=skydnc</v>
    <v>Learn more on Bing</v>
  </rv>
  <rv s="1">
    <fb>-71.235005000000001</fb>
    <v>12</v>
  </rv>
  <rv s="1">
    <fb>62962</fb>
    <v>10</v>
  </rv>
  <rv s="5">
    <v>#VALUE!</v>
    <v>en-US</v>
    <v>9ab6edbf-73c4-a900-b366-f55561bbe95f</v>
    <v>536870912</v>
    <v>1</v>
    <v>5182</v>
    <v>4</v>
    <v>Waltham</v>
    <v>20</v>
    <v>21</v>
    <v>Map</v>
    <v>8</v>
    <v>9</v>
    <v>3263</v>
    <v>5222</v>
    <v>8151</v>
    <v>4</v>
    <v>Waltham is a city in Middlesex County, Massachusetts, United States, and was an early center for the labor movement as well as a major contributor to the American Industrial Revolution. The original home of the Boston Manufacturing Company, the city was a prototype for 19th century industrial city planning, spawning what became known as the Waltham-Lowell system of labor and production. The city is now a center for research and higher education, home to Brandeis University and Bentley University. The population was 60,636 at the census in 2010.</v>
    <v>8438</v>
    <v>8439</v>
    <v>8440</v>
    <v>8441</v>
    <v>8442</v>
    <v>Waltham</v>
    <v>8443</v>
    <v>599</v>
    <v>Waltham</v>
    <v>mdp/vdpid/5488157274868285441</v>
  </rv>
  <rv s="0">
    <v>536870912</v>
    <v>Council Bluffs</v>
    <v>af9a1ecc-9f68-4f3a-b66a-9209620b60f2</v>
    <v>en-US</v>
    <v>Map</v>
  </rv>
  <rv s="0">
    <v>536870912</v>
    <v>Pottawattamie County</v>
    <v>d4181977-afbb-a3e7-edf6-4da9b2680d9a</v>
    <v>en-US</v>
    <v>Map</v>
  </rv>
  <rv s="1">
    <fb>112.98</fb>
    <v>10</v>
  </rv>
  <rv s="2">
    <v>810</v>
    <v>8</v>
    <v>5190</v>
    <v>0</v>
    <v>Image of Council Bluffs</v>
  </rv>
  <rv s="1">
    <fb>41.253</fb>
    <v>12</v>
  </rv>
  <rv s="3">
    <v>644</v>
  </rv>
  <rv s="4">
    <v>https://www.bing.com/search?q=council+bluffs+iowa&amp;form=skydnc</v>
    <v>Learn more on Bing</v>
  </rv>
  <rv s="1">
    <fb>-95.861999999999995</fb>
    <v>12</v>
  </rv>
  <rv s="1">
    <fb>62421</fb>
    <v>10</v>
  </rv>
  <rv s="5">
    <v>#VALUE!</v>
    <v>en-US</v>
    <v>af9a1ecc-9f68-4f3a-b66a-9209620b60f2</v>
    <v>536870912</v>
    <v>1</v>
    <v>5189</v>
    <v>4</v>
    <v>Council Bluffs</v>
    <v>20</v>
    <v>21</v>
    <v>Map</v>
    <v>8</v>
    <v>9</v>
    <v>4021</v>
    <v>8446</v>
    <v>8447</v>
    <v>4</v>
    <v>Council Bluffs is a city in and the county seat of Pottawattamie County, Iowa, United States. The city is the most populous in Southwest Iowa, and is a primary city of the Omaha-Council Bluffs Metropolitan Area. It is located on the east bank of the Missouri River, across from the city of Omaha, Nebraska. Council Bluffs was known, until at least 1853, as Kanesville. It was the historic starting point of the Mormon Trail. Kanesville is also the northernmost anchor town of the other emigrant trails, since there was a steam-powered boat to ferry their wagons, and cattle, across the Missouri River.</v>
    <v>8448</v>
    <v>8449</v>
    <v>8450</v>
    <v>8451</v>
    <v>8452</v>
    <v>Council Bluffs</v>
    <v>8453</v>
    <v>11</v>
    <v>Council Bluffs</v>
    <v>mdp/vdpid/5091016797474258945</v>
  </rv>
  <rv s="0">
    <v>536870912</v>
    <v>Hamilton</v>
    <v>4f004daa-ec48-8782-02ca-05affa927e6b</v>
    <v>en-US</v>
    <v>Map</v>
  </rv>
  <rv s="0">
    <v>536870912</v>
    <v>Butler County</v>
    <v>af6eee7f-7d51-695d-f43e-235e73504c4b</v>
    <v>en-US</v>
    <v>Map</v>
  </rv>
  <rv s="1">
    <fb>57.19</fb>
    <v>10</v>
  </rv>
  <rv s="2">
    <v>811</v>
    <v>8</v>
    <v>5197</v>
    <v>0</v>
    <v>Image of Hamilton</v>
  </rv>
  <rv s="1">
    <fb>39.395833000000003</fb>
    <v>12</v>
  </rv>
  <rv s="3">
    <v>645</v>
  </rv>
  <rv s="4">
    <v>https://www.bing.com/search?q=hamilton+ohio&amp;form=skydnc</v>
    <v>Learn more on Bing</v>
  </rv>
  <rv s="1">
    <fb>-84.564999999999998</fb>
    <v>12</v>
  </rv>
  <rv s="1">
    <fb>62174</fb>
    <v>10</v>
  </rv>
  <rv s="5">
    <v>#VALUE!</v>
    <v>en-US</v>
    <v>4f004daa-ec48-8782-02ca-05affa927e6b</v>
    <v>536870912</v>
    <v>1</v>
    <v>5196</v>
    <v>4</v>
    <v>Hamilton</v>
    <v>20</v>
    <v>21</v>
    <v>Map</v>
    <v>8</v>
    <v>9</v>
    <v>1929</v>
    <v>8456</v>
    <v>8457</v>
    <v>4</v>
    <v>Hamilton is a city in and the county seat of Butler County, Ohio. Located 20 miles north of Cincinnati, Hamilton is the second largest city in the Greater Cincinnati area. The population was 62,447 at the 2010 census. Hamilton is governed under a council-manager form of government; the current mayor is Patrick Moeller and the city manager is Joshua Smith. Most of the city is served by the Hamilton City School District.</v>
    <v>8458</v>
    <v>8459</v>
    <v>8460</v>
    <v>8461</v>
    <v>8462</v>
    <v>Hamilton</v>
    <v>8463</v>
    <v>599</v>
    <v>Hamilton</v>
    <v>mdp/vdpid/5478626678836035585</v>
  </rv>
  <rv s="0">
    <v>536870912</v>
    <v>Moore</v>
    <v>f7faf883-1400-82a0-0703-2f9f6ae230a3</v>
    <v>en-US</v>
    <v>Map</v>
  </rv>
  <rv s="1">
    <fb>56.720739616400003</fb>
    <v>10</v>
  </rv>
  <rv s="2">
    <v>812</v>
    <v>8</v>
    <v>5203</v>
    <v>0</v>
    <v>Image of Moore</v>
  </rv>
  <rv s="1">
    <fb>35.338889000000002</fb>
    <v>12</v>
  </rv>
  <rv s="3">
    <v>646</v>
  </rv>
  <rv s="4">
    <v>https://www.bing.com/search?q=moore+oklahoma&amp;form=skydnc</v>
    <v>Learn more on Bing</v>
  </rv>
  <rv s="1">
    <fb>-97.487499999999997</fb>
    <v>12</v>
  </rv>
  <rv s="1">
    <fb>62103</fb>
    <v>10</v>
  </rv>
  <rv s="5">
    <v>#VALUE!</v>
    <v>en-US</v>
    <v>f7faf883-1400-82a0-0703-2f9f6ae230a3</v>
    <v>536870912</v>
    <v>1</v>
    <v>5202</v>
    <v>4</v>
    <v>Moore</v>
    <v>6</v>
    <v>7</v>
    <v>Map</v>
    <v>8</v>
    <v>9</v>
    <v>2026</v>
    <v>5102</v>
    <v>8466</v>
    <v>4</v>
    <v>Moore is a city in Cleveland County, Oklahoma, United States, and is part of the Oklahoma City metropolitan area. The population was 55,081 at the 2010 census, making Moore the seventh- largest city in the state of Oklahoma.</v>
    <v>8467</v>
    <v>8468</v>
    <v>8469</v>
    <v>8470</v>
    <v>8471</v>
    <v>Moore</v>
    <v>8472</v>
    <v>11</v>
    <v>Moore</v>
    <v>mdp/vdpid/5095390551969103873</v>
  </rv>
  <rv s="0">
    <v>536870912</v>
    <v>Pico Rivera</v>
    <v>90017161-852d-bc49-239e-83c1ae77050d</v>
    <v>en-US</v>
    <v>Map</v>
  </rv>
  <rv s="1">
    <fb>23.003</fb>
    <v>10</v>
  </rv>
  <rv s="2">
    <v>813</v>
    <v>8</v>
    <v>5210</v>
    <v>0</v>
    <v>Image of Pico Rivera</v>
  </rv>
  <rv s="1">
    <fb>33.988889</fb>
    <v>12</v>
  </rv>
  <rv s="3">
    <v>647</v>
  </rv>
  <rv s="4">
    <v>https://www.bing.com/search?q=pico+rivera+california&amp;form=skydnc</v>
    <v>Learn more on Bing</v>
  </rv>
  <rv s="1">
    <fb>-118.089167</fb>
    <v>12</v>
  </rv>
  <rv s="1">
    <fb>62888</fb>
    <v>10</v>
  </rv>
  <rv s="5">
    <v>#VALUE!</v>
    <v>en-US</v>
    <v>90017161-852d-bc49-239e-83c1ae77050d</v>
    <v>536870912</v>
    <v>1</v>
    <v>5209</v>
    <v>4</v>
    <v>Pico Rivera</v>
    <v>20</v>
    <v>21</v>
    <v>Map</v>
    <v>8</v>
    <v>9</v>
    <v>298</v>
    <v>299</v>
    <v>8475</v>
    <v>4</v>
    <v>Pico Rivera is a city located in southeastern Los Angeles County, California. The city is situated approximately 11 miles southeast of downtown Los Angeles, on the eastern edge of the Los Angeles basin, and on the southern edge of the area known as the San Gabriel Valley. The ports of Long Beach and Los Angeles, as well as Los Angeles International Airport, are in close proximity. The 2010 census reported that the city has a population of 62,942.</v>
    <v>8476</v>
    <v>8477</v>
    <v>8478</v>
    <v>8479</v>
    <v>8480</v>
    <v>Pico Rivera</v>
    <v>8481</v>
    <v>307</v>
    <v>Pico Rivera</v>
    <v>mdp/vdpid/5061290738612961281</v>
  </rv>
  <rv s="0">
    <v>536870912</v>
    <v>Montebello</v>
    <v>82ca0b76-4bdd-36f3-ac98-9ad7d67903dc</v>
    <v>en-US</v>
    <v>Map</v>
  </rv>
  <rv s="1">
    <fb>21.684999999999999</fb>
    <v>10</v>
  </rv>
  <rv s="2">
    <v>814</v>
    <v>8</v>
    <v>5217</v>
    <v>0</v>
    <v>Image of Montebello</v>
  </rv>
  <rv s="1">
    <fb>34.014443999999997</fb>
    <v>12</v>
  </rv>
  <rv s="3">
    <v>648</v>
  </rv>
  <rv s="4">
    <v>https://www.bing.com/search?q=montebello+california&amp;form=skydnc</v>
    <v>Learn more on Bing</v>
  </rv>
  <rv s="1">
    <fb>-118.11444400000001</fb>
    <v>12</v>
  </rv>
  <rv s="1">
    <fb>62632</fb>
    <v>10</v>
  </rv>
  <rv s="5">
    <v>#VALUE!</v>
    <v>en-US</v>
    <v>82ca0b76-4bdd-36f3-ac98-9ad7d67903dc</v>
    <v>536870912</v>
    <v>1</v>
    <v>5216</v>
    <v>4</v>
    <v>Montebello</v>
    <v>20</v>
    <v>21</v>
    <v>Map</v>
    <v>8</v>
    <v>9</v>
    <v>298</v>
    <v>299</v>
    <v>8484</v>
    <v>4</v>
    <v>Montebello is a city in Los Angeles County, California, United States, located in the southwestern area of the San Gabriel Valley on 8.4 sq mi 8 mi east of downtown Los Angeles. It is considered part of the Gateway Cities, and is a member of the Gateway Cities Council of Governments. In the early 20th century, Montebello was a well-known source for oil reserves. At the 2010 census, the population was 62,500. The estimated population as of July 1, 2019 was 61,954.</v>
    <v>8485</v>
    <v>8486</v>
    <v>8487</v>
    <v>8488</v>
    <v>8489</v>
    <v>Montebello</v>
    <v>8490</v>
    <v>307</v>
    <v>Montebello</v>
    <v>mdp/vdpid/5061289915338194945</v>
  </rv>
  <rv s="0">
    <v>536870912</v>
    <v>Millcreek</v>
    <v>d1499a2c-0a65-1799-2f65-0a786f87f47c</v>
    <v>en-US</v>
    <v>Map</v>
  </rv>
  <rv s="1">
    <fb>35.4</fb>
    <v>10</v>
  </rv>
  <rv s="2">
    <v>815</v>
    <v>8</v>
    <v>5221</v>
    <v>0</v>
    <v>Image of Millcreek</v>
  </rv>
  <rv s="1">
    <fb>40.686110999999997</fb>
    <v>12</v>
  </rv>
  <rv s="3">
    <v>649</v>
  </rv>
  <rv s="4">
    <v>https://www.bing.com/search?q=millcreek+utah&amp;form=skydnc</v>
    <v>Learn more on Bing</v>
  </rv>
  <rv s="1">
    <fb>-111.863889</fb>
    <v>12</v>
  </rv>
  <rv s="1">
    <fb>62139</fb>
    <v>10</v>
  </rv>
  <rv s="5">
    <v>#VALUE!</v>
    <v>en-US</v>
    <v>d1499a2c-0a65-1799-2f65-0a786f87f47c</v>
    <v>536870912</v>
    <v>1</v>
    <v>5220</v>
    <v>4</v>
    <v>Millcreek</v>
    <v>6</v>
    <v>7</v>
    <v>Map</v>
    <v>8</v>
    <v>135</v>
    <v>2621</v>
    <v>2622</v>
    <v>8493</v>
    <v>4</v>
    <v>Millcreek is a city in Salt Lake County, Utah, United States, and is part of the Salt Lake City Metropolitan Statistical Area. Prior to its incorporation on December 28, 2016, Millcreek was a census-designated place and township.</v>
    <v>8494</v>
    <v>8495</v>
    <v>8496</v>
    <v>8497</v>
    <v>8498</v>
    <v>Millcreek</v>
    <v>8499</v>
    <v>538</v>
    <v>Millcreek</v>
    <v>mdp/vdpid/5081480432092971009</v>
  </rv>
  <rv s="0">
    <v>536870912</v>
    <v>Sanford</v>
    <v>75a5b4d0-9a4d-028d-8085-c1ef81b03c1d</v>
    <v>en-US</v>
    <v>Map</v>
  </rv>
  <rv s="0">
    <v>536870912</v>
    <v>Seminole County</v>
    <v>5619430e-e0bc-5ffc-10b3-75dbc3127953</v>
    <v>en-US</v>
    <v>Map</v>
  </rv>
  <rv s="1">
    <fb>58.533731293599999</fb>
    <v>10</v>
  </rv>
  <rv s="2">
    <v>816</v>
    <v>8</v>
    <v>5228</v>
    <v>0</v>
    <v>Image of Sanford</v>
  </rv>
  <rv s="1">
    <fb>28.789444</fb>
    <v>12</v>
  </rv>
  <rv s="3">
    <v>650</v>
  </rv>
  <rv s="4">
    <v>https://www.bing.com/search?q=sanford+florida&amp;form=skydnc</v>
    <v>Learn more on Bing</v>
  </rv>
  <rv s="1">
    <fb>-81.275555999999995</fb>
    <v>12</v>
  </rv>
  <rv s="1">
    <fb>60035</fb>
    <v>10</v>
  </rv>
  <rv s="5">
    <v>#VALUE!</v>
    <v>en-US</v>
    <v>75a5b4d0-9a4d-028d-8085-c1ef81b03c1d</v>
    <v>536870912</v>
    <v>1</v>
    <v>5227</v>
    <v>4</v>
    <v>Sanford</v>
    <v>20</v>
    <v>21</v>
    <v>Map</v>
    <v>8</v>
    <v>9</v>
    <v>3139</v>
    <v>8502</v>
    <v>8503</v>
    <v>4</v>
    <v>Sanford is a city in the central region of the U.S. state of Florida and the county seat of Seminole County. As of the 2010 census, its population was 53,570. Known as the "Historic Waterfront Gateway City," Sanford sits on the southern shore of Lake Monroe at the head of navigation on the St. Johns River. Native Americans first settled the area thousands of years before the city was formed. The Seminoles arrived in the area in the 18th century. During the Second Seminole War in 1836, the United States Army established Camp Monroe and built a road now known as Mellonville Avenue. Sanford is about 20 miles northeast of Orlando.</v>
    <v>8504</v>
    <v>8505</v>
    <v>8506</v>
    <v>8507</v>
    <v>8508</v>
    <v>Sanford</v>
    <v>8509</v>
    <v>599</v>
    <v>Sanford</v>
    <v>mdp/vdpid/5498686854104350721</v>
  </rv>
  <rv s="0">
    <v>536870912</v>
    <v>National City</v>
    <v>2ee26dd6-345b-070c-92ea-66c09704c665</v>
    <v>en-US</v>
    <v>Map</v>
  </rv>
  <rv s="1">
    <fb>23.609000000000002</fb>
    <v>10</v>
  </rv>
  <rv s="2">
    <v>817</v>
    <v>8</v>
    <v>5234</v>
    <v>0</v>
    <v>Image of National City</v>
  </rv>
  <rv s="1">
    <fb>32.671204099999997</fb>
    <v>12</v>
  </rv>
  <rv s="3">
    <v>651</v>
  </rv>
  <rv s="4">
    <v>https://www.bing.com/search?q=national+city+california&amp;form=skydnc</v>
    <v>Learn more on Bing</v>
  </rv>
  <rv s="1">
    <fb>-117.106306</fb>
    <v>12</v>
  </rv>
  <rv s="1">
    <fb>61431</fb>
    <v>10</v>
  </rv>
  <rv s="5">
    <v>#VALUE!</v>
    <v>en-US</v>
    <v>2ee26dd6-345b-070c-92ea-66c09704c665</v>
    <v>536870912</v>
    <v>1</v>
    <v>5233</v>
    <v>4</v>
    <v>National City</v>
    <v>20</v>
    <v>21</v>
    <v>Map</v>
    <v>8</v>
    <v>9</v>
    <v>298</v>
    <v>3107</v>
    <v>8512</v>
    <v>4</v>
    <v>National City is a city located in the South Bay region of the San Diego metropolitan area, in southwestern San Diego County, California. The population was 58,582 at the 2010 census, up from 54,260 at the 2000 census. National City is the second-oldest city in San Diego County, having been incorporated in 1887.</v>
    <v>8513</v>
    <v>8514</v>
    <v>8515</v>
    <v>8516</v>
    <v>8517</v>
    <v>National City</v>
    <v>8518</v>
    <v>307</v>
    <v>National City</v>
    <v>mdp/vdpid/5073431101024763905</v>
  </rv>
  <rv s="0">
    <v>536870912</v>
    <v>Burnsville</v>
    <v>97dff8e4-7167-a47b-04f8-092e14343413</v>
    <v>en-US</v>
    <v>Map</v>
  </rv>
  <rv s="1">
    <fb>69.75</fb>
    <v>10</v>
  </rv>
  <rv s="2">
    <v>818</v>
    <v>8</v>
    <v>5241</v>
    <v>0</v>
    <v>Image of Burnsville</v>
  </rv>
  <rv s="1">
    <fb>44.762056000000001</fb>
    <v>12</v>
  </rv>
  <rv s="3">
    <v>652</v>
  </rv>
  <rv s="4">
    <v>https://www.bing.com/search?q=burnsville+minnesota&amp;form=skydnc</v>
    <v>Learn more on Bing</v>
  </rv>
  <rv s="1">
    <fb>-93.275772000000003</fb>
    <v>12</v>
  </rv>
  <rv s="1">
    <fb>61203</fb>
    <v>10</v>
  </rv>
  <rv s="5">
    <v>#VALUE!</v>
    <v>en-US</v>
    <v>97dff8e4-7167-a47b-04f8-092e14343413</v>
    <v>536870912</v>
    <v>1</v>
    <v>5240</v>
    <v>4</v>
    <v>Burnsville</v>
    <v>20</v>
    <v>21</v>
    <v>Map</v>
    <v>8</v>
    <v>9</v>
    <v>1374</v>
    <v>7940</v>
    <v>8521</v>
    <v>4</v>
    <v>Burnsville is a city 15 miles south of downtown Minneapolis in Dakota County in the State of Minnesota. The city lies on the south bank of the Minnesota River, upstream from its confluence with the Mississippi River. Burnsville and nearby suburbs form the southern portion of Minneapolis–Saint Paul, the fifteenth largest metropolitan area in the United States, with about 3.6 million residents. According to the 2010 census, the population is 60,306.</v>
    <v>8522</v>
    <v>8523</v>
    <v>8524</v>
    <v>8525</v>
    <v>8526</v>
    <v>Burnsville</v>
    <v>8527</v>
    <v>11</v>
    <v>Burnsville</v>
    <v>mdp/vdpid/5091502332957425665</v>
  </rv>
  <rv s="0">
    <v>536870912</v>
    <v>Coconut Creek</v>
    <v>f4488798-8da3-5581-4400-37821ad5721b</v>
    <v>en-US</v>
    <v>Map</v>
  </rv>
  <rv s="1">
    <fb>31.1</fb>
    <v>10</v>
  </rv>
  <rv s="2">
    <v>819</v>
    <v>8</v>
    <v>5247</v>
    <v>0</v>
    <v>Image of Coconut Creek</v>
  </rv>
  <rv s="1">
    <fb>26.274999999999999</fb>
    <v>12</v>
  </rv>
  <rv s="3">
    <v>653</v>
  </rv>
  <rv s="4">
    <v>https://www.bing.com/search?q=coconut+creek+florida&amp;form=skydnc</v>
    <v>Learn more on Bing</v>
  </rv>
  <rv s="1">
    <fb>-80.184721999999994</fb>
    <v>12</v>
  </rv>
  <rv s="1">
    <fb>61361</fb>
    <v>10</v>
  </rv>
  <rv s="5">
    <v>#VALUE!</v>
    <v>en-US</v>
    <v>f4488798-8da3-5581-4400-37821ad5721b</v>
    <v>536870912</v>
    <v>1</v>
    <v>5246</v>
    <v>4</v>
    <v>Coconut Creek</v>
    <v>20</v>
    <v>21</v>
    <v>Map</v>
    <v>8</v>
    <v>9</v>
    <v>3139</v>
    <v>4373</v>
    <v>8530</v>
    <v>4</v>
    <v>Coconut Creek is a city in Broward County, Florida, United States. Situated 37 miles north of Miami, it had a population of 52,909 in 2010. It is part of the Miami-Fort Lauderdale-West Palm Beach, FL Metropolitan Statistical Area. The city seceded from Pompano Beach in the 1960s. It is nicknamed "Butterfly Capital of the World" because it is home to Butterfly World, the world's largest butterfly aviary, with over 80 species and 5,000 individual butterflies.</v>
    <v>8531</v>
    <v>8532</v>
    <v>8533</v>
    <v>8534</v>
    <v>8535</v>
    <v>Coconut Creek</v>
    <v>8536</v>
    <v>599</v>
    <v>Coconut Creek</v>
    <v>mdp/vdpid/5502056948612202497</v>
  </rv>
  <rv s="0">
    <v>536870912</v>
    <v>Lakewood</v>
    <v>ee0cead1-020d-b9e8-e7d6-4e5ad84dc68d</v>
    <v>en-US</v>
    <v>Map</v>
  </rv>
  <rv s="1">
    <fb>127.168416217</fb>
    <v>10</v>
  </rv>
  <rv s="2">
    <v>820</v>
    <v>8</v>
    <v>5253</v>
    <v>0</v>
    <v>Image of Lakewood</v>
  </rv>
  <rv s="1">
    <fb>47.166666999999997</fb>
    <v>12</v>
  </rv>
  <rv s="3">
    <v>654</v>
  </rv>
  <rv s="4">
    <v>https://www.bing.com/search?q=lakewood+washington&amp;form=skydnc</v>
    <v>Learn more on Bing</v>
  </rv>
  <rv s="1">
    <fb>-122.533333</fb>
    <v>12</v>
  </rv>
  <rv s="1">
    <fb>60538</fb>
    <v>10</v>
  </rv>
  <rv s="5">
    <v>#VALUE!</v>
    <v>en-US</v>
    <v>ee0cead1-020d-b9e8-e7d6-4e5ad84dc68d</v>
    <v>536870912</v>
    <v>1</v>
    <v>5252</v>
    <v>4</v>
    <v>Lakewood</v>
    <v>6</v>
    <v>7</v>
    <v>Map</v>
    <v>8</v>
    <v>9</v>
    <v>2699</v>
    <v>2841</v>
    <v>8539</v>
    <v>4</v>
    <v>Lakewood is a city in Pierce County, Washington, United States. The population was 58,163 at the 2010 census.</v>
    <v>8540</v>
    <v>8541</v>
    <v>8542</v>
    <v>8543</v>
    <v>8544</v>
    <v>Lakewood</v>
    <v>8545</v>
    <v>307</v>
    <v>Lakewood</v>
    <v>mdp/vdpid/4860579336857583617</v>
  </rv>
  <rv s="0">
    <v>536870912</v>
    <v>Taylor</v>
    <v>99a29c02-693e-097d-1dab-66dd4e9a6e80</v>
    <v>en-US</v>
    <v>Map</v>
  </rv>
  <rv s="1">
    <fb>61.23</fb>
    <v>10</v>
  </rv>
  <rv s="2">
    <v>821</v>
    <v>8</v>
    <v>5259</v>
    <v>0</v>
    <v>Image of Taylor</v>
  </rv>
  <rv s="1">
    <fb>42.240833000000002</fb>
    <v>12</v>
  </rv>
  <rv s="3">
    <v>655</v>
  </rv>
  <rv s="4">
    <v>https://www.bing.com/search?q=taylor+michigan&amp;form=skydnc</v>
    <v>Learn more on Bing</v>
  </rv>
  <rv s="1">
    <fb>-83.269722000000002</fb>
    <v>12</v>
  </rv>
  <rv s="1">
    <fb>61148</fb>
    <v>10</v>
  </rv>
  <rv s="5">
    <v>#VALUE!</v>
    <v>en-US</v>
    <v>99a29c02-693e-097d-1dab-66dd4e9a6e80</v>
    <v>536870912</v>
    <v>1</v>
    <v>5258</v>
    <v>4</v>
    <v>Taylor</v>
    <v>6</v>
    <v>7</v>
    <v>Map</v>
    <v>8</v>
    <v>9</v>
    <v>1318</v>
    <v>1319</v>
    <v>8548</v>
    <v>4</v>
    <v>Taylor is a city in Wayne County in the U.S. state of Michigan. Its population was 63,131 at the 2010 census. Taylor is the fifth most-populated city in Wayne County and the 17th most-populated city in Michigan.</v>
    <v>8549</v>
    <v>8550</v>
    <v>8551</v>
    <v>8552</v>
    <v>8553</v>
    <v>Taylor</v>
    <v>8554</v>
    <v>599</v>
    <v>Taylor</v>
    <v>mdp/vdpid/5479799406871969793</v>
  </rv>
  <rv s="0">
    <v>536870912</v>
    <v>Novi</v>
    <v>9a58745b-c7ec-aaaa-af69-a34ac31f563c</v>
    <v>en-US</v>
    <v>Map</v>
  </rv>
  <rv s="1">
    <fb>81.010000000000005</fb>
    <v>10</v>
  </rv>
  <rv s="2">
    <v>822</v>
    <v>8</v>
    <v>5266</v>
    <v>0</v>
    <v>Image of Novi</v>
  </rv>
  <rv s="1">
    <fb>42.480556</fb>
    <v>12</v>
  </rv>
  <rv s="3">
    <v>656</v>
  </rv>
  <rv s="4">
    <v>https://www.bing.com/search?q=novi+michigan&amp;form=skydnc</v>
    <v>Learn more on Bing</v>
  </rv>
  <rv s="1">
    <fb>-83.475555999999997</fb>
    <v>12</v>
  </rv>
  <rv s="1">
    <fb>60951</fb>
    <v>10</v>
  </rv>
  <rv s="5">
    <v>#VALUE!</v>
    <v>en-US</v>
    <v>9a58745b-c7ec-aaaa-af69-a34ac31f563c</v>
    <v>536870912</v>
    <v>1</v>
    <v>5265</v>
    <v>4</v>
    <v>Novi</v>
    <v>20</v>
    <v>21</v>
    <v>Map</v>
    <v>8</v>
    <v>9</v>
    <v>1318</v>
    <v>6719</v>
    <v>8557</v>
    <v>4</v>
    <v>Novi is a city in Oakland County in the U.S. state of Michigan. As of the 2010 census, the population was 55,224, an increase from 47,386 at the 2000 census. A northern suburb of Metro Detroit, Novi is located about 8 miles northwest of the city of Detroit and about 16 miles northeast of Ann Arbor. The city is located within the boundaries of the survey township of Novi Township, which now also includes portions of the cities of Northville and Walled Lake. The remaining unincorporated township is only a tiny fraction of 0.11 square miles surrounded by the city.</v>
    <v>8558</v>
    <v>8559</v>
    <v>8560</v>
    <v>8561</v>
    <v>8562</v>
    <v>Novi</v>
    <v>8563</v>
    <v>599</v>
    <v>Novi</v>
    <v>mdp/vdpid/5479036143871721473</v>
  </rv>
  <rv s="0">
    <v>536870912</v>
    <v>Marietta</v>
    <v>8b95013d-0834-4778-b74b-4876b799f791</v>
    <v>en-US</v>
    <v>Map</v>
  </rv>
  <rv s="0">
    <v>536870912</v>
    <v>Cobb County</v>
    <v>6d726573-415e-573f-86b6-8225542cbb4e</v>
    <v>en-US</v>
    <v>Map</v>
  </rv>
  <rv s="1">
    <fb>60</fb>
    <v>10</v>
  </rv>
  <rv s="2">
    <v>823</v>
    <v>8</v>
    <v>5272</v>
    <v>0</v>
    <v>Image of Marietta</v>
  </rv>
  <rv s="1">
    <fb>33.952303999999998</fb>
    <v>12</v>
  </rv>
  <rv s="0">
    <v>805306368</v>
    <v>Steve Tumlin (Mayor)</v>
    <v>3947f81b-c0a7-a659-f371-cdfe9486010e</v>
    <v>en-US</v>
    <v>Generic</v>
  </rv>
  <rv s="3">
    <v>657</v>
  </rv>
  <rv s="4">
    <v>https://www.bing.com/search?q=marietta+georgia&amp;form=skydnc</v>
    <v>Learn more on Bing</v>
  </rv>
  <rv s="1">
    <fb>-84.549051000000006</fb>
    <v>12</v>
  </rv>
  <rv s="1">
    <fb>60806</fb>
    <v>10</v>
  </rv>
  <rv s="5">
    <v>#VALUE!</v>
    <v>en-US</v>
    <v>8b95013d-0834-4778-b74b-4876b799f791</v>
    <v>536870912</v>
    <v>1</v>
    <v>5271</v>
    <v>4</v>
    <v>Marietta</v>
    <v>20</v>
    <v>21</v>
    <v>Map</v>
    <v>8</v>
    <v>9</v>
    <v>3400</v>
    <v>8566</v>
    <v>8567</v>
    <v>4</v>
    <v>Marietta is located in central Cobb County, Georgia, United States, and is the county's seat and largest city. As of the 2010 census, the city had a total population of 56,579. The 2019 estimate is 60,867, making it one of Atlanta's largest suburbs. Marietta is the fourth largest of the principal cities of the Atlanta metropolitan area.</v>
    <v>8568</v>
    <v>8569</v>
    <v>8571</v>
    <v>8572</v>
    <v>8573</v>
    <v>Marietta</v>
    <v>8574</v>
    <v>599</v>
    <v>Marietta</v>
    <v>mdp/vdpid/5483127355989819393</v>
  </rv>
  <rv s="0">
    <v>536870912</v>
    <v>Ocala</v>
    <v>450f6a64-3b71-f599-58f6-9ffd83364566</v>
    <v>en-US</v>
    <v>Map</v>
  </rv>
  <rv s="0">
    <v>536870912</v>
    <v>Marion County</v>
    <v>6225697e-962c-b4a8-629c-9b2f67691f79</v>
    <v>en-US</v>
    <v>Map</v>
  </rv>
  <rv s="1">
    <fb>100.051240702</fb>
    <v>10</v>
  </rv>
  <rv s="2">
    <v>824</v>
    <v>8</v>
    <v>5279</v>
    <v>0</v>
    <v>Image of Ocala</v>
  </rv>
  <rv s="1">
    <fb>29.187778000000002</fb>
    <v>12</v>
  </rv>
  <rv s="3">
    <v>658</v>
  </rv>
  <rv s="4">
    <v>https://www.bing.com/search?q=ocala+florida&amp;form=skydnc</v>
    <v>Learn more on Bing</v>
  </rv>
  <rv s="1">
    <fb>-82.130555999999999</fb>
    <v>12</v>
  </rv>
  <rv s="1">
    <fb>60429</fb>
    <v>10</v>
  </rv>
  <rv s="5">
    <v>#VALUE!</v>
    <v>en-US</v>
    <v>450f6a64-3b71-f599-58f6-9ffd83364566</v>
    <v>536870912</v>
    <v>1</v>
    <v>5278</v>
    <v>4</v>
    <v>Ocala</v>
    <v>20</v>
    <v>21</v>
    <v>Map</v>
    <v>8</v>
    <v>9</v>
    <v>3139</v>
    <v>8577</v>
    <v>8578</v>
    <v>4</v>
    <v>Ocala is a city in Marion County, Florida, United States, which is part of the northern region of the state. As of the 2019 census, its population, estimated by the United States Census Bureau, was 60,786, making it the 49th most populated city in Florida.</v>
    <v>8579</v>
    <v>8580</v>
    <v>8581</v>
    <v>8582</v>
    <v>8583</v>
    <v>Ocala</v>
    <v>8584</v>
    <v>599</v>
    <v>Ocala</v>
    <v>mdp/vdpid/5498233098996809729</v>
  </rv>
  <rv s="0">
    <v>536870912</v>
    <v>Terre Haute</v>
    <v>85cef1ef-5072-7be5-cc57-b6c660dcd964</v>
    <v>en-US</v>
    <v>Map</v>
  </rv>
  <rv s="0">
    <v>536870912</v>
    <v>Vigo County</v>
    <v>14b4555e-4758-42eb-84fe-692420520a1b</v>
    <v>en-US</v>
    <v>Map</v>
  </rv>
  <rv s="1">
    <fb>83.138618341799997</fb>
    <v>10</v>
  </rv>
  <rv s="2">
    <v>825</v>
    <v>8</v>
    <v>5286</v>
    <v>0</v>
    <v>Image of Terre Haute</v>
  </rv>
  <rv s="1">
    <fb>39.469586</fb>
    <v>12</v>
  </rv>
  <rv s="3">
    <v>659</v>
  </rv>
  <rv s="4">
    <v>https://www.bing.com/search?q=terre+haute+indiana&amp;form=skydnc</v>
    <v>Learn more on Bing</v>
  </rv>
  <rv s="1">
    <fb>-87.389762000000005</fb>
    <v>12</v>
  </rv>
  <rv s="1">
    <fb>60753</fb>
    <v>10</v>
  </rv>
  <rv s="5">
    <v>#VALUE!</v>
    <v>en-US</v>
    <v>85cef1ef-5072-7be5-cc57-b6c660dcd964</v>
    <v>536870912</v>
    <v>1</v>
    <v>5285</v>
    <v>4</v>
    <v>Terre Haute</v>
    <v>20</v>
    <v>21</v>
    <v>Map</v>
    <v>8</v>
    <v>9</v>
    <v>825</v>
    <v>8587</v>
    <v>8588</v>
    <v>4</v>
    <v>Terre Haute TERR-ə HOHT is a city in and the county seat of Vigo County, Indiana, United States, near the state's western border with Illinois. As of the 2010 census, the city had a total population of 60,785 and its metropolitan area had a population of 170,943.</v>
    <v>8589</v>
    <v>8590</v>
    <v>8591</v>
    <v>8592</v>
    <v>8593</v>
    <v>Terre Haute</v>
    <v>8594</v>
    <v>3779</v>
    <v>Terre Haute</v>
    <v>mdp/vdpid/5478062546625757185</v>
  </rv>
  <rv s="0">
    <v>536870912</v>
    <v>Woodland</v>
    <v>feeee441-eade-42a0-0347-6b025d2d4714</v>
    <v>en-US</v>
    <v>Map</v>
  </rv>
  <rv s="1">
    <fb>39.634</fb>
    <v>10</v>
  </rv>
  <rv s="2">
    <v>826</v>
    <v>8</v>
    <v>5293</v>
    <v>0</v>
    <v>Image of Woodland</v>
  </rv>
  <rv s="1">
    <fb>38.678610999999997</fb>
    <v>12</v>
  </rv>
  <rv s="3">
    <v>660</v>
  </rv>
  <rv s="4">
    <v>https://www.bing.com/search?q=woodland+california&amp;form=skydnc</v>
    <v>Learn more on Bing</v>
  </rv>
  <rv s="1">
    <fb>-121.77333299999999</fb>
    <v>12</v>
  </rv>
  <rv s="1">
    <fb>60531</fb>
    <v>10</v>
  </rv>
  <rv s="5">
    <v>#VALUE!</v>
    <v>en-US</v>
    <v>feeee441-eade-42a0-0347-6b025d2d4714</v>
    <v>536870912</v>
    <v>1</v>
    <v>5292</v>
    <v>4</v>
    <v>Woodland</v>
    <v>20</v>
    <v>21</v>
    <v>Map</v>
    <v>8</v>
    <v>9</v>
    <v>298</v>
    <v>7724</v>
    <v>8597</v>
    <v>4</v>
    <v>Woodland is a city in and the county seat of Yolo County, California, located approximately 15 miles northwest of Sacramento, and is a part of the Sacramento - Arden-Arcade - Roseville Metropolitan Statistical Area. The population was 55,468 at the 2010 census.</v>
    <v>8598</v>
    <v>8599</v>
    <v>8600</v>
    <v>8601</v>
    <v>8602</v>
    <v>Woodland</v>
    <v>8603</v>
    <v>307</v>
    <v>Woodland</v>
    <v>mdp/vdpid/5057764505115688961</v>
  </rv>
  <rv s="0">
    <v>536870912</v>
    <v>Petaluma</v>
    <v>afd3b0c9-faad-1d3f-02da-5da06e388d52</v>
    <v>en-US</v>
    <v>Map</v>
  </rv>
  <rv s="1">
    <fb>37.527000000000001</fb>
    <v>10</v>
  </rv>
  <rv s="2">
    <v>827</v>
    <v>8</v>
    <v>5300</v>
    <v>0</v>
    <v>Image of Petaluma</v>
  </rv>
  <rv s="1">
    <fb>38.245832999999998</fb>
    <v>12</v>
  </rv>
  <rv s="3">
    <v>661</v>
  </rv>
  <rv s="4">
    <v>https://www.bing.com/search?q=petaluma+california&amp;form=skydnc</v>
    <v>Learn more on Bing</v>
  </rv>
  <rv s="1">
    <fb>-122.631389</fb>
    <v>12</v>
  </rv>
  <rv s="1">
    <fb>61917</fb>
    <v>10</v>
  </rv>
  <rv s="5">
    <v>#VALUE!</v>
    <v>en-US</v>
    <v>afd3b0c9-faad-1d3f-02da-5da06e388d52</v>
    <v>536870912</v>
    <v>1</v>
    <v>5299</v>
    <v>4</v>
    <v>Petaluma</v>
    <v>6</v>
    <v>7</v>
    <v>Map</v>
    <v>8</v>
    <v>9</v>
    <v>298</v>
    <v>4429</v>
    <v>8606</v>
    <v>4</v>
    <v>Petaluma is a city in Sonoma County, part of the North Bay sub-region of the San Francisco Bay Area, located 37 mi north of San Francisco. Its population was 57,941 according to the 2010 Census.</v>
    <v>8607</v>
    <v>8608</v>
    <v>8609</v>
    <v>8610</v>
    <v>8611</v>
    <v>Petaluma</v>
    <v>8612</v>
    <v>307</v>
    <v>Petaluma</v>
    <v>mdp/vdpid/5057674825024143361</v>
  </rv>
  <rv s="0">
    <v>536870912</v>
    <v>La Habra</v>
    <v>3f60ecc3-3bac-fb31-d4c6-25ce770a23bd</v>
    <v>en-US</v>
    <v>Map</v>
  </rv>
  <rv s="1">
    <fb>19.103999999999999</fb>
    <v>10</v>
  </rv>
  <rv s="2">
    <v>828</v>
    <v>8</v>
    <v>5307</v>
    <v>0</v>
    <v>Image of La Habra</v>
  </rv>
  <rv s="1">
    <fb>33.931944000000001</fb>
    <v>12</v>
  </rv>
  <rv s="4">
    <v>https://www.bing.com/search?q=la+habra+california&amp;form=skydnc</v>
    <v>Learn more on Bing</v>
  </rv>
  <rv s="1">
    <fb>-117.946111</fb>
    <v>12</v>
  </rv>
  <rv s="1">
    <fb>62183</fb>
    <v>10</v>
  </rv>
  <rv s="9">
    <v>#VALUE!</v>
    <v>en-US</v>
    <v>3f60ecc3-3bac-fb31-d4c6-25ce770a23bd</v>
    <v>536870912</v>
    <v>1</v>
    <v>5306</v>
    <v>75</v>
    <v>La Habra</v>
    <v>6</v>
    <v>7</v>
    <v>Map</v>
    <v>8</v>
    <v>9</v>
    <v>298</v>
    <v>3620</v>
    <v>8615</v>
    <v>4</v>
    <v>La Habra is a city in the northwestern corner of Orange County, California, United States. In the 2010 census, the city had a population of 60,239. A related city, La Habra Heights, is located to the north of La Habra, and is in Los Angeles County.</v>
    <v>8616</v>
    <v>8617</v>
    <v>8618</v>
    <v>8619</v>
    <v>La Habra</v>
    <v>8620</v>
    <v>307</v>
    <v>La Habra</v>
    <v>mdp/vdpid/5061293178842251265</v>
  </rv>
  <rv s="0">
    <v>536870912</v>
    <v>Malden</v>
    <v>ae3c2525-0600-e562-ee4a-45f602661f24</v>
    <v>en-US</v>
    <v>Map</v>
  </rv>
  <rv s="2">
    <v>829</v>
    <v>8</v>
    <v>5313</v>
    <v>0</v>
    <v>Image of Malden</v>
  </rv>
  <rv s="1">
    <fb>42.424999999999997</fb>
    <v>12</v>
  </rv>
  <rv s="3">
    <v>662</v>
  </rv>
  <rv s="4">
    <v>https://www.bing.com/search?q=malden+massachusetts&amp;form=skydnc</v>
    <v>Learn more on Bing</v>
  </rv>
  <rv s="1">
    <fb>-71.066666999999995</fb>
    <v>12</v>
  </rv>
  <rv s="1">
    <fb>61036</fb>
    <v>10</v>
  </rv>
  <rv s="5">
    <v>#VALUE!</v>
    <v>en-US</v>
    <v>ae3c2525-0600-e562-ee4a-45f602661f24</v>
    <v>536870912</v>
    <v>1</v>
    <v>5312</v>
    <v>4</v>
    <v>Malden</v>
    <v>6</v>
    <v>7</v>
    <v>Map</v>
    <v>8</v>
    <v>9</v>
    <v>3263</v>
    <v>5222</v>
    <v>1526</v>
    <v>4</v>
    <v>Malden is a city in Middlesex County, Massachusetts, United States. At the time of 2018, the population was at 61,036 people.</v>
    <v>8623</v>
    <v>8624</v>
    <v>8625</v>
    <v>8626</v>
    <v>8627</v>
    <v>Malden</v>
    <v>8628</v>
    <v>599</v>
    <v>Malden</v>
    <v>mdp/vdpid/5488159089743626242</v>
  </rv>
  <rv s="0">
    <v>536870912</v>
    <v>Owensboro</v>
    <v>9b488cea-4fb3-6027-f858-880d9460131b</v>
    <v>en-US</v>
    <v>Map</v>
  </rv>
  <rv s="0">
    <v>536870912</v>
    <v>Daviess County</v>
    <v>35558485-b0cc-ff10-db33-66a8fa0db008</v>
    <v>en-US</v>
    <v>Map</v>
  </rv>
  <rv s="2">
    <v>830</v>
    <v>8</v>
    <v>5319</v>
    <v>0</v>
    <v>Image of Owensboro</v>
  </rv>
  <rv s="1">
    <fb>37.772696000000003</fb>
    <v>12</v>
  </rv>
  <rv s="3">
    <v>663</v>
  </rv>
  <rv s="4">
    <v>https://www.bing.com/search?q=owensboro+kentucky&amp;form=skydnc</v>
    <v>Learn more on Bing</v>
  </rv>
  <rv s="1">
    <fb>-87.111033000000006</fb>
    <v>12</v>
  </rv>
  <rv s="1">
    <fb>59809</fb>
    <v>10</v>
  </rv>
  <rv s="5">
    <v>#VALUE!</v>
    <v>en-US</v>
    <v>9b488cea-4fb3-6027-f858-880d9460131b</v>
    <v>536870912</v>
    <v>1</v>
    <v>5318</v>
    <v>4</v>
    <v>Owensboro</v>
    <v>20</v>
    <v>21</v>
    <v>Map</v>
    <v>8</v>
    <v>9</v>
    <v>1001</v>
    <v>8631</v>
    <v>6423</v>
    <v>4</v>
    <v>Owensboro is a home rule-class city in and the county seat of Daviess County, Kentucky, United States. It is the fourth-largest city in the state by population. Owensboro is located on U.S. Route 60 and Interstate 165 about 107 miles southwest of Louisville, and is the principal city of the Owensboro metropolitan area. The 2010 census had its population at 57,265. The metropolitan population was estimated at 116,506. The metropolitan area is the sixth largest in the state as of 2018, and the seventh largest population center in the state when including micropolitan areas.</v>
    <v>8632</v>
    <v>8633</v>
    <v>8634</v>
    <v>8635</v>
    <v>8636</v>
    <v>Owensboro</v>
    <v>8637</v>
    <v>11</v>
    <v>Owensboro</v>
    <v>mdp/vdpid/5481730241078493185</v>
  </rv>
  <rv s="0">
    <v>536870912</v>
    <v>Bristol</v>
    <v>b9e59654-1018-dd82-52e9-abb6ac4e9011</v>
    <v>en-US</v>
    <v>Map</v>
  </rv>
  <rv s="1">
    <fb>69.411681357000006</fb>
    <v>10</v>
  </rv>
  <rv s="2">
    <v>831</v>
    <v>8</v>
    <v>5326</v>
    <v>0</v>
    <v>Image of Bristol</v>
  </rv>
  <rv s="1">
    <fb>41.681111000000001</fb>
    <v>12</v>
  </rv>
  <rv s="3">
    <v>664</v>
  </rv>
  <rv s="4">
    <v>https://www.bing.com/search?q=bristol+connecticut&amp;form=skydnc</v>
    <v>Learn more on Bing</v>
  </rv>
  <rv s="1">
    <fb>-72.940556000000001</fb>
    <v>12</v>
  </rv>
  <rv s="1">
    <fb>60032</fb>
    <v>10</v>
  </rv>
  <rv s="5">
    <v>#VALUE!</v>
    <v>en-US</v>
    <v>b9e59654-1018-dd82-52e9-abb6ac4e9011</v>
    <v>536870912</v>
    <v>1</v>
    <v>5325</v>
    <v>4</v>
    <v>Bristol</v>
    <v>20</v>
    <v>21</v>
    <v>Map</v>
    <v>8</v>
    <v>9</v>
    <v>4730</v>
    <v>4751</v>
    <v>8640</v>
    <v>4</v>
    <v>Bristol is a suburban city located in Hartford County, Connecticut, United States, 20 miles southwest-west of Hartford. The city is also 120 miles southwest from Boston, and approximately 100 miles northeast of New York City. As of the 2010 census, the population of the city was 60,477.</v>
    <v>8641</v>
    <v>8642</v>
    <v>8643</v>
    <v>8644</v>
    <v>8645</v>
    <v>Bristol</v>
    <v>8646</v>
    <v>599</v>
    <v>Bristol</v>
    <v>mdp/vdpid/5488783312690348033</v>
  </rv>
  <rv s="0">
    <v>536870912</v>
    <v>West Allis</v>
    <v>88588dff-2bf3-3295-e11e-83ac5d192ba0</v>
    <v>en-US</v>
    <v>Map</v>
  </rv>
  <rv s="1">
    <fb>29.55</fb>
    <v>10</v>
  </rv>
  <rv s="2">
    <v>832</v>
    <v>8</v>
    <v>5333</v>
    <v>0</v>
    <v>Image of West Allis</v>
  </rv>
  <rv s="1">
    <fb>43.008056000000003</fb>
    <v>12</v>
  </rv>
  <rv s="3">
    <v>665</v>
  </rv>
  <rv s="4">
    <v>https://www.bing.com/search?q=west+allis+wisconsin&amp;form=skydnc</v>
    <v>Learn more on Bing</v>
  </rv>
  <rv s="1">
    <fb>-88.018332999999998</fb>
    <v>12</v>
  </rv>
  <rv s="1">
    <fb>59492</fb>
    <v>10</v>
  </rv>
  <rv s="5">
    <v>#VALUE!</v>
    <v>en-US</v>
    <v>88588dff-2bf3-3295-e11e-83ac5d192ba0</v>
    <v>536870912</v>
    <v>1</v>
    <v>5332</v>
    <v>4</v>
    <v>West Allis</v>
    <v>6</v>
    <v>7</v>
    <v>Map</v>
    <v>8</v>
    <v>9</v>
    <v>2907</v>
    <v>2954</v>
    <v>8649</v>
    <v>4</v>
    <v>West Allis is a city in Milwaukee County, Wisconsin, United States. A suburb of Milwaukee, it is part of the Milwaukee metropolitan area. The population was 60,411 at the 2010 census.</v>
    <v>8650</v>
    <v>8651</v>
    <v>8652</v>
    <v>8653</v>
    <v>8654</v>
    <v>West Allis</v>
    <v>8655</v>
    <v>11</v>
    <v>West Allis</v>
    <v>mdp/vdpid/5476832775082344449</v>
  </rv>
  <rv s="0">
    <v>536870912</v>
    <v>Taylorsville</v>
    <v>795ab41b-6916-4348-c8b8-8b250acdc4ab</v>
    <v>en-US</v>
    <v>Map</v>
  </rv>
  <rv s="1">
    <fb>27.712872780600001</fb>
    <v>10</v>
  </rv>
  <rv s="2">
    <v>833</v>
    <v>8</v>
    <v>5339</v>
    <v>0</v>
    <v>Image of Taylorsville</v>
  </rv>
  <rv s="1">
    <fb>40.653063000000003</fb>
    <v>12</v>
  </rv>
  <rv s="3">
    <v>666</v>
  </rv>
  <rv s="4">
    <v>https://www.bing.com/search?q=taylorsville+utah&amp;form=skydnc</v>
    <v>Learn more on Bing</v>
  </rv>
  <rv s="1">
    <fb>-111.955141</fb>
    <v>12</v>
  </rv>
  <rv s="1">
    <fb>60192</fb>
    <v>10</v>
  </rv>
  <rv s="5">
    <v>#VALUE!</v>
    <v>en-US</v>
    <v>795ab41b-6916-4348-c8b8-8b250acdc4ab</v>
    <v>536870912</v>
    <v>1</v>
    <v>5338</v>
    <v>4</v>
    <v>Taylorsville</v>
    <v>20</v>
    <v>21</v>
    <v>Map</v>
    <v>8</v>
    <v>9</v>
    <v>2621</v>
    <v>2622</v>
    <v>8658</v>
    <v>4</v>
    <v>Taylorsville is a city in Salt Lake County, Utah, United States. It is part of the Salt Lake City, Utah Metropolitan Statistical Area. The population was 58,657 at the 2010 census. Taylorsville was incorporated from the Taylorsville-Bennion CDP and portions of the Kearns metro township on July 1, 1996. The city is located adjacent to Interstate 215 and Bangerter Highway. It is centrally located in the middle of the Salt Lake Valley.</v>
    <v>8659</v>
    <v>8660</v>
    <v>8661</v>
    <v>8662</v>
    <v>8663</v>
    <v>Taylorsville</v>
    <v>8664</v>
    <v>538</v>
    <v>Taylorsville</v>
    <v>mdp/vdpid/5081479983973531650</v>
  </rv>
  <rv s="0">
    <v>536870912</v>
    <v>Utica</v>
    <v>248fc874-0a04-9ac1-ce73-816469746b3b</v>
    <v>en-US</v>
    <v>Map</v>
  </rv>
  <rv s="0">
    <v>536870912</v>
    <v>Oneida County</v>
    <v>a70d345b-5e20-497a-86cf-a4454ec47586</v>
    <v>en-US</v>
    <v>Map</v>
  </rv>
  <rv s="1">
    <fb>42.993802631599998</fb>
    <v>10</v>
  </rv>
  <rv s="2">
    <v>834</v>
    <v>8</v>
    <v>5346</v>
    <v>0</v>
    <v>Image of Utica</v>
  </rv>
  <rv s="1">
    <fb>43.102045099999998</fb>
    <v>12</v>
  </rv>
  <rv s="4">
    <v>https://www.bing.com/search?q=utica+new+york&amp;form=skydnc</v>
    <v>Learn more on Bing</v>
  </rv>
  <rv s="1">
    <fb>-75.229996499999999</fb>
    <v>12</v>
  </rv>
  <rv s="1">
    <fb>60100</fb>
    <v>10</v>
  </rv>
  <rv s="9">
    <v>#VALUE!</v>
    <v>en-US</v>
    <v>248fc874-0a04-9ac1-ce73-816469746b3b</v>
    <v>536870912</v>
    <v>1</v>
    <v>5345</v>
    <v>75</v>
    <v>Utica</v>
    <v>20</v>
    <v>21</v>
    <v>Map</v>
    <v>8</v>
    <v>9</v>
    <v>2768</v>
    <v>8667</v>
    <v>8668</v>
    <v>4</v>
    <v>Utica is a city in the Mohawk Valley and the county seat of Oneida County, New York, United States. The tenth-most-populous city and sixth-most populous metro area in New York, its population was 62,235 in the 2010 U.S. census. Located on the Mohawk River at the foot of the Adirondack Mountains, it is approximately 95 miles west-northwest of Albany, 55 mi east of Syracuse and 240 mi northwest of New York City. Utica and the nearby city of Rome anchor the Utica–Rome Metropolitan Statistical Area comprising all of Oneida and Herkimer Counties.</v>
    <v>8669</v>
    <v>8670</v>
    <v>8671</v>
    <v>8672</v>
    <v>Utica</v>
    <v>8673</v>
    <v>599</v>
    <v>Utica</v>
    <v>mdp/vdpid/5486282919582367745</v>
  </rv>
  <rv s="0">
    <v>536870912</v>
    <v>Monterey Park</v>
    <v>4483630b-9fb1-1312-5ddb-6aef87476f6f</v>
    <v>en-US</v>
    <v>Map</v>
  </rv>
  <rv s="1">
    <fb>19.942908449600001</fb>
    <v>10</v>
  </rv>
  <rv s="2">
    <v>835</v>
    <v>8</v>
    <v>5352</v>
    <v>0</v>
    <v>Image of Monterey Park</v>
  </rv>
  <rv s="1">
    <fb>34.049166999999997</fb>
    <v>12</v>
  </rv>
  <rv s="4">
    <v>https://www.bing.com/search?q=monterey+park+california&amp;form=skydnc</v>
    <v>Learn more on Bing</v>
  </rv>
  <rv s="1">
    <fb>-118.13555599999999</fb>
    <v>12</v>
  </rv>
  <rv s="1">
    <fb>60401</fb>
    <v>10</v>
  </rv>
  <rv s="9">
    <v>#VALUE!</v>
    <v>en-US</v>
    <v>4483630b-9fb1-1312-5ddb-6aef87476f6f</v>
    <v>536870912</v>
    <v>1</v>
    <v>5351</v>
    <v>75</v>
    <v>Monterey Park</v>
    <v>20</v>
    <v>21</v>
    <v>Map</v>
    <v>8</v>
    <v>9</v>
    <v>298</v>
    <v>299</v>
    <v>8676</v>
    <v>4</v>
    <v>Monterey Park is a city located in the western San Gabriel Valley region of Los Angeles County, California in the Los Angeles metropolitan area, United States, approximately seven miles from the Downtown Los Angeles civic center. The city's motto is "Pride in the past, Faith in the future". Monterey Park is part of a cluster of cities with a growing Asian American population. According to the 2010 Census, the city had a total population of 60,269. Monterey Park has consistently ranked as one of the country's best places to live due to its good schools, growing economy, and central location.</v>
    <v>8677</v>
    <v>8678</v>
    <v>8679</v>
    <v>8680</v>
    <v>Monterey Park</v>
    <v>8681</v>
    <v>307</v>
    <v>Monterey Park</v>
    <v>mdp/vdpid/5059788393244786689</v>
  </rv>
  <rv s="0">
    <v>536870912</v>
    <v>Bonita Springs</v>
    <v>3a5e3b7a-4fa6-91f6-4300-396b36a3bdfd</v>
    <v>en-US</v>
    <v>Map</v>
  </rv>
  <rv s="1">
    <fb>106.18951252399999</fb>
    <v>10</v>
  </rv>
  <rv s="2">
    <v>836</v>
    <v>8</v>
    <v>5359</v>
    <v>0</v>
    <v>Image of Bonita Springs</v>
  </rv>
  <rv s="1">
    <fb>26.349722</fb>
    <v>12</v>
  </rv>
  <rv s="3">
    <v>667</v>
  </rv>
  <rv s="4">
    <v>https://www.bing.com/search?q=bonita+springs+florida&amp;form=skydnc</v>
    <v>Learn more on Bing</v>
  </rv>
  <rv s="1">
    <fb>-81.790833000000006</fb>
    <v>12</v>
  </rv>
  <rv s="1">
    <fb>57370</fb>
    <v>10</v>
  </rv>
  <rv s="5">
    <v>#VALUE!</v>
    <v>en-US</v>
    <v>3a5e3b7a-4fa6-91f6-4300-396b36a3bdfd</v>
    <v>536870912</v>
    <v>1</v>
    <v>5358</v>
    <v>4</v>
    <v>Bonita Springs</v>
    <v>6</v>
    <v>7</v>
    <v>Map</v>
    <v>8</v>
    <v>9</v>
    <v>3139</v>
    <v>4261</v>
    <v>8684</v>
    <v>4</v>
    <v>Bonita Springs is a city in Lee County, Florida, United States. The population was 43,914 at the 2010 census. It is part of the Cape Coral-Fort Myers, Florida Metropolitan Statistical Area, on the state's southwest coast.</v>
    <v>8685</v>
    <v>8686</v>
    <v>8687</v>
    <v>8688</v>
    <v>8689</v>
    <v>Bonita Springs</v>
    <v>8690</v>
    <v>599</v>
    <v>Bonita Springs</v>
    <v>mdp/vdpid/5501631002646151169</v>
  </rv>
  <rv s="0">
    <v>536870912</v>
    <v>Porterville</v>
    <v>79629ed5-6c06-c6c9-0420-05e055e829c0</v>
    <v>en-US</v>
    <v>Map</v>
  </rv>
  <rv s="1">
    <fb>45.79</fb>
    <v>10</v>
  </rv>
  <rv s="2">
    <v>837</v>
    <v>8</v>
    <v>5366</v>
    <v>0</v>
    <v>Image of Porterville</v>
  </rv>
  <rv s="1">
    <fb>36.073039000000001</fb>
    <v>12</v>
  </rv>
  <rv s="3">
    <v>668</v>
  </rv>
  <rv s="4">
    <v>https://www.bing.com/search?q=porterville+california&amp;form=skydnc</v>
    <v>Learn more on Bing</v>
  </rv>
  <rv s="1">
    <fb>-119.01614600000001</fb>
    <v>12</v>
  </rv>
  <rv s="1">
    <fb>59988</fb>
    <v>10</v>
  </rv>
  <rv s="5">
    <v>#VALUE!</v>
    <v>en-US</v>
    <v>79629ed5-6c06-c6c9-0420-05e055e829c0</v>
    <v>536870912</v>
    <v>1</v>
    <v>5365</v>
    <v>4</v>
    <v>Porterville</v>
    <v>20</v>
    <v>21</v>
    <v>Map</v>
    <v>8</v>
    <v>9</v>
    <v>298</v>
    <v>4952</v>
    <v>8693</v>
    <v>4</v>
    <v>Porterville is a city in the San Joaquin Valley, in Tulare County, California, United States. It is part of the Visalia-Porterville metropolitan statistical area. Since its incorporation in 1902, the city's population has grown as it annexed nearby unincorporated areas. The city's July 2019 population was estimated at 59,599.</v>
    <v>8694</v>
    <v>8695</v>
    <v>8696</v>
    <v>8697</v>
    <v>8698</v>
    <v>Porterville</v>
    <v>8699</v>
    <v>307</v>
    <v>Porterville</v>
    <v>mdp/vdpid/5059400474231308290</v>
  </rv>
  <rv s="0">
    <v>536870912</v>
    <v>Greenwood</v>
    <v>527ecf41-94f9-876b-2cc6-6b74aa04b970</v>
    <v>en-US</v>
    <v>Map</v>
  </rv>
  <rv s="0">
    <v>536870912</v>
    <v>Johnson County</v>
    <v>a20ee0c9-5716-606f-b292-6fea0052402d</v>
    <v>en-US</v>
    <v>Map</v>
  </rv>
  <rv s="1">
    <fb>54.99</fb>
    <v>10</v>
  </rv>
  <rv s="2">
    <v>838</v>
    <v>8</v>
    <v>5372</v>
    <v>0</v>
    <v>Image of Greenwood</v>
  </rv>
  <rv s="1">
    <fb>39.611389000000003</fb>
    <v>12</v>
  </rv>
  <rv s="3">
    <v>669</v>
  </rv>
  <rv s="4">
    <v>https://www.bing.com/search?q=greenwood+indiana&amp;form=skydnc</v>
    <v>Learn more on Bing</v>
  </rv>
  <rv s="1">
    <fb>-86.118055999999996</fb>
    <v>12</v>
  </rv>
  <rv s="1">
    <fb>58778</fb>
    <v>10</v>
  </rv>
  <rv s="5">
    <v>#VALUE!</v>
    <v>en-US</v>
    <v>527ecf41-94f9-876b-2cc6-6b74aa04b970</v>
    <v>536870912</v>
    <v>1</v>
    <v>5371</v>
    <v>4</v>
    <v>Greenwood</v>
    <v>20</v>
    <v>21</v>
    <v>Map</v>
    <v>8</v>
    <v>9</v>
    <v>825</v>
    <v>8702</v>
    <v>8703</v>
    <v>4</v>
    <v>Greenwood is a city in Johnson County, Indiana, United States. The population was 49,791 at the 2010 Census, and increased to 59,458 in the Census 2019 estimates. Greenwood is located between Indiana State Road 37 and Interstate 65. The city shares a border with Indianapolis and is the most populous suburban municipality in the southern portion of the Indianapolis Metropolitan Area.</v>
    <v>8704</v>
    <v>8705</v>
    <v>8706</v>
    <v>8707</v>
    <v>8708</v>
    <v>Greenwood</v>
    <v>8709</v>
    <v>3779</v>
    <v>Greenwood</v>
    <v>mdp/vdpid/5478480648622571521</v>
  </rv>
  <rv s="0">
    <v>536870912</v>
    <v>Bartlett</v>
    <v>53e72ba5-8979-2d35-4e0f-3288b7cfa183</v>
    <v>en-US</v>
    <v>Map</v>
  </rv>
  <rv s="1">
    <fb>60.6575215441</fb>
    <v>10</v>
  </rv>
  <rv s="2">
    <v>839</v>
    <v>8</v>
    <v>5379</v>
    <v>0</v>
    <v>Image of Bartlett</v>
  </rv>
  <rv s="1">
    <fb>35.222990000000003</fb>
    <v>12</v>
  </rv>
  <rv s="3">
    <v>670</v>
  </rv>
  <rv s="4">
    <v>https://www.bing.com/search?q=bartlett+tennessee&amp;form=skydnc</v>
    <v>Learn more on Bing</v>
  </rv>
  <rv s="1">
    <fb>-89.841170000000005</fb>
    <v>12</v>
  </rv>
  <rv s="1">
    <fb>59315</fb>
    <v>10</v>
  </rv>
  <rv s="5">
    <v>#VALUE!</v>
    <v>en-US</v>
    <v>53e72ba5-8979-2d35-4e0f-3288b7cfa183</v>
    <v>536870912</v>
    <v>1</v>
    <v>5378</v>
    <v>4</v>
    <v>Bartlett</v>
    <v>20</v>
    <v>21</v>
    <v>Map</v>
    <v>8</v>
    <v>9</v>
    <v>2224</v>
    <v>2225</v>
    <v>8712</v>
    <v>4</v>
    <v>Bartlett is a city in Shelby County, Tennessee, United States, located northeast of Memphis. The population was 54,613 at the 2010 U.S. Census. Bartlett is a suburb of the Raleigh community a formerly incorporated town that was a county seat of Shelby County.</v>
    <v>8713</v>
    <v>8714</v>
    <v>8715</v>
    <v>8716</v>
    <v>8717</v>
    <v>Bartlett</v>
    <v>8718</v>
    <v>11</v>
    <v>Bartlett</v>
    <v>mdp/vdpid/5482102474049323009</v>
  </rv>
  <rv s="0">
    <v>536870912</v>
    <v>Bradenton</v>
    <v>497a243a-f5cf-6c54-2f00-0eb540bfff0c</v>
    <v>en-US</v>
    <v>Map</v>
  </rv>
  <rv s="0">
    <v>536870912</v>
    <v>Manatee County</v>
    <v>4c0b7287-fe9b-0fa2-e43f-d782417e3c41</v>
    <v>en-US</v>
    <v>Map</v>
  </rv>
  <rv s="1">
    <fb>37.3994283133</fb>
    <v>10</v>
  </rv>
  <rv s="2">
    <v>840</v>
    <v>8</v>
    <v>5385</v>
    <v>0</v>
    <v>Image of Bradenton</v>
  </rv>
  <rv s="1">
    <fb>27.488962000000001</fb>
    <v>12</v>
  </rv>
  <rv s="3">
    <v>671</v>
  </rv>
  <rv s="4">
    <v>https://www.bing.com/search?q=bradenton+florida&amp;form=skydnc</v>
    <v>Learn more on Bing</v>
  </rv>
  <rv s="1">
    <fb>-82.562798000000001</fb>
    <v>12</v>
  </rv>
  <rv s="1">
    <fb>57644</fb>
    <v>10</v>
  </rv>
  <rv s="5">
    <v>#VALUE!</v>
    <v>en-US</v>
    <v>497a243a-f5cf-6c54-2f00-0eb540bfff0c</v>
    <v>536870912</v>
    <v>1</v>
    <v>5384</v>
    <v>4</v>
    <v>Bradenton</v>
    <v>6</v>
    <v>7</v>
    <v>Map</v>
    <v>8</v>
    <v>9</v>
    <v>3139</v>
    <v>8721</v>
    <v>8722</v>
    <v>4</v>
    <v>Bradenton is a city and the county seat of Manatee County, Florida, United States. The U.S. Census Bureau estimated the city's 2019 population to be 59,439.</v>
    <v>8723</v>
    <v>8724</v>
    <v>8725</v>
    <v>8726</v>
    <v>8727</v>
    <v>Bradenton</v>
    <v>8728</v>
    <v>599</v>
    <v>Bradenton</v>
    <v>mdp/vdpid/5501313721902825474</v>
  </rv>
  <rv s="0">
    <v>536870912</v>
    <v>Vineland</v>
    <v>3f4bfa9f-9a79-63ad-42c9-409ead2a9e3c</v>
    <v>en-US</v>
    <v>Map</v>
  </rv>
  <rv s="0">
    <v>536870912</v>
    <v>Cumberland County</v>
    <v>ed98fb42-7965-78b1-9267-07d6ff4a5337</v>
    <v>en-US</v>
    <v>Map</v>
  </rv>
  <rv s="1">
    <fb>178.785</fb>
    <v>10</v>
  </rv>
  <rv s="2">
    <v>841</v>
    <v>8</v>
    <v>5390</v>
    <v>0</v>
    <v>Image of Vineland</v>
  </rv>
  <rv s="1">
    <fb>39.465007</fb>
    <v>12</v>
  </rv>
  <rv s="3">
    <v>672</v>
  </rv>
  <rv s="4">
    <v>https://www.bing.com/search?q=vineland+new+jersey&amp;form=skydnc</v>
    <v>Learn more on Bing</v>
  </rv>
  <rv s="1">
    <fb>-74.997114999999994</fb>
    <v>12</v>
  </rv>
  <rv s="1">
    <fb>59966</fb>
    <v>10</v>
  </rv>
  <rv s="5">
    <v>#VALUE!</v>
    <v>en-US</v>
    <v>3f4bfa9f-9a79-63ad-42c9-409ead2a9e3c</v>
    <v>536870912</v>
    <v>1</v>
    <v>5389</v>
    <v>4</v>
    <v>Vineland</v>
    <v>20</v>
    <v>21</v>
    <v>Map</v>
    <v>8</v>
    <v>9</v>
    <v>1679</v>
    <v>8731</v>
    <v>8732</v>
    <v>4</v>
    <v>Vineland is a city in Cumberland County, New Jersey, United States. As of the 2010 United States Census, the city had a total population of 60,724, reflecting an increase of 4,453 from the 56,271 counted in the 2000 Census, which had in turn increased by 1,491 from the 54,780 counted in the 1990 Census. The Census Bureau's Population Estimates Program calculated that the city's population was 59,439 in 2019, ranking the city the 636th-most-populous in the country. Vineland, Millville and Bridgeton are the three principal New Jersey cities of the Vineland–Millville–Bridgeton Primary Metropolitan Statistical Area, which encompasses those three cities and all of Cumberland County for statistical purposes and had a population of 156,898 as of the 2010 Census.</v>
    <v>8733</v>
    <v>8734</v>
    <v>8735</v>
    <v>8736</v>
    <v>8737</v>
    <v>Vineland</v>
    <v>8738</v>
    <v>599</v>
    <v>Vineland</v>
    <v>mdp/vdpid/5487486266138165249</v>
  </rv>
  <rv s="0">
    <v>536870912</v>
    <v>Pontiac</v>
    <v>d02de3a3-fa84-4b6e-8c47-9898ca21b016</v>
    <v>en-US</v>
    <v>Map</v>
  </rv>
  <rv s="1">
    <fb>52.52</fb>
    <v>10</v>
  </rv>
  <rv s="2">
    <v>842</v>
    <v>8</v>
    <v>5396</v>
    <v>0</v>
    <v>Image of Pontiac</v>
  </rv>
  <rv s="1">
    <fb>42.638781999999999</fb>
    <v>12</v>
  </rv>
  <rv s="3">
    <v>673</v>
  </rv>
  <rv s="4">
    <v>https://www.bing.com/search?q=pontiac+michigan&amp;form=skydnc</v>
    <v>Learn more on Bing</v>
  </rv>
  <rv s="1">
    <fb>-83.292696000000007</fb>
    <v>12</v>
  </rv>
  <rv s="1">
    <fb>59772</fb>
    <v>10</v>
  </rv>
  <rv s="5">
    <v>#VALUE!</v>
    <v>en-US</v>
    <v>d02de3a3-fa84-4b6e-8c47-9898ca21b016</v>
    <v>536870912</v>
    <v>1</v>
    <v>5395</v>
    <v>4</v>
    <v>Pontiac</v>
    <v>6</v>
    <v>7</v>
    <v>Map</v>
    <v>8</v>
    <v>9</v>
    <v>1318</v>
    <v>6719</v>
    <v>8741</v>
    <v>4</v>
    <v>Pontiac POHN-tee-ack is a city and county seat of Oakland County in the U.S. state of Michigan. As of the 2010 census, the city had a total population of 59,515. A northern suburb of Metro Detroit, Pontiac is about 20 miles northwest of Detroit.</v>
    <v>8742</v>
    <v>8743</v>
    <v>8744</v>
    <v>8745</v>
    <v>8746</v>
    <v>Pontiac</v>
    <v>8747</v>
    <v>599</v>
    <v>Pontiac</v>
    <v>mdp/vdpid/5479029581212024833</v>
  </rv>
  <rv s="0">
    <v>536870912</v>
    <v>Meriden</v>
    <v>31587e5a-3ae8-91d6-786f-bd8cd633ea63</v>
    <v>en-US</v>
    <v>Map</v>
  </rv>
  <rv s="2">
    <v>843</v>
    <v>8</v>
    <v>5402</v>
    <v>0</v>
    <v>Image of Meriden</v>
  </rv>
  <rv s="1">
    <fb>41.536667000000001</fb>
    <v>12</v>
  </rv>
  <rv s="4">
    <v>https://www.bing.com/search?q=meriden+connecticut&amp;form=skydnc</v>
    <v>Learn more on Bing</v>
  </rv>
  <rv s="1">
    <fb>-72.794721999999993</fb>
    <v>12</v>
  </rv>
  <rv s="1">
    <fb>59540</fb>
    <v>10</v>
  </rv>
  <rv s="9">
    <v>#VALUE!</v>
    <v>en-US</v>
    <v>31587e5a-3ae8-91d6-786f-bd8cd633ea63</v>
    <v>536870912</v>
    <v>1</v>
    <v>5401</v>
    <v>75</v>
    <v>Meriden</v>
    <v>6</v>
    <v>7</v>
    <v>Map</v>
    <v>8</v>
    <v>9</v>
    <v>4730</v>
    <v>5045</v>
    <v>6366</v>
    <v>4</v>
    <v>Meriden is a city in New Haven County, Connecticut, United States, located halfway between the regional cities of New Haven and Hartford. In 2010, the population of the city was 60,868.</v>
    <v>8750</v>
    <v>8751</v>
    <v>8752</v>
    <v>8753</v>
    <v>Meriden</v>
    <v>8754</v>
    <v>599</v>
    <v>Meriden</v>
    <v>mdp/vdpid/5488794334784389121</v>
  </rv>
  <rv s="0">
    <v>536870912</v>
    <v>Gardena</v>
    <v>d9b2c5ab-33bd-1ba6-5ad6-43815b47d67a</v>
    <v>en-US</v>
    <v>Map</v>
  </rv>
  <rv s="1">
    <fb>15.191000000000001</fb>
    <v>10</v>
  </rv>
  <rv s="2">
    <v>844</v>
    <v>8</v>
    <v>5409</v>
    <v>0</v>
    <v>Image of Gardena</v>
  </rv>
  <rv s="1">
    <fb>33.893611</fb>
    <v>12</v>
  </rv>
  <rv s="3">
    <v>674</v>
  </rv>
  <rv s="4">
    <v>https://www.bing.com/search?q=gardena+california&amp;form=skydnc</v>
    <v>Learn more on Bing</v>
  </rv>
  <rv s="1">
    <fb>-118.307778</fb>
    <v>12</v>
  </rv>
  <rv s="1">
    <fb>59721</fb>
    <v>10</v>
  </rv>
  <rv s="5">
    <v>#VALUE!</v>
    <v>en-US</v>
    <v>d9b2c5ab-33bd-1ba6-5ad6-43815b47d67a</v>
    <v>536870912</v>
    <v>1</v>
    <v>5408</v>
    <v>4</v>
    <v>Gardena</v>
    <v>20</v>
    <v>21</v>
    <v>Map</v>
    <v>8</v>
    <v>9</v>
    <v>298</v>
    <v>299</v>
    <v>8757</v>
    <v>4</v>
    <v>Gardena is a city located in the South Bay region of Los Angeles County, California, United States. The population was 58,829 at the 2010 census, up from 57,746 at the 2000 census. Until 2014, the US census cited the City of Gardena as the place with the highest percentage of Japanese Americans in California. Gardena's Japanese American population contributes to the South Bay region of Los Angeles being home to the largest concentration of Japanese companies within the mainland United States.</v>
    <v>8758</v>
    <v>8759</v>
    <v>8760</v>
    <v>8761</v>
    <v>8762</v>
    <v>Gardena</v>
    <v>8763</v>
    <v>307</v>
    <v>Gardena</v>
    <v>mdp/vdpid/5059790597821300737</v>
  </rv>
  <rv s="0">
    <v>536870912</v>
    <v>Apex</v>
    <v>76c8862e-811c-c910-523d-efbe74fdcc8d</v>
    <v>en-US</v>
    <v>Map</v>
  </rv>
  <rv s="1">
    <fb>39.799999999999997</fb>
    <v>10</v>
  </rv>
  <rv s="2">
    <v>845</v>
    <v>8</v>
    <v>5416</v>
    <v>0</v>
    <v>Image of Apex</v>
  </rv>
  <rv s="1">
    <fb>35.731943999999999</fb>
    <v>12</v>
  </rv>
  <rv s="3">
    <v>675</v>
  </rv>
  <rv s="4">
    <v>https://www.bing.com/search?q=apex+north+carolina&amp;form=skydnc</v>
    <v>Learn more on Bing</v>
  </rv>
  <rv s="1">
    <fb>-78.852778000000001</fb>
    <v>12</v>
  </rv>
  <rv s="1">
    <fb>53852</fb>
    <v>10</v>
  </rv>
  <rv s="5">
    <v>#VALUE!</v>
    <v>en-US</v>
    <v>76c8862e-811c-c910-523d-efbe74fdcc8d</v>
    <v>536870912</v>
    <v>1</v>
    <v>5415</v>
    <v>4</v>
    <v>Apex</v>
    <v>20</v>
    <v>21</v>
    <v>Map</v>
    <v>8</v>
    <v>9</v>
    <v>3191</v>
    <v>3214</v>
    <v>8766</v>
    <v>4</v>
    <v>Apex is a town in Wake County, North Carolina, United States. Apex encompasses the community of Friendship at its southern border. In 1994, the downtown area was designated a historic district, and the Apex train depot, built in 1867, is designated a Wake County landmark. The depot location marks the highest point on the old Chatham Railroad, hence the town's name. The town motto is "The Peak of Good Living".</v>
    <v>8767</v>
    <v>8768</v>
    <v>8769</v>
    <v>8770</v>
    <v>8771</v>
    <v>Apex</v>
    <v>8772</v>
    <v>599</v>
    <v>Apex</v>
    <v>mdp/vdpid/5485080052217413633</v>
  </rv>
  <rv s="0">
    <v>536870912</v>
    <v>Royal Oak</v>
    <v>60333032-fc47-1db3-a158-c9dfbee37d34</v>
    <v>en-US</v>
    <v>Map</v>
  </rv>
  <rv s="1">
    <fb>30.54</fb>
    <v>10</v>
  </rv>
  <rv s="2">
    <v>846</v>
    <v>8</v>
    <v>5423</v>
    <v>0</v>
    <v>Image of Royal Oak</v>
  </rv>
  <rv s="1">
    <fb>42.488889</fb>
    <v>12</v>
  </rv>
  <rv s="3">
    <v>676</v>
  </rv>
  <rv s="4">
    <v>https://www.bing.com/search?q=royal+oak+michigan&amp;form=skydnc</v>
    <v>Learn more on Bing</v>
  </rv>
  <rv s="1">
    <fb>-83.142778000000007</fb>
    <v>12</v>
  </rv>
  <rv s="1">
    <fb>59461</fb>
    <v>10</v>
  </rv>
  <rv s="5">
    <v>#VALUE!</v>
    <v>en-US</v>
    <v>60333032-fc47-1db3-a158-c9dfbee37d34</v>
    <v>536870912</v>
    <v>1</v>
    <v>5422</v>
    <v>4</v>
    <v>Royal Oak</v>
    <v>20</v>
    <v>21</v>
    <v>Map</v>
    <v>8</v>
    <v>9</v>
    <v>1318</v>
    <v>6719</v>
    <v>8775</v>
    <v>4</v>
    <v>Royal Oak is a city in Oakland County in the U.S. state of Michigan. As of the 2010 census, the city had a population of 57,236. The city is located along the Woodward Corridor, and Interstate 75 and Interstate 696 also pass through Royal Oak. As a northern suburb of Metro Detroit, the city is about 3 miles north of the city of Detroit. Portions of the Detroit Zoo are within Royal Oak, extending into neighboring Huntington Woods.</v>
    <v>8776</v>
    <v>8777</v>
    <v>8778</v>
    <v>8779</v>
    <v>8780</v>
    <v>Royal Oak</v>
    <v>8781</v>
    <v>599</v>
    <v>Royal Oak</v>
    <v>mdp/vdpid/5479044891327594497</v>
  </rv>
  <rv s="0">
    <v>536870912</v>
    <v>Cupertino</v>
    <v>ee468216-8506-74e6-9819-27661da51dac</v>
    <v>en-US</v>
    <v>Map</v>
  </rv>
  <rv s="1">
    <fb>29.155999999999999</fb>
    <v>10</v>
  </rv>
  <rv s="2">
    <v>847</v>
    <v>8</v>
    <v>5429</v>
    <v>0</v>
    <v>Image of Cupertino</v>
  </rv>
  <rv s="1">
    <fb>37.317500000000003</fb>
    <v>12</v>
  </rv>
  <rv s="4">
    <v>https://www.bing.com/search?q=cupertino+california&amp;form=skydnc</v>
    <v>Learn more on Bing</v>
  </rv>
  <rv s="1">
    <fb>-122.041944</fb>
    <v>12</v>
  </rv>
  <rv s="1">
    <fb>60170</fb>
    <v>10</v>
  </rv>
  <rv s="9">
    <v>#VALUE!</v>
    <v>en-US</v>
    <v>ee468216-8506-74e6-9819-27661da51dac</v>
    <v>536870912</v>
    <v>1</v>
    <v>5428</v>
    <v>75</v>
    <v>Cupertino</v>
    <v>20</v>
    <v>21</v>
    <v>Map</v>
    <v>8</v>
    <v>9</v>
    <v>298</v>
    <v>3129</v>
    <v>8784</v>
    <v>4</v>
    <v>Cupertino is a city in Santa Clara County, California, United States, directly west of San Jose on the western edge of the Santa Clara Valley with portions extending into the foothills of the Santa Cruz Mountains. The population was 58,302 as of the 2010 census.</v>
    <v>8785</v>
    <v>8786</v>
    <v>8787</v>
    <v>8788</v>
    <v>Cupertino</v>
    <v>8789</v>
    <v>307</v>
    <v>Cupertino</v>
    <v>mdp/vdpid/5057990663816085506</v>
  </rv>
  <rv s="0">
    <v>536870912</v>
    <v>Lancaster</v>
    <v>4cbeb529-064f-2b4d-9e99-97d84f6d27b0</v>
    <v>en-US</v>
    <v>Map</v>
  </rv>
  <rv s="0">
    <v>536870912</v>
    <v>Lancaster County</v>
    <v>b8234093-4bb8-c9d3-e2a4-e3bd3475af24</v>
    <v>en-US</v>
    <v>Map</v>
  </rv>
  <rv s="1">
    <fb>19.2</fb>
    <v>10</v>
  </rv>
  <rv s="2">
    <v>848</v>
    <v>8</v>
    <v>5435</v>
    <v>0</v>
    <v>Image of Lancaster</v>
  </rv>
  <rv s="1">
    <fb>40.039400999999998</fb>
    <v>12</v>
  </rv>
  <rv s="3">
    <v>677</v>
  </rv>
  <rv s="4">
    <v>https://www.bing.com/search?q=lancaster+pennsylvania&amp;form=skydnc</v>
    <v>Learn more on Bing</v>
  </rv>
  <rv s="1">
    <fb>-76.307078000000004</fb>
    <v>12</v>
  </rv>
  <rv s="1">
    <fb>59420</fb>
    <v>10</v>
  </rv>
  <rv s="5">
    <v>#VALUE!</v>
    <v>en-US</v>
    <v>4cbeb529-064f-2b4d-9e99-97d84f6d27b0</v>
    <v>536870912</v>
    <v>1</v>
    <v>5434</v>
    <v>4</v>
    <v>Lancaster</v>
    <v>20</v>
    <v>21</v>
    <v>Map</v>
    <v>8</v>
    <v>9</v>
    <v>2132</v>
    <v>8792</v>
    <v>8793</v>
    <v>4</v>
    <v>Lancaster is a city in South Central Pennsylvania, that serves as the seat of Pennsylvania's Lancaster County and is one of the oldest inland towns in the United States. With a population at the 2010 census of 59,322, it ranks eighth in population among Pennsylvania's cities. The Lancaster metropolitan area population is 507,766, making it the 101st largest metropolitan area in the U.S. and second largest in the South Central Pennsylvania area.</v>
    <v>8794</v>
    <v>8795</v>
    <v>8796</v>
    <v>8797</v>
    <v>8798</v>
    <v>Lancaster</v>
    <v>8799</v>
    <v>599</v>
    <v>Lancaster</v>
    <v>mdp/vdpid/5487047111251853313</v>
  </rv>
  <rv s="0">
    <v>536870912</v>
    <v>La Mesa</v>
    <v>2d3cf509-5908-a91f-c208-613372532233</v>
    <v>en-US</v>
    <v>Map</v>
  </rv>
  <rv s="1">
    <fb>23.611999999999998</fb>
    <v>10</v>
  </rv>
  <rv s="2">
    <v>849</v>
    <v>8</v>
    <v>5442</v>
    <v>0</v>
    <v>Image of La Mesa</v>
  </rv>
  <rv s="1">
    <fb>32.771388999999999</fb>
    <v>12</v>
  </rv>
  <rv s="3">
    <v>678</v>
  </rv>
  <rv s="4">
    <v>https://www.bing.com/search?q=la+mesa+california&amp;form=skydnc</v>
    <v>Learn more on Bing</v>
  </rv>
  <rv s="1">
    <fb>-117.022778</fb>
    <v>12</v>
  </rv>
  <rv s="1">
    <fb>59556</fb>
    <v>10</v>
  </rv>
  <rv s="5">
    <v>#VALUE!</v>
    <v>en-US</v>
    <v>2d3cf509-5908-a91f-c208-613372532233</v>
    <v>536870912</v>
    <v>1</v>
    <v>5441</v>
    <v>4</v>
    <v>La Mesa</v>
    <v>6</v>
    <v>7</v>
    <v>Map</v>
    <v>8</v>
    <v>9</v>
    <v>298</v>
    <v>3107</v>
    <v>8802</v>
    <v>4</v>
    <v>La Mesa is a city in San Diego County, located 9 miles east of Downtown San Diego in Southern California. The population was 57,065 at the 2010 census, up from 54,749 at the 2000 census. Its civic motto is "the Jewel of the Hills."</v>
    <v>8803</v>
    <v>8804</v>
    <v>8805</v>
    <v>8806</v>
    <v>8807</v>
    <v>La Mesa</v>
    <v>8808</v>
    <v>307</v>
    <v>La Mesa</v>
    <v>mdp/vdpid/5073424984924225537</v>
  </rv>
  <rv s="0">
    <v>536870912</v>
    <v>Gilroy</v>
    <v>a5e05be1-7114-8a30-3237-4b9a579860ee</v>
    <v>en-US</v>
    <v>Map</v>
  </rv>
  <rv s="1">
    <fb>41.844999999999999</fb>
    <v>10</v>
  </rv>
  <rv s="2">
    <v>850</v>
    <v>8</v>
    <v>5450</v>
    <v>0</v>
    <v>Image of Gilroy</v>
  </rv>
  <rv s="1">
    <fb>37.011944</fb>
    <v>12</v>
  </rv>
  <rv s="3">
    <v>679</v>
  </rv>
  <rv s="4">
    <v>https://www.bing.com/search?q=gilroy+california&amp;form=skydnc</v>
    <v>Learn more on Bing</v>
  </rv>
  <rv s="1">
    <fb>-121.58</fb>
    <v>12</v>
  </rv>
  <rv s="1">
    <fb>58756</fb>
    <v>10</v>
  </rv>
  <rv s="5">
    <v>#VALUE!</v>
    <v>en-US</v>
    <v>a5e05be1-7114-8a30-3237-4b9a579860ee</v>
    <v>536870912</v>
    <v>1</v>
    <v>5449</v>
    <v>4</v>
    <v>Gilroy</v>
    <v>20</v>
    <v>21</v>
    <v>Map</v>
    <v>8</v>
    <v>9</v>
    <v>298</v>
    <v>3129</v>
    <v>8811</v>
    <v>4</v>
    <v>Gilroy is a city in Northern California's Santa Clara County, south of Morgan Hill and north of San Benito County. The city's population was 48,821 at the 2010 United States Census. Gilroy's origins lie in the village of San Ysidro that grew in the early 19th century out of Rancho San Ysidro, granted to Californio ranchero Ygnacio Ortega in 1809. Following Ygnacio's death in 1833, his daughter Clara Ortega de Gilroy and son-in-law John Gilroy inherited the largest portion of the rancho and began developing the settlement. When the town was incorporated in 1868, it was renamed in honor of John Gilroy, a Scotsman who had emigrated to California in 1819, naturalized as a Mexican citizen, adopted the Spanish language, and converted to Catholicism, taking the name of Juan Bautista Gilroy.</v>
    <v>8812</v>
    <v>8813</v>
    <v>8814</v>
    <v>8815</v>
    <v>8816</v>
    <v>Gilroy</v>
    <v>8817</v>
    <v>307</v>
    <v>Gilroy</v>
    <v>mdp/vdpid/5058075085995245569</v>
  </rv>
  <rv s="0">
    <v>536870912</v>
    <v>St. Clair Shores</v>
    <v>9d03fb98-0699-749a-6035-01f176096602</v>
    <v>en-US</v>
    <v>Map</v>
  </rv>
  <rv s="1">
    <fb>36.99</fb>
    <v>10</v>
  </rv>
  <rv s="2">
    <v>851</v>
    <v>8</v>
    <v>5455</v>
    <v>0</v>
    <v>Image of St. Clair Shores</v>
  </rv>
  <rv s="1">
    <fb>42.495556000000001</fb>
    <v>12</v>
  </rv>
  <rv s="3">
    <v>680</v>
  </rv>
  <rv s="4">
    <v>https://www.bing.com/search?q=st.+clair+shores+michigan&amp;form=skydnc</v>
    <v>Learn more on Bing</v>
  </rv>
  <rv s="1">
    <fb>-82.900278</fb>
    <v>12</v>
  </rv>
  <rv s="1">
    <fb>59409</fb>
    <v>10</v>
  </rv>
  <rv s="5">
    <v>#VALUE!</v>
    <v>en-US</v>
    <v>9d03fb98-0699-749a-6035-01f176096602</v>
    <v>536870912</v>
    <v>1</v>
    <v>5454</v>
    <v>4</v>
    <v>St. Clair Shores</v>
    <v>20</v>
    <v>21</v>
    <v>Map</v>
    <v>8</v>
    <v>9</v>
    <v>1318</v>
    <v>4978</v>
    <v>8820</v>
    <v>4</v>
    <v>St. Clair Shores is a suburban city bordering Lake St. Clair in Macomb County of the U.S. state of Michigan. It forms a part of the Metro Detroit area, and is located approximately 13 miles northeast of downtown Detroit. The population was 59,715 at the 2010 census.</v>
    <v>8821</v>
    <v>8822</v>
    <v>8823</v>
    <v>8824</v>
    <v>8825</v>
    <v>St. Clair Shores</v>
    <v>8826</v>
    <v>599</v>
    <v>St. Clair Shores</v>
    <v>mdp/vdpid/5479139394751299586</v>
  </rv>
  <rv s="0">
    <v>536870912</v>
    <v>Des Plaines</v>
    <v>818291c6-7388-156c-73ad-b8e954b3bf93</v>
    <v>en-US</v>
    <v>Map</v>
  </rv>
  <rv s="1">
    <fb>37.299999999999997</fb>
    <v>10</v>
  </rv>
  <rv s="2">
    <v>852</v>
    <v>8</v>
    <v>5463</v>
    <v>0</v>
    <v>Image of Des Plaines</v>
  </rv>
  <rv s="1">
    <fb>42.033889000000002</fb>
    <v>12</v>
  </rv>
  <rv s="0">
    <v>805306368</v>
    <v>Matthew Bogusz (Mayor)</v>
    <v>f1fb9229-42fc-471d-aabd-e2f43d0f4cd0</v>
    <v>en-US</v>
    <v>Generic</v>
  </rv>
  <rv s="3">
    <v>681</v>
  </rv>
  <rv s="4">
    <v>https://www.bing.com/search?q=des+plaines+illinois&amp;form=skydnc</v>
    <v>Learn more on Bing</v>
  </rv>
  <rv s="1">
    <fb>-87.899721999999997</fb>
    <v>12</v>
  </rv>
  <rv s="1">
    <fb>58959</fb>
    <v>10</v>
  </rv>
  <rv s="5">
    <v>#VALUE!</v>
    <v>en-US</v>
    <v>818291c6-7388-156c-73ad-b8e954b3bf93</v>
    <v>536870912</v>
    <v>1</v>
    <v>5462</v>
    <v>4</v>
    <v>Des Plaines</v>
    <v>20</v>
    <v>21</v>
    <v>Map</v>
    <v>8</v>
    <v>9</v>
    <v>702</v>
    <v>757</v>
    <v>8829</v>
    <v>4</v>
    <v>Des Plaines is a city in Cook County, Illinois, United States. Its population was 58,364 at the 2010 census. The city is a suburb of Chicago and is located just north of O'Hare International Airport. It is situated on and is named after the Des Plaines River, which runs through the city just east of its downtown area.</v>
    <v>8830</v>
    <v>8831</v>
    <v>8833</v>
    <v>8834</v>
    <v>8835</v>
    <v>Des Plaines</v>
    <v>8836</v>
    <v>11</v>
    <v>Des Plaines</v>
    <v>mdp/vdpid/5477680363406884865</v>
  </rv>
  <rv s="0">
    <v>536870912</v>
    <v>Springfield</v>
    <v>b74d2cd9-85c4-a62d-68d4-9f8852c2d4d2</v>
    <v>en-US</v>
    <v>Map</v>
  </rv>
  <rv s="0">
    <v>536870912</v>
    <v>Clark County</v>
    <v>3ff61e55-d869-3d23-7e89-6d5631ea8abc</v>
    <v>en-US</v>
    <v>Map</v>
  </rv>
  <rv s="1">
    <fb>58.274732482600001</fb>
    <v>10</v>
  </rv>
  <rv s="2">
    <v>853</v>
    <v>8</v>
    <v>5470</v>
    <v>0</v>
    <v>Image of Springfield</v>
  </rv>
  <rv s="1">
    <fb>39.926943999999999</fb>
    <v>12</v>
  </rv>
  <rv s="3">
    <v>682</v>
  </rv>
  <rv s="4">
    <v>https://www.bing.com/search?q=springfield+ohio&amp;form=skydnc</v>
    <v>Learn more on Bing</v>
  </rv>
  <rv s="1">
    <fb>-83.804167000000007</fb>
    <v>12</v>
  </rv>
  <rv s="1">
    <fb>59282</fb>
    <v>10</v>
  </rv>
  <rv s="5">
    <v>#VALUE!</v>
    <v>en-US</v>
    <v>b74d2cd9-85c4-a62d-68d4-9f8852c2d4d2</v>
    <v>536870912</v>
    <v>1</v>
    <v>5469</v>
    <v>4</v>
    <v>Springfield</v>
    <v>20</v>
    <v>21</v>
    <v>Map</v>
    <v>8</v>
    <v>9</v>
    <v>1929</v>
    <v>8839</v>
    <v>8840</v>
    <v>4</v>
    <v>Springfield is a city in the U.S. state of Ohio and the county seat of Clark County. The municipality is located in southwestern Ohio and is situated on the Mad River, Buck Creek, and Beaver Creek, approximately 45 miles west of Columbus and 25 miles northeast of Dayton. Springfield is home to Wittenberg University, a liberal arts college.</v>
    <v>8841</v>
    <v>8842</v>
    <v>8843</v>
    <v>8844</v>
    <v>8845</v>
    <v>Springfield</v>
    <v>8846</v>
    <v>599</v>
    <v>Springfield</v>
    <v>mdp/vdpid/5480119128398233602</v>
  </rv>
  <rv s="0">
    <v>536870912</v>
    <v>Corvallis</v>
    <v>d7061a0a-40c0-b041-0613-08881e24b78f</v>
    <v>en-US</v>
    <v>Map</v>
  </rv>
  <rv s="0">
    <v>536870912</v>
    <v>Benton County</v>
    <v>956adcde-dbe8-9838-1238-0d4556f48d7b</v>
    <v>en-US</v>
    <v>Map</v>
  </rv>
  <rv s="1">
    <fb>37.04</fb>
    <v>10</v>
  </rv>
  <rv s="2">
    <v>854</v>
    <v>8</v>
    <v>5476</v>
    <v>0</v>
    <v>Image of Corvallis</v>
  </rv>
  <rv s="1">
    <fb>44.566667000000002</fb>
    <v>12</v>
  </rv>
  <rv s="3">
    <v>683</v>
  </rv>
  <rv s="4">
    <v>https://www.bing.com/search?q=corvallis+oregon&amp;form=skydnc</v>
    <v>Learn more on Bing</v>
  </rv>
  <rv s="1">
    <fb>-123.283333</fb>
    <v>12</v>
  </rv>
  <rv s="1">
    <fb>58641</fb>
    <v>10</v>
  </rv>
  <rv s="5">
    <v>#VALUE!</v>
    <v>en-US</v>
    <v>d7061a0a-40c0-b041-0613-08881e24b78f</v>
    <v>536870912</v>
    <v>1</v>
    <v>5475</v>
    <v>4</v>
    <v>Corvallis</v>
    <v>20</v>
    <v>21</v>
    <v>Map</v>
    <v>8</v>
    <v>9</v>
    <v>3296</v>
    <v>8849</v>
    <v>8850</v>
    <v>4</v>
    <v>Corvallis is a city and the county seat of Benton County in central western Oregon, United States. It is the principal city of the Corvallis, Oregon Metropolitan Statistical Area, which encompasses all of Benton County. As of the 2010 United States Census, the population was 54,462. Its population was estimated by the Portland Research Center to be 58,856 in 2019. Corvallis is the location of Oregon State University and Good Samaritan Regional Medical Center. At a longitude of 123° 17' west, the city is the westernmost city in the contiguous 48 states with a population larger than 50,000.</v>
    <v>8851</v>
    <v>8852</v>
    <v>8853</v>
    <v>8854</v>
    <v>8855</v>
    <v>Corvallis</v>
    <v>8856</v>
    <v>307</v>
    <v>Corvallis</v>
    <v>mdp/vdpid/5053066229753839617</v>
  </rv>
  <rv s="0">
    <v>536870912</v>
    <v>Margate</v>
    <v>c6edec94-6e4a-f0b2-427b-217390ec6a0d</v>
    <v>en-US</v>
    <v>Map</v>
  </rv>
  <rv s="1">
    <fb>23.2580932308</fb>
    <v>10</v>
  </rv>
  <rv s="2">
    <v>855</v>
    <v>8</v>
    <v>5482</v>
    <v>0</v>
    <v>Image of Margate</v>
  </rv>
  <rv s="1">
    <fb>26.246389000000001</fb>
    <v>12</v>
  </rv>
  <rv s="3">
    <v>684</v>
  </rv>
  <rv s="4">
    <v>https://www.bing.com/search?q=margate+florida&amp;form=skydnc</v>
    <v>Learn more on Bing</v>
  </rv>
  <rv s="1">
    <fb>-80.212221999999997</fb>
    <v>12</v>
  </rv>
  <rv s="1">
    <fb>58656</fb>
    <v>10</v>
  </rv>
  <rv s="5">
    <v>#VALUE!</v>
    <v>en-US</v>
    <v>c6edec94-6e4a-f0b2-427b-217390ec6a0d</v>
    <v>536870912</v>
    <v>1</v>
    <v>5481</v>
    <v>4</v>
    <v>Margate</v>
    <v>6</v>
    <v>7</v>
    <v>Map</v>
    <v>8</v>
    <v>9</v>
    <v>3139</v>
    <v>4373</v>
    <v>8859</v>
    <v>4</v>
    <v>Margate is a city in Broward County, Florida, United States. As of the 2010 census, the city had a population of 53,284. Margate is part of the Miami metropolitan area, which was home to an estimated 6,012,331 people in 2015.</v>
    <v>8860</v>
    <v>8861</v>
    <v>8862</v>
    <v>8863</v>
    <v>8864</v>
    <v>Margate</v>
    <v>8865</v>
    <v>599</v>
    <v>Margate</v>
    <v>mdp/vdpid/5502056914453790721</v>
  </rv>
  <rv s="0">
    <v>536870912</v>
    <v>Bowie</v>
    <v>c5dbcb82-3954-c2f2-80bc-2ea5d7c8cb06</v>
    <v>en-US</v>
    <v>Map</v>
  </rv>
  <rv s="0">
    <v>536870912</v>
    <v>Prince George's County</v>
    <v>9acdd316-6886-e979-8ec2-6d997b04208d</v>
    <v>en-US</v>
    <v>Map</v>
  </rv>
  <rv s="1">
    <fb>47.94</fb>
    <v>10</v>
  </rv>
  <rv s="2">
    <v>856</v>
    <v>8</v>
    <v>5488</v>
    <v>0</v>
    <v>Image of Bowie</v>
  </rv>
  <rv s="1">
    <fb>38.943547000000002</fb>
    <v>12</v>
  </rv>
  <rv s="3">
    <v>685</v>
  </rv>
  <rv s="4">
    <v>https://www.bing.com/search?q=bowie+maryland&amp;form=skydnc</v>
    <v>Learn more on Bing</v>
  </rv>
  <rv s="1">
    <fb>-76.730277999999998</fb>
    <v>12</v>
  </rv>
  <rv s="1">
    <fb>58682</fb>
    <v>10</v>
  </rv>
  <rv s="5">
    <v>#VALUE!</v>
    <v>en-US</v>
    <v>c5dbcb82-3954-c2f2-80bc-2ea5d7c8cb06</v>
    <v>536870912</v>
    <v>1</v>
    <v>5487</v>
    <v>4</v>
    <v>Bowie</v>
    <v>20</v>
    <v>21</v>
    <v>Map</v>
    <v>8</v>
    <v>9</v>
    <v>3339</v>
    <v>8868</v>
    <v>8869</v>
    <v>4</v>
    <v>Bowie is a city in Prince George's County, Maryland, United States. The population was 54,727 at the 2010 U.S. Census. Bowie has grown from a small railroad stop to the largest municipality in Prince George's County, and the fifth most populous city and third largest city by area in the U.S. state of Maryland. In 2014, CNN Money ranked Bowie 28th in its Best Places to Live list.</v>
    <v>8870</v>
    <v>8871</v>
    <v>8872</v>
    <v>8873</v>
    <v>8874</v>
    <v>Bowie</v>
    <v>8875</v>
    <v>599</v>
    <v>Bowie</v>
    <v>mdp/vdpid/5490057739293949953</v>
  </rv>
  <rv s="0">
    <v>536870912</v>
    <v>Casa Grande</v>
    <v>d9a051d7-b3d6-76d3-3b08-23f67ddbb21e</v>
    <v>en-US</v>
    <v>Map</v>
  </rv>
  <rv s="0">
    <v>536870912</v>
    <v>Pinal County</v>
    <v>c702a9f6-2f60-c85b-3788-942f6224d165</v>
    <v>en-US</v>
    <v>Map</v>
  </rv>
  <rv s="1">
    <fb>284</fb>
    <v>10</v>
  </rv>
  <rv s="2">
    <v>857</v>
    <v>8</v>
    <v>5494</v>
    <v>0</v>
    <v>Image of Casa Grande</v>
  </rv>
  <rv s="1">
    <fb>32.879545999999998</fb>
    <v>12</v>
  </rv>
  <rv s="3">
    <v>686</v>
  </rv>
  <rv s="4">
    <v>https://www.bing.com/search?q=casa+grande+arizona&amp;form=skydnc</v>
    <v>Learn more on Bing</v>
  </rv>
  <rv s="1">
    <fb>-111.74758</fb>
    <v>12</v>
  </rv>
  <rv s="1">
    <fb>55653</fb>
    <v>10</v>
  </rv>
  <rv s="5">
    <v>#VALUE!</v>
    <v>en-US</v>
    <v>d9a051d7-b3d6-76d3-3b08-23f67ddbb21e</v>
    <v>536870912</v>
    <v>1</v>
    <v>5493</v>
    <v>4</v>
    <v>Casa Grande</v>
    <v>20</v>
    <v>21</v>
    <v>Map</v>
    <v>8</v>
    <v>2145</v>
    <v>3071</v>
    <v>8878</v>
    <v>8879</v>
    <v>4</v>
    <v>Casa Grande is a city in Pinal County, approximately halfway between Phoenix and Tucson in the U.S. state of Arizona. According to U.S. Census estimates, the population of the city is 55,653 as of 2020. It is named after the Casa Grande Ruins National Monument, which is actually located in Coolidge. "Casa Grande" is Spanish for "big house". Among resident English speakers, there is no consensus on how to pronounce the city's name.</v>
    <v>8880</v>
    <v>8881</v>
    <v>8882</v>
    <v>8883</v>
    <v>8884</v>
    <v>Casa Grande</v>
    <v>8885</v>
    <v>3104</v>
    <v>Casa Grande</v>
    <v>mdp/vdpid/5098181940888993793</v>
  </rv>
  <rv s="0">
    <v>536870912</v>
    <v>Caldwell</v>
    <v>761c8b46-9118-8396-c269-e1ce4a8c3e3a</v>
    <v>en-US</v>
    <v>Map</v>
  </rv>
  <rv s="1">
    <fb>57.26</fb>
    <v>10</v>
  </rv>
  <rv s="2">
    <v>858</v>
    <v>8</v>
    <v>5500</v>
    <v>0</v>
    <v>Image of Caldwell</v>
  </rv>
  <rv s="1">
    <fb>43.658332999999999</fb>
    <v>12</v>
  </rv>
  <rv s="3">
    <v>687</v>
  </rv>
  <rv s="4">
    <v>https://www.bing.com/search?q=caldwell+idaho&amp;form=skydnc</v>
    <v>Learn more on Bing</v>
  </rv>
  <rv s="1">
    <fb>-116.680278</fb>
    <v>12</v>
  </rv>
  <rv s="1">
    <fb>56541</fb>
    <v>10</v>
  </rv>
  <rv s="5">
    <v>#VALUE!</v>
    <v>en-US</v>
    <v>761c8b46-9118-8396-c269-e1ce4a8c3e3a</v>
    <v>536870912</v>
    <v>1</v>
    <v>5499</v>
    <v>4</v>
    <v>Caldwell</v>
    <v>20</v>
    <v>21</v>
    <v>Map</v>
    <v>8</v>
    <v>9</v>
    <v>3952</v>
    <v>5925</v>
    <v>8888</v>
    <v>4</v>
    <v>Caldwell is a city in and the county seat of Canyon County, Idaho, United States. The population was 46,237 at the 2010 census. Caldwell is considered part of the Boise metropolitan area. Caldwell is the location of the College of Idaho and College of Western Idaho.</v>
    <v>8889</v>
    <v>8890</v>
    <v>8891</v>
    <v>8892</v>
    <v>8893</v>
    <v>Caldwell</v>
    <v>8894</v>
    <v>538</v>
    <v>Caldwell</v>
    <v>mdp/vdpid/5055524844171427841</v>
  </rv>
  <rv s="0">
    <v>536870912</v>
    <v>San Rafael</v>
    <v>7d18cb3d-e447-6c47-1afb-bf5041869283</v>
    <v>en-US</v>
    <v>Map</v>
  </rv>
  <rv s="0">
    <v>536870912</v>
    <v>Marin County</v>
    <v>6cade01e-36ee-d643-e697-a137df2145a7</v>
    <v>en-US</v>
    <v>Map</v>
  </rv>
  <rv s="1">
    <fb>58.073999999999998</fb>
    <v>10</v>
  </rv>
  <rv s="2">
    <v>859</v>
    <v>8</v>
    <v>5507</v>
    <v>0</v>
    <v>Image of San Rafael</v>
  </rv>
  <rv s="1">
    <fb>37.973610999999998</fb>
    <v>12</v>
  </rv>
  <rv s="3">
    <v>688</v>
  </rv>
  <rv s="4">
    <v>https://www.bing.com/search?q=san+rafael+california&amp;form=skydnc</v>
    <v>Learn more on Bing</v>
  </rv>
  <rv s="1">
    <fb>-122.531111</fb>
    <v>12</v>
  </rv>
  <rv s="1">
    <fb>58704</fb>
    <v>10</v>
  </rv>
  <rv s="5">
    <v>#VALUE!</v>
    <v>en-US</v>
    <v>7d18cb3d-e447-6c47-1afb-bf5041869283</v>
    <v>536870912</v>
    <v>1</v>
    <v>5506</v>
    <v>4</v>
    <v>San Rafael</v>
    <v>6</v>
    <v>7</v>
    <v>Map</v>
    <v>8</v>
    <v>9</v>
    <v>298</v>
    <v>8897</v>
    <v>8898</v>
    <v>4</v>
    <v>San Rafael is a city and the county seat of Marin County, California, United States. The city is located in the North Bay region of the San Francisco Bay Area. As of the 2010 U.S. Census the city's population was 57,713.</v>
    <v>8899</v>
    <v>8900</v>
    <v>8901</v>
    <v>8902</v>
    <v>8903</v>
    <v>San Rafael</v>
    <v>8904</v>
    <v>307</v>
    <v>San Rafael</v>
    <v>mdp/vdpid/5057680904936226817</v>
  </rv>
  <rv s="0">
    <v>536870912</v>
    <v>Sarasota</v>
    <v>f9636dc1-0b34-abe7-3350-fb2e6d40945f</v>
    <v>en-US</v>
    <v>Map</v>
  </rv>
  <rv s="1">
    <fb>62.44</fb>
    <v>10</v>
  </rv>
  <rv s="2">
    <v>860</v>
    <v>8</v>
    <v>5513</v>
    <v>0</v>
    <v>Image of Sarasota</v>
  </rv>
  <rv s="1">
    <fb>27.337222000000001</fb>
    <v>12</v>
  </rv>
  <rv s="3">
    <v>689</v>
  </rv>
  <rv s="4">
    <v>https://www.bing.com/search?q=sarasota+florida&amp;form=skydnc</v>
    <v>Learn more on Bing</v>
  </rv>
  <rv s="1">
    <fb>-82.535278000000005</fb>
    <v>12</v>
  </rv>
  <rv s="1">
    <fb>57738</fb>
    <v>10</v>
  </rv>
  <rv s="5">
    <v>#VALUE!</v>
    <v>en-US</v>
    <v>f9636dc1-0b34-abe7-3350-fb2e6d40945f</v>
    <v>536870912</v>
    <v>1</v>
    <v>5512</v>
    <v>4</v>
    <v>Sarasota</v>
    <v>20</v>
    <v>21</v>
    <v>Map</v>
    <v>8</v>
    <v>9</v>
    <v>3139</v>
    <v>7611</v>
    <v>8907</v>
    <v>4</v>
    <v>Sarasota is a city in Sarasota County on the southwestern coast of the U.S. state of Florida. The area is renowned for its cultural and environmental amenities, beaches, resorts, and the Sarasota School of Architecture. The city is at the southern end of the Tampa Bay Area, north of Fort Myers and Punta Gorda. Its official limits include Sarasota Bay and several barrier islands between the bay and the Gulf of Mexico. According to the U.S. Census Bureau, in 2019 Sarasota had a population of 58,285. In 1986 it became designated as a certified local government. Sarasota is a principal city of the Sarasota metropolitan area, and is the seat of Sarasota County. Long the winter headquarters of the Ringling Brothers Circus, many landmarks in Sarasota are named for the Ringlings.</v>
    <v>8908</v>
    <v>8909</v>
    <v>8910</v>
    <v>8911</v>
    <v>8912</v>
    <v>Sarasota</v>
    <v>8913</v>
    <v>599</v>
    <v>Sarasota</v>
    <v>mdp/vdpid/5501368107395973121</v>
  </rv>
  <rv s="0">
    <v>536870912</v>
    <v>Richland</v>
    <v>d7ae809a-c81e-88b8-6e4e-d2de0a2ff740</v>
    <v>en-US</v>
    <v>Map</v>
  </rv>
  <rv s="1">
    <fb>97.901550570699996</fb>
    <v>10</v>
  </rv>
  <rv s="2">
    <v>861</v>
    <v>8</v>
    <v>5521</v>
    <v>0</v>
    <v>Image of Richland</v>
  </rv>
  <rv s="1">
    <fb>46.279657</fb>
    <v>12</v>
  </rv>
  <rv s="3">
    <v>690</v>
  </rv>
  <rv s="4">
    <v>https://www.bing.com/search?q=richland+washington&amp;form=skydnc</v>
    <v>Learn more on Bing</v>
  </rv>
  <rv s="1">
    <fb>-119.28137700000001</fb>
    <v>12</v>
  </rv>
  <rv s="1">
    <fb>57303</fb>
    <v>10</v>
  </rv>
  <rv s="5">
    <v>#VALUE!</v>
    <v>en-US</v>
    <v>d7ae809a-c81e-88b8-6e4e-d2de0a2ff740</v>
    <v>536870912</v>
    <v>1</v>
    <v>5520</v>
    <v>4</v>
    <v>Richland</v>
    <v>20</v>
    <v>21</v>
    <v>Map</v>
    <v>8</v>
    <v>9</v>
    <v>2699</v>
    <v>6692</v>
    <v>8916</v>
    <v>4</v>
    <v>Richland is a city in Benton County, Washington, United States. It is located in southeastern Washington state at the confluence of the Yakima and the Columbia Rivers. As of the 2010 census, the city's population was 48,058, with a 2019 estimate from the Census Bureau putting its population at 58,225. Along with the nearby cities of Pasco and Kennewick, Richland is one of the Tri-Cities, and is home to the Hanford nuclear site.</v>
    <v>8917</v>
    <v>8918</v>
    <v>8919</v>
    <v>8920</v>
    <v>8921</v>
    <v>Richland</v>
    <v>8922</v>
    <v>307</v>
    <v>Richland</v>
    <v>mdp/vdpid/4861498834309611521</v>
  </rv>
  <rv s="0">
    <v>536870912</v>
    <v>Saint Peters</v>
    <v>c85ccdda-dfef-8bf0-6884-25029109bde7</v>
    <v>en-US</v>
    <v>Map</v>
  </rv>
  <rv s="1">
    <fb>57.94</fb>
    <v>10</v>
  </rv>
  <rv s="2">
    <v>862</v>
    <v>8</v>
    <v>5528</v>
    <v>0</v>
    <v>Image of Saint Peters</v>
  </rv>
  <rv s="1">
    <fb>38.778888999999999</fb>
    <v>12</v>
  </rv>
  <rv s="3">
    <v>691</v>
  </rv>
  <rv s="4">
    <v>https://www.bing.com/search?q=st+peters+missouri&amp;form=skydnc</v>
    <v>Learn more on Bing</v>
  </rv>
  <rv s="1">
    <fb>-90.603055999999995</fb>
    <v>12</v>
  </rv>
  <rv s="1">
    <fb>57127</fb>
    <v>10</v>
  </rv>
  <rv s="5">
    <v>#VALUE!</v>
    <v>en-US</v>
    <v>c85ccdda-dfef-8bf0-6884-25029109bde7</v>
    <v>536870912</v>
    <v>1</v>
    <v>5527</v>
    <v>4</v>
    <v>Saint Peters</v>
    <v>20</v>
    <v>21</v>
    <v>Map</v>
    <v>8</v>
    <v>9</v>
    <v>3437</v>
    <v>6450</v>
    <v>8925</v>
    <v>4</v>
    <v>St. Peters is a city in St. Charles County, Missouri, United States. The 2010 census showed the city's population to be 52,575, tied for 10th place in Missouri with Blue Springs. Interstate 70 passes through the city, providing a major transportation link. In 2008, St. Peters was named the 60th best place to live by Money magazine, putting it at the top in the state of Missouri. It also ranked in Money magazine's Top 100 in 2010, 2012 and 2017.</v>
    <v>8926</v>
    <v>8927</v>
    <v>8928</v>
    <v>8929</v>
    <v>8930</v>
    <v>Saint Peters</v>
    <v>8931</v>
    <v>11</v>
    <v>Saint Peters</v>
    <v>mdp/vdpid/5096584690282790913</v>
  </rv>
  <rv s="0">
    <v>536870912</v>
    <v>Hendersonville</v>
    <v>4002fb25-f7d7-3987-f908-0acba0fd0767</v>
    <v>en-US</v>
    <v>Map</v>
  </rv>
  <rv s="0">
    <v>536870912</v>
    <v>Sumner County</v>
    <v>08107697-ef14-6a08-f3f9-4f485b8495c4</v>
    <v>en-US</v>
    <v>Map</v>
  </rv>
  <rv s="2">
    <v>863</v>
    <v>8</v>
    <v>5535</v>
    <v>0</v>
    <v>Image of Hendersonville</v>
  </rv>
  <rv s="1">
    <fb>36.299999999999997</fb>
    <v>12</v>
  </rv>
  <rv s="3">
    <v>692</v>
  </rv>
  <rv s="4">
    <v>https://www.bing.com/search?q=hendersonville+tennessee&amp;form=skydnc</v>
    <v>Learn more on Bing</v>
  </rv>
  <rv s="1">
    <fb>-86.606110999999999</fb>
    <v>12</v>
  </rv>
  <rv s="1">
    <fb>57576</fb>
    <v>10</v>
  </rv>
  <rv s="5">
    <v>#VALUE!</v>
    <v>en-US</v>
    <v>4002fb25-f7d7-3987-f908-0acba0fd0767</v>
    <v>536870912</v>
    <v>1</v>
    <v>5534</v>
    <v>4</v>
    <v>Hendersonville</v>
    <v>20</v>
    <v>21</v>
    <v>Map</v>
    <v>8</v>
    <v>9</v>
    <v>2224</v>
    <v>8934</v>
    <v>5384</v>
    <v>4</v>
    <v>Hendersonville is the largest city in Sumner County, Tennessee, on Old Hickory Lake. The population was 51,372 at the 2010 census and 58,113 according to 2019 estimates. Hendersonville is the fourth-largest city in the Nashville metropolitan area after Nashville, Murfreesboro, and Franklin and the 11th largest in Tennessee. Hendersonville is located 18 miles northeast of downtown Nashville. The city was settled around 1784 by Daniel Smith, and is named for William Henderson, the city's first postmaster.</v>
    <v>8935</v>
    <v>8936</v>
    <v>8937</v>
    <v>8938</v>
    <v>8939</v>
    <v>Hendersonville</v>
    <v>8940</v>
    <v>11</v>
    <v>Hendersonville</v>
    <v>mdp/vdpid/5482585875906822145</v>
  </rv>
  <rv s="0">
    <v>536870912</v>
    <v>White Plains</v>
    <v>e2936e90-df01-4b3d-4543-73673a2475c9</v>
    <v>en-US</v>
    <v>Map</v>
  </rv>
  <rv s="1">
    <fb>25.6</fb>
    <v>10</v>
  </rv>
  <rv s="2">
    <v>864</v>
    <v>8</v>
    <v>5544</v>
    <v>0</v>
    <v>Image of White Plains</v>
  </rv>
  <rv s="1">
    <fb>41.04</fb>
    <v>12</v>
  </rv>
  <rv s="0">
    <v>805306368</v>
    <v>Thomas Roach (Mayor)</v>
    <v>34c090e1-d5ff-a9c3-cfe6-e8aec3c7a08f</v>
    <v>en-US</v>
    <v>Generic</v>
  </rv>
  <rv s="3">
    <v>693</v>
  </rv>
  <rv s="4">
    <v>https://www.bing.com/search?q=white+plains+new+york&amp;form=skydnc</v>
    <v>Learn more on Bing</v>
  </rv>
  <rv s="1">
    <fb>-73.778610999999998</fb>
    <v>12</v>
  </rv>
  <rv s="1">
    <fb>58111</fb>
    <v>10</v>
  </rv>
  <rv s="5">
    <v>#VALUE!</v>
    <v>en-US</v>
    <v>e2936e90-df01-4b3d-4543-73673a2475c9</v>
    <v>536870912</v>
    <v>1</v>
    <v>5543</v>
    <v>4</v>
    <v>White Plains</v>
    <v>20</v>
    <v>21</v>
    <v>Map</v>
    <v>8</v>
    <v>9</v>
    <v>2768</v>
    <v>4143</v>
    <v>8943</v>
    <v>4</v>
    <v>White Plains is a city in Westchester County, New York, United States. An inner suburb of New York City, it is the county seat and commercial hub of Westchester, a densely populated suburban county that is home to approximately one million people. White Plains is located in south-central Westchester, with its downtown 25 miles north of Midtown Manhattan.</v>
    <v>8944</v>
    <v>8945</v>
    <v>8947</v>
    <v>8948</v>
    <v>8949</v>
    <v>White Plains</v>
    <v>8950</v>
    <v>599</v>
    <v>White Plains</v>
    <v>mdp/vdpid/5487338347649040385</v>
  </rv>
  <rv s="0">
    <v>536870912</v>
    <v>Huntersville</v>
    <v>a068e3c2-3f66-6cdd-7f3f-44062a524aff</v>
    <v>en-US</v>
    <v>Map</v>
  </rv>
  <rv s="1">
    <fb>80.7</fb>
    <v>10</v>
  </rv>
  <rv s="2">
    <v>865</v>
    <v>8</v>
    <v>5550</v>
    <v>0</v>
    <v>Image of Huntersville</v>
  </rv>
  <rv s="1">
    <fb>35.409444000000001</fb>
    <v>12</v>
  </rv>
  <rv s="4">
    <v>https://www.bing.com/search?q=huntersville+north+carolina&amp;form=skydnc</v>
    <v>Learn more on Bing</v>
  </rv>
  <rv s="1">
    <fb>-80.863611000000006</fb>
    <v>12</v>
  </rv>
  <rv s="1">
    <fb>57098</fb>
    <v>10</v>
  </rv>
  <rv s="9">
    <v>#VALUE!</v>
    <v>en-US</v>
    <v>a068e3c2-3f66-6cdd-7f3f-44062a524aff</v>
    <v>536870912</v>
    <v>1</v>
    <v>5549</v>
    <v>75</v>
    <v>Huntersville</v>
    <v>20</v>
    <v>21</v>
    <v>Map</v>
    <v>8</v>
    <v>9</v>
    <v>3191</v>
    <v>3223</v>
    <v>8953</v>
    <v>4</v>
    <v>Huntersville is a large suburban town in Mecklenburg County, North Carolina, United States. A part of the Charlotte metropolitan area, the population was 46,773 at the 2010 census, and had increased to 58,098 according to the 2019 census annual estimate, making Huntersville the 17th largest municipality in North Carolina. It is located 14 mi north of Charlotte.</v>
    <v>8954</v>
    <v>8955</v>
    <v>8956</v>
    <v>8957</v>
    <v>Huntersville</v>
    <v>8958</v>
    <v>599</v>
    <v>Huntersville</v>
    <v>mdp/vdpid/5484945665190526977</v>
  </rv>
  <rv s="0">
    <v>536870912</v>
    <v>Santee</v>
    <v>3b07c692-e926-bf04-c17a-c18cee5ccee5</v>
    <v>en-US</v>
    <v>Map</v>
  </rv>
  <rv s="1">
    <fb>42.808</fb>
    <v>10</v>
  </rv>
  <rv s="2">
    <v>866</v>
    <v>8</v>
    <v>5556</v>
    <v>0</v>
    <v>Image of Santee</v>
  </rv>
  <rv s="1">
    <fb>32.869722000000003</fb>
    <v>12</v>
  </rv>
  <rv s="4">
    <v>https://www.bing.com/search?q=santee+california&amp;form=skydnc</v>
    <v>Learn more on Bing</v>
  </rv>
  <rv s="1">
    <fb>-116.97111099999999</fb>
    <v>12</v>
  </rv>
  <rv s="1">
    <fb>58115</fb>
    <v>10</v>
  </rv>
  <rv s="9">
    <v>#VALUE!</v>
    <v>en-US</v>
    <v>3b07c692-e926-bf04-c17a-c18cee5ccee5</v>
    <v>536870912</v>
    <v>1</v>
    <v>5555</v>
    <v>75</v>
    <v>Santee</v>
    <v>20</v>
    <v>21</v>
    <v>Map</v>
    <v>8</v>
    <v>9</v>
    <v>298</v>
    <v>3107</v>
    <v>8961</v>
    <v>4</v>
    <v>Santee is a suburban city in San Diego County, California, with a population of 53,413 at the 2010 census. Although it is a part of the East County region, Santee is located just 18 miles from the Pacific Ocean. The city is connected to the coastline by State Route 52, a six-lane freeway that runs from Interstate 5 in La Jolla to State Route 67 in El Cajon. The city is bisected by the San Diego River, a linear greenbelt that includes parks, trails and more than 1,100 acres of natural riparian habitat.</v>
    <v>8962</v>
    <v>8963</v>
    <v>8964</v>
    <v>8965</v>
    <v>Santee</v>
    <v>8966</v>
    <v>307</v>
    <v>Santee</v>
    <v>mdp/vdpid/5073424572456370177</v>
  </rv>
  <rv s="0">
    <v>536870912</v>
    <v>Kokomo</v>
    <v>550dbd1d-6fc6-f49a-a7a8-5b2300d5f0f8</v>
    <v>en-US</v>
    <v>Map</v>
  </rv>
  <rv s="0">
    <v>536870912</v>
    <v>Howard County</v>
    <v>dcf6913d-72b6-4184-2e08-d81482ab017d</v>
    <v>en-US</v>
    <v>Map</v>
  </rv>
  <rv s="1">
    <fb>48.07</fb>
    <v>10</v>
  </rv>
  <rv s="2">
    <v>867</v>
    <v>8</v>
    <v>5563</v>
    <v>0</v>
    <v>Image of Kokomo</v>
  </rv>
  <rv s="1">
    <fb>40.482222</fb>
    <v>12</v>
  </rv>
  <rv s="3">
    <v>694</v>
  </rv>
  <rv s="4">
    <v>https://www.bing.com/search?q=kokomo+indiana&amp;form=skydnc</v>
    <v>Learn more on Bing</v>
  </rv>
  <rv s="1">
    <fb>-86.131666999999993</fb>
    <v>12</v>
  </rv>
  <rv s="1">
    <fb>57869</fb>
    <v>10</v>
  </rv>
  <rv s="5">
    <v>#VALUE!</v>
    <v>en-US</v>
    <v>550dbd1d-6fc6-f49a-a7a8-5b2300d5f0f8</v>
    <v>536870912</v>
    <v>1</v>
    <v>5562</v>
    <v>4</v>
    <v>Kokomo</v>
    <v>20</v>
    <v>21</v>
    <v>Map</v>
    <v>8</v>
    <v>9</v>
    <v>825</v>
    <v>8969</v>
    <v>8970</v>
    <v>4</v>
    <v>Kokomo is a city in Indiana and the county seat of Howard County, Indiana, United States. It is the principal city of the Kokomo, Indiana Metropolitan Statistical Area, which includes all of Howard County, the Kokomo-Peru CSA, which includes Howard and Miami counties, as well as the North Central Indiana region compromising of 6 counties anchored by the city of Kokomo. Kokomo's population was 45,468 at the 2010 census but after multiple rounds of successful annexation along with regular population growth the city had grown to approximately 58,020 by 2019 marking it as Indiana's 15th-largest city.</v>
    <v>8971</v>
    <v>8972</v>
    <v>8973</v>
    <v>8974</v>
    <v>8975</v>
    <v>Kokomo</v>
    <v>8976</v>
    <v>3779</v>
    <v>Kokomo</v>
    <v>mdp/vdpid/5478397051312013313</v>
  </rv>
  <rv s="0">
    <v>536870912</v>
    <v>Arcadia</v>
    <v>d830683d-cde4-78e9-1973-f1e5324137a9</v>
    <v>en-US</v>
    <v>Map</v>
  </rv>
  <rv s="1">
    <fb>28.835999999999999</fb>
    <v>10</v>
  </rv>
  <rv s="2">
    <v>868</v>
    <v>8</v>
    <v>5568</v>
    <v>0</v>
    <v>Image of Arcadia</v>
  </rv>
  <rv s="1">
    <fb>34.132778000000002</fb>
    <v>12</v>
  </rv>
  <rv s="4">
    <v>https://www.bing.com/search?q=arcadia+california&amp;form=skydnc</v>
    <v>Learn more on Bing</v>
  </rv>
  <rv s="1">
    <fb>-118.036389</fb>
    <v>12</v>
  </rv>
  <rv s="1">
    <fb>58610</fb>
    <v>10</v>
  </rv>
  <rv s="9">
    <v>#VALUE!</v>
    <v>en-US</v>
    <v>d830683d-cde4-78e9-1973-f1e5324137a9</v>
    <v>536870912</v>
    <v>1</v>
    <v>5567</v>
    <v>75</v>
    <v>Arcadia</v>
    <v>20</v>
    <v>21</v>
    <v>Map</v>
    <v>8</v>
    <v>9</v>
    <v>298</v>
    <v>299</v>
    <v>8979</v>
    <v>4</v>
    <v>Arcadia is a city in Los Angeles County, California, United States, located about 13 miles northeast of downtown Los Angeles in the San Gabriel Valley and at the base of the San Gabriel Mountains. It contains a series of adjacent parks consisting of the Santa Anita Park racetrack, the Los Angeles County Arboretum and Botanic Garden, and Arcadia County Park. The city had a population of 56,364 at the 2010 census, up from 53,248 at the 2000 census. The city is named after Arcadia, Greece.</v>
    <v>8980</v>
    <v>8981</v>
    <v>8982</v>
    <v>8983</v>
    <v>Arcadia</v>
    <v>8984</v>
    <v>307</v>
    <v>Arcadia</v>
    <v>mdp/vdpid/5061277892986535937</v>
  </rv>
  <rv s="0">
    <v>536870912</v>
    <v>Dubuque</v>
    <v>399b799f-160c-c9ab-b1f4-ebaa33c7b2e3</v>
    <v>en-US</v>
    <v>Map</v>
  </rv>
  <rv s="0">
    <v>536870912</v>
    <v>Dubuque County</v>
    <v>c5a0fc35-0fd1-4bb2-37c3-962def78d397</v>
    <v>en-US</v>
    <v>Map</v>
  </rv>
  <rv s="1">
    <fb>80.86</fb>
    <v>10</v>
  </rv>
  <rv s="2">
    <v>869</v>
    <v>8</v>
    <v>5576</v>
    <v>0</v>
    <v>Image of Dubuque</v>
  </rv>
  <rv s="1">
    <fb>42.504320999999997</fb>
    <v>12</v>
  </rv>
  <rv s="0">
    <v>805306368</v>
    <v>Roy D. Buol (Mayor)</v>
    <v>2769652e-1457-00af-d3c7-3e57d442aef7</v>
    <v>en-US</v>
    <v>Generic</v>
  </rv>
  <rv s="3">
    <v>695</v>
  </rv>
  <rv s="4">
    <v>https://www.bing.com/search?q=dubuque+iowa&amp;form=skydnc</v>
    <v>Learn more on Bing</v>
  </rv>
  <rv s="1">
    <fb>-90.686864999999997</fb>
    <v>12</v>
  </rv>
  <rv s="1">
    <fb>57941</fb>
    <v>10</v>
  </rv>
  <rv s="5">
    <v>#VALUE!</v>
    <v>en-US</v>
    <v>399b799f-160c-c9ab-b1f4-ebaa33c7b2e3</v>
    <v>536870912</v>
    <v>1</v>
    <v>5575</v>
    <v>4</v>
    <v>Dubuque</v>
    <v>20</v>
    <v>21</v>
    <v>Map</v>
    <v>8</v>
    <v>9</v>
    <v>4021</v>
    <v>8987</v>
    <v>8988</v>
    <v>4</v>
    <v>Dubuque is the county seat of Dubuque County, Iowa, United States, located along the Mississippi River. In 2019, the population of Dubuque was 57,882. The city lies at the junction of Iowa, Illinois, and Wisconsin, a region locally known as the Tri-State Area. It serves as the main commercial, industrial, educational, and cultural center for the area. Geographically, it is part of the Driftless Area, a portion of North America that escaped all three phases of the Wisconsin Glaciation.</v>
    <v>8989</v>
    <v>8990</v>
    <v>8992</v>
    <v>8993</v>
    <v>8994</v>
    <v>Dubuque</v>
    <v>8995</v>
    <v>11</v>
    <v>Dubuque</v>
    <v>mdp/vdpid/5092427814422970370</v>
  </rv>
  <rv s="0">
    <v>536870912</v>
    <v>Orland Park</v>
    <v>9f483862-6c01-d4bf-6271-0da4e24eb3a5</v>
    <v>en-US</v>
    <v>Map</v>
  </rv>
  <rv s="1">
    <fb>57.77</fb>
    <v>10</v>
  </rv>
  <rv s="2">
    <v>870</v>
    <v>8</v>
    <v>5582</v>
    <v>0</v>
    <v>Image of Orland Park</v>
  </rv>
  <rv s="1">
    <fb>41.607222</fb>
    <v>12</v>
  </rv>
  <rv s="3">
    <v>696</v>
  </rv>
  <rv s="4">
    <v>https://www.bing.com/search?q=orland+park+illinois&amp;form=skydnc</v>
    <v>Learn more on Bing</v>
  </rv>
  <rv s="1">
    <fb>-87.861666999999997</fb>
    <v>12</v>
  </rv>
  <rv s="1">
    <fb>58312</fb>
    <v>10</v>
  </rv>
  <rv s="5">
    <v>#VALUE!</v>
    <v>en-US</v>
    <v>9f483862-6c01-d4bf-6271-0da4e24eb3a5</v>
    <v>536870912</v>
    <v>1</v>
    <v>5581</v>
    <v>4</v>
    <v>Orland Park</v>
    <v>20</v>
    <v>21</v>
    <v>Map</v>
    <v>8</v>
    <v>9</v>
    <v>702</v>
    <v>757</v>
    <v>8998</v>
    <v>4</v>
    <v>Orland Park is a village in Cook County, Illinois, United States, a suburb of Chicago, which in 2010 had a population of 56,767. 25 miles southwest of Chicago, Orland Park is close to several interstate highways, with the I-80 east-west coast connector as its southern border. The Metra commuter rail system links it to the Chicago Loop and from there to O'Hare and Midway airports.</v>
    <v>8999</v>
    <v>9000</v>
    <v>9001</v>
    <v>9002</v>
    <v>9003</v>
    <v>Orland Park</v>
    <v>9004</v>
    <v>11</v>
    <v>Orland Park</v>
    <v>mdp/vdpid/5477701095885111297</v>
  </rv>
  <rv s="0">
    <v>536870912</v>
    <v>Weymouth</v>
    <v>5f165130-3b60-cc29-d536-9c495b91e567</v>
    <v>en-US</v>
    <v>Map</v>
  </rv>
  <rv s="2">
    <v>871</v>
    <v>8</v>
    <v>5588</v>
    <v>0</v>
    <v>Image of Weymouth</v>
  </rv>
  <rv s="1">
    <fb>42.220832999999999</fb>
    <v>12</v>
  </rv>
  <rv s="4">
    <v>https://www.bing.com/search?q=weymouth+massachusetts&amp;form=skydnc</v>
    <v>Learn more on Bing</v>
  </rv>
  <rv s="1">
    <fb>-70.940278000000006</fb>
    <v>12</v>
  </rv>
  <rv s="1">
    <fb>57719</fb>
    <v>10</v>
  </rv>
  <rv s="9">
    <v>#VALUE!</v>
    <v>en-US</v>
    <v>5f165130-3b60-cc29-d536-9c495b91e567</v>
    <v>536870912</v>
    <v>1</v>
    <v>5587</v>
    <v>75</v>
    <v>Weymouth</v>
    <v>20</v>
    <v>21</v>
    <v>Map</v>
    <v>8</v>
    <v>9</v>
    <v>3263</v>
    <v>6154</v>
    <v>6050</v>
    <v>4</v>
    <v>Weymouth is a city in Norfolk County, Massachusetts, one of 13 Massachusetts municipalities with city forms of government while retaining "town of" in their official names. It is named after Weymouth, Dorset, a coastal town in England, and is the second-oldest settlement in Massachusetts, second only to Plymouth, Massachusetts. It is one of the South Shore's more affordable towns and offers a short commute into Boston, MBTA bus and rail service, and a town beach.</v>
    <v>9007</v>
    <v>9008</v>
    <v>9009</v>
    <v>9010</v>
    <v>Weymouth</v>
    <v>9011</v>
    <v>599</v>
    <v>Weymouth</v>
    <v>mdp/vdpid/5488187477313191937</v>
  </rv>
  <rv s="0">
    <v>536870912</v>
    <v>Parker</v>
    <v>ced367a1-e0cf-067f-14e8-3f71515b62ec</v>
    <v>en-US</v>
    <v>Map</v>
  </rv>
  <rv s="1">
    <fb>37.813826410899999</fb>
    <v>10</v>
  </rv>
  <rv s="2">
    <v>872</v>
    <v>8</v>
    <v>5595</v>
    <v>0</v>
    <v>Image of Parker</v>
  </rv>
  <rv s="1">
    <fb>39.519444</fb>
    <v>12</v>
  </rv>
  <rv s="3">
    <v>697</v>
  </rv>
  <rv s="4">
    <v>https://www.bing.com/search?q=parker+colorado&amp;form=skydnc</v>
    <v>Learn more on Bing</v>
  </rv>
  <rv s="1">
    <fb>-104.765833</fb>
    <v>12</v>
  </rv>
  <rv s="1">
    <fb>55636</fb>
    <v>10</v>
  </rv>
  <rv s="5">
    <v>#VALUE!</v>
    <v>en-US</v>
    <v>ced367a1-e0cf-067f-14e8-3f71515b62ec</v>
    <v>536870912</v>
    <v>1</v>
    <v>5594</v>
    <v>4</v>
    <v>Parker</v>
    <v>20</v>
    <v>21</v>
    <v>Map</v>
    <v>8</v>
    <v>9</v>
    <v>529</v>
    <v>7790</v>
    <v>9014</v>
    <v>4</v>
    <v>Parker is a home rule municipality in Douglas County, Colorado, United States. As a self-declared "town" under the Home Rule statutes, Parker is the second most populous town in the county; Castle Rock is the most populous. In recent years, Parker has become a commuter town at the southeasternmost corner of the Denver metropolitan area. As of the 2010 census the town population was 45,297; the estimated population in 2019 was 57,706. Parker is now the 19th most populous municipality in the state of Colorado.</v>
    <v>9015</v>
    <v>9016</v>
    <v>9017</v>
    <v>9018</v>
    <v>9019</v>
    <v>Parker</v>
    <v>9020</v>
    <v>538</v>
    <v>Parker</v>
    <v>mdp/vdpid/5083987922433081346</v>
  </rv>
  <rv s="0">
    <v>536870912</v>
    <v>Palm Beach Gardens</v>
    <v>a4bd11d8-7975-6aa9-e99a-86330f5fa5ed</v>
    <v>en-US</v>
    <v>Map</v>
  </rv>
  <rv s="1">
    <fb>143.30000000000001</fb>
    <v>10</v>
  </rv>
  <rv s="2">
    <v>873</v>
    <v>8</v>
    <v>5602</v>
    <v>0</v>
    <v>Image of Palm Beach Gardens</v>
  </rv>
  <rv s="1">
    <fb>26.8097934</fb>
    <v>12</v>
  </rv>
  <rv s="3">
    <v>698</v>
  </rv>
  <rv s="4">
    <v>https://www.bing.com/search?q=palm+beach+gardens+florida&amp;form=skydnc</v>
    <v>Learn more on Bing</v>
  </rv>
  <rv s="1">
    <fb>-80.136313400000006</fb>
    <v>12</v>
  </rv>
  <rv s="1">
    <fb>56284</fb>
    <v>10</v>
  </rv>
  <rv s="5">
    <v>#VALUE!</v>
    <v>en-US</v>
    <v>a4bd11d8-7975-6aa9-e99a-86330f5fa5ed</v>
    <v>536870912</v>
    <v>1</v>
    <v>5601</v>
    <v>4</v>
    <v>Palm Beach Gardens</v>
    <v>20</v>
    <v>21</v>
    <v>Map</v>
    <v>8</v>
    <v>9</v>
    <v>3139</v>
    <v>5469</v>
    <v>9023</v>
    <v>4</v>
    <v>Palm Beach Gardens is a city in Palm Beach County in the U.S. state of Florida, 77 miles north of downtown Miami. As of the 2010 United States Census, the population was 48,452. The city has a number of gated communities. Palm Beach Gardens is a principal city of the Miami metropolitan area, which was home to an estimated 6 million people at the 2018 census.</v>
    <v>9024</v>
    <v>9025</v>
    <v>9026</v>
    <v>9027</v>
    <v>9028</v>
    <v>Palm Beach Gardens</v>
    <v>9029</v>
    <v>599</v>
    <v>Palm Beach Gardens</v>
    <v>mdp/vdpid/5501943425764687875</v>
  </rv>
  <rv s="0">
    <v>536870912</v>
    <v>Hanford</v>
    <v>e0780a74-5784-8d48-3efa-ac086ed6ec7e</v>
    <v>en-US</v>
    <v>Map</v>
  </rv>
  <rv s="0">
    <v>536870912</v>
    <v>Kings County</v>
    <v>669032d1-55e3-d92e-e4e6-21a4d4bc89da</v>
    <v>en-US</v>
    <v>Map</v>
  </rv>
  <rv s="1">
    <fb>43</fb>
    <v>10</v>
  </rv>
  <rv s="2">
    <v>874</v>
    <v>8</v>
    <v>5609</v>
    <v>0</v>
    <v>Image of Hanford</v>
  </rv>
  <rv s="1">
    <fb>36.327500000000001</fb>
    <v>12</v>
  </rv>
  <rv s="3">
    <v>699</v>
  </rv>
  <rv s="4">
    <v>https://www.bing.com/search?q=hanford+california&amp;form=skydnc</v>
    <v>Learn more on Bing</v>
  </rv>
  <rv s="1">
    <fb>-119.645556</fb>
    <v>12</v>
  </rv>
  <rv s="1">
    <fb>56910</fb>
    <v>10</v>
  </rv>
  <rv s="5">
    <v>#VALUE!</v>
    <v>en-US</v>
    <v>e0780a74-5784-8d48-3efa-ac086ed6ec7e</v>
    <v>536870912</v>
    <v>1</v>
    <v>5608</v>
    <v>4</v>
    <v>Hanford</v>
    <v>20</v>
    <v>21</v>
    <v>Map</v>
    <v>8</v>
    <v>9</v>
    <v>298</v>
    <v>9032</v>
    <v>9033</v>
    <v>4</v>
    <v>Hanford is a commercial and cultural center in the south-central San Joaquin Valley and the county seat of Kings County, California, United States. It is the principal city of the Hanford-Corcoran metropolitan area, which encompasses all of Kings County, including the cities of Hanford and Corcoran. The ZIP Code is 93230. The city of Hanford is surrounded by communities that do not fall within the city limits but share the same ZIP Code. These communities include Grangeville, Hardwick and Home Garden.</v>
    <v>9034</v>
    <v>9035</v>
    <v>9036</v>
    <v>9037</v>
    <v>9038</v>
    <v>Hanford</v>
    <v>9039</v>
    <v>307</v>
    <v>Hanford</v>
    <v>mdp/vdpid/5059283065075924993</v>
  </rv>
  <rv s="0">
    <v>536870912</v>
    <v>Huntington Park</v>
    <v>61fa9590-2267-a7b7-9727-f480191d5595</v>
    <v>en-US</v>
    <v>Map</v>
  </rv>
  <rv s="1">
    <fb>7.8109999999999999</fb>
    <v>10</v>
  </rv>
  <rv s="2">
    <v>875</v>
    <v>8</v>
    <v>5615</v>
    <v>0</v>
    <v>Image of Huntington Park</v>
  </rv>
  <rv s="1">
    <fb>33.983333000000002</fb>
    <v>12</v>
  </rv>
  <rv s="3">
    <v>700</v>
  </rv>
  <rv s="4">
    <v>https://www.bing.com/search?q=huntington+park+california&amp;form=skydnc</v>
    <v>Learn more on Bing</v>
  </rv>
  <rv s="1">
    <fb>-118.216667</fb>
    <v>12</v>
  </rv>
  <rv s="1">
    <fb>58173</fb>
    <v>10</v>
  </rv>
  <rv s="5">
    <v>#VALUE!</v>
    <v>en-US</v>
    <v>61fa9590-2267-a7b7-9727-f480191d5595</v>
    <v>536870912</v>
    <v>1</v>
    <v>5614</v>
    <v>4</v>
    <v>Huntington Park</v>
    <v>6</v>
    <v>7</v>
    <v>Map</v>
    <v>8</v>
    <v>9</v>
    <v>298</v>
    <v>299</v>
    <v>9042</v>
    <v>4</v>
    <v>Huntington Park is a city in the Gateway Cities district of southeastern Los Angeles County, California. As of the 2010 census, the city had a total population of 58,114, of whom 97% are Hispanic/Latino and about half were born outside the U.S.</v>
    <v>9043</v>
    <v>9044</v>
    <v>9045</v>
    <v>9046</v>
    <v>9047</v>
    <v>Huntington Park</v>
    <v>9048</v>
    <v>307</v>
    <v>Huntington Park</v>
    <v>mdp/vdpid/5059789356777078785</v>
  </rv>
  <rv s="0">
    <v>536870912</v>
    <v>Taunton</v>
    <v>b5f18d3d-33f2-4909-fb19-b52ef9a20040</v>
    <v>en-US</v>
    <v>Map</v>
  </rv>
  <rv s="1">
    <fb>125.4</fb>
    <v>10</v>
  </rv>
  <rv s="2">
    <v>876</v>
    <v>8</v>
    <v>5621</v>
    <v>0</v>
    <v>Image of Taunton</v>
  </rv>
  <rv s="1">
    <fb>41.901682700000002</fb>
    <v>12</v>
  </rv>
  <rv s="0">
    <v>805306368</v>
    <v>Shaunna O'Connell (Mayor)</v>
    <v>b0681226-2e64-453e-860a-55d10a3f93e3</v>
    <v>en-US</v>
    <v>Generic</v>
  </rv>
  <rv s="3">
    <v>701</v>
  </rv>
  <rv s="4">
    <v>https://www.bing.com/search?q=taunton+massachusetts&amp;form=skydnc</v>
    <v>Learn more on Bing</v>
  </rv>
  <rv s="1">
    <fb>-71.092650800000001</fb>
    <v>12</v>
  </rv>
  <rv s="1">
    <fb>57296</fb>
    <v>10</v>
  </rv>
  <rv s="5">
    <v>#VALUE!</v>
    <v>en-US</v>
    <v>b5f18d3d-33f2-4909-fb19-b52ef9a20040</v>
    <v>536870912</v>
    <v>1</v>
    <v>5620</v>
    <v>4</v>
    <v>Taunton</v>
    <v>20</v>
    <v>21</v>
    <v>Map</v>
    <v>8</v>
    <v>9</v>
    <v>3263</v>
    <v>6090</v>
    <v>9051</v>
    <v>4</v>
    <v>Taunton is a city in Bristol County, Massachusetts, United States. It is the seat of Bristol County. Taunton is situated on the Taunton River which winds its way through the city on its way to Mount Hope Bay, 10 miles to the south. At the 2010 census, the city had a population of 55,874. Shaunna O'Connell is the mayor of Taunton.</v>
    <v>9052</v>
    <v>9053</v>
    <v>9055</v>
    <v>9056</v>
    <v>9057</v>
    <v>Taunton</v>
    <v>9058</v>
    <v>599</v>
    <v>Taunton</v>
    <v>mdp/vdpid/5488919923453329409</v>
  </rv>
  <rv s="0">
    <v>536870912</v>
    <v>Midwest City</v>
    <v>2989a141-a7c5-eff9-ef2b-c346a5b8b9eb</v>
    <v>en-US</v>
    <v>Map</v>
  </rv>
  <rv s="1">
    <fb>63.71</fb>
    <v>10</v>
  </rv>
  <rv s="2">
    <v>877</v>
    <v>8</v>
    <v>5627</v>
    <v>0</v>
    <v>Image of Midwest City</v>
  </rv>
  <rv s="1">
    <fb>35.462221999999997</fb>
    <v>12</v>
  </rv>
  <rv s="3">
    <v>702</v>
  </rv>
  <rv s="4">
    <v>https://www.bing.com/search?q=midwest+city+oklahoma&amp;form=skydnc</v>
    <v>Learn more on Bing</v>
  </rv>
  <rv s="1">
    <fb>-97.384167000000005</fb>
    <v>12</v>
  </rv>
  <rv s="1">
    <fb>57325</fb>
    <v>10</v>
  </rv>
  <rv s="5">
    <v>#VALUE!</v>
    <v>en-US</v>
    <v>2989a141-a7c5-eff9-ef2b-c346a5b8b9eb</v>
    <v>536870912</v>
    <v>1</v>
    <v>5626</v>
    <v>4</v>
    <v>Midwest City</v>
    <v>6</v>
    <v>7</v>
    <v>Map</v>
    <v>8</v>
    <v>9</v>
    <v>2026</v>
    <v>2064</v>
    <v>9061</v>
    <v>4</v>
    <v>Midwest City is a city in Oklahoma County, Oklahoma, United States, and a part of the Oklahoma City metropolitan area. As of the 2010 census, the population was 54,371, making it the eighth largest city in the state.</v>
    <v>9062</v>
    <v>9063</v>
    <v>9064</v>
    <v>9065</v>
    <v>9066</v>
    <v>Midwest City</v>
    <v>9067</v>
    <v>11</v>
    <v>Midwest City</v>
    <v>mdp/vdpid/5095386181101682689</v>
  </rv>
  <rv s="0">
    <v>536870912</v>
    <v>Medford</v>
    <v>73dc6422-9895-3d66-5671-0479aca01501</v>
    <v>en-US</v>
    <v>Map</v>
  </rv>
  <rv s="1">
    <fb>22.273897748900001</fb>
    <v>10</v>
  </rv>
  <rv s="2">
    <v>878</v>
    <v>8</v>
    <v>5634</v>
    <v>0</v>
    <v>Image of Medford</v>
  </rv>
  <rv s="1">
    <fb>42.418332999999997</fb>
    <v>12</v>
  </rv>
  <rv s="3">
    <v>703</v>
  </rv>
  <rv s="4">
    <v>https://www.bing.com/search?q=medford+massachusetts&amp;form=skydnc</v>
    <v>Learn more on Bing</v>
  </rv>
  <rv s="1">
    <fb>-71.106667000000002</fb>
    <v>12</v>
  </rv>
  <rv s="1">
    <fb>57765</fb>
    <v>10</v>
  </rv>
  <rv s="5">
    <v>#VALUE!</v>
    <v>en-US</v>
    <v>73dc6422-9895-3d66-5671-0479aca01501</v>
    <v>536870912</v>
    <v>1</v>
    <v>5633</v>
    <v>4</v>
    <v>Medford</v>
    <v>20</v>
    <v>21</v>
    <v>Map</v>
    <v>8</v>
    <v>9</v>
    <v>3263</v>
    <v>5222</v>
    <v>9070</v>
    <v>4</v>
    <v>Medford is a city 6.7 miles northwest of downtown Boston on the Mystic River in Middlesex County, Massachusetts, United States. In the 2010 U.S. Census, Medford's population was 56,173. It is home to Tufts University, which has its campus along the Medford and Somerville border. In 2019, Medford's population grew to 57,341 residents.</v>
    <v>9071</v>
    <v>9072</v>
    <v>9073</v>
    <v>9074</v>
    <v>9075</v>
    <v>Medford</v>
    <v>9076</v>
    <v>599</v>
    <v>Medford</v>
    <v>mdp/vdpid/5488158677443543042</v>
  </rv>
  <rv s="0">
    <v>536870912</v>
    <v>Euless</v>
    <v>7a4a88b4-d22a-21cc-fda5-af640ea7bcd2</v>
    <v>en-US</v>
    <v>Map</v>
  </rv>
  <rv s="1">
    <fb>42.216806198500002</fb>
    <v>10</v>
  </rv>
  <rv s="2">
    <v>879</v>
    <v>8</v>
    <v>5641</v>
    <v>0</v>
    <v>Image of Euless</v>
  </rv>
  <rv s="1">
    <fb>32.848332999999997</fb>
    <v>12</v>
  </rv>
  <rv s="4">
    <v>https://www.bing.com/search?q=euless+texas&amp;form=skydnc</v>
    <v>Learn more on Bing</v>
  </rv>
  <rv s="1">
    <fb>-97.091667000000001</fb>
    <v>12</v>
  </rv>
  <rv s="1">
    <fb>57346</fb>
    <v>10</v>
  </rv>
  <rv s="9">
    <v>#VALUE!</v>
    <v>en-US</v>
    <v>7a4a88b4-d22a-21cc-fda5-af640ea7bcd2</v>
    <v>536870912</v>
    <v>1</v>
    <v>5640</v>
    <v>75</v>
    <v>Euless</v>
    <v>6</v>
    <v>7</v>
    <v>Map</v>
    <v>8</v>
    <v>9</v>
    <v>2272</v>
    <v>3181</v>
    <v>9079</v>
    <v>4</v>
    <v>Euless is a city in Tarrant County, Texas, United States, and a suburb of Dallas and Fort Worth. Euless is part of the Mid-Cities region between Dallas and Fort Worth. The city's population was 51,277 as of the 2010 census.</v>
    <v>9080</v>
    <v>9081</v>
    <v>9082</v>
    <v>9083</v>
    <v>Euless</v>
    <v>9084</v>
    <v>11</v>
    <v>Euless</v>
    <v>mdp/vdpid/5107766558197809153</v>
  </rv>
  <rv s="0">
    <v>536870912</v>
    <v>Shoreline</v>
    <v>e1377be4-d5a5-6ec9-fc58-bfda6ff6afc3</v>
    <v>en-US</v>
    <v>Map</v>
  </rv>
  <rv s="1">
    <fb>30.2</fb>
    <v>10</v>
  </rv>
  <rv s="2">
    <v>880</v>
    <v>8</v>
    <v>5648</v>
    <v>0</v>
    <v>Image of Shoreline</v>
  </rv>
  <rv s="1">
    <fb>47.755985199999998</fb>
    <v>12</v>
  </rv>
  <rv s="4">
    <v>https://www.bing.com/search?q=shoreline+washington&amp;form=skydnc</v>
    <v>Learn more on Bing</v>
  </rv>
  <rv s="1">
    <fb>-122.3389267</fb>
    <v>12</v>
  </rv>
  <rv s="1">
    <fb>56752</fb>
    <v>10</v>
  </rv>
  <rv s="9">
    <v>#VALUE!</v>
    <v>en-US</v>
    <v>e1377be4-d5a5-6ec9-fc58-bfda6ff6afc3</v>
    <v>536870912</v>
    <v>1</v>
    <v>5647</v>
    <v>75</v>
    <v>Shoreline</v>
    <v>20</v>
    <v>21</v>
    <v>Map</v>
    <v>8</v>
    <v>9</v>
    <v>2699</v>
    <v>2749</v>
    <v>9087</v>
    <v>4</v>
    <v>Shoreline is a city in King County, Washington, United States. It is located between the city limits of Seattle and the Snohomish County border, approximately 9 miles north of Downtown Seattle. As of the 2010 census, the population of Shoreline was 53,007, making it the 20th largest city in the state; by 2020, the population had risen to an estimated 57,497. Based on per capita income, one of the more reliable measures of affluence, Shoreline ranks 91st of 522 areas in the state of Washington to be ranked.</v>
    <v>9088</v>
    <v>9089</v>
    <v>9090</v>
    <v>9091</v>
    <v>Shoreline</v>
    <v>9092</v>
    <v>307</v>
    <v>Shoreline</v>
    <v>mdp/vdpid/4860557105200889857</v>
  </rv>
  <rv s="0">
    <v>536870912</v>
    <v>Smyrna</v>
    <v>ebf7487f-cbaf-5914-dd6c-b1fac9ac5778</v>
    <v>en-US</v>
    <v>Map</v>
  </rv>
  <rv s="1">
    <fb>39.9</fb>
    <v>10</v>
  </rv>
  <rv s="2">
    <v>881</v>
    <v>8</v>
    <v>5653</v>
    <v>0</v>
    <v>Image of Smyrna</v>
  </rv>
  <rv s="1">
    <fb>33.880201200000002</fb>
    <v>12</v>
  </rv>
  <rv s="3">
    <v>704</v>
  </rv>
  <rv s="4">
    <v>https://www.bing.com/search?q=smyrna+georgia&amp;form=skydnc</v>
    <v>Learn more on Bing</v>
  </rv>
  <rv s="1">
    <fb>-84.512629399999994</fb>
    <v>12</v>
  </rv>
  <rv s="1">
    <fb>56706</fb>
    <v>10</v>
  </rv>
  <rv s="5">
    <v>#VALUE!</v>
    <v>en-US</v>
    <v>ebf7487f-cbaf-5914-dd6c-b1fac9ac5778</v>
    <v>536870912</v>
    <v>1</v>
    <v>5652</v>
    <v>4</v>
    <v>Smyrna</v>
    <v>20</v>
    <v>21</v>
    <v>Map</v>
    <v>8</v>
    <v>9</v>
    <v>3400</v>
    <v>8566</v>
    <v>9095</v>
    <v>4</v>
    <v>Smyrna is a city in Cobb County, Georgia, United States. It is located northwest of Atlanta, and is in the inner ring of the Atlanta Metropolitan Area. It is included in the Atlanta-Sandy Springs–Alpharetta MSA, which is included in the Atlanta–Athens-Clarke–Sandy Springs CSA.</v>
    <v>9096</v>
    <v>9097</v>
    <v>9098</v>
    <v>9099</v>
    <v>9100</v>
    <v>Smyrna</v>
    <v>9101</v>
    <v>599</v>
    <v>Smyrna</v>
    <v>mdp/vdpid/5483130483917193217</v>
  </rv>
  <rv s="0">
    <v>536870912</v>
    <v>Pocatello</v>
    <v>68b5db58-c7cb-a70d-b6d7-c9d2ea3d1180</v>
    <v>en-US</v>
    <v>Map</v>
  </rv>
  <rv s="0">
    <v>536870912</v>
    <v>Bannock County</v>
    <v>0a46e180-230c-7f62-8436-ff7278b8dc51</v>
    <v>en-US</v>
    <v>Map</v>
  </rv>
  <rv s="1">
    <fb>83.86</fb>
    <v>10</v>
  </rv>
  <rv s="2">
    <v>882</v>
    <v>8</v>
    <v>5660</v>
    <v>0</v>
    <v>Image of Pocatello</v>
  </rv>
  <rv s="1">
    <fb>42.875222000000001</fb>
    <v>12</v>
  </rv>
  <rv s="0">
    <v>805306368</v>
    <v>Brian Blad (Mayor)</v>
    <v>4b647aef-ff3d-0fd4-eebe-edbc53859a4f</v>
    <v>en-US</v>
    <v>Generic</v>
  </rv>
  <rv s="3">
    <v>705</v>
  </rv>
  <rv s="4">
    <v>https://www.bing.com/search?q=pocatello+idaho&amp;form=skydnc</v>
    <v>Learn more on Bing</v>
  </rv>
  <rv s="1">
    <fb>-112.447278</fb>
    <v>12</v>
  </rv>
  <rv s="1">
    <fb>56266</fb>
    <v>10</v>
  </rv>
  <rv s="5">
    <v>#VALUE!</v>
    <v>en-US</v>
    <v>68b5db58-c7cb-a70d-b6d7-c9d2ea3d1180</v>
    <v>536870912</v>
    <v>1</v>
    <v>5659</v>
    <v>4</v>
    <v>Pocatello</v>
    <v>20</v>
    <v>21</v>
    <v>Map</v>
    <v>8</v>
    <v>9</v>
    <v>3952</v>
    <v>9104</v>
    <v>9105</v>
    <v>4</v>
    <v>Pocatello is the county seat and largest city of Bannock County, with a small portion on the Fort Hall Indian Reservation in neighboring Power County, in the southeastern part of the U.S. state of Idaho. It is the principal city of the Pocatello metropolitan area, which encompasses all of Bannock County. As of the 2010 census the population of Pocatello was 54,255.</v>
    <v>9106</v>
    <v>9107</v>
    <v>9109</v>
    <v>9110</v>
    <v>9111</v>
    <v>Pocatello</v>
    <v>9112</v>
    <v>538</v>
    <v>Pocatello</v>
    <v>mdp/vdpid/5080412385747927041</v>
  </rv>
  <rv s="0">
    <v>536870912</v>
    <v>Valdosta</v>
    <v>84ed89ea-6d3f-b6e3-1b5a-dfbc859c60c8</v>
    <v>en-US</v>
    <v>Map</v>
  </rv>
  <rv s="0">
    <v>536870912</v>
    <v>Lowndes County</v>
    <v>bc240594-9f11-c08b-ce68-d5137e54e058</v>
    <v>en-US</v>
    <v>Map</v>
  </rv>
  <rv s="1">
    <fb>78.476639743199996</fb>
    <v>10</v>
  </rv>
  <rv s="2">
    <v>883</v>
    <v>8</v>
    <v>5667</v>
    <v>0</v>
    <v>Image of Valdosta</v>
  </rv>
  <rv s="1">
    <fb>30.846667</fb>
    <v>12</v>
  </rv>
  <rv s="3">
    <v>706</v>
  </rv>
  <rv s="4">
    <v>https://www.bing.com/search?q=valdosta+georgia&amp;form=skydnc</v>
    <v>Learn more on Bing</v>
  </rv>
  <rv s="1">
    <fb>-83.283056000000002</fb>
    <v>12</v>
  </rv>
  <rv s="1">
    <fb>56426</fb>
    <v>10</v>
  </rv>
  <rv s="5">
    <v>#VALUE!</v>
    <v>en-US</v>
    <v>84ed89ea-6d3f-b6e3-1b5a-dfbc859c60c8</v>
    <v>536870912</v>
    <v>1</v>
    <v>5666</v>
    <v>4</v>
    <v>Valdosta</v>
    <v>20</v>
    <v>21</v>
    <v>Map</v>
    <v>8</v>
    <v>9</v>
    <v>3400</v>
    <v>9115</v>
    <v>9116</v>
    <v>4</v>
    <v>Valdosta is a city in and the county seat of Lowndes County, Georgia, United States. As of 2019, Valdosta had an estimated population of 56,457. Valdosta is the principal city of the Valdosta Metropolitan Statistical Area, which in 2010 had a population of 139,588. It includes Brooks County to the west.</v>
    <v>9117</v>
    <v>9118</v>
    <v>9119</v>
    <v>9120</v>
    <v>9121</v>
    <v>Valdosta</v>
    <v>9122</v>
    <v>599</v>
    <v>Valdosta</v>
    <v>mdp/vdpid/5497814530895380481</v>
  </rv>
  <rv s="0">
    <v>536870912</v>
    <v>Lake Havasu City</v>
    <v>c46f9f1d-a393-c3eb-ef16-396003d5be90</v>
    <v>en-US</v>
    <v>Map</v>
  </rv>
  <rv s="0">
    <v>536870912</v>
    <v>Mohave County</v>
    <v>3231c7ea-d866-1e16-cf4c-9a648269894c</v>
    <v>en-US</v>
    <v>Map</v>
  </rv>
  <rv s="1">
    <fb>111.62848755500001</fb>
    <v>10</v>
  </rv>
  <rv s="2">
    <v>884</v>
    <v>8</v>
    <v>5673</v>
    <v>0</v>
    <v>Image of Lake Havasu City</v>
  </rv>
  <rv s="1">
    <fb>34.49</fb>
    <v>12</v>
  </rv>
  <rv s="3">
    <v>707</v>
  </rv>
  <rv s="4">
    <v>https://www.bing.com/search?q=lake+havasu+city+arizona&amp;form=skydnc</v>
    <v>Learn more on Bing</v>
  </rv>
  <rv s="1">
    <fb>-114.30888899999999</fb>
    <v>12</v>
  </rv>
  <rv s="1">
    <fb>55090</fb>
    <v>10</v>
  </rv>
  <rv s="5">
    <v>#VALUE!</v>
    <v>en-US</v>
    <v>c46f9f1d-a393-c3eb-ef16-396003d5be90</v>
    <v>536870912</v>
    <v>1</v>
    <v>5672</v>
    <v>4</v>
    <v>Lake Havasu City</v>
    <v>20</v>
    <v>21</v>
    <v>Map</v>
    <v>8</v>
    <v>9</v>
    <v>3071</v>
    <v>9125</v>
    <v>9126</v>
    <v>4</v>
    <v>Lake Havasu City is a city in Mohave County, Arizona, United States. According to 2010 census, the population of the city was 52,527 people. It is served by Lake Havasu City Airport. Lake Havasu City is geographically isolated from the other cities in Mohave County and is the southernmost community of the Las Vegas–Henderson, NV–AZ CSA.</v>
    <v>9127</v>
    <v>9128</v>
    <v>9129</v>
    <v>9130</v>
    <v>9131</v>
    <v>Lake Havasu City</v>
    <v>9132</v>
    <v>3104</v>
    <v>Lake Havasu City</v>
    <v>mdp/vdpid/5061825517607452673</v>
  </rv>
  <rv s="0">
    <v>536870912</v>
    <v>Grand Forks</v>
    <v>39dcbf24-b5ac-b341-e259-75ca6d2eff62</v>
    <v>en-US</v>
    <v>Map</v>
  </rv>
  <rv s="0">
    <v>536870912</v>
    <v>Grand Forks County</v>
    <v>2d9b2263-cf37-32dc-77c8-1eba574a3849</v>
    <v>en-US</v>
    <v>Map</v>
  </rv>
  <rv s="1">
    <fb>52.03</fb>
    <v>10</v>
  </rv>
  <rv s="2">
    <v>885</v>
    <v>8</v>
    <v>5680</v>
    <v>0</v>
    <v>Image of Grand Forks</v>
  </rv>
  <rv s="1">
    <fb>47.925705000000001</fb>
    <v>12</v>
  </rv>
  <rv s="0">
    <v>805306368</v>
    <v>Brandon Bochenski (Mayor)</v>
    <v>a48fb57e-6015-5494-5e14-ca912b7356ad</v>
    <v>en-US</v>
    <v>Generic</v>
  </rv>
  <rv s="3">
    <v>708</v>
  </rv>
  <rv s="4">
    <v>https://www.bing.com/search?q=grand+forks+north+dakota&amp;form=skydnc</v>
    <v>Learn more on Bing</v>
  </rv>
  <rv s="1">
    <fb>-97.036068</fb>
    <v>12</v>
  </rv>
  <rv s="1">
    <fb>56948</fb>
    <v>10</v>
  </rv>
  <rv s="5">
    <v>#VALUE!</v>
    <v>en-US</v>
    <v>39dcbf24-b5ac-b341-e259-75ca6d2eff62</v>
    <v>536870912</v>
    <v>1</v>
    <v>5679</v>
    <v>4</v>
    <v>Grand Forks</v>
    <v>20</v>
    <v>21</v>
    <v>Map</v>
    <v>8</v>
    <v>9</v>
    <v>1851</v>
    <v>9135</v>
    <v>9136</v>
    <v>4</v>
    <v>Grand Forks is the third-largest city in the American state of North Dakota and the county seat of Grand Forks County. According to the 2010 census, the city's population was 52,838, while that of the city and its surrounding metropolitan area was 98,461. Grand Forks, along with its twin city of East Grand Forks, Minnesota, forms the center of the Grand Forks, ND-MN Metropolitan Statistical Area, which is often called Greater Grand Forks or the Grand Cities.</v>
    <v>9137</v>
    <v>9138</v>
    <v>9140</v>
    <v>9141</v>
    <v>9142</v>
    <v>Grand Forks</v>
    <v>9143</v>
    <v>11</v>
    <v>Grand Forks</v>
    <v>mdp/vdpid/4896396783350972417</v>
  </rv>
  <rv s="0">
    <v>536870912</v>
    <v>Blue Springs</v>
    <v>a9a966c4-49f5-a4d0-c2ef-6a09cedd13f7</v>
    <v>en-US</v>
    <v>Map</v>
  </rv>
  <rv s="1">
    <fb>57.89</fb>
    <v>10</v>
  </rv>
  <rv s="2">
    <v>886</v>
    <v>8</v>
    <v>5687</v>
    <v>0</v>
    <v>Image of Blue Springs</v>
  </rv>
  <rv s="1">
    <fb>39.017778</fb>
    <v>12</v>
  </rv>
  <rv s="0">
    <v>805306368</v>
    <v>Carson Ross (Mayor)</v>
    <v>9ab05461-3573-e062-a8a5-ae2a564cc2d9</v>
    <v>en-US</v>
    <v>Generic</v>
  </rv>
  <rv s="3">
    <v>709</v>
  </rv>
  <rv s="4">
    <v>https://www.bing.com/search?q=blue+springs+missouri&amp;form=skydnc</v>
    <v>Learn more on Bing</v>
  </rv>
  <rv s="1">
    <fb>-94.274444000000003</fb>
    <v>12</v>
  </rv>
  <rv s="1">
    <fb>55104</fb>
    <v>10</v>
  </rv>
  <rv s="5">
    <v>#VALUE!</v>
    <v>en-US</v>
    <v>a9a966c4-49f5-a4d0-c2ef-6a09cedd13f7</v>
    <v>536870912</v>
    <v>1</v>
    <v>5686</v>
    <v>4</v>
    <v>Blue Springs</v>
    <v>20</v>
    <v>21</v>
    <v>Map</v>
    <v>8</v>
    <v>9</v>
    <v>3437</v>
    <v>3457</v>
    <v>9146</v>
    <v>4</v>
    <v>Blue Springs is a city located in the U.S. state of Missouri within Jackson County. Blue Springs is located 19 miles east of downtown Kansas City and is the 9th largest city in the Kansas City Metropolitan Area. As of the 2010 United States Census the population was 52,575.</v>
    <v>9147</v>
    <v>9148</v>
    <v>9150</v>
    <v>9151</v>
    <v>9152</v>
    <v>Blue Springs</v>
    <v>9153</v>
    <v>11</v>
    <v>Blue Springs</v>
    <v>mdp/vdpid/5095887366338379777</v>
  </rv>
  <rv s="0">
    <v>536870912</v>
    <v>Southaven</v>
    <v>c2eb5bb4-8256-483d-19d5-4925380dcf4d</v>
    <v>en-US</v>
    <v>Map</v>
  </rv>
  <rv s="0">
    <v>536870912</v>
    <v>DeSoto County</v>
    <v>792a551c-b66a-b3cb-c4a6-338c16ed75f7</v>
    <v>en-US</v>
    <v>Map</v>
  </rv>
  <rv s="1">
    <fb>88.059595751399996</fb>
    <v>10</v>
  </rv>
  <rv s="2">
    <v>887</v>
    <v>8</v>
    <v>5692</v>
    <v>0</v>
    <v>Image of Southaven</v>
  </rv>
  <rv s="1">
    <fb>34.991864</fb>
    <v>12</v>
  </rv>
  <rv s="3">
    <v>710</v>
  </rv>
  <rv s="4">
    <v>https://www.bing.com/search?q=southaven+mississippi&amp;form=skydnc</v>
    <v>Learn more on Bing</v>
  </rv>
  <rv s="1">
    <fb>-90.007965999999996</fb>
    <v>12</v>
  </rv>
  <rv s="1">
    <fb>54944</fb>
    <v>10</v>
  </rv>
  <rv s="5">
    <v>#VALUE!</v>
    <v>en-US</v>
    <v>c2eb5bb4-8256-483d-19d5-4925380dcf4d</v>
    <v>536870912</v>
    <v>1</v>
    <v>5691</v>
    <v>4</v>
    <v>Southaven</v>
    <v>20</v>
    <v>21</v>
    <v>Map</v>
    <v>8</v>
    <v>9</v>
    <v>1453</v>
    <v>9156</v>
    <v>9157</v>
    <v>4</v>
    <v>Southaven is a city in DeSoto County, Mississippi, United States. It is a principal city in Greater Memphis. The 2010 census reported a population of 48,982, making Southaven the third-largest city in Mississippi and the second most populous suburb of Memphis. Southaven is traversed from north to south by the I-55/I-69 freeway. The city's name derives from the fact that Southaven is located south of Whitehaven, a neighborhood in Memphis.</v>
    <v>9158</v>
    <v>9159</v>
    <v>9160</v>
    <v>9161</v>
    <v>9162</v>
    <v>Southaven</v>
    <v>9163</v>
    <v>11</v>
    <v>Southaven</v>
    <v>mdp/vdpid/5482292989369778177</v>
  </rv>
  <rv s="0">
    <v>536870912</v>
    <v>Tinley Park</v>
    <v>74f91490-90a9-be27-4506-111c3323dab1</v>
    <v>en-US</v>
    <v>Map</v>
  </rv>
  <rv s="1">
    <fb>41.75</fb>
    <v>10</v>
  </rv>
  <rv s="2">
    <v>888</v>
    <v>8</v>
    <v>5699</v>
    <v>0</v>
    <v>Image of Tinley Park</v>
  </rv>
  <rv s="1">
    <fb>41.573889000000001</fb>
    <v>12</v>
  </rv>
  <rv s="3">
    <v>711</v>
  </rv>
  <rv s="4">
    <v>https://www.bing.com/search?q=tinley+park+illinois&amp;form=skydnc</v>
    <v>Learn more on Bing</v>
  </rv>
  <rv s="1">
    <fb>-87.803888999999998</fb>
    <v>12</v>
  </rv>
  <rv s="1">
    <fb>56204</fb>
    <v>10</v>
  </rv>
  <rv s="5">
    <v>#VALUE!</v>
    <v>en-US</v>
    <v>74f91490-90a9-be27-4506-111c3323dab1</v>
    <v>536870912</v>
    <v>1</v>
    <v>5698</v>
    <v>4</v>
    <v>Tinley Park</v>
    <v>20</v>
    <v>21</v>
    <v>Map</v>
    <v>8</v>
    <v>9</v>
    <v>702</v>
    <v>757</v>
    <v>9166</v>
    <v>4</v>
    <v>Tinley Park is a village located in Cook County, Illinois, United States, with a small portion in Will County. The population was 56,703 at the 2010 census. It is one of the fastest growing suburbs southwest of Chicago. In 2009, Tinley Park was selected by BusinessWeek as the best place to raise a family in America. In 2017, Tinley Park was listed as one of the 50 safest cities in America.</v>
    <v>9167</v>
    <v>9168</v>
    <v>9169</v>
    <v>9170</v>
    <v>9171</v>
    <v>Tinley Park</v>
    <v>9172</v>
    <v>11</v>
    <v>Tinley Park</v>
    <v>mdp/vdpid/5477701802692444161</v>
  </rv>
  <rv s="0">
    <v>536870912</v>
    <v>Diamond Bar</v>
    <v>a8c0f90d-6daf-c301-a7be-c16fda9fe335</v>
    <v>en-US</v>
    <v>Map</v>
  </rv>
  <rv s="1">
    <fb>38.552</fb>
    <v>10</v>
  </rv>
  <rv s="2">
    <v>889</v>
    <v>8</v>
    <v>5706</v>
    <v>0</v>
    <v>Image of Diamond Bar</v>
  </rv>
  <rv s="1">
    <fb>34.001666999999998</fb>
    <v>12</v>
  </rv>
  <rv s="4">
    <v>https://www.bing.com/search?q=diamond+bar+california&amp;form=skydnc</v>
    <v>Learn more on Bing</v>
  </rv>
  <rv s="1">
    <fb>-117.82083299999999</fb>
    <v>12</v>
  </rv>
  <rv s="1">
    <fb>56275</fb>
    <v>10</v>
  </rv>
  <rv s="9">
    <v>#VALUE!</v>
    <v>en-US</v>
    <v>a8c0f90d-6daf-c301-a7be-c16fda9fe335</v>
    <v>536870912</v>
    <v>1</v>
    <v>5705</v>
    <v>75</v>
    <v>Diamond Bar</v>
    <v>20</v>
    <v>21</v>
    <v>Map</v>
    <v>8</v>
    <v>9</v>
    <v>298</v>
    <v>299</v>
    <v>9175</v>
    <v>4</v>
    <v>Diamond Bar is a city in eastern Los Angeles County, California, United States. As of the 2010 census it had a population of 55,544, and in 2019 the population was estimated to be 55,720. It is named after the "diamond over a bar" branding iron registered in 1918 by ranch owner Frederick E. Lewis. The city features a public Los Angeles County golf course. It is also home to the Diamond Bar Country Estates, a private guarded community.</v>
    <v>9176</v>
    <v>9177</v>
    <v>9178</v>
    <v>9179</v>
    <v>Diamond Bar</v>
    <v>9180</v>
    <v>307</v>
    <v>Diamond Bar</v>
    <v>mdp/vdpid/5061293421608566785</v>
  </rv>
  <rv s="0">
    <v>536870912</v>
    <v>New Brunswick</v>
    <v>818954c2-db08-9813-a6df-bb756ddd1365</v>
    <v>en-US</v>
    <v>Map</v>
  </rv>
  <rv s="0">
    <v>536870912</v>
    <v>Middlesex County</v>
    <v>9b7c9e09-71c3-9ed5-4f96-e166f82736fe</v>
    <v>en-US</v>
    <v>Map</v>
  </rv>
  <rv s="1">
    <fb>14.994999999999999</fb>
    <v>10</v>
  </rv>
  <rv s="2">
    <v>890</v>
    <v>8</v>
    <v>5712</v>
    <v>0</v>
    <v>Image of New Brunswick</v>
  </rv>
  <rv s="1">
    <fb>40.486677999999998</fb>
    <v>12</v>
  </rv>
  <rv s="0">
    <v>805306368</v>
    <v>James M. Cahill (Mayor)</v>
    <v>0457c6e1-269a-a61d-8477-bfe498ed86b5</v>
    <v>en-US</v>
    <v>Generic</v>
  </rv>
  <rv s="3">
    <v>712</v>
  </rv>
  <rv s="4">
    <v>https://www.bing.com/search?q=new+brunswick+new+jersey&amp;form=skydnc</v>
    <v>Learn more on Bing</v>
  </rv>
  <rv s="1">
    <fb>-74.444413999999995</fb>
    <v>12</v>
  </rv>
  <rv s="1">
    <fb>56100</fb>
    <v>10</v>
  </rv>
  <rv s="5">
    <v>#VALUE!</v>
    <v>en-US</v>
    <v>818954c2-db08-9813-a6df-bb756ddd1365</v>
    <v>536870912</v>
    <v>1</v>
    <v>5711</v>
    <v>4</v>
    <v>New Brunswick</v>
    <v>20</v>
    <v>21</v>
    <v>Map</v>
    <v>8</v>
    <v>9</v>
    <v>1679</v>
    <v>9183</v>
    <v>9184</v>
    <v>4</v>
    <v>New Brunswick is a city in Middlesex County, New Jersey, United States. The city is the county seat of Middlesex County, and is the home of Rutgers University. The city is both a regional commercial hub for the Central New Jersey region and a prominent and growing commuter town for residents commuting to New York City within the New York metropolitan area. New Brunswick is on the Northeast Corridor rail line, 27 miles southwest of Manhattan. The city is located on the southern banks of the Raritan River in the Raritan Valley region.</v>
    <v>9185</v>
    <v>9186</v>
    <v>9188</v>
    <v>9189</v>
    <v>9190</v>
    <v>New Brunswick</v>
    <v>9191</v>
    <v>599</v>
    <v>New Brunswick</v>
    <v>mdp/vdpid/5487501687285350401</v>
  </rv>
  <rv s="0">
    <v>536870912</v>
    <v>Lenexa</v>
    <v>c001b60d-f6bb-4dd8-8ca9-c2e69c748f01</v>
    <v>en-US</v>
    <v>Map</v>
  </rv>
  <rv s="2">
    <v>891</v>
    <v>8</v>
    <v>5719</v>
    <v>0</v>
    <v>Image of Lenexa</v>
  </rv>
  <rv s="1">
    <fb>38.964722000000002</fb>
    <v>12</v>
  </rv>
  <rv s="3">
    <v>713</v>
  </rv>
  <rv s="4">
    <v>https://www.bing.com/search?q=lenexa+kansas&amp;form=skydnc</v>
    <v>Learn more on Bing</v>
  </rv>
  <rv s="1">
    <fb>-94.759444000000002</fb>
    <v>12</v>
  </rv>
  <rv s="1">
    <fb>55294</fb>
    <v>10</v>
  </rv>
  <rv s="5">
    <v>#VALUE!</v>
    <v>en-US</v>
    <v>c001b60d-f6bb-4dd8-8ca9-c2e69c748f01</v>
    <v>536870912</v>
    <v>1</v>
    <v>5718</v>
    <v>4</v>
    <v>Lenexa</v>
    <v>20</v>
    <v>21</v>
    <v>Map</v>
    <v>8</v>
    <v>9</v>
    <v>902</v>
    <v>4241</v>
    <v>8298</v>
    <v>4</v>
    <v>Lenexa is a city in Johnson County, Kansas, United States. It is the 8th most populated city in the Kansas City Metropolitan Area. As of the 2010 census, the population was 48,190 with a 2019 estimate of 55,625; growing by 15.4%. It is the birthplace of Garmin, the regional headquarters of Kiewit Construction and the former headquarters of Applebee’s It is bordered by the cities of Shawnee to the north, Overland Park to the east, De Soto to the west and Olathe to the south.</v>
    <v>9194</v>
    <v>9195</v>
    <v>9196</v>
    <v>9197</v>
    <v>9198</v>
    <v>Lenexa</v>
    <v>9199</v>
    <v>11</v>
    <v>Lenexa</v>
    <v>mdp/vdpid/5095878253457965057</v>
  </rv>
  <rv s="0">
    <v>536870912</v>
    <v>Brookhaven, Georgia</v>
    <v>dbd65ef5-9518-4d19-b58e-86ca3920a66f</v>
    <v>en-US</v>
    <v>Map</v>
  </rv>
  <rv s="1">
    <fb>30.58</fb>
    <v>10</v>
  </rv>
  <rv s="2">
    <v>892</v>
    <v>8</v>
    <v>5724</v>
    <v>0</v>
    <v>Image of Brookhaven, Georgia</v>
  </rv>
  <rv s="1">
    <fb>33.859166999999999</fb>
    <v>12</v>
  </rv>
  <rv s="3">
    <v>714</v>
  </rv>
  <rv s="4">
    <v>https://www.bing.com/search?q=brookhaven%2c+georgia&amp;form=skydnc</v>
    <v>Learn more on Bing</v>
  </rv>
  <rv s="1">
    <fb>-84.338888999999995</fb>
    <v>12</v>
  </rv>
  <rv s="1">
    <fb>54145</fb>
    <v>10</v>
  </rv>
  <rv s="5">
    <v>#VALUE!</v>
    <v>en-US</v>
    <v>dbd65ef5-9518-4d19-b58e-86ca3920a66f</v>
    <v>536870912</v>
    <v>1</v>
    <v>5723</v>
    <v>4</v>
    <v>Brookhaven, Georgia</v>
    <v>20</v>
    <v>21</v>
    <v>Map</v>
    <v>8</v>
    <v>9</v>
    <v>3400</v>
    <v>3422</v>
    <v>9202</v>
    <v>4</v>
    <v>Brookhaven is a city in the northeastern suburbs of Atlanta that is located in western DeKalb County, Georgia, United States, directly northeast of Atlanta. On July 31, 2012, Brookhaven was approved in a referendum to become DeKalb County's 11th city. Incorporation officially took place on December 17, 2012, on which date municipal operations commenced. With a population of around 55,554 as of 2019, it is the largest city in DeKalb County. The new city stretches over 12 square miles.</v>
    <v>9203</v>
    <v>9204</v>
    <v>9205</v>
    <v>9206</v>
    <v>9207</v>
    <v>Brookhaven, Georgia</v>
    <v>9208</v>
    <v>599</v>
    <v>Brookhaven, Georgia</v>
    <v>mdp/vdpid/5484632622992719873</v>
  </rv>
  <rv s="0">
    <v>536870912</v>
    <v>Novato</v>
    <v>4695d28f-a930-9fb9-c58c-9b533a7e5f86</v>
    <v>en-US</v>
    <v>Map</v>
  </rv>
  <rv s="1">
    <fb>72.406999999999996</fb>
    <v>10</v>
  </rv>
  <rv s="2">
    <v>893</v>
    <v>8</v>
    <v>5731</v>
    <v>0</v>
    <v>Image of Novato</v>
  </rv>
  <rv s="1">
    <fb>38.107500000000002</fb>
    <v>12</v>
  </rv>
  <rv s="3">
    <v>715</v>
  </rv>
  <rv s="4">
    <v>https://www.bing.com/search?q=novato+california&amp;form=skydnc</v>
    <v>Learn more on Bing</v>
  </rv>
  <rv s="1">
    <fb>-122.569722</fb>
    <v>12</v>
  </rv>
  <rv s="1">
    <fb>55655</fb>
    <v>10</v>
  </rv>
  <rv s="5">
    <v>#VALUE!</v>
    <v>en-US</v>
    <v>4695d28f-a930-9fb9-c58c-9b533a7e5f86</v>
    <v>536870912</v>
    <v>1</v>
    <v>5730</v>
    <v>4</v>
    <v>Novato</v>
    <v>20</v>
    <v>21</v>
    <v>Map</v>
    <v>8</v>
    <v>9</v>
    <v>298</v>
    <v>8897</v>
    <v>9211</v>
    <v>4</v>
    <v>Novato is a city in northern Marin County, in the North Bay region of the San Francisco Bay Area, in the U.S. state of California. At the 2010 census, its population was 51,904. Novato is located about 10 miles northwest of San Rafael and about 30 miles north of San Francisco on U.S. 101. Novato has been called one of the best places to live in the U.S.</v>
    <v>9212</v>
    <v>9213</v>
    <v>9214</v>
    <v>9215</v>
    <v>9216</v>
    <v>Novato</v>
    <v>9217</v>
    <v>307</v>
    <v>Novato</v>
    <v>mdp/vdpid/5057679396412850177</v>
  </rv>
  <rv s="0">
    <v>536870912</v>
    <v>Tigard</v>
    <v>1b3a6391-52c2-a5b0-7270-37466c2da540</v>
    <v>en-US</v>
    <v>Map</v>
  </rv>
  <rv s="1">
    <fb>30.59</fb>
    <v>10</v>
  </rv>
  <rv s="2">
    <v>894</v>
    <v>8</v>
    <v>5737</v>
    <v>0</v>
    <v>Image of Tigard</v>
  </rv>
  <rv s="1">
    <fb>45.426437999999997</fb>
    <v>12</v>
  </rv>
  <rv s="3">
    <v>716</v>
  </rv>
  <rv s="4">
    <v>https://www.bing.com/search?q=tigard+oregon&amp;form=skydnc</v>
    <v>Learn more on Bing</v>
  </rv>
  <rv s="1">
    <fb>-122.766201</fb>
    <v>12</v>
  </rv>
  <rv s="1">
    <fb>54758</fb>
    <v>10</v>
  </rv>
  <rv s="5">
    <v>#VALUE!</v>
    <v>en-US</v>
    <v>1b3a6391-52c2-a5b0-7270-37466c2da540</v>
    <v>536870912</v>
    <v>1</v>
    <v>5736</v>
    <v>4</v>
    <v>Tigard</v>
    <v>20</v>
    <v>21</v>
    <v>Map</v>
    <v>8</v>
    <v>9</v>
    <v>3296</v>
    <v>5602</v>
    <v>9220</v>
    <v>4</v>
    <v>Tigard is a city in Washington County, Oregon, United States. The population was 48,035 at the 2010 census. As of 2007, Tigard was the state's 12th largest city. Incorporated in 1961, the city is located south of Beaverton and north of Tualatin, and is part of the Portland metropolitan area. Interstate 5 and Oregon Route 217 are the main freeways in the city, with Oregon Route 99W and Oregon Route 210 serving as other major highways. Public transit service is provided by TriMet, via several bus routes and the WES Commuter Rail line.</v>
    <v>9221</v>
    <v>9222</v>
    <v>9223</v>
    <v>9224</v>
    <v>9225</v>
    <v>Tigard</v>
    <v>9226</v>
    <v>307</v>
    <v>Tigard</v>
    <v>mdp/vdpid/4860905192268234753</v>
  </rv>
  <rv s="0">
    <v>536870912</v>
    <v>Highland</v>
    <v>bc875094-2df2-11fb-baa6-ade28905343b</v>
    <v>en-US</v>
    <v>Map</v>
  </rv>
  <rv s="1">
    <fb>48.923999999999999</fb>
    <v>10</v>
  </rv>
  <rv s="2">
    <v>895</v>
    <v>8</v>
    <v>5742</v>
    <v>0</v>
    <v>Image of Highland</v>
  </rv>
  <rv s="1">
    <fb>34.128332999999998</fb>
    <v>12</v>
  </rv>
  <rv s="4">
    <v>https://www.bing.com/search?q=highland+california&amp;form=skydnc</v>
    <v>Learn more on Bing</v>
  </rv>
  <rv s="1">
    <fb>-117.208611</fb>
    <v>12</v>
  </rv>
  <rv s="1">
    <fb>55406</fb>
    <v>10</v>
  </rv>
  <rv s="9">
    <v>#VALUE!</v>
    <v>en-US</v>
    <v>bc875094-2df2-11fb-baa6-ade28905343b</v>
    <v>536870912</v>
    <v>1</v>
    <v>5741</v>
    <v>75</v>
    <v>Highland</v>
    <v>20</v>
    <v>21</v>
    <v>Map</v>
    <v>8</v>
    <v>9</v>
    <v>298</v>
    <v>3994</v>
    <v>9229</v>
    <v>4</v>
    <v>Highland is a city in San Bernardino County, California, United States. The population in 2010 was 53,104, up from 44,605 at the 2000 census. The term Highland also refers to a geographical area of the city of San Bernardino, and parts of unincorporated San Bernardino County. Highland is generally divided into two regions, East Highland and Highland</v>
    <v>9230</v>
    <v>9231</v>
    <v>9232</v>
    <v>9233</v>
    <v>Highland</v>
    <v>9234</v>
    <v>307</v>
    <v>Highland</v>
    <v>mdp/vdpid/5061315204038524929</v>
  </rv>
  <rv s="0">
    <v>536870912</v>
    <v>Fountain Valley</v>
    <v>f4a07618-c0c3-caf7-269e-dfb73bebbc12</v>
    <v>en-US</v>
    <v>Map</v>
  </rv>
  <rv s="1">
    <fb>23.390999999999998</fb>
    <v>10</v>
  </rv>
  <rv s="2">
    <v>896</v>
    <v>8</v>
    <v>5748</v>
    <v>0</v>
    <v>Image of Fountain Valley</v>
  </rv>
  <rv s="1">
    <fb>33.710735</fb>
    <v>12</v>
  </rv>
  <rv s="4">
    <v>https://www.bing.com/search?q=fountain+valley+california&amp;form=skydnc</v>
    <v>Learn more on Bing</v>
  </rv>
  <rv s="1">
    <fb>-117.945728</fb>
    <v>12</v>
  </rv>
  <rv s="1">
    <fb>55814</fb>
    <v>10</v>
  </rv>
  <rv s="9">
    <v>#VALUE!</v>
    <v>en-US</v>
    <v>f4a07618-c0c3-caf7-269e-dfb73bebbc12</v>
    <v>536870912</v>
    <v>1</v>
    <v>5747</v>
    <v>75</v>
    <v>Fountain Valley</v>
    <v>6</v>
    <v>7</v>
    <v>Map</v>
    <v>8</v>
    <v>9</v>
    <v>298</v>
    <v>3620</v>
    <v>9237</v>
    <v>4</v>
    <v>Fountain Valley is a suburban city in Orange County, California. The population was 55,313 at the 2010 census. A classic commuter town, Fountain Valley is an upper middle-class residential area.</v>
    <v>9238</v>
    <v>9239</v>
    <v>9240</v>
    <v>9241</v>
    <v>Fountain Valley</v>
    <v>9242</v>
    <v>307</v>
    <v>Fountain Valley</v>
    <v>mdp/vdpid/5073305795051913217</v>
  </rv>
  <rv s="0">
    <v>536870912</v>
    <v>Dearborn Heights</v>
    <v>107d7c7c-4443-ffa2-ef53-6de2d0209eea</v>
    <v>en-US</v>
    <v>Map</v>
  </rv>
  <rv s="1">
    <fb>30.43</fb>
    <v>10</v>
  </rv>
  <rv s="2">
    <v>897</v>
    <v>8</v>
    <v>5754</v>
    <v>0</v>
    <v>Image of Dearborn Heights</v>
  </rv>
  <rv s="1">
    <fb>42.329721999999997</fb>
    <v>12</v>
  </rv>
  <rv s="3">
    <v>717</v>
  </rv>
  <rv s="4">
    <v>https://www.bing.com/search?q=dearborn+heights+michigan&amp;form=skydnc</v>
    <v>Learn more on Bing</v>
  </rv>
  <rv s="1">
    <fb>-83.28</fb>
    <v>12</v>
  </rv>
  <rv s="1">
    <fb>55616</fb>
    <v>10</v>
  </rv>
  <rv s="5">
    <v>#VALUE!</v>
    <v>en-US</v>
    <v>107d7c7c-4443-ffa2-ef53-6de2d0209eea</v>
    <v>536870912</v>
    <v>1</v>
    <v>5753</v>
    <v>4</v>
    <v>Dearborn Heights</v>
    <v>6</v>
    <v>7</v>
    <v>Map</v>
    <v>8</v>
    <v>9</v>
    <v>1318</v>
    <v>1319</v>
    <v>9245</v>
    <v>4</v>
    <v>Dearborn Heights is a city in Wayne County in the U.S. state of Michigan. The population was 57,774 at the 2010 census. Dearborn Heights is part of the Detroit metropolitan area, and is considered a bedroom community.</v>
    <v>9246</v>
    <v>9247</v>
    <v>9248</v>
    <v>9249</v>
    <v>9250</v>
    <v>Dearborn Heights</v>
    <v>9251</v>
    <v>599</v>
    <v>Dearborn Heights</v>
    <v>mdp/vdpid/5479046887296204801</v>
  </rv>
  <rv s="0">
    <v>536870912</v>
    <v>Albany</v>
    <v>35319002-e668-c0f5-acf7-dbda9ca031ee</v>
    <v>en-US</v>
    <v>Map</v>
  </rv>
  <rv s="0">
    <v>536870912</v>
    <v>Linn County</v>
    <v>77c106fc-171b-090c-4a82-05ec0bb81eed</v>
    <v>en-US</v>
    <v>Map</v>
  </rv>
  <rv s="1">
    <fb>45.97</fb>
    <v>10</v>
  </rv>
  <rv s="2">
    <v>898</v>
    <v>8</v>
    <v>5761</v>
    <v>0</v>
    <v>Image of Albany</v>
  </rv>
  <rv s="1">
    <fb>44.630277999999997</fb>
    <v>12</v>
  </rv>
  <rv s="3">
    <v>718</v>
  </rv>
  <rv s="4">
    <v>https://www.bing.com/search?q=albany+oregon&amp;form=skydnc</v>
    <v>Learn more on Bing</v>
  </rv>
  <rv s="1">
    <fb>-123.09611099999999</fb>
    <v>12</v>
  </rv>
  <rv s="1">
    <fb>54453</fb>
    <v>10</v>
  </rv>
  <rv s="5">
    <v>#VALUE!</v>
    <v>en-US</v>
    <v>35319002-e668-c0f5-acf7-dbda9ca031ee</v>
    <v>536870912</v>
    <v>1</v>
    <v>5760</v>
    <v>4</v>
    <v>Albany</v>
    <v>20</v>
    <v>21</v>
    <v>Map</v>
    <v>8</v>
    <v>9</v>
    <v>3296</v>
    <v>9254</v>
    <v>9255</v>
    <v>4</v>
    <v>Albany is the county seat of Linn County, and the 11th largest city in the U.S. state of Oregon. Albany is located in the Willamette Valley at the confluence of the Calapooia River and the Willamette River in both Linn and Benton counties, just east of Corvallis and south of Salem. It is predominantly a farming and manufacturing city that settlers founded around 1848. As of the 2010 United States Census, the population of Albany was 50,158. Its population was estimated by the Portland Research Center to be 55,338 in 2019.</v>
    <v>9256</v>
    <v>9257</v>
    <v>9258</v>
    <v>9259</v>
    <v>9260</v>
    <v>Albany</v>
    <v>9261</v>
    <v>307</v>
    <v>Albany</v>
    <v>mdp/vdpid/5053067981412630529</v>
  </rv>
  <rv s="0">
    <v>536870912</v>
    <v>Grapevine</v>
    <v>485df9b6-1181-4472-a26a-8f2ac0ede568</v>
    <v>en-US</v>
    <v>Map</v>
  </rv>
  <rv s="1">
    <fb>92.980573161099997</fb>
    <v>10</v>
  </rv>
  <rv s="2">
    <v>899</v>
    <v>8</v>
    <v>5767</v>
    <v>0</v>
    <v>Image of Grapevine</v>
  </rv>
  <rv s="1">
    <fb>32.935000000000002</fb>
    <v>12</v>
  </rv>
  <rv s="3">
    <v>719</v>
  </rv>
  <rv s="4">
    <v>https://www.bing.com/search?q=grapevine+texas&amp;form=skydnc</v>
    <v>Learn more on Bing</v>
  </rv>
  <rv s="1">
    <fb>-97.085832999999994</fb>
    <v>12</v>
  </rv>
  <rv s="1">
    <fb>53976</fb>
    <v>10</v>
  </rv>
  <rv s="5">
    <v>#VALUE!</v>
    <v>en-US</v>
    <v>485df9b6-1181-4472-a26a-8f2ac0ede568</v>
    <v>536870912</v>
    <v>1</v>
    <v>5766</v>
    <v>4</v>
    <v>Grapevine</v>
    <v>20</v>
    <v>21</v>
    <v>Map</v>
    <v>8</v>
    <v>9</v>
    <v>2272</v>
    <v>3118</v>
    <v>9264</v>
    <v>4</v>
    <v>Grapevine is a city and suburb of Dallas and Fort Worth located in northeast Tarrant County, Texas, United States, with minor portions extending into Dallas County and Denton County. The city is located in the Mid-Cities suburban region between Dallas and Fort Worth and includes a larger portion of Dallas/Fort Worth International Airport than other cities.</v>
    <v>9265</v>
    <v>9266</v>
    <v>9267</v>
    <v>9268</v>
    <v>9269</v>
    <v>Grapevine</v>
    <v>9270</v>
    <v>11</v>
    <v>Grapevine</v>
    <v>mdp/vdpid/5107763183678914561</v>
  </rv>
  <rv s="0">
    <v>536870912</v>
    <v>Apple Valley</v>
    <v>049f2870-f137-3e14-54b6-f027ed185f7a</v>
    <v>en-US</v>
    <v>Map</v>
  </rv>
  <rv s="1">
    <fb>45.51</fb>
    <v>10</v>
  </rv>
  <rv s="2">
    <v>900</v>
    <v>8</v>
    <v>5773</v>
    <v>0</v>
    <v>Image of Apple Valley</v>
  </rv>
  <rv s="1">
    <fb>44.731943999999999</fb>
    <v>12</v>
  </rv>
  <rv s="3">
    <v>720</v>
  </rv>
  <rv s="4">
    <v>https://www.bing.com/search?q=apple+valley+minnesota&amp;form=skydnc</v>
    <v>Learn more on Bing</v>
  </rv>
  <rv s="1">
    <fb>-93.217500000000001</fb>
    <v>12</v>
  </rv>
  <rv s="1">
    <fb>54121</fb>
    <v>10</v>
  </rv>
  <rv s="5">
    <v>#VALUE!</v>
    <v>en-US</v>
    <v>049f2870-f137-3e14-54b6-f027ed185f7a</v>
    <v>536870912</v>
    <v>1</v>
    <v>5772</v>
    <v>4</v>
    <v>Apple Valley</v>
    <v>20</v>
    <v>21</v>
    <v>Map</v>
    <v>8</v>
    <v>9</v>
    <v>1374</v>
    <v>7940</v>
    <v>9273</v>
    <v>4</v>
    <v>Apple Valley is a city in northwestern Dakota County in the State of Minnesota, and a suburb of the Twin Cities. The city's population in 2019 was 55,135 making it the 17th most populous city in Minnesota. In 2013, Money Magazine named Apple Valley the 17th best place to live in the United States, up from 20th in 2010, 24th in 2008 and 28th in 2007.</v>
    <v>9274</v>
    <v>9275</v>
    <v>9276</v>
    <v>9277</v>
    <v>9278</v>
    <v>Apple Valley</v>
    <v>9279</v>
    <v>11</v>
    <v>Apple Valley</v>
    <v>mdp/vdpid/5091502848319946753</v>
  </rv>
  <rv s="0">
    <v>536870912</v>
    <v>Chicopee</v>
    <v>bd702f78-7f7a-68dd-b2e1-c897e3bae649</v>
    <v>en-US</v>
    <v>Map</v>
  </rv>
  <rv s="2">
    <v>901</v>
    <v>8</v>
    <v>5779</v>
    <v>0</v>
    <v>Image of Chicopee</v>
  </rv>
  <rv s="1">
    <fb>42.148611000000002</fb>
    <v>12</v>
  </rv>
  <rv s="3">
    <v>721</v>
  </rv>
  <rv s="4">
    <v>https://www.bing.com/search?q=chicopee+massachusetts&amp;form=skydnc</v>
    <v>Learn more on Bing</v>
  </rv>
  <rv s="1">
    <fb>-72.608333000000002</fb>
    <v>12</v>
  </rv>
  <rv s="1">
    <fb>55582</fb>
    <v>10</v>
  </rv>
  <rv s="5">
    <v>#VALUE!</v>
    <v>en-US</v>
    <v>bd702f78-7f7a-68dd-b2e1-c897e3bae649</v>
    <v>536870912</v>
    <v>1</v>
    <v>5778</v>
    <v>4</v>
    <v>Chicopee</v>
    <v>20</v>
    <v>21</v>
    <v>Map</v>
    <v>8</v>
    <v>9</v>
    <v>3263</v>
    <v>4602</v>
    <v>7242</v>
    <v>4</v>
    <v>Chicopee is a city located on the Connecticut River in Hampden County, Massachusetts, United States. As of the 2010 census, the city had a population of 55,298, making it the second-largest city in Western Massachusetts after Springfield. As of 2019, the estimated population was 55,126. Chicopee is part of the Springfield, Massachusetts Metropolitan Statistical Area. The communities of Chicopee Center, Chicopee Falls, Willimansett, Fairview, Aldenville, Burnett Road, Smith Highlands and Westover are located within the city.</v>
    <v>9282</v>
    <v>9283</v>
    <v>9284</v>
    <v>9285</v>
    <v>9286</v>
    <v>Chicopee</v>
    <v>9287</v>
    <v>599</v>
    <v>Chicopee</v>
    <v>mdp/vdpid/5488773303722049537</v>
  </rv>
  <rv s="0">
    <v>536870912</v>
    <v>Hempstead</v>
    <v>c30cc31c-abbd-0c72-659a-e0276c6e6849</v>
    <v>en-US</v>
    <v>Map</v>
  </rv>
  <rv s="0">
    <v>536870912</v>
    <v>Nassau County</v>
    <v>26432893-e059-72d3-2bd0-10f2d7f40d89</v>
    <v>en-US</v>
    <v>Map</v>
  </rv>
  <rv s="1">
    <fb>9.5299999999999994</fb>
    <v>10</v>
  </rv>
  <rv s="2">
    <v>902</v>
    <v>8</v>
    <v>5784</v>
    <v>0</v>
    <v>Image of Hempstead</v>
  </rv>
  <rv s="1">
    <fb>40.704721999999997</fb>
    <v>12</v>
  </rv>
  <rv s="3">
    <v>722</v>
  </rv>
  <rv s="4">
    <v>https://www.bing.com/search?q=hempstead+village+new+york&amp;form=skydnc</v>
    <v>Learn more on Bing</v>
  </rv>
  <rv s="1">
    <fb>-73.617221999999998</fb>
    <v>12</v>
  </rv>
  <rv s="1">
    <fb>55255</fb>
    <v>10</v>
  </rv>
  <rv s="5">
    <v>#VALUE!</v>
    <v>en-US</v>
    <v>c30cc31c-abbd-0c72-659a-e0276c6e6849</v>
    <v>536870912</v>
    <v>1</v>
    <v>5783</v>
    <v>4</v>
    <v>Hempstead</v>
    <v>20</v>
    <v>21</v>
    <v>Map</v>
    <v>8</v>
    <v>9</v>
    <v>2768</v>
    <v>9290</v>
    <v>9291</v>
    <v>4</v>
    <v>The Incorporated Village of Hempstead is located in the Town of Hempstead, Nassau County, New York, United States. The population was 53,891 at the 2010 census, but by 2019 had reached 55,113 according to the U.S. Census Bureau estimate. It is the most densely populated village in New York. Hempstead Village is the site of the seventeenth-century "town spot" from which English and Dutch settlers developed the Town of Hempstead, the Town of North Hempstead, and ultimately Nassau County.</v>
    <v>9292</v>
    <v>9293</v>
    <v>9294</v>
    <v>9295</v>
    <v>9296</v>
    <v>Hempstead</v>
    <v>9297</v>
    <v>599</v>
    <v>Hempstead</v>
    <v>mdp/vdpid/5487532508574646274</v>
  </rv>
  <rv s="0">
    <v>536870912</v>
    <v>Oak Lawn</v>
    <v>efa538c5-f2e1-a870-b19e-57115c110855</v>
    <v>en-US</v>
    <v>Map</v>
  </rv>
  <rv s="1">
    <fb>22.196198105579501</fb>
    <v>10</v>
  </rv>
  <rv s="2">
    <v>903</v>
    <v>8</v>
    <v>5789</v>
    <v>0</v>
    <v>Image of Oak Lawn</v>
  </rv>
  <rv s="1">
    <fb>41.719979000000002</fb>
    <v>12</v>
  </rv>
  <rv s="3">
    <v>723</v>
  </rv>
  <rv s="4">
    <v>https://www.bing.com/search?q=oak+lawn+illinois&amp;form=skydnc</v>
    <v>Learn more on Bing</v>
  </rv>
  <rv s="1">
    <fb>-87.750562000000002</fb>
    <v>12</v>
  </rv>
  <rv s="1">
    <fb>55511</fb>
    <v>10</v>
  </rv>
  <rv s="5">
    <v>#VALUE!</v>
    <v>en-US</v>
    <v>efa538c5-f2e1-a870-b19e-57115c110855</v>
    <v>536870912</v>
    <v>1</v>
    <v>5788</v>
    <v>4</v>
    <v>Oak Lawn</v>
    <v>20</v>
    <v>21</v>
    <v>Map</v>
    <v>8</v>
    <v>9</v>
    <v>702</v>
    <v>757</v>
    <v>9300</v>
    <v>4</v>
    <v>Oak Lawn is a village in Cook County, Illinois, United States. The population was 56,690 at the 2010 census. Oak Lawn is a suburb of Chicago, located southwest of the city. It shares borders with the city in two areas but is surrounded mostly by other suburbs.</v>
    <v>9301</v>
    <v>9302</v>
    <v>9303</v>
    <v>9304</v>
    <v>9305</v>
    <v>Oak Lawn</v>
    <v>9306</v>
    <v>11</v>
    <v>Oak Lawn</v>
    <v>mdp/vdpid/5477698446829813761</v>
  </rv>
  <rv s="0">
    <v>536870912</v>
    <v>Cathedral City</v>
    <v>a2fba59e-e427-58f4-f26e-cc34870b9b45</v>
    <v>en-US</v>
    <v>Map</v>
  </rv>
  <rv s="1">
    <fb>56.348999999999997</fb>
    <v>10</v>
  </rv>
  <rv s="2">
    <v>904</v>
    <v>8</v>
    <v>5795</v>
    <v>0</v>
    <v>Image of Cathedral City</v>
  </rv>
  <rv s="1">
    <fb>33.779722</fb>
    <v>12</v>
  </rv>
  <rv s="3">
    <v>724</v>
  </rv>
  <rv s="4">
    <v>https://www.bing.com/search?q=cathedral+city+california&amp;form=skydnc</v>
    <v>Learn more on Bing</v>
  </rv>
  <rv s="1">
    <fb>-116.465278</fb>
    <v>12</v>
  </rv>
  <rv s="1">
    <fb>54902</fb>
    <v>10</v>
  </rv>
  <rv s="5">
    <v>#VALUE!</v>
    <v>en-US</v>
    <v>a2fba59e-e427-58f4-f26e-cc34870b9b45</v>
    <v>536870912</v>
    <v>1</v>
    <v>5794</v>
    <v>4</v>
    <v>Cathedral City</v>
    <v>20</v>
    <v>21</v>
    <v>Map</v>
    <v>8</v>
    <v>9</v>
    <v>298</v>
    <v>3640</v>
    <v>9309</v>
    <v>4</v>
    <v>Cathedral City, colloquially known as "Cat City", is a desert resort city in Riverside County, California, United States, within the Colorado Desert's Coachella Valley. Situated between Palm Springs and Rancho Mirage, the city has the second largest population, after Indio, of the nine cities in the Coachella Valley. Its population was 51,200 at the 2010 census.</v>
    <v>9310</v>
    <v>9311</v>
    <v>9312</v>
    <v>9313</v>
    <v>9314</v>
    <v>Cathedral City</v>
    <v>9315</v>
    <v>307</v>
    <v>Cathedral City</v>
    <v>mdp/vdpid/5061438421684191234</v>
  </rv>
  <rv s="0">
    <v>536870912</v>
    <v>Bentonville</v>
    <v>1bb3b758-ee0b-2c99-e19f-97e2d89a32c6</v>
    <v>en-US</v>
    <v>Map</v>
  </rv>
  <rv s="1">
    <fb>81.599999999999994</fb>
    <v>10</v>
  </rv>
  <rv s="2">
    <v>905</v>
    <v>8</v>
    <v>5801</v>
    <v>0</v>
    <v>Image of Bentonville</v>
  </rv>
  <rv s="1">
    <fb>36.366667</fb>
    <v>12</v>
  </rv>
  <rv s="3">
    <v>725</v>
  </rv>
  <rv s="4">
    <v>https://www.bing.com/search?q=bentonville+arkansas&amp;form=skydnc</v>
    <v>Learn more on Bing</v>
  </rv>
  <rv s="1">
    <fb>-94.213333000000006</fb>
    <v>12</v>
  </rv>
  <rv s="1">
    <fb>51111</fb>
    <v>10</v>
  </rv>
  <rv s="5">
    <v>#VALUE!</v>
    <v>en-US</v>
    <v>1bb3b758-ee0b-2c99-e19f-97e2d89a32c6</v>
    <v>536870912</v>
    <v>1</v>
    <v>5800</v>
    <v>4</v>
    <v>Bentonville</v>
    <v>20</v>
    <v>21</v>
    <v>Map</v>
    <v>8</v>
    <v>9</v>
    <v>232</v>
    <v>7779</v>
    <v>9318</v>
    <v>4</v>
    <v>Bentonville is the ninth-largest city in Arkansas, United States and the county seat of Benton County. The city is centrally located in the county with Rogers adjacent to the east. The city is the birthplace and world headquarters of Walmart, the world's largest retailer. It is one of the four main cities in the three-county Northwest Arkansas Metropolitan Statistical Area, which is ranked 109th in terms of population in the United States with 463,204 residents in 2010, according to the United States Census Bureau. The city itself had a population of 35,301 at the 2010 Census, with an estimated population of 54,909 in 2019.</v>
    <v>9319</v>
    <v>9320</v>
    <v>9321</v>
    <v>9322</v>
    <v>9323</v>
    <v>Bentonville</v>
    <v>9324</v>
    <v>11</v>
    <v>Bentonville</v>
    <v>mdp/vdpid/5097094045000269825</v>
  </rv>
  <rv s="0">
    <v>536870912</v>
    <v>Kettering</v>
    <v>bdc7c710-3b29-21c8-9493-00f32d2e9329</v>
    <v>en-US</v>
    <v>Map</v>
  </rv>
  <rv s="1">
    <fb>48.48</fb>
    <v>10</v>
  </rv>
  <rv s="2">
    <v>906</v>
    <v>8</v>
    <v>5808</v>
    <v>0</v>
    <v>Image of Kettering</v>
  </rv>
  <rv s="1">
    <fb>39.697221999999996</fb>
    <v>12</v>
  </rv>
  <rv s="3">
    <v>726</v>
  </rv>
  <rv s="4">
    <v>https://www.bing.com/search?q=kettering+ohio&amp;form=skydnc</v>
    <v>Learn more on Bing</v>
  </rv>
  <rv s="1">
    <fb>-84.152221999999995</fb>
    <v>12</v>
  </rv>
  <rv s="1">
    <fb>55103</fb>
    <v>10</v>
  </rv>
  <rv s="5">
    <v>#VALUE!</v>
    <v>en-US</v>
    <v>bdc7c710-3b29-21c8-9493-00f32d2e9329</v>
    <v>536870912</v>
    <v>1</v>
    <v>5807</v>
    <v>4</v>
    <v>Kettering</v>
    <v>20</v>
    <v>21</v>
    <v>Map</v>
    <v>8</v>
    <v>9</v>
    <v>1929</v>
    <v>4856</v>
    <v>9327</v>
    <v>4</v>
    <v>Kettering is a city in Montgomery and Greene counties in the U.S. state of Ohio, almost entirely in Montgomery County. It is a suburb of Dayton. As of the 2010 census, the city had a population of 56,163, making it the largest suburb in the Dayton Metropolitan Statistical Area.</v>
    <v>9328</v>
    <v>9329</v>
    <v>9330</v>
    <v>9331</v>
    <v>9332</v>
    <v>Kettering</v>
    <v>9333</v>
    <v>599</v>
    <v>Kettering</v>
    <v>mdp/vdpid/5480115305692790785</v>
  </rv>
  <rv s="0">
    <v>536870912</v>
    <v>Colton</v>
    <v>459948a0-e64e-4b54-14a0-ce58824be013</v>
    <v>en-US</v>
    <v>Map</v>
  </rv>
  <rv s="1">
    <fb>41.540999999999997</fb>
    <v>10</v>
  </rv>
  <rv s="2">
    <v>907</v>
    <v>8</v>
    <v>5813</v>
    <v>0</v>
    <v>Image of Colton</v>
  </rv>
  <rv s="1">
    <fb>34.070139300000001</fb>
    <v>12</v>
  </rv>
  <rv s="3">
    <v>727</v>
  </rv>
  <rv s="4">
    <v>https://www.bing.com/search?q=colton+california&amp;form=skydnc</v>
    <v>Learn more on Bing</v>
  </rv>
  <rv s="1">
    <fb>-117.32364130000001</fb>
    <v>12</v>
  </rv>
  <rv s="1">
    <fb>54741</fb>
    <v>10</v>
  </rv>
  <rv s="5">
    <v>#VALUE!</v>
    <v>en-US</v>
    <v>459948a0-e64e-4b54-14a0-ce58824be013</v>
    <v>536870912</v>
    <v>1</v>
    <v>5812</v>
    <v>4</v>
    <v>Colton</v>
    <v>20</v>
    <v>21</v>
    <v>Map</v>
    <v>8</v>
    <v>9</v>
    <v>298</v>
    <v>3994</v>
    <v>9336</v>
    <v>4</v>
    <v>Colton is a city in San Bernardino County, California, United States. Nicknamed "Hub City", Colton is located in the Inland Empire region of the state and is a suburb of San Bernardino, approximately 4 miles south of the city’s downtown. The population of Colton is 52,154 according to the 2010 census, up from 47,662 at the 2000 census.</v>
    <v>9337</v>
    <v>9338</v>
    <v>9339</v>
    <v>9340</v>
    <v>9341</v>
    <v>Colton</v>
    <v>9342</v>
    <v>307</v>
    <v>Colton</v>
    <v>mdp/vdpid/5061325344959627265</v>
  </rv>
  <rv s="0">
    <v>536870912</v>
    <v>Anderson</v>
    <v>9b9436e6-6938-6589-c3b4-6b08dd5c375b</v>
    <v>en-US</v>
    <v>Map</v>
  </rv>
  <rv s="0">
    <v>536870912</v>
    <v>Madison County</v>
    <v>105dcb8d-550c-129e-b5ce-4d4bb7a6d4ab</v>
    <v>en-US</v>
    <v>Map</v>
  </rv>
  <rv s="1">
    <fb>107.43</fb>
    <v>10</v>
  </rv>
  <rv s="2">
    <v>908</v>
    <v>8</v>
    <v>5820</v>
    <v>0</v>
    <v>Image of Anderson</v>
  </rv>
  <rv s="1">
    <fb>40.107883999999999</fb>
    <v>12</v>
  </rv>
  <rv s="4">
    <v>https://www.bing.com/search?q=anderson+indiana&amp;form=skydnc</v>
    <v>Learn more on Bing</v>
  </rv>
  <rv s="1">
    <fb>-85.678210000000007</fb>
    <v>12</v>
  </rv>
  <rv s="1">
    <fb>55037</fb>
    <v>10</v>
  </rv>
  <rv s="9">
    <v>#VALUE!</v>
    <v>en-US</v>
    <v>9b9436e6-6938-6589-c3b4-6b08dd5c375b</v>
    <v>536870912</v>
    <v>1</v>
    <v>5819</v>
    <v>75</v>
    <v>Anderson</v>
    <v>20</v>
    <v>21</v>
    <v>Map</v>
    <v>8</v>
    <v>9</v>
    <v>825</v>
    <v>9345</v>
    <v>9346</v>
    <v>4</v>
    <v>Anderson, named after Chief William Anderson, is a city in and the county seat of Madison County, Indiana, United States. It is the principal city of the Anderson, Indiana Metropolitan Statistical Area which encompasses Madison County. Anderson is the headquarters of the Church of God and home of Anderson University, which is affiliated with the Christian denomination. Highlights of the city include the historic Paramount Theatre and the Gruenewald Historic House.</v>
    <v>9347</v>
    <v>9348</v>
    <v>9349</v>
    <v>9350</v>
    <v>Anderson</v>
    <v>9351</v>
    <v>3779</v>
    <v>Anderson</v>
    <v>mdp/vdpid/5478512142594342914</v>
  </rv>
  <rv s="0">
    <v>536870912</v>
    <v>West Haven</v>
    <v>d8562eaf-73b7-94a9-94d7-f213bd92bd13</v>
    <v>en-US</v>
    <v>Map</v>
  </rv>
  <rv s="1">
    <fb>28.49</fb>
    <v>10</v>
  </rv>
  <rv s="2">
    <v>909</v>
    <v>8</v>
    <v>5827</v>
    <v>0</v>
    <v>Image of West Haven</v>
  </rv>
  <rv s="1">
    <fb>41.273888999999997</fb>
    <v>12</v>
  </rv>
  <rv s="3">
    <v>728</v>
  </rv>
  <rv s="4">
    <v>https://www.bing.com/search?q=west+haven+connecticut&amp;form=skydnc</v>
    <v>Learn more on Bing</v>
  </rv>
  <rv s="1">
    <fb>-72.967777999999996</fb>
    <v>12</v>
  </rv>
  <rv s="1">
    <fb>54879</fb>
    <v>10</v>
  </rv>
  <rv s="5">
    <v>#VALUE!</v>
    <v>en-US</v>
    <v>d8562eaf-73b7-94a9-94d7-f213bd92bd13</v>
    <v>536870912</v>
    <v>1</v>
    <v>5826</v>
    <v>4</v>
    <v>West Haven</v>
    <v>6</v>
    <v>7</v>
    <v>Map</v>
    <v>8</v>
    <v>9</v>
    <v>4730</v>
    <v>5045</v>
    <v>9354</v>
    <v>4</v>
    <v>West Haven is a city in New Haven County, Connecticut, United States. At the 2010 census, the population of the city was 55,564.</v>
    <v>9355</v>
    <v>9356</v>
    <v>9357</v>
    <v>9358</v>
    <v>9359</v>
    <v>West Haven</v>
    <v>9360</v>
    <v>599</v>
    <v>West Haven</v>
    <v>mdp/vdpid/5488852470790619137</v>
  </rv>
  <rv s="0">
    <v>536870912</v>
    <v>Burlington</v>
    <v>c65ffbe1-fcfd-220a-9161-414a6950690e</v>
    <v>en-US</v>
    <v>Map</v>
  </rv>
  <rv s="0">
    <v>536870912</v>
    <v>Alamance County</v>
    <v>8ddfd39b-b1a0-79db-1df2-6b6fd86d04aa</v>
    <v>en-US</v>
    <v>Map</v>
  </rv>
  <rv s="1">
    <fb>65.7</fb>
    <v>10</v>
  </rv>
  <rv s="2">
    <v>910</v>
    <v>8</v>
    <v>5833</v>
    <v>0</v>
    <v>Image of Burlington</v>
  </rv>
  <rv s="1">
    <fb>36.099176999999997</fb>
    <v>12</v>
  </rv>
  <rv s="3">
    <v>729</v>
  </rv>
  <rv s="4">
    <v>https://www.bing.com/search?q=burlington+north+carolina&amp;form=skydnc</v>
    <v>Learn more on Bing</v>
  </rv>
  <rv s="1">
    <fb>-79.433216999999999</fb>
    <v>12</v>
  </rv>
  <rv s="1">
    <fb>53748</fb>
    <v>10</v>
  </rv>
  <rv s="5">
    <v>#VALUE!</v>
    <v>en-US</v>
    <v>c65ffbe1-fcfd-220a-9161-414a6950690e</v>
    <v>536870912</v>
    <v>1</v>
    <v>5832</v>
    <v>4</v>
    <v>Burlington</v>
    <v>20</v>
    <v>21</v>
    <v>Map</v>
    <v>8</v>
    <v>9</v>
    <v>3191</v>
    <v>9363</v>
    <v>9364</v>
    <v>4</v>
    <v>Burlington is a city in Alamance and Guilford counties in the U.S. state of North Carolina. It is the principal city of the Burlington, North Carolina Metropolitan Statistical Area, which encompasses all of Alamance County, in which most of the city is located, and is a part of the Greensboro-Winston-Salem-High Point CSA. The population was 50,042 at the 2010 census, which makes Burlington the 17th largest city in North Carolina. The Metropolitan Statistical Area population was over 150,000 in 2010.</v>
    <v>9365</v>
    <v>9366</v>
    <v>9367</v>
    <v>9368</v>
    <v>9369</v>
    <v>Burlington</v>
    <v>9370</v>
    <v>599</v>
    <v>Burlington</v>
    <v>mdp/vdpid/5485016102234750977</v>
  </rv>
  <rv s="0">
    <v>536870912</v>
    <v>Manhattan</v>
    <v>ed655938-3952-4ba1-9ccd-0532bd04b1ef</v>
    <v>en-US</v>
    <v>Map</v>
  </rv>
  <rv s="0">
    <v>536870912</v>
    <v>Riley County</v>
    <v>dd63e2d0-074b-44f8-a092-c93df40b0180</v>
    <v>en-US</v>
    <v>Map</v>
  </rv>
  <rv s="1">
    <fb>48.67</fb>
    <v>10</v>
  </rv>
  <rv s="2">
    <v>911</v>
    <v>8</v>
    <v>5839</v>
    <v>0</v>
    <v>Image of Manhattan</v>
  </rv>
  <rv s="1">
    <fb>39.186687599999999</fb>
    <v>12</v>
  </rv>
  <rv s="3">
    <v>730</v>
  </rv>
  <rv s="4">
    <v>https://www.bing.com/search?q=manhattan+kansas&amp;form=skydnc</v>
    <v>Learn more on Bing</v>
  </rv>
  <rv s="1">
    <fb>-96.5665999</fb>
    <v>12</v>
  </rv>
  <rv s="1">
    <fb>2317</fb>
    <v>10</v>
  </rv>
  <rv s="5">
    <v>#VALUE!</v>
    <v>en-US</v>
    <v>ed655938-3952-4ba1-9ccd-0532bd04b1ef</v>
    <v>536870912</v>
    <v>1</v>
    <v>5838</v>
    <v>4</v>
    <v>Manhattan</v>
    <v>20</v>
    <v>21</v>
    <v>Map</v>
    <v>8</v>
    <v>9</v>
    <v>902</v>
    <v>9373</v>
    <v>9374</v>
    <v>4</v>
    <v>Manhattan is a city and county seat of Riley County, Kansas, United States, although the city extends into Pottawatomie County. It is located in northeastern Kansas at the junction of the Kansas River and Big Blue River. As of the 2010 census, the city population was 52,281. The city was founded by settlers from the New England Emigrant Aid Company as a Free-State town in the 1850s, during the Bleeding Kansas era.</v>
    <v>9375</v>
    <v>9376</v>
    <v>9377</v>
    <v>9378</v>
    <v>9379</v>
    <v>Manhattan</v>
    <v>9380</v>
    <v>11</v>
    <v>Manhattan</v>
    <v>mdp/vdpid/5094288667875213313</v>
  </rv>
  <rv s="0">
    <v>536870912</v>
    <v>St. Cloud</v>
    <v>699729f8-3025-7720-4fad-24a7c03566dd</v>
    <v>en-US</v>
    <v>Map</v>
  </rv>
  <rv s="1">
    <fb>23.827890615099999</fb>
    <v>10</v>
  </rv>
  <rv s="2">
    <v>912</v>
    <v>8</v>
    <v>5844</v>
    <v>0</v>
    <v>Image of St. Cloud</v>
  </rv>
  <rv s="1">
    <fb>28.246666999999999</fb>
    <v>12</v>
  </rv>
  <rv s="3">
    <v>731</v>
  </rv>
  <rv s="4">
    <v>https://www.bing.com/search?q=st.+cloud+florida&amp;form=skydnc</v>
    <v>Learn more on Bing</v>
  </rv>
  <rv s="1">
    <fb>-81.287499999999994</fb>
    <v>12</v>
  </rv>
  <rv s="1">
    <fb>54115</fb>
    <v>10</v>
  </rv>
  <rv s="5">
    <v>#VALUE!</v>
    <v>en-US</v>
    <v>699729f8-3025-7720-4fad-24a7c03566dd</v>
    <v>536870912</v>
    <v>1</v>
    <v>5843</v>
    <v>4</v>
    <v>St. Cloud</v>
    <v>20</v>
    <v>21</v>
    <v>Map</v>
    <v>8</v>
    <v>9</v>
    <v>3139</v>
    <v>7434</v>
    <v>9383</v>
    <v>4</v>
    <v>St. Cloud is a city in northern Osceola County, Florida, United States. It is on the southern shore of East Lake Tohopekaliga in Central Florida, about 26 miles southeast of Orlando. The population was 35,183 in the 2010 census, and 54,579 in the 2019 census estimate. The city is part of the Orlando–Kissimmee–Sanford metropolitan area.</v>
    <v>9384</v>
    <v>9385</v>
    <v>9386</v>
    <v>9387</v>
    <v>9388</v>
    <v>St. Cloud</v>
    <v>9389</v>
    <v>599</v>
    <v>St. Cloud</v>
    <v>mdp/vdpid/5498709084603416577</v>
  </rv>
  <rv s="0">
    <v>536870912</v>
    <v>Normal</v>
    <v>71683eae-b965-9eb9-e3f8-ba669120b8f4</v>
    <v>en-US</v>
    <v>Map</v>
  </rv>
  <rv s="1">
    <fb>35.482837111599999</fb>
    <v>10</v>
  </rv>
  <rv s="2">
    <v>913</v>
    <v>8</v>
    <v>5850</v>
    <v>0</v>
    <v>Image of Normal</v>
  </rv>
  <rv s="1">
    <fb>40.512219999999999</fb>
    <v>12</v>
  </rv>
  <rv s="3">
    <v>732</v>
  </rv>
  <rv s="4">
    <v>https://www.bing.com/search?q=normal+illinois&amp;form=skydnc</v>
    <v>Learn more on Bing</v>
  </rv>
  <rv s="1">
    <fb>-88.988609999999994</fb>
    <v>12</v>
  </rv>
  <rv s="1">
    <fb>54742</fb>
    <v>10</v>
  </rv>
  <rv s="5">
    <v>#VALUE!</v>
    <v>en-US</v>
    <v>71683eae-b965-9eb9-e3f8-ba669120b8f4</v>
    <v>536870912</v>
    <v>1</v>
    <v>5849</v>
    <v>4</v>
    <v>Normal</v>
    <v>20</v>
    <v>21</v>
    <v>Map</v>
    <v>8</v>
    <v>9</v>
    <v>702</v>
    <v>7128</v>
    <v>9392</v>
    <v>4</v>
    <v>Normal is a town in McLean County, Illinois, United States. As of the 2010 census, the town's population was 52,497. Normal is the smaller of two principal municipalities of the Bloomington–Normal metropolitan area, and Illinois' seventh most populous community outside the Chicago metropolitan area. Normal's mayor is Chris Koos.</v>
    <v>9393</v>
    <v>9394</v>
    <v>9395</v>
    <v>9396</v>
    <v>9397</v>
    <v>Normal</v>
    <v>9398</v>
    <v>11</v>
    <v>Normal</v>
    <v>mdp/vdpid/5477828113100439566</v>
  </rv>
  <rv s="0">
    <v>536870912</v>
    <v>Decatur</v>
    <v>d0010f48-55b6-86f0-adeb-9c382846d946</v>
    <v>en-US</v>
    <v>Map</v>
  </rv>
  <rv s="0">
    <v>536870912</v>
    <v>Morgan County</v>
    <v>f353cf95-6307-4598-25db-d3a7f448c0cd</v>
    <v>en-US</v>
    <v>Map</v>
  </rv>
  <rv s="2">
    <v>914</v>
    <v>8</v>
    <v>5856</v>
    <v>0</v>
    <v>Image of Decatur</v>
  </rv>
  <rv s="1">
    <fb>34.605829999999997</fb>
    <v>12</v>
  </rv>
  <rv s="3">
    <v>733</v>
  </rv>
  <rv s="4">
    <v>https://www.bing.com/search?q=decatur+alabama&amp;form=skydnc</v>
    <v>Learn more on Bing</v>
  </rv>
  <rv s="1">
    <fb>-86.983329999999995</fb>
    <v>12</v>
  </rv>
  <rv s="1">
    <fb>54264</fb>
    <v>10</v>
  </rv>
  <rv s="5">
    <v>#VALUE!</v>
    <v>en-US</v>
    <v>d0010f48-55b6-86f0-adeb-9c382846d946</v>
    <v>536870912</v>
    <v>1</v>
    <v>5855</v>
    <v>4</v>
    <v>Decatur</v>
    <v>20</v>
    <v>21</v>
    <v>Map</v>
    <v>8</v>
    <v>9</v>
    <v>1</v>
    <v>9401</v>
    <v>6386</v>
    <v>4</v>
    <v>Decatur is a city in Morgan and Limestone counties in the U.S. state of Alabama. The city, nicknamed "The River City", is located in Northern Alabama on the banks of Wheeler Lake, along the Tennessee River. It is the largest city and county seat of Morgan County. The population in 2010 was 55,683.</v>
    <v>9402</v>
    <v>9403</v>
    <v>9404</v>
    <v>9405</v>
    <v>9406</v>
    <v>Decatur</v>
    <v>9407</v>
    <v>11</v>
    <v>Decatur</v>
    <v>mdp/vdpid/5482875396749787158</v>
  </rv>
  <rv s="0">
    <v>536870912</v>
    <v>Berwyn</v>
    <v>0900c636-a94f-d48a-8635-468a8e5caab8</v>
    <v>en-US</v>
    <v>Map</v>
  </rv>
  <rv s="1">
    <fb>10.1</fb>
    <v>10</v>
  </rv>
  <rv s="2">
    <v>915</v>
    <v>8</v>
    <v>5863</v>
    <v>0</v>
    <v>Image of Berwyn</v>
  </rv>
  <rv s="1">
    <fb>41.842500000000001</fb>
    <v>12</v>
  </rv>
  <rv s="3">
    <v>734</v>
  </rv>
  <rv s="4">
    <v>https://www.bing.com/search?q=berwyn+illinois&amp;form=skydnc</v>
    <v>Learn more on Bing</v>
  </rv>
  <rv s="1">
    <fb>-87.79</fb>
    <v>12</v>
  </rv>
  <rv s="1">
    <fb>54917</fb>
    <v>10</v>
  </rv>
  <rv s="5">
    <v>#VALUE!</v>
    <v>en-US</v>
    <v>0900c636-a94f-d48a-8635-468a8e5caab8</v>
    <v>536870912</v>
    <v>1</v>
    <v>5862</v>
    <v>4</v>
    <v>Berwyn</v>
    <v>6</v>
    <v>7</v>
    <v>Map</v>
    <v>8</v>
    <v>9</v>
    <v>702</v>
    <v>757</v>
    <v>9410</v>
    <v>4</v>
    <v>Berwyn is a suburban city in Cook County, Illinois, coterminous with Berwyn Township, which was formed in 1908 after breaking off from Cicero Township. As of the 2010 census, the city had a total population of 56,657.</v>
    <v>9411</v>
    <v>9412</v>
    <v>9413</v>
    <v>9414</v>
    <v>9415</v>
    <v>Berwyn</v>
    <v>9416</v>
    <v>11</v>
    <v>Berwyn</v>
    <v>mdp/vdpid/5477685379626696705</v>
  </rv>
  <rv s="0">
    <v>536870912</v>
    <v>Kingsport</v>
    <v>1abfe8d6-bef5-4955-3f54-33b9668fe0a5</v>
    <v>en-US</v>
    <v>Map</v>
  </rv>
  <rv s="0">
    <v>536870912</v>
    <v>Sullivan County</v>
    <v>2ee2a0bd-f44b-8de8-8ad8-ec4db8f35273</v>
    <v>en-US</v>
    <v>Map</v>
  </rv>
  <rv s="1">
    <fb>116.549464965</fb>
    <v>10</v>
  </rv>
  <rv s="2">
    <v>916</v>
    <v>8</v>
    <v>5869</v>
    <v>0</v>
    <v>Image of Kingsport</v>
  </rv>
  <rv s="1">
    <fb>36.538955999999999</fb>
    <v>12</v>
  </rv>
  <rv s="3">
    <v>735</v>
  </rv>
  <rv s="4">
    <v>https://www.bing.com/search?q=kingsport+tennessee&amp;form=skydnc</v>
    <v>Learn more on Bing</v>
  </rv>
  <rv s="1">
    <fb>-82.540854999999993</fb>
    <v>12</v>
  </rv>
  <rv s="1">
    <fb>54076</fb>
    <v>10</v>
  </rv>
  <rv s="5">
    <v>#VALUE!</v>
    <v>en-US</v>
    <v>1abfe8d6-bef5-4955-3f54-33b9668fe0a5</v>
    <v>536870912</v>
    <v>1</v>
    <v>5868</v>
    <v>4</v>
    <v>Kingsport</v>
    <v>20</v>
    <v>21</v>
    <v>Map</v>
    <v>8</v>
    <v>9</v>
    <v>2224</v>
    <v>9419</v>
    <v>9420</v>
    <v>4</v>
    <v>Kingsport is a city in Sullivan and Hawkins counties in the U.S. state of Tennessee; most of the city is in Sullivan County and the city is the largest in both counties, but is the county seat of neither. As of the 2010 census the population was 48,205; as of 2019 the estimated population was 54,127.</v>
    <v>9421</v>
    <v>9422</v>
    <v>9423</v>
    <v>9424</v>
    <v>9425</v>
    <v>Kingsport</v>
    <v>9426</v>
    <v>599</v>
    <v>Kingsport</v>
    <v>mdp/vdpid/5484408349480976385</v>
  </rv>
  <rv s="0">
    <v>536870912</v>
    <v>Minnetonka</v>
    <v>04675926-841c-a0b5-1018-23da3d1570b1</v>
    <v>en-US</v>
    <v>Map</v>
  </rv>
  <rv s="1">
    <fb>73.09</fb>
    <v>10</v>
  </rv>
  <rv s="2">
    <v>917</v>
    <v>8</v>
    <v>5876</v>
    <v>0</v>
    <v>Image of Minnetonka</v>
  </rv>
  <rv s="1">
    <fb>44.913333000000002</fb>
    <v>12</v>
  </rv>
  <rv s="3">
    <v>736</v>
  </rv>
  <rv s="4">
    <v>https://www.bing.com/search?q=minnetonka+minnesota&amp;form=skydnc</v>
    <v>Learn more on Bing</v>
  </rv>
  <rv s="1">
    <fb>-93.503332999999998</fb>
    <v>12</v>
  </rv>
  <rv s="1">
    <fb>53953</fb>
    <v>10</v>
  </rv>
  <rv s="5">
    <v>#VALUE!</v>
    <v>en-US</v>
    <v>04675926-841c-a0b5-1018-23da3d1570b1</v>
    <v>536870912</v>
    <v>1</v>
    <v>5875</v>
    <v>4</v>
    <v>Minnetonka</v>
    <v>20</v>
    <v>21</v>
    <v>Map</v>
    <v>8</v>
    <v>9</v>
    <v>1374</v>
    <v>1413</v>
    <v>9429</v>
    <v>4</v>
    <v>Minnetonka is a suburban city in Hennepin County, Minnesota, United States, eight miles west of Minneapolis. The population was 49,734 at the 2010 census. The name comes from the Dakota Sioux mni tanka, meaning "great water". The city is the home of Cargill, the country's largest privately owned company, and UnitedHealth Group, the state's largest publicly owned company.</v>
    <v>9430</v>
    <v>9431</v>
    <v>9432</v>
    <v>9433</v>
    <v>9434</v>
    <v>Minnetonka</v>
    <v>9435</v>
    <v>11</v>
    <v>Minnetonka</v>
    <v>mdp/vdpid/5091495736256757761</v>
  </rv>
  <rv s="0">
    <v>536870912</v>
    <v>Rosemead</v>
    <v>6fbf950d-b74b-f04d-d0f2-17538646ed69</v>
    <v>en-US</v>
    <v>Map</v>
  </rv>
  <rv s="1">
    <fb>13.406000000000001</fb>
    <v>10</v>
  </rv>
  <rv s="2">
    <v>918</v>
    <v>8</v>
    <v>5883</v>
    <v>0</v>
    <v>Image of Rosemead</v>
  </rv>
  <rv s="1">
    <fb>34.066667000000002</fb>
    <v>12</v>
  </rv>
  <rv s="4">
    <v>https://www.bing.com/search?q=rosemead+california&amp;form=skydnc</v>
    <v>Learn more on Bing</v>
  </rv>
  <rv s="1">
    <fb>-118.083333</fb>
    <v>12</v>
  </rv>
  <rv s="1">
    <fb>54412</fb>
    <v>10</v>
  </rv>
  <rv s="9">
    <v>#VALUE!</v>
    <v>en-US</v>
    <v>6fbf950d-b74b-f04d-d0f2-17538646ed69</v>
    <v>536870912</v>
    <v>1</v>
    <v>5882</v>
    <v>75</v>
    <v>Rosemead</v>
    <v>20</v>
    <v>21</v>
    <v>Map</v>
    <v>8</v>
    <v>9</v>
    <v>298</v>
    <v>299</v>
    <v>9438</v>
    <v>4</v>
    <v>Rosemead is a city in Los Angeles County, California, United States. As of the 2010 census, it had a population of 53,764. Rosemead is part of a cluster of cities, along with Arcadia, Temple City, Monterey Park, San Marino, and San Gabriel, in the west San Gabriel Valley with a growing Asian population.</v>
    <v>9439</v>
    <v>9440</v>
    <v>9441</v>
    <v>9442</v>
    <v>Rosemead</v>
    <v>9443</v>
    <v>307</v>
    <v>Rosemead</v>
    <v>mdp/vdpid/5061289673595289601</v>
  </rv>
  <rv s="0">
    <v>536870912</v>
    <v>Paramount</v>
    <v>2ccbd12f-1002-5d92-c488-3ee3644a97aa</v>
    <v>en-US</v>
    <v>Map</v>
  </rv>
  <rv s="2">
    <v>919</v>
    <v>8</v>
    <v>5890</v>
    <v>0</v>
    <v>Image of Paramount</v>
  </rv>
  <rv s="1">
    <fb>33.9</fb>
    <v>12</v>
  </rv>
  <rv s="4">
    <v>https://www.bing.com/search?q=paramount+california&amp;form=skydnc</v>
    <v>Learn more on Bing</v>
  </rv>
  <rv s="1">
    <fb>-118.166667</fb>
    <v>12</v>
  </rv>
  <rv s="1">
    <fb>54387</fb>
    <v>10</v>
  </rv>
  <rv s="9">
    <v>#VALUE!</v>
    <v>en-US</v>
    <v>2ccbd12f-1002-5d92-c488-3ee3644a97aa</v>
    <v>536870912</v>
    <v>1</v>
    <v>5889</v>
    <v>75</v>
    <v>Paramount</v>
    <v>20</v>
    <v>21</v>
    <v>Map</v>
    <v>8</v>
    <v>9</v>
    <v>298</v>
    <v>299</v>
    <v>7680</v>
    <v>4</v>
    <v>Paramount is a city in Los Angeles County, California, United States. According to the 2010 census, the city had a total population of 54,098, down from 55,266 at the 2000 census. Paramount is part of the Greater Los Angeles Area and is bordered by Compton and Lynwood to the west, South Gate and Downey to the north, Bellflower to the east and south, and Long Beach to the south.</v>
    <v>9446</v>
    <v>9447</v>
    <v>9448</v>
    <v>9449</v>
    <v>Paramount</v>
    <v>9450</v>
    <v>307</v>
    <v>Paramount</v>
    <v>mdp/vdpid/5059792757032222721</v>
  </rv>
  <rv s="0">
    <v>536870912</v>
    <v>Rocky Mount</v>
    <v>8a50b7a7-6cde-74b2-8f3d-c1bfd8b06fa6</v>
    <v>en-US</v>
    <v>Map</v>
  </rv>
  <rv s="0">
    <v>536870912</v>
    <v>Edgecombe County</v>
    <v>e55c751b-38d2-2049-e75e-58b075506fe2</v>
    <v>en-US</v>
    <v>Map</v>
  </rv>
  <rv s="1">
    <fb>92.721574349999997</fb>
    <v>10</v>
  </rv>
  <rv s="2">
    <v>920</v>
    <v>8</v>
    <v>5896</v>
    <v>0</v>
    <v>Image of Rocky Mount</v>
  </rv>
  <rv s="1">
    <fb>35.939031999999997</fb>
    <v>12</v>
  </rv>
  <rv s="3">
    <v>737</v>
  </rv>
  <rv s="4">
    <v>https://www.bing.com/search?q=rocky+mount+north+carolina&amp;form=skydnc</v>
    <v>Learn more on Bing</v>
  </rv>
  <rv s="1">
    <fb>-77.800239000000005</fb>
    <v>12</v>
  </rv>
  <rv s="1">
    <fb>54242</fb>
    <v>10</v>
  </rv>
  <rv s="5">
    <v>#VALUE!</v>
    <v>en-US</v>
    <v>8a50b7a7-6cde-74b2-8f3d-c1bfd8b06fa6</v>
    <v>536870912</v>
    <v>1</v>
    <v>5895</v>
    <v>4</v>
    <v>Rocky Mount</v>
    <v>20</v>
    <v>21</v>
    <v>Map</v>
    <v>8</v>
    <v>9</v>
    <v>3191</v>
    <v>9453</v>
    <v>9454</v>
    <v>4</v>
    <v>Rocky Mount is a city in Edgecombe and Nash counties in the Atlantic coastal plain region of the U.S. state of North Carolina. The city's population is estimated to be 53,922 as of 2019. It is the principal city of the Rocky Mount metropolitan area, often called the "Twin Counties", which had an estimated population of 146,021 in 2018. Rocky Mount is also an anchor city of the Rocky Mount-Wilson-Roanoke Rapids Combined Statistical Area in northeast North Carolina with a total population of 297,726 as of 2018.</v>
    <v>9455</v>
    <v>9456</v>
    <v>9457</v>
    <v>9458</v>
    <v>9459</v>
    <v>Rocky Mount</v>
    <v>9460</v>
    <v>599</v>
    <v>Rocky Mount</v>
    <v>mdp/vdpid/5491073767847231489</v>
  </rv>
  <rv s="0">
    <v>536870912</v>
    <v>Yucaipa</v>
    <v>c759ce5b-b987-f5ca-8c7b-752e51fcf99b</v>
    <v>en-US</v>
    <v>Map</v>
  </rv>
  <rv s="1">
    <fb>72.244</fb>
    <v>10</v>
  </rv>
  <rv s="2">
    <v>921</v>
    <v>8</v>
    <v>5901</v>
    <v>0</v>
    <v>Image of Yucaipa</v>
  </rv>
  <rv s="1">
    <fb>34.033611000000001</fb>
    <v>12</v>
  </rv>
  <rv s="3">
    <v>738</v>
  </rv>
  <rv s="4">
    <v>https://www.bing.com/search?q=yucaipa+california&amp;form=skydnc</v>
    <v>Learn more on Bing</v>
  </rv>
  <rv s="1">
    <fb>-117.04305600000001</fb>
    <v>12</v>
  </rv>
  <rv s="1">
    <fb>53682</fb>
    <v>10</v>
  </rv>
  <rv s="5">
    <v>#VALUE!</v>
    <v>en-US</v>
    <v>c759ce5b-b987-f5ca-8c7b-752e51fcf99b</v>
    <v>536870912</v>
    <v>1</v>
    <v>5900</v>
    <v>4</v>
    <v>Yucaipa</v>
    <v>20</v>
    <v>21</v>
    <v>Map</v>
    <v>8</v>
    <v>9</v>
    <v>298</v>
    <v>3994</v>
    <v>9463</v>
    <v>4</v>
    <v>Yucaipa is a city located 10 miles east of San Bernardino, in San Bernardino County, California, United States. The population was 51,367 at the 2010 census, up from 41,207 at the 2000 census. According to San Bernardino County, the population in 2019 is 53,921.</v>
    <v>9464</v>
    <v>9465</v>
    <v>9466</v>
    <v>9467</v>
    <v>9468</v>
    <v>Yucaipa</v>
    <v>9469</v>
    <v>307</v>
    <v>Yucaipa</v>
    <v>mdp/vdpid/5061333865688203265</v>
  </rv>
  <rv s="0">
    <v>536870912</v>
    <v>Watsonville</v>
    <v>c7314802-eb9b-4252-3558-327314bb249e</v>
    <v>en-US</v>
    <v>Map</v>
  </rv>
  <rv s="1">
    <fb>17.568999999999999</fb>
    <v>10</v>
  </rv>
  <rv s="2">
    <v>922</v>
    <v>8</v>
    <v>5907</v>
    <v>0</v>
    <v>Image of Watsonville</v>
  </rv>
  <rv s="1">
    <fb>36.910232999999998</fb>
    <v>12</v>
  </rv>
  <rv s="4">
    <v>https://www.bing.com/search?q=watsonville+california&amp;form=skydnc</v>
    <v>Learn more on Bing</v>
  </rv>
  <rv s="1">
    <fb>-121.756873</fb>
    <v>12</v>
  </rv>
  <rv s="1">
    <fb>53920</fb>
    <v>10</v>
  </rv>
  <rv s="9">
    <v>#VALUE!</v>
    <v>en-US</v>
    <v>c7314802-eb9b-4252-3558-327314bb249e</v>
    <v>536870912</v>
    <v>1</v>
    <v>5906</v>
    <v>75</v>
    <v>Watsonville</v>
    <v>20</v>
    <v>21</v>
    <v>Map</v>
    <v>8</v>
    <v>9</v>
    <v>298</v>
    <v>8287</v>
    <v>9472</v>
    <v>4</v>
    <v>Watsonville is a city in Santa Cruz County, California, United States. The population was 51,199 according to the 2010 census. The Pajaro Valley, where Watsonville is located, has a climate that is around 60 to 70 °F throughout much of the year. This climate makes Watsonville an attractive coastal environment for the neighboring inland communities with very hot summers. The Pajaro Valley Unified School District has an attendance of about 18,000 students kindergarten through 12th grades. Predominantly Latino and Democratic, Watsonville is a self-designated sanctuary city. Located on the central coast of California, the economy centers predominantly around farming and food processing.</v>
    <v>9473</v>
    <v>9474</v>
    <v>9475</v>
    <v>9476</v>
    <v>Watsonville</v>
    <v>9477</v>
    <v>307</v>
    <v>Watsonville</v>
    <v>mdp/vdpid/5058063713056063489</v>
  </rv>
  <rv s="0">
    <v>536870912</v>
    <v>Elyria</v>
    <v>cb9321a5-d312-88c5-a306-86a23780ab68</v>
    <v>en-US</v>
    <v>Map</v>
  </rv>
  <rv s="1">
    <fb>53.98</fb>
    <v>10</v>
  </rv>
  <rv s="2">
    <v>923</v>
    <v>8</v>
    <v>5914</v>
    <v>0</v>
    <v>Image of Elyria</v>
  </rv>
  <rv s="1">
    <fb>41.373333000000002</fb>
    <v>12</v>
  </rv>
  <rv s="3">
    <v>739</v>
  </rv>
  <rv s="4">
    <v>https://www.bing.com/search?q=elyria+ohio&amp;form=skydnc</v>
    <v>Learn more on Bing</v>
  </rv>
  <rv s="1">
    <fb>-82.101667000000006</fb>
    <v>12</v>
  </rv>
  <rv s="1">
    <fb>53881</fb>
    <v>10</v>
  </rv>
  <rv s="5">
    <v>#VALUE!</v>
    <v>en-US</v>
    <v>cb9321a5-d312-88c5-a306-86a23780ab68</v>
    <v>536870912</v>
    <v>1</v>
    <v>5913</v>
    <v>4</v>
    <v>Elyria</v>
    <v>20</v>
    <v>21</v>
    <v>Map</v>
    <v>8</v>
    <v>9</v>
    <v>1929</v>
    <v>8356</v>
    <v>9480</v>
    <v>4</v>
    <v>Elyria is a city in the Greater Cleveland metropolitan statistical area and the county seat of Lorain County, Ohio, United States, located at the forks of the Black River in Northeast Ohio 23 miles southwest of Cleveland. As of the 2010 census, the city had a population of 54,533. The city is home to Lorain County Community College.</v>
    <v>9481</v>
    <v>9482</v>
    <v>9483</v>
    <v>9484</v>
    <v>9485</v>
    <v>Elyria</v>
    <v>9486</v>
    <v>599</v>
    <v>Elyria</v>
    <v>mdp/vdpid/5480004728337203202</v>
  </rv>
  <rv s="0">
    <v>536870912</v>
    <v>Leesburg</v>
    <v>952e012e-778f-0762-69e7-29170db210d7</v>
    <v>en-US</v>
    <v>Map</v>
  </rv>
  <rv s="0">
    <v>536870912</v>
    <v>Loudoun County</v>
    <v>a561261b-ceee-0ba0-bcf5-2de238e9e689</v>
    <v>en-US</v>
    <v>Map</v>
  </rv>
  <rv s="1">
    <fb>32.299999999999997</fb>
    <v>10</v>
  </rv>
  <rv s="2">
    <v>924</v>
    <v>8</v>
    <v>5920</v>
    <v>0</v>
    <v>Image of Leesburg</v>
  </rv>
  <rv s="1">
    <fb>39.116667</fb>
    <v>12</v>
  </rv>
  <rv s="3">
    <v>740</v>
  </rv>
  <rv s="4">
    <v>https://www.bing.com/search?q=leesburg+virginia&amp;form=skydnc</v>
    <v>Learn more on Bing</v>
  </rv>
  <rv s="1">
    <fb>-77.55</fb>
    <v>12</v>
  </rv>
  <rv s="1">
    <fb>53917</fb>
    <v>10</v>
  </rv>
  <rv s="5">
    <v>#VALUE!</v>
    <v>en-US</v>
    <v>952e012e-778f-0762-69e7-29170db210d7</v>
    <v>536870912</v>
    <v>1</v>
    <v>5919</v>
    <v>4</v>
    <v>Leesburg</v>
    <v>20</v>
    <v>21</v>
    <v>Map</v>
    <v>8</v>
    <v>9</v>
    <v>3530</v>
    <v>9489</v>
    <v>9490</v>
    <v>4</v>
    <v>Leesburg is the county seat of Loudoun County, Virginia. It was built in 1740, and it is occupied by some of Virginia’s most famous families, being named for Thomas Lee, ancestor of Robert E. Lee. In the War of 1812, it became the temporary seat of the United States government, and in the Civil War, it changed hands several times.</v>
    <v>9491</v>
    <v>9492</v>
    <v>9493</v>
    <v>9494</v>
    <v>9495</v>
    <v>Leesburg</v>
    <v>9496</v>
    <v>599</v>
    <v>Leesburg</v>
    <v>mdp/vdpid/5489937998055211009</v>
  </rv>
  <rv s="0">
    <v>536870912</v>
    <v>Mount Prospect</v>
    <v>d071139c-7645-22fc-fd81-38592ee0709f</v>
    <v>en-US</v>
    <v>Map</v>
  </rv>
  <rv s="1">
    <fb>27.86</fb>
    <v>10</v>
  </rv>
  <rv s="2">
    <v>925</v>
    <v>8</v>
    <v>5927</v>
    <v>0</v>
    <v>Image of Mount Prospect</v>
  </rv>
  <rv s="1">
    <fb>42.065556000000001</fb>
    <v>12</v>
  </rv>
  <rv s="3">
    <v>741</v>
  </rv>
  <rv s="4">
    <v>https://www.bing.com/search?q=mount+prospect+illinois&amp;form=skydnc</v>
    <v>Learn more on Bing</v>
  </rv>
  <rv s="1">
    <fb>-87.936110999999997</fb>
    <v>12</v>
  </rv>
  <rv s="1">
    <fb>54198</fb>
    <v>10</v>
  </rv>
  <rv s="5">
    <v>#VALUE!</v>
    <v>en-US</v>
    <v>d071139c-7645-22fc-fd81-38592ee0709f</v>
    <v>536870912</v>
    <v>1</v>
    <v>5926</v>
    <v>4</v>
    <v>Mount Prospect</v>
    <v>20</v>
    <v>21</v>
    <v>Map</v>
    <v>8</v>
    <v>9</v>
    <v>702</v>
    <v>757</v>
    <v>9499</v>
    <v>4</v>
    <v>Mount Prospect is a village in Elk Grove and Wheeling Townships in Cook County, Illinois, about 20 miles northwest of downtown Chicago, and approximately 4 miles north of O'Hare International Airport. As of the 2010 census, the village had a total population of 54,167.</v>
    <v>9500</v>
    <v>9501</v>
    <v>9502</v>
    <v>9503</v>
    <v>9504</v>
    <v>Mount Prospect</v>
    <v>9505</v>
    <v>11</v>
    <v>Mount Prospect</v>
    <v>mdp/vdpid/5477656562073862145</v>
  </rv>
  <rv s="0">
    <v>536870912</v>
    <v>Pinellas Park</v>
    <v>d23bf566-c7c9-6ab2-40c0-9c9470b147bb</v>
    <v>en-US</v>
    <v>Map</v>
  </rv>
  <rv s="1">
    <fb>41.9</fb>
    <v>10</v>
  </rv>
  <rv s="2">
    <v>926</v>
    <v>8</v>
    <v>5934</v>
    <v>0</v>
    <v>Image of Pinellas Park</v>
  </rv>
  <rv s="1">
    <fb>27.852222000000001</fb>
    <v>12</v>
  </rv>
  <rv s="3">
    <v>742</v>
  </rv>
  <rv s="4">
    <v>https://www.bing.com/search?q=pinellas+park+florida&amp;form=skydnc</v>
    <v>Learn more on Bing</v>
  </rv>
  <rv s="1">
    <fb>-82.707222000000002</fb>
    <v>12</v>
  </rv>
  <rv s="1">
    <fb>53098</fb>
    <v>10</v>
  </rv>
  <rv s="5">
    <v>#VALUE!</v>
    <v>en-US</v>
    <v>d23bf566-c7c9-6ab2-40c0-9c9470b147bb</v>
    <v>536870912</v>
    <v>1</v>
    <v>5933</v>
    <v>4</v>
    <v>Pinellas Park</v>
    <v>20</v>
    <v>21</v>
    <v>Map</v>
    <v>8</v>
    <v>9</v>
    <v>3139</v>
    <v>3782</v>
    <v>9508</v>
    <v>4</v>
    <v>Pinellas Park is a city located in central Pinellas County, Florida, United States. The population was 49,079 at the 2010 census. Originally home to northern transplants and vacationers, the hundred year old city has grown into the fourth largest city in Pinellas County, the most densely-populated county in Florida. The city and surrounding areas are almost completely urbanized. Pinellas Park contains a substantial portion of the Gateway area of the county, targeted for future infrastructure, residential, and commercial development as it sits roughly in the middle of the Tampa Bay area's over two million people. Though technically land-locked, its borders lie only a few miles from Tampa Bay to the east, and Boca Ciega Bay and the Gulf of Mexico to the west. The city is known for its popular equestrian facilities and events, and many residents also participate in fishing and water activities in nearby venues.</v>
    <v>9509</v>
    <v>9510</v>
    <v>9511</v>
    <v>9512</v>
    <v>9513</v>
    <v>Pinellas Park</v>
    <v>9514</v>
    <v>599</v>
    <v>Pinellas Park</v>
    <v>mdp/vdpid/5501295171871965185</v>
  </rv>
  <rv s="0">
    <v>536870912</v>
    <v>Delano</v>
    <v>11480554-2482-85dc-ee58-8ef01095929a</v>
    <v>en-US</v>
    <v>Map</v>
  </rv>
  <rv s="1">
    <fb>37.18</fb>
    <v>10</v>
  </rv>
  <rv s="2">
    <v>927</v>
    <v>8</v>
    <v>5939</v>
    <v>0</v>
    <v>Image of Delano</v>
  </rv>
  <rv s="1">
    <fb>35.766635999999998</fb>
    <v>12</v>
  </rv>
  <rv s="3">
    <v>743</v>
  </rv>
  <rv s="4">
    <v>https://www.bing.com/search?q=delano+california&amp;form=skydnc</v>
    <v>Learn more on Bing</v>
  </rv>
  <rv s="1">
    <fb>-119.25222100000001</fb>
    <v>12</v>
  </rv>
  <rv s="1">
    <fb>53014</fb>
    <v>10</v>
  </rv>
  <rv s="5">
    <v>#VALUE!</v>
    <v>en-US</v>
    <v>11480554-2482-85dc-ee58-8ef01095929a</v>
    <v>536870912</v>
    <v>1</v>
    <v>5938</v>
    <v>4</v>
    <v>Delano</v>
    <v>20</v>
    <v>21</v>
    <v>Map</v>
    <v>8</v>
    <v>9</v>
    <v>298</v>
    <v>479</v>
    <v>9517</v>
    <v>4</v>
    <v>Delano is a city in Kern County, California, United States. Delano is located 31 miles north-northwest of Bakersfield at an elevation of 315 feet. The population was 53,041 in 2010, up from 38,824 in 2000. It is Kern County's second-largest city after Bakersfield.</v>
    <v>9518</v>
    <v>9519</v>
    <v>9520</v>
    <v>9521</v>
    <v>9522</v>
    <v>Delano</v>
    <v>9523</v>
    <v>307</v>
    <v>Delano</v>
    <v>mdp/vdpid/5059445657085935617</v>
  </rv>
  <rv s="0">
    <v>536870912</v>
    <v>Bellevue</v>
    <v>84983820-ef95-5145-fa1b-3c2c75cf1abe</v>
    <v>en-US</v>
    <v>Map</v>
  </rv>
  <rv s="0">
    <v>536870912</v>
    <v>Sarpy County</v>
    <v>4d8d5e3e-3bda-972e-bbad-0f24044b158b</v>
    <v>en-US</v>
    <v>Map</v>
  </rv>
  <rv s="1">
    <fb>41.49</fb>
    <v>10</v>
  </rv>
  <rv s="2">
    <v>928</v>
    <v>8</v>
    <v>5944</v>
    <v>0</v>
    <v>Image of Bellevue</v>
  </rv>
  <rv s="1">
    <fb>41.151057000000002</fb>
    <v>12</v>
  </rv>
  <rv s="4">
    <v>https://www.bing.com/search?q=bellevue+nebraska&amp;form=skydnc</v>
    <v>Learn more on Bing</v>
  </rv>
  <rv s="1">
    <fb>-95.90025</fb>
    <v>12</v>
  </rv>
  <rv s="1">
    <fb>53627</fb>
    <v>10</v>
  </rv>
  <rv s="9">
    <v>#VALUE!</v>
    <v>en-US</v>
    <v>84983820-ef95-5145-fa1b-3c2c75cf1abe</v>
    <v>536870912</v>
    <v>1</v>
    <v>5943</v>
    <v>75</v>
    <v>Bellevue</v>
    <v>20</v>
    <v>21</v>
    <v>Map</v>
    <v>8</v>
    <v>9</v>
    <v>3477</v>
    <v>9526</v>
    <v>9527</v>
    <v>4</v>
    <v>Bellevue is a city in Sarpy County, Nebraska, United States and a southern suburb of Omaha. The population was 50,137 at the 2010 census. Bellevue is part of the Omaha-Council Bluffs metropolitan area. Originally settled by European Americans in the 1830s, Bellevue was incorporated in 1855 and is the oldest continuous town in Nebraska. The Nebraska State Legislature has credited the town as being the second-oldest settlement in Nebraska. It was once the seat of government in Nebraska.</v>
    <v>9528</v>
    <v>9529</v>
    <v>9530</v>
    <v>9531</v>
    <v>Bellevue</v>
    <v>9532</v>
    <v>11</v>
    <v>Bellevue</v>
    <v>mdp/vdpid/5091029375738970113</v>
  </rv>
  <rv s="0">
    <v>536870912</v>
    <v>West Sacramento</v>
    <v>aaf3c53a-9932-f043-c1ca-9cae2d19f9cf</v>
    <v>en-US</v>
    <v>Map</v>
  </rv>
  <rv s="1">
    <fb>59.171999999999997</fb>
    <v>10</v>
  </rv>
  <rv s="2">
    <v>929</v>
    <v>8</v>
    <v>5950</v>
    <v>0</v>
    <v>Image of West Sacramento</v>
  </rv>
  <rv s="1">
    <fb>38.571348899999997</fb>
    <v>12</v>
  </rv>
  <rv s="3">
    <v>744</v>
  </rv>
  <rv s="4">
    <v>https://www.bing.com/search?q=west+sacramento+california&amp;form=skydnc</v>
    <v>Learn more on Bing</v>
  </rv>
  <rv s="1">
    <fb>-121.5234043</fb>
    <v>12</v>
  </rv>
  <rv s="1">
    <fb>53727</fb>
    <v>10</v>
  </rv>
  <rv s="5">
    <v>#VALUE!</v>
    <v>en-US</v>
    <v>aaf3c53a-9932-f043-c1ca-9cae2d19f9cf</v>
    <v>536870912</v>
    <v>1</v>
    <v>5949</v>
    <v>4</v>
    <v>West Sacramento</v>
    <v>20</v>
    <v>21</v>
    <v>Map</v>
    <v>8</v>
    <v>9</v>
    <v>298</v>
    <v>7724</v>
    <v>9535</v>
    <v>4</v>
    <v>West Sacramento is a city in Yolo County, California. The city is separated from Sacramento by the Sacramento River which also separates Sacramento and Yolo counties. It is a fast-growing community; the population was 48,744 at the 2010 census, up from 31,615 at the 2000 census. The traditional industrial center of the region since the Gold Rush era, West Sacramento is home to a diverse economy and is one of the area's top four employment centers.</v>
    <v>9536</v>
    <v>9537</v>
    <v>9538</v>
    <v>9539</v>
    <v>9540</v>
    <v>West Sacramento</v>
    <v>9541</v>
    <v>307</v>
    <v>West Sacramento</v>
    <v>mdp/vdpid/5057790348370116610</v>
  </rv>
  <rv s="0">
    <v>536870912</v>
    <v>Apopka</v>
    <v>36890962-38e3-d69a-b64c-72497318d761</v>
    <v>en-US</v>
    <v>Map</v>
  </rv>
  <rv s="1">
    <fb>84.4</fb>
    <v>10</v>
  </rv>
  <rv s="2">
    <v>930</v>
    <v>8</v>
    <v>5958</v>
    <v>0</v>
    <v>Image of Apopka</v>
  </rv>
  <rv s="1">
    <fb>28.676110999999999</fb>
    <v>12</v>
  </rv>
  <rv s="0">
    <v>805306368</v>
    <v>Bryan Nelson (Mayor)</v>
    <v>69fd694a-e47b-7b66-205b-6025cc1e0fc0</v>
    <v>en-US</v>
    <v>Generic</v>
  </rv>
  <rv s="3">
    <v>745</v>
  </rv>
  <rv s="4">
    <v>https://www.bing.com/search?q=apopka+florida&amp;form=skydnc</v>
    <v>Learn more on Bing</v>
  </rv>
  <rv s="1">
    <fb>-81.510555999999994</fb>
    <v>12</v>
  </rv>
  <rv s="1">
    <fb>53489</fb>
    <v>10</v>
  </rv>
  <rv s="5">
    <v>#VALUE!</v>
    <v>en-US</v>
    <v>36890962-38e3-d69a-b64c-72497318d761</v>
    <v>536870912</v>
    <v>1</v>
    <v>5957</v>
    <v>4</v>
    <v>Apopka</v>
    <v>20</v>
    <v>21</v>
    <v>Map</v>
    <v>8</v>
    <v>9</v>
    <v>3139</v>
    <v>3729</v>
    <v>9544</v>
    <v>4</v>
    <v>Apopka is a city in Orange County, Florida. The city's population was 41,542 at the 2010 census, up from 26,969 at the 2000 U.S. Census. It is part of the Orlando–Kissimmee–Sanford Metropolitan Statistical Area. Apopka comes from Seminole word Ahapopka for "Potato eating place". Apopka is often referred to as the "Indoor Foliage Capital of the World" due to the extensive Greenhouse nurseries there.</v>
    <v>9545</v>
    <v>9546</v>
    <v>9548</v>
    <v>9549</v>
    <v>9550</v>
    <v>Apopka</v>
    <v>9551</v>
    <v>599</v>
    <v>Apopka</v>
    <v>mdp/vdpid/5498685643997315073</v>
  </rv>
  <rv s="0">
    <v>536870912</v>
    <v>Palm Desert</v>
    <v>ae06da4e-7ab1-50f4-beda-b15e64b4ffaa</v>
    <v>en-US</v>
    <v>Map</v>
  </rv>
  <rv s="1">
    <fb>69.965999999999994</fb>
    <v>10</v>
  </rv>
  <rv s="2">
    <v>931</v>
    <v>8</v>
    <v>5965</v>
    <v>0</v>
    <v>Image of Palm Desert</v>
  </rv>
  <rv s="1">
    <fb>33.728879999999997</fb>
    <v>12</v>
  </rv>
  <rv s="4">
    <v>https://www.bing.com/search?q=palm+desert+california&amp;form=skydnc</v>
    <v>Learn more on Bing</v>
  </rv>
  <rv s="1">
    <fb>-116.38253</fb>
    <v>12</v>
  </rv>
  <rv s="1">
    <fb>53185</fb>
    <v>10</v>
  </rv>
  <rv s="9">
    <v>#VALUE!</v>
    <v>en-US</v>
    <v>ae06da4e-7ab1-50f4-beda-b15e64b4ffaa</v>
    <v>536870912</v>
    <v>1</v>
    <v>5964</v>
    <v>75</v>
    <v>Palm Desert</v>
    <v>20</v>
    <v>21</v>
    <v>Map</v>
    <v>8</v>
    <v>9</v>
    <v>298</v>
    <v>3640</v>
    <v>9554</v>
    <v>4</v>
    <v>Palm Desert is a city in Riverside County, California, United States, in the Coachella Valley, approximately 14 miles east of Palm Springs, 121 miles northeast of San Diego and 122 miles east of Los Angeles. The population was 48,445 at the 2010 census, up from 41,155 at the 2000 census. The city was one of the state's fastest growing in the 1980s and 1990s, beginning with 11,801 residents in 1980, doubling to 23,650 in 1990, 35,000 in 1995, and nearly double its 1990 population by 2000. A major center of growth in the Coachella Valley, Palm Desert is a popular retreat for "snowbirds" from colder climates, who swell its population by an estimated 31,000 each winter. Palm Desert has seen more residents become "full-timers", mainly from the coasts and urban centers of California, who have come for both affordable and high-valued homes.</v>
    <v>9555</v>
    <v>9556</v>
    <v>9557</v>
    <v>9558</v>
    <v>Palm Desert</v>
    <v>9559</v>
    <v>307</v>
    <v>Palm Desert</v>
    <v>mdp/vdpid/5073448672591609857</v>
  </rv>
  <rv s="0">
    <v>536870912</v>
    <v>Milford</v>
    <v>ad08d323-129e-4717-38b9-450c542873bd</v>
    <v>en-US</v>
    <v>Map</v>
  </rv>
  <rv s="2">
    <v>932</v>
    <v>8</v>
    <v>5972</v>
    <v>0</v>
    <v>Image of Milford</v>
  </rv>
  <rv s="1">
    <fb>41.2242757</fb>
    <v>12</v>
  </rv>
  <rv s="3">
    <v>746</v>
  </rv>
  <rv s="4">
    <v>https://www.bing.com/search?q=milford+connecticut&amp;form=skydnc</v>
    <v>Learn more on Bing</v>
  </rv>
  <rv s="1">
    <fb>-73.057563999999999</fb>
    <v>12</v>
  </rv>
  <rv s="1">
    <fb>54661</fb>
    <v>10</v>
  </rv>
  <rv s="5">
    <v>#VALUE!</v>
    <v>en-US</v>
    <v>ad08d323-129e-4717-38b9-450c542873bd</v>
    <v>536870912</v>
    <v>1</v>
    <v>5971</v>
    <v>4</v>
    <v>Milford</v>
    <v>20</v>
    <v>21</v>
    <v>Map</v>
    <v>8</v>
    <v>9</v>
    <v>4730</v>
    <v>5045</v>
    <v>7628</v>
    <v>4</v>
    <v>Milford is a city within Coastal Connecticut and New Haven County, Connecticut, between Bridgeport, Connecticut and New Haven, Connecticut, United States. The population was estimated to be 53,195 in a July 2019 estimate. The city includes the Village of Devon and the borough of Woodmont. Milford is part of the New York-Newark Bridgeport, NY-NJ-CT-PA Combined Statistical Area.</v>
    <v>9562</v>
    <v>9563</v>
    <v>9564</v>
    <v>9565</v>
    <v>9566</v>
    <v>Milford</v>
    <v>9567</v>
    <v>599</v>
    <v>Milford</v>
    <v>mdp/vdpid/5488851031288709121</v>
  </rv>
  <rv s="0">
    <v>536870912</v>
    <v>Little Elm</v>
    <v>3241a18a-6ad4-78ba-b856-27ed916cfbae</v>
    <v>en-US</v>
    <v>Map</v>
  </rv>
  <rv s="1">
    <fb>48.3</fb>
    <v>10</v>
  </rv>
  <rv s="2">
    <v>933</v>
    <v>8</v>
    <v>5978</v>
    <v>0</v>
    <v>Image of Little Elm</v>
  </rv>
  <rv s="1">
    <fb>33.163888999999998</fb>
    <v>12</v>
  </rv>
  <rv s="4">
    <v>https://www.bing.com/search?q=little+elm+texas&amp;form=skydnc</v>
    <v>Learn more on Bing</v>
  </rv>
  <rv s="1">
    <fb>-96.930278000000001</fb>
    <v>12</v>
  </rv>
  <rv s="1">
    <fb>50314</fb>
    <v>10</v>
  </rv>
  <rv s="9">
    <v>#VALUE!</v>
    <v>en-US</v>
    <v>3241a18a-6ad4-78ba-b856-27ed916cfbae</v>
    <v>536870912</v>
    <v>1</v>
    <v>5977</v>
    <v>75</v>
    <v>Little Elm</v>
    <v>20</v>
    <v>21</v>
    <v>Map</v>
    <v>8</v>
    <v>9</v>
    <v>2272</v>
    <v>4133</v>
    <v>9570</v>
    <v>4</v>
    <v>Little Elm is a city in Denton County, Texas, United States, and a part of the Dallas-Fort Worth Metroplex. It is an extended suburb of Dallas. The population was 3,646 at the 2000 census. By the 2010 census, the city total had jumped to 25,898, making Little Elm one of the fastest growing municipalities in Texas since 2000 in terms of percentage. As of 2019 the current estimated population of Little Elm is 53,126.</v>
    <v>9571</v>
    <v>9572</v>
    <v>9573</v>
    <v>9574</v>
    <v>Little Elm</v>
    <v>9575</v>
    <v>11</v>
    <v>Little Elm</v>
    <v>mdp/vdpid/5107808501976006657</v>
  </rv>
  <rv s="0">
    <v>536870912</v>
    <v>Revere</v>
    <v>00756002-fd97-f8a3-13cd-6b8e8684d5d4</v>
    <v>en-US</v>
    <v>Map</v>
  </rv>
  <rv s="2">
    <v>934</v>
    <v>8</v>
    <v>5984</v>
    <v>0</v>
    <v>Image of Revere</v>
  </rv>
  <rv s="1">
    <fb>40.51538</fb>
    <v>12</v>
  </rv>
  <rv s="3">
    <v>747</v>
  </rv>
  <rv s="4">
    <v>https://www.bing.com/search?q=revere+massachusetts&amp;form=skydnc</v>
    <v>Learn more on Bing</v>
  </rv>
  <rv s="1">
    <fb>-75.16216</fb>
    <v>12</v>
  </rv>
  <rv s="1">
    <fb>53821</fb>
    <v>10</v>
  </rv>
  <rv s="5">
    <v>#VALUE!</v>
    <v>en-US</v>
    <v>00756002-fd97-f8a3-13cd-6b8e8684d5d4</v>
    <v>536870912</v>
    <v>1</v>
    <v>5983</v>
    <v>4</v>
    <v>Revere</v>
    <v>20</v>
    <v>21</v>
    <v>Map</v>
    <v>8</v>
    <v>9</v>
    <v>3263</v>
    <v>3286</v>
    <v>8403</v>
    <v>4</v>
    <v>Revere is a city in Suffolk County, Massachusetts, United States, located approximately 5 miles from downtown Boston. Founded as North Chelsea in 1846, it was renamed in 1871 after the American Revolutionary War patriot Paul Revere. In 1914, the Town of Revere was incorporated as a city. As of the 2010 United States Census, the city has a population of 51,755 inhabitants.</v>
    <v>9578</v>
    <v>9579</v>
    <v>9580</v>
    <v>9581</v>
    <v>9582</v>
    <v>Revere</v>
    <v>9583</v>
    <v>599</v>
    <v>Revere</v>
    <v>mdp/vdpid/5488182695034880001</v>
  </rv>
  <rv s="0">
    <v>536870912</v>
    <v>Peabody</v>
    <v>f8f88965-ed18-c87b-f1fd-1d18584fedd2</v>
    <v>en-US</v>
    <v>Map</v>
  </rv>
  <rv s="1">
    <fb>43.5</fb>
    <v>10</v>
  </rv>
  <rv s="2">
    <v>935</v>
    <v>8</v>
    <v>5990</v>
    <v>0</v>
    <v>Image of Peabody</v>
  </rv>
  <rv s="1">
    <fb>42.527777999999998</fb>
    <v>12</v>
  </rv>
  <rv s="4">
    <v>https://www.bing.com/search?q=peabody+massachusetts&amp;form=skydnc</v>
    <v>Learn more on Bing</v>
  </rv>
  <rv s="1">
    <fb>-70.929167000000007</fb>
    <v>12</v>
  </rv>
  <rv s="1">
    <fb>53278</fb>
    <v>10</v>
  </rv>
  <rv s="9">
    <v>#VALUE!</v>
    <v>en-US</v>
    <v>f8f88965-ed18-c87b-f1fd-1d18584fedd2</v>
    <v>536870912</v>
    <v>1</v>
    <v>5989</v>
    <v>75</v>
    <v>Peabody</v>
    <v>20</v>
    <v>21</v>
    <v>Map</v>
    <v>8</v>
    <v>9</v>
    <v>3263</v>
    <v>6189</v>
    <v>9586</v>
    <v>4</v>
    <v>Peabody is a city in Essex County, Massachusetts, United States. The population was 51,251 at the 2010 census, and in 2019 the estimated population was 53,070. Peabody is located in the North Shore region of Massachusetts, and is known for its rich industrial history.</v>
    <v>9587</v>
    <v>9588</v>
    <v>9589</v>
    <v>9590</v>
    <v>Peabody</v>
    <v>9591</v>
    <v>599</v>
    <v>Peabody</v>
    <v>mdp/vdpid/5488170323884900353</v>
  </rv>
  <rv s="0">
    <v>536870912</v>
    <v>Wylie</v>
    <v>a8ae0fd2-4325-f9d5-07ad-3bfd400cc6d4</v>
    <v>en-US</v>
    <v>Map</v>
  </rv>
  <rv s="1">
    <fb>91.5</fb>
    <v>10</v>
  </rv>
  <rv s="2">
    <v>936</v>
    <v>8</v>
    <v>5996</v>
    <v>0</v>
    <v>Image of Wylie</v>
  </rv>
  <rv s="1">
    <fb>33.018611</fb>
    <v>12</v>
  </rv>
  <rv s="3">
    <v>748</v>
  </rv>
  <rv s="4">
    <v>https://www.bing.com/search?q=wylie+texas&amp;form=skydnc</v>
    <v>Learn more on Bing</v>
  </rv>
  <rv s="1">
    <fb>-96.528889000000007</fb>
    <v>12</v>
  </rv>
  <rv s="1">
    <fb>51585</fb>
    <v>10</v>
  </rv>
  <rv s="5">
    <v>#VALUE!</v>
    <v>en-US</v>
    <v>a8ae0fd2-4325-f9d5-07ad-3bfd400cc6d4</v>
    <v>536870912</v>
    <v>1</v>
    <v>5995</v>
    <v>4</v>
    <v>Wylie</v>
    <v>20</v>
    <v>21</v>
    <v>Map</v>
    <v>8</v>
    <v>9</v>
    <v>2272</v>
    <v>3118</v>
    <v>9594</v>
    <v>4</v>
    <v>Wylie is a city and northeastern suburb of Dallas, that was once solely located in Collin County, but now extends into neighboring Dallas and Rockwall Counties in the U.S. state of Texas. It is located on State Route 78 about 24 miles northeast of central Dallas and centrally located between nearby Lavon Lake and Lake Ray Hubbard.</v>
    <v>9595</v>
    <v>9596</v>
    <v>9597</v>
    <v>9598</v>
    <v>9599</v>
    <v>Wylie</v>
    <v>9600</v>
    <v>11</v>
    <v>Wylie</v>
    <v>mdp/vdpid/5107865641751150593</v>
  </rv>
  <rv s="0">
    <v>536870912</v>
    <v>Harrisonburg</v>
    <v>0d82c162-3e29-3322-4e28-eac6d91f86b2</v>
    <v>en-US</v>
    <v>Map</v>
  </rv>
  <rv s="1">
    <fb>45.583790741900003</fb>
    <v>10</v>
  </rv>
  <rv s="2">
    <v>937</v>
    <v>8</v>
    <v>6001</v>
    <v>0</v>
    <v>Image of Harrisonburg</v>
  </rv>
  <rv s="4">
    <v>https://www.bing.com/search?q=harrisonburg+virginia&amp;form=skydnc</v>
    <v>Learn more on Bing</v>
  </rv>
  <rv s="1">
    <fb>54033</fb>
    <v>10</v>
  </rv>
  <rv s="13">
    <v>#VALUE!</v>
    <v>en-US</v>
    <v>0d82c162-3e29-3322-4e28-eac6d91f86b2</v>
    <v>536870912</v>
    <v>1</v>
    <v>6000</v>
    <v>337</v>
    <v>Harrisonburg</v>
    <v>33</v>
    <v>21</v>
    <v>Map</v>
    <v>8</v>
    <v>9</v>
    <v>3530</v>
    <v>9603</v>
    <v>4</v>
    <v>Harrisonburg is an independent city in the Shenandoah Valley region of the Commonwealth of Virginia in the United States. It is also the county seat of the surrounding Rockingham County, although the two are separate jurisdictions. As of the 2010 census, the population was 48,914, with a census-estimated 2019 population of 53,016. The Bureau of Economic Analysis combines the city of Harrisonburg with Rockingham County for statistical purposes into the Harrisonburg, Virginia Metropolitan Statistical Area, which has a 2011 estimated population of 126,562.</v>
    <v>9604</v>
    <v>9605</v>
    <v>Harrisonburg</v>
    <v>9606</v>
    <v>1042</v>
    <v>Harrisonburg</v>
    <v>mdp/vdpid/10037673</v>
  </rv>
  <rv s="0">
    <v>536870912</v>
    <v>DeSoto</v>
    <v>cdc2d8ca-dec7-763e-8b1b-3a9bdbde03cc</v>
    <v>en-US</v>
    <v>Map</v>
  </rv>
  <rv s="2">
    <v>938</v>
    <v>8</v>
    <v>6007</v>
    <v>0</v>
    <v>Image of DeSoto</v>
  </rv>
  <rv s="1">
    <fb>32.599167000000001</fb>
    <v>12</v>
  </rv>
  <rv s="4">
    <v>https://www.bing.com/search?q=desoto+texas&amp;form=skydnc</v>
    <v>Learn more on Bing</v>
  </rv>
  <rv s="1">
    <fb>-96.858889000000005</fb>
    <v>12</v>
  </rv>
  <rv s="1">
    <fb>53523</fb>
    <v>10</v>
  </rv>
  <rv s="9">
    <v>#VALUE!</v>
    <v>en-US</v>
    <v>cdc2d8ca-dec7-763e-8b1b-3a9bdbde03cc</v>
    <v>536870912</v>
    <v>1</v>
    <v>6006</v>
    <v>75</v>
    <v>DeSoto</v>
    <v>6</v>
    <v>7</v>
    <v>Map</v>
    <v>8</v>
    <v>9</v>
    <v>2272</v>
    <v>3118</v>
    <v>6050</v>
    <v>4</v>
    <v>DeSoto is a city in Dallas County, Texas, in the United States. As of the 2010 census it had a population of 49,047. DeSoto is a suburb of Dallas and is part of the Best Southwest area, which includes DeSoto, Cedar Hill, Duncanville, and Lancaster.</v>
    <v>9609</v>
    <v>9610</v>
    <v>9611</v>
    <v>9612</v>
    <v>DeSoto</v>
    <v>9613</v>
    <v>11</v>
    <v>DeSoto</v>
    <v>mdp/vdpid/5107875468804096001</v>
  </rv>
  <rv s="0">
    <v>536870912</v>
    <v>Pensacola</v>
    <v>17b049cb-5224-9010-6134-18bb9f950f5f</v>
    <v>en-US</v>
    <v>Map</v>
  </rv>
  <rv s="0">
    <v>536870912</v>
    <v>Escambia County</v>
    <v>63ad43fa-d97e-3816-2a12-da9a2f82f735</v>
    <v>en-US</v>
    <v>Map</v>
  </rv>
  <rv s="1">
    <fb>102.82252798</fb>
    <v>10</v>
  </rv>
  <rv s="2">
    <v>939</v>
    <v>8</v>
    <v>6013</v>
    <v>0</v>
    <v>Image of Pensacola</v>
  </rv>
  <rv s="1">
    <fb>30.4068966</fb>
    <v>12</v>
  </rv>
  <rv s="3">
    <v>749</v>
  </rv>
  <rv s="4">
    <v>https://www.bing.com/search?q=pensacola+florida&amp;form=skydnc</v>
    <v>Learn more on Bing</v>
  </rv>
  <rv s="1">
    <fb>-87.217571100000001</fb>
    <v>12</v>
  </rv>
  <rv s="1">
    <fb>52713</fb>
    <v>10</v>
  </rv>
  <rv s="5">
    <v>#VALUE!</v>
    <v>en-US</v>
    <v>17b049cb-5224-9010-6134-18bb9f950f5f</v>
    <v>536870912</v>
    <v>1</v>
    <v>6012</v>
    <v>4</v>
    <v>Pensacola</v>
    <v>20</v>
    <v>21</v>
    <v>Map</v>
    <v>8</v>
    <v>9</v>
    <v>3139</v>
    <v>9616</v>
    <v>9617</v>
    <v>4</v>
    <v>Pensacola is the westernmost city in the Florida Panhandle, and the county seat of Escambia County, Florida. As of 2019, the population was estimated to be 52,975. Pensacola is the principal city of the Pensacola Metropolitan Area, which had an estimated 502,629 residents as of 2019. Pensacola is one of the largest metropolitan areas in the Gulf Coast region, the largest between New Orleans and Tampa.</v>
    <v>9618</v>
    <v>9619</v>
    <v>9620</v>
    <v>9621</v>
    <v>9622</v>
    <v>Pensacola</v>
    <v>9623</v>
    <v>11</v>
    <v>Pensacola</v>
    <v>mdp/vdpid/5495724116373667841</v>
  </rv>
  <rv s="0">
    <v>536870912</v>
    <v>Edina</v>
    <v>0ce06fc6-543e-a6f6-10ac-46503e670053</v>
    <v>en-US</v>
    <v>Map</v>
  </rv>
  <rv s="1">
    <fb>41.36</fb>
    <v>10</v>
  </rv>
  <rv s="2">
    <v>940</v>
    <v>8</v>
    <v>6019</v>
    <v>0</v>
    <v>Image of Edina</v>
  </rv>
  <rv s="1">
    <fb>44.910488999999998</fb>
    <v>12</v>
  </rv>
  <rv s="3">
    <v>750</v>
  </rv>
  <rv s="4">
    <v>https://www.bing.com/search?q=edina+minnesota&amp;form=skydnc</v>
    <v>Learn more on Bing</v>
  </rv>
  <rv s="1">
    <fb>-93.348665999999994</fb>
    <v>12</v>
  </rv>
  <rv s="1">
    <fb>52490</fb>
    <v>10</v>
  </rv>
  <rv s="5">
    <v>#VALUE!</v>
    <v>en-US</v>
    <v>0ce06fc6-543e-a6f6-10ac-46503e670053</v>
    <v>536870912</v>
    <v>1</v>
    <v>6018</v>
    <v>4</v>
    <v>Edina</v>
    <v>6</v>
    <v>7</v>
    <v>Map</v>
    <v>8</v>
    <v>9</v>
    <v>1374</v>
    <v>1413</v>
    <v>9626</v>
    <v>4</v>
    <v>Edina is a city in Hennepin County, Minnesota. Edina began as a small farming and milling community in the 1860s. The population was 47,941, as of 2010.</v>
    <v>9627</v>
    <v>9628</v>
    <v>9629</v>
    <v>9630</v>
    <v>9631</v>
    <v>Edina</v>
    <v>9632</v>
    <v>11</v>
    <v>Edina</v>
    <v>mdp/vdpid/5091497150324408321</v>
  </rv>
  <rv s="0">
    <v>536870912</v>
    <v>Wheaton</v>
    <v>3e310d9d-f09a-c207-64da-04b1979fcaca</v>
    <v>en-US</v>
    <v>Map</v>
  </rv>
  <rv s="1">
    <fb>29.758963387760598</fb>
    <v>10</v>
  </rv>
  <rv s="2">
    <v>941</v>
    <v>8</v>
    <v>6026</v>
    <v>0</v>
    <v>Image of Wheaton</v>
  </rv>
  <rv s="1">
    <fb>41.856110999999999</fb>
    <v>12</v>
  </rv>
  <rv s="3">
    <v>751</v>
  </rv>
  <rv s="4">
    <v>https://www.bing.com/search?q=wheaton+illinois&amp;form=skydnc</v>
    <v>Learn more on Bing</v>
  </rv>
  <rv s="1">
    <fb>-88.108333000000002</fb>
    <v>12</v>
  </rv>
  <rv s="1">
    <fb>53150</fb>
    <v>10</v>
  </rv>
  <rv s="5">
    <v>#VALUE!</v>
    <v>en-US</v>
    <v>3e310d9d-f09a-c207-64da-04b1979fcaca</v>
    <v>536870912</v>
    <v>1</v>
    <v>6025</v>
    <v>4</v>
    <v>Wheaton</v>
    <v>20</v>
    <v>21</v>
    <v>Map</v>
    <v>8</v>
    <v>9</v>
    <v>702</v>
    <v>4201</v>
    <v>9635</v>
    <v>4</v>
    <v>Wheaton is a suburban city in Milton and Winfield Townships and is the county seat of DuPage County, Illinois. It is located approximately 25 miles west of Chicago. As of the 2010 census, the city had a total population of 52,894, which was estimated to have decreased to 52,745 by July 2019, making it the 27th most populous municipality in Illinois.</v>
    <v>9636</v>
    <v>9637</v>
    <v>9638</v>
    <v>9639</v>
    <v>9640</v>
    <v>Wheaton</v>
    <v>9641</v>
    <v>11</v>
    <v>Wheaton</v>
    <v>mdp/vdpid/5477658956367134721</v>
  </rv>
  <rv s="0">
    <v>536870912</v>
    <v>West New York</v>
    <v>198c9d8d-f2d7-a771-846a-86138dda0b19</v>
    <v>en-US</v>
    <v>Map</v>
  </rv>
  <rv s="1">
    <fb>3.444</fb>
    <v>10</v>
  </rv>
  <rv s="2">
    <v>942</v>
    <v>8</v>
    <v>6031</v>
    <v>0</v>
    <v>Image of West New York</v>
  </rv>
  <rv s="1">
    <fb>40.786031999999999</fb>
    <v>12</v>
  </rv>
  <rv s="3">
    <v>752</v>
  </rv>
  <rv s="4">
    <v>https://www.bing.com/search?q=west+new+york+new+jersey&amp;form=skydnc</v>
    <v>Learn more on Bing</v>
  </rv>
  <rv s="1">
    <fb>-74.009506999999999</fb>
    <v>12</v>
  </rv>
  <rv s="1">
    <fb>52990</fb>
    <v>10</v>
  </rv>
  <rv s="5">
    <v>#VALUE!</v>
    <v>en-US</v>
    <v>198c9d8d-f2d7-a771-846a-86138dda0b19</v>
    <v>536870912</v>
    <v>1</v>
    <v>6030</v>
    <v>4</v>
    <v>West New York</v>
    <v>20</v>
    <v>21</v>
    <v>Map</v>
    <v>8</v>
    <v>9</v>
    <v>1679</v>
    <v>3803</v>
    <v>9644</v>
    <v>4</v>
    <v>West New York is a town in the northern part of Hudson County, New Jersey, United States, situated upon the New Jersey Palisades. As of the 2010 United States Census, the town's population was 49,708, reflecting an increase of 3,940 from the 45,768 counted in the 2000 Census, which had in turn increased by 7,643 from the 38,125 counted in the 1990 Census. The Census Bureau's Population Estimates Program calculated that the town's population was 52,723 in 2019, ranking the town the 744th-most-populous in the country.</v>
    <v>9645</v>
    <v>9646</v>
    <v>9647</v>
    <v>9648</v>
    <v>9649</v>
    <v>West New York</v>
    <v>9650</v>
    <v>599</v>
    <v>West New York</v>
    <v>mdp/vdpid/5487318762447175683</v>
  </rv>
  <rv s="0">
    <v>536870912</v>
    <v>Hoboken</v>
    <v>ea015f1e-44c9-caa3-6c58-9c1e9e289f93</v>
    <v>en-US</v>
    <v>Map</v>
  </rv>
  <rv s="1">
    <fb>5.2080000000000002</fb>
    <v>10</v>
  </rv>
  <rv s="2">
    <v>943</v>
    <v>8</v>
    <v>6038</v>
    <v>0</v>
    <v>Image of Hoboken</v>
  </rv>
  <rv s="0">
    <v>805306368</v>
    <v>Ravinder Bhalla (Mayor)</v>
    <v>8fcfe371-af82-909a-5651-11b79bb54de2</v>
    <v>en-US</v>
    <v>Generic</v>
  </rv>
  <rv s="3">
    <v>753</v>
  </rv>
  <rv s="4">
    <v>https://www.bing.com/search?q=hoboken+new+jersey&amp;form=skydnc</v>
    <v>Learn more on Bing</v>
  </rv>
  <rv s="1">
    <fb>-74.03</fb>
    <v>12</v>
  </rv>
  <rv s="1">
    <fb>53455</fb>
    <v>10</v>
  </rv>
  <rv s="5">
    <v>#VALUE!</v>
    <v>en-US</v>
    <v>ea015f1e-44c9-caa3-6c58-9c1e9e289f93</v>
    <v>536870912</v>
    <v>1</v>
    <v>6037</v>
    <v>4</v>
    <v>Hoboken</v>
    <v>20</v>
    <v>21</v>
    <v>Map</v>
    <v>8</v>
    <v>9</v>
    <v>1679</v>
    <v>3803</v>
    <v>9653</v>
    <v>4</v>
    <v>Hoboken is a city in Hudson County, New Jersey, United States. As of the 2010 United States Census, the city's population was 50,005, having grown by 11,428 from 38,577 counted in the 2000 Census, which had in turn increased by 5,180 from the 33,397 in the 1990 Census. The Census Bureau's Population Estimates Program calculated that the city's population was 52,677 in 2019, ranking the city the 745th-most-populous in the country. Among cities with a population above 50,000, Hoboken was ranked as the third-most densely populated municipalities in the United States, with more than 42,400 people per square mile. Hoboken is part of the New York metropolitan area and is the site of Hoboken Terminal, a major transportation hub for the tri-state region.</v>
    <v>9654</v>
    <v>2625</v>
    <v>9656</v>
    <v>9657</v>
    <v>9658</v>
    <v>Hoboken</v>
    <v>9659</v>
    <v>599</v>
    <v>Hoboken</v>
    <v>mdp/vdpid/5487505192532312070</v>
  </rv>
  <rv s="0">
    <v>536870912</v>
    <v>Lacey</v>
    <v>71239b41-5214-ba29-6b7c-d03b2dfed577</v>
    <v>en-US</v>
    <v>Map</v>
  </rv>
  <rv s="1">
    <fb>42.76</fb>
    <v>10</v>
  </rv>
  <rv s="2">
    <v>944</v>
    <v>8</v>
    <v>6046</v>
    <v>0</v>
    <v>Image of Lacey</v>
  </rv>
  <rv s="1">
    <fb>47.026389000000002</fb>
    <v>12</v>
  </rv>
  <rv s="3">
    <v>754</v>
  </rv>
  <rv s="4">
    <v>https://www.bing.com/search?q=lacey+washington&amp;form=skydnc</v>
    <v>Learn more on Bing</v>
  </rv>
  <rv s="1">
    <fb>-122.807222</fb>
    <v>12</v>
  </rv>
  <rv s="1">
    <fb>50718</fb>
    <v>10</v>
  </rv>
  <rv s="5">
    <v>#VALUE!</v>
    <v>en-US</v>
    <v>71239b41-5214-ba29-6b7c-d03b2dfed577</v>
    <v>536870912</v>
    <v>1</v>
    <v>6045</v>
    <v>4</v>
    <v>Lacey</v>
    <v>20</v>
    <v>21</v>
    <v>Map</v>
    <v>8</v>
    <v>9</v>
    <v>2699</v>
    <v>2740</v>
    <v>9662</v>
    <v>4</v>
    <v>Lacey is a city in Thurston County, Washington, United States. It is a suburb of Olympia with a population of 42,393 at the 2010 census. Lacey is located along Interstate 5 between Olympia and the Nisqually River, which marks the border with Pierce County and Joint Base Lewis–McChord.</v>
    <v>9663</v>
    <v>9664</v>
    <v>9665</v>
    <v>9666</v>
    <v>9667</v>
    <v>Lacey</v>
    <v>9668</v>
    <v>307</v>
    <v>Lacey</v>
    <v>mdp/vdpid/4860618085364662273</v>
  </rv>
  <rv s="0">
    <v>536870912</v>
    <v>Summerville</v>
    <v>c147c89e-97ed-f1c8-2b89-e68a778f9cfb</v>
    <v>en-US</v>
    <v>Map</v>
  </rv>
  <rv s="1">
    <fb>33.019790999999998</fb>
    <v>12</v>
  </rv>
  <rv s="3">
    <v>755</v>
  </rv>
  <rv s="4">
    <v>https://www.bing.com/search?q=summerville+south+carolina&amp;form=skydnc</v>
    <v>Learn more on Bing</v>
  </rv>
  <rv s="1">
    <fb>-80.177583999999996</fb>
    <v>12</v>
  </rv>
  <rv s="1">
    <fb>51692</fb>
    <v>10</v>
  </rv>
  <rv s="14">
    <v>#VALUE!</v>
    <v>en-US</v>
    <v>c147c89e-97ed-f1c8-2b89-e68a778f9cfb</v>
    <v>536870912</v>
    <v>1</v>
    <v>6051</v>
    <v>556</v>
    <v>Summerville</v>
    <v>20</v>
    <v>557</v>
    <v>Map</v>
    <v>8</v>
    <v>9</v>
    <v>4901</v>
    <v>4932</v>
    <v>1455</v>
    <v>4</v>
    <v>Summerville is a town in the U.S. state of South Carolina situated mostly in Dorchester County with small portions in Berkeley and Charleston counties. It is part of the Charleston-North Charleston-Summerville Metropolitan Statistical Area. The population of Summerville at the 2010 census was 43,392, and the estimated population was 52,549 as of July 1, 2019.</v>
    <v>9671</v>
    <v>9672</v>
    <v>9673</v>
    <v>9674</v>
    <v>Summerville</v>
    <v>9675</v>
    <v>599</v>
    <v>Summerville</v>
    <v>mdp/vdpid/5497323667454951425</v>
  </rv>
  <rv s="0">
    <v>536870912</v>
    <v>Coeur d'Alene</v>
    <v>4d31fa48-6f68-ff4d-4de3-96a974f0bf4d</v>
    <v>en-US</v>
    <v>Map</v>
  </rv>
  <rv s="0">
    <v>536870912</v>
    <v>Kootenai County</v>
    <v>b6ca3cf0-a928-b55e-0de6-8ca36a1e39d2</v>
    <v>en-US</v>
    <v>Map</v>
  </rv>
  <rv s="1">
    <fb>41.65</fb>
    <v>10</v>
  </rv>
  <rv s="2">
    <v>945</v>
    <v>8</v>
    <v>6057</v>
    <v>0</v>
    <v>Image of Coeur d'Alene</v>
  </rv>
  <rv s="1">
    <fb>47.692777999999997</fb>
    <v>12</v>
  </rv>
  <rv s="3">
    <v>756</v>
  </rv>
  <rv s="4">
    <v>https://www.bing.com/search?q=coeur+d%27alene+idaho&amp;form=skydnc</v>
    <v>Learn more on Bing</v>
  </rv>
  <rv s="1">
    <fb>-116.78</fb>
    <v>12</v>
  </rv>
  <rv s="1">
    <fb>51303</fb>
    <v>10</v>
  </rv>
  <rv s="5">
    <v>#VALUE!</v>
    <v>en-US</v>
    <v>4d31fa48-6f68-ff4d-4de3-96a974f0bf4d</v>
    <v>536870912</v>
    <v>1</v>
    <v>6056</v>
    <v>4</v>
    <v>Coeur d'Alene</v>
    <v>20</v>
    <v>21</v>
    <v>Map</v>
    <v>8</v>
    <v>9</v>
    <v>3952</v>
    <v>9678</v>
    <v>9679</v>
    <v>4</v>
    <v>Coeur d'Alene is a city and the county seat of Kootenai County, Idaho, United States. It is the largest city in North Idaho and the principal city of the Coeur d'Alene Metropolitan Statistical Area. In 2019, the United States Census Bureau estimated the city's population at 52,414. Coeur d'Alene is a satellite city of Spokane, which is located about thirty miles to the west in the state of Washington. The two cities are the key components of the Spokane–Coeur d'Alene combined statistical area, of which Coeur d'Alene is the third-largest city. The city is situated on the north shore of the 25-mile long Lake Coeur d'Alene and to the west of the Coeur d'Alene Mountains. Locally, Coeur d'Alene is known as the "Lake City," or simply called by its initials, "CDA."</v>
    <v>9680</v>
    <v>9681</v>
    <v>9682</v>
    <v>9683</v>
    <v>9684</v>
    <v>Coeur d'Alene</v>
    <v>9685</v>
    <v>307</v>
    <v>Coeur d'Alene</v>
    <v>mdp/vdpid/4862809867657674753</v>
  </rv>
  <rv s="0">
    <v>536870912</v>
    <v>Oak Park</v>
    <v>34f8de41-ebd7-2aec-6ca8-89adab66b120</v>
    <v>en-US</v>
    <v>Map</v>
  </rv>
  <rv s="1">
    <fb>12.172944117</fb>
    <v>10</v>
  </rv>
  <rv s="2">
    <v>946</v>
    <v>8</v>
    <v>6064</v>
    <v>0</v>
    <v>Image of Oak Park</v>
  </rv>
  <rv s="1">
    <fb>41.883333</fb>
    <v>12</v>
  </rv>
  <rv s="4">
    <v>https://www.bing.com/search?q=oak+park+illinois&amp;form=skydnc</v>
    <v>Learn more on Bing</v>
  </rv>
  <rv s="1">
    <fb>-87.8</fb>
    <v>12</v>
  </rv>
  <rv s="1">
    <fb>52265</fb>
    <v>10</v>
  </rv>
  <rv s="9">
    <v>#VALUE!</v>
    <v>en-US</v>
    <v>34f8de41-ebd7-2aec-6ca8-89adab66b120</v>
    <v>536870912</v>
    <v>1</v>
    <v>6063</v>
    <v>75</v>
    <v>Oak Park</v>
    <v>20</v>
    <v>21</v>
    <v>Map</v>
    <v>8</v>
    <v>9</v>
    <v>702</v>
    <v>757</v>
    <v>9688</v>
    <v>4</v>
    <v>Oak Park is a village in Cook County, Illinois adjacent to Chicago. It is the 29th-most populous municipality in Illinois with a population of 51,878 as of the 2010 U.S. Census estimate. Oak Park was first settled in 1835 and later incorporated in 1902, when it separated from Cicero. Architect Frank Lloyd Wright and his wife settled in Oak Park in 1889, and his work heavily influenced local architecture and design, including the Frank Lloyd Wright Home and Studio. Over the years, rapid development was spurred by railroads and street cars connecting the village to jobs in nearby Chicago. In 1968, Oak Park passed the Open Housing Ordinance, which helped devise strategies to integrate the village rather than resegregate.</v>
    <v>9689</v>
    <v>9690</v>
    <v>9691</v>
    <v>9692</v>
    <v>Oak Park</v>
    <v>9693</v>
    <v>11</v>
    <v>Oak Park</v>
    <v>mdp/vdpid/5477685149644619777</v>
  </rv>
  <rv s="0">
    <v>536870912</v>
    <v>Elkhart</v>
    <v>af54ce4c-160b-c542-2595-57f3418f81be</v>
    <v>en-US</v>
    <v>Map</v>
  </rv>
  <rv s="0">
    <v>536870912</v>
    <v>Elkhart County</v>
    <v>ae2f5583-1014-4d20-0953-ead95b245c39</v>
    <v>en-US</v>
    <v>Map</v>
  </rv>
  <rv s="1">
    <fb>63.25</fb>
    <v>10</v>
  </rv>
  <rv s="2">
    <v>947</v>
    <v>8</v>
    <v>6071</v>
    <v>0</v>
    <v>Image of Elkhart</v>
  </rv>
  <rv s="1">
    <fb>41.687381000000002</fb>
    <v>12</v>
  </rv>
  <rv s="4">
    <v>https://www.bing.com/search?q=elkhart+indiana&amp;form=skydnc</v>
    <v>Learn more on Bing</v>
  </rv>
  <rv s="1">
    <fb>-85.973535999999996</fb>
    <v>12</v>
  </rv>
  <rv s="1">
    <fb>52367</fb>
    <v>10</v>
  </rv>
  <rv s="9">
    <v>#VALUE!</v>
    <v>en-US</v>
    <v>af54ce4c-160b-c542-2595-57f3418f81be</v>
    <v>536870912</v>
    <v>1</v>
    <v>6070</v>
    <v>75</v>
    <v>Elkhart</v>
    <v>20</v>
    <v>21</v>
    <v>Map</v>
    <v>8</v>
    <v>9</v>
    <v>825</v>
    <v>9696</v>
    <v>9697</v>
    <v>4</v>
    <v>Elkhart is a city in Elkhart County, Indiana, United States. The city is located 15 miles east of South Bend, Indiana, 110 miles east of Chicago, Illinois, and 150 miles north of Indianapolis, Indiana. Elkhart has the larger population of the two principal cities of the Elkhart-Goshen Metropolitan Statistical Area, which in turn is part of the South Bend-Elkhart-Mishawaka Combined Statistical Area, in a region commonly known as Michiana. The population was 50,949 at the 2010 census. Despite the shared name and being the most populous city in the county, it is not the county seat of Elkhart County; that position is held by the city of Goshen, located about 10 miles southeast of Elkhart.</v>
    <v>9698</v>
    <v>9699</v>
    <v>9700</v>
    <v>9701</v>
    <v>Elkhart</v>
    <v>9702</v>
    <v>3779</v>
    <v>Elkhart</v>
    <v>mdp/vdpid/5478129687215472641</v>
  </rv>
  <rv s="0">
    <v>536870912</v>
    <v>Maricopa</v>
    <v>4470bd5f-64cc-ea21-3369-796c4d424b47</v>
    <v>en-US</v>
    <v>Map</v>
  </rv>
  <rv s="1">
    <fb>76.56</fb>
    <v>10</v>
  </rv>
  <rv s="2">
    <v>948</v>
    <v>8</v>
    <v>6077</v>
    <v>0</v>
    <v>Image of Maricopa</v>
  </rv>
  <rv s="1">
    <fb>33.056666999999997</fb>
    <v>12</v>
  </rv>
  <rv s="3">
    <v>757</v>
  </rv>
  <rv s="4">
    <v>https://www.bing.com/search?q=maricopa+arizona&amp;form=skydnc</v>
    <v>Learn more on Bing</v>
  </rv>
  <rv s="1">
    <fb>-112.046667</fb>
    <v>12</v>
  </rv>
  <rv s="1">
    <fb>50024</fb>
    <v>10</v>
  </rv>
  <rv s="5">
    <v>#VALUE!</v>
    <v>en-US</v>
    <v>4470bd5f-64cc-ea21-3369-796c4d424b47</v>
    <v>536870912</v>
    <v>1</v>
    <v>6076</v>
    <v>4</v>
    <v>Maricopa</v>
    <v>6</v>
    <v>7</v>
    <v>Map</v>
    <v>8</v>
    <v>9</v>
    <v>3071</v>
    <v>8878</v>
    <v>9705</v>
    <v>4</v>
    <v>Maricopa is a city in the Gila River Valley in Arizona. With an estimated 52,127 residents as of 2019, Maricopa forms part of the Phoenix metropolitan area.</v>
    <v>9706</v>
    <v>9707</v>
    <v>9708</v>
    <v>9709</v>
    <v>9710</v>
    <v>Maricopa</v>
    <v>9711</v>
    <v>3104</v>
    <v>Maricopa</v>
    <v>mdp/vdpid/5098107586046066689</v>
  </rv>
  <rv s="0">
    <v>536870912</v>
    <v>Kentwood</v>
    <v>dc13fd26-59f5-9f8a-bfd5-3ccba06f0bc3</v>
    <v>en-US</v>
    <v>Map</v>
  </rv>
  <rv s="1">
    <fb>54.26</fb>
    <v>10</v>
  </rv>
  <rv s="2">
    <v>949</v>
    <v>8</v>
    <v>6083</v>
    <v>0</v>
    <v>Image of Kentwood</v>
  </rv>
  <rv s="1">
    <fb>42.866667</fb>
    <v>12</v>
  </rv>
  <rv s="3">
    <v>758</v>
  </rv>
  <rv s="4">
    <v>https://www.bing.com/search?q=kentwood+michigan&amp;form=skydnc</v>
    <v>Learn more on Bing</v>
  </rv>
  <rv s="1">
    <fb>-85.633332999999993</fb>
    <v>12</v>
  </rv>
  <rv s="1">
    <fb>51868</fb>
    <v>10</v>
  </rv>
  <rv s="5">
    <v>#VALUE!</v>
    <v>en-US</v>
    <v>dc13fd26-59f5-9f8a-bfd5-3ccba06f0bc3</v>
    <v>536870912</v>
    <v>1</v>
    <v>6082</v>
    <v>4</v>
    <v>Kentwood</v>
    <v>6</v>
    <v>7</v>
    <v>Map</v>
    <v>8</v>
    <v>9</v>
    <v>1318</v>
    <v>4112</v>
    <v>9714</v>
    <v>4</v>
    <v>Kentwood is a city in Kent County in the U.S. state of Michigan. The population was 48,707 as of the 2010 census.</v>
    <v>9715</v>
    <v>9716</v>
    <v>9717</v>
    <v>9718</v>
    <v>9719</v>
    <v>Kentwood</v>
    <v>9720</v>
    <v>599</v>
    <v>Kentwood</v>
    <v>mdp/vdpid/5477434897402429441</v>
  </rv>
  <rv s="0">
    <v>536870912</v>
    <v>Madison</v>
    <v>4bdc03dd-71c0-b34e-4135-e664dbf537d5</v>
    <v>en-US</v>
    <v>Map</v>
  </rv>
  <rv s="1">
    <fb>77</fb>
    <v>10</v>
  </rv>
  <rv s="2">
    <v>950</v>
    <v>8</v>
    <v>6089</v>
    <v>0</v>
    <v>Image of Madison</v>
  </rv>
  <rv s="1">
    <fb>34.715065000000003</fb>
    <v>12</v>
  </rv>
  <rv s="3">
    <v>759</v>
  </rv>
  <rv s="4">
    <v>https://www.bing.com/search?q=madison+alabama&amp;form=skydnc</v>
    <v>Learn more on Bing</v>
  </rv>
  <rv s="1">
    <fb>-86.739643999999998</fb>
    <v>12</v>
  </rv>
  <rv s="1">
    <fb>50440</fb>
    <v>10</v>
  </rv>
  <rv s="5">
    <v>#VALUE!</v>
    <v>en-US</v>
    <v>4bdc03dd-71c0-b34e-4135-e664dbf537d5</v>
    <v>536870912</v>
    <v>1</v>
    <v>6088</v>
    <v>4</v>
    <v>Madison</v>
    <v>20</v>
    <v>21</v>
    <v>Map</v>
    <v>8</v>
    <v>9</v>
    <v>1</v>
    <v>4122</v>
    <v>9723</v>
    <v>4</v>
    <v>Madison is a city located primarily in Madison County, near the northern border of the U.S. state of Alabama. Madison extends west into neighboring Limestone County. The city is included in the Huntsville Metropolitan Area, the second-largest in the state, and is also included in the merged Huntsville-Decatur Combined Statistical Area. As of the 2010 census, the population of the city was 42,938. Madison is bordered by Huntsville on nearly all sides with minor unincorporated Madison county and Limestone pockets.</v>
    <v>9724</v>
    <v>9725</v>
    <v>9726</v>
    <v>9727</v>
    <v>9728</v>
    <v>Madison</v>
    <v>9729</v>
    <v>11</v>
    <v>Madison</v>
    <v>mdp/vdpid/5482878750330716162</v>
  </rv>
  <rv s="0">
    <v>536870912</v>
    <v>Smyrna</v>
    <v>aced21cf-d362-6bea-482e-e750816cd361</v>
    <v>en-US</v>
    <v>Map</v>
  </rv>
  <rv s="1">
    <fb>59.569726537699999</fb>
    <v>10</v>
  </rv>
  <rv s="2">
    <v>951</v>
    <v>8</v>
    <v>6096</v>
    <v>0</v>
    <v>Image of Smyrna</v>
  </rv>
  <rv s="1">
    <fb>35.979444000000001</fb>
    <v>12</v>
  </rv>
  <rv s="4">
    <v>https://www.bing.com/search?q=smyrna+tennessee&amp;form=skydnc</v>
    <v>Learn more on Bing</v>
  </rv>
  <rv s="1">
    <fb>-86.521111000000005</fb>
    <v>12</v>
  </rv>
  <rv s="1">
    <fb>50775</fb>
    <v>10</v>
  </rv>
  <rv s="9">
    <v>#VALUE!</v>
    <v>en-US</v>
    <v>aced21cf-d362-6bea-482e-e750816cd361</v>
    <v>536870912</v>
    <v>1</v>
    <v>6095</v>
    <v>75</v>
    <v>Smyrna</v>
    <v>6</v>
    <v>7</v>
    <v>Map</v>
    <v>8</v>
    <v>9</v>
    <v>2224</v>
    <v>4680</v>
    <v>9732</v>
    <v>4</v>
    <v>Smyrna is a town in Rutherford County, Tennessee. Smyrna's population was 39,974 at the 2010 census and estimated to be 51,586 in 2019. In 2007, U.S. News &amp; World Report listed Smyrna as one of the best places in the United States to retire.</v>
    <v>9733</v>
    <v>9734</v>
    <v>9735</v>
    <v>9736</v>
    <v>Smyrna</v>
    <v>9737</v>
    <v>11</v>
    <v>Smyrna</v>
    <v>mdp/vdpid/5482603570450661377</v>
  </rv>
  <rv s="0">
    <v>536870912</v>
    <v>Glendora</v>
    <v>1731e4b0-9b5d-fd25-2c08-5b5b7c3c3b13</v>
    <v>en-US</v>
    <v>Map</v>
  </rv>
  <rv s="1">
    <fb>50.655000000000001</fb>
    <v>10</v>
  </rv>
  <rv s="2">
    <v>952</v>
    <v>8</v>
    <v>6102</v>
    <v>0</v>
    <v>Image of Glendora</v>
  </rv>
  <rv s="1">
    <fb>34.136001</fb>
    <v>12</v>
  </rv>
  <rv s="3">
    <v>760</v>
  </rv>
  <rv s="4">
    <v>https://www.bing.com/search?q=glendora+california&amp;form=skydnc</v>
    <v>Learn more on Bing</v>
  </rv>
  <rv s="1">
    <fb>-117.86548500000001</fb>
    <v>12</v>
  </rv>
  <rv s="1">
    <fb>52002</fb>
    <v>10</v>
  </rv>
  <rv s="5">
    <v>#VALUE!</v>
    <v>en-US</v>
    <v>1731e4b0-9b5d-fd25-2c08-5b5b7c3c3b13</v>
    <v>536870912</v>
    <v>1</v>
    <v>6101</v>
    <v>4</v>
    <v>Glendora</v>
    <v>20</v>
    <v>21</v>
    <v>Map</v>
    <v>8</v>
    <v>9</v>
    <v>298</v>
    <v>299</v>
    <v>9740</v>
    <v>4</v>
    <v>Glendora is a city in the San Gabriel Valley in Los Angeles County, California, 26 miles east of Los Angeles. As of the 2010 census, the population of Glendora was 50,073. Known as the "Pride of the Foothills", Glendora is nestled in the foothills of the San Gabriel Mountains. Its downtown area, locally known as the Glendora Village, hosts dozens of restaurants, cafes, shops, and boutiques along Glendora Avenue with many community events scheduled throughout the year. It has been voted as one of the best and friendliest downtowns in the San Gabriel Valley for the last eight years. A suburban feel, low crime rates, and a consistently high-ranking school district has made the city an attractive choice for families in the region. Glendora was incorporated on November 13, 1911, the 25th city to achieve incorporation in Los Angeles County.</v>
    <v>9741</v>
    <v>9742</v>
    <v>9743</v>
    <v>9744</v>
    <v>9745</v>
    <v>Glendora</v>
    <v>9746</v>
    <v>307</v>
    <v>Glendora</v>
    <v>mdp/vdpid/5061280092546662401</v>
  </rv>
  <rv s="0">
    <v>536870912</v>
    <v>Logan</v>
    <v>46a42de5-567f-45ad-bccc-d30831a0ccb5</v>
    <v>en-US</v>
    <v>Map</v>
  </rv>
  <rv s="0">
    <v>536870912</v>
    <v>Cache County</v>
    <v>ddf52267-4ed2-3f31-fb5d-2b861e437f3d</v>
    <v>en-US</v>
    <v>Map</v>
  </rv>
  <rv s="1">
    <fb>44.288796686700003</fb>
    <v>10</v>
  </rv>
  <rv s="2">
    <v>953</v>
    <v>8</v>
    <v>6109</v>
    <v>0</v>
    <v>Image of Logan</v>
  </rv>
  <rv s="1">
    <fb>41.737777999999999</fb>
    <v>12</v>
  </rv>
  <rv s="3">
    <v>761</v>
  </rv>
  <rv s="4">
    <v>https://www.bing.com/search?q=logan+utah&amp;form=skydnc</v>
    <v>Learn more on Bing</v>
  </rv>
  <rv s="1">
    <fb>-111.830833</fb>
    <v>12</v>
  </rv>
  <rv s="1">
    <fb>51619</fb>
    <v>10</v>
  </rv>
  <rv s="5">
    <v>#VALUE!</v>
    <v>en-US</v>
    <v>46a42de5-567f-45ad-bccc-d30831a0ccb5</v>
    <v>536870912</v>
    <v>1</v>
    <v>6108</v>
    <v>4</v>
    <v>Logan</v>
    <v>20</v>
    <v>21</v>
    <v>Map</v>
    <v>8</v>
    <v>9</v>
    <v>2621</v>
    <v>9749</v>
    <v>9750</v>
    <v>4</v>
    <v>Logan is a city in Cache County, Utah, United States. The 2010 census recorded the population was 48,174, with an estimated population of 51,542 in 2018. By 2050 the population of Logan is expected to double. Logan is the county seat of Cache County and the principal city of the Logan metropolitan area, which includes Cache County and Franklin County, Idaho. The Logan metropolitan area contained 125,442 people as of the 2010 census. and was declared by Morgan Quitno in 2005 and 2007 to be the safest in the United States in those years. Logan also is the location of the main campus of Utah State University.</v>
    <v>9751</v>
    <v>9752</v>
    <v>9753</v>
    <v>9754</v>
    <v>9755</v>
    <v>Logan</v>
    <v>9756</v>
    <v>538</v>
    <v>Logan</v>
    <v>mdp/vdpid/5081216674644885506</v>
  </rv>
  <rv s="0">
    <v>536870912</v>
    <v>Burien</v>
    <v>355c4b6b-6be6-630d-4a9c-6cbdf42f4247</v>
    <v>en-US</v>
    <v>Map</v>
  </rv>
  <rv s="1">
    <fb>34.270000000000003</fb>
    <v>10</v>
  </rv>
  <rv s="2">
    <v>954</v>
    <v>8</v>
    <v>6115</v>
    <v>0</v>
    <v>Image of Burien</v>
  </rv>
  <rv s="1">
    <fb>47.468333000000001</fb>
    <v>12</v>
  </rv>
  <rv s="3">
    <v>762</v>
  </rv>
  <rv s="4">
    <v>https://www.bing.com/search?q=burien+washington&amp;form=skydnc</v>
    <v>Learn more on Bing</v>
  </rv>
  <rv s="1">
    <fb>-122.345556</fb>
    <v>12</v>
  </rv>
  <rv s="1">
    <fb>51908</fb>
    <v>10</v>
  </rv>
  <rv s="5">
    <v>#VALUE!</v>
    <v>en-US</v>
    <v>355c4b6b-6be6-630d-4a9c-6cbdf42f4247</v>
    <v>536870912</v>
    <v>1</v>
    <v>6114</v>
    <v>4</v>
    <v>Burien</v>
    <v>20</v>
    <v>21</v>
    <v>Map</v>
    <v>8</v>
    <v>9</v>
    <v>2699</v>
    <v>2749</v>
    <v>9759</v>
    <v>4</v>
    <v>Burien is a suburban city in King County, Washington, United States, located south of Seattle on Puget Sound. As of the 2010 Census, Burien's population was 33,313, which is a 49.7% increase since incorporation in 1993. An annexation in 2010 increased the city's population significantly, and as of 2019 the population was an estimated 51,500.</v>
    <v>9760</v>
    <v>9761</v>
    <v>9762</v>
    <v>9763</v>
    <v>9764</v>
    <v>Burien</v>
    <v>9765</v>
    <v>307</v>
    <v>Burien</v>
    <v>mdp/vdpid/4860656496045719555</v>
  </rv>
  <rv s="0">
    <v>536870912</v>
    <v>Perth Amboy</v>
    <v>0fd314fe-375c-f798-cd1b-d9d7c76c51bc</v>
    <v>en-US</v>
    <v>Map</v>
  </rv>
  <rv s="1">
    <fb>15.429</fb>
    <v>10</v>
  </rv>
  <rv s="2">
    <v>955</v>
    <v>8</v>
    <v>6120</v>
    <v>0</v>
    <v>Image of Perth Amboy</v>
  </rv>
  <rv s="1">
    <fb>40.520159999999997</fb>
    <v>12</v>
  </rv>
  <rv s="3">
    <v>763</v>
  </rv>
  <rv s="4">
    <v>https://www.bing.com/search?q=perth+amboy+new+jersey&amp;form=skydnc</v>
    <v>Learn more on Bing</v>
  </rv>
  <rv s="1">
    <fb>-74.271331000000004</fb>
    <v>12</v>
  </rv>
  <rv s="1">
    <fb>51928</fb>
    <v>10</v>
  </rv>
  <rv s="5">
    <v>#VALUE!</v>
    <v>en-US</v>
    <v>0fd314fe-375c-f798-cd1b-d9d7c76c51bc</v>
    <v>536870912</v>
    <v>1</v>
    <v>6119</v>
    <v>4</v>
    <v>Perth Amboy</v>
    <v>20</v>
    <v>21</v>
    <v>Map</v>
    <v>8</v>
    <v>9</v>
    <v>1679</v>
    <v>9183</v>
    <v>9768</v>
    <v>4</v>
    <v>Perth Amboy is a city in Middlesex County, New Jersey, United States. The City of Perth Amboy is part of the New York metropolitan area. As of the 2010 United States Census, the city's population was 50,814, reflecting an increase of 3,511 from the 47,303 counted in the 2000 Census, which had in turn increased by 5,336 from the 41,967 counted in the 1990 Census. The Census Bureau's Population Estimates Program calculated that the city's population was 51,390 in 2019, ranking the city the 758th-most-populous in the country. Perth Amboy has a Hispanic majority population. In the 2010 census, persons of "Hispanic, Latino or Spanish origin" made up 78.1% of the population, the second-highest in the state, behind Union City at 84.7%. Perth Amboy is known as the "City by the Bay", referring to its location adjoining Raritan Bay.</v>
    <v>9769</v>
    <v>9770</v>
    <v>9771</v>
    <v>9772</v>
    <v>9773</v>
    <v>Perth Amboy</v>
    <v>9774</v>
    <v>599</v>
    <v>Perth Amboy</v>
    <v>mdp/vdpid/5487502853050204161</v>
  </rv>
  <rv s="0">
    <v>536870912</v>
    <v>Herriman</v>
    <v>6c081065-76aa-d9c1-4cf6-a242871b1a42</v>
    <v>en-US</v>
    <v>Map</v>
  </rv>
  <rv s="1">
    <fb>52.5</fb>
    <v>10</v>
  </rv>
  <rv s="2">
    <v>956</v>
    <v>8</v>
    <v>6127</v>
    <v>0</v>
    <v>Image of Herriman</v>
  </rv>
  <rv s="1">
    <fb>40.506667</fb>
    <v>12</v>
  </rv>
  <rv s="3">
    <v>764</v>
  </rv>
  <rv s="4">
    <v>https://www.bing.com/search?q=herriman+utah&amp;form=skydnc</v>
    <v>Learn more on Bing</v>
  </rv>
  <rv s="1">
    <fb>-112.030833</fb>
    <v>12</v>
  </rv>
  <rv s="1">
    <fb>44877</fb>
    <v>10</v>
  </rv>
  <rv s="5">
    <v>#VALUE!</v>
    <v>en-US</v>
    <v>6c081065-76aa-d9c1-4cf6-a242871b1a42</v>
    <v>536870912</v>
    <v>1</v>
    <v>6126</v>
    <v>4</v>
    <v>Herriman</v>
    <v>20</v>
    <v>21</v>
    <v>Map</v>
    <v>8</v>
    <v>9</v>
    <v>2621</v>
    <v>2622</v>
    <v>9777</v>
    <v>4</v>
    <v>Herriman is a city in southwestern Salt Lake County, Utah, United States. The population was 21,785 as of the 2010 census. Although Herriman was a town in 2000, it has since been classified as a fourth-class city by state law. The city has experienced rapid growth since incorporation in 1999, as its population was just 1,523 at the 2000 census. It grew from being the 111th-largest incorporated place in Utah in 2000 to the 32nd-largest in 2010.</v>
    <v>9778</v>
    <v>9779</v>
    <v>9780</v>
    <v>9781</v>
    <v>9782</v>
    <v>Herriman</v>
    <v>9783</v>
    <v>538</v>
    <v>Herriman</v>
    <v>mdp/vdpid/5081482653245374465</v>
  </rv>
  <rv s="0">
    <v>536870912</v>
    <v>Grand Island</v>
    <v>2c7eb969-7c47-96ac-36fa-fb3902dbbe44</v>
    <v>en-US</v>
    <v>Map</v>
  </rv>
  <rv s="0">
    <v>536870912</v>
    <v>Hall County</v>
    <v>f886d0b5-d7bf-f4de-e76d-f75cbb2766dd</v>
    <v>en-US</v>
    <v>Map</v>
  </rv>
  <rv s="1">
    <fb>73.94</fb>
    <v>10</v>
  </rv>
  <rv s="2">
    <v>957</v>
    <v>8</v>
    <v>6135</v>
    <v>0</v>
    <v>Image of Grand Island</v>
  </rv>
  <rv s="1">
    <fb>40.922221999999998</fb>
    <v>12</v>
  </rv>
  <rv s="4">
    <v>https://www.bing.com/search?q=grand+island+nebraska&amp;form=skydnc</v>
    <v>Learn more on Bing</v>
  </rv>
  <rv s="1">
    <fb>-98.358056000000005</fb>
    <v>12</v>
  </rv>
  <rv s="1">
    <fb>51478</fb>
    <v>10</v>
  </rv>
  <rv s="9">
    <v>#VALUE!</v>
    <v>en-US</v>
    <v>2c7eb969-7c47-96ac-36fa-fb3902dbbe44</v>
    <v>536870912</v>
    <v>1</v>
    <v>6134</v>
    <v>75</v>
    <v>Grand Island</v>
    <v>20</v>
    <v>21</v>
    <v>Map</v>
    <v>8</v>
    <v>9</v>
    <v>3477</v>
    <v>9786</v>
    <v>9787</v>
    <v>4</v>
    <v>Grand Island is a city in and the county seat of Hall County, Nebraska, United States. The population was 48,520 at the 2010 census. Grand Island is the principal city of the Grand Island metropolitan area, which consists of Hall, Merrick, Howard and Hamilton counties. The Grand Island metropolitan area has an official population of 83,472 residents.</v>
    <v>9788</v>
    <v>9789</v>
    <v>9790</v>
    <v>9791</v>
    <v>Grand Island</v>
    <v>9792</v>
    <v>11</v>
    <v>Grand Island</v>
    <v>mdp/vdpid/5090849429359951873</v>
  </rv>
  <rv s="0">
    <v>536870912</v>
    <v>Placentia</v>
    <v>97394358-6164-de25-1f77-99b2639a8270</v>
    <v>en-US</v>
    <v>Map</v>
  </rv>
  <rv s="1">
    <fb>17.047999999999998</fb>
    <v>10</v>
  </rv>
  <rv s="2">
    <v>958</v>
    <v>8</v>
    <v>6142</v>
    <v>0</v>
    <v>Image of Placentia</v>
  </rv>
  <rv s="1">
    <fb>33.8825</fb>
    <v>12</v>
  </rv>
  <rv s="4">
    <v>https://www.bing.com/search?q=placentia+california&amp;form=skydnc</v>
    <v>Learn more on Bing</v>
  </rv>
  <rv s="1">
    <fb>-117.855</fb>
    <v>12</v>
  </rv>
  <rv s="1">
    <fb>51671</fb>
    <v>10</v>
  </rv>
  <rv s="9">
    <v>#VALUE!</v>
    <v>en-US</v>
    <v>97394358-6164-de25-1f77-99b2639a8270</v>
    <v>536870912</v>
    <v>1</v>
    <v>6141</v>
    <v>75</v>
    <v>Placentia</v>
    <v>20</v>
    <v>21</v>
    <v>Map</v>
    <v>8</v>
    <v>9</v>
    <v>298</v>
    <v>3620</v>
    <v>9795</v>
    <v>4</v>
    <v>Placentia is a city in northern Orange County, California. The population was 50,533 during the 2010 census, up from 46,488 in the 2000 census. This includes the community of Atwood, which is included in the city of Placentia, and is located in its southeastern quadrant. Primarily referred to as a bedroom community, Placentia is known for its quiet neighborhoods.</v>
    <v>9796</v>
    <v>9797</v>
    <v>9798</v>
    <v>9799</v>
    <v>Placentia</v>
    <v>9800</v>
    <v>307</v>
    <v>Placentia</v>
    <v>mdp/vdpid/5061296958581243906</v>
  </rv>
  <rv s="0">
    <v>536870912</v>
    <v>La Crosse</v>
    <v>a920d7bb-2e3b-6f6d-e5b3-62add48a2c40</v>
    <v>en-US</v>
    <v>Map</v>
  </rv>
  <rv s="0">
    <v>536870912</v>
    <v>La Crosse County</v>
    <v>110f860c-10fb-4b23-43c6-a1a86307bd34</v>
    <v>en-US</v>
    <v>Map</v>
  </rv>
  <rv s="1">
    <fb>58.38</fb>
    <v>10</v>
  </rv>
  <rv s="2">
    <v>959</v>
    <v>8</v>
    <v>6148</v>
    <v>0</v>
    <v>Image of La Crosse</v>
  </rv>
  <rv s="1">
    <fb>43.808767000000003</fb>
    <v>12</v>
  </rv>
  <rv s="3">
    <v>765</v>
  </rv>
  <rv s="4">
    <v>https://www.bing.com/search?q=la+crosse+wisconsin&amp;form=skydnc</v>
    <v>Learn more on Bing</v>
  </rv>
  <rv s="1">
    <fb>-91.251859999999994</fb>
    <v>12</v>
  </rv>
  <rv s="1">
    <fb>51567</fb>
    <v>10</v>
  </rv>
  <rv s="5">
    <v>#VALUE!</v>
    <v>en-US</v>
    <v>a920d7bb-2e3b-6f6d-e5b3-62add48a2c40</v>
    <v>536870912</v>
    <v>1</v>
    <v>6147</v>
    <v>4</v>
    <v>La Crosse</v>
    <v>20</v>
    <v>21</v>
    <v>Map</v>
    <v>8</v>
    <v>9</v>
    <v>2907</v>
    <v>9803</v>
    <v>9804</v>
    <v>4</v>
    <v>La Crosse is a city in the U.S. state of Wisconsin and the county seat of La Crosse County. Positioned alongside the Mississippi River, La Crosse is the largest city on Wisconsin's western border. La Crosse's estimated population in 2019 was 51,227. The city forms the core of and is the principal city in the La Crosse Metropolitan Area, which includes all of La Crosse County and Houston County, Minnesota, for a population of 135,298.</v>
    <v>9805</v>
    <v>9806</v>
    <v>9807</v>
    <v>9808</v>
    <v>9809</v>
    <v>La Crosse</v>
    <v>9810</v>
    <v>11</v>
    <v>La Crosse</v>
    <v>mdp/vdpid/5092113142066970625</v>
  </rv>
  <rv s="0">
    <v>536870912</v>
    <v>Battle Creek</v>
    <v>99849431-af89-060c-bd7e-db6116730a8a</v>
    <v>en-US</v>
    <v>Map</v>
  </rv>
  <rv s="0">
    <v>536870912</v>
    <v>Calhoun County</v>
    <v>ac4aaa03-5374-5428-4470-6bb91700e316</v>
    <v>en-US</v>
    <v>Map</v>
  </rv>
  <rv s="1">
    <fb>113.26</fb>
    <v>10</v>
  </rv>
  <rv s="2">
    <v>960</v>
    <v>8</v>
    <v>6154</v>
    <v>0</v>
    <v>Image of Battle Creek</v>
  </rv>
  <rv s="1">
    <fb>42.312221999999998</fb>
    <v>12</v>
  </rv>
  <rv s="3">
    <v>766</v>
  </rv>
  <rv s="4">
    <v>https://www.bing.com/search?q=battle+creek+michigan&amp;form=skydnc</v>
    <v>Learn more on Bing</v>
  </rv>
  <rv s="1">
    <fb>-85.204166999999998</fb>
    <v>12</v>
  </rv>
  <rv s="1">
    <fb>51247</fb>
    <v>10</v>
  </rv>
  <rv s="5">
    <v>#VALUE!</v>
    <v>en-US</v>
    <v>99849431-af89-060c-bd7e-db6116730a8a</v>
    <v>536870912</v>
    <v>1</v>
    <v>6153</v>
    <v>4</v>
    <v>Battle Creek</v>
    <v>20</v>
    <v>21</v>
    <v>Map</v>
    <v>8</v>
    <v>9</v>
    <v>1318</v>
    <v>9813</v>
    <v>9814</v>
    <v>4</v>
    <v>Battle Creek is a city in the U.S. state of Michigan, in northwest Calhoun County, at the confluence of the Kalamazoo and Battle Creek rivers. It is the principal city of the Battle Creek, Michigan Metropolitan Statistical Area, which encompasses all of Calhoun County. As of the 2010 census, the city had a total population of 52,347, while the MSA's population was 136,146. It is best known as the home of the Kellogg Company.</v>
    <v>9815</v>
    <v>9816</v>
    <v>9817</v>
    <v>9818</v>
    <v>9819</v>
    <v>Battle Creek</v>
    <v>9820</v>
    <v>599</v>
    <v>Battle Creek</v>
    <v>mdp/vdpid/5477466132686307329</v>
  </rv>
  <rv s="0">
    <v>536870912</v>
    <v>Beaumont</v>
    <v>0eb50bbd-56d3-1f82-9ebd-42a7af1f9c9d</v>
    <v>en-US</v>
    <v>Map</v>
  </rv>
  <rv s="1">
    <fb>80.097999999999999</fb>
    <v>10</v>
  </rv>
  <rv s="2">
    <v>961</v>
    <v>8</v>
    <v>6160</v>
    <v>0</v>
    <v>Image of Beaumont</v>
  </rv>
  <rv s="1">
    <fb>33.929443999999997</fb>
    <v>12</v>
  </rv>
  <rv s="3">
    <v>767</v>
  </rv>
  <rv s="4">
    <v>https://www.bing.com/search?q=beaumont+california&amp;form=skydnc</v>
    <v>Learn more on Bing</v>
  </rv>
  <rv s="1">
    <fb>-116.977222</fb>
    <v>12</v>
  </rv>
  <rv s="1">
    <fb>49241</fb>
    <v>10</v>
  </rv>
  <rv s="5">
    <v>#VALUE!</v>
    <v>en-US</v>
    <v>0eb50bbd-56d3-1f82-9ebd-42a7af1f9c9d</v>
    <v>536870912</v>
    <v>1</v>
    <v>6159</v>
    <v>4</v>
    <v>Beaumont</v>
    <v>20</v>
    <v>21</v>
    <v>Map</v>
    <v>8</v>
    <v>9</v>
    <v>298</v>
    <v>3640</v>
    <v>9823</v>
    <v>4</v>
    <v>Beaumont is a city in Riverside County, California, United States, located at the summit of the San Gorgonio Pass, between the San Bernardino Mountains and Mount San Gorgonio to the north, and the San Jacinto Mountains and San Jacinto Peak to the south. Early native American inhabitants included the Serrano and Cahuilla people, who still live on reservation lands in the area.</v>
    <v>9824</v>
    <v>9825</v>
    <v>9826</v>
    <v>9827</v>
    <v>9828</v>
    <v>Beaumont</v>
    <v>9829</v>
    <v>307</v>
    <v>Beaumont</v>
    <v>mdp/vdpid/5061335512975933441</v>
  </rv>
  <rv s="0">
    <v>536870912</v>
    <v>Collierville</v>
    <v>52a836b3-d791-8183-083c-dab9a6530417</v>
    <v>en-US</v>
    <v>Map</v>
  </rv>
  <rv s="1">
    <fb>63.972706325300003</fb>
    <v>10</v>
  </rv>
  <rv s="2">
    <v>962</v>
    <v>8</v>
    <v>6165</v>
    <v>0</v>
    <v>Image of Collierville</v>
  </rv>
  <rv s="1">
    <fb>35.054366000000002</fb>
    <v>12</v>
  </rv>
  <rv s="3">
    <v>768</v>
  </rv>
  <rv s="4">
    <v>https://www.bing.com/search?q=collierville+tennessee&amp;form=skydnc</v>
    <v>Learn more on Bing</v>
  </rv>
  <rv s="1">
    <fb>-89.682305999999997</fb>
    <v>12</v>
  </rv>
  <rv s="1">
    <fb>50616</fb>
    <v>10</v>
  </rv>
  <rv s="5">
    <v>#VALUE!</v>
    <v>en-US</v>
    <v>52a836b3-d791-8183-083c-dab9a6530417</v>
    <v>536870912</v>
    <v>1</v>
    <v>6164</v>
    <v>4</v>
    <v>Collierville</v>
    <v>6</v>
    <v>7</v>
    <v>Map</v>
    <v>8</v>
    <v>9</v>
    <v>2224</v>
    <v>2225</v>
    <v>9832</v>
    <v>4</v>
    <v>Collierville is a town in Shelby County, Tennessee, United States, and a suburb located in the Memphis metropolitan area. It had a population of 43,965 at the 2010 census, making it the state's largest town by population in that Census.</v>
    <v>9833</v>
    <v>9834</v>
    <v>9835</v>
    <v>9836</v>
    <v>9837</v>
    <v>Collierville</v>
    <v>9838</v>
    <v>11</v>
    <v>Collierville</v>
    <v>mdp/vdpid/5482298042717569025</v>
  </rv>
  <rv s="0">
    <v>536870912</v>
    <v>West Lafayette</v>
    <v>b8e6749b-bcd9-7b1e-cba8-e370ef945875</v>
    <v>en-US</v>
    <v>Map</v>
  </rv>
  <rv s="1">
    <fb>19.760000000000002</fb>
    <v>10</v>
  </rv>
  <rv s="2">
    <v>963</v>
    <v>8</v>
    <v>6171</v>
    <v>0</v>
    <v>Image of West Lafayette</v>
  </rv>
  <rv s="1">
    <fb>40.454773000000003</fb>
    <v>12</v>
  </rv>
  <rv s="3">
    <v>769</v>
  </rv>
  <rv s="4">
    <v>https://www.bing.com/search?q=west+lafayette+indiana&amp;form=skydnc</v>
    <v>Learn more on Bing</v>
  </rv>
  <rv s="1">
    <fb>-86.915694999999999</fb>
    <v>12</v>
  </rv>
  <rv s="1">
    <fb>48308</fb>
    <v>10</v>
  </rv>
  <rv s="5">
    <v>#VALUE!</v>
    <v>en-US</v>
    <v>b8e6749b-bcd9-7b1e-cba8-e370ef945875</v>
    <v>536870912</v>
    <v>1</v>
    <v>6170</v>
    <v>4</v>
    <v>West Lafayette</v>
    <v>20</v>
    <v>21</v>
    <v>Map</v>
    <v>8</v>
    <v>9</v>
    <v>825</v>
    <v>7553</v>
    <v>9841</v>
    <v>4</v>
    <v>West Lafayette is a city in Wabash Township, Tippecanoe County, Indiana, United States, about 65 miles northwest of the state capital of Indianapolis and 103 miles southeast of Chicago. West Lafayette is directly across the Wabash River from its sister city, Lafayette. As of the 2010 census, its population was 29,596. It is the most densely populated city in Indiana and is home to Purdue University.</v>
    <v>9842</v>
    <v>9843</v>
    <v>9844</v>
    <v>9845</v>
    <v>9846</v>
    <v>West Lafayette</v>
    <v>9847</v>
    <v>3779</v>
    <v>West Lafayette</v>
    <v>mdp/vdpid/5478355644924821506</v>
  </rv>
  <rv s="0">
    <v>536870912</v>
    <v>Florissant</v>
    <v>76f5977e-38b6-7af3-306b-9600fc06286f</v>
    <v>en-US</v>
    <v>Map</v>
  </rv>
  <rv s="0">
    <v>536870912</v>
    <v>St. Louis County</v>
    <v>ec989817-475b-d96e-a091-864352230bd1</v>
    <v>en-US</v>
    <v>Map</v>
  </rv>
  <rv s="1">
    <fb>33.33</fb>
    <v>10</v>
  </rv>
  <rv s="2">
    <v>964</v>
    <v>8</v>
    <v>6177</v>
    <v>0</v>
    <v>Image of Florissant</v>
  </rv>
  <rv s="1">
    <fb>38.797778000000001</fb>
    <v>12</v>
  </rv>
  <rv s="3">
    <v>770</v>
  </rv>
  <rv s="4">
    <v>https://www.bing.com/search?q=florissant+missouri&amp;form=skydnc</v>
    <v>Learn more on Bing</v>
  </rv>
  <rv s="1">
    <fb>-90.325556000000006</fb>
    <v>12</v>
  </rv>
  <rv s="1">
    <fb>51272</fb>
    <v>10</v>
  </rv>
  <rv s="5">
    <v>#VALUE!</v>
    <v>en-US</v>
    <v>76f5977e-38b6-7af3-306b-9600fc06286f</v>
    <v>536870912</v>
    <v>1</v>
    <v>6176</v>
    <v>4</v>
    <v>Florissant</v>
    <v>20</v>
    <v>21</v>
    <v>Map</v>
    <v>8</v>
    <v>9</v>
    <v>3437</v>
    <v>9850</v>
    <v>9851</v>
    <v>4</v>
    <v>Florissant is a city in St. Louis County, Missouri, within Greater St. Louis. It is a middle class, second-ring northern suburb of St. Louis. Based on 2019 U.S. Census Bureau estimates, the city had a total population of 50,952, making it the 13th-largest city in Missouri and the largest municipality in St. Louis County.</v>
    <v>9852</v>
    <v>9853</v>
    <v>9854</v>
    <v>9855</v>
    <v>9856</v>
    <v>Florissant</v>
    <v>9857</v>
    <v>11</v>
    <v>Florissant</v>
    <v>mdp/vdpid/5096592966936428545</v>
  </rv>
  <rv s="0">
    <v>536870912</v>
    <v>Hoffman Estates</v>
    <v>07618eb7-db02-767b-47da-5f7950443ee7</v>
    <v>en-US</v>
    <v>Map</v>
  </rv>
  <rv s="1">
    <fb>54.34</fb>
    <v>10</v>
  </rv>
  <rv s="2">
    <v>965</v>
    <v>8</v>
    <v>6184</v>
    <v>0</v>
    <v>Image of Hoffman Estates</v>
  </rv>
  <rv s="1">
    <fb>42.063056000000003</fb>
    <v>12</v>
  </rv>
  <rv s="3">
    <v>771</v>
  </rv>
  <rv s="4">
    <v>https://www.bing.com/search?q=hoffman+estates+illinois&amp;form=skydnc</v>
    <v>Learn more on Bing</v>
  </rv>
  <rv s="1">
    <fb>-88.119167000000004</fb>
    <v>12</v>
  </rv>
  <rv s="1">
    <fb>51197</fb>
    <v>10</v>
  </rv>
  <rv s="5">
    <v>#VALUE!</v>
    <v>en-US</v>
    <v>07618eb7-db02-767b-47da-5f7950443ee7</v>
    <v>536870912</v>
    <v>1</v>
    <v>6183</v>
    <v>4</v>
    <v>Hoffman Estates</v>
    <v>20</v>
    <v>21</v>
    <v>Map</v>
    <v>8</v>
    <v>9</v>
    <v>702</v>
    <v>757</v>
    <v>9860</v>
    <v>4</v>
    <v>Hoffman Estates is a village in Illinois, United States. The village is located primarily in Cook County, with a small section in Kane County. It is a suburb of Chicago. As of the 2010 census, the population was 51,895, and as of 2019 the estimated population was 50,932.</v>
    <v>9861</v>
    <v>9862</v>
    <v>9863</v>
    <v>9864</v>
    <v>9865</v>
    <v>Hoffman Estates</v>
    <v>9866</v>
    <v>11</v>
    <v>Hoffman Estates</v>
    <v>mdp/vdpid/5477653806583906305</v>
  </rv>
  <rv s="0">
    <v>536870912</v>
    <v>Joplin</v>
    <v>3d084d16-f160-ba5d-32d3-3ca758e9bd04</v>
    <v>en-US</v>
    <v>Map</v>
  </rv>
  <rv s="1">
    <fb>81.7</fb>
    <v>10</v>
  </rv>
  <rv s="2">
    <v>966</v>
    <v>8</v>
    <v>6190</v>
    <v>0</v>
    <v>Image of Joplin</v>
  </rv>
  <rv s="1">
    <fb>37.084167000000001</fb>
    <v>12</v>
  </rv>
  <rv s="3">
    <v>772</v>
  </rv>
  <rv s="4">
    <v>https://www.bing.com/search?q=joplin+missouri&amp;form=skydnc</v>
    <v>Learn more on Bing</v>
  </rv>
  <rv s="1">
    <fb>-94.513056000000006</fb>
    <v>12</v>
  </rv>
  <rv s="1">
    <fb>52195</fb>
    <v>10</v>
  </rv>
  <rv s="5">
    <v>#VALUE!</v>
    <v>en-US</v>
    <v>3d084d16-f160-ba5d-32d3-3ca758e9bd04</v>
    <v>536870912</v>
    <v>1</v>
    <v>6189</v>
    <v>4</v>
    <v>Joplin</v>
    <v>20</v>
    <v>21</v>
    <v>Map</v>
    <v>8</v>
    <v>755</v>
    <v>3437</v>
    <v>4494</v>
    <v>9869</v>
    <v>4</v>
    <v>Joplin, officially known as the City of Joplin, is a city in Jasper and Newton counties in the southwestern corner of the U.S. state of Missouri. The bulk of the city is in Jasper County, while the southern portion is in Newton County. Joplin is the largest city in Jasper County - even though it is not the county seat, and it is the 12th most-populous city in the state. As of the 2010 census, the city's population was 50,150. The city covers an area of 35.69 square miles on the outer edge of the Ozark Mountains. Joplin is the main hub of the three-county Joplin-Miami, Missouri-Oklahoma Metro area, which is home to 210,077 people making it the 5th largest metropolitan area in Missouri. In May 2011, the city was ravaged by a violent EF5 tornado.</v>
    <v>9870</v>
    <v>9871</v>
    <v>9872</v>
    <v>9873</v>
    <v>9874</v>
    <v>Joplin</v>
    <v>9875</v>
    <v>11</v>
    <v>Joplin</v>
    <v>mdp/vdpid/5096223740375597057</v>
  </rv>
  <rv s="0">
    <v>536870912</v>
    <v>Queen Creek</v>
    <v>db6ed0a3-73be-29d0-fd74-538317bca21d</v>
    <v>en-US</v>
    <v>Map</v>
  </rv>
  <rv s="2">
    <v>967</v>
    <v>8</v>
    <v>6197</v>
    <v>0</v>
    <v>Image of Queen Creek</v>
  </rv>
  <rv s="1">
    <fb>33.263055999999999</fb>
    <v>12</v>
  </rv>
  <rv s="3">
    <v>773</v>
  </rv>
  <rv s="4">
    <v>https://www.bing.com/search?q=queen+creek+arizona&amp;form=skydnc</v>
    <v>Learn more on Bing</v>
  </rv>
  <rv s="1">
    <fb>-111.634722</fb>
    <v>12</v>
  </rv>
  <rv s="1">
    <fb>42503</fb>
    <v>10</v>
  </rv>
  <rv s="5">
    <v>#VALUE!</v>
    <v>en-US</v>
    <v>db6ed0a3-73be-29d0-fd74-538317bca21d</v>
    <v>536870912</v>
    <v>1</v>
    <v>6196</v>
    <v>4</v>
    <v>Queen Creek</v>
    <v>6</v>
    <v>7</v>
    <v>Map</v>
    <v>8</v>
    <v>9</v>
    <v>3071</v>
    <v>3096</v>
    <v>531</v>
    <v>4</v>
    <v>Queen Creek is a town in Maricopa and Pinal counties in the state of Arizona. The population was 26,361 at the 2010 census. As of July 2019, Queen Creek's population is estimated to be 50,890.</v>
    <v>9878</v>
    <v>9879</v>
    <v>9880</v>
    <v>9881</v>
    <v>9882</v>
    <v>Queen Creek</v>
    <v>9883</v>
    <v>3104</v>
    <v>Queen Creek</v>
    <v>mdp/vdpid/5098131263865225217</v>
  </rv>
  <rv s="0">
    <v>536870912</v>
    <v>Aliso Viejo</v>
    <v>e02205d8-7627-e698-4eb6-b9e437e2c412</v>
    <v>en-US</v>
    <v>Map</v>
  </rv>
  <rv s="1">
    <fb>19.352</fb>
    <v>10</v>
  </rv>
  <rv s="2">
    <v>968</v>
    <v>8</v>
    <v>6204</v>
    <v>0</v>
    <v>Image of Aliso Viejo</v>
  </rv>
  <rv s="1">
    <fb>33.575000000000003</fb>
    <v>12</v>
  </rv>
  <rv s="3">
    <v>774</v>
  </rv>
  <rv s="4">
    <v>https://www.bing.com/search?q=aliso+viejo+california&amp;form=skydnc</v>
    <v>Learn more on Bing</v>
  </rv>
  <rv s="1">
    <fb>-117.725556</fb>
    <v>12</v>
  </rv>
  <rv s="1">
    <fb>51783</fb>
    <v>10</v>
  </rv>
  <rv s="5">
    <v>#VALUE!</v>
    <v>en-US</v>
    <v>e02205d8-7627-e698-4eb6-b9e437e2c412</v>
    <v>536870912</v>
    <v>1</v>
    <v>6203</v>
    <v>4</v>
    <v>Aliso Viejo</v>
    <v>20</v>
    <v>21</v>
    <v>Map</v>
    <v>8</v>
    <v>9</v>
    <v>298</v>
    <v>3620</v>
    <v>9886</v>
    <v>4</v>
    <v>Aliso Viejo is a city in the San Joaquin Hills of southern Orange County, California. It had a population of 47,823 as of the 2010 census, up from 40,166 as of the 2000 census. It became Orange County's 34th city on July 1, 2001, the only city in Orange County to be incorporated since 2000. It is bordered by the cities of Laguna Beach on the west and southwest, Laguna Hills on the east, Laguna Niguel on the southeast, and Laguna Woods on the north.</v>
    <v>9887</v>
    <v>9888</v>
    <v>9889</v>
    <v>9890</v>
    <v>9891</v>
    <v>Aliso Viejo</v>
    <v>9892</v>
    <v>307</v>
    <v>Aliso Viejo</v>
    <v>mdp/vdpid/5073318342865977345</v>
  </rv>
  <rv s="0">
    <v>536870912</v>
    <v>Kannapolis</v>
    <v>b1cf9dd5-3e78-9a66-8f1b-09c906c14305</v>
    <v>en-US</v>
    <v>Map</v>
  </rv>
  <rv s="1">
    <fb>79</fb>
    <v>10</v>
  </rv>
  <rv s="2">
    <v>969</v>
    <v>8</v>
    <v>6210</v>
    <v>0</v>
    <v>Image of Kannapolis</v>
  </rv>
  <rv s="1">
    <fb>35.474701000000003</fb>
    <v>12</v>
  </rv>
  <rv s="3">
    <v>775</v>
  </rv>
  <rv s="4">
    <v>https://www.bing.com/search?q=kannapolis+north+carolina&amp;form=skydnc</v>
    <v>Learn more on Bing</v>
  </rv>
  <rv s="1">
    <fb>-80.609746000000001</fb>
    <v>12</v>
  </rv>
  <rv s="1">
    <fb>49761</fb>
    <v>10</v>
  </rv>
  <rv s="5">
    <v>#VALUE!</v>
    <v>en-US</v>
    <v>b1cf9dd5-3e78-9a66-8f1b-09c906c14305</v>
    <v>536870912</v>
    <v>1</v>
    <v>6209</v>
    <v>4</v>
    <v>Kannapolis</v>
    <v>20</v>
    <v>21</v>
    <v>Map</v>
    <v>8</v>
    <v>9</v>
    <v>3191</v>
    <v>6021</v>
    <v>9895</v>
    <v>4</v>
    <v>Kannapolis is a city in Cabarrus and Rowan counties, in the U.S. state of North Carolina, northwest of Concord and northeast of Charlotte and is a suburb in the Charlotte metropolitan area. The city of Kannapolis was incorporated in 1984. The population was 42,625 at the 2010 census, which makes Kannapolis the 20th largest city in North Carolina. It is the home of the Kannapolis Cannon Ballers, the Class A baseball affiliate of the Chicago White Sox, and it is the hometown of the Earnhardt racing family. The center of the city is home to the North Carolina Research Campus, a public-private venture that focuses on food, nutrition, and biotech research.</v>
    <v>9896</v>
    <v>9897</v>
    <v>9898</v>
    <v>9899</v>
    <v>9900</v>
    <v>Kannapolis</v>
    <v>9901</v>
    <v>599</v>
    <v>Kannapolis</v>
    <v>mdp/vdpid/5484945430963814401</v>
  </rv>
  <rv s="0">
    <v>536870912</v>
    <v>Methuen</v>
    <v>9689f00c-1618-1188-aa30-6bdcc5cb67c6</v>
    <v>en-US</v>
    <v>Map</v>
  </rv>
  <rv s="1">
    <fb>59.7</fb>
    <v>10</v>
  </rv>
  <rv s="2">
    <v>970</v>
    <v>8</v>
    <v>6216</v>
    <v>0</v>
    <v>Image of Methuen</v>
  </rv>
  <rv s="3">
    <v>776</v>
  </rv>
  <rv s="4">
    <v>https://www.bing.com/search?q=methuen+massachusetts&amp;form=skydnc</v>
    <v>Learn more on Bing</v>
  </rv>
  <rv s="1">
    <fb>-71.191389000000001</fb>
    <v>12</v>
  </rv>
  <rv s="1">
    <fb>50698</fb>
    <v>10</v>
  </rv>
  <rv s="5">
    <v>#VALUE!</v>
    <v>en-US</v>
    <v>9689f00c-1618-1188-aa30-6bdcc5cb67c6</v>
    <v>536870912</v>
    <v>1</v>
    <v>6215</v>
    <v>4</v>
    <v>Methuen</v>
    <v>20</v>
    <v>21</v>
    <v>Map</v>
    <v>8</v>
    <v>9</v>
    <v>3263</v>
    <v>6189</v>
    <v>9904</v>
    <v>4</v>
    <v>Methuen is a city in Essex County, Massachusetts, United States. The population was 47,255 at the 2010 census. Methuen lies along the northwestern edge of Essex County, just east of Middlesex County and just south of Rockingham County, New Hampshire. The irregularly-shaped town is bordered by Haverhill to the northeast, North Andover to the east, Lawrence and Andover to the south, Dracut to the west, Pelham, New Hampshire to the northwest, and Salem, New Hampshire to the north. Methuen is located 30 miles north-northwest of Boston and 25 miles south-southeast of Manchester, New Hampshire.</v>
    <v>9905</v>
    <v>7159</v>
    <v>9906</v>
    <v>9907</v>
    <v>9908</v>
    <v>Methuen</v>
    <v>9909</v>
    <v>599</v>
    <v>Methuen</v>
    <v>mdp/vdpid/5488141188236050434</v>
  </rv>
  <rv s="0">
    <v>536870912</v>
    <v>Galveston</v>
    <v>9d0f32ca-9d17-4d3c-b3de-696fc0bff9a6</v>
    <v>en-US</v>
    <v>Map</v>
  </rv>
  <rv s="1">
    <fb>539.6</fb>
    <v>10</v>
  </rv>
  <rv s="2">
    <v>971</v>
    <v>8</v>
    <v>6223</v>
    <v>0</v>
    <v>Image of Galveston</v>
  </rv>
  <rv s="1">
    <fb>29.281110999999999</fb>
    <v>12</v>
  </rv>
  <rv s="3">
    <v>777</v>
  </rv>
  <rv s="4">
    <v>https://www.bing.com/search?q=galveston+texas&amp;form=skydnc</v>
    <v>Learn more on Bing</v>
  </rv>
  <rv s="1">
    <fb>-94.825833000000003</fb>
    <v>12</v>
  </rv>
  <rv s="1">
    <fb>50457</fb>
    <v>10</v>
  </rv>
  <rv s="5">
    <v>#VALUE!</v>
    <v>en-US</v>
    <v>9d0f32ca-9d17-4d3c-b3de-696fc0bff9a6</v>
    <v>536870912</v>
    <v>1</v>
    <v>6222</v>
    <v>4</v>
    <v>Galveston</v>
    <v>20</v>
    <v>21</v>
    <v>Map</v>
    <v>8</v>
    <v>9</v>
    <v>2272</v>
    <v>2347</v>
    <v>9912</v>
    <v>4</v>
    <v>Galveston is a coastal resort city and port off the Southeast Texas coast on Galveston Island and Pelican Island in the U.S. state of Texas. The community of 209.3 square miles, with a population of 47,743 in 2010, is the county seat of surrounding Galveston County and second-largest municipality in the county. It is also within the Houston–The Woodlands–Sugar Land metropolitan area at its southern end on the northwestern coast of the Gulf of Mexico.</v>
    <v>9913</v>
    <v>9914</v>
    <v>9915</v>
    <v>9916</v>
    <v>9917</v>
    <v>Galveston</v>
    <v>9918</v>
    <v>11</v>
    <v>Galveston</v>
    <v>mdp/vdpid/5110781239866949633</v>
  </rv>
  <rv s="0">
    <v>536870912</v>
    <v>Mishawaka</v>
    <v>8fbe634c-5b0d-a2fb-96f4-6be668685543</v>
    <v>en-US</v>
    <v>Map</v>
  </rv>
  <rv s="1">
    <fb>44.94</fb>
    <v>10</v>
  </rv>
  <rv s="2">
    <v>972</v>
    <v>8</v>
    <v>6229</v>
    <v>0</v>
    <v>Image of Mishawaka</v>
  </rv>
  <rv s="1">
    <fb>41.661126000000003</fb>
    <v>12</v>
  </rv>
  <rv s="3">
    <v>778</v>
  </rv>
  <rv s="4">
    <v>https://www.bing.com/search?q=mishawaka+indiana&amp;form=skydnc</v>
    <v>Learn more on Bing</v>
  </rv>
  <rv s="1">
    <fb>-86.179299999999998</fb>
    <v>12</v>
  </rv>
  <rv s="1">
    <fb>49931</fb>
    <v>10</v>
  </rv>
  <rv s="5">
    <v>#VALUE!</v>
    <v>en-US</v>
    <v>8fbe634c-5b0d-a2fb-96f4-6be668685543</v>
    <v>536870912</v>
    <v>1</v>
    <v>6228</v>
    <v>4</v>
    <v>Mishawaka</v>
    <v>20</v>
    <v>21</v>
    <v>Map</v>
    <v>8</v>
    <v>9</v>
    <v>825</v>
    <v>5802</v>
    <v>9921</v>
    <v>4</v>
    <v>Mishawaka is a city on the St. Joseph River, in Penn Township, St. Joseph County, in the U.S. state of Indiana. The population was 48,252 as of the 2010 census. Its nickname is "the Princess City". Mishawaka is a principal city of the South Bend–Mishawaka, IN-MI, Metropolitan Statistical Area.</v>
    <v>9922</v>
    <v>9923</v>
    <v>9924</v>
    <v>9925</v>
    <v>9926</v>
    <v>Mishawaka</v>
    <v>9927</v>
    <v>3779</v>
    <v>Mishawaka</v>
    <v>mdp/vdpid/5478123135913951233</v>
  </rv>
  <rv s="0">
    <v>536870912</v>
    <v>Plainfield</v>
    <v>fd8d1e39-79b1-8399-0a6d-33b3c9134c1c</v>
    <v>en-US</v>
    <v>Map</v>
  </rv>
  <rv s="1">
    <fb>15.625999999999999</fb>
    <v>10</v>
  </rv>
  <rv s="2">
    <v>973</v>
    <v>8</v>
    <v>6235</v>
    <v>0</v>
    <v>Image of Plainfield</v>
  </rv>
  <rv s="1">
    <fb>40.614963000000003</fb>
    <v>12</v>
  </rv>
  <rv s="3">
    <v>779</v>
  </rv>
  <rv s="4">
    <v>https://www.bing.com/search?q=plainfield+new+jersey&amp;form=skydnc</v>
    <v>Learn more on Bing</v>
  </rv>
  <rv s="1">
    <fb>-74.417332000000002</fb>
    <v>12</v>
  </rv>
  <rv s="1">
    <fb>50693</fb>
    <v>10</v>
  </rv>
  <rv s="5">
    <v>#VALUE!</v>
    <v>en-US</v>
    <v>fd8d1e39-79b1-8399-0a6d-33b3c9134c1c</v>
    <v>536870912</v>
    <v>1</v>
    <v>6234</v>
    <v>4</v>
    <v>Plainfield</v>
    <v>20</v>
    <v>21</v>
    <v>Map</v>
    <v>8</v>
    <v>9</v>
    <v>1679</v>
    <v>1680</v>
    <v>9930</v>
    <v>4</v>
    <v>Plainfield is a city in Union County, New Jersey, United States, known by its nickname as "The Queen City." The city is both a regional hub for Central New Jersey and a bedroom suburb of the New York Metropolitan area, located within the core of the Raritan Valley region. As of the 2010 United States Census, the city's population increased to 49,808, its highest ever recorded population in any decennial census, with the population having increased by 1,979 from the 47,829 counted in the 2000 Census, which had in turn increased by 1,262 from the 46,567 counted in the 1990 Census. The Census Bureau's Population Estimates Program calculated that the city's population was 50,317 in 2019, ranking the city the 776th-most-populous in the country.</v>
    <v>9931</v>
    <v>9932</v>
    <v>9933</v>
    <v>9934</v>
    <v>9935</v>
    <v>Plainfield</v>
    <v>9936</v>
    <v>599</v>
    <v>Plainfield</v>
    <v>mdp/vdpid/5487497493249785857</v>
  </rv>
  <rv s="0">
    <v>536870912</v>
    <v>Newark</v>
    <v>abb8f5b0-1385-46b4-19d5-fdf3511623ef</v>
    <v>en-US</v>
    <v>Map</v>
  </rv>
  <rv s="0">
    <v>536870912</v>
    <v>Licking County</v>
    <v>1f955182-de7e-fdbe-7449-614e2fca95c0</v>
    <v>en-US</v>
    <v>Map</v>
  </rv>
  <rv s="1">
    <fb>55.35</fb>
    <v>10</v>
  </rv>
  <rv s="2">
    <v>974</v>
    <v>8</v>
    <v>6241</v>
    <v>0</v>
    <v>Image of Newark</v>
  </rv>
  <rv s="1">
    <fb>40.056806999999999</fb>
    <v>12</v>
  </rv>
  <rv s="3">
    <v>780</v>
  </rv>
  <rv s="4">
    <v>https://www.bing.com/search?q=newark+ohio&amp;form=skydnc</v>
    <v>Learn more on Bing</v>
  </rv>
  <rv s="1">
    <fb>-82.405896999999996</fb>
    <v>12</v>
  </rv>
  <rv s="1">
    <fb>50029</fb>
    <v>10</v>
  </rv>
  <rv s="5">
    <v>#VALUE!</v>
    <v>en-US</v>
    <v>abb8f5b0-1385-46b4-19d5-fdf3511623ef</v>
    <v>536870912</v>
    <v>1</v>
    <v>6240</v>
    <v>4</v>
    <v>Newark</v>
    <v>6</v>
    <v>7</v>
    <v>Map</v>
    <v>8</v>
    <v>9</v>
    <v>1929</v>
    <v>9939</v>
    <v>9940</v>
    <v>4</v>
    <v>Newark is a city in and the county seat of Licking County, Ohio, United States, 33 miles east of Columbus, at the junction of the forks of the Licking River. The population was 47,573 at the 2010 census, which makes it the 20th largest city in Ohio.</v>
    <v>9941</v>
    <v>9942</v>
    <v>9943</v>
    <v>9944</v>
    <v>9945</v>
    <v>Newark</v>
    <v>9946</v>
    <v>599</v>
    <v>Newark</v>
    <v>mdp/vdpid/5480258475139268609</v>
  </rv>
  <rv s="0">
    <v>536870912</v>
    <v>Stillwater</v>
    <v>9f500d37-adc5-1481-118a-4d2525ba081a</v>
    <v>en-US</v>
    <v>Map</v>
  </rv>
  <rv s="0">
    <v>536870912</v>
    <v>Payne County</v>
    <v>5cbc7713-d8cb-289f-e378-51787bf0b967</v>
    <v>en-US</v>
    <v>Map</v>
  </rv>
  <rv s="1">
    <fb>73.296663522499998</fb>
    <v>10</v>
  </rv>
  <rv s="2">
    <v>975</v>
    <v>8</v>
    <v>6247</v>
    <v>0</v>
    <v>Image of Stillwater</v>
  </rv>
  <rv s="1">
    <fb>36.110174999999998</fb>
    <v>12</v>
  </rv>
  <rv s="3">
    <v>781</v>
  </rv>
  <rv s="4">
    <v>https://www.bing.com/search?q=stillwater+oklahoma&amp;form=skydnc</v>
    <v>Learn more on Bing</v>
  </rv>
  <rv s="1">
    <fb>-97.058570000000003</fb>
    <v>12</v>
  </rv>
  <rv s="1">
    <fb>50391</fb>
    <v>10</v>
  </rv>
  <rv s="5">
    <v>#VALUE!</v>
    <v>en-US</v>
    <v>9f500d37-adc5-1481-118a-4d2525ba081a</v>
    <v>536870912</v>
    <v>1</v>
    <v>6246</v>
    <v>4</v>
    <v>Stillwater</v>
    <v>20</v>
    <v>21</v>
    <v>Map</v>
    <v>8</v>
    <v>9</v>
    <v>2026</v>
    <v>9949</v>
    <v>9950</v>
    <v>4</v>
    <v>Stillwater is a city in, and the county seat of, Payne County, Oklahoma, United States. It is located in north-central Oklahoma at the intersection of U.S. Route 177 and State Highway 51. As of the 2010 census, the city population was 45,688, making it the tenth-largest city in Oklahoma. The Stillwater Micropolitan Statistical Area had a population of 78,399 according to the 2012 census estimate. Stillwater was part of the first Oklahoma Land Run held on April 22, 1889 when the Unassigned Lands were opened for settlement and became the core of the new Oklahoma Territory. The city charter was adopted on August 24, 1889, and operates under a council-manager government system.</v>
    <v>9951</v>
    <v>9952</v>
    <v>9953</v>
    <v>9954</v>
    <v>9955</v>
    <v>Stillwater</v>
    <v>9956</v>
    <v>11</v>
    <v>Stillwater</v>
    <v>mdp/vdpid/5095325061603131393</v>
  </rv>
  <rv s="0">
    <v>536870912</v>
    <v>Twin Falls</v>
    <v>ee19b8d7-717b-e095-15f2-bb954f520526</v>
    <v>en-US</v>
    <v>Map</v>
  </rv>
  <rv s="0">
    <v>536870912</v>
    <v>Twin Falls County</v>
    <v>33fdaa3f-0d7d-c766-d314-235e14c96af3</v>
    <v>en-US</v>
    <v>Map</v>
  </rv>
  <rv s="1">
    <fb>47.03</fb>
    <v>10</v>
  </rv>
  <rv s="2">
    <v>976</v>
    <v>8</v>
    <v>6254</v>
    <v>0</v>
    <v>Image of Twin Falls</v>
  </rv>
  <rv s="1">
    <fb>42.563181</fb>
    <v>12</v>
  </rv>
  <rv s="3">
    <v>782</v>
  </rv>
  <rv s="4">
    <v>https://www.bing.com/search?q=twin+falls+idaho&amp;form=skydnc</v>
    <v>Learn more on Bing</v>
  </rv>
  <rv s="1">
    <fb>-114.460278</fb>
    <v>12</v>
  </rv>
  <rv s="1">
    <fb>49764</fb>
    <v>10</v>
  </rv>
  <rv s="5">
    <v>#VALUE!</v>
    <v>en-US</v>
    <v>ee19b8d7-717b-e095-15f2-bb954f520526</v>
    <v>536870912</v>
    <v>1</v>
    <v>6253</v>
    <v>4</v>
    <v>Twin Falls</v>
    <v>20</v>
    <v>21</v>
    <v>Map</v>
    <v>8</v>
    <v>9</v>
    <v>3952</v>
    <v>9959</v>
    <v>9960</v>
    <v>4</v>
    <v>Twin Falls is the county seat and largest city of Twin Falls County, Idaho, United States. The city had a population of 44,125 as of the 2010 census. In the Magic Valley region, Twin Falls is the largest city in a one-hundred-mile radius, and is the regional commercial center for south-central Idaho and northeastern Nevada. It is the principal city of the Twin Falls Metropolitan Statistical Area, which officially includes the entirety of Twin Falls and Jerome counties. The resort community of Jackpot, Nevada, fifty miles south at the state line, is unofficially considered part of the greater Twin Falls area.</v>
    <v>9961</v>
    <v>9962</v>
    <v>9963</v>
    <v>9964</v>
    <v>9965</v>
    <v>Twin Falls</v>
    <v>9966</v>
    <v>538</v>
    <v>Twin Falls</v>
    <v>mdp/vdpid/5056247110249218049</v>
  </rv>
  <rv s="0">
    <v>536870912</v>
    <v>Cerritos</v>
    <v>c765fcb5-461d-f5c9-bdd2-78b677b9d9ae</v>
    <v>en-US</v>
    <v>Map</v>
  </rv>
  <rv s="1">
    <fb>22.937000000000001</fb>
    <v>10</v>
  </rv>
  <rv s="2">
    <v>977</v>
    <v>8</v>
    <v>6259</v>
    <v>0</v>
    <v>Image of Cerritos</v>
  </rv>
  <rv s="1">
    <fb>33.865783</fb>
    <v>12</v>
  </rv>
  <rv s="4">
    <v>https://www.bing.com/search?q=cerritos+california&amp;form=skydnc</v>
    <v>Learn more on Bing</v>
  </rv>
  <rv s="1">
    <fb>-118.066366</fb>
    <v>12</v>
  </rv>
  <rv s="1">
    <fb>50462</fb>
    <v>10</v>
  </rv>
  <rv s="9">
    <v>#VALUE!</v>
    <v>en-US</v>
    <v>c765fcb5-461d-f5c9-bdd2-78b677b9d9ae</v>
    <v>536870912</v>
    <v>1</v>
    <v>6258</v>
    <v>75</v>
    <v>Cerritos</v>
    <v>20</v>
    <v>21</v>
    <v>Map</v>
    <v>8</v>
    <v>9</v>
    <v>298</v>
    <v>299</v>
    <v>9969</v>
    <v>4</v>
    <v>Cerritos, known as Dairy Valley, is a city in Los Angeles County, California, United States, and is one of several cities that constitute the Gateway Cities of southeast Los Angeles County. It was incorporated on April 24, 1956. As of 2019, the population was 49,859. It is part of the Los Angeles–Long Beach–Anaheim, California Metropolitan Statistical Area designated by the Office of Management and Budget.</v>
    <v>9970</v>
    <v>9971</v>
    <v>9972</v>
    <v>9973</v>
    <v>Cerritos</v>
    <v>9974</v>
    <v>307</v>
    <v>Cerritos</v>
    <v>mdp/vdpid/5061294349287948289</v>
  </rv>
  <rv s="0">
    <v>536870912</v>
    <v>Coral Gables</v>
    <v>50055271-079f-dcb9-8f0e-3c9035a3831e</v>
    <v>en-US</v>
    <v>Map</v>
  </rv>
  <rv s="1">
    <fb>96.347557704500005</fb>
    <v>10</v>
  </rv>
  <rv s="2">
    <v>978</v>
    <v>8</v>
    <v>6265</v>
    <v>0</v>
    <v>Image of Coral Gables</v>
  </rv>
  <rv s="1">
    <fb>25.75</fb>
    <v>12</v>
  </rv>
  <rv s="3">
    <v>783</v>
  </rv>
  <rv s="4">
    <v>https://www.bing.com/search?q=where+is+coral+gables+florida&amp;form=skydnc</v>
    <v>Learn more on Bing</v>
  </rv>
  <rv s="1">
    <fb>-80.271111000000005</fb>
    <v>12</v>
  </rv>
  <rv s="1">
    <fb>50999</fb>
    <v>10</v>
  </rv>
  <rv s="5">
    <v>#VALUE!</v>
    <v>en-US</v>
    <v>50055271-079f-dcb9-8f0e-3c9035a3831e</v>
    <v>536870912</v>
    <v>1</v>
    <v>6264</v>
    <v>4</v>
    <v>Coral Gables</v>
    <v>20</v>
    <v>21</v>
    <v>Map</v>
    <v>8</v>
    <v>9</v>
    <v>3139</v>
    <v>3520</v>
    <v>9977</v>
    <v>4</v>
    <v>Coral Gables, officially the City of Coral Gables, is a city in Miami-Dade County, Florida, United States, located southwest of Downtown Miami. The United States Census Bureau estimates conducted in 2019 yielded the city had a population of 49,700. Coral Gables is a Mediterranean-themed planned community known for its climate and historical character.</v>
    <v>9978</v>
    <v>9979</v>
    <v>9980</v>
    <v>9981</v>
    <v>9982</v>
    <v>Coral Gables</v>
    <v>9983</v>
    <v>599</v>
    <v>Coral Gables</v>
    <v>mdp/vdpid/5502113610169581571</v>
  </rv>
  <rv s="0">
    <v>536870912</v>
    <v>Enid</v>
    <v>c807c86c-3d91-2665-958a-18d3e5074fab</v>
    <v>en-US</v>
    <v>Map</v>
  </rv>
  <rv s="0">
    <v>536870912</v>
    <v>Garfield County</v>
    <v>87b2906b-4939-a85a-7807-99a2538d1061</v>
    <v>en-US</v>
    <v>Map</v>
  </rv>
  <rv s="1">
    <fb>191.91811897599999</fb>
    <v>10</v>
  </rv>
  <rv s="2">
    <v>979</v>
    <v>8</v>
    <v>6272</v>
    <v>0</v>
    <v>Image of Enid</v>
  </rv>
  <rv s="1">
    <fb>36.400556000000002</fb>
    <v>12</v>
  </rv>
  <rv s="3">
    <v>784</v>
  </rv>
  <rv s="4">
    <v>https://www.bing.com/search?q=enid+oklahoma&amp;form=skydnc</v>
    <v>Learn more on Bing</v>
  </rv>
  <rv s="1">
    <fb>-97.880832999999996</fb>
    <v>12</v>
  </rv>
  <rv s="1">
    <fb>49585</fb>
    <v>10</v>
  </rv>
  <rv s="5">
    <v>#VALUE!</v>
    <v>en-US</v>
    <v>c807c86c-3d91-2665-958a-18d3e5074fab</v>
    <v>536870912</v>
    <v>1</v>
    <v>6271</v>
    <v>4</v>
    <v>Enid</v>
    <v>20</v>
    <v>21</v>
    <v>Map</v>
    <v>8</v>
    <v>9</v>
    <v>2026</v>
    <v>9986</v>
    <v>9987</v>
    <v>4</v>
    <v>Enid is the ninth-largest city in the U.S. state of Oklahoma. It is the county seat of Garfield County. As of the 2010 census, the population was 49,379. Enid was founded during the opening of the Cherokee Outlet in the Land Run of 1893, and is named after Enid, a character in Alfred, Lord Tennyson's Idylls of the King. In 1991, the Oklahoma state legislature designated Enid the "purple martin capital of Oklahoma." Enid holds the nickname of "Queen Wheat City" and "Wheat Capital" of Oklahoma and the United States for its immense grain storage capacity, and has the third-largest grain storage capacity in the world.</v>
    <v>9988</v>
    <v>9989</v>
    <v>9990</v>
    <v>9991</v>
    <v>9992</v>
    <v>Enid</v>
    <v>9993</v>
    <v>11</v>
    <v>Enid</v>
    <v>mdp/vdpid/5095272897413382145</v>
  </rv>
  <rv s="0">
    <v>536870912</v>
    <v>Lakewood</v>
    <v>3962c968-d0ae-f849-3d96-9e6066baea22</v>
    <v>en-US</v>
    <v>Map</v>
  </rv>
  <rv s="2">
    <v>980</v>
    <v>8</v>
    <v>6279</v>
    <v>0</v>
    <v>Image of Lakewood</v>
  </rv>
  <rv s="1">
    <fb>41.480832999999997</fb>
    <v>12</v>
  </rv>
  <rv s="3">
    <v>785</v>
  </rv>
  <rv s="4">
    <v>https://www.bing.com/search?q=lakewood+ohio&amp;form=skydnc</v>
    <v>Learn more on Bing</v>
  </rv>
  <rv s="1">
    <fb>-81.800278000000006</fb>
    <v>12</v>
  </rv>
  <rv s="1">
    <fb>50100</fb>
    <v>10</v>
  </rv>
  <rv s="5">
    <v>#VALUE!</v>
    <v>en-US</v>
    <v>3962c968-d0ae-f849-3d96-9e6066baea22</v>
    <v>536870912</v>
    <v>1</v>
    <v>6278</v>
    <v>4</v>
    <v>Lakewood</v>
    <v>20</v>
    <v>21</v>
    <v>Map</v>
    <v>8</v>
    <v>9</v>
    <v>1929</v>
    <v>3598</v>
    <v>2830</v>
    <v>4</v>
    <v>Lakewood is a city in Cuyahoga County, Ohio, United States, on the southern shore of Lake Erie. Established in 1889, it is one of Cleveland's historical streetcar suburbs and part of the Greater Cleveland Metropolitan Area. The population was 52,131 at the 2010 United States Census, making it the third largest city in Cuyahoga County, behind Cleveland and Parma. Lakewood is home to a young and diverse population, including a significant number of immigrants. Its population density is the highest of any city in Ohio and is roughly comparable to that of Washington, D.C.</v>
    <v>9996</v>
    <v>9997</v>
    <v>9998</v>
    <v>9999</v>
    <v>10000</v>
    <v>Lakewood</v>
    <v>10001</v>
    <v>599</v>
    <v>Lakewood</v>
    <v>mdp/vdpid/5479963710292230145</v>
  </rv>
  <rv s="0">
    <v>536870912</v>
    <v>Troy</v>
    <v>c3d6a777-ead8-6208-7a1e-22be30e3f309</v>
    <v>en-US</v>
    <v>Map</v>
  </rv>
  <rv s="0">
    <v>536870912</v>
    <v>Rensselaer County</v>
    <v>af87da80-3ebf-b619-249c-e35761aa2dda</v>
    <v>en-US</v>
    <v>Map</v>
  </rv>
  <rv s="1">
    <fb>30</fb>
    <v>10</v>
  </rv>
  <rv s="2">
    <v>981</v>
    <v>8</v>
    <v>6286</v>
    <v>0</v>
    <v>Image of Troy</v>
  </rv>
  <rv s="1">
    <fb>42.731667000000002</fb>
    <v>12</v>
  </rv>
  <rv s="3">
    <v>786</v>
  </rv>
  <rv s="4">
    <v>https://www.bing.com/search?q=troy+new+york&amp;form=skydnc</v>
    <v>Learn more on Bing</v>
  </rv>
  <rv s="1">
    <fb>-73.692499999999995</fb>
    <v>12</v>
  </rv>
  <rv s="1">
    <fb>49374</fb>
    <v>10</v>
  </rv>
  <rv s="5">
    <v>#VALUE!</v>
    <v>en-US</v>
    <v>c3d6a777-ead8-6208-7a1e-22be30e3f309</v>
    <v>536870912</v>
    <v>1</v>
    <v>6285</v>
    <v>4</v>
    <v>Troy</v>
    <v>20</v>
    <v>21</v>
    <v>Map</v>
    <v>8</v>
    <v>9</v>
    <v>2768</v>
    <v>10004</v>
    <v>10005</v>
    <v>4</v>
    <v>Troy is a city in the U.S. state of New York and the seat of Rensselaer County. The city is located on the western edge of Rensselaer County and on the eastern bank of the Hudson River. Troy has close ties to the nearby cities of Albany and Schenectady, forming a region popularly called the Capital District. The city is one of the three major centers for the Albany Metropolitan Statistical Area, which has a population of 1,170,483. At the 2010 census, the population of Troy was 50,129. Troy's motto is Ilium fuit, Troja est, which means "Ilium was, Troy is".</v>
    <v>10006</v>
    <v>10007</v>
    <v>10008</v>
    <v>10009</v>
    <v>10010</v>
    <v>Troy</v>
    <v>10011</v>
    <v>599</v>
    <v>Troy</v>
    <v>mdp/vdpid/5486480213300740097</v>
  </rv>
  <rv s="0">
    <v>536870912</v>
    <v>Saginaw</v>
    <v>cde7b03d-c4ea-b587-107e-c5c52c5ce586</v>
    <v>en-US</v>
    <v>Map</v>
  </rv>
  <rv s="0">
    <v>536870912</v>
    <v>Saginaw County</v>
    <v>0926ff14-41ef-58e8-ea70-6220abb5c8a4</v>
    <v>en-US</v>
    <v>Map</v>
  </rv>
  <rv s="1">
    <fb>46.88</fb>
    <v>10</v>
  </rv>
  <rv s="2">
    <v>982</v>
    <v>8</v>
    <v>6293</v>
    <v>0</v>
    <v>Image of Saginaw</v>
  </rv>
  <rv s="1">
    <fb>43.419443999999999</fb>
    <v>12</v>
  </rv>
  <rv s="3">
    <v>787</v>
  </rv>
  <rv s="4">
    <v>https://www.bing.com/search?q=saginaw+michigan&amp;form=skydnc</v>
    <v>Learn more on Bing</v>
  </rv>
  <rv s="1">
    <fb>-83.949444</fb>
    <v>12</v>
  </rv>
  <rv s="1">
    <fb>48984</fb>
    <v>10</v>
  </rv>
  <rv s="5">
    <v>#VALUE!</v>
    <v>en-US</v>
    <v>cde7b03d-c4ea-b587-107e-c5c52c5ce586</v>
    <v>536870912</v>
    <v>1</v>
    <v>6292</v>
    <v>4</v>
    <v>Saginaw</v>
    <v>20</v>
    <v>21</v>
    <v>Map</v>
    <v>8</v>
    <v>755</v>
    <v>1318</v>
    <v>10014</v>
    <v>10015</v>
    <v>4</v>
    <v>Saginaw is a city in the U.S. state of Michigan and the seat of Saginaw County. The city of Saginaw and Saginaw County are both in the area known as Mid-Michigan. Saginaw is adjacent to Saginaw Charter Township and considered part of the Great Lakes Bay Region, along with neighboring Bay City, Midland and Mount Pleasant. The Saginaw County MSA had a population of 196,542 in 2013. The city is also the largest municipality in the Saginaw, Midland, and Bay City Metropolitan Area, which has a combined population of 391,569 in the combined statistical area.</v>
    <v>10016</v>
    <v>10017</v>
    <v>10018</v>
    <v>10019</v>
    <v>10020</v>
    <v>Saginaw</v>
    <v>10021</v>
    <v>599</v>
    <v>Saginaw</v>
    <v>mdp/vdpid/5478924253111779329</v>
  </rv>
  <rv s="0">
    <v>536870912</v>
    <v>Niagara Falls</v>
    <v>701706de-492f-9ec9-5eb1-48bc18a48a1e</v>
    <v>en-US</v>
    <v>Map</v>
  </rv>
  <rv s="0">
    <v>536870912</v>
    <v>Niagara County</v>
    <v>578b3772-47c6-56ac-1d35-d0d5f869926d</v>
    <v>en-US</v>
    <v>Map</v>
  </rv>
  <rv s="1">
    <fb>43.511800253600001</fb>
    <v>10</v>
  </rv>
  <rv s="2">
    <v>983</v>
    <v>8</v>
    <v>6300</v>
    <v>0</v>
    <v>Image of Niagara Falls</v>
  </rv>
  <rv s="1">
    <fb>43.1</fb>
    <v>12</v>
  </rv>
  <rv s="0">
    <v>805306368</v>
    <v>Jim Diodati (Mayor)</v>
    <v>47759952-1275-4773-aa41-b8e14135f417</v>
    <v>en-US</v>
    <v>Generic</v>
  </rv>
  <rv s="3">
    <v>788</v>
  </rv>
  <rv s="4">
    <v>https://www.bing.com/search?q=city+of+niagara+falls+ny&amp;form=skydnc</v>
    <v>Learn more on Bing</v>
  </rv>
  <rv s="1">
    <fb>-79.016666999999998</fb>
    <v>12</v>
  </rv>
  <rv s="1">
    <fb>48144</fb>
    <v>10</v>
  </rv>
  <rv s="5">
    <v>#VALUE!</v>
    <v>en-US</v>
    <v>701706de-492f-9ec9-5eb1-48bc18a48a1e</v>
    <v>536870912</v>
    <v>1</v>
    <v>6299</v>
    <v>4</v>
    <v>Niagara Falls</v>
    <v>20</v>
    <v>21</v>
    <v>Map</v>
    <v>8</v>
    <v>9</v>
    <v>2768</v>
    <v>10024</v>
    <v>10025</v>
    <v>4</v>
    <v>Niagara Falls is a city in Niagara County, New York, United States. As of the 2010 census, the city had a total population of 50,193, down from the 55,593 recorded in the 2000 census. It is adjacent to the Niagara River, across from the city of Niagara Falls, Ontario, and named after the famed Niagara Falls which they share. The city is within the Buffalo–Niagara Falls Metropolitan Statistical Area and the Western New York region.</v>
    <v>10026</v>
    <v>10027</v>
    <v>10029</v>
    <v>10030</v>
    <v>10031</v>
    <v>Niagara Falls</v>
    <v>10032</v>
    <v>599</v>
    <v>Niagara Falls</v>
    <v>mdp/vdpid/5479677869447708673</v>
  </rv>
</rvData>
</file>

<file path=xl/richData/rdrichvaluestructure.xml><?xml version="1.0" encoding="utf-8"?>
<rvStructures xmlns="http://schemas.microsoft.com/office/spreadsheetml/2017/richdata" count="27">
  <s t="_linkedentity2">
    <k n="%EntityServiceId" t="i"/>
    <k n="_DisplayString" t="s"/>
    <k n="%EntityId" t="s"/>
    <k n="%EntityCulture" t="s"/>
    <k n="_Icon" t="s"/>
  </s>
  <s t="_formattednumber">
    <k n="_Format" t="spb"/>
  </s>
  <s t="_webimage">
    <k n="WebImageIdentifier" t="i"/>
    <k n="_Provider" t="spb"/>
    <k n="Attribution" t="spb"/>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rgest city"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Admin Division 1 (State/province/other)" t="r"/>
    <k n="Admin Division 2 (County/district/other)" t="r"/>
    <k n="City" t="r"/>
    <k n="Description" t="s"/>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rgest city" t="r"/>
    <k n="LearnMoreOnLink" t="r"/>
    <k n="Name" t="s"/>
    <k n="Population" t="r"/>
    <k n="UniqueName" t="s"/>
    <k n="VDPID/VSID" t="s"/>
  </s>
  <s t="_linkedentity2core">
    <k n="_CRID" t="e"/>
    <k n="%EntityCulture" t="s"/>
    <k n="%EntityId" t="s"/>
    <k n="%EntityServiceId" t="i"/>
    <k n="%IsRefreshable" t="b"/>
    <k n="_Display" t="spb"/>
    <k n="_DisplayString" t="s"/>
    <k n="_Flags" t="spb"/>
    <k n="_Format" t="spb"/>
    <k n="_Icon" t="s"/>
    <k n="Admin Division 1 (State/province/other)" t="r"/>
    <k n="Admin Division 2 (County/district/other)" t="r"/>
    <k n="City" t="r"/>
    <k n="Description" t="s"/>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rgest city"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Admin Division 2 (County/district/other)" t="r"/>
    <k n="Country/region" t="r"/>
    <k n="Description" t="s"/>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Admin Division 2 (County/district/other)" t="r"/>
    <k n="Country/region" t="r"/>
    <k n="Description" t="s"/>
    <k n="Image" t="r"/>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ountry/region" t="r"/>
    <k n="Description" t="s"/>
    <k n="Households" t="r"/>
    <k n="Housing units" t="r"/>
    <k n="Image"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household income" t="r"/>
    <k n="Name" t="s"/>
    <k n="Persons per household" t="r"/>
    <k n="Population" t="r"/>
    <k n="Time zone(s)" t="r"/>
    <k n="UniqueName" t="s"/>
    <k n="VDPID/VSID" t="s"/>
  </s>
  <s t="_error">
    <k n="errorType" t="i"/>
    <k n="field" t="s"/>
    <k n="subType" t="i"/>
  </s>
  <s t="_error">
    <k n="errorType" t="i"/>
    <k n="propagated" t="b"/>
  </s>
</rvStructures>
</file>

<file path=xl/richData/rdsupportingpropertybag.xml><?xml version="1.0" encoding="utf-8"?>
<supportingPropertyBags xmlns="http://schemas.microsoft.com/office/spreadsheetml/2017/richdata2">
  <spbArrays count="20">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Time zone(s)</v>
      <v t="s">Image</v>
      <v t="s">Description</v>
    </a>
    <a count="17">
      <v t="s">%EntityServiceId</v>
      <v t="s">%IsRefreshable</v>
      <v t="s">%EntityCulture</v>
      <v t="s">%EntityId</v>
      <v t="s">_Icon</v>
      <v t="s">_Attribution</v>
      <v t="s">_Display</v>
      <v t="s">Name</v>
      <v t="s">_Format</v>
      <v t="s">City</v>
      <v t="s">Admin Division 2 (County/district/other)</v>
      <v t="s">Admin Division 1 (State/province/other)</v>
      <v t="s">_Flags</v>
      <v t="s">VDPID/VSID</v>
      <v t="s">UniqueName</v>
      <v t="s">_DisplayString</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Image</v>
      <v t="s">Description</v>
    </a>
    <a count="16">
      <v t="s">%EntityServiceId</v>
      <v t="s">%IsRefreshable</v>
      <v t="s">%EntityCulture</v>
      <v t="s">%EntityId</v>
      <v t="s">_Icon</v>
      <v t="s">_Display</v>
      <v t="s">Name</v>
      <v t="s">_Format</v>
      <v t="s">City</v>
      <v t="s">Admin Division 2 (County/district/other)</v>
      <v t="s">Admin Division 1 (State/province/other)</v>
      <v t="s">_Flags</v>
      <v t="s">VDPID/VSID</v>
      <v t="s">UniqueName</v>
      <v t="s">_DisplayString</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Time zone(s)</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Time zone(s)</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Description</v>
    </a>
    <a count="22">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Time zone(s)</v>
      <v t="s">_Flags</v>
      <v t="s">VDPID/VSID</v>
      <v t="s">UniqueName</v>
      <v t="s">_DisplayString</v>
      <v t="s">LearnMoreOnLink</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Time zone(s)</v>
      <v t="s">_Flags</v>
      <v t="s">VDPID/VSID</v>
      <v t="s">UniqueName</v>
      <v t="s">_DisplayString</v>
      <v t="s">LearnMoreOnLink</v>
      <v t="s">Image</v>
      <v t="s">Description</v>
    </a>
    <a count="47">
      <v t="s">%EntityServiceId</v>
      <v t="s">%IsRefreshable</v>
      <v t="s">%EntityCulture</v>
      <v t="s">%EntityId</v>
      <v t="s">_Icon</v>
      <v t="s">_Provider</v>
      <v t="s">_Attribution</v>
      <v t="s">_Display</v>
      <v t="s">Name</v>
      <v t="s">_Format</v>
      <v t="s">Leader(s)</v>
      <v t="s">Country/region</v>
      <v t="s">_SubLabel</v>
      <v t="s">Population</v>
      <v t="s">Area</v>
      <v t="s">Abbreviation</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Country/region</v>
      <v t="s">_SubLabel</v>
      <v t="s">Population</v>
      <v t="s">Area</v>
      <v t="s">Latitude</v>
      <v t="s">Longitude</v>
      <v t="s">_Flags</v>
      <v t="s">VDPID/VSID</v>
      <v t="s">UniqueName</v>
      <v t="s">_DisplayString</v>
      <v t="s">LearnMoreOnLink</v>
      <v t="s">Description</v>
    </a>
    <a count="31">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Households</v>
      <v t="s">Housing units</v>
      <v t="s">Persons per household</v>
      <v t="s">Median household income</v>
      <v t="s">Building permits</v>
      <v t="s">Time zone(s)</v>
      <v t="s">_Flags</v>
      <v t="s">VDPID/VSID</v>
      <v t="s">UniqueName</v>
      <v t="s">_DisplayString</v>
      <v t="s">LearnMoreOnLink</v>
      <v t="s">Image</v>
      <v t="s">Description</v>
    </a>
  </spbArrays>
  <spbData count="6301">
    <spb s="0">
      <v xml:space="preserve">Wikipedia	</v>
      <v xml:space="preserve">CC-BY-SA	</v>
      <v xml:space="preserve">http://en.wikipedia.org/wiki/Saraland,_Alabama	</v>
      <v xml:space="preserve">http://creativecommons.org/licenses/by-sa/3.0/	</v>
    </spb>
    <spb s="0">
      <v xml:space="preserve">Wikipedia	US Census	US Census	</v>
      <v xml:space="preserve">CC-BY-SA			</v>
      <v xml:space="preserve">http://en.wikipedia.org/wiki/Saraland,_Alabama	http://www2.census.gov/programs-surveys/popest/datasets/2010-2018/cities/totals/sub-est2018_all.csv	http://www.census.gov/quickfacts/table/PST120214/0168160	</v>
      <v xml:space="preserve">http://creativecommons.org/licenses/by-sa/3.0/			</v>
    </spb>
    <spb s="0">
      <v xml:space="preserve">US Census	</v>
      <v xml:space="preserve">	</v>
      <v xml:space="preserve">http://www2.census.gov/programs-surveys/popest/datasets/2010-2018/cities/totals/sub-est2018_all.csv	</v>
      <v xml:space="preserve">	</v>
    </spb>
    <spb s="1">
      <v>0</v>
      <v>1</v>
      <v>2</v>
      <v>1</v>
      <v>0</v>
      <v>1</v>
      <v>1</v>
      <v>1</v>
    </spb>
    <spb s="2">
      <v>0</v>
      <v>Name</v>
    </spb>
    <spb s="3">
      <v>0</v>
      <v>0</v>
      <v>0</v>
    </spb>
    <spb s="4">
      <v>5</v>
      <v>5</v>
    </spb>
    <spb s="5">
      <v>1</v>
      <v>2</v>
      <v>3</v>
    </spb>
    <spb s="6">
      <v>https://www.bing.com</v>
      <v>https://www.bing.com/th?id=Ga%5Cbing_yt.png&amp;w=100&amp;h=40&amp;c=0&amp;pid=0.1</v>
      <v>Powered by Bing</v>
    </spb>
    <spb s="7">
      <v>square km</v>
      <v>2018</v>
    </spb>
    <spb s="8">
      <v>4</v>
    </spb>
    <spb s="0">
      <v xml:space="preserve">Wikipedia	</v>
      <v xml:space="preserve">CC BY-SA 4.0	</v>
      <v xml:space="preserve">http://en.wikipedia.org/wiki/Saraland,_Alabama	</v>
      <v xml:space="preserve">https://creativecommons.org/licenses/by-sa/4.0	</v>
    </spb>
    <spb s="8">
      <v>5</v>
    </spb>
    <spb s="0">
      <v xml:space="preserve">Wikipedia	</v>
      <v xml:space="preserve">CC-BY-SA	</v>
      <v xml:space="preserve">http://en.wikipedia.org/wiki/Alabama	</v>
      <v xml:space="preserve">http://creativecommons.org/licenses/by-sa/3.0/	</v>
    </spb>
    <spb s="0">
      <v xml:space="preserve">Wikipedia	US Census	US Census	Wikipedia	Sec	</v>
      <v xml:space="preserve">CC-BY-SA			CC-BY-SA		</v>
      <v xml:space="preserve">http://en.wikipedia.org/wiki/Alabama	https://www.census.gov/popest/data/state/asrh/2014/files/SC-EST2014-AGESEX-CIV.csv	http://www.census.gov/quickfacts/table/WTN220212/01	https://en.wikipedia.org/wiki/Alabama	https://www.sec.gov/cgi-bin/browse-edgar?action=getcompany&amp;CIK=0001842116	</v>
      <v xml:space="preserve">http://creativecommons.org/licenses/by-sa/3.0/			http://creativecommons.org/licenses/by-sa/3.0/		</v>
    </spb>
    <spb s="0">
      <v xml:space="preserve">US Census	</v>
      <v xml:space="preserve">	</v>
      <v xml:space="preserve">https://www.census.gov/popest/data/state/asrh/2014/files/SC-EST2014-AGESEX-CIV.csv	</v>
      <v xml:space="preserve">	</v>
    </spb>
    <spb s="0">
      <v xml:space="preserve">Wikipedia	US Census	US Census	</v>
      <v xml:space="preserve">CC-BY-SA			</v>
      <v xml:space="preserve">http://en.wikipedia.org/wiki/Alabama	https://www.census.gov/popest/data/state/asrh/2014/files/SC-EST2014-AGESEX-CIV.csv	http://www.census.gov/quickfacts/table/WTN220212/01	</v>
      <v xml:space="preserve">http://creativecommons.org/licenses/by-sa/3.0/			</v>
    </spb>
    <spb s="9">
      <v>13</v>
      <v>14</v>
      <v>15</v>
      <v>2</v>
      <v>14</v>
      <v>13</v>
      <v>13</v>
      <v>15</v>
      <v>14</v>
      <v>15</v>
      <v>16</v>
      <v>14</v>
      <v>15</v>
      <v>15</v>
      <v>15</v>
      <v>15</v>
      <v>16</v>
      <v>15</v>
      <v>15</v>
      <v>15</v>
      <v>15</v>
      <v>15</v>
      <v>15</v>
      <v>15</v>
      <v>15</v>
      <v>15</v>
      <v>16</v>
      <v>15</v>
      <v>15</v>
      <v>15</v>
      <v>15</v>
    </spb>
    <spb s="2">
      <v>1</v>
      <v>Name</v>
    </spb>
    <spb s="10">
      <v>0</v>
      <v>0</v>
    </spb>
    <spb s="11">
      <v>5</v>
      <v>5</v>
      <v>19</v>
    </spb>
    <spb s="12">
      <v>1</v>
      <v>2</v>
      <v>6</v>
      <v>3</v>
    </spb>
    <spb s="13">
      <v>square km</v>
      <v>2015</v>
      <v>2018</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Public domain	</v>
      <v xml:space="preserve">http://en.wikipedia.org/wiki/Alabama	</v>
      <v xml:space="preserve">http://en.wikipedia.org/wiki/Public_domain	</v>
    </spb>
    <spb s="8">
      <v>7</v>
    </spb>
    <spb s="8">
      <v>8</v>
    </spb>
    <spb s="8">
      <v>9</v>
    </spb>
    <spb s="8">
      <v>10</v>
    </spb>
    <spb s="0">
      <v xml:space="preserve">Wikipedia	</v>
      <v xml:space="preserve">CC-BY-SA	</v>
      <v xml:space="preserve">http://en.wikipedia.org/wiki/Mobile_County,_Alabama	</v>
      <v xml:space="preserve">http://creativecommons.org/licenses/by-sa/3.0/	</v>
    </spb>
    <spb s="0">
      <v xml:space="preserve">Wikipedia	US Census	US Census	Twitter	</v>
      <v xml:space="preserve">CC-BY-SA				</v>
      <v xml:space="preserve">http://en.wikipedia.org/wiki/Mobile_County,_Alabama	http://www2.census.gov/programs-surveys/popest/datasets/2010-2018/cities/totals/sub-est2018_all.csv	http://www.census.gov/quickfacts/table/VET605214/01097	https://twitter.com/mobilecountyal	</v>
      <v xml:space="preserve">http://creativecommons.org/licenses/by-sa/3.0/				</v>
    </spb>
    <spb s="0">
      <v xml:space="preserve">Wikipedia	US Census	US Census	</v>
      <v xml:space="preserve">CC-BY-SA			</v>
      <v xml:space="preserve">http://en.wikipedia.org/wiki/Mobile_County,_Alabama	http://www2.census.gov/programs-surveys/popest/datasets/2010-2018/cities/totals/sub-est2018_all.csv	http://www.census.gov/quickfacts/table/VET605214/01097	</v>
      <v xml:space="preserve">http://creativecommons.org/licenses/by-sa/3.0/			</v>
    </spb>
    <spb s="14">
      <v>28</v>
      <v>29</v>
      <v>2</v>
      <v>29</v>
      <v>28</v>
      <v>30</v>
      <v>30</v>
      <v>30</v>
    </spb>
    <spb s="2">
      <v>2</v>
      <v>Name</v>
    </spb>
    <spb s="15">
      <v>5</v>
      <v>5</v>
      <v>19</v>
      <v>5</v>
    </spb>
    <spb s="0">
      <v xml:space="preserve">Wikipedia	</v>
      <v xml:space="preserve">Public domain	</v>
      <v xml:space="preserve">http://en.wikipedia.org/wiki/Mobile_County,_Alabama	</v>
      <v xml:space="preserve">http://en.wikipedia.org/wiki/Public_domain	</v>
    </spb>
    <spb s="0">
      <v xml:space="preserve">Wikipedia	Wikipedia	</v>
      <v xml:space="preserve">CC-BY-SA	CC-BY-SA	</v>
      <v xml:space="preserve">http://en.wikipedia.org/wiki/Montgomery,_Alabama	http://de.wikipedia.org/wiki/Montgomery_(Alabama)	</v>
      <v xml:space="preserve">http://creativecommons.org/licenses/by-sa/3.0/	http://creativecommons.org/licenses/by-sa/3.0/	</v>
    </spb>
    <spb s="0">
      <v xml:space="preserve">Wikipedia	US Census	Wikipedia	Sec	Walkscore	</v>
      <v xml:space="preserve">CC-BY-SA		CC-BY-SA			</v>
      <v xml:space="preserve">http://en.wikipedia.org/wiki/Montgomery,_Alabama	http://www2.census.gov/programs-surveys/popest/datasets/2010-2018/cities/totals/sub-est2018_all.csv	https://en.wikipedia.org/wiki/Montgomery,_Alabama	https://www.sec.gov/cgi-bin/browse-edgar?action=getcompany&amp;CIK=0001593051	https://www.walkscore.com/AL/Montgomery	</v>
      <v xml:space="preserve">http://creativecommons.org/licenses/by-sa/3.0/		http://creativecommons.org/licenses/by-sa/3.0/			</v>
    </spb>
    <spb s="0">
      <v xml:space="preserve">Wikipedia	Wikipedia	</v>
      <v xml:space="preserve">CC-BY-SA	CC-BY-SA	</v>
      <v xml:space="preserve">http://en.wikipedia.org/wiki/Montgomery,_Alabama	http://it.wikipedia.org/wiki/Montgomery_(Alabama)	</v>
      <v xml:space="preserve">http://creativecommons.org/licenses/by-sa/3.0/	http://creativecommons.org/licenses/by-sa/3.0/	</v>
    </spb>
    <spb s="0">
      <v xml:space="preserve">Wikipedia	</v>
      <v xml:space="preserve">CC-BY-SA	</v>
      <v xml:space="preserve">http://en.wikipedia.org/wiki/Montgomery,_Alabama	</v>
      <v xml:space="preserve">http://creativecommons.org/licenses/by-sa/3.0/	</v>
    </spb>
    <spb s="0">
      <v xml:space="preserve">Wikipedia	US Census	Wikipedia	</v>
      <v xml:space="preserve">CC-BY-SA		CC-BY-SA	</v>
      <v xml:space="preserve">http://en.wikipedia.org/wiki/Montgomery,_Alabama	http://www2.census.gov/programs-surveys/popest/datasets/2010-2018/cities/totals/sub-est2018_all.csv	http://es.wikipedia.org/wiki/Montgomery_(Alabama)	</v>
      <v xml:space="preserve">http://creativecommons.org/licenses/by-sa/3.0/		http://creativecommons.org/licenses/by-sa/3.0/	</v>
    </spb>
    <spb s="16">
      <v>35</v>
      <v>36</v>
      <v>37</v>
      <v>37</v>
      <v>2</v>
      <v>36</v>
      <v>38</v>
      <v>36</v>
      <v>36</v>
      <v>39</v>
    </spb>
    <spb s="0">
      <v xml:space="preserve">Wikipedia	</v>
      <v xml:space="preserve">CC BY 2.0	</v>
      <v xml:space="preserve">http://es.wikipedia.org/wiki/Montgomery_(Alabama)	</v>
      <v xml:space="preserve">https://creativecommons.org/licenses/by/2.0	</v>
    </spb>
    <spb s="0">
      <v xml:space="preserve">Wikipedia	</v>
      <v xml:space="preserve">CC-BY-SA	</v>
      <v xml:space="preserve">http://en.wikipedia.org/wiki/Birmingham,_Alabama	</v>
      <v xml:space="preserve">http://creativecommons.org/licenses/by-sa/3.0/	</v>
    </spb>
    <spb s="0">
      <v xml:space="preserve">Wikipedia	US Census	Wikipedia	Sec	Walkscore	</v>
      <v xml:space="preserve">CC-BY-SA		CC-BY-SA			</v>
      <v xml:space="preserve">http://en.wikipedia.org/wiki/Birmingham,_Alabama	http://www2.census.gov/programs-surveys/popest/datasets/2010-2018/cities/totals/sub-est2018_all.csv	https://en.wikipedia.org/wiki/Birmingham,_Alabama	https://www.sec.gov/cgi-bin/browse-edgar?action=getcompany&amp;CIK=0001842116	https://www.walkscore.com/AL/Birmingham	</v>
      <v xml:space="preserve">http://creativecommons.org/licenses/by-sa/3.0/		http://creativecommons.org/licenses/by-sa/3.0/			</v>
    </spb>
    <spb s="0">
      <v xml:space="preserve">Wikipedia	US Census	Wikipedia	</v>
      <v xml:space="preserve">CC-BY-SA		CC-BY-SA	</v>
      <v xml:space="preserve">http://en.wikipedia.org/wiki/Birmingham,_Alabama	http://www2.census.gov/programs-surveys/popest/datasets/2010-2018/cities/totals/sub-est2018_all.csv	http://es.wikipedia.org/wiki/Birmingham_(Alabama)	</v>
      <v xml:space="preserve">http://creativecommons.org/licenses/by-sa/3.0/		http://creativecommons.org/licenses/by-sa/3.0/	</v>
    </spb>
    <spb s="16">
      <v>42</v>
      <v>43</v>
      <v>42</v>
      <v>42</v>
      <v>2</v>
      <v>43</v>
      <v>42</v>
      <v>43</v>
      <v>43</v>
      <v>44</v>
    </spb>
    <spb s="0">
      <v xml:space="preserve">Wikipedia	</v>
      <v xml:space="preserve">CC BY-SA 3.0	</v>
      <v xml:space="preserve">http://de.wikipedia.org/wiki/Birmingham_(Alabama)	</v>
      <v xml:space="preserve">https://creativecommons.org/licenses/by-sa/3.0	</v>
    </spb>
    <spb s="0">
      <v xml:space="preserve">Wikipedia	</v>
      <v xml:space="preserve">CC-BY-SA	</v>
      <v xml:space="preserve">http://en.wikipedia.org/wiki/Mobile,_Alabama	</v>
      <v xml:space="preserve">http://creativecommons.org/licenses/by-sa/3.0/	</v>
    </spb>
    <spb s="0">
      <v xml:space="preserve">Wikipedia	US Census	Facebook	Sec	Walkscore	</v>
      <v xml:space="preserve">CC-BY-SA					</v>
      <v xml:space="preserve">http://en.wikipedia.org/wiki/Mobile,_Alabama	http://www2.census.gov/programs-surveys/popest/datasets/2010-2018/cities/totals/sub-est2018_all.csv	https://www.facebook.com/AtwellsAveMobileCity	https://www.sec.gov/cgi-bin/browse-edgar?action=getcompany&amp;CIK=0001799672	https://www.walkscore.com/AL/Mobile	</v>
      <v xml:space="preserve">http://creativecommons.org/licenses/by-sa/3.0/					</v>
    </spb>
    <spb s="0">
      <v xml:space="preserve">Wikipedia	US Census	Wikipedia	Facebook	Sec	Walkscore	</v>
      <v xml:space="preserve">CC-BY-SA		CC-BY-SA				</v>
      <v xml:space="preserve">http://en.wikipedia.org/wiki/Mobile,_Alabama	http://www2.census.gov/programs-surveys/popest/datasets/2010-2018/cities/totals/sub-est2018_all.csv	https://en.wikipedia.org/wiki/Mobile,_Alabama	https://www.facebook.com/AtwellsAveMobileCity	https://www.sec.gov/cgi-bin/browse-edgar?action=getcompany&amp;CIK=0001799672	https://www.walkscore.com/AL/Mobile	</v>
      <v xml:space="preserve">http://creativecommons.org/licenses/by-sa/3.0/		http://creativecommons.org/licenses/by-sa/3.0/				</v>
    </spb>
    <spb s="0">
      <v xml:space="preserve">Wikipedia	US Census	Wikipedia	Wikipedia	Facebook	</v>
      <v xml:space="preserve">CC-BY-SA		CC-BY-SA	CC-BY-SA		</v>
      <v xml:space="preserve">http://en.wikipedia.org/wiki/Mobile,_Alabama	http://www2.census.gov/programs-surveys/popest/datasets/2010-2018/cities/totals/sub-est2018_all.csv	http://es.wikipedia.org/wiki/Mobile_(Alabama)	http://fr.wikipedia.org/wiki/Mobile_(Alabama)	https://www.facebook.com/AtwellsAveMobileCity	</v>
      <v xml:space="preserve">http://creativecommons.org/licenses/by-sa/3.0/		http://creativecommons.org/licenses/by-sa/3.0/	http://creativecommons.org/licenses/by-sa/3.0/		</v>
    </spb>
    <spb s="1">
      <v>47</v>
      <v>48</v>
      <v>2</v>
      <v>48</v>
      <v>47</v>
      <v>49</v>
      <v>49</v>
      <v>50</v>
    </spb>
    <spb s="0">
      <v xml:space="preserve">Wikipedia	</v>
      <v xml:space="preserve">Public domain	</v>
      <v xml:space="preserve">http://ja.wikipedia.org/wiki/モービル_(アラバマ州)	</v>
      <v xml:space="preserve">http://en.wikipedia.org/wiki/Public_domain	</v>
    </spb>
    <spb s="0">
      <v xml:space="preserve">Worldpostalcode	City-data	Unitedstateszipcodes	</v>
      <v xml:space="preserve">			</v>
      <v xml:space="preserve">https://worldpostalcode.com/united-states/alabama/mobile	https://www.city-data.com/zips/36571.html	https://www.unitedstateszipcodes.org/36571/	</v>
      <v xml:space="preserve">			</v>
    </spb>
    <spb s="0">
      <v xml:space="preserve">Unitedstateszipcodes	</v>
      <v xml:space="preserve">	</v>
      <v xml:space="preserve">https://www.unitedstateszipcodes.org/36571/	</v>
      <v xml:space="preserve">	</v>
    </spb>
    <spb s="17">
      <v>53</v>
      <v>53</v>
      <v>53</v>
      <v>53</v>
      <v>54</v>
    </spb>
    <spb s="2">
      <v>3</v>
      <v>Name</v>
    </spb>
    <spb s="18">
      <v>1</v>
      <v>3</v>
    </spb>
    <spb s="0">
      <v xml:space="preserve">Wikipedia	Wikipedia	Wikipedia	</v>
      <v xml:space="preserve">CC-BY-SA	CC-BY-SA	CC-BY-SA	</v>
      <v xml:space="preserve">http://en.wikipedia.org/wiki/Tuscaloosa,_Alabama	http://de.wikipedia.org/wiki/Tuscaloosa	http://es.wikipedia.org/wiki/Tuscaloosa_(Alabama)	</v>
      <v xml:space="preserve">http://creativecommons.org/licenses/by-sa/3.0/	http://creativecommons.org/licenses/by-sa/3.0/	http://creativecommons.org/licenses/by-sa/3.0/	</v>
    </spb>
    <spb s="0">
      <v xml:space="preserve">Wikipedia	US Census	Walkscore	</v>
      <v xml:space="preserve">CC-BY-SA			</v>
      <v xml:space="preserve">http://en.wikipedia.org/wiki/Tuscaloosa,_Alabama	http://www2.census.gov/programs-surveys/popest/datasets/2010-2018/cities/totals/sub-est2018_all.csv	https://www.walkscore.com/AL/Tuscaloosa	</v>
      <v xml:space="preserve">http://creativecommons.org/licenses/by-sa/3.0/			</v>
    </spb>
    <spb s="0">
      <v xml:space="preserve">Wikipedia	</v>
      <v xml:space="preserve">CC-BY-SA	</v>
      <v xml:space="preserve">http://en.wikipedia.org/wiki/Tuscaloosa,_Alabama	</v>
      <v xml:space="preserve">http://creativecommons.org/licenses/by-sa/3.0/	</v>
    </spb>
    <spb s="0">
      <v xml:space="preserve">Wikipedia	US Census	Wikipedia	Walkscore	</v>
      <v xml:space="preserve">CC-BY-SA		CC-BY-SA		</v>
      <v xml:space="preserve">http://en.wikipedia.org/wiki/Tuscaloosa,_Alabama	http://www2.census.gov/programs-surveys/popest/datasets/2010-2018/cities/totals/sub-est2018_all.csv	https://en.wikipedia.org/wiki/Tuscaloosa,_Alabama	https://www.walkscore.com/AL/Tuscaloosa	</v>
      <v xml:space="preserve">http://creativecommons.org/licenses/by-sa/3.0/		http://creativecommons.org/licenses/by-sa/3.0/		</v>
    </spb>
    <spb s="0">
      <v xml:space="preserve">Wikipedia	US Census	</v>
      <v xml:space="preserve">CC-BY-SA		</v>
      <v xml:space="preserve">http://en.wikipedia.org/wiki/Tuscaloosa,_Alabama	http://www2.census.gov/programs-surveys/popest/datasets/2010-2018/cities/totals/sub-est2018_all.csv	</v>
      <v xml:space="preserve">http://creativecommons.org/licenses/by-sa/3.0/		</v>
    </spb>
    <spb s="16">
      <v>58</v>
      <v>59</v>
      <v>60</v>
      <v>60</v>
      <v>2</v>
      <v>59</v>
      <v>60</v>
      <v>61</v>
      <v>61</v>
      <v>62</v>
    </spb>
    <spb s="0">
      <v xml:space="preserve">Wikipedia	</v>
      <v xml:space="preserve">CC BY 3.0	</v>
      <v xml:space="preserve">http://zh.wikipedia.org/wiki/塔斯卡卢萨	</v>
      <v xml:space="preserve">https://creativecommons.org/licenses/by/3.0	</v>
    </spb>
    <spb s="0">
      <v xml:space="preserve">Wikipedia	</v>
      <v xml:space="preserve">CC-BY-SA	</v>
      <v xml:space="preserve">http://en.wikipedia.org/wiki/Tuscaloosa_County,_Alabama	</v>
      <v xml:space="preserve">http://creativecommons.org/licenses/by-sa/3.0/	</v>
    </spb>
    <spb s="0">
      <v xml:space="preserve">Wikipedia	US Census	</v>
      <v xml:space="preserve">CC-BY-SA		</v>
      <v xml:space="preserve">http://en.wikipedia.org/wiki/Tuscaloosa_County,_Alabama	http://www2.census.gov/programs-surveys/popest/datasets/2010-2018/cities/totals/sub-est2018_all.csv	</v>
      <v xml:space="preserve">http://creativecommons.org/licenses/by-sa/3.0/		</v>
    </spb>
    <spb s="14">
      <v>65</v>
      <v>66</v>
      <v>2</v>
      <v>66</v>
      <v>65</v>
      <v>66</v>
      <v>66</v>
      <v>66</v>
    </spb>
    <spb s="0">
      <v xml:space="preserve">Wikipedia	</v>
      <v xml:space="preserve">CC BY 3.0	</v>
      <v xml:space="preserve">http://en.wikipedia.org/wiki/Tuscaloosa_County,_Alabama	</v>
      <v xml:space="preserve">https://creativecommons.org/licenses/by/3.0	</v>
    </spb>
    <spb s="0">
      <v xml:space="preserve">Worldpostalcode	City-data	Unitedstateszipcodes	</v>
      <v xml:space="preserve">			</v>
      <v xml:space="preserve">https://worldpostalcode.com/united-states/alabama/tuscaloosa	https://www.city-data.com/zips/35401.html	https://www.unitedstateszipcodes.org/35401/	</v>
      <v xml:space="preserve">			</v>
    </spb>
    <spb s="19">
      <v>69</v>
      <v>69</v>
      <v>69</v>
      <v>69</v>
    </spb>
    <spb s="0">
      <v xml:space="preserve">Wikipedia	</v>
      <v xml:space="preserve">CC-BY-SA	</v>
      <v xml:space="preserve">http://en.wikipedia.org/wiki/Atmore,_Alabama	</v>
      <v xml:space="preserve">http://creativecommons.org/licenses/by-sa/3.0/	</v>
    </spb>
    <spb s="0">
      <v xml:space="preserve">Wikipedia	US Census	</v>
      <v xml:space="preserve">CC-BY-SA		</v>
      <v xml:space="preserve">http://en.wikipedia.org/wiki/Atmore,_Alabama	http://www2.census.gov/programs-surveys/popest/datasets/2010-2018/cities/totals/sub-est2018_all.csv	</v>
      <v xml:space="preserve">http://creativecommons.org/licenses/by-sa/3.0/		</v>
    </spb>
    <spb s="0">
      <v xml:space="preserve">Wikipedia	US Census	Wikipedia	</v>
      <v xml:space="preserve">CC-BY-SA		CC-BY-SA	</v>
      <v xml:space="preserve">http://en.wikipedia.org/wiki/Atmore,_Alabama	http://www2.census.gov/programs-surveys/popest/datasets/2010-2018/cities/totals/sub-est2018_all.csv	http://es.wikipedia.org/wiki/Atmore	</v>
      <v xml:space="preserve">http://creativecommons.org/licenses/by-sa/3.0/		http://creativecommons.org/licenses/by-sa/3.0/	</v>
    </spb>
    <spb s="1">
      <v>71</v>
      <v>72</v>
      <v>2</v>
      <v>72</v>
      <v>71</v>
      <v>72</v>
      <v>72</v>
      <v>73</v>
    </spb>
    <spb s="2">
      <v>4</v>
      <v>Name</v>
    </spb>
    <spb s="0">
      <v xml:space="preserve">Wikipedia	</v>
      <v xml:space="preserve">Public domain	</v>
      <v xml:space="preserve">http://en.wikipedia.org/wiki/Atmore,_Alabama	</v>
      <v xml:space="preserve">http://en.wikipedia.org/wiki/Public_domain	</v>
    </spb>
    <spb s="0">
      <v xml:space="preserve">Wikipedia	</v>
      <v xml:space="preserve">CC-BY-SA	</v>
      <v xml:space="preserve">http://en.wikipedia.org/wiki/Escambia_County,_Alabama	</v>
      <v xml:space="preserve">http://creativecommons.org/licenses/by-sa/3.0/	</v>
    </spb>
    <spb s="0">
      <v xml:space="preserve">Wikipedia	US Census	</v>
      <v xml:space="preserve">CC-BY-SA		</v>
      <v xml:space="preserve">http://en.wikipedia.org/wiki/Escambia_County,_Alabama	http://www2.census.gov/programs-surveys/popest/datasets/2010-2018/cities/totals/sub-est2018_all.csv	</v>
      <v xml:space="preserve">http://creativecommons.org/licenses/by-sa/3.0/		</v>
    </spb>
    <spb s="20">
      <v>77</v>
      <v>78</v>
      <v>2</v>
      <v>78</v>
      <v>77</v>
      <v>78</v>
      <v>78</v>
    </spb>
    <spb s="0">
      <v xml:space="preserve">Wikipedia	</v>
      <v xml:space="preserve">CC BY-SA 3.0	</v>
      <v xml:space="preserve">http://en.wikipedia.org/wiki/Escambia_County,_Alabama	</v>
      <v xml:space="preserve">https://creativecommons.org/licenses/by-sa/3.0	</v>
    </spb>
    <spb s="0">
      <v xml:space="preserve">Worldpostalcode	City-data	Unitedstateszipcodes	</v>
      <v xml:space="preserve">			</v>
      <v xml:space="preserve">https://worldpostalcode.com/united-states/alabama/escambia	https://www.city-data.com/zips/36502.html	https://www.unitedstateszipcodes.org/36502/	</v>
      <v xml:space="preserve">			</v>
    </spb>
    <spb s="19">
      <v>81</v>
      <v>81</v>
      <v>81</v>
      <v>81</v>
    </spb>
    <spb s="0">
      <v xml:space="preserve">Wikipedia	</v>
      <v xml:space="preserve">CC-BY-SA	</v>
      <v xml:space="preserve">http://en.wikipedia.org/wiki/Kenai,_Alaska	</v>
      <v xml:space="preserve">http://creativecommons.org/licenses/by-sa/3.0/	</v>
    </spb>
    <spb s="0">
      <v xml:space="preserve">Wikipedia	US Census	US Census	</v>
      <v xml:space="preserve">CC-BY-SA			</v>
      <v xml:space="preserve">http://en.wikipedia.org/wiki/Kenai,_Alaska	http://www2.census.gov/programs-surveys/popest/datasets/2010-2018/cities/totals/sub-est2018_all.csv	http://www.census.gov/quickfacts/table/PST120214/0238420	</v>
      <v xml:space="preserve">http://creativecommons.org/licenses/by-sa/3.0/			</v>
    </spb>
    <spb s="0">
      <v xml:space="preserve">Wikipedia	US Census	US Census	Wikipedia	</v>
      <v xml:space="preserve">CC-BY-SA			CC-BY-SA	</v>
      <v xml:space="preserve">http://en.wikipedia.org/wiki/Kenai,_Alaska	http://www2.census.gov/programs-surveys/popest/datasets/2010-2018/cities/totals/sub-est2018_all.csv	http://www.census.gov/quickfacts/table/PST120214/0238420	https://en.wikipedia.org/wiki/Kenai,_Alaska	</v>
      <v xml:space="preserve">http://creativecommons.org/licenses/by-sa/3.0/			http://creativecommons.org/licenses/by-sa/3.0/	</v>
    </spb>
    <spb s="0">
      <v xml:space="preserve">Wikipedia	US Census	</v>
      <v xml:space="preserve">CC-BY-SA		</v>
      <v xml:space="preserve">http://en.wikipedia.org/wiki/Kenai,_Alaska	http://www2.census.gov/programs-surveys/popest/datasets/2010-2018/cities/totals/sub-est2018_all.csv	</v>
      <v xml:space="preserve">http://creativecommons.org/licenses/by-sa/3.0/		</v>
    </spb>
    <spb s="1">
      <v>83</v>
      <v>84</v>
      <v>2</v>
      <v>84</v>
      <v>83</v>
      <v>85</v>
      <v>85</v>
      <v>86</v>
    </spb>
    <spb s="0">
      <v xml:space="preserve">Wikipedia	</v>
      <v xml:space="preserve">CC BY 2.0	</v>
      <v xml:space="preserve">http://en.wikipedia.org/wiki/Kenai,_Alaska	</v>
      <v xml:space="preserve">http://creativecommons.org/licenses/by/2.0	</v>
    </spb>
    <spb s="0">
      <v xml:space="preserve">Wikipedia	</v>
      <v xml:space="preserve">CC-BY-SA	</v>
      <v xml:space="preserve">http://en.wikipedia.org/wiki/Alaska	</v>
      <v xml:space="preserve">http://creativecommons.org/licenses/by-sa/3.0/	</v>
    </spb>
    <spb s="0">
      <v xml:space="preserve">Wikipedia	US Census	US Census	Wikipedia	Sec	Tasteatlas	</v>
      <v xml:space="preserve">CC-BY-SA			CC-BY-SA			</v>
      <v xml:space="preserve">http://en.wikipedia.org/wiki/Alaska	https://www.census.gov/popest/data/state/asrh/2014/files/SC-EST2014-AGESEX-CIV.csv	http://www.census.gov/quickfacts/table/VET605214/02	https://en.wikipedia.org/wiki/Alaska	https://www.sec.gov/cgi-bin/browse-edgar?action=getcompany&amp;CIK=0001750445	https://www.tasteatlas.com/alaska	</v>
      <v xml:space="preserve">http://creativecommons.org/licenses/by-sa/3.0/			http://creativecommons.org/licenses/by-sa/3.0/			</v>
    </spb>
    <spb s="0">
      <v xml:space="preserve">Wikipedia	US Census	US Census	Wikipedia	Sec	</v>
      <v xml:space="preserve">CC-BY-SA			CC-BY-SA		</v>
      <v xml:space="preserve">http://en.wikipedia.org/wiki/Alaska	https://www.census.gov/popest/data/state/asrh/2014/files/SC-EST2014-AGESEX-CIV.csv	http://www.census.gov/quickfacts/table/VET605214/02	https://en.wikipedia.org/wiki/Alaska	https://www.sec.gov/cgi-bin/browse-edgar?action=getcompany&amp;CIK=0001750445	</v>
      <v xml:space="preserve">http://creativecommons.org/licenses/by-sa/3.0/			http://creativecommons.org/licenses/by-sa/3.0/		</v>
    </spb>
    <spb s="0">
      <v xml:space="preserve">Wikipedia	US Census	US Census	</v>
      <v xml:space="preserve">CC-BY-SA			</v>
      <v xml:space="preserve">http://en.wikipedia.org/wiki/Alaska	https://www.census.gov/popest/data/state/asrh/2014/files/SC-EST2014-AGESEX-CIV.csv	http://www.census.gov/quickfacts/table/VET605214/02	</v>
      <v xml:space="preserve">http://creativecommons.org/licenses/by-sa/3.0/			</v>
    </spb>
    <spb s="9">
      <v>89</v>
      <v>90</v>
      <v>15</v>
      <v>2</v>
      <v>90</v>
      <v>89</v>
      <v>89</v>
      <v>15</v>
      <v>91</v>
      <v>15</v>
      <v>92</v>
      <v>92</v>
      <v>15</v>
      <v>15</v>
      <v>15</v>
      <v>15</v>
      <v>92</v>
      <v>15</v>
      <v>15</v>
      <v>15</v>
      <v>15</v>
      <v>15</v>
      <v>15</v>
      <v>15</v>
      <v>15</v>
      <v>15</v>
      <v>92</v>
      <v>15</v>
      <v>15</v>
      <v>15</v>
      <v>15</v>
    </spb>
    <spb s="0">
      <v xml:space="preserve">Wikipedia	</v>
      <v xml:space="preserve">CC0	</v>
      <v xml:space="preserve">http://en.wikipedia.org/wiki/Alaska	</v>
      <v xml:space="preserve">http://creativecommons.org/publicdomain/zero/1.0/deed.en	</v>
    </spb>
    <spb s="0">
      <v xml:space="preserve">Wikipedia	</v>
      <v xml:space="preserve">CC-BY-SA	</v>
      <v xml:space="preserve">http://en.wikipedia.org/wiki/Kenai_Peninsula_Borough,_Alaska	</v>
      <v xml:space="preserve">http://creativecommons.org/licenses/by-sa/3.0/	</v>
    </spb>
    <spb s="0">
      <v xml:space="preserve">Wikipedia	US Census	</v>
      <v xml:space="preserve">CC-BY-SA		</v>
      <v xml:space="preserve">http://en.wikipedia.org/wiki/Kenai_Peninsula_Borough,_Alaska	http://www2.census.gov/programs-surveys/popest/datasets/2010-2018/cities/totals/sub-est2018_all.csv	</v>
      <v xml:space="preserve">http://creativecommons.org/licenses/by-sa/3.0/		</v>
    </spb>
    <spb s="0">
      <v xml:space="preserve">Wikipedia	US Census	US Census	</v>
      <v xml:space="preserve">CC-BY-SA			</v>
      <v xml:space="preserve">http://en.wikipedia.org/wiki/Kenai_Peninsula_Borough,_Alaska	http://www2.census.gov/programs-surveys/popest/datasets/2010-2018/cities/totals/sub-est2018_all.csv	http://www.census.gov/quickfacts/table/PST120214/02122	</v>
      <v xml:space="preserve">http://creativecommons.org/licenses/by-sa/3.0/			</v>
    </spb>
    <spb s="20">
      <v>95</v>
      <v>96</v>
      <v>2</v>
      <v>96</v>
      <v>95</v>
      <v>97</v>
      <v>97</v>
    </spb>
    <spb s="0">
      <v xml:space="preserve">Wikipedia	</v>
      <v xml:space="preserve">Public domain	</v>
      <v xml:space="preserve">http://es.wikipedia.org/wiki/Borough_de_Península_de_Kenai	</v>
      <v xml:space="preserve">http://en.wikipedia.org/wiki/Public_domain	</v>
    </spb>
    <spb s="0">
      <v xml:space="preserve">Wikipedia	</v>
      <v xml:space="preserve">CC-BY-SA	</v>
      <v xml:space="preserve">http://en.wikipedia.org/wiki/Anchorage,_Alaska	</v>
      <v xml:space="preserve">http://creativecommons.org/licenses/by-sa/3.0/	</v>
    </spb>
    <spb s="0">
      <v xml:space="preserve">Wikipedia	US Census	US Census	Sec	Walkscore	</v>
      <v xml:space="preserve">CC-BY-SA					</v>
      <v xml:space="preserve">http://en.wikipedia.org/wiki/Anchorage,_Alaska	http://www2.census.gov/programs-surveys/popest/datasets/2010-2018/cities/totals/sub-est2018_all.csv	http://www.census.gov/quickfacts/table/RHI125214/02020	https://www.sec.gov/cgi-bin/browse-edgar?action=getcompany&amp;CIK=0001731601	https://www.walkscore.com/AK/Anchorage	</v>
      <v xml:space="preserve">http://creativecommons.org/licenses/by-sa/3.0/					</v>
    </spb>
    <spb s="0">
      <v xml:space="preserve">Wikipedia	US Census	US Census	Wikipedia	Sec	Walkscore	</v>
      <v xml:space="preserve">CC-BY-SA			CC-BY-SA			</v>
      <v xml:space="preserve">http://en.wikipedia.org/wiki/Anchorage,_Alaska	http://www2.census.gov/programs-surveys/popest/datasets/2010-2018/cities/totals/sub-est2018_all.csv	http://www.census.gov/quickfacts/table/RHI125214/02020	https://en.wikipedia.org/wiki/Anchorage,_Alaska	https://www.sec.gov/cgi-bin/browse-edgar?action=getcompany&amp;CIK=0001731601	https://www.walkscore.com/AK/Anchorage	</v>
      <v xml:space="preserve">http://creativecommons.org/licenses/by-sa/3.0/			http://creativecommons.org/licenses/by-sa/3.0/			</v>
    </spb>
    <spb s="20">
      <v>100</v>
      <v>101</v>
      <v>2</v>
      <v>101</v>
      <v>100</v>
      <v>102</v>
      <v>102</v>
    </spb>
    <spb s="2">
      <v>5</v>
      <v>Name</v>
    </spb>
    <spb s="0">
      <v xml:space="preserve">Wikipedia	</v>
      <v xml:space="preserve">CC BY 2.0	</v>
      <v xml:space="preserve">http://en.wikipedia.org/wiki/Anchorage,_Alaska	</v>
      <v xml:space="preserve">http://creativecommons.org/licenses/by/2.0	</v>
    </spb>
    <spb s="0">
      <v xml:space="preserve">Worldpostalcode	Unitedstateszipcodes	</v>
      <v xml:space="preserve">		</v>
      <v xml:space="preserve">https://worldpostalcode.com/united-states/alaska/kenai-peninsula	https://www.unitedstateszipcodes.org/99611/	</v>
      <v xml:space="preserve">		</v>
    </spb>
    <spb s="19">
      <v>106</v>
      <v>106</v>
      <v>106</v>
      <v>106</v>
    </spb>
    <spb s="0">
      <v xml:space="preserve">Wikipedia	</v>
      <v xml:space="preserve">CC-BY-SA	</v>
      <v xml:space="preserve">http://en.wikipedia.org/wiki/Valdez,_Alaska	</v>
      <v xml:space="preserve">http://creativecommons.org/licenses/by-sa/3.0/	</v>
    </spb>
    <spb s="0">
      <v xml:space="preserve">Wikipedia	US Census	</v>
      <v xml:space="preserve">CC-BY-SA		</v>
      <v xml:space="preserve">http://en.wikipedia.org/wiki/Valdez,_Alaska	http://www2.census.gov/programs-surveys/popest/datasets/2010-2018/cities/totals/sub-est2018_all.csv	</v>
      <v xml:space="preserve">http://creativecommons.org/licenses/by-sa/3.0/		</v>
    </spb>
    <spb s="0">
      <v xml:space="preserve">Wikipedia	US Census	Wikipedia	</v>
      <v xml:space="preserve">CC-BY-SA		CC-BY-SA	</v>
      <v xml:space="preserve">http://en.wikipedia.org/wiki/Valdez,_Alaska	http://www2.census.gov/programs-surveys/popest/datasets/2010-2018/cities/totals/sub-est2018_all.csv	http://es.wikipedia.org/wiki/Valdez_(Alaska)	</v>
      <v xml:space="preserve">http://creativecommons.org/licenses/by-sa/3.0/		http://creativecommons.org/licenses/by-sa/3.0/	</v>
    </spb>
    <spb s="1">
      <v>108</v>
      <v>109</v>
      <v>2</v>
      <v>109</v>
      <v>108</v>
      <v>109</v>
      <v>109</v>
      <v>110</v>
    </spb>
    <spb s="0">
      <v xml:space="preserve">Wikipedia	</v>
      <v xml:space="preserve">CC BY-SA 2.0	</v>
      <v xml:space="preserve">http://es.wikipedia.org/wiki/Valdez_(Alaska)	</v>
      <v xml:space="preserve">https://creativecommons.org/licenses/by-sa/2.0	</v>
    </spb>
    <spb s="0">
      <v xml:space="preserve">Wikipedia	</v>
      <v xml:space="preserve">CC-BY-SA	</v>
      <v xml:space="preserve">http://en.wikipedia.org/wiki/Valdez–Cordova_Census_Area,_Alaska	</v>
      <v xml:space="preserve">http://creativecommons.org/licenses/by-sa/3.0/	</v>
    </spb>
    <spb s="0">
      <v xml:space="preserve">US Census	Wikipedia	</v>
      <v xml:space="preserve">	CC-BY-SA	</v>
      <v xml:space="preserve">http://www2.census.gov/programs-surveys/popest/datasets/2010-2018/cities/totals/sub-est2018_all.csv	http://it.wikipedia.org/wiki/Census_Area_di_Valdez-Cordova	</v>
      <v xml:space="preserve">	http://creativecommons.org/licenses/by-sa/3.0/	</v>
    </spb>
    <spb s="0">
      <v xml:space="preserve">Wikipedia	US Census	Wikipedia	US Census	</v>
      <v xml:space="preserve">CC-BY-SA		CC-BY-SA		</v>
      <v xml:space="preserve">http://en.wikipedia.org/wiki/Valdez–Cordova_Census_Area,_Alaska	http://www2.census.gov/programs-surveys/popest/datasets/2010-2018/cities/totals/sub-est2018_all.csv	http://it.wikipedia.org/wiki/Census_Area_di_Valdez-Cordova	http://www.census.gov/quickfacts/table/SEX255214/02261	</v>
      <v xml:space="preserve">http://creativecommons.org/licenses/by-sa/3.0/		http://creativecommons.org/licenses/by-sa/3.0/		</v>
    </spb>
    <spb s="20">
      <v>113</v>
      <v>114</v>
      <v>113</v>
      <v>114</v>
      <v>113</v>
      <v>115</v>
      <v>115</v>
    </spb>
    <spb s="2">
      <v>6</v>
      <v>Name</v>
    </spb>
    <spb s="7">
      <v>square km</v>
      <v>2019</v>
    </spb>
    <spb s="0">
      <v xml:space="preserve">Wikipedia	</v>
      <v xml:space="preserve">CC BY-SA 2.0	</v>
      <v xml:space="preserve">http://en.wikipedia.org/wiki/Valdez–Cordova_Census_Area,_Alaska	</v>
      <v xml:space="preserve">https://creativecommons.org/licenses/by-sa/2.0	</v>
    </spb>
    <spb s="0">
      <v xml:space="preserve">Worldpostalcode	City-data	</v>
      <v xml:space="preserve">		</v>
      <v xml:space="preserve">https://worldpostalcode.com/united-states/alaska/valdez-cordova	https://www.city-data.com/zips/99686.html	</v>
      <v xml:space="preserve">		</v>
    </spb>
    <spb s="19">
      <v>120</v>
      <v>120</v>
      <v>120</v>
      <v>120</v>
    </spb>
    <spb s="0">
      <v xml:space="preserve">Wikipedia	</v>
      <v xml:space="preserve">CC-BY-SA	</v>
      <v xml:space="preserve">http://en.wikipedia.org/wiki/North_Pole,_Alaska	</v>
      <v xml:space="preserve">http://creativecommons.org/licenses/by-sa/3.0/	</v>
    </spb>
    <spb s="0">
      <v xml:space="preserve">Wikipedia	US Census	</v>
      <v xml:space="preserve">CC-BY-SA		</v>
      <v xml:space="preserve">http://en.wikipedia.org/wiki/North_Pole,_Alaska	http://www2.census.gov/programs-surveys/popest/datasets/2010-2018/cities/totals/sub-est2018_all.csv	</v>
      <v xml:space="preserve">http://creativecommons.org/licenses/by-sa/3.0/		</v>
    </spb>
    <spb s="16">
      <v>122</v>
      <v>123</v>
      <v>122</v>
      <v>122</v>
      <v>2</v>
      <v>123</v>
      <v>122</v>
      <v>123</v>
      <v>123</v>
      <v>123</v>
    </spb>
    <spb s="0">
      <v xml:space="preserve">Wikipedia	</v>
      <v xml:space="preserve">CC BY-SA 3.0	</v>
      <v xml:space="preserve">http://it.wikipedia.org/wiki/North_Pole	</v>
      <v xml:space="preserve">https://creativecommons.org/licenses/by-sa/3.0	</v>
    </spb>
    <spb s="0">
      <v xml:space="preserve">Wikipedia	</v>
      <v xml:space="preserve">CC-BY-SA	</v>
      <v xml:space="preserve">http://en.wikipedia.org/wiki/Fairbanks_North_Star_Borough,_Alaska	</v>
      <v xml:space="preserve">http://creativecommons.org/licenses/by-sa/3.0/	</v>
    </spb>
    <spb s="0">
      <v xml:space="preserve">Wikipedia	US Census	</v>
      <v xml:space="preserve">CC-BY-SA		</v>
      <v xml:space="preserve">http://en.wikipedia.org/wiki/Fairbanks_North_Star_Borough,_Alaska	http://www2.census.gov/programs-surveys/popest/datasets/2010-2018/cities/totals/sub-est2018_all.csv	</v>
      <v xml:space="preserve">http://creativecommons.org/licenses/by-sa/3.0/		</v>
    </spb>
    <spb s="14">
      <v>126</v>
      <v>127</v>
      <v>2</v>
      <v>127</v>
      <v>126</v>
      <v>127</v>
      <v>127</v>
      <v>127</v>
    </spb>
    <spb s="21">
      <v>5</v>
      <v>5</v>
      <v>5</v>
    </spb>
    <spb s="0">
      <v xml:space="preserve">Wikipedia	</v>
      <v xml:space="preserve">CC BY-SA 3.0	</v>
      <v xml:space="preserve">http://en.wikipedia.org/wiki/Fairbanks_North_Star_Borough,_Alaska	</v>
      <v xml:space="preserve">https://creativecommons.org/licenses/by-sa/3.0	</v>
    </spb>
    <spb s="0">
      <v xml:space="preserve">Worldpostalcode	Unitedstateszipcodes	</v>
      <v xml:space="preserve">		</v>
      <v xml:space="preserve">https://worldpostalcode.com/united-states/alaska/fairbanks-north-star	https://www.unitedstateszipcodes.org/99705/	</v>
      <v xml:space="preserve">		</v>
    </spb>
    <spb s="19">
      <v>131</v>
      <v>131</v>
      <v>131</v>
      <v>131</v>
    </spb>
    <spb s="0">
      <v xml:space="preserve">Wikipedia	</v>
      <v xml:space="preserve">CC-BY-SA	</v>
      <v xml:space="preserve">http://en.wikipedia.org/wiki/Prudhoe_Bay,_Alaska	</v>
      <v xml:space="preserve">http://creativecommons.org/licenses/by-sa/3.0/	</v>
    </spb>
    <spb s="1">
      <v>133</v>
      <v>133</v>
      <v>133</v>
      <v>133</v>
      <v>133</v>
      <v>133</v>
      <v>133</v>
      <v>133</v>
    </spb>
    <spb s="7">
      <v>square km</v>
      <v>2010</v>
    </spb>
    <spb s="0">
      <v xml:space="preserve">Wikipedia	</v>
      <v xml:space="preserve">Public domain	</v>
      <v xml:space="preserve">http://es.wikipedia.org/wiki/Bahía_Prudhoe	</v>
      <v xml:space="preserve">http://en.wikipedia.org/wiki/Public_domain	</v>
    </spb>
    <spb s="0">
      <v xml:space="preserve">Wikipedia	</v>
      <v xml:space="preserve">CC-BY-SA	</v>
      <v xml:space="preserve">http://en.wikipedia.org/wiki/North_Slope_Borough,_Alaska	</v>
      <v xml:space="preserve">http://creativecommons.org/licenses/by-sa/3.0/	</v>
    </spb>
    <spb s="0">
      <v xml:space="preserve">Wikipedia	US Census	</v>
      <v xml:space="preserve">CC-BY-SA		</v>
      <v xml:space="preserve">http://en.wikipedia.org/wiki/North_Slope_Borough,_Alaska	http://www2.census.gov/programs-surveys/popest/datasets/2010-2018/cities/totals/sub-est2018_all.csv	</v>
      <v xml:space="preserve">http://creativecommons.org/licenses/by-sa/3.0/		</v>
    </spb>
    <spb s="0">
      <v xml:space="preserve">Wikipedia	US Census	</v>
      <v xml:space="preserve">CC-BY-SA		</v>
      <v xml:space="preserve">http://en.wikipedia.org/wiki/North_Slope_Borough,_Alaska	http://www.census.gov/quickfacts/table/PST120214/02185	</v>
      <v xml:space="preserve">http://creativecommons.org/licenses/by-sa/3.0/		</v>
    </spb>
    <spb s="0">
      <v xml:space="preserve">Wikipedia	US Census	US Census	</v>
      <v xml:space="preserve">CC-BY-SA			</v>
      <v xml:space="preserve">http://en.wikipedia.org/wiki/North_Slope_Borough,_Alaska	http://www2.census.gov/programs-surveys/popest/datasets/2010-2018/cities/totals/sub-est2018_all.csv	http://www.census.gov/quickfacts/table/PST120214/02185	</v>
      <v xml:space="preserve">http://creativecommons.org/licenses/by-sa/3.0/			</v>
    </spb>
    <spb s="14">
      <v>137</v>
      <v>138</v>
      <v>2</v>
      <v>138</v>
      <v>137</v>
      <v>139</v>
      <v>140</v>
      <v>140</v>
    </spb>
    <spb s="0">
      <v xml:space="preserve">Wikipedia	</v>
      <v xml:space="preserve">CC BY-SA 3.0	</v>
      <v xml:space="preserve">http://en.wikipedia.org/wiki/North_Slope_Borough,_Alaska	</v>
      <v xml:space="preserve">https://creativecommons.org/licenses/by-sa/3.0	</v>
    </spb>
    <spb s="2">
      <v>7</v>
      <v>Name</v>
    </spb>
    <spb s="0">
      <v xml:space="preserve">Wikipedia	</v>
      <v xml:space="preserve">CC-BY-SA	</v>
      <v xml:space="preserve">http://en.wikipedia.org/wiki/El_Dorado,_Arkansas	</v>
      <v xml:space="preserve">http://creativecommons.org/licenses/by-sa/3.0/	</v>
    </spb>
    <spb s="0">
      <v xml:space="preserve">Wikipedia	US Census	US Census	Sec	Walkscore	</v>
      <v xml:space="preserve">CC-BY-SA					</v>
      <v xml:space="preserve">http://en.wikipedia.org/wiki/El_Dorado,_Arkansas	http://www2.census.gov/programs-surveys/popest/datasets/2010-2018/cities/totals/sub-est2018_all.csv	http://www.census.gov/quickfacts/table/PST045215/0521070	https://www.sec.gov/cgi-bin/browse-edgar?action=getcompany&amp;CIK=0001573516	https://www.walkscore.com/AR/El_Dorado	</v>
      <v xml:space="preserve">http://creativecommons.org/licenses/by-sa/3.0/					</v>
    </spb>
    <spb s="0">
      <v xml:space="preserve">Wikipedia	US Census	US Census	Wikipedia	Sec	Walkscore	</v>
      <v xml:space="preserve">CC-BY-SA			CC-BY-SA			</v>
      <v xml:space="preserve">http://en.wikipedia.org/wiki/El_Dorado,_Arkansas	http://www2.census.gov/programs-surveys/popest/datasets/2010-2018/cities/totals/sub-est2018_all.csv	http://www.census.gov/quickfacts/table/PST045215/0521070	https://en.wikipedia.org/wiki/El_Dorado,_Arkansas	https://www.sec.gov/cgi-bin/browse-edgar?action=getcompany&amp;CIK=0001573516	https://www.walkscore.com/AR/El_Dorado	</v>
      <v xml:space="preserve">http://creativecommons.org/licenses/by-sa/3.0/			http://creativecommons.org/licenses/by-sa/3.0/			</v>
    </spb>
    <spb s="0">
      <v xml:space="preserve">Wikipedia	US Census	Wikipedia	</v>
      <v xml:space="preserve">CC-BY-SA		CC-BY-SA	</v>
      <v xml:space="preserve">http://en.wikipedia.org/wiki/El_Dorado,_Arkansas	http://www2.census.gov/programs-surveys/popest/datasets/2010-2018/cities/totals/sub-est2018_all.csv	http://es.wikipedia.org/wiki/El_Dorado_(Arkansas)	</v>
      <v xml:space="preserve">http://creativecommons.org/licenses/by-sa/3.0/		http://creativecommons.org/licenses/by-sa/3.0/	</v>
    </spb>
    <spb s="1">
      <v>144</v>
      <v>145</v>
      <v>2</v>
      <v>145</v>
      <v>144</v>
      <v>146</v>
      <v>146</v>
      <v>147</v>
    </spb>
    <spb s="0">
      <v xml:space="preserve">Wikipedia	</v>
      <v xml:space="preserve">CC BY-SA 3.0	</v>
      <v xml:space="preserve">http://en.wikipedia.org/wiki/El_Dorado,_Arkansas	</v>
      <v xml:space="preserve">https://creativecommons.org/licenses/by-sa/3.0	</v>
    </spb>
    <spb s="0">
      <v xml:space="preserve">Wikipedia	</v>
      <v xml:space="preserve">CC-BY-SA	</v>
      <v xml:space="preserve">http://en.wikipedia.org/wiki/Arkansas	</v>
      <v xml:space="preserve">http://creativecommons.org/licenses/by-sa/3.0/	</v>
    </spb>
    <spb s="0">
      <v xml:space="preserve">Wikipedia	US Census	US Census	Wikipedia	Sec	</v>
      <v xml:space="preserve">CC-BY-SA			CC-BY-SA		</v>
      <v xml:space="preserve">http://en.wikipedia.org/wiki/Arkansas	https://www.census.gov/popest/data/state/asrh/2014/files/SC-EST2014-AGESEX-CIV.csv	http://www.census.gov/quickfacts/table/VET605214/05	https://en.wikipedia.org/wiki/Arkansas	https://www.sec.gov/cgi-bin/browse-edgar?action=getcompany&amp;CIK=0001831542	</v>
      <v xml:space="preserve">http://creativecommons.org/licenses/by-sa/3.0/			http://creativecommons.org/licenses/by-sa/3.0/		</v>
    </spb>
    <spb s="0">
      <v xml:space="preserve">Wikipedia	US Census	US Census	Sec	</v>
      <v xml:space="preserve">CC-BY-SA				</v>
      <v xml:space="preserve">http://en.wikipedia.org/wiki/Arkansas	https://www.census.gov/popest/data/state/asrh/2014/files/SC-EST2014-AGESEX-CIV.csv	http://www.census.gov/quickfacts/table/VET605214/05	https://www.sec.gov/cgi-bin/browse-edgar?action=getcompany&amp;CIK=0001831542	</v>
      <v xml:space="preserve">http://creativecommons.org/licenses/by-sa/3.0/				</v>
    </spb>
    <spb s="0">
      <v xml:space="preserve">Wikipedia	US Census	US Census	</v>
      <v xml:space="preserve">CC-BY-SA			</v>
      <v xml:space="preserve">http://en.wikipedia.org/wiki/Arkansas	https://www.census.gov/popest/data/state/asrh/2014/files/SC-EST2014-AGESEX-CIV.csv	http://www.census.gov/quickfacts/table/VET605214/05	</v>
      <v xml:space="preserve">http://creativecommons.org/licenses/by-sa/3.0/			</v>
    </spb>
    <spb s="22">
      <v>150</v>
      <v>151</v>
      <v>15</v>
      <v>2</v>
      <v>151</v>
      <v>150</v>
      <v>150</v>
      <v>152</v>
      <v>15</v>
      <v>151</v>
      <v>15</v>
      <v>153</v>
      <v>152</v>
      <v>15</v>
      <v>15</v>
      <v>15</v>
      <v>15</v>
      <v>153</v>
      <v>15</v>
      <v>15</v>
      <v>15</v>
      <v>15</v>
      <v>15</v>
      <v>15</v>
      <v>15</v>
      <v>15</v>
      <v>15</v>
      <v>153</v>
      <v>15</v>
      <v>15</v>
      <v>15</v>
      <v>15</v>
    </spb>
    <spb s="0">
      <v xml:space="preserve">Wikipedia	</v>
      <v xml:space="preserve">Public domain	</v>
      <v xml:space="preserve">http://en.wikipedia.org/wiki/Arkansas	</v>
      <v xml:space="preserve">http://en.wikipedia.org/wiki/Public_domain	</v>
    </spb>
    <spb s="0">
      <v xml:space="preserve">Wikipedia	</v>
      <v xml:space="preserve">CC-BY-SA	</v>
      <v xml:space="preserve">http://en.wikipedia.org/wiki/Union_County,_Arkansas	</v>
      <v xml:space="preserve">http://creativecommons.org/licenses/by-sa/3.0/	</v>
    </spb>
    <spb s="0">
      <v xml:space="preserve">Wikipedia	US Census	</v>
      <v xml:space="preserve">CC-BY-SA		</v>
      <v xml:space="preserve">http://en.wikipedia.org/wiki/Union_County,_Arkansas	http://www2.census.gov/programs-surveys/popest/datasets/2010-2018/cities/totals/sub-est2018_all.csv	</v>
      <v xml:space="preserve">http://creativecommons.org/licenses/by-sa/3.0/		</v>
    </spb>
    <spb s="0">
      <v xml:space="preserve">Wikipedia	US Census	US Census	</v>
      <v xml:space="preserve">CC-BY-SA			</v>
      <v xml:space="preserve">http://en.wikipedia.org/wiki/Union_County,_Arkansas	http://www2.census.gov/programs-surveys/popest/datasets/2010-2018/cities/totals/sub-est2018_all.csv	http://www.census.gov/quickfacts/table/VET605214/05139	</v>
      <v xml:space="preserve">http://creativecommons.org/licenses/by-sa/3.0/			</v>
    </spb>
    <spb s="14">
      <v>156</v>
      <v>157</v>
      <v>2</v>
      <v>157</v>
      <v>156</v>
      <v>158</v>
      <v>158</v>
      <v>158</v>
    </spb>
    <spb s="0">
      <v xml:space="preserve">Wikipedia	</v>
      <v xml:space="preserve">CC BY-SA 3.0	</v>
      <v xml:space="preserve">http://en.wikipedia.org/wiki/Union_County,_Arkansas	</v>
      <v xml:space="preserve">https://creativecommons.org/licenses/by-sa/3.0	</v>
    </spb>
    <spb s="0">
      <v xml:space="preserve">Wikipedia	</v>
      <v xml:space="preserve">CC-BY-SA	</v>
      <v xml:space="preserve">http://en.wikipedia.org/wiki/Little_Rock,_Arkansas	</v>
      <v xml:space="preserve">http://creativecommons.org/licenses/by-sa/3.0/	</v>
    </spb>
    <spb s="0">
      <v xml:space="preserve">Wikipedia	US Census	Sec	Walkscore	</v>
      <v xml:space="preserve">CC-BY-SA				</v>
      <v xml:space="preserve">http://en.wikipedia.org/wiki/Little_Rock,_Arkansas	http://www2.census.gov/programs-surveys/popest/datasets/2010-2018/cities/totals/sub-est2018_all.csv	https://www.sec.gov/cgi-bin/browse-edgar?action=getcompany&amp;CIK=0001726808	https://www.walkscore.com/AR/Little_Rock	</v>
      <v xml:space="preserve">http://creativecommons.org/licenses/by-sa/3.0/				</v>
    </spb>
    <spb s="0">
      <v xml:space="preserve">Wikipedia	Wikipedia	</v>
      <v xml:space="preserve">CC-BY-SA	CC-BY-SA	</v>
      <v xml:space="preserve">http://en.wikipedia.org/wiki/Little_Rock,_Arkansas	http://it.wikipedia.org/wiki/Little_Rock	</v>
      <v xml:space="preserve">http://creativecommons.org/licenses/by-sa/3.0/	http://creativecommons.org/licenses/by-sa/3.0/	</v>
    </spb>
    <spb s="0">
      <v xml:space="preserve">Wikipedia	US Census	Wikipedia	Sec	Walkscore	</v>
      <v xml:space="preserve">CC-BY-SA		CC-BY-SA			</v>
      <v xml:space="preserve">http://en.wikipedia.org/wiki/Little_Rock,_Arkansas	http://www2.census.gov/programs-surveys/popest/datasets/2010-2018/cities/totals/sub-est2018_all.csv	https://en.wikipedia.org/wiki/Little_Rock,_Arkansas	https://www.sec.gov/cgi-bin/browse-edgar?action=getcompany&amp;CIK=0001726808	https://www.walkscore.com/AR/Little_Rock	</v>
      <v xml:space="preserve">http://creativecommons.org/licenses/by-sa/3.0/		http://creativecommons.org/licenses/by-sa/3.0/			</v>
    </spb>
    <spb s="0">
      <v xml:space="preserve">Wikipedia	US Census	Wikipedia	</v>
      <v xml:space="preserve">CC-BY-SA		CC-BY-SA	</v>
      <v xml:space="preserve">http://en.wikipedia.org/wiki/Little_Rock,_Arkansas	http://www2.census.gov/programs-surveys/popest/datasets/2010-2018/cities/totals/sub-est2018_all.csv	http://es.wikipedia.org/wiki/Little_Rock_(Arkansas)	</v>
      <v xml:space="preserve">http://creativecommons.org/licenses/by-sa/3.0/		http://creativecommons.org/licenses/by-sa/3.0/	</v>
    </spb>
    <spb s="16">
      <v>161</v>
      <v>162</v>
      <v>163</v>
      <v>163</v>
      <v>2</v>
      <v>162</v>
      <v>161</v>
      <v>164</v>
      <v>164</v>
      <v>165</v>
    </spb>
    <spb s="0">
      <v xml:space="preserve">Wikipedia	</v>
      <v xml:space="preserve">CC BY 3.0	</v>
      <v xml:space="preserve">http://ja.wikipedia.org/wiki/リトルロック_(アーカンソー州)	</v>
      <v xml:space="preserve">http://en.wikipedia.org/wiki/Public_domain	</v>
    </spb>
    <spb s="0">
      <v xml:space="preserve">Worldpostalcode	City-data	Unitedstateszipcodes	</v>
      <v xml:space="preserve">			</v>
      <v xml:space="preserve">https://worldpostalcode.com/united-states/arkansas/union	https://www.city-data.com/zips/71730.html	https://www.unitedstateszipcodes.org/71730/	</v>
      <v xml:space="preserve">			</v>
    </spb>
    <spb s="19">
      <v>168</v>
      <v>168</v>
      <v>168</v>
      <v>168</v>
    </spb>
    <spb s="0">
      <v xml:space="preserve">Wikipedia	</v>
      <v xml:space="preserve">CC-BY-SA	</v>
      <v xml:space="preserve">http://en.wikipedia.org/wiki/Smackover,_Arkansas	</v>
      <v xml:space="preserve">http://creativecommons.org/licenses/by-sa/3.0/	</v>
    </spb>
    <spb s="0">
      <v xml:space="preserve">Wikipedia	US Census	</v>
      <v xml:space="preserve">CC-BY-SA		</v>
      <v xml:space="preserve">http://en.wikipedia.org/wiki/Smackover,_Arkansas	http://www2.census.gov/programs-surveys/popest/datasets/2010-2018/cities/totals/sub-est2018_all.csv	</v>
      <v xml:space="preserve">http://creativecommons.org/licenses/by-sa/3.0/		</v>
    </spb>
    <spb s="1">
      <v>170</v>
      <v>170</v>
      <v>2</v>
      <v>170</v>
      <v>170</v>
      <v>171</v>
      <v>171</v>
      <v>171</v>
    </spb>
    <spb s="0">
      <v xml:space="preserve">Wikipedia	</v>
      <v xml:space="preserve">CC BY-SA 3.0	</v>
      <v xml:space="preserve">http://en.wikipedia.org/wiki/Smackover,_Arkansas	</v>
      <v xml:space="preserve">https://creativecommons.org/licenses/by-sa/3.0	</v>
    </spb>
    <spb s="0">
      <v xml:space="preserve">Unitedstateszipcodes	</v>
      <v xml:space="preserve">	</v>
      <v xml:space="preserve">https://www.unitedstateszipcodes.org/71762/	</v>
      <v xml:space="preserve">	</v>
    </spb>
    <spb s="19">
      <v>174</v>
      <v>174</v>
      <v>174</v>
      <v>174</v>
    </spb>
    <spb s="0">
      <v xml:space="preserve">Wikipedia	</v>
      <v xml:space="preserve">CC-BY-SA	</v>
      <v xml:space="preserve">http://en.wikipedia.org/wiki/Carson,_California	</v>
      <v xml:space="preserve">http://creativecommons.org/licenses/by-sa/3.0/	</v>
    </spb>
    <spb s="0">
      <v xml:space="preserve">Wikipedia	US Census	US Census	Sec	Walkscore	</v>
      <v xml:space="preserve">CC-BY-SA					</v>
      <v xml:space="preserve">http://en.wikipedia.org/wiki/Carson,_California	http://www2.census.gov/programs-surveys/popest/datasets/2010-2018/cities/totals/sub-est2018_all.csv	http://www.census.gov/quickfacts/table/PST045215/0611530	https://www.sec.gov/cgi-bin/browse-edgar?action=getcompany&amp;CIK=0001398137	https://www.walkscore.com/CA/Carson	</v>
      <v xml:space="preserve">http://creativecommons.org/licenses/by-sa/3.0/					</v>
    </spb>
    <spb s="0">
      <v xml:space="preserve">Wikipedia	US Census	US Census	Wikipedia	Sec	Walkscore	</v>
      <v xml:space="preserve">CC-BY-SA			CC-BY-SA			</v>
      <v xml:space="preserve">http://en.wikipedia.org/wiki/Carson,_California	http://www2.census.gov/programs-surveys/popest/datasets/2010-2018/cities/totals/sub-est2018_all.csv	http://www.census.gov/quickfacts/table/PST045215/0611530	https://en.wikipedia.org/wiki/Carson,_California	https://www.sec.gov/cgi-bin/browse-edgar?action=getcompany&amp;CIK=0001398137	https://www.walkscore.com/CA/Carson	</v>
      <v xml:space="preserve">http://creativecommons.org/licenses/by-sa/3.0/			http://creativecommons.org/licenses/by-sa/3.0/			</v>
    </spb>
    <spb s="0">
      <v xml:space="preserve">Wikipedia	US Census	US Census	</v>
      <v xml:space="preserve">CC-BY-SA			</v>
      <v xml:space="preserve">http://en.wikipedia.org/wiki/Carson,_California	http://www2.census.gov/programs-surveys/popest/datasets/2010-2018/cities/totals/sub-est2018_all.csv	http://www.census.gov/quickfacts/table/PST045215/0611530	</v>
      <v xml:space="preserve">http://creativecommons.org/licenses/by-sa/3.0/			</v>
    </spb>
    <spb s="16">
      <v>176</v>
      <v>177</v>
      <v>176</v>
      <v>176</v>
      <v>2</v>
      <v>177</v>
      <v>176</v>
      <v>178</v>
      <v>178</v>
      <v>179</v>
    </spb>
    <spb s="0">
      <v xml:space="preserve">Wikipedia	</v>
      <v xml:space="preserve">CC BY-SA 4.0	</v>
      <v xml:space="preserve">http://en.wikipedia.org/wiki/Carson,_California	</v>
      <v xml:space="preserve">https://creativecommons.org/licenses/by-sa/4.0	</v>
    </spb>
    <spb s="0">
      <v xml:space="preserve">Wikipedia	</v>
      <v xml:space="preserve">CC-BY-SA	</v>
      <v xml:space="preserve">http://en.wikipedia.org/wiki/California	</v>
      <v xml:space="preserve">http://creativecommons.org/licenses/by-sa/3.0/	</v>
    </spb>
    <spb s="0">
      <v xml:space="preserve">Wikipedia	US Census	US Census	Wikipedia	Sec	</v>
      <v xml:space="preserve">CC-BY-SA			CC-BY-SA		</v>
      <v xml:space="preserve">http://en.wikipedia.org/wiki/California	https://www.census.gov/popest/data/state/asrh/2014/files/SC-EST2014-AGESEX-CIV.csv	http://www.census.gov/quickfacts/table/VET605214/06	https://en.wikipedia.org/wiki/California	https://www.sec.gov/cgi-bin/browse-edgar?action=getcompany&amp;CIK=0001842521	</v>
      <v xml:space="preserve">http://creativecommons.org/licenses/by-sa/3.0/			http://creativecommons.org/licenses/by-sa/3.0/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9">
      <v>182</v>
      <v>183</v>
      <v>15</v>
      <v>2</v>
      <v>183</v>
      <v>182</v>
      <v>182</v>
      <v>15</v>
      <v>183</v>
      <v>15</v>
      <v>184</v>
      <v>183</v>
      <v>15</v>
      <v>15</v>
      <v>15</v>
      <v>15</v>
      <v>184</v>
      <v>15</v>
      <v>15</v>
      <v>15</v>
      <v>15</v>
      <v>15</v>
      <v>15</v>
      <v>15</v>
      <v>15</v>
      <v>15</v>
      <v>184</v>
      <v>15</v>
      <v>15</v>
      <v>15</v>
      <v>15</v>
    </spb>
    <spb s="0">
      <v xml:space="preserve">Wikipedia	</v>
      <v xml:space="preserve">Public domain	</v>
      <v xml:space="preserve">http://en.wikipedia.org/wiki/California	</v>
      <v xml:space="preserve">http://en.wikipedia.org/wiki/Public_domain	</v>
    </spb>
    <spb s="0">
      <v xml:space="preserve">Wikipedia	</v>
      <v xml:space="preserve">CC-BY-SA	</v>
      <v xml:space="preserve">http://en.wikipedia.org/wiki/Los_Angeles_County,_California	</v>
      <v xml:space="preserve">http://creativecommons.org/licenses/by-sa/3.0/	</v>
    </spb>
    <spb s="0">
      <v xml:space="preserve">Wikipedia	US Census	Twitter	</v>
      <v xml:space="preserve">CC-BY-SA			</v>
      <v xml:space="preserve">http://en.wikipedia.org/wiki/Los_Angeles_County,_California	http://www2.census.gov/programs-surveys/popest/datasets/2010-2018/cities/totals/sub-est2018_all.csv	https://twitter.com/CountyofLA	</v>
      <v xml:space="preserve">http://creativecommons.org/licenses/by-sa/3.0/			</v>
    </spb>
    <spb s="0">
      <v xml:space="preserve">Wikipedia	US Census	</v>
      <v xml:space="preserve">CC-BY-SA		</v>
      <v xml:space="preserve">http://en.wikipedia.org/wiki/Los_Angeles_County,_California	http://www2.census.gov/programs-surveys/popest/datasets/2010-2018/cities/totals/sub-est2018_all.csv	</v>
      <v xml:space="preserve">http://creativecommons.org/licenses/by-sa/3.0/		</v>
    </spb>
    <spb s="0">
      <v xml:space="preserve">Wikipedia	US Census	Wikipedia	</v>
      <v xml:space="preserve">CC-BY-SA		CC-BY-SA	</v>
      <v xml:space="preserve">http://en.wikipedia.org/wiki/Los_Angeles_County,_California	http://www2.census.gov/programs-surveys/popest/datasets/2010-2018/cities/totals/sub-est2018_all.csv	https://en.wikipedia.org/wiki/Los_Angeles_County,_California	</v>
      <v xml:space="preserve">http://creativecommons.org/licenses/by-sa/3.0/		http://creativecommons.org/licenses/by-sa/3.0/	</v>
    </spb>
    <spb s="14">
      <v>187</v>
      <v>188</v>
      <v>2</v>
      <v>188</v>
      <v>187</v>
      <v>189</v>
      <v>190</v>
      <v>190</v>
    </spb>
    <spb s="0">
      <v xml:space="preserve">Wikipedia	</v>
      <v xml:space="preserve">CC BY-SA 4.0	</v>
      <v xml:space="preserve">http://en.wikipedia.org/wiki/Los_Angeles_County,_California	</v>
      <v xml:space="preserve">https://creativecommons.org/licenses/by-sa/4.0	</v>
    </spb>
    <spb s="0">
      <v xml:space="preserve">Wikipedia	</v>
      <v xml:space="preserve">CC-BY-SA	</v>
      <v xml:space="preserve">http://en.wikipedia.org/wiki/Sacramento,_California	</v>
      <v xml:space="preserve">http://creativecommons.org/licenses/by-sa/3.0/	</v>
    </spb>
    <spb s="0">
      <v xml:space="preserve">Wikipedia	US Census	Wikipedia	Sec	Walkscore	</v>
      <v xml:space="preserve">CC-BY-SA		CC-BY-SA			</v>
      <v xml:space="preserve">http://en.wikipedia.org/wiki/Sacramento,_California	http://www2.census.gov/programs-surveys/popest/datasets/2010-2018/cities/totals/sub-est2018_all.csv	https://en.wikipedia.org/wiki/Sacramento,_California	https://www.sec.gov/cgi-bin/browse-edgar?action=getcompany&amp;CIK=0001818044	https://www.walkscore.com/CA/Sacramento	</v>
      <v xml:space="preserve">http://creativecommons.org/licenses/by-sa/3.0/		http://creativecommons.org/licenses/by-sa/3.0/			</v>
    </spb>
    <spb s="0">
      <v xml:space="preserve">Wikipedia	Wikipedia	</v>
      <v xml:space="preserve">CC-BY-SA	CC-BY-SA	</v>
      <v xml:space="preserve">http://en.wikipedia.org/wiki/Sacramento,_California	http://it.wikipedia.org/wiki/Sacramento_(California)	</v>
      <v xml:space="preserve">http://creativecommons.org/licenses/by-sa/3.0/	http://creativecommons.org/licenses/by-sa/3.0/	</v>
    </spb>
    <spb s="0">
      <v xml:space="preserve">Wikipedia	US Census	</v>
      <v xml:space="preserve">CC-BY-SA		</v>
      <v xml:space="preserve">http://en.wikipedia.org/wiki/Sacramento,_California	http://www2.census.gov/programs-surveys/popest/datasets/2010-2018/cities/totals/sub-est2018_all.csv	</v>
      <v xml:space="preserve">http://creativecommons.org/licenses/by-sa/3.0/		</v>
    </spb>
    <spb s="16">
      <v>193</v>
      <v>194</v>
      <v>195</v>
      <v>195</v>
      <v>2</v>
      <v>194</v>
      <v>193</v>
      <v>194</v>
      <v>194</v>
      <v>196</v>
    </spb>
    <spb s="0">
      <v xml:space="preserve">Wikipedia	</v>
      <v xml:space="preserve">CC BY-SA 3.0	</v>
      <v xml:space="preserve">http://de.wikipedia.org/wiki/Sacramento	</v>
      <v xml:space="preserve">https://creativecommons.org/licenses/by-sa/3.0	</v>
    </spb>
    <spb s="0">
      <v xml:space="preserve">Wikipedia	</v>
      <v xml:space="preserve">CC-BY-SA	</v>
      <v xml:space="preserve">http://en.wikipedia.org/wiki/Los_Angeles	</v>
      <v xml:space="preserve">http://creativecommons.org/licenses/by-sa/3.0/	</v>
    </spb>
    <spb s="0">
      <v xml:space="preserve">Wikipedia	US Census	Facebook	Sec	Walkscore	</v>
      <v xml:space="preserve">CC-BY-SA					</v>
      <v xml:space="preserve">http://en.wikipedia.org/wiki/Los_Angeles	http://www2.census.gov/programs-surveys/popest/datasets/2010-2018/cities/totals/sub-est2018_all.csv	https://www.facebook.com/LOS-ANGELES-112215878869081/	https://www.sec.gov/cgi-bin/browse-edgar?action=getcompany&amp;CIK=0001833078	https://www.walkscore.com/CA/Los_Angeles	</v>
      <v xml:space="preserve">http://creativecommons.org/licenses/by-sa/3.0/					</v>
    </spb>
    <spb s="0">
      <v xml:space="preserve">Wikipedia	US Census	Wikipedia	Facebook	Sec	Walkscore	</v>
      <v xml:space="preserve">CC-BY-SA		CC-BY-SA				</v>
      <v xml:space="preserve">http://en.wikipedia.org/wiki/Los_Angeles	http://www2.census.gov/programs-surveys/popest/datasets/2010-2018/cities/totals/sub-est2018_all.csv	https://en.wikipedia.org/wiki/Los_Angeles	https://www.facebook.com/LOS-ANGELES-112215878869081/	https://www.sec.gov/cgi-bin/browse-edgar?action=getcompany&amp;CIK=0001833078	https://www.walkscore.com/CA/Los_Angeles	</v>
      <v xml:space="preserve">http://creativecommons.org/licenses/by-sa/3.0/		http://creativecommons.org/licenses/by-sa/3.0/				</v>
    </spb>
    <spb s="0">
      <v xml:space="preserve">Wikipedia	US Census	Wikipedia	Facebook	</v>
      <v xml:space="preserve">CC-BY-SA		CC-BY-SA		</v>
      <v xml:space="preserve">http://en.wikipedia.org/wiki/Los_Angeles	http://www2.census.gov/programs-surveys/popest/datasets/2010-2018/cities/totals/sub-est2018_all.csv	http://fr.wikipedia.org/wiki/Los_Angeles	https://www.facebook.com/LOS-ANGELES-112215878869081/	</v>
      <v xml:space="preserve">http://creativecommons.org/licenses/by-sa/3.0/		http://creativecommons.org/licenses/by-sa/3.0/		</v>
    </spb>
    <spb s="1">
      <v>199</v>
      <v>200</v>
      <v>2</v>
      <v>200</v>
      <v>199</v>
      <v>201</v>
      <v>201</v>
      <v>202</v>
    </spb>
    <spb s="0">
      <v xml:space="preserve">Wikipedia	</v>
      <v xml:space="preserve">CC BY-SA 4.0	</v>
      <v xml:space="preserve">http://en.wikipedia.org/wiki/Los_Angeles	</v>
      <v xml:space="preserve">https://creativecommons.org/licenses/by-sa/4.0	</v>
    </spb>
    <spb s="0">
      <v xml:space="preserve">City-data	Sec	Unitedstateszipcodes	</v>
      <v xml:space="preserve">			</v>
      <v xml:space="preserve">https://www.city-data.com/zips/90745.html	https://www.sec.gov/cgi-bin/browse-edgar?action=getcompany&amp;CIK=0000030305	https://www.unitedstateszipcodes.org/90745/	</v>
      <v xml:space="preserve">			</v>
    </spb>
    <spb s="19">
      <v>205</v>
      <v>205</v>
      <v>205</v>
      <v>205</v>
    </spb>
    <spb s="0">
      <v xml:space="preserve">Wikipedia	</v>
      <v xml:space="preserve">CC-BY-SA	</v>
      <v xml:space="preserve">http://en.wikipedia.org/wiki/El_Segundo,_California	</v>
      <v xml:space="preserve">http://creativecommons.org/licenses/by-sa/3.0/	</v>
    </spb>
    <spb s="0">
      <v xml:space="preserve">Wikipedia	US Census	Sec	Walkscore	</v>
      <v xml:space="preserve">CC-BY-SA				</v>
      <v xml:space="preserve">http://en.wikipedia.org/wiki/El_Segundo,_California	http://www2.census.gov/programs-surveys/popest/datasets/2010-2018/cities/totals/sub-est2018_all.csv	https://www.sec.gov/cgi-bin/browse-edgar?action=getcompany&amp;CIK=0001800752	https://www.walkscore.com/CA/El_Segundo	</v>
      <v xml:space="preserve">http://creativecommons.org/licenses/by-sa/3.0/				</v>
    </spb>
    <spb s="0">
      <v xml:space="preserve">Wikipedia	US Census	Wikipedia	Sec	Walkscore	</v>
      <v xml:space="preserve">CC-BY-SA		CC-BY-SA			</v>
      <v xml:space="preserve">http://en.wikipedia.org/wiki/El_Segundo,_California	http://www2.census.gov/programs-surveys/popest/datasets/2010-2018/cities/totals/sub-est2018_all.csv	https://en.wikipedia.org/wiki/El_Segundo,_California	https://www.sec.gov/cgi-bin/browse-edgar?action=getcompany&amp;CIK=0001800752	https://www.walkscore.com/CA/El_Segundo	</v>
      <v xml:space="preserve">http://creativecommons.org/licenses/by-sa/3.0/		http://creativecommons.org/licenses/by-sa/3.0/			</v>
    </spb>
    <spb s="0">
      <v xml:space="preserve">Wikipedia	US Census	Wikipedia	Wikipedia	Sec	Walkscore	</v>
      <v xml:space="preserve">CC-BY-SA		CC-BY-SA	CC-BY-SA			</v>
      <v xml:space="preserve">http://en.wikipedia.org/wiki/El_Segundo,_California	http://www2.census.gov/programs-surveys/popest/datasets/2010-2018/cities/totals/sub-est2018_all.csv	http://es.wikipedia.org/wiki/El_Segundo_(California)	https://en.wikipedia.org/wiki/El_Segundo,_California	https://www.sec.gov/cgi-bin/browse-edgar?action=getcompany&amp;CIK=0001800752	https://www.walkscore.com/CA/El_Segundo	</v>
      <v xml:space="preserve">http://creativecommons.org/licenses/by-sa/3.0/		http://creativecommons.org/licenses/by-sa/3.0/	http://creativecommons.org/licenses/by-sa/3.0/			</v>
    </spb>
    <spb s="0">
      <v xml:space="preserve">Wikipedia	US Census	Wikipedia	</v>
      <v xml:space="preserve">CC-BY-SA		CC-BY-SA	</v>
      <v xml:space="preserve">http://en.wikipedia.org/wiki/El_Segundo,_California	http://www2.census.gov/programs-surveys/popest/datasets/2010-2018/cities/totals/sub-est2018_all.csv	http://es.wikipedia.org/wiki/El_Segundo_(California)	</v>
      <v xml:space="preserve">http://creativecommons.org/licenses/by-sa/3.0/		http://creativecommons.org/licenses/by-sa/3.0/	</v>
    </spb>
    <spb s="1">
      <v>207</v>
      <v>208</v>
      <v>2</v>
      <v>208</v>
      <v>207</v>
      <v>209</v>
      <v>210</v>
      <v>211</v>
    </spb>
    <spb s="0">
      <v xml:space="preserve">Wikipedia	</v>
      <v xml:space="preserve">Public domain	</v>
      <v xml:space="preserve">http://es.wikipedia.org/wiki/El_Segundo_(California)	</v>
      <v xml:space="preserve">http://en.wikipedia.org/wiki/Public_domain	</v>
    </spb>
    <spb s="0">
      <v xml:space="preserve">Worldpostalcode	City-data	Sec	Unitedstateszipcodes	</v>
      <v xml:space="preserve">				</v>
      <v xml:space="preserve">https://worldpostalcode.com/united-states/california/los-angeles	https://www.city-data.com/zips/90245.html	https://www.sec.gov/cgi-bin/browse-edgar?action=getcompany&amp;CIK=0001800752	https://www.unitedstateszipcodes.org/90245/	</v>
      <v xml:space="preserve">				</v>
    </spb>
    <spb s="19">
      <v>214</v>
      <v>214</v>
      <v>214</v>
      <v>214</v>
    </spb>
    <spb s="0">
      <v xml:space="preserve">Wikipedia	</v>
      <v xml:space="preserve">CC-BY-SA	</v>
      <v xml:space="preserve">http://en.wikipedia.org/wiki/Richmond,_California	</v>
      <v xml:space="preserve">http://creativecommons.org/licenses/by-sa/3.0/	</v>
    </spb>
    <spb s="0">
      <v xml:space="preserve">Wikipedia	US Census	Sec	Walkscore	</v>
      <v xml:space="preserve">CC-BY-SA				</v>
      <v xml:space="preserve">http://en.wikipedia.org/wiki/Richmond,_California	http://www2.census.gov/programs-surveys/popest/datasets/2010-2018/cities/totals/sub-est2018_all.csv	https://www.sec.gov/cgi-bin/browse-edgar?action=getcompany&amp;CIK=0001792093	https://www.walkscore.com/CA/Richmond	</v>
      <v xml:space="preserve">http://creativecommons.org/licenses/by-sa/3.0/				</v>
    </spb>
    <spb s="0">
      <v xml:space="preserve">Wikipedia	US Census	Wikipedia	Sec	Walkscore	</v>
      <v xml:space="preserve">CC-BY-SA		CC-BY-SA			</v>
      <v xml:space="preserve">http://en.wikipedia.org/wiki/Richmond,_California	http://www2.census.gov/programs-surveys/popest/datasets/2010-2018/cities/totals/sub-est2018_all.csv	https://en.wikipedia.org/wiki/Richmond,_California	https://www.sec.gov/cgi-bin/browse-edgar?action=getcompany&amp;CIK=0001792093	https://www.walkscore.com/CA/Richmond	</v>
      <v xml:space="preserve">http://creativecommons.org/licenses/by-sa/3.0/		http://creativecommons.org/licenses/by-sa/3.0/			</v>
    </spb>
    <spb s="0">
      <v xml:space="preserve">Wikipedia	US Census	</v>
      <v xml:space="preserve">CC-BY-SA		</v>
      <v xml:space="preserve">http://en.wikipedia.org/wiki/Richmond,_California	http://www2.census.gov/programs-surveys/popest/datasets/2010-2018/cities/totals/sub-est2018_all.csv	</v>
      <v xml:space="preserve">http://creativecommons.org/licenses/by-sa/3.0/		</v>
    </spb>
    <spb s="1">
      <v>216</v>
      <v>217</v>
      <v>2</v>
      <v>217</v>
      <v>216</v>
      <v>218</v>
      <v>218</v>
      <v>219</v>
    </spb>
    <spb s="0">
      <v xml:space="preserve">Wikipedia	</v>
      <v xml:space="preserve">CC-BY-SA-3.0	</v>
      <v xml:space="preserve">http://pl.wikipedia.org/wiki/Richmond_(Kalifornia)	</v>
      <v xml:space="preserve">http://creativecommons.org/licenses/by-sa/3.0/	</v>
    </spb>
    <spb s="0">
      <v xml:space="preserve">Wikipedia	</v>
      <v xml:space="preserve">CC-BY-SA	</v>
      <v xml:space="preserve">http://en.wikipedia.org/wiki/Contra_Costa_County,_California	</v>
      <v xml:space="preserve">http://creativecommons.org/licenses/by-sa/3.0/	</v>
    </spb>
    <spb s="0">
      <v xml:space="preserve">Wikipedia	US Census	</v>
      <v xml:space="preserve">CC-BY-SA		</v>
      <v xml:space="preserve">http://en.wikipedia.org/wiki/Contra_Costa_County,_California	http://www2.census.gov/programs-surveys/popest/datasets/2010-2018/cities/totals/sub-est2018_all.csv	</v>
      <v xml:space="preserve">http://creativecommons.org/licenses/by-sa/3.0/		</v>
    </spb>
    <spb s="20">
      <v>222</v>
      <v>223</v>
      <v>2</v>
      <v>223</v>
      <v>222</v>
      <v>223</v>
      <v>223</v>
    </spb>
    <spb s="0">
      <v xml:space="preserve">Wikipedia	</v>
      <v xml:space="preserve">CC BY 3.0	</v>
      <v xml:space="preserve">http://en.wikipedia.org/wiki/Contra_Costa_County,_California	</v>
      <v xml:space="preserve">https://creativecommons.org/licenses/by/3.0	</v>
    </spb>
    <spb s="0">
      <v xml:space="preserve">Wikipedia	Wikipedia	</v>
      <v xml:space="preserve">CC-BY-SA	CC-BY-SA	</v>
      <v xml:space="preserve">http://en.wikipedia.org/wiki/Concord,_California	http://fr.wikipedia.org/wiki/Concord_(Californie)	</v>
      <v xml:space="preserve">http://creativecommons.org/licenses/by-sa/3.0/	http://creativecommons.org/licenses/by-sa/3.0/	</v>
    </spb>
    <spb s="0">
      <v xml:space="preserve">Wikipedia	US Census	Sec	Walkscore	</v>
      <v xml:space="preserve">CC-BY-SA				</v>
      <v xml:space="preserve">http://en.wikipedia.org/wiki/Concord,_California	http://www2.census.gov/programs-surveys/popest/datasets/2010-2018/cities/totals/sub-est2018_all.csv	https://www.sec.gov/cgi-bin/browse-edgar?action=getcompany&amp;CIK=0001667102	https://www.walkscore.com/CA/Concord	</v>
      <v xml:space="preserve">http://creativecommons.org/licenses/by-sa/3.0/				</v>
    </spb>
    <spb s="0">
      <v xml:space="preserve">Wikipedia	</v>
      <v xml:space="preserve">CC-BY-SA	</v>
      <v xml:space="preserve">http://en.wikipedia.org/wiki/Concord,_California	</v>
      <v xml:space="preserve">http://creativecommons.org/licenses/by-sa/3.0/	</v>
    </spb>
    <spb s="0">
      <v xml:space="preserve">Wikipedia	US Census	Wikipedia	Sec	Walkscore	</v>
      <v xml:space="preserve">CC-BY-SA		CC-BY-SA			</v>
      <v xml:space="preserve">http://en.wikipedia.org/wiki/Concord,_California	http://www2.census.gov/programs-surveys/popest/datasets/2010-2018/cities/totals/sub-est2018_all.csv	https://en.wikipedia.org/wiki/Concord,_California	https://www.sec.gov/cgi-bin/browse-edgar?action=getcompany&amp;CIK=0001667102	https://www.walkscore.com/CA/Concord	</v>
      <v xml:space="preserve">http://creativecommons.org/licenses/by-sa/3.0/		http://creativecommons.org/licenses/by-sa/3.0/			</v>
    </spb>
    <spb s="0">
      <v xml:space="preserve">Wikipedia	US Census	Wikipedia	</v>
      <v xml:space="preserve">CC-BY-SA		CC-BY-SA	</v>
      <v xml:space="preserve">http://en.wikipedia.org/wiki/Concord,_California	http://www2.census.gov/programs-surveys/popest/datasets/2010-2018/cities/totals/sub-est2018_all.csv	http://fr.wikipedia.org/wiki/Concord_(Californie)	</v>
      <v xml:space="preserve">http://creativecommons.org/licenses/by-sa/3.0/		http://creativecommons.org/licenses/by-sa/3.0/	</v>
    </spb>
    <spb s="1">
      <v>226</v>
      <v>227</v>
      <v>2</v>
      <v>227</v>
      <v>228</v>
      <v>229</v>
      <v>229</v>
      <v>230</v>
    </spb>
    <spb s="0">
      <v xml:space="preserve">Wikipedia	</v>
      <v xml:space="preserve">Public domain	</v>
      <v xml:space="preserve">http://en.wikipedia.org/wiki/Concord,_California	</v>
      <v xml:space="preserve">http://en.wikipedia.org/wiki/Public_domain	</v>
    </spb>
    <spb s="0">
      <v xml:space="preserve">Worldpostalcode	City-data	Unitedstateszipcodes	</v>
      <v xml:space="preserve">			</v>
      <v xml:space="preserve">https://worldpostalcode.com/united-states/california/contra-costa	https://www.city-data.com/zips/94801.html	https://www.unitedstateszipcodes.org/94801/	</v>
      <v xml:space="preserve">			</v>
    </spb>
    <spb s="0">
      <v xml:space="preserve">Unitedstateszipcodes	</v>
      <v xml:space="preserve">	</v>
      <v xml:space="preserve">https://www.unitedstateszipcodes.org/94801/	</v>
      <v xml:space="preserve">	</v>
    </spb>
    <spb s="17">
      <v>233</v>
      <v>233</v>
      <v>233</v>
      <v>233</v>
      <v>234</v>
    </spb>
    <spb s="0">
      <v xml:space="preserve">Wikipedia	</v>
      <v xml:space="preserve">CC-BY-SA	</v>
      <v xml:space="preserve">http://en.wikipedia.org/wiki/Martinez,_California	</v>
      <v xml:space="preserve">http://creativecommons.org/licenses/by-sa/3.0/	</v>
    </spb>
    <spb s="0">
      <v xml:space="preserve">Wikipedia	US Census	Walkscore	</v>
      <v xml:space="preserve">CC-BY-SA			</v>
      <v xml:space="preserve">http://en.wikipedia.org/wiki/Martinez,_California	http://www2.census.gov/programs-surveys/popest/datasets/2010-2018/cities/totals/sub-est2018_all.csv	https://www.walkscore.com/CA/Martinez	</v>
      <v xml:space="preserve">http://creativecommons.org/licenses/by-sa/3.0/			</v>
    </spb>
    <spb s="0">
      <v xml:space="preserve">Wikipedia	Wikipedia	</v>
      <v xml:space="preserve">CC-BY-SA	CC-BY-SA	</v>
      <v xml:space="preserve">http://en.wikipedia.org/wiki/Martinez,_California	http://it.wikipedia.org/wiki/Martinez_(California)	</v>
      <v xml:space="preserve">http://creativecommons.org/licenses/by-sa/3.0/	http://creativecommons.org/licenses/by-sa/3.0/	</v>
    </spb>
    <spb s="0">
      <v xml:space="preserve">Wikipedia	US Census	Wikipedia	</v>
      <v xml:space="preserve">CC-BY-SA		CC-BY-SA	</v>
      <v xml:space="preserve">http://en.wikipedia.org/wiki/Martinez,_California	http://www2.census.gov/programs-surveys/popest/datasets/2010-2018/cities/totals/sub-est2018_all.csv	http://es.wikipedia.org/wiki/Martinez_(California)	</v>
      <v xml:space="preserve">http://creativecommons.org/licenses/by-sa/3.0/		http://creativecommons.org/licenses/by-sa/3.0/	</v>
    </spb>
    <spb s="16">
      <v>236</v>
      <v>237</v>
      <v>238</v>
      <v>238</v>
      <v>2</v>
      <v>237</v>
      <v>236</v>
      <v>237</v>
      <v>237</v>
      <v>239</v>
    </spb>
    <spb s="0">
      <v xml:space="preserve">Wikipedia	</v>
      <v xml:space="preserve">Public domain	</v>
      <v xml:space="preserve">http://es.wikipedia.org/wiki/Martinez_(California)	</v>
      <v xml:space="preserve">http://en.wikipedia.org/wiki/Public_domain	</v>
    </spb>
    <spb s="0">
      <v xml:space="preserve">Wikipedia	</v>
      <v xml:space="preserve">CC-BY-SA	</v>
      <v xml:space="preserve">http://en.wikipedia.org/wiki/Torrance,_California	</v>
      <v xml:space="preserve">http://creativecommons.org/licenses/by-sa/3.0/	</v>
    </spb>
    <spb s="0">
      <v xml:space="preserve">Wikipedia	US Census	Wikipedia	Sec	Walkscore	</v>
      <v xml:space="preserve">CC-BY-SA		CC-BY-SA			</v>
      <v xml:space="preserve">http://en.wikipedia.org/wiki/Torrance,_California	http://www2.census.gov/programs-surveys/popest/datasets/2010-2018/cities/totals/sub-est2018_all.csv	https://en.wikipedia.org/wiki/Torrance,_California	https://www.sec.gov/cgi-bin/browse-edgar?action=getcompany&amp;CIK=0001750153	https://www.walkscore.com/CA/Torrance	</v>
      <v xml:space="preserve">http://creativecommons.org/licenses/by-sa/3.0/		http://creativecommons.org/licenses/by-sa/3.0/			</v>
    </spb>
    <spb s="0">
      <v xml:space="preserve">Wikipedia	US Census	</v>
      <v xml:space="preserve">CC-BY-SA		</v>
      <v xml:space="preserve">http://en.wikipedia.org/wiki/Torrance,_California	http://www2.census.gov/programs-surveys/popest/datasets/2010-2018/cities/totals/sub-est2018_all.csv	</v>
      <v xml:space="preserve">http://creativecommons.org/licenses/by-sa/3.0/		</v>
    </spb>
    <spb s="16">
      <v>242</v>
      <v>243</v>
      <v>242</v>
      <v>242</v>
      <v>2</v>
      <v>243</v>
      <v>242</v>
      <v>243</v>
      <v>243</v>
      <v>244</v>
    </spb>
    <spb s="0">
      <v xml:space="preserve">Wikipedia	</v>
      <v xml:space="preserve">Public domain	</v>
      <v xml:space="preserve">http://en.wikipedia.org/wiki/Torrance,_California	</v>
      <v xml:space="preserve">http://en.wikipedia.org/wiki/Public_domain	</v>
    </spb>
    <spb s="0">
      <v xml:space="preserve">Worldpostalcode	City-data	Sec	Unitedstateszipcodes	</v>
      <v xml:space="preserve">				</v>
      <v xml:space="preserve">https://worldpostalcode.com/united-states/california/los-angeles	https://www.city-data.com/zips/90504.html	https://www.sec.gov/cgi-bin/browse-edgar?action=getcompany&amp;CIK=0001378950	https://www.unitedstateszipcodes.org/90504/	</v>
      <v xml:space="preserve">				</v>
    </spb>
    <spb s="19">
      <v>247</v>
      <v>247</v>
      <v>247</v>
      <v>247</v>
    </spb>
    <spb s="0">
      <v xml:space="preserve">Wikipedia	</v>
      <v xml:space="preserve">CC-BY-SA	</v>
      <v xml:space="preserve">http://en.wikipedia.org/wiki/Benicia,_California	</v>
      <v xml:space="preserve">http://creativecommons.org/licenses/by-sa/3.0/	</v>
    </spb>
    <spb s="0">
      <v xml:space="preserve">Wikipedia	US Census	US Census	Walkscore	</v>
      <v xml:space="preserve">CC-BY-SA				</v>
      <v xml:space="preserve">http://en.wikipedia.org/wiki/Benicia,_California	http://www2.census.gov/programs-surveys/popest/datasets/2010-2018/cities/totals/sub-est2018_all.csv	http://www.census.gov/quickfacts/table/PST120214/0605290	https://www.walkscore.com/CA/Benicia	</v>
      <v xml:space="preserve">http://creativecommons.org/licenses/by-sa/3.0/				</v>
    </spb>
    <spb s="0">
      <v xml:space="preserve">Wikipedia	Wikipedia	</v>
      <v xml:space="preserve">CC-BY-SA	CC-BY-SA	</v>
      <v xml:space="preserve">http://en.wikipedia.org/wiki/Benicia,_California	http://it.wikipedia.org/wiki/Benicia	</v>
      <v xml:space="preserve">http://creativecommons.org/licenses/by-sa/3.0/	http://creativecommons.org/licenses/by-sa/3.0/	</v>
    </spb>
    <spb s="0">
      <v xml:space="preserve">Wikipedia	US Census	US Census	Wikipedia	Walkscore	</v>
      <v xml:space="preserve">CC-BY-SA			CC-BY-SA		</v>
      <v xml:space="preserve">http://en.wikipedia.org/wiki/Benicia,_California	http://www2.census.gov/programs-surveys/popest/datasets/2010-2018/cities/totals/sub-est2018_all.csv	http://www.census.gov/quickfacts/table/PST120214/0605290	https://en.wikipedia.org/wiki/Benicia,_California	https://www.walkscore.com/CA/Benicia	</v>
      <v xml:space="preserve">http://creativecommons.org/licenses/by-sa/3.0/			http://creativecommons.org/licenses/by-sa/3.0/		</v>
    </spb>
    <spb s="0">
      <v xml:space="preserve">Wikipedia	US Census	US Census	</v>
      <v xml:space="preserve">CC-BY-SA			</v>
      <v xml:space="preserve">http://en.wikipedia.org/wiki/Benicia,_California	http://www2.census.gov/programs-surveys/popest/datasets/2010-2018/cities/totals/sub-est2018_all.csv	http://www.census.gov/quickfacts/table/PST120214/0605290	</v>
      <v xml:space="preserve">http://creativecommons.org/licenses/by-sa/3.0/			</v>
    </spb>
    <spb s="16">
      <v>249</v>
      <v>250</v>
      <v>251</v>
      <v>251</v>
      <v>2</v>
      <v>250</v>
      <v>249</v>
      <v>252</v>
      <v>252</v>
      <v>253</v>
    </spb>
    <spb s="0">
      <v xml:space="preserve">Wikipedia	</v>
      <v xml:space="preserve">CC BY-SA 3.0	</v>
      <v xml:space="preserve">http://en.wikipedia.org/wiki/Benicia,_California	</v>
      <v xml:space="preserve">https://creativecommons.org/licenses/by-sa/3.0	</v>
    </spb>
    <spb s="0">
      <v xml:space="preserve">Wikipedia	</v>
      <v xml:space="preserve">CC-BY-SA	</v>
      <v xml:space="preserve">http://en.wikipedia.org/wiki/Solano_County,_California	</v>
      <v xml:space="preserve">http://creativecommons.org/licenses/by-sa/3.0/	</v>
    </spb>
    <spb s="0">
      <v xml:space="preserve">Wikipedia	US Census	US Census	</v>
      <v xml:space="preserve">CC-BY-SA			</v>
      <v xml:space="preserve">http://en.wikipedia.org/wiki/Solano_County,_California	http://www2.census.gov/programs-surveys/popest/datasets/2010-2018/cities/totals/sub-est2018_all.csv	http://www.census.gov/quickfacts/table/WTN220212/06095	</v>
      <v xml:space="preserve">http://creativecommons.org/licenses/by-sa/3.0/			</v>
    </spb>
    <spb s="20">
      <v>256</v>
      <v>257</v>
      <v>2</v>
      <v>257</v>
      <v>256</v>
      <v>257</v>
      <v>257</v>
    </spb>
    <spb s="0">
      <v xml:space="preserve">Wikipedia	</v>
      <v xml:space="preserve">CC-BY-SA-3.0	</v>
      <v xml:space="preserve">http://en.wikipedia.org/wiki/Solano_County,_California	</v>
      <v xml:space="preserve">http://creativecommons.org/licenses/by-sa/3.0/	</v>
    </spb>
    <spb s="0">
      <v xml:space="preserve">Wikipedia	</v>
      <v xml:space="preserve">CC-BY-SA	</v>
      <v xml:space="preserve">http://en.wikipedia.org/wiki/Vallejo,_California	</v>
      <v xml:space="preserve">http://creativecommons.org/licenses/by-sa/3.0/	</v>
    </spb>
    <spb s="0">
      <v xml:space="preserve">Wikipedia	US Census	US Census	Walkscore	</v>
      <v xml:space="preserve">CC-BY-SA				</v>
      <v xml:space="preserve">http://en.wikipedia.org/wiki/Vallejo,_California	http://www2.census.gov/programs-surveys/popest/datasets/2010-2018/cities/totals/sub-est2018_all.csv	http://www.census.gov/quickfacts/table/PST120214/0681666	https://www.walkscore.com/CA/Vallejo	</v>
      <v xml:space="preserve">http://creativecommons.org/licenses/by-sa/3.0/				</v>
    </spb>
    <spb s="0">
      <v xml:space="preserve">Wikipedia	US Census	US Census	Wikipedia	Walkscore	</v>
      <v xml:space="preserve">CC-BY-SA			CC-BY-SA		</v>
      <v xml:space="preserve">http://en.wikipedia.org/wiki/Vallejo,_California	http://www2.census.gov/programs-surveys/popest/datasets/2010-2018/cities/totals/sub-est2018_all.csv	http://www.census.gov/quickfacts/table/PST120214/0681666	https://en.wikipedia.org/wiki/Vallejo,_California	https://www.walkscore.com/CA/Vallejo	</v>
      <v xml:space="preserve">http://creativecommons.org/licenses/by-sa/3.0/			http://creativecommons.org/licenses/by-sa/3.0/		</v>
    </spb>
    <spb s="0">
      <v xml:space="preserve">Wikipedia	US Census	US Census	</v>
      <v xml:space="preserve">CC-BY-SA			</v>
      <v xml:space="preserve">http://en.wikipedia.org/wiki/Vallejo,_California	http://www2.census.gov/programs-surveys/popest/datasets/2010-2018/cities/totals/sub-est2018_all.csv	http://www.census.gov/quickfacts/table/PST120214/0681666	</v>
      <v xml:space="preserve">http://creativecommons.org/licenses/by-sa/3.0/			</v>
    </spb>
    <spb s="16">
      <v>260</v>
      <v>261</v>
      <v>260</v>
      <v>260</v>
      <v>2</v>
      <v>261</v>
      <v>260</v>
      <v>262</v>
      <v>262</v>
      <v>263</v>
    </spb>
    <spb s="0">
      <v xml:space="preserve">Wikipedia	</v>
      <v xml:space="preserve">CC BY 2.0	</v>
      <v xml:space="preserve">http://ru.wikipedia.org/wiki/Вальехо_(Калифорния)	</v>
      <v xml:space="preserve">http://creativecommons.org/licenses/by/2.0	</v>
    </spb>
    <spb s="0">
      <v xml:space="preserve">Worldpostalcode	City-data	Unitedstateszipcodes	</v>
      <v xml:space="preserve">			</v>
      <v xml:space="preserve">https://worldpostalcode.com/united-states/california/solano	https://www.city-data.com/zips/94510.html	https://www.unitedstateszipcodes.org/94510/	</v>
      <v xml:space="preserve">			</v>
    </spb>
    <spb s="0">
      <v xml:space="preserve">Unitedstateszipcodes	</v>
      <v xml:space="preserve">	</v>
      <v xml:space="preserve">https://www.unitedstateszipcodes.org/94510/	</v>
      <v xml:space="preserve">	</v>
    </spb>
    <spb s="17">
      <v>266</v>
      <v>266</v>
      <v>266</v>
      <v>266</v>
      <v>267</v>
    </spb>
    <spb s="0">
      <v xml:space="preserve">City-data	</v>
      <v xml:space="preserve">	</v>
      <v xml:space="preserve">https://www.city-data.com/zips/90744.html	</v>
      <v xml:space="preserve">	</v>
    </spb>
    <spb s="17">
      <v>269</v>
      <v>269</v>
      <v>269</v>
      <v>269</v>
      <v>269</v>
    </spb>
    <spb s="0">
      <v xml:space="preserve">Wikipedia	</v>
      <v xml:space="preserve">CC-BY-SA	</v>
      <v xml:space="preserve">http://en.wikipedia.org/wiki/Rodeo,_California	</v>
      <v xml:space="preserve">http://creativecommons.org/licenses/by-sa/3.0/	</v>
    </spb>
    <spb s="0">
      <v xml:space="preserve">Wikipedia	Wikipedia	</v>
      <v xml:space="preserve">CC-BY-SA	CC-BY-SA	</v>
      <v xml:space="preserve">http://en.wikipedia.org/wiki/Rodeo,_California	http://es.wikipedia.org/wiki/Rodeo_(California)	</v>
      <v xml:space="preserve">http://creativecommons.org/licenses/by-sa/3.0/	http://creativecommons.org/licenses/by-sa/3.0/	</v>
    </spb>
    <spb s="16">
      <v>271</v>
      <v>271</v>
      <v>271</v>
      <v>271</v>
      <v>271</v>
      <v>271</v>
      <v>271</v>
      <v>271</v>
      <v>271</v>
      <v>272</v>
    </spb>
    <spb s="0">
      <v xml:space="preserve">Wikipedia	</v>
      <v xml:space="preserve">CC BY 2.0	</v>
      <v xml:space="preserve">http://en.wikipedia.org/wiki/Rodeo,_California	</v>
      <v xml:space="preserve">https://creativecommons.org/licenses/by/2.0	</v>
    </spb>
    <spb s="0">
      <v xml:space="preserve">Wikipedia	</v>
      <v xml:space="preserve">CC-BY-SA	</v>
      <v xml:space="preserve">http://en.wikipedia.org/wiki/Long_Beach,_California	</v>
      <v xml:space="preserve">http://creativecommons.org/licenses/by-sa/3.0/	</v>
    </spb>
    <spb s="0">
      <v xml:space="preserve">Wikipedia	US Census	US Census	Sec	Walkscore	</v>
      <v xml:space="preserve">CC-BY-SA					</v>
      <v xml:space="preserve">http://en.wikipedia.org/wiki/Long_Beach,_California	http://www2.census.gov/programs-surveys/popest/datasets/2010-2018/cities/totals/sub-est2018_all.csv	http://www.census.gov/quickfacts/table/RHI125214/0643000	https://www.sec.gov/cgi-bin/browse-edgar?action=getcompany&amp;CIK=0001737090	https://www.walkscore.com/CA/Long_Beach	</v>
      <v xml:space="preserve">http://creativecommons.org/licenses/by-sa/3.0/					</v>
    </spb>
    <spb s="0">
      <v xml:space="preserve">Wikipedia	US Census	US Census	Wikipedia	Sec	Walkscore	</v>
      <v xml:space="preserve">CC-BY-SA			CC-BY-SA			</v>
      <v xml:space="preserve">http://en.wikipedia.org/wiki/Long_Beach,_California	http://www2.census.gov/programs-surveys/popest/datasets/2010-2018/cities/totals/sub-est2018_all.csv	http://www.census.gov/quickfacts/table/RHI125214/0643000	https://en.wikipedia.org/wiki/Long_Beach,_California	https://www.sec.gov/cgi-bin/browse-edgar?action=getcompany&amp;CIK=0001737090	https://www.walkscore.com/CA/Long_Beach	</v>
      <v xml:space="preserve">http://creativecommons.org/licenses/by-sa/3.0/			http://creativecommons.org/licenses/by-sa/3.0/			</v>
    </spb>
    <spb s="0">
      <v xml:space="preserve">Wikipedia	US Census	Wikipedia	US Census	</v>
      <v xml:space="preserve">CC-BY-SA		CC-BY-SA		</v>
      <v xml:space="preserve">http://en.wikipedia.org/wiki/Long_Beach,_California	http://www2.census.gov/programs-surveys/popest/datasets/2010-2018/cities/totals/sub-est2018_all.csv	http://fr.wikipedia.org/wiki/Long_Beach_(Californie)	http://www.census.gov/quickfacts/table/RHI125214/0643000	</v>
      <v xml:space="preserve">http://creativecommons.org/licenses/by-sa/3.0/		http://creativecommons.org/licenses/by-sa/3.0/		</v>
    </spb>
    <spb s="16">
      <v>275</v>
      <v>276</v>
      <v>275</v>
      <v>275</v>
      <v>2</v>
      <v>276</v>
      <v>275</v>
      <v>277</v>
      <v>277</v>
      <v>278</v>
    </spb>
    <spb s="0">
      <v xml:space="preserve">Wikipedia	</v>
      <v xml:space="preserve">Public domain	</v>
      <v xml:space="preserve">http://de.wikipedia.org/wiki/Long_Beach_(Kalifornien)	</v>
      <v xml:space="preserve">http://en.wikipedia.org/wiki/Public_domain	</v>
    </spb>
    <spb s="0">
      <v xml:space="preserve">Worldpostalcode	City-data	Unitedstateszipcodes	</v>
      <v xml:space="preserve">			</v>
      <v xml:space="preserve">https://worldpostalcode.com/united-states/california/los-angeles	https://www.city-data.com/zips/90813.html	https://www.unitedstateszipcodes.org/90813/	</v>
      <v xml:space="preserve">			</v>
    </spb>
    <spb s="0">
      <v xml:space="preserve">Unitedstateszipcodes	</v>
      <v xml:space="preserve">	</v>
      <v xml:space="preserve">https://www.unitedstateszipcodes.org/90813/	</v>
      <v xml:space="preserve">	</v>
    </spb>
    <spb s="17">
      <v>281</v>
      <v>281</v>
      <v>281</v>
      <v>281</v>
      <v>282</v>
    </spb>
    <spb s="0">
      <v xml:space="preserve">Wikipedia	</v>
      <v xml:space="preserve">CC-BY-SA	</v>
      <v xml:space="preserve">http://en.wikipedia.org/wiki/Bakersfield,_California	</v>
      <v xml:space="preserve">http://creativecommons.org/licenses/by-sa/3.0/	</v>
    </spb>
    <spb s="0">
      <v xml:space="preserve">Wikipedia	US Census	Walkscore	</v>
      <v xml:space="preserve">CC-BY-SA			</v>
      <v xml:space="preserve">http://en.wikipedia.org/wiki/Bakersfield,_California	http://www2.census.gov/programs-surveys/popest/datasets/2010-2018/cities/totals/sub-est2018_all.csv	https://www.walkscore.com/CA/Bakersfield	</v>
      <v xml:space="preserve">http://creativecommons.org/licenses/by-sa/3.0/			</v>
    </spb>
    <spb s="0">
      <v xml:space="preserve">Wikipedia	US Census	Wikipedia	Walkscore	</v>
      <v xml:space="preserve">CC-BY-SA		CC-BY-SA		</v>
      <v xml:space="preserve">http://en.wikipedia.org/wiki/Bakersfield,_California	http://www2.census.gov/programs-surveys/popest/datasets/2010-2018/cities/totals/sub-est2018_all.csv	https://en.wikipedia.org/wiki/Bakersfield,_California	https://www.walkscore.com/CA/Bakersfield	</v>
      <v xml:space="preserve">http://creativecommons.org/licenses/by-sa/3.0/		http://creativecommons.org/licenses/by-sa/3.0/		</v>
    </spb>
    <spb s="0">
      <v xml:space="preserve">Wikipedia	US Census	Wikipedia	</v>
      <v xml:space="preserve">CC-BY-SA		CC-BY-SA	</v>
      <v xml:space="preserve">http://en.wikipedia.org/wiki/Bakersfield,_California	http://www2.census.gov/programs-surveys/popest/datasets/2010-2018/cities/totals/sub-est2018_all.csv	http://es.wikipedia.org/wiki/Bakersfield_(California)	</v>
      <v xml:space="preserve">http://creativecommons.org/licenses/by-sa/3.0/		http://creativecommons.org/licenses/by-sa/3.0/	</v>
    </spb>
    <spb s="16">
      <v>284</v>
      <v>285</v>
      <v>284</v>
      <v>284</v>
      <v>2</v>
      <v>285</v>
      <v>284</v>
      <v>286</v>
      <v>286</v>
      <v>287</v>
    </spb>
    <spb s="0">
      <v xml:space="preserve">Wikipedia	</v>
      <v xml:space="preserve">CC BY-SA 2.5	</v>
      <v xml:space="preserve">http://zh.wikipedia.org/wiki/贝克斯菲尔德_(加利福尼亚州)	</v>
      <v xml:space="preserve">https://creativecommons.org/licenses/by-sa/2.5	</v>
    </spb>
    <spb s="0">
      <v xml:space="preserve">Wikipedia	</v>
      <v xml:space="preserve">CC-BY-SA	</v>
      <v xml:space="preserve">http://en.wikipedia.org/wiki/Kern_County,_California	</v>
      <v xml:space="preserve">http://creativecommons.org/licenses/by-sa/3.0/	</v>
    </spb>
    <spb s="0">
      <v xml:space="preserve">Wikipedia	US Census	US Census	</v>
      <v xml:space="preserve">CC-BY-SA			</v>
      <v xml:space="preserve">http://en.wikipedia.org/wiki/Kern_County,_California	http://www2.census.gov/programs-surveys/popest/datasets/2010-2018/cities/totals/sub-est2018_all.csv	http://www.census.gov/quickfacts/table/WTN220212/06029	</v>
      <v xml:space="preserve">http://creativecommons.org/licenses/by-sa/3.0/			</v>
    </spb>
    <spb s="14">
      <v>290</v>
      <v>291</v>
      <v>2</v>
      <v>291</v>
      <v>290</v>
      <v>291</v>
      <v>291</v>
      <v>291</v>
    </spb>
    <spb s="0">
      <v xml:space="preserve">Wikipedia	</v>
      <v xml:space="preserve">CC BY-SA 2.5	</v>
      <v xml:space="preserve">http://en.wikipedia.org/wiki/Kern_County,_California	</v>
      <v xml:space="preserve">https://creativecommons.org/licenses/by-sa/2.5	</v>
    </spb>
    <spb s="0">
      <v xml:space="preserve">Wikipedia	</v>
      <v xml:space="preserve">CC-BY-SA	</v>
      <v xml:space="preserve">http://en.wikipedia.org/wiki/Arroyo_Grande,_California	</v>
      <v xml:space="preserve">http://creativecommons.org/licenses/by-sa/3.0/	</v>
    </spb>
    <spb s="0">
      <v xml:space="preserve">Wikipedia	US Census	Sec	Walkscore	</v>
      <v xml:space="preserve">CC-BY-SA				</v>
      <v xml:space="preserve">http://en.wikipedia.org/wiki/Arroyo_Grande,_California	http://www2.census.gov/programs-surveys/popest/datasets/2010-2018/cities/totals/sub-est2018_all.csv	https://www.sec.gov/cgi-bin/browse-edgar?action=getcompany&amp;CIK=0001674623	https://www.walkscore.com/CA/Arroyo_Grande	</v>
      <v xml:space="preserve">http://creativecommons.org/licenses/by-sa/3.0/				</v>
    </spb>
    <spb s="0">
      <v xml:space="preserve">Wikipedia	US Census	</v>
      <v xml:space="preserve">CC-BY-SA		</v>
      <v xml:space="preserve">http://en.wikipedia.org/wiki/Arroyo_Grande,_California	http://www2.census.gov/programs-surveys/popest/datasets/2010-2018/cities/totals/sub-est2018_all.csv	</v>
      <v xml:space="preserve">http://creativecommons.org/licenses/by-sa/3.0/		</v>
    </spb>
    <spb s="1">
      <v>294</v>
      <v>295</v>
      <v>2</v>
      <v>295</v>
      <v>294</v>
      <v>295</v>
      <v>295</v>
      <v>296</v>
    </spb>
    <spb s="0">
      <v xml:space="preserve">Wikipedia	</v>
      <v xml:space="preserve">CC BY 2.5	</v>
      <v xml:space="preserve">http://de.wikipedia.org/wiki/Arroyo_Grande_(Kalifornien)	</v>
      <v xml:space="preserve">https://creativecommons.org/licenses/by/2.5	</v>
    </spb>
    <spb s="0">
      <v xml:space="preserve">Wikipedia	</v>
      <v xml:space="preserve">CC-BY-SA	</v>
      <v xml:space="preserve">http://en.wikipedia.org/wiki/San_Luis_Obispo_County,_California	</v>
      <v xml:space="preserve">http://creativecommons.org/licenses/by-sa/3.0/	</v>
    </spb>
    <spb s="0">
      <v xml:space="preserve">Wikipedia	US Census	US Census	</v>
      <v xml:space="preserve">CC-BY-SA			</v>
      <v xml:space="preserve">http://en.wikipedia.org/wiki/San_Luis_Obispo_County,_California	http://www2.census.gov/programs-surveys/popest/datasets/2010-2018/cities/totals/sub-est2018_all.csv	http://www.census.gov/quickfacts/table/VET605214/06079	</v>
      <v xml:space="preserve">http://creativecommons.org/licenses/by-sa/3.0/			</v>
    </spb>
    <spb s="0">
      <v xml:space="preserve">Wikipedia	US Census	Wikipedia	US Census	</v>
      <v xml:space="preserve">CC-BY-SA		CC-BY-SA		</v>
      <v xml:space="preserve">http://en.wikipedia.org/wiki/San_Luis_Obispo_County,_California	http://www2.census.gov/programs-surveys/popest/datasets/2010-2018/cities/totals/sub-est2018_all.csv	http://es.wikipedia.org/wiki/Condado_de_San_Luis_Obispo	http://www.census.gov/quickfacts/table/VET605214/06079	</v>
      <v xml:space="preserve">http://creativecommons.org/licenses/by-sa/3.0/		http://creativecommons.org/licenses/by-sa/3.0/		</v>
    </spb>
    <spb s="14">
      <v>299</v>
      <v>300</v>
      <v>2</v>
      <v>300</v>
      <v>299</v>
      <v>301</v>
      <v>300</v>
      <v>300</v>
    </spb>
    <spb s="0">
      <v xml:space="preserve">Wikipedia	</v>
      <v xml:space="preserve">CC BY 2.5	</v>
      <v xml:space="preserve">http://en.wikipedia.org/wiki/San_Luis_Obispo_County,_California	</v>
      <v xml:space="preserve">http://creativecommons.org/licenses/by/2.5	</v>
    </spb>
    <spb s="0">
      <v xml:space="preserve">Worldpostalcode	City-data	Sec	Unitedstateszipcodes	</v>
      <v xml:space="preserve">				</v>
      <v xml:space="preserve">https://worldpostalcode.com/united-states/california/san-luis-obispo	https://www.city-data.com/zips/93420.html	https://www.sec.gov/cgi-bin/browse-edgar?action=getcompany&amp;CIK=0001674623	https://www.unitedstateszipcodes.org/93420/	</v>
      <v xml:space="preserve">				</v>
    </spb>
    <spb s="19">
      <v>304</v>
      <v>304</v>
      <v>304</v>
      <v>304</v>
    </spb>
    <spb s="0">
      <v xml:space="preserve">Wikipedia	</v>
      <v xml:space="preserve">CC-BY-SA	</v>
      <v xml:space="preserve">http://en.wikipedia.org/wiki/South_Gate,_California	</v>
      <v xml:space="preserve">http://creativecommons.org/licenses/by-sa/3.0/	</v>
    </spb>
    <spb s="0">
      <v xml:space="preserve">Wikipedia	US Census	Walkscore	</v>
      <v xml:space="preserve">CC-BY-SA			</v>
      <v xml:space="preserve">http://en.wikipedia.org/wiki/South_Gate,_California	http://www2.census.gov/programs-surveys/popest/datasets/2010-2018/cities/totals/sub-est2018_all.csv	https://www.walkscore.com/CA/South_Gate	</v>
      <v xml:space="preserve">http://creativecommons.org/licenses/by-sa/3.0/			</v>
    </spb>
    <spb s="0">
      <v xml:space="preserve">Wikipedia	Wikipedia	</v>
      <v xml:space="preserve">CC-BY-SA	CC-BY-SA	</v>
      <v xml:space="preserve">http://en.wikipedia.org/wiki/South_Gate,_California	http://it.wikipedia.org/wiki/South_Gate_(California)	</v>
      <v xml:space="preserve">http://creativecommons.org/licenses/by-sa/3.0/	http://creativecommons.org/licenses/by-sa/3.0/	</v>
    </spb>
    <spb s="0">
      <v xml:space="preserve">Wikipedia	US Census	</v>
      <v xml:space="preserve">CC-BY-SA		</v>
      <v xml:space="preserve">http://en.wikipedia.org/wiki/South_Gate,_California	http://www2.census.gov/programs-surveys/popest/datasets/2010-2018/cities/totals/sub-est2018_all.csv	</v>
      <v xml:space="preserve">http://creativecommons.org/licenses/by-sa/3.0/		</v>
    </spb>
    <spb s="16">
      <v>306</v>
      <v>307</v>
      <v>308</v>
      <v>308</v>
      <v>2</v>
      <v>307</v>
      <v>306</v>
      <v>307</v>
      <v>307</v>
      <v>309</v>
    </spb>
    <spb s="0">
      <v xml:space="preserve">Wikipedia	</v>
      <v xml:space="preserve">Public domain	</v>
      <v xml:space="preserve">http://en.wikipedia.org/wiki/South_Gate,_California	</v>
      <v xml:space="preserve">http://en.wikipedia.org/wiki/Public_domain	</v>
    </spb>
    <spb s="0">
      <v xml:space="preserve">Worldpostalcode	City-data	Unitedstateszipcodes	</v>
      <v xml:space="preserve">			</v>
      <v xml:space="preserve">https://worldpostalcode.com/united-states/california/los-angeles	https://www.city-data.com/zips/90280.html	https://www.unitedstateszipcodes.org/90280/	</v>
      <v xml:space="preserve">			</v>
    </spb>
    <spb s="0">
      <v xml:space="preserve">Unitedstateszipcodes	</v>
      <v xml:space="preserve">	</v>
      <v xml:space="preserve">https://www.unitedstateszipcodes.org/90280/	</v>
      <v xml:space="preserve">	</v>
    </spb>
    <spb s="17">
      <v>312</v>
      <v>312</v>
      <v>312</v>
      <v>312</v>
      <v>313</v>
    </spb>
    <spb s="0">
      <v xml:space="preserve">Wikipedia	</v>
      <v xml:space="preserve">CC-BY-SA	</v>
      <v xml:space="preserve">http://en.wikipedia.org/wiki/Commerce_City,_Colorado	</v>
      <v xml:space="preserve">http://creativecommons.org/licenses/by-sa/3.0/	</v>
    </spb>
    <spb s="0">
      <v xml:space="preserve">Wikipedia	US Census	Walkscore	</v>
      <v xml:space="preserve">CC-BY-SA			</v>
      <v xml:space="preserve">http://en.wikipedia.org/wiki/Commerce_City,_Colorado	http://www2.census.gov/programs-surveys/popest/datasets/2010-2018/cities/totals/sub-est2018_all.csv	https://www.walkscore.com/CO/Commerce_City	</v>
      <v xml:space="preserve">http://creativecommons.org/licenses/by-sa/3.0/			</v>
    </spb>
    <spb s="0">
      <v xml:space="preserve">Wikipedia	Wikipedia	</v>
      <v xml:space="preserve">CC-BY-SA	CC-BY-SA	</v>
      <v xml:space="preserve">http://en.wikipedia.org/wiki/Commerce_City,_Colorado	http://it.wikipedia.org/wiki/Commerce_City	</v>
      <v xml:space="preserve">http://creativecommons.org/licenses/by-sa/3.0/	http://creativecommons.org/licenses/by-sa/3.0/	</v>
    </spb>
    <spb s="0">
      <v xml:space="preserve">Wikipedia	US Census	Wikipedia	Walkscore	</v>
      <v xml:space="preserve">CC-BY-SA		CC-BY-SA		</v>
      <v xml:space="preserve">http://en.wikipedia.org/wiki/Commerce_City,_Colorado	http://www2.census.gov/programs-surveys/popest/datasets/2010-2018/cities/totals/sub-est2018_all.csv	https://en.wikipedia.org/wiki/Commerce_City,_Colorado	https://www.walkscore.com/CO/Commerce_City	</v>
      <v xml:space="preserve">http://creativecommons.org/licenses/by-sa/3.0/		http://creativecommons.org/licenses/by-sa/3.0/		</v>
    </spb>
    <spb s="0">
      <v xml:space="preserve">Wikipedia	US Census	Wikipedia	</v>
      <v xml:space="preserve">CC-BY-SA		CC-BY-SA	</v>
      <v xml:space="preserve">http://en.wikipedia.org/wiki/Commerce_City,_Colorado	http://www2.census.gov/programs-surveys/popest/datasets/2010-2018/cities/totals/sub-est2018_all.csv	http://fr.wikipedia.org/wiki/Commerce_City	</v>
      <v xml:space="preserve">http://creativecommons.org/licenses/by-sa/3.0/		http://creativecommons.org/licenses/by-sa/3.0/	</v>
    </spb>
    <spb s="16">
      <v>315</v>
      <v>316</v>
      <v>317</v>
      <v>317</v>
      <v>2</v>
      <v>316</v>
      <v>315</v>
      <v>318</v>
      <v>318</v>
      <v>319</v>
    </spb>
    <spb s="0">
      <v xml:space="preserve">Wikipedia	</v>
      <v xml:space="preserve">CC BY 4.0	</v>
      <v xml:space="preserve">http://en.wikipedia.org/wiki/Commerce_City,_Colorado	</v>
      <v xml:space="preserve">http://creativecommons.org/licenses/by/4.0	</v>
    </spb>
    <spb s="0">
      <v xml:space="preserve">Wikipedia	</v>
      <v xml:space="preserve">CC-BY-SA	</v>
      <v xml:space="preserve">http://en.wikipedia.org/wiki/Colorado	</v>
      <v xml:space="preserve">http://creativecommons.org/licenses/by-sa/3.0/	</v>
    </spb>
    <spb s="0">
      <v xml:space="preserve">Wikipedia	US Census	US Census	Wikipedia	Sec	</v>
      <v xml:space="preserve">CC-BY-SA			CC-BY-SA		</v>
      <v xml:space="preserve">http://en.wikipedia.org/wiki/Colorado	https://www.census.gov/popest/data/state/asrh/2014/files/SC-EST2014-AGESEX-CIV.csv	http://www.census.gov/quickfacts/table/WTN220212/08	https://en.wikipedia.org/wiki/Colorado	https://www.sec.gov/cgi-bin/browse-edgar?action=getcompany&amp;CIK=0001833144	</v>
      <v xml:space="preserve">http://creativecommons.org/licenses/by-sa/3.0/			http://creativecommons.org/licenses/by-sa/3.0/		</v>
    </spb>
    <spb s="0">
      <v xml:space="preserve">Wikipedia	US Census	US Census	Sec	</v>
      <v xml:space="preserve">CC-BY-SA				</v>
      <v xml:space="preserve">http://en.wikipedia.org/wiki/Colorado	https://www.census.gov/popest/data/state/asrh/2014/files/SC-EST2014-AGESEX-CIV.csv	http://www.census.gov/quickfacts/table/WTN220212/08	https://www.sec.gov/cgi-bin/browse-edgar?action=getcompany&amp;CIK=0001833144	</v>
      <v xml:space="preserve">http://creativecommons.org/licenses/by-sa/3.0/				</v>
    </spb>
    <spb s="0">
      <v xml:space="preserve">Wikipedia	US Census	US Census	</v>
      <v xml:space="preserve">CC-BY-SA			</v>
      <v xml:space="preserve">http://en.wikipedia.org/wiki/Colorado	https://www.census.gov/popest/data/state/asrh/2014/files/SC-EST2014-AGESEX-CIV.csv	http://www.census.gov/quickfacts/table/WTN220212/08	</v>
      <v xml:space="preserve">http://creativecommons.org/licenses/by-sa/3.0/			</v>
    </spb>
    <spb s="22">
      <v>322</v>
      <v>323</v>
      <v>15</v>
      <v>2</v>
      <v>323</v>
      <v>322</v>
      <v>322</v>
      <v>324</v>
      <v>15</v>
      <v>323</v>
      <v>15</v>
      <v>325</v>
      <v>324</v>
      <v>15</v>
      <v>15</v>
      <v>15</v>
      <v>15</v>
      <v>325</v>
      <v>15</v>
      <v>15</v>
      <v>15</v>
      <v>15</v>
      <v>15</v>
      <v>15</v>
      <v>15</v>
      <v>15</v>
      <v>15</v>
      <v>325</v>
      <v>15</v>
      <v>15</v>
      <v>15</v>
      <v>15</v>
    </spb>
    <spb s="0">
      <v xml:space="preserve">Wikipedia	</v>
      <v xml:space="preserve">CC0	</v>
      <v xml:space="preserve">http://en.wikipedia.org/wiki/Colorado	</v>
      <v xml:space="preserve">http://creativecommons.org/publicdomain/zero/1.0/deed.en	</v>
    </spb>
    <spb s="0">
      <v xml:space="preserve">Wikipedia	</v>
      <v xml:space="preserve">CC-BY-SA	</v>
      <v xml:space="preserve">http://en.wikipedia.org/wiki/Adams_County,_Colorado	</v>
      <v xml:space="preserve">http://creativecommons.org/licenses/by-sa/3.0/	</v>
    </spb>
    <spb s="0">
      <v xml:space="preserve">Wikipedia	US Census	</v>
      <v xml:space="preserve">CC-BY-SA		</v>
      <v xml:space="preserve">http://en.wikipedia.org/wiki/Adams_County,_Colorado	http://www2.census.gov/programs-surveys/popest/datasets/2010-2018/cities/totals/sub-est2018_all.csv	</v>
      <v xml:space="preserve">http://creativecommons.org/licenses/by-sa/3.0/		</v>
    </spb>
    <spb s="0">
      <v xml:space="preserve">Wikipedia	US Census	US Census	</v>
      <v xml:space="preserve">CC-BY-SA			</v>
      <v xml:space="preserve">http://en.wikipedia.org/wiki/Adams_County,_Colorado	http://www2.census.gov/programs-surveys/popest/datasets/2010-2018/cities/totals/sub-est2018_all.csv	http://www.census.gov/quickfacts/table/WTN220212/08001	</v>
      <v xml:space="preserve">http://creativecommons.org/licenses/by-sa/3.0/			</v>
    </spb>
    <spb s="20">
      <v>328</v>
      <v>329</v>
      <v>328</v>
      <v>329</v>
      <v>328</v>
      <v>330</v>
      <v>330</v>
    </spb>
    <spb s="0">
      <v xml:space="preserve">commons.wikimedia.org	</v>
      <v xml:space="preserve">CC BY-SA 3.0	</v>
      <v xml:space="preserve">http://commons.wikimedia.org/wiki/File:Westminster_Castle_in_Colorado.JPG	</v>
      <v xml:space="preserve">http://creativecommons.org/licenses/by-sa/3.0	</v>
    </spb>
    <spb s="0">
      <v xml:space="preserve">Wikipedia	</v>
      <v xml:space="preserve">CC-BY-SA	</v>
      <v xml:space="preserve">http://en.wikipedia.org/wiki/Denver	</v>
      <v xml:space="preserve">http://creativecommons.org/licenses/by-sa/3.0/	</v>
    </spb>
    <spb s="0">
      <v xml:space="preserve">Wikipedia	US Census	Sec	Walkscore	</v>
      <v xml:space="preserve">CC-BY-SA				</v>
      <v xml:space="preserve">http://en.wikipedia.org/wiki/Denver	http://www2.census.gov/programs-surveys/popest/datasets/2010-2018/cities/totals/sub-est2018_all.csv	https://www.sec.gov/cgi-bin/browse-edgar?action=getcompany&amp;CIK=0001823720	https://www.walkscore.com/CO/Denver	</v>
      <v xml:space="preserve">http://creativecommons.org/licenses/by-sa/3.0/				</v>
    </spb>
    <spb s="0">
      <v xml:space="preserve">Wikipedia	US Census	Wikipedia	Sec	Walkscore	</v>
      <v xml:space="preserve">CC-BY-SA		CC-BY-SA			</v>
      <v xml:space="preserve">http://en.wikipedia.org/wiki/Denver	http://www2.census.gov/programs-surveys/popest/datasets/2010-2018/cities/totals/sub-est2018_all.csv	https://en.wikipedia.org/wiki/Denver	https://www.sec.gov/cgi-bin/browse-edgar?action=getcompany&amp;CIK=0001823720	https://www.walkscore.com/CO/Denver	</v>
      <v xml:space="preserve">http://creativecommons.org/licenses/by-sa/3.0/		http://creativecommons.org/licenses/by-sa/3.0/			</v>
    </spb>
    <spb s="20">
      <v>333</v>
      <v>334</v>
      <v>2</v>
      <v>334</v>
      <v>333</v>
      <v>335</v>
      <v>335</v>
    </spb>
    <spb s="2">
      <v>8</v>
      <v>Name</v>
    </spb>
    <spb s="0">
      <v xml:space="preserve">Wikipedia	</v>
      <v xml:space="preserve">CC BY 2.0	</v>
      <v xml:space="preserve">http://en.wikipedia.org/wiki/Denver	</v>
      <v xml:space="preserve">https://creativecommons.org/licenses/by/2.0	</v>
    </spb>
    <spb s="0">
      <v xml:space="preserve">Wikipedia	</v>
      <v xml:space="preserve">CC-BY-SA	</v>
      <v xml:space="preserve">http://en.wikipedia.org/wiki/Thornton,_Colorado	</v>
      <v xml:space="preserve">http://creativecommons.org/licenses/by-sa/3.0/	</v>
    </spb>
    <spb s="0">
      <v xml:space="preserve">Wikipedia	US Census	Sec	Walkscore	</v>
      <v xml:space="preserve">CC-BY-SA				</v>
      <v xml:space="preserve">http://en.wikipedia.org/wiki/Thornton,_Colorado	http://www2.census.gov/programs-surveys/popest/datasets/2010-2018/cities/totals/sub-est2018_all.csv	https://www.sec.gov/cgi-bin/browse-edgar?action=getcompany&amp;CIK=0001703956	https://www.walkscore.com/CO/Thornton	</v>
      <v xml:space="preserve">http://creativecommons.org/licenses/by-sa/3.0/				</v>
    </spb>
    <spb s="0">
      <v xml:space="preserve">Wikipedia	Wikipedia	</v>
      <v xml:space="preserve">CC-BY-SA	CC-BY-SA	</v>
      <v xml:space="preserve">http://en.wikipedia.org/wiki/Thornton,_Colorado	http://it.wikipedia.org/wiki/Thornton_(Colorado)	</v>
      <v xml:space="preserve">http://creativecommons.org/licenses/by-sa/3.0/	http://creativecommons.org/licenses/by-sa/3.0/	</v>
    </spb>
    <spb s="0">
      <v xml:space="preserve">Wikipedia	US Census	Wikipedia	Sec	Walkscore	</v>
      <v xml:space="preserve">CC-BY-SA		CC-BY-SA			</v>
      <v xml:space="preserve">http://en.wikipedia.org/wiki/Thornton,_Colorado	http://www2.census.gov/programs-surveys/popest/datasets/2010-2018/cities/totals/sub-est2018_all.csv	https://en.wikipedia.org/wiki/Thornton,_Colorado	https://www.sec.gov/cgi-bin/browse-edgar?action=getcompany&amp;CIK=0001703956	https://www.walkscore.com/CO/Thornton	</v>
      <v xml:space="preserve">http://creativecommons.org/licenses/by-sa/3.0/		http://creativecommons.org/licenses/by-sa/3.0/			</v>
    </spb>
    <spb s="0">
      <v xml:space="preserve">Wikipedia	US Census	Wikipedia	</v>
      <v xml:space="preserve">CC-BY-SA		CC-BY-SA	</v>
      <v xml:space="preserve">http://en.wikipedia.org/wiki/Thornton,_Colorado	http://www2.census.gov/programs-surveys/popest/datasets/2010-2018/cities/totals/sub-est2018_all.csv	http://es.wikipedia.org/wiki/Thornton_(Colorado)	</v>
      <v xml:space="preserve">http://creativecommons.org/licenses/by-sa/3.0/		http://creativecommons.org/licenses/by-sa/3.0/	</v>
    </spb>
    <spb s="16">
      <v>339</v>
      <v>340</v>
      <v>341</v>
      <v>341</v>
      <v>2</v>
      <v>340</v>
      <v>339</v>
      <v>342</v>
      <v>342</v>
      <v>343</v>
    </spb>
    <spb s="0">
      <v xml:space="preserve">Wikipedia	</v>
      <v xml:space="preserve">CC BY-SA 3.0	</v>
      <v xml:space="preserve">http://en.wikipedia.org/wiki/Thornton,_Colorado	</v>
      <v xml:space="preserve">https://creativecommons.org/licenses/by-sa/3.0	</v>
    </spb>
    <spb s="0">
      <v xml:space="preserve">Worldpostalcode	City-data	Unitedstateszipcodes	</v>
      <v xml:space="preserve">			</v>
      <v xml:space="preserve">https://worldpostalcode.com/united-states/colorado/adams	https://www.city-data.com/zips/80022.html	https://www.unitedstateszipcodes.org/80022/	</v>
      <v xml:space="preserve">			</v>
    </spb>
    <spb s="19">
      <v>346</v>
      <v>346</v>
      <v>346</v>
      <v>346</v>
    </spb>
    <spb s="0">
      <v xml:space="preserve">Wikipedia	Wikipedia	Wikipedia	</v>
      <v xml:space="preserve">CC-BY-SA	CC-BY-SA	CC-BY-SA	</v>
      <v xml:space="preserve">http://en.wikipedia.org/wiki/New_Castle,_Delaware	http://de.wikipedia.org/wiki/New_Castle_(Delaware)	http://es.wikipedia.org/wiki/New_Castle_(Delaware)	</v>
      <v xml:space="preserve">http://creativecommons.org/licenses/by-sa/3.0/	http://creativecommons.org/licenses/by-sa/3.0/	http://creativecommons.org/licenses/by-sa/3.0/	</v>
    </spb>
    <spb s="0">
      <v xml:space="preserve">Wikipedia	US Census	</v>
      <v xml:space="preserve">CC-BY-SA		</v>
      <v xml:space="preserve">http://en.wikipedia.org/wiki/New_Castle,_Delaware	http://www2.census.gov/programs-surveys/popest/datasets/2010-2018/cities/totals/sub-est2018_all.csv	</v>
      <v xml:space="preserve">http://creativecommons.org/licenses/by-sa/3.0/		</v>
    </spb>
    <spb s="0">
      <v xml:space="preserve">Wikipedia	Wikipedia	</v>
      <v xml:space="preserve">CC-BY-SA	CC-BY-SA	</v>
      <v xml:space="preserve">http://en.wikipedia.org/wiki/New_Castle,_Delaware	http://it.wikipedia.org/wiki/New_Castle_(Delaware)	</v>
      <v xml:space="preserve">http://creativecommons.org/licenses/by-sa/3.0/	http://creativecommons.org/licenses/by-sa/3.0/	</v>
    </spb>
    <spb s="0">
      <v xml:space="preserve">Wikipedia	</v>
      <v xml:space="preserve">CC-BY-SA	</v>
      <v xml:space="preserve">http://en.wikipedia.org/wiki/New_Castle,_Delaware	</v>
      <v xml:space="preserve">http://creativecommons.org/licenses/by-sa/3.0/	</v>
    </spb>
    <spb s="0">
      <v xml:space="preserve">Wikipedia	US Census	Wikipedia	</v>
      <v xml:space="preserve">CC-BY-SA		CC-BY-SA	</v>
      <v xml:space="preserve">http://en.wikipedia.org/wiki/New_Castle,_Delaware	http://www2.census.gov/programs-surveys/popest/datasets/2010-2018/cities/totals/sub-est2018_all.csv	https://en.wikipedia.org/wiki/New_Castle,_Delaware	</v>
      <v xml:space="preserve">http://creativecommons.org/licenses/by-sa/3.0/		http://creativecommons.org/licenses/by-sa/3.0/	</v>
    </spb>
    <spb s="16">
      <v>348</v>
      <v>349</v>
      <v>350</v>
      <v>350</v>
      <v>2</v>
      <v>349</v>
      <v>351</v>
      <v>352</v>
      <v>352</v>
      <v>349</v>
    </spb>
    <spb s="0">
      <v xml:space="preserve">Wikipedia	</v>
      <v xml:space="preserve">CC BY-SA 3.0	</v>
      <v xml:space="preserve">http://en.wikipedia.org/wiki/New_Castle,_Delaware	</v>
      <v xml:space="preserve">http://creativecommons.org/licenses/by-sa/3.0	</v>
    </spb>
    <spb s="0">
      <v xml:space="preserve">Wikipedia	</v>
      <v xml:space="preserve">CC-BY-SA	</v>
      <v xml:space="preserve">http://en.wikipedia.org/wiki/Delaware	</v>
      <v xml:space="preserve">http://creativecommons.org/licenses/by-sa/3.0/	</v>
    </spb>
    <spb s="0">
      <v xml:space="preserve">Wikipedia	US Census	US Census	Wikipedia	Sec	</v>
      <v xml:space="preserve">CC-BY-SA			CC-BY-SA		</v>
      <v xml:space="preserve">http://en.wikipedia.org/wiki/Delaware	https://www.census.gov/popest/data/state/asrh/2014/files/SC-EST2014-AGESEX-CIV.csv	http://www.census.gov/quickfacts/table/WTN220212/10	https://en.wikipedia.org/wiki/Delaware	https://www.sec.gov/cgi-bin/browse-edgar?action=getcompany&amp;CIK=0001842787	</v>
      <v xml:space="preserve">http://creativecommons.org/licenses/by-sa/3.0/			http://creativecommons.org/licenses/by-sa/3.0/		</v>
    </spb>
    <spb s="0">
      <v xml:space="preserve">Wikipedia	US Census	US Census	</v>
      <v xml:space="preserve">CC-BY-SA			</v>
      <v xml:space="preserve">http://en.wikipedia.org/wiki/Delaware	https://www.census.gov/popest/data/state/asrh/2014/files/SC-EST2014-AGESEX-CIV.csv	http://www.census.gov/quickfacts/table/WTN220212/10	</v>
      <v xml:space="preserve">http://creativecommons.org/licenses/by-sa/3.0/			</v>
    </spb>
    <spb s="0">
      <v xml:space="preserve">Wikipedia	US Census	US Census	Sec	</v>
      <v xml:space="preserve">CC-BY-SA				</v>
      <v xml:space="preserve">http://en.wikipedia.org/wiki/Delaware	https://www.census.gov/popest/data/state/asrh/2014/files/SC-EST2014-AGESEX-CIV.csv	http://www.census.gov/quickfacts/table/WTN220212/10	https://www.sec.gov/cgi-bin/browse-edgar?action=getcompany&amp;CIK=0001842787	</v>
      <v xml:space="preserve">http://creativecommons.org/licenses/by-sa/3.0/				</v>
    </spb>
    <spb s="9">
      <v>355</v>
      <v>356</v>
      <v>15</v>
      <v>2</v>
      <v>356</v>
      <v>355</v>
      <v>355</v>
      <v>15</v>
      <v>356</v>
      <v>15</v>
      <v>357</v>
      <v>358</v>
      <v>15</v>
      <v>15</v>
      <v>15</v>
      <v>15</v>
      <v>357</v>
      <v>15</v>
      <v>15</v>
      <v>15</v>
      <v>15</v>
      <v>15</v>
      <v>15</v>
      <v>15</v>
      <v>15</v>
      <v>15</v>
      <v>357</v>
      <v>15</v>
      <v>15</v>
      <v>15</v>
      <v>15</v>
    </spb>
    <spb s="0">
      <v xml:space="preserve">Wikipedia	</v>
      <v xml:space="preserve">Public domain	</v>
      <v xml:space="preserve">http://en.wikipedia.org/wiki/Delaware	</v>
      <v xml:space="preserve">http://en.wikipedia.org/wiki/Public_domain	</v>
    </spb>
    <spb s="0">
      <v xml:space="preserve">Wikipedia	</v>
      <v xml:space="preserve">CC-BY-SA	</v>
      <v xml:space="preserve">http://en.wikipedia.org/wiki/New_Castle_County,_Delaware	</v>
      <v xml:space="preserve">http://creativecommons.org/licenses/by-sa/3.0/	</v>
    </spb>
    <spb s="0">
      <v xml:space="preserve">Wikipedia	US Census	</v>
      <v xml:space="preserve">CC-BY-SA		</v>
      <v xml:space="preserve">http://en.wikipedia.org/wiki/New_Castle_County,_Delaware	http://www2.census.gov/programs-surveys/popest/datasets/2010-2018/cities/totals/sub-est2018_all.csv	</v>
      <v xml:space="preserve">http://creativecommons.org/licenses/by-sa/3.0/		</v>
    </spb>
    <spb s="14">
      <v>361</v>
      <v>362</v>
      <v>2</v>
      <v>362</v>
      <v>361</v>
      <v>362</v>
      <v>362</v>
      <v>362</v>
    </spb>
    <spb s="0">
      <v xml:space="preserve">Wikipedia	</v>
      <v xml:space="preserve">Public domain	</v>
      <v xml:space="preserve">http://en.wikipedia.org/wiki/New_Castle_County,_Delaware	</v>
      <v xml:space="preserve">http://en.wikipedia.org/wiki/Public_domain	</v>
    </spb>
    <spb s="0">
      <v xml:space="preserve">Wikipedia	Wikipedia	</v>
      <v xml:space="preserve">CC-BY-SA	CC-BY-SA	</v>
      <v xml:space="preserve">http://en.wikipedia.org/wiki/Wilmington,_Delaware	http://es.wikipedia.org/wiki/Wilmington_(Delaware)	</v>
      <v xml:space="preserve">http://creativecommons.org/licenses/by-sa/3.0/	http://creativecommons.org/licenses/by-sa/3.0/	</v>
    </spb>
    <spb s="0">
      <v xml:space="preserve">Wikipedia	US Census	US Census	Sec	Walkscore	</v>
      <v xml:space="preserve">CC-BY-SA					</v>
      <v xml:space="preserve">http://en.wikipedia.org/wiki/Wilmington,_Delaware	http://www2.census.gov/programs-surveys/popest/datasets/2010-2018/cities/totals/sub-est2018_all.csv	http://www.census.gov/quickfacts/table/RHI125214/1077580	https://www.sec.gov/cgi-bin/browse-edgar?action=getcompany&amp;CIK=0001841991	https://www.walkscore.com/DE/Wilmington	</v>
      <v xml:space="preserve">http://creativecommons.org/licenses/by-sa/3.0/					</v>
    </spb>
    <spb s="0">
      <v xml:space="preserve">Wikipedia	</v>
      <v xml:space="preserve">CC-BY-SA	</v>
      <v xml:space="preserve">http://en.wikipedia.org/wiki/Wilmington,_Delaware	</v>
      <v xml:space="preserve">http://creativecommons.org/licenses/by-sa/3.0/	</v>
    </spb>
    <spb s="0">
      <v xml:space="preserve">Wikipedia	US Census	US Census	Wikipedia	Sec	Walkscore	</v>
      <v xml:space="preserve">CC-BY-SA			CC-BY-SA			</v>
      <v xml:space="preserve">http://en.wikipedia.org/wiki/Wilmington,_Delaware	http://www2.census.gov/programs-surveys/popest/datasets/2010-2018/cities/totals/sub-est2018_all.csv	http://www.census.gov/quickfacts/table/RHI125214/1077580	https://en.wikipedia.org/wiki/Wilmington,_Delaware	https://www.sec.gov/cgi-bin/browse-edgar?action=getcompany&amp;CIK=0001841991	https://www.walkscore.com/DE/Wilmington	</v>
      <v xml:space="preserve">http://creativecommons.org/licenses/by-sa/3.0/			http://creativecommons.org/licenses/by-sa/3.0/			</v>
    </spb>
    <spb s="0">
      <v xml:space="preserve">Wikipedia	US Census	Wikipedia	</v>
      <v xml:space="preserve">CC-BY-SA		CC-BY-SA	</v>
      <v xml:space="preserve">http://en.wikipedia.org/wiki/Wilmington,_Delaware	http://www2.census.gov/programs-surveys/popest/datasets/2010-2018/cities/totals/sub-est2018_all.csv	http://es.wikipedia.org/wiki/Wilmington_(Delaware)	</v>
      <v xml:space="preserve">http://creativecommons.org/licenses/by-sa/3.0/		http://creativecommons.org/licenses/by-sa/3.0/	</v>
    </spb>
    <spb s="16">
      <v>365</v>
      <v>366</v>
      <v>367</v>
      <v>367</v>
      <v>2</v>
      <v>366</v>
      <v>367</v>
      <v>368</v>
      <v>368</v>
      <v>369</v>
    </spb>
    <spb s="0">
      <v xml:space="preserve">Wikipedia	</v>
      <v xml:space="preserve">CC BY-SA 2.5	</v>
      <v xml:space="preserve">http://en.wikipedia.org/wiki/Wilmington,_Delaware	</v>
      <v xml:space="preserve">https://creativecommons.org/licenses/by-sa/2.5	</v>
    </spb>
    <spb s="0">
      <v xml:space="preserve">Worldpostalcode	City-data	Unitedstateszipcodes	</v>
      <v xml:space="preserve">			</v>
      <v xml:space="preserve">https://worldpostalcode.com/united-states/delaware/new-castle	https://www.city-data.com/zips/19720.html	https://www.unitedstateszipcodes.org/19720/	</v>
      <v xml:space="preserve">			</v>
    </spb>
    <spb s="19">
      <v>372</v>
      <v>372</v>
      <v>372</v>
      <v>372</v>
    </spb>
    <spb s="0">
      <v xml:space="preserve">Wikipedia	Wikipedia	</v>
      <v xml:space="preserve">CC-BY-SA	CC-BY-SA	</v>
      <v xml:space="preserve">http://en.wikipedia.org/wiki/Kapolei,_Hawaii	http://de.wikipedia.org/wiki/Kapolei	</v>
      <v xml:space="preserve">http://creativecommons.org/licenses/by-sa/3.0/	http://creativecommons.org/licenses/by-sa/3.0/	</v>
    </spb>
    <spb s="0">
      <v xml:space="preserve">Wikipedia	US Census	</v>
      <v xml:space="preserve">CC-BY-SA		</v>
      <v xml:space="preserve">http://en.wikipedia.org/wiki/Kapolei,_Hawaii	http://www.census.gov/quickfacts/table/PST120214/1530300	</v>
      <v xml:space="preserve">http://creativecommons.org/licenses/by-sa/3.0/		</v>
    </spb>
    <spb s="0">
      <v xml:space="preserve">Wikipedia	</v>
      <v xml:space="preserve">CC-BY-SA	</v>
      <v xml:space="preserve">http://en.wikipedia.org/wiki/Kapolei,_Hawaii	</v>
      <v xml:space="preserve">http://creativecommons.org/licenses/by-sa/3.0/	</v>
    </spb>
    <spb s="16">
      <v>374</v>
      <v>375</v>
      <v>376</v>
      <v>376</v>
      <v>376</v>
      <v>375</v>
      <v>376</v>
      <v>375</v>
      <v>375</v>
      <v>376</v>
    </spb>
    <spb s="7">
      <v>square km</v>
      <v>2015</v>
    </spb>
    <spb s="0">
      <v xml:space="preserve">Wikipedia	</v>
      <v xml:space="preserve">CC BY-SA 3.0	</v>
      <v xml:space="preserve">http://en.wikipedia.org/wiki/Kapolei,_Hawaii	</v>
      <v xml:space="preserve">https://creativecommons.org/licenses/by-sa/3.0	</v>
    </spb>
    <spb s="0">
      <v xml:space="preserve">Wikipedia	</v>
      <v xml:space="preserve">CC-BY-SA	</v>
      <v xml:space="preserve">http://en.wikipedia.org/wiki/Hawaii	</v>
      <v xml:space="preserve">http://creativecommons.org/licenses/by-sa/3.0/	</v>
    </spb>
    <spb s="0">
      <v xml:space="preserve">Wikipedia	US Census	US Census	Wikipedia	Facebook	Sec	</v>
      <v xml:space="preserve">CC-BY-SA			CC-BY-SA			</v>
      <v xml:space="preserve">http://en.wikipedia.org/wiki/Hawaii	https://www.census.gov/popest/data/state/asrh/2014/files/SC-EST2014-AGESEX-CIV.csv	http://www.census.gov/quickfacts/table/VET605214/15	https://en.wikipedia.org/wiki/Hawaii	https://www.facebook.com/StateOfHawaii/	https://www.sec.gov/cgi-bin/browse-edgar?action=getcompany&amp;CIK=0001784797	</v>
      <v xml:space="preserve">http://creativecommons.org/licenses/by-sa/3.0/			http://creativecommons.org/licenses/by-sa/3.0/			</v>
    </spb>
    <spb s="0">
      <v xml:space="preserve">Wikipedia	US Census	Facebook	Sec	</v>
      <v xml:space="preserve">CC-BY-SA				</v>
      <v xml:space="preserve">http://en.wikipedia.org/wiki/Hawaii	https://www.census.gov/popest/data/state/asrh/2014/files/SC-EST2014-AGESEX-CIV.csv	https://www.facebook.com/StateOfHawaii/	https://www.sec.gov/cgi-bin/browse-edgar?action=getcompany&amp;CIK=0001784797	</v>
      <v xml:space="preserve">http://creativecommons.org/licenses/by-sa/3.0/				</v>
    </spb>
    <spb s="0">
      <v xml:space="preserve">Wikipedia	US Census	Facebook	</v>
      <v xml:space="preserve">CC-BY-SA			</v>
      <v xml:space="preserve">http://en.wikipedia.org/wiki/Hawaii	https://www.census.gov/popest/data/state/asrh/2014/files/SC-EST2014-AGESEX-CIV.csv	https://www.facebook.com/StateOfHawaii/	</v>
      <v xml:space="preserve">http://creativecommons.org/licenses/by-sa/3.0/			</v>
    </spb>
    <spb s="22">
      <v>380</v>
      <v>381</v>
      <v>15</v>
      <v>2</v>
      <v>381</v>
      <v>380</v>
      <v>380</v>
      <v>382</v>
      <v>15</v>
      <v>381</v>
      <v>15</v>
      <v>383</v>
      <v>382</v>
      <v>15</v>
      <v>15</v>
      <v>15</v>
      <v>15</v>
      <v>383</v>
      <v>15</v>
      <v>15</v>
      <v>15</v>
      <v>15</v>
      <v>15</v>
      <v>15</v>
      <v>15</v>
      <v>15</v>
      <v>15</v>
      <v>383</v>
      <v>15</v>
      <v>15</v>
      <v>15</v>
      <v>15</v>
    </spb>
    <spb s="0">
      <v xml:space="preserve">Wikipedia	</v>
      <v xml:space="preserve">Public domain	</v>
      <v xml:space="preserve">http://en.wikipedia.org/wiki/Hawaii	</v>
      <v xml:space="preserve">http://en.wikipedia.org/wiki/Public_domain	</v>
    </spb>
    <spb s="0">
      <v xml:space="preserve">Wikipedia	</v>
      <v xml:space="preserve">CC-BY-SA	</v>
      <v xml:space="preserve">http://en.wikipedia.org/wiki/Honolulu_County,_Hawaii	</v>
      <v xml:space="preserve">http://creativecommons.org/licenses/by-sa/3.0/	</v>
    </spb>
    <spb s="0">
      <v xml:space="preserve">Wikipedia	US Census	</v>
      <v xml:space="preserve">CC-BY-SA		</v>
      <v xml:space="preserve">http://en.wikipedia.org/wiki/Honolulu_County,_Hawaii	http://www2.census.gov/programs-surveys/popest/datasets/2010-2018/cities/totals/sub-est2018_all.csv	</v>
      <v xml:space="preserve">http://creativecommons.org/licenses/by-sa/3.0/		</v>
    </spb>
    <spb s="0">
      <v xml:space="preserve">Wikipedia	US Census	US Census	Wikipedia	</v>
      <v xml:space="preserve">CC-BY-SA			CC-BY-SA	</v>
      <v xml:space="preserve">http://en.wikipedia.org/wiki/Honolulu_County,_Hawaii	http://www2.census.gov/programs-surveys/popest/datasets/2010-2018/cities/totals/sub-est2018_all.csv	http://www.census.gov/quickfacts/table/WTN220212/15003	https://en.wikipedia.org/wiki/Honolulu_County,_Hawaii	</v>
      <v xml:space="preserve">http://creativecommons.org/licenses/by-sa/3.0/			http://creativecommons.org/licenses/by-sa/3.0/	</v>
    </spb>
    <spb s="20">
      <v>386</v>
      <v>387</v>
      <v>2</v>
      <v>387</v>
      <v>386</v>
      <v>388</v>
      <v>388</v>
    </spb>
    <spb s="0">
      <v xml:space="preserve">Wikipedia	</v>
      <v xml:space="preserve">Public domain	</v>
      <v xml:space="preserve">http://de.wikipedia.org/wiki/Honolulu_City_and_County	</v>
      <v xml:space="preserve">http://en.wikipedia.org/wiki/Public_domain	</v>
    </spb>
    <spb s="0">
      <v xml:space="preserve">Wikipedia	Wikipedia	</v>
      <v xml:space="preserve">CC-BY-SA	CC-BY-SA	</v>
      <v xml:space="preserve">http://en.wikipedia.org/wiki/Honolulu	http://es.wikipedia.org/wiki/Honolulu	</v>
      <v xml:space="preserve">http://creativecommons.org/licenses/by-sa/3.0/	http://creativecommons.org/licenses/by-sa/3.0/	</v>
    </spb>
    <spb s="0">
      <v xml:space="preserve">Wikipedia	Sec	Walkscore	</v>
      <v xml:space="preserve">CC-BY-SA			</v>
      <v xml:space="preserve">http://en.wikipedia.org/wiki/Honolulu	https://www.sec.gov/cgi-bin/browse-edgar?action=getcompany&amp;CIK=0001784797	https://www.walkscore.com/HI/Honolulu	</v>
      <v xml:space="preserve">http://creativecommons.org/licenses/by-sa/3.0/			</v>
    </spb>
    <spb s="0">
      <v xml:space="preserve">Wikipedia	</v>
      <v xml:space="preserve">CC-BY-SA	</v>
      <v xml:space="preserve">http://en.wikipedia.org/wiki/Honolulu	</v>
      <v xml:space="preserve">http://creativecommons.org/licenses/by-sa/3.0/	</v>
    </spb>
    <spb s="0">
      <v xml:space="preserve">Wikipedia	Wikipedia	Sec	Walkscore	</v>
      <v xml:space="preserve">CC-BY-SA	CC-BY-SA			</v>
      <v xml:space="preserve">http://en.wikipedia.org/wiki/Honolulu	https://en.wikipedia.org/wiki/Honolulu	https://www.sec.gov/cgi-bin/browse-edgar?action=getcompany&amp;CIK=0001784797	https://www.walkscore.com/HI/Honolulu	</v>
      <v xml:space="preserve">http://creativecommons.org/licenses/by-sa/3.0/	http://creativecommons.org/licenses/by-sa/3.0/			</v>
    </spb>
    <spb s="0">
      <v xml:space="preserve">Wikipedia	Wikipedia	</v>
      <v xml:space="preserve">CC-BY-SA	CC-BY-SA	</v>
      <v xml:space="preserve">http://en.wikipedia.org/wiki/Honolulu	http://fr.wikipedia.org/wiki/Honolulu	</v>
      <v xml:space="preserve">http://creativecommons.org/licenses/by-sa/3.0/	http://creativecommons.org/licenses/by-sa/3.0/	</v>
    </spb>
    <spb s="1">
      <v>391</v>
      <v>392</v>
      <v>393</v>
      <v>392</v>
      <v>393</v>
      <v>394</v>
      <v>394</v>
      <v>395</v>
    </spb>
    <spb s="0">
      <v xml:space="preserve">Wikipedia	</v>
      <v xml:space="preserve">CC-BY-SA-3.0	</v>
      <v xml:space="preserve">http://sv.wikipedia.org/wiki/Honolulu	</v>
      <v xml:space="preserve">http://creativecommons.org/licenses/by-sa/3.0/	</v>
    </spb>
    <spb s="0">
      <v xml:space="preserve">Worldpostalcode	City-data	Unitedstateszipcodes	</v>
      <v xml:space="preserve">			</v>
      <v xml:space="preserve">https://worldpostalcode.com/united-states/hawaii/honolulu	https://www.city-data.com/zips/96707.html	https://www.unitedstateszipcodes.org/96707/	</v>
      <v xml:space="preserve">			</v>
    </spb>
    <spb s="19">
      <v>398</v>
      <v>398</v>
      <v>398</v>
      <v>398</v>
    </spb>
    <spb s="0">
      <v xml:space="preserve">Wikipedia	</v>
      <v xml:space="preserve">CC-BY-SA	</v>
      <v xml:space="preserve">http://en.wikipedia.org/wiki/Roxana,_Illinois	</v>
      <v xml:space="preserve">http://creativecommons.org/licenses/by-sa/3.0/	</v>
    </spb>
    <spb s="0">
      <v xml:space="preserve">Wikipedia	US Census	</v>
      <v xml:space="preserve">CC-BY-SA		</v>
      <v xml:space="preserve">http://en.wikipedia.org/wiki/Roxana,_Illinois	http://www2.census.gov/programs-surveys/popest/datasets/2010-2018/cities/totals/sub-est2018_all.csv	</v>
      <v xml:space="preserve">http://creativecommons.org/licenses/by-sa/3.0/		</v>
    </spb>
    <spb s="1">
      <v>400</v>
      <v>401</v>
      <v>2</v>
      <v>401</v>
      <v>400</v>
      <v>401</v>
      <v>401</v>
      <v>401</v>
    </spb>
    <spb s="0">
      <v xml:space="preserve">Wikipedia	</v>
      <v xml:space="preserve">CC BY-SA 4.0	</v>
      <v xml:space="preserve">http://en.wikipedia.org/wiki/Roxana,_Illinois	</v>
      <v xml:space="preserve">https://creativecommons.org/licenses/by-sa/4.0	</v>
    </spb>
    <spb s="0">
      <v xml:space="preserve">Wikipedia	</v>
      <v xml:space="preserve">CC-BY-SA	</v>
      <v xml:space="preserve">http://en.wikipedia.org/wiki/Illinois	</v>
      <v xml:space="preserve">http://creativecommons.org/licenses/by-sa/3.0/	</v>
    </spb>
    <spb s="0">
      <v xml:space="preserve">Wikipedia	US Census	US Census	Wikipedia	Sec	</v>
      <v xml:space="preserve">CC-BY-SA			CC-BY-SA		</v>
      <v xml:space="preserve">http://en.wikipedia.org/wiki/Illinois	https://www.census.gov/popest/data/state/asrh/2014/files/SC-EST2014-AGESEX-CIV.csv	http://www.census.gov/quickfacts/table/WTN220212/17	https://en.wikipedia.org/wiki/Illinois	https://www.sec.gov/cgi-bin/browse-edgar?action=getcompany&amp;CIK=0001838938	</v>
      <v xml:space="preserve">http://creativecommons.org/licenses/by-sa/3.0/			http://creativecommons.org/licenses/by-sa/3.0/		</v>
    </spb>
    <spb s="0">
      <v xml:space="preserve">Wikipedia	US Census	US Census	</v>
      <v xml:space="preserve">CC-BY-SA			</v>
      <v xml:space="preserve">http://en.wikipedia.org/wiki/Illinois	https://www.census.gov/popest/data/state/asrh/2014/files/SC-EST2014-AGESEX-CIV.csv	http://www.census.gov/quickfacts/table/WTN220212/17	</v>
      <v xml:space="preserve">http://creativecommons.org/licenses/by-sa/3.0/			</v>
    </spb>
    <spb s="9">
      <v>404</v>
      <v>405</v>
      <v>15</v>
      <v>2</v>
      <v>405</v>
      <v>404</v>
      <v>404</v>
      <v>15</v>
      <v>405</v>
      <v>15</v>
      <v>406</v>
      <v>406</v>
      <v>15</v>
      <v>15</v>
      <v>15</v>
      <v>15</v>
      <v>406</v>
      <v>15</v>
      <v>15</v>
      <v>15</v>
      <v>15</v>
      <v>15</v>
      <v>15</v>
      <v>15</v>
      <v>15</v>
      <v>15</v>
      <v>406</v>
      <v>15</v>
      <v>15</v>
      <v>15</v>
      <v>15</v>
    </spb>
    <spb s="0">
      <v xml:space="preserve">Wikipedia	</v>
      <v xml:space="preserve">Public domain	</v>
      <v xml:space="preserve">http://pl.wikipedia.org/wiki/Illinois	</v>
      <v xml:space="preserve">http://en.wikipedia.org/wiki/Public_domain	</v>
    </spb>
    <spb s="0">
      <v xml:space="preserve">Wikipedia	</v>
      <v xml:space="preserve">CC-BY-SA	</v>
      <v xml:space="preserve">http://en.wikipedia.org/wiki/Madison_County,_Illinois	</v>
      <v xml:space="preserve">http://creativecommons.org/licenses/by-sa/3.0/	</v>
    </spb>
    <spb s="0">
      <v xml:space="preserve">Wikipedia	US Census	</v>
      <v xml:space="preserve">CC-BY-SA		</v>
      <v xml:space="preserve">http://en.wikipedia.org/wiki/Madison_County,_Illinois	http://www2.census.gov/programs-surveys/popest/datasets/2010-2018/cities/totals/sub-est2018_all.csv	</v>
      <v xml:space="preserve">http://creativecommons.org/licenses/by-sa/3.0/		</v>
    </spb>
    <spb s="0">
      <v xml:space="preserve">Wikipedia	US Census	US Census	</v>
      <v xml:space="preserve">CC-BY-SA			</v>
      <v xml:space="preserve">http://en.wikipedia.org/wiki/Madison_County,_Illinois	http://www2.census.gov/programs-surveys/popest/datasets/2010-2018/cities/totals/sub-est2018_all.csv	http://www.census.gov/quickfacts/table/WTN220212/17119	</v>
      <v xml:space="preserve">http://creativecommons.org/licenses/by-sa/3.0/			</v>
    </spb>
    <spb s="20">
      <v>409</v>
      <v>410</v>
      <v>2</v>
      <v>410</v>
      <v>409</v>
      <v>411</v>
      <v>411</v>
    </spb>
    <spb s="0">
      <v xml:space="preserve">Wikipedia	</v>
      <v xml:space="preserve">Public domain	</v>
      <v xml:space="preserve">http://en.wikipedia.org/wiki/Madison_County,_Illinois	</v>
      <v xml:space="preserve">http://en.wikipedia.org/wiki/Public_domain	</v>
    </spb>
    <spb s="0">
      <v xml:space="preserve">Wikipedia	</v>
      <v xml:space="preserve">CC-BY-SA	</v>
      <v xml:space="preserve">http://en.wikipedia.org/wiki/Springfield,_Illinois	</v>
      <v xml:space="preserve">http://creativecommons.org/licenses/by-sa/3.0/	</v>
    </spb>
    <spb s="0">
      <v xml:space="preserve">Wikipedia	US Census	US Census	Walkscore	</v>
      <v xml:space="preserve">CC-BY-SA				</v>
      <v xml:space="preserve">http://en.wikipedia.org/wiki/Springfield,_Illinois	http://www2.census.gov/programs-surveys/popest/datasets/2010-2018/cities/totals/sub-est2018_all.csv	http://www.census.gov/quickfacts/table/RHI725213/1772000	https://www.walkscore.com/IL/Springfield	</v>
      <v xml:space="preserve">http://creativecommons.org/licenses/by-sa/3.0/				</v>
    </spb>
    <spb s="0">
      <v xml:space="preserve">Wikipedia	US Census	US Census	Wikipedia	Walkscore	</v>
      <v xml:space="preserve">CC-BY-SA			CC-BY-SA		</v>
      <v xml:space="preserve">http://en.wikipedia.org/wiki/Springfield,_Illinois	http://www2.census.gov/programs-surveys/popest/datasets/2010-2018/cities/totals/sub-est2018_all.csv	http://www.census.gov/quickfacts/table/RHI725213/1772000	https://en.wikipedia.org/wiki/Springfield,_Illinois	https://www.walkscore.com/IL/Springfield	</v>
      <v xml:space="preserve">http://creativecommons.org/licenses/by-sa/3.0/			http://creativecommons.org/licenses/by-sa/3.0/		</v>
    </spb>
    <spb s="0">
      <v xml:space="preserve">Wikipedia	US Census	Wikipedia	</v>
      <v xml:space="preserve">CC-BY-SA		CC-BY-SA	</v>
      <v xml:space="preserve">http://en.wikipedia.org/wiki/Springfield,_Illinois	http://www2.census.gov/programs-surveys/popest/datasets/2010-2018/cities/totals/sub-est2018_all.csv	http://es.wikipedia.org/wiki/Springfield_(Illinois)	</v>
      <v xml:space="preserve">http://creativecommons.org/licenses/by-sa/3.0/		http://creativecommons.org/licenses/by-sa/3.0/	</v>
    </spb>
    <spb s="16">
      <v>414</v>
      <v>415</v>
      <v>414</v>
      <v>414</v>
      <v>2</v>
      <v>415</v>
      <v>414</v>
      <v>416</v>
      <v>416</v>
      <v>417</v>
    </spb>
    <spb s="0">
      <v xml:space="preserve">Wikipedia	</v>
      <v xml:space="preserve">CC-BY-SA-3.0	</v>
      <v xml:space="preserve">http://ja.wikipedia.org/wiki/スプリングフィールド_(イリノイ州)	</v>
      <v xml:space="preserve">http://creativecommons.org/licenses/by-sa/3.0/	</v>
    </spb>
    <spb s="0">
      <v xml:space="preserve">Wikipedia	Wikipedia	Wikipedia	</v>
      <v xml:space="preserve">CC-BY-SA	CC-BY-SA	CC-BY-SA	</v>
      <v xml:space="preserve">http://en.wikipedia.org/wiki/Chicago	http://de.wikipedia.org/wiki/Chicago	http://es.wikipedia.org/wiki/Chicago	</v>
      <v xml:space="preserve">http://creativecommons.org/licenses/by-sa/3.0/	http://creativecommons.org/licenses/by-sa/3.0/	http://creativecommons.org/licenses/by-sa/3.0/	</v>
    </spb>
    <spb s="0">
      <v xml:space="preserve">Wikipedia	US Census	Sec	Walkscore	</v>
      <v xml:space="preserve">CC-BY-SA				</v>
      <v xml:space="preserve">http://en.wikipedia.org/wiki/Chicago	http://www2.census.gov/programs-surveys/popest/datasets/2010-2018/cities/totals/sub-est2018_all.csv	https://www.sec.gov/cgi-bin/browse-edgar?action=getcompany&amp;CIK=0001831577	https://www.walkscore.com/IL/Chicago	</v>
      <v xml:space="preserve">http://creativecommons.org/licenses/by-sa/3.0/				</v>
    </spb>
    <spb s="0">
      <v xml:space="preserve">Wikipedia	</v>
      <v xml:space="preserve">CC-BY-SA	</v>
      <v xml:space="preserve">http://en.wikipedia.org/wiki/Chicago	</v>
      <v xml:space="preserve">http://creativecommons.org/licenses/by-sa/3.0/	</v>
    </spb>
    <spb s="0">
      <v xml:space="preserve">Wikipedia	US Census	Wikipedia	Sec	Walkscore	</v>
      <v xml:space="preserve">CC-BY-SA		CC-BY-SA			</v>
      <v xml:space="preserve">http://en.wikipedia.org/wiki/Chicago	http://www2.census.gov/programs-surveys/popest/datasets/2010-2018/cities/totals/sub-est2018_all.csv	https://en.wikipedia.org/wiki/Chicago	https://www.sec.gov/cgi-bin/browse-edgar?action=getcompany&amp;CIK=0001831577	https://www.walkscore.com/IL/Chicago	</v>
      <v xml:space="preserve">http://creativecommons.org/licenses/by-sa/3.0/		http://creativecommons.org/licenses/by-sa/3.0/			</v>
    </spb>
    <spb s="0">
      <v xml:space="preserve">Wikipedia	US Census	</v>
      <v xml:space="preserve">CC-BY-SA		</v>
      <v xml:space="preserve">http://en.wikipedia.org/wiki/Chicago	http://www2.census.gov/programs-surveys/popest/datasets/2010-2018/cities/totals/sub-est2018_all.csv	</v>
      <v xml:space="preserve">http://creativecommons.org/licenses/by-sa/3.0/		</v>
    </spb>
    <spb s="1">
      <v>420</v>
      <v>421</v>
      <v>2</v>
      <v>421</v>
      <v>422</v>
      <v>423</v>
      <v>423</v>
      <v>424</v>
    </spb>
    <spb s="0">
      <v xml:space="preserve">Wikipedia	</v>
      <v xml:space="preserve">Public domain	</v>
      <v xml:space="preserve">http://sv.wikipedia.org/wiki/Chicago	</v>
      <v xml:space="preserve">http://en.wikipedia.org/wiki/Public_domain	</v>
    </spb>
    <spb s="0">
      <v xml:space="preserve">Worldpostalcode	City-data	Unitedstateszipcodes	</v>
      <v xml:space="preserve">			</v>
      <v xml:space="preserve">https://worldpostalcode.com/united-states/illinois/madison	https://www.city-data.com/zips/62084.html	https://www.unitedstateszipcodes.org/62084/	</v>
      <v xml:space="preserve">			</v>
    </spb>
    <spb s="19">
      <v>427</v>
      <v>427</v>
      <v>427</v>
      <v>427</v>
    </spb>
    <spb s="0">
      <v xml:space="preserve">Wikipedia	</v>
      <v xml:space="preserve">CC-BY-SA	</v>
      <v xml:space="preserve">http://en.wikipedia.org/wiki/Robinson,_Illinois	</v>
      <v xml:space="preserve">http://creativecommons.org/licenses/by-sa/3.0/	</v>
    </spb>
    <spb s="0">
      <v xml:space="preserve">Wikipedia	US Census	</v>
      <v xml:space="preserve">CC-BY-SA		</v>
      <v xml:space="preserve">http://en.wikipedia.org/wiki/Robinson,_Illinois	http://www2.census.gov/programs-surveys/popest/datasets/2010-2018/cities/totals/sub-est2018_all.csv	</v>
      <v xml:space="preserve">http://creativecommons.org/licenses/by-sa/3.0/		</v>
    </spb>
    <spb s="1">
      <v>429</v>
      <v>430</v>
      <v>2</v>
      <v>430</v>
      <v>429</v>
      <v>430</v>
      <v>430</v>
      <v>430</v>
    </spb>
    <spb s="0">
      <v xml:space="preserve">Wikipedia	</v>
      <v xml:space="preserve">Public domain	</v>
      <v xml:space="preserve">http://en.wikipedia.org/wiki/Robinson,_Illinois	</v>
      <v xml:space="preserve">http://en.wikipedia.org/wiki/Public_domain	</v>
    </spb>
    <spb s="0">
      <v xml:space="preserve">Wikipedia	</v>
      <v xml:space="preserve">CC-BY-SA	</v>
      <v xml:space="preserve">http://en.wikipedia.org/wiki/Crawford_County,_Illinois	</v>
      <v xml:space="preserve">http://creativecommons.org/licenses/by-sa/3.0/	</v>
    </spb>
    <spb s="0">
      <v xml:space="preserve">Wikipedia	US Census	</v>
      <v xml:space="preserve">CC-BY-SA		</v>
      <v xml:space="preserve">http://en.wikipedia.org/wiki/Crawford_County,_Illinois	http://www2.census.gov/programs-surveys/popest/datasets/2010-2018/cities/totals/sub-est2018_all.csv	</v>
      <v xml:space="preserve">http://creativecommons.org/licenses/by-sa/3.0/		</v>
    </spb>
    <spb s="20">
      <v>433</v>
      <v>434</v>
      <v>2</v>
      <v>434</v>
      <v>433</v>
      <v>434</v>
      <v>434</v>
    </spb>
    <spb s="0">
      <v xml:space="preserve">Wikipedia	</v>
      <v xml:space="preserve">Public domain	</v>
      <v xml:space="preserve">http://en.wikipedia.org/wiki/Crawford_County,_Illinois	</v>
      <v xml:space="preserve">http://en.wikipedia.org/wiki/Public_domain	</v>
    </spb>
    <spb s="0">
      <v xml:space="preserve">Worldpostalcode	City-data	Unitedstateszipcodes	</v>
      <v xml:space="preserve">			</v>
      <v xml:space="preserve">https://worldpostalcode.com/united-states/illinois/crawford	https://www.city-data.com/zips/62454.html	https://www.unitedstateszipcodes.org/62454/	</v>
      <v xml:space="preserve">			</v>
    </spb>
    <spb s="19">
      <v>437</v>
      <v>437</v>
      <v>437</v>
      <v>437</v>
    </spb>
    <spb s="0">
      <v xml:space="preserve">Wikipedia	</v>
      <v xml:space="preserve">CC-BY-SA	</v>
      <v xml:space="preserve">http://en.wikipedia.org/wiki/Channahon,_Illinois	</v>
      <v xml:space="preserve">http://creativecommons.org/licenses/by-sa/3.0/	</v>
    </spb>
    <spb s="0">
      <v xml:space="preserve">Wikipedia	Wikipedia	</v>
      <v xml:space="preserve">CC-BY-SA	CC-BY-SA	</v>
      <v xml:space="preserve">http://en.wikipedia.org/wiki/Channahon,_Illinois	http://es.wikipedia.org/wiki/Channahon_(Illinois)	</v>
      <v xml:space="preserve">http://creativecommons.org/licenses/by-sa/3.0/	http://creativecommons.org/licenses/by-sa/3.0/	</v>
    </spb>
    <spb s="0">
      <v xml:space="preserve">Wikipedia	US Census	</v>
      <v xml:space="preserve">CC-BY-SA		</v>
      <v xml:space="preserve">http://en.wikipedia.org/wiki/Channahon,_Illinois	http://www2.census.gov/programs-surveys/popest/datasets/2010-2018/cities/totals/sub-est2018_all.csv	</v>
      <v xml:space="preserve">http://creativecommons.org/licenses/by-sa/3.0/		</v>
    </spb>
    <spb s="16">
      <v>439</v>
      <v>439</v>
      <v>440</v>
      <v>440</v>
      <v>2</v>
      <v>439</v>
      <v>439</v>
      <v>441</v>
      <v>441</v>
      <v>441</v>
    </spb>
    <spb s="0">
      <v xml:space="preserve">Wikipedia	</v>
      <v xml:space="preserve">CC BY-SA 4.0	</v>
      <v xml:space="preserve">http://en.wikipedia.org/wiki/Channahon,_Illinois	</v>
      <v xml:space="preserve">https://creativecommons.org/licenses/by-sa/4.0	</v>
    </spb>
    <spb s="0">
      <v xml:space="preserve">Wikipedia	</v>
      <v xml:space="preserve">CC-BY-SA	</v>
      <v xml:space="preserve">http://en.wikipedia.org/wiki/Will_County,_Illinois	</v>
      <v xml:space="preserve">http://creativecommons.org/licenses/by-sa/3.0/	</v>
    </spb>
    <spb s="0">
      <v xml:space="preserve">Wikipedia	US Census	</v>
      <v xml:space="preserve">CC-BY-SA		</v>
      <v xml:space="preserve">http://en.wikipedia.org/wiki/Will_County,_Illinois	http://www2.census.gov/programs-surveys/popest/datasets/2010-2018/cities/totals/sub-est2018_all.csv	</v>
      <v xml:space="preserve">http://creativecommons.org/licenses/by-sa/3.0/		</v>
    </spb>
    <spb s="0">
      <v xml:space="preserve">Wikipedia	US Census	US Census	</v>
      <v xml:space="preserve">CC-BY-SA			</v>
      <v xml:space="preserve">http://en.wikipedia.org/wiki/Will_County,_Illinois	http://www2.census.gov/programs-surveys/popest/datasets/2010-2018/cities/totals/sub-est2018_all.csv	http://www.census.gov/quickfacts/table/WTN220212/17197	</v>
      <v xml:space="preserve">http://creativecommons.org/licenses/by-sa/3.0/			</v>
    </spb>
    <spb s="14">
      <v>444</v>
      <v>445</v>
      <v>2</v>
      <v>445</v>
      <v>444</v>
      <v>446</v>
      <v>446</v>
      <v>446</v>
    </spb>
    <spb s="0">
      <v xml:space="preserve">Wikipedia	</v>
      <v xml:space="preserve">CC BY 2.0	</v>
      <v xml:space="preserve">http://es.wikipedia.org/wiki/Condado_de_Will	</v>
      <v xml:space="preserve">https://creativecommons.org/licenses/by/2.0	</v>
    </spb>
    <spb s="0">
      <v xml:space="preserve">Wikipedia	</v>
      <v xml:space="preserve">CC-BY-SA	</v>
      <v xml:space="preserve">http://en.wikipedia.org/wiki/Joliet,_Illinois	</v>
      <v xml:space="preserve">http://creativecommons.org/licenses/by-sa/3.0/	</v>
    </spb>
    <spb s="0">
      <v xml:space="preserve">Wikipedia	US Census	US Census	Sec	Walkscore	</v>
      <v xml:space="preserve">CC-BY-SA					</v>
      <v xml:space="preserve">http://en.wikipedia.org/wiki/Joliet,_Illinois	http://www2.census.gov/programs-surveys/popest/datasets/2010-2018/cities/totals/sub-est2018_all.csv	http://www.census.gov/quickfacts/table/PST120214/1738570	https://www.sec.gov/cgi-bin/browse-edgar?action=getcompany&amp;CIK=0001013162	https://www.walkscore.com/IL/Joliet	</v>
      <v xml:space="preserve">http://creativecommons.org/licenses/by-sa/3.0/					</v>
    </spb>
    <spb s="0">
      <v xml:space="preserve">Wikipedia	US Census	US Census	Wikipedia	Sec	Walkscore	</v>
      <v xml:space="preserve">CC-BY-SA			CC-BY-SA			</v>
      <v xml:space="preserve">http://en.wikipedia.org/wiki/Joliet,_Illinois	http://www2.census.gov/programs-surveys/popest/datasets/2010-2018/cities/totals/sub-est2018_all.csv	http://www.census.gov/quickfacts/table/PST120214/1738570	https://en.wikipedia.org/wiki/Joliet,_Illinois	https://www.sec.gov/cgi-bin/browse-edgar?action=getcompany&amp;CIK=0001013162	https://www.walkscore.com/IL/Joliet	</v>
      <v xml:space="preserve">http://creativecommons.org/licenses/by-sa/3.0/			http://creativecommons.org/licenses/by-sa/3.0/			</v>
    </spb>
    <spb s="0">
      <v xml:space="preserve">Wikipedia	US Census	</v>
      <v xml:space="preserve">CC-BY-SA		</v>
      <v xml:space="preserve">http://en.wikipedia.org/wiki/Joliet,_Illinois	http://www2.census.gov/programs-surveys/popest/datasets/2010-2018/cities/totals/sub-est2018_all.csv	</v>
      <v xml:space="preserve">http://creativecommons.org/licenses/by-sa/3.0/		</v>
    </spb>
    <spb s="16">
      <v>449</v>
      <v>450</v>
      <v>449</v>
      <v>449</v>
      <v>2</v>
      <v>450</v>
      <v>449</v>
      <v>451</v>
      <v>451</v>
      <v>452</v>
    </spb>
    <spb s="0">
      <v xml:space="preserve">Wikipedia	</v>
      <v xml:space="preserve">CC BY-SA 3.0	</v>
      <v xml:space="preserve">http://sv.wikipedia.org/wiki/Joliet,_Illinois	</v>
      <v xml:space="preserve">https://creativecommons.org/licenses/by-sa/3.0	</v>
    </spb>
    <spb s="0">
      <v xml:space="preserve">Worldpostalcode	City-data	Unitedstateszipcodes	</v>
      <v xml:space="preserve">			</v>
      <v xml:space="preserve">https://worldpostalcode.com/united-states/illinois/will	https://www.city-data.com/zips/60410.html	https://www.unitedstateszipcodes.org/60410/	</v>
      <v xml:space="preserve">			</v>
    </spb>
    <spb s="19">
      <v>455</v>
      <v>455</v>
      <v>455</v>
      <v>455</v>
    </spb>
    <spb s="0">
      <v xml:space="preserve">Wikipedia	</v>
      <v xml:space="preserve">CC-BY-SA	</v>
      <v xml:space="preserve">http://en.wikipedia.org/wiki/Romeoville,_Illinois	</v>
      <v xml:space="preserve">http://creativecommons.org/licenses/by-sa/3.0/	</v>
    </spb>
    <spb s="0">
      <v xml:space="preserve">Wikipedia	US Census	Sec	Walkscore	</v>
      <v xml:space="preserve">CC-BY-SA				</v>
      <v xml:space="preserve">http://en.wikipedia.org/wiki/Romeoville,_Illinois	http://www2.census.gov/programs-surveys/popest/datasets/2010-2018/cities/totals/sub-est2018_all.csv	https://www.sec.gov/cgi-bin/browse-edgar?action=getcompany&amp;CIK=0000883107	https://www.walkscore.com/IL/Romeoville	</v>
      <v xml:space="preserve">http://creativecommons.org/licenses/by-sa/3.0/				</v>
    </spb>
    <spb s="0">
      <v xml:space="preserve">Wikipedia	US Census	Wikipedia	Sec	Walkscore	</v>
      <v xml:space="preserve">CC-BY-SA		CC-BY-SA			</v>
      <v xml:space="preserve">http://en.wikipedia.org/wiki/Romeoville,_Illinois	http://www2.census.gov/programs-surveys/popest/datasets/2010-2018/cities/totals/sub-est2018_all.csv	https://en.wikipedia.org/wiki/Romeoville,_Illinois	https://www.sec.gov/cgi-bin/browse-edgar?action=getcompany&amp;CIK=0000883107	https://www.walkscore.com/IL/Romeoville	</v>
      <v xml:space="preserve">http://creativecommons.org/licenses/by-sa/3.0/		http://creativecommons.org/licenses/by-sa/3.0/			</v>
    </spb>
    <spb s="0">
      <v xml:space="preserve">Wikipedia	US Census	</v>
      <v xml:space="preserve">CC-BY-SA		</v>
      <v xml:space="preserve">http://en.wikipedia.org/wiki/Romeoville,_Illinois	http://www2.census.gov/programs-surveys/popest/datasets/2010-2018/cities/totals/sub-est2018_all.csv	</v>
      <v xml:space="preserve">http://creativecommons.org/licenses/by-sa/3.0/		</v>
    </spb>
    <spb s="16">
      <v>457</v>
      <v>458</v>
      <v>457</v>
      <v>457</v>
      <v>2</v>
      <v>458</v>
      <v>457</v>
      <v>459</v>
      <v>459</v>
      <v>460</v>
    </spb>
    <spb s="0">
      <v xml:space="preserve">Wikipedia	</v>
      <v xml:space="preserve">CC BY-SA 4.0	</v>
      <v xml:space="preserve">http://es.wikipedia.org/wiki/Romeoville_(Illinois)	</v>
      <v xml:space="preserve">https://creativecommons.org/licenses/by-sa/4.0	</v>
    </spb>
    <spb s="0">
      <v xml:space="preserve">Worldpostalcode	City-data	Sec	Unitedstateszipcodes	</v>
      <v xml:space="preserve">				</v>
      <v xml:space="preserve">https://worldpostalcode.com/united-states/illinois/will	https://www.city-data.com/zips/60446.html	https://www.sec.gov/cgi-bin/browse-edgar?action=getcompany&amp;CIK=0000883107	https://www.unitedstateszipcodes.org/60446/	</v>
      <v xml:space="preserve">				</v>
    </spb>
    <spb s="19">
      <v>463</v>
      <v>463</v>
      <v>463</v>
      <v>463</v>
    </spb>
    <spb s="0">
      <v xml:space="preserve">Wikipedia	</v>
      <v xml:space="preserve">CC-BY-SA	</v>
      <v xml:space="preserve">http://en.wikipedia.org/wiki/Whiting,_Indiana	</v>
      <v xml:space="preserve">http://creativecommons.org/licenses/by-sa/3.0/	</v>
    </spb>
    <spb s="0">
      <v xml:space="preserve">Wikipedia	US Census	</v>
      <v xml:space="preserve">CC-BY-SA		</v>
      <v xml:space="preserve">http://en.wikipedia.org/wiki/Whiting,_Indiana	http://www2.census.gov/programs-surveys/popest/datasets/2010-2018/cities/totals/sub-est2018_all.csv	</v>
      <v xml:space="preserve">http://creativecommons.org/licenses/by-sa/3.0/		</v>
    </spb>
    <spb s="16">
      <v>465</v>
      <v>466</v>
      <v>465</v>
      <v>465</v>
      <v>2</v>
      <v>466</v>
      <v>465</v>
      <v>466</v>
      <v>466</v>
      <v>466</v>
    </spb>
    <spb s="0">
      <v xml:space="preserve">Wikipedia	</v>
      <v xml:space="preserve">Public domain	</v>
      <v xml:space="preserve">http://en.wikipedia.org/wiki/Whiting,_Indiana	</v>
      <v xml:space="preserve">http://en.wikipedia.org/wiki/Public_domain	</v>
    </spb>
    <spb s="0">
      <v xml:space="preserve">Wikipedia	</v>
      <v xml:space="preserve">CC-BY-SA	</v>
      <v xml:space="preserve">http://en.wikipedia.org/wiki/Indiana	</v>
      <v xml:space="preserve">http://creativecommons.org/licenses/by-sa/3.0/	</v>
    </spb>
    <spb s="0">
      <v xml:space="preserve">Wikipedia	US Census	US Census	Wikipedia	Sec	</v>
      <v xml:space="preserve">CC-BY-SA			CC-BY-SA		</v>
      <v xml:space="preserve">http://en.wikipedia.org/wiki/Indiana	https://www.census.gov/popest/data/state/asrh/2014/files/SC-EST2014-AGESEX-CIV.csv	http://www.census.gov/quickfacts/table/WTN220212/18	https://en.wikipedia.org/wiki/Indiana	https://www.sec.gov/cgi-bin/browse-edgar?action=getcompany&amp;CIK=0001834802	</v>
      <v xml:space="preserve">http://creativecommons.org/licenses/by-sa/3.0/			http://creativecommons.org/licenses/by-sa/3.0/		</v>
    </spb>
    <spb s="0">
      <v xml:space="preserve">Wikipedia	US Census	US Census	Sec	</v>
      <v xml:space="preserve">CC-BY-SA				</v>
      <v xml:space="preserve">http://en.wikipedia.org/wiki/Indiana	https://www.census.gov/popest/data/state/asrh/2014/files/SC-EST2014-AGESEX-CIV.csv	http://www.census.gov/quickfacts/table/WTN220212/18	https://www.sec.gov/cgi-bin/browse-edgar?action=getcompany&amp;CIK=0001834802	</v>
      <v xml:space="preserve">http://creativecommons.org/licenses/by-sa/3.0/				</v>
    </spb>
    <spb s="0">
      <v xml:space="preserve">Wikipedia	US Census	US Census	</v>
      <v xml:space="preserve">CC-BY-SA			</v>
      <v xml:space="preserve">http://en.wikipedia.org/wiki/Indiana	https://www.census.gov/popest/data/state/asrh/2014/files/SC-EST2014-AGESEX-CIV.csv	http://www.census.gov/quickfacts/table/WTN220212/18	</v>
      <v xml:space="preserve">http://creativecommons.org/licenses/by-sa/3.0/			</v>
    </spb>
    <spb s="22">
      <v>469</v>
      <v>470</v>
      <v>15</v>
      <v>2</v>
      <v>470</v>
      <v>469</v>
      <v>469</v>
      <v>471</v>
      <v>15</v>
      <v>470</v>
      <v>15</v>
      <v>472</v>
      <v>471</v>
      <v>15</v>
      <v>15</v>
      <v>15</v>
      <v>15</v>
      <v>472</v>
      <v>15</v>
      <v>15</v>
      <v>15</v>
      <v>15</v>
      <v>15</v>
      <v>15</v>
      <v>15</v>
      <v>15</v>
      <v>15</v>
      <v>472</v>
      <v>15</v>
      <v>15</v>
      <v>15</v>
      <v>15</v>
    </spb>
    <spb s="0">
      <v xml:space="preserve">Wikipedia	</v>
      <v xml:space="preserve">Public domain	</v>
      <v xml:space="preserve">http://en.wikipedia.org/wiki/Indiana	</v>
      <v xml:space="preserve">http://en.wikipedia.org/wiki/Public_domain	</v>
    </spb>
    <spb s="0">
      <v xml:space="preserve">Wikipedia	</v>
      <v xml:space="preserve">CC-BY-SA	</v>
      <v xml:space="preserve">http://en.wikipedia.org/wiki/Lake_County,_Indiana	</v>
      <v xml:space="preserve">http://creativecommons.org/licenses/by-sa/3.0/	</v>
    </spb>
    <spb s="0">
      <v xml:space="preserve">Wikipedia	US Census	</v>
      <v xml:space="preserve">CC-BY-SA		</v>
      <v xml:space="preserve">http://en.wikipedia.org/wiki/Lake_County,_Indiana	http://www2.census.gov/programs-surveys/popest/datasets/2010-2018/cities/totals/sub-est2018_all.csv	</v>
      <v xml:space="preserve">http://creativecommons.org/licenses/by-sa/3.0/		</v>
    </spb>
    <spb s="0">
      <v xml:space="preserve">Wikipedia	US Census	US Census	</v>
      <v xml:space="preserve">CC-BY-SA			</v>
      <v xml:space="preserve">http://en.wikipedia.org/wiki/Lake_County,_Indiana	http://www2.census.gov/programs-surveys/popest/datasets/2010-2018/cities/totals/sub-est2018_all.csv	http://www.census.gov/quickfacts/table/WTN220212/18089	</v>
      <v xml:space="preserve">http://creativecommons.org/licenses/by-sa/3.0/			</v>
    </spb>
    <spb s="20">
      <v>475</v>
      <v>476</v>
      <v>2</v>
      <v>476</v>
      <v>475</v>
      <v>477</v>
      <v>477</v>
    </spb>
    <spb s="0">
      <v xml:space="preserve">Wikipedia	</v>
      <v xml:space="preserve">Public domain	</v>
      <v xml:space="preserve">http://en.wikipedia.org/wiki/Lake_County,_Indiana	</v>
      <v xml:space="preserve">http://en.wikipedia.org/wiki/Public_domain	</v>
    </spb>
    <spb s="0">
      <v xml:space="preserve">Wikipedia	</v>
      <v xml:space="preserve">CC-BY-SA	</v>
      <v xml:space="preserve">http://en.wikipedia.org/wiki/Indianapolis	</v>
      <v xml:space="preserve">http://creativecommons.org/licenses/by-sa/3.0/	</v>
    </spb>
    <spb s="0">
      <v xml:space="preserve">Wikipedia	US Census	US Census	Sec	Walkscore	</v>
      <v xml:space="preserve">CC-BY-SA					</v>
      <v xml:space="preserve">http://en.wikipedia.org/wiki/Indianapolis	http://www2.census.gov/programs-surveys/popest/datasets/2010-2018/cities/totals/sub-est2018_all.csv	http://www.census.gov/quickfacts/table/RHI225213/1836003	https://www.sec.gov/cgi-bin/browse-edgar?action=getcompany&amp;CIK=0001828325	https://www.walkscore.com/IN/Indianapolis	</v>
      <v xml:space="preserve">http://creativecommons.org/licenses/by-sa/3.0/					</v>
    </spb>
    <spb s="0">
      <v xml:space="preserve">Wikipedia	US Census	US Census	Wikipedia	Sec	Walkscore	</v>
      <v xml:space="preserve">CC-BY-SA			CC-BY-SA			</v>
      <v xml:space="preserve">http://en.wikipedia.org/wiki/Indianapolis	http://www2.census.gov/programs-surveys/popest/datasets/2010-2018/cities/totals/sub-est2018_all.csv	http://www.census.gov/quickfacts/table/RHI225213/1836003	https://en.wikipedia.org/wiki/Indianapolis	https://www.sec.gov/cgi-bin/browse-edgar?action=getcompany&amp;CIK=0001828325	https://www.walkscore.com/IN/Indianapolis	</v>
      <v xml:space="preserve">http://creativecommons.org/licenses/by-sa/3.0/			http://creativecommons.org/licenses/by-sa/3.0/			</v>
    </spb>
    <spb s="0">
      <v xml:space="preserve">Wikipedia	US Census	US Census	</v>
      <v xml:space="preserve">CC-BY-SA			</v>
      <v xml:space="preserve">http://en.wikipedia.org/wiki/Indianapolis	http://www2.census.gov/programs-surveys/popest/datasets/2010-2018/cities/totals/sub-est2018_all.csv	http://www.census.gov/quickfacts/table/RHI225213/1836003	</v>
      <v xml:space="preserve">http://creativecommons.org/licenses/by-sa/3.0/			</v>
    </spb>
    <spb s="16">
      <v>480</v>
      <v>481</v>
      <v>480</v>
      <v>480</v>
      <v>2</v>
      <v>481</v>
      <v>480</v>
      <v>482</v>
      <v>482</v>
      <v>483</v>
    </spb>
    <spb s="0">
      <v xml:space="preserve">Wikipedia	</v>
      <v xml:space="preserve">CC BY-SA 4.0	</v>
      <v xml:space="preserve">http://en.wikipedia.org/wiki/Indianapolis	</v>
      <v xml:space="preserve">https://creativecommons.org/licenses/by-sa/4.0	</v>
    </spb>
    <spb s="0">
      <v xml:space="preserve">Worldpostalcode	City-data	Unitedstateszipcodes	</v>
      <v xml:space="preserve">			</v>
      <v xml:space="preserve">https://worldpostalcode.com/united-states/indiana/lake	https://www.city-data.com/zips/46394.html	https://www.unitedstateszipcodes.org/46394/	</v>
      <v xml:space="preserve">			</v>
    </spb>
    <spb s="19">
      <v>486</v>
      <v>486</v>
      <v>486</v>
      <v>486</v>
    </spb>
    <spb s="0">
      <v xml:space="preserve">Wikipedia	</v>
      <v xml:space="preserve">CC-BY-SA	</v>
      <v xml:space="preserve">http://en.wikipedia.org/wiki/Mount_Vernon,_Indiana	</v>
      <v xml:space="preserve">http://creativecommons.org/licenses/by-sa/3.0/	</v>
    </spb>
    <spb s="0">
      <v xml:space="preserve">Wikipedia	US Census	</v>
      <v xml:space="preserve">CC-BY-SA		</v>
      <v xml:space="preserve">http://en.wikipedia.org/wiki/Mount_Vernon,_Indiana	http://www2.census.gov/programs-surveys/popest/datasets/2010-2018/cities/totals/sub-est2018_all.csv	</v>
      <v xml:space="preserve">http://creativecommons.org/licenses/by-sa/3.0/		</v>
    </spb>
    <spb s="0">
      <v xml:space="preserve">Wikipedia	US Census	Wikipedia	</v>
      <v xml:space="preserve">CC-BY-SA		CC-BY-SA	</v>
      <v xml:space="preserve">http://en.wikipedia.org/wiki/Mount_Vernon,_Indiana	http://www2.census.gov/programs-surveys/popest/datasets/2010-2018/cities/totals/sub-est2018_all.csv	https://en.wikipedia.org/wiki/Mount_Vernon,_Indiana	</v>
      <v xml:space="preserve">http://creativecommons.org/licenses/by-sa/3.0/		http://creativecommons.org/licenses/by-sa/3.0/	</v>
    </spb>
    <spb s="0">
      <v xml:space="preserve">Wikipedia	US Census	Wikipedia	</v>
      <v xml:space="preserve">CC-BY-SA		CC-BY-SA	</v>
      <v xml:space="preserve">http://en.wikipedia.org/wiki/Mount_Vernon,_Indiana	http://www2.census.gov/programs-surveys/popest/datasets/2010-2018/cities/totals/sub-est2018_all.csv	http://fr.wikipedia.org/wiki/Mount_Vernon_(Indiana)	</v>
      <v xml:space="preserve">http://creativecommons.org/licenses/by-sa/3.0/		http://creativecommons.org/licenses/by-sa/3.0/	</v>
    </spb>
    <spb s="1">
      <v>488</v>
      <v>489</v>
      <v>2</v>
      <v>489</v>
      <v>488</v>
      <v>490</v>
      <v>490</v>
      <v>491</v>
    </spb>
    <spb s="0">
      <v xml:space="preserve">Wikipedia	</v>
      <v xml:space="preserve">Public domain	</v>
      <v xml:space="preserve">http://en.wikipedia.org/wiki/Mount_Vernon,_Indiana	</v>
      <v xml:space="preserve">http://en.wikipedia.org/wiki/Public_domain	</v>
    </spb>
    <spb s="0">
      <v xml:space="preserve">Wikipedia	</v>
      <v xml:space="preserve">CC-BY-SA	</v>
      <v xml:space="preserve">http://en.wikipedia.org/wiki/Posey_County,_Indiana	</v>
      <v xml:space="preserve">http://creativecommons.org/licenses/by-sa/3.0/	</v>
    </spb>
    <spb s="0">
      <v xml:space="preserve">Wikipedia	US Census	</v>
      <v xml:space="preserve">CC-BY-SA		</v>
      <v xml:space="preserve">http://en.wikipedia.org/wiki/Posey_County,_Indiana	http://www2.census.gov/programs-surveys/popest/datasets/2010-2018/cities/totals/sub-est2018_all.csv	</v>
      <v xml:space="preserve">http://creativecommons.org/licenses/by-sa/3.0/		</v>
    </spb>
    <spb s="0">
      <v xml:space="preserve">Wikipedia	US Census	US Census	</v>
      <v xml:space="preserve">CC-BY-SA			</v>
      <v xml:space="preserve">http://en.wikipedia.org/wiki/Posey_County,_Indiana	http://www2.census.gov/programs-surveys/popest/datasets/2010-2018/cities/totals/sub-est2018_all.csv	http://www.census.gov/quickfacts/table/WTN220212/18129	</v>
      <v xml:space="preserve">http://creativecommons.org/licenses/by-sa/3.0/			</v>
    </spb>
    <spb s="20">
      <v>494</v>
      <v>495</v>
      <v>2</v>
      <v>495</v>
      <v>494</v>
      <v>496</v>
      <v>496</v>
    </spb>
    <spb s="0">
      <v xml:space="preserve">Wikipedia	</v>
      <v xml:space="preserve">CC-BY-SA-3.0	</v>
      <v xml:space="preserve">http://en.wikipedia.org/wiki/Posey_County,_Indiana	</v>
      <v xml:space="preserve">http://creativecommons.org/licenses/by-sa/3.0/	</v>
    </spb>
    <spb s="0">
      <v xml:space="preserve">Wikipedia	</v>
      <v xml:space="preserve">CC-BY-SA	</v>
      <v xml:space="preserve">http://en.wikipedia.org/wiki/El_Dorado,_Kansas	</v>
      <v xml:space="preserve">http://creativecommons.org/licenses/by-sa/3.0/	</v>
    </spb>
    <spb s="0">
      <v xml:space="preserve">Wikipedia	US Census	Tasteatlas	</v>
      <v xml:space="preserve">CC-BY-SA			</v>
      <v xml:space="preserve">http://en.wikipedia.org/wiki/El_Dorado,_Kansas	http://www2.census.gov/programs-surveys/popest/datasets/2010-2018/cities/totals/sub-est2018_all.csv	https://www.tasteatlas.com/el dorado	</v>
      <v xml:space="preserve">http://creativecommons.org/licenses/by-sa/3.0/			</v>
    </spb>
    <spb s="0">
      <v xml:space="preserve">Wikipedia	US Census	Wikipedia	</v>
      <v xml:space="preserve">CC-BY-SA		CC-BY-SA	</v>
      <v xml:space="preserve">http://en.wikipedia.org/wiki/El_Dorado,_Kansas	http://www2.census.gov/programs-surveys/popest/datasets/2010-2018/cities/totals/sub-est2018_all.csv	https://en.wikipedia.org/wiki/El_Dorado,_Kansas	</v>
      <v xml:space="preserve">http://creativecommons.org/licenses/by-sa/3.0/		http://creativecommons.org/licenses/by-sa/3.0/	</v>
    </spb>
    <spb s="0">
      <v xml:space="preserve">Wikipedia	US Census	Wikipedia	</v>
      <v xml:space="preserve">CC-BY-SA		CC-BY-SA	</v>
      <v xml:space="preserve">http://en.wikipedia.org/wiki/El_Dorado,_Kansas	http://www2.census.gov/programs-surveys/popest/datasets/2010-2018/cities/totals/sub-est2018_all.csv	http://es.wikipedia.org/wiki/El_Dorado_(Kansas)	</v>
      <v xml:space="preserve">http://creativecommons.org/licenses/by-sa/3.0/		http://creativecommons.org/licenses/by-sa/3.0/	</v>
    </spb>
    <spb s="16">
      <v>499</v>
      <v>500</v>
      <v>499</v>
      <v>499</v>
      <v>2</v>
      <v>500</v>
      <v>499</v>
      <v>501</v>
      <v>501</v>
      <v>502</v>
    </spb>
    <spb s="0">
      <v xml:space="preserve">Wikipedia	</v>
      <v xml:space="preserve">Public domain	</v>
      <v xml:space="preserve">http://fr.wikipedia.org/wiki/El_Dorado_(Kansas)	</v>
      <v xml:space="preserve">http://en.wikipedia.org/wiki/Public_domain	</v>
    </spb>
    <spb s="0">
      <v xml:space="preserve">Wikipedia	</v>
      <v xml:space="preserve">CC-BY-SA	</v>
      <v xml:space="preserve">http://en.wikipedia.org/wiki/Kansas	</v>
      <v xml:space="preserve">http://creativecommons.org/licenses/by-sa/3.0/	</v>
    </spb>
    <spb s="0">
      <v xml:space="preserve">Wikipedia	US Census	US Census	Wikipedia	Sec	</v>
      <v xml:space="preserve">CC-BY-SA			CC-BY-SA		</v>
      <v xml:space="preserve">http://en.wikipedia.org/wiki/Kansas	https://www.census.gov/popest/data/state/asrh/2014/files/SC-EST2014-AGESEX-CIV.csv	http://www.census.gov/quickfacts/table/WTN220212/20	https://en.wikipedia.org/wiki/Kansas	https://www.sec.gov/cgi-bin/browse-edgar?action=getcompany&amp;CIK=0001841506	</v>
      <v xml:space="preserve">http://creativecommons.org/licenses/by-sa/3.0/			http://creativecommons.org/licenses/by-sa/3.0/		</v>
    </spb>
    <spb s="0">
      <v xml:space="preserve">Wikipedia	US Census	US Census	</v>
      <v xml:space="preserve">CC-BY-SA			</v>
      <v xml:space="preserve">http://en.wikipedia.org/wiki/Kansas	https://www.census.gov/popest/data/state/asrh/2014/files/SC-EST2014-AGESEX-CIV.csv	http://www.census.gov/quickfacts/table/WTN220212/20	</v>
      <v xml:space="preserve">http://creativecommons.org/licenses/by-sa/3.0/			</v>
    </spb>
    <spb s="9">
      <v>505</v>
      <v>506</v>
      <v>15</v>
      <v>2</v>
      <v>506</v>
      <v>505</v>
      <v>505</v>
      <v>15</v>
      <v>506</v>
      <v>15</v>
      <v>507</v>
      <v>506</v>
      <v>15</v>
      <v>15</v>
      <v>15</v>
      <v>15</v>
      <v>507</v>
      <v>15</v>
      <v>15</v>
      <v>15</v>
      <v>15</v>
      <v>15</v>
      <v>15</v>
      <v>15</v>
      <v>15</v>
      <v>15</v>
      <v>507</v>
      <v>15</v>
      <v>15</v>
      <v>15</v>
      <v>15</v>
    </spb>
    <spb s="0">
      <v xml:space="preserve">Wikipedia	</v>
      <v xml:space="preserve">Public domain	</v>
      <v xml:space="preserve">http://en.wikipedia.org/wiki/Kansas	</v>
      <v xml:space="preserve">http://en.wikipedia.org/wiki/Public_domain	</v>
    </spb>
    <spb s="0">
      <v xml:space="preserve">Wikipedia	</v>
      <v xml:space="preserve">CC-BY-SA	</v>
      <v xml:space="preserve">http://en.wikipedia.org/wiki/Butler_County,_Kansas	</v>
      <v xml:space="preserve">http://creativecommons.org/licenses/by-sa/3.0/	</v>
    </spb>
    <spb s="0">
      <v xml:space="preserve">Wikipedia	US Census	</v>
      <v xml:space="preserve">CC-BY-SA		</v>
      <v xml:space="preserve">http://en.wikipedia.org/wiki/Butler_County,_Kansas	http://www2.census.gov/programs-surveys/popest/datasets/2010-2018/cities/totals/sub-est2018_all.csv	</v>
      <v xml:space="preserve">http://creativecommons.org/licenses/by-sa/3.0/		</v>
    </spb>
    <spb s="0">
      <v xml:space="preserve">Wikipedia	US Census	US Census	</v>
      <v xml:space="preserve">CC-BY-SA			</v>
      <v xml:space="preserve">http://en.wikipedia.org/wiki/Butler_County,_Kansas	http://www2.census.gov/programs-surveys/popest/datasets/2010-2018/cities/totals/sub-est2018_all.csv	http://www.census.gov/quickfacts/table/WTN220212/20015	</v>
      <v xml:space="preserve">http://creativecommons.org/licenses/by-sa/3.0/			</v>
    </spb>
    <spb s="20">
      <v>510</v>
      <v>511</v>
      <v>2</v>
      <v>511</v>
      <v>510</v>
      <v>512</v>
      <v>512</v>
    </spb>
    <spb s="0">
      <v xml:space="preserve">Wikipedia	</v>
      <v xml:space="preserve">CC BY-SA 3.0	</v>
      <v xml:space="preserve">http://en.wikipedia.org/wiki/Butler_County,_Kansas	</v>
      <v xml:space="preserve">https://creativecommons.org/licenses/by-sa/3.0	</v>
    </spb>
    <spb s="0">
      <v xml:space="preserve">Wikipedia	</v>
      <v xml:space="preserve">CC-BY-SA	</v>
      <v xml:space="preserve">http://en.wikipedia.org/wiki/Topeka,_Kansas	</v>
      <v xml:space="preserve">http://creativecommons.org/licenses/by-sa/3.0/	</v>
    </spb>
    <spb s="0">
      <v xml:space="preserve">Wikipedia	US Census	Wikipedia	Sec	Walkscore	</v>
      <v xml:space="preserve">CC-BY-SA		CC-BY-SA			</v>
      <v xml:space="preserve">http://en.wikipedia.org/wiki/Topeka,_Kansas	http://www2.census.gov/programs-surveys/popest/datasets/2010-2018/cities/totals/sub-est2018_all.csv	https://en.wikipedia.org/wiki/Topeka,_Kansas	https://www.sec.gov/cgi-bin/browse-edgar?action=getcompany&amp;CIK=0001697723	https://www.walkscore.com/KS/Topeka	</v>
      <v xml:space="preserve">http://creativecommons.org/licenses/by-sa/3.0/		http://creativecommons.org/licenses/by-sa/3.0/			</v>
    </spb>
    <spb s="0">
      <v xml:space="preserve">Wikipedia	US Census	</v>
      <v xml:space="preserve">CC-BY-SA		</v>
      <v xml:space="preserve">http://en.wikipedia.org/wiki/Topeka,_Kansas	http://www2.census.gov/programs-surveys/popest/datasets/2010-2018/cities/totals/sub-est2018_all.csv	</v>
      <v xml:space="preserve">http://creativecommons.org/licenses/by-sa/3.0/		</v>
    </spb>
    <spb s="16">
      <v>515</v>
      <v>516</v>
      <v>515</v>
      <v>515</v>
      <v>2</v>
      <v>516</v>
      <v>515</v>
      <v>516</v>
      <v>516</v>
      <v>517</v>
    </spb>
    <spb s="0">
      <v xml:space="preserve">Wikipedia	</v>
      <v xml:space="preserve">CC-BY-SA-3.0	</v>
      <v xml:space="preserve">http://zh.wikipedia.org/wiki/托皮卡	</v>
      <v xml:space="preserve">http://creativecommons.org/licenses/by-sa/3.0/	</v>
    </spb>
    <spb s="0">
      <v xml:space="preserve">Wikipedia	</v>
      <v xml:space="preserve">CC-BY-SA	</v>
      <v xml:space="preserve">http://en.wikipedia.org/wiki/Wichita,_Kansas	</v>
      <v xml:space="preserve">http://creativecommons.org/licenses/by-sa/3.0/	</v>
    </spb>
    <spb s="0">
      <v xml:space="preserve">Wikipedia	US Census	US Census	Sec	Tasteatlas	Walkscore	</v>
      <v xml:space="preserve">CC-BY-SA						</v>
      <v xml:space="preserve">http://en.wikipedia.org/wiki/Wichita,_Kansas	http://www2.census.gov/programs-surveys/popest/datasets/2010-2018/cities/totals/sub-est2018_all.csv	http://www.census.gov/quickfacts/table/PST045215/2079000	https://www.sec.gov/cgi-bin/browse-edgar?action=getcompany&amp;CIK=0001803988	https://www.tasteatlas.com/wichita	https://www.walkscore.com/KS/Wichita	</v>
      <v xml:space="preserve">http://creativecommons.org/licenses/by-sa/3.0/						</v>
    </spb>
    <spb s="0">
      <v xml:space="preserve">Wikipedia	US Census	US Census	Wikipedia	Sec	Walkscore	</v>
      <v xml:space="preserve">CC-BY-SA			CC-BY-SA			</v>
      <v xml:space="preserve">http://en.wikipedia.org/wiki/Wichita,_Kansas	http://www2.census.gov/programs-surveys/popest/datasets/2010-2018/cities/totals/sub-est2018_all.csv	http://www.census.gov/quickfacts/table/PST045215/2079000	https://en.wikipedia.org/wiki/Wichita,_Kansas	https://www.sec.gov/cgi-bin/browse-edgar?action=getcompany&amp;CIK=0001803988	https://www.walkscore.com/KS/Wichita	</v>
      <v xml:space="preserve">http://creativecommons.org/licenses/by-sa/3.0/			http://creativecommons.org/licenses/by-sa/3.0/			</v>
    </spb>
    <spb s="0">
      <v xml:space="preserve">Wikipedia	US Census	Wikipedia	</v>
      <v xml:space="preserve">CC-BY-SA		CC-BY-SA	</v>
      <v xml:space="preserve">http://en.wikipedia.org/wiki/Wichita,_Kansas	http://www2.census.gov/programs-surveys/popest/datasets/2010-2018/cities/totals/sub-est2018_all.csv	http://es.wikipedia.org/wiki/Wichita_(Kansas)	</v>
      <v xml:space="preserve">http://creativecommons.org/licenses/by-sa/3.0/		http://creativecommons.org/licenses/by-sa/3.0/	</v>
    </spb>
    <spb s="16">
      <v>520</v>
      <v>521</v>
      <v>520</v>
      <v>520</v>
      <v>2</v>
      <v>521</v>
      <v>520</v>
      <v>522</v>
      <v>522</v>
      <v>523</v>
    </spb>
    <spb s="0">
      <v xml:space="preserve">Wikipedia	</v>
      <v xml:space="preserve">Public domain	</v>
      <v xml:space="preserve">http://en.wikipedia.org/wiki/Wichita,_Kansas	</v>
      <v xml:space="preserve">http://en.wikipedia.org/wiki/Public_domain	</v>
    </spb>
    <spb s="0">
      <v xml:space="preserve">Worldpostalcode	City-data	Unitedstateszipcodes	</v>
      <v xml:space="preserve">			</v>
      <v xml:space="preserve">https://worldpostalcode.com/united-states/kansas/butler	https://www.city-data.com/zips/67042.html	https://www.unitedstateszipcodes.org/67042/	</v>
      <v xml:space="preserve">			</v>
    </spb>
    <spb s="19">
      <v>526</v>
      <v>526</v>
      <v>526</v>
      <v>526</v>
    </spb>
    <spb s="0">
      <v xml:space="preserve">Wikipedia	</v>
      <v xml:space="preserve">CC-BY-SA	</v>
      <v xml:space="preserve">http://en.wikipedia.org/wiki/Coffeyville,_Kansas	</v>
      <v xml:space="preserve">http://creativecommons.org/licenses/by-sa/3.0/	</v>
    </spb>
    <spb s="0">
      <v xml:space="preserve">Wikipedia	US Census	</v>
      <v xml:space="preserve">CC-BY-SA		</v>
      <v xml:space="preserve">http://en.wikipedia.org/wiki/Coffeyville,_Kansas	http://www2.census.gov/programs-surveys/popest/datasets/2010-2018/cities/totals/sub-est2018_all.csv	</v>
      <v xml:space="preserve">http://creativecommons.org/licenses/by-sa/3.0/		</v>
    </spb>
    <spb s="0">
      <v xml:space="preserve">Wikipedia	US Census	Wikipedia	</v>
      <v xml:space="preserve">CC-BY-SA		CC-BY-SA	</v>
      <v xml:space="preserve">http://en.wikipedia.org/wiki/Coffeyville,_Kansas	http://www2.census.gov/programs-surveys/popest/datasets/2010-2018/cities/totals/sub-est2018_all.csv	http://es.wikipedia.org/wiki/Coffeyville	</v>
      <v xml:space="preserve">http://creativecommons.org/licenses/by-sa/3.0/		http://creativecommons.org/licenses/by-sa/3.0/	</v>
    </spb>
    <spb s="1">
      <v>528</v>
      <v>529</v>
      <v>2</v>
      <v>529</v>
      <v>528</v>
      <v>529</v>
      <v>529</v>
      <v>530</v>
    </spb>
    <spb s="0">
      <v xml:space="preserve">Wikipedia	</v>
      <v xml:space="preserve">CC BY-SA 4.0	</v>
      <v xml:space="preserve">http://en.wikipedia.org/wiki/Coffeyville,_Kansas	</v>
      <v xml:space="preserve">https://creativecommons.org/licenses/by-sa/4.0	</v>
    </spb>
    <spb s="0">
      <v xml:space="preserve">Wikipedia	</v>
      <v xml:space="preserve">CC-BY-SA	</v>
      <v xml:space="preserve">http://en.wikipedia.org/wiki/Montgomery_County,_Kansas	</v>
      <v xml:space="preserve">http://creativecommons.org/licenses/by-sa/3.0/	</v>
    </spb>
    <spb s="0">
      <v xml:space="preserve">Wikipedia	US Census	</v>
      <v xml:space="preserve">CC-BY-SA		</v>
      <v xml:space="preserve">http://en.wikipedia.org/wiki/Montgomery_County,_Kansas	http://www2.census.gov/programs-surveys/popest/datasets/2010-2018/cities/totals/sub-est2018_all.csv	</v>
      <v xml:space="preserve">http://creativecommons.org/licenses/by-sa/3.0/		</v>
    </spb>
    <spb s="20">
      <v>533</v>
      <v>534</v>
      <v>2</v>
      <v>534</v>
      <v>533</v>
      <v>534</v>
      <v>534</v>
    </spb>
    <spb s="0">
      <v xml:space="preserve">Wikipedia	</v>
      <v xml:space="preserve">CC BY-SA 4.0	</v>
      <v xml:space="preserve">http://en.wikipedia.org/wiki/Montgomery_County,_Kansas	</v>
      <v xml:space="preserve">https://creativecommons.org/licenses/by-sa/4.0	</v>
    </spb>
    <spb s="0">
      <v xml:space="preserve">Unitedstateszipcodes	</v>
      <v xml:space="preserve">	</v>
      <v xml:space="preserve">https://www.unitedstateszipcodes.org/67337/	</v>
      <v xml:space="preserve">	</v>
    </spb>
    <spb s="19">
      <v>537</v>
      <v>537</v>
      <v>537</v>
      <v>537</v>
    </spb>
    <spb s="0">
      <v xml:space="preserve">Wikipedia	Wikipedia	</v>
      <v xml:space="preserve">CC-BY-SA	CC-BY-SA	</v>
      <v xml:space="preserve">http://en.wikipedia.org/wiki/McPherson,_Kansas	http://fr.wikipedia.org/wiki/McPherson_(Kansas)	</v>
      <v xml:space="preserve">http://creativecommons.org/licenses/by-sa/3.0/	http://creativecommons.org/licenses/by-sa/3.0/	</v>
    </spb>
    <spb s="0">
      <v xml:space="preserve">Wikipedia	US Census	</v>
      <v xml:space="preserve">CC-BY-SA		</v>
      <v xml:space="preserve">http://en.wikipedia.org/wiki/McPherson,_Kansas	http://www2.census.gov/programs-surveys/popest/datasets/2010-2018/cities/totals/sub-est2018_all.csv	</v>
      <v xml:space="preserve">http://creativecommons.org/licenses/by-sa/3.0/		</v>
    </spb>
    <spb s="0">
      <v xml:space="preserve">Wikipedia	Wikipedia	</v>
      <v xml:space="preserve">CC-BY-SA	CC-BY-SA	</v>
      <v xml:space="preserve">http://en.wikipedia.org/wiki/McPherson,_Kansas	http://it.wikipedia.org/wiki/McPherson_(Kansas)	</v>
      <v xml:space="preserve">http://creativecommons.org/licenses/by-sa/3.0/	http://creativecommons.org/licenses/by-sa/3.0/	</v>
    </spb>
    <spb s="0">
      <v xml:space="preserve">Wikipedia	</v>
      <v xml:space="preserve">CC-BY-SA	</v>
      <v xml:space="preserve">http://en.wikipedia.org/wiki/McPherson,_Kansas	</v>
      <v xml:space="preserve">http://creativecommons.org/licenses/by-sa/3.0/	</v>
    </spb>
    <spb s="0">
      <v xml:space="preserve">Wikipedia	US Census	Wikipedia	</v>
      <v xml:space="preserve">CC-BY-SA		CC-BY-SA	</v>
      <v xml:space="preserve">http://en.wikipedia.org/wiki/McPherson,_Kansas	http://www2.census.gov/programs-surveys/popest/datasets/2010-2018/cities/totals/sub-est2018_all.csv	https://en.wikipedia.org/wiki/McPherson,_Kansas	</v>
      <v xml:space="preserve">http://creativecommons.org/licenses/by-sa/3.0/		http://creativecommons.org/licenses/by-sa/3.0/	</v>
    </spb>
    <spb s="0">
      <v xml:space="preserve">Wikipedia	US Census	Wikipedia	</v>
      <v xml:space="preserve">CC-BY-SA		CC-BY-SA	</v>
      <v xml:space="preserve">http://en.wikipedia.org/wiki/McPherson,_Kansas	http://www2.census.gov/programs-surveys/popest/datasets/2010-2018/cities/totals/sub-est2018_all.csv	http://es.wikipedia.org/wiki/McPherson_(Kansas)	</v>
      <v xml:space="preserve">http://creativecommons.org/licenses/by-sa/3.0/		http://creativecommons.org/licenses/by-sa/3.0/	</v>
    </spb>
    <spb s="16">
      <v>539</v>
      <v>540</v>
      <v>541</v>
      <v>541</v>
      <v>2</v>
      <v>540</v>
      <v>542</v>
      <v>543</v>
      <v>543</v>
      <v>544</v>
    </spb>
    <spb s="0">
      <v xml:space="preserve">Wikipedia	</v>
      <v xml:space="preserve">CC BY 3.0	</v>
      <v xml:space="preserve">http://en.wikipedia.org/wiki/McPherson,_Kansas	</v>
      <v xml:space="preserve">https://creativecommons.org/licenses/by/3.0	</v>
    </spb>
    <spb s="0">
      <v xml:space="preserve">Wikipedia	</v>
      <v xml:space="preserve">CC-BY-SA	</v>
      <v xml:space="preserve">http://en.wikipedia.org/wiki/McPherson_County,_Kansas	</v>
      <v xml:space="preserve">http://creativecommons.org/licenses/by-sa/3.0/	</v>
    </spb>
    <spb s="0">
      <v xml:space="preserve">Wikipedia	US Census	</v>
      <v xml:space="preserve">CC-BY-SA		</v>
      <v xml:space="preserve">http://en.wikipedia.org/wiki/McPherson_County,_Kansas	http://www2.census.gov/programs-surveys/popest/datasets/2010-2018/cities/totals/sub-est2018_all.csv	</v>
      <v xml:space="preserve">http://creativecommons.org/licenses/by-sa/3.0/		</v>
    </spb>
    <spb s="14">
      <v>547</v>
      <v>548</v>
      <v>2</v>
      <v>548</v>
      <v>547</v>
      <v>548</v>
      <v>548</v>
      <v>548</v>
    </spb>
    <spb s="0">
      <v xml:space="preserve">Wikipedia	</v>
      <v xml:space="preserve">CC BY 3.0	</v>
      <v xml:space="preserve">http://en.wikipedia.org/wiki/McPherson_County,_Kansas	</v>
      <v xml:space="preserve">https://creativecommons.org/licenses/by/3.0	</v>
    </spb>
    <spb s="0">
      <v xml:space="preserve">Worldpostalcode	City-data	Unitedstateszipcodes	</v>
      <v xml:space="preserve">			</v>
      <v xml:space="preserve">https://worldpostalcode.com/united-states/kansas/mcpherson	https://www.city-data.com/zips/67460.html	https://www.unitedstateszipcodes.org/67460/	</v>
      <v xml:space="preserve">			</v>
    </spb>
    <spb s="19">
      <v>551</v>
      <v>551</v>
      <v>551</v>
      <v>551</v>
    </spb>
    <spb s="0">
      <v xml:space="preserve">Wikipedia	</v>
      <v xml:space="preserve">CC-BY-SA	</v>
      <v xml:space="preserve">http://en.wikipedia.org/wiki/Catlettsburg,_Kentucky	</v>
      <v xml:space="preserve">http://creativecommons.org/licenses/by-sa/3.0/	</v>
    </spb>
    <spb s="0">
      <v xml:space="preserve">Wikipedia	US Census	</v>
      <v xml:space="preserve">CC-BY-SA		</v>
      <v xml:space="preserve">http://en.wikipedia.org/wiki/Catlettsburg,_Kentucky	http://www2.census.gov/programs-surveys/popest/datasets/2010-2018/cities/totals/sub-est2018_all.csv	</v>
      <v xml:space="preserve">http://creativecommons.org/licenses/by-sa/3.0/		</v>
    </spb>
    <spb s="16">
      <v>553</v>
      <v>554</v>
      <v>553</v>
      <v>553</v>
      <v>2</v>
      <v>554</v>
      <v>553</v>
      <v>554</v>
      <v>554</v>
      <v>554</v>
    </spb>
    <spb s="2">
      <v>9</v>
      <v>Name</v>
    </spb>
    <spb s="23">
      <v>1</v>
      <v>6</v>
      <v>3</v>
    </spb>
    <spb s="0">
      <v xml:space="preserve">Wikipedia	</v>
      <v xml:space="preserve">CC-BY-SA	</v>
      <v xml:space="preserve">http://en.wikipedia.org/wiki/Kentucky	</v>
      <v xml:space="preserve">http://creativecommons.org/licenses/by-sa/3.0/	</v>
    </spb>
    <spb s="0">
      <v xml:space="preserve">Wikipedia	US Census	US Census	Wikipedia	Sec	</v>
      <v xml:space="preserve">CC-BY-SA			CC-BY-SA		</v>
      <v xml:space="preserve">http://en.wikipedia.org/wiki/Kentucky	https://www.census.gov/popest/data/state/asrh/2014/files/SC-EST2014-AGESEX-CIV.csv	http://www.census.gov/quickfacts/table/WTN220212/21	https://en.wikipedia.org/wiki/Kentucky	https://www.sec.gov/cgi-bin/browse-edgar?action=getcompany&amp;CIK=0001840085	</v>
      <v xml:space="preserve">http://creativecommons.org/licenses/by-sa/3.0/			http://creativecommons.org/licenses/by-sa/3.0/		</v>
    </spb>
    <spb s="0">
      <v xml:space="preserve">Wikipedia	US Census	US Census	</v>
      <v xml:space="preserve">CC-BY-SA			</v>
      <v xml:space="preserve">http://en.wikipedia.org/wiki/Kentucky	https://www.census.gov/popest/data/state/asrh/2014/files/SC-EST2014-AGESEX-CIV.csv	http://www.census.gov/quickfacts/table/WTN220212/21	</v>
      <v xml:space="preserve">http://creativecommons.org/licenses/by-sa/3.0/			</v>
    </spb>
    <spb s="9">
      <v>558</v>
      <v>559</v>
      <v>15</v>
      <v>2</v>
      <v>559</v>
      <v>558</v>
      <v>558</v>
      <v>15</v>
      <v>559</v>
      <v>15</v>
      <v>560</v>
      <v>560</v>
      <v>15</v>
      <v>15</v>
      <v>15</v>
      <v>15</v>
      <v>560</v>
      <v>15</v>
      <v>15</v>
      <v>15</v>
      <v>15</v>
      <v>15</v>
      <v>15</v>
      <v>15</v>
      <v>15</v>
      <v>15</v>
      <v>560</v>
      <v>15</v>
      <v>15</v>
      <v>15</v>
      <v>15</v>
    </spb>
    <spb s="0">
      <v xml:space="preserve">Wikipedia	</v>
      <v xml:space="preserve">Public domain	</v>
      <v xml:space="preserve">http://en.wikipedia.org/wiki/Kentucky	</v>
      <v xml:space="preserve">http://en.wikipedia.org/wiki/Public_domain	</v>
    </spb>
    <spb s="0">
      <v xml:space="preserve">Wikipedia	</v>
      <v xml:space="preserve">CC-BY-SA	</v>
      <v xml:space="preserve">http://en.wikipedia.org/wiki/Boyd_County,_Kentucky	</v>
      <v xml:space="preserve">http://creativecommons.org/licenses/by-sa/3.0/	</v>
    </spb>
    <spb s="0">
      <v xml:space="preserve">Wikipedia	US Census	US Census	</v>
      <v xml:space="preserve">CC-BY-SA			</v>
      <v xml:space="preserve">http://en.wikipedia.org/wiki/Boyd_County,_Kentucky	http://www2.census.gov/programs-surveys/popest/datasets/2010-2018/cities/totals/sub-est2018_all.csv	http://www.census.gov/quickfacts/table/WTN220212/21019	</v>
      <v xml:space="preserve">http://creativecommons.org/licenses/by-sa/3.0/			</v>
    </spb>
    <spb s="20">
      <v>563</v>
      <v>564</v>
      <v>2</v>
      <v>564</v>
      <v>563</v>
      <v>564</v>
      <v>564</v>
    </spb>
    <spb s="2">
      <v>10</v>
      <v>Name</v>
    </spb>
    <spb s="0">
      <v xml:space="preserve">Wikipedia	</v>
      <v xml:space="preserve">CC-BY-SA	</v>
      <v xml:space="preserve">http://en.wikipedia.org/wiki/Louisville,_Kentucky	</v>
      <v xml:space="preserve">http://creativecommons.org/licenses/by-sa/3.0/	</v>
    </spb>
    <spb s="0">
      <v xml:space="preserve">Wikipedia	Wikipedia	Sec	</v>
      <v xml:space="preserve">CC-BY-SA	CC-BY-SA		</v>
      <v xml:space="preserve">http://en.wikipedia.org/wiki/Louisville,_Kentucky	https://en.wikipedia.org/wiki/Louisville,_Kentucky	https://www.sec.gov/cgi-bin/browse-edgar?action=getcompany&amp;CIK=0001823393	</v>
      <v xml:space="preserve">http://creativecommons.org/licenses/by-sa/3.0/	http://creativecommons.org/licenses/by-sa/3.0/		</v>
    </spb>
    <spb s="0">
      <v xml:space="preserve">Wikipedia	Wikipedia	</v>
      <v xml:space="preserve">CC-BY-SA	CC-BY-SA	</v>
      <v xml:space="preserve">http://en.wikipedia.org/wiki/Louisville,_Kentucky	http://es.wikipedia.org/wiki/Louisville	</v>
      <v xml:space="preserve">http://creativecommons.org/licenses/by-sa/3.0/	http://creativecommons.org/licenses/by-sa/3.0/	</v>
    </spb>
    <spb s="16">
      <v>567</v>
      <v>568</v>
      <v>567</v>
      <v>567</v>
      <v>567</v>
      <v>568</v>
      <v>567</v>
      <v>568</v>
      <v>568</v>
      <v>569</v>
    </spb>
    <spb s="0">
      <v xml:space="preserve">Wikipedia	</v>
      <v xml:space="preserve">CC BY 2.0	</v>
      <v xml:space="preserve">http://de.wikipedia.org/wiki/Louisville_(Kentucky)	</v>
      <v xml:space="preserve">https://creativecommons.org/licenses/by/2.0	</v>
    </spb>
    <spb s="0">
      <v xml:space="preserve">Unitedstateszipcodes	</v>
      <v xml:space="preserve">	</v>
      <v xml:space="preserve">https://www.unitedstateszipcodes.org/41129/	</v>
      <v xml:space="preserve">	</v>
    </spb>
    <spb s="19">
      <v>572</v>
      <v>572</v>
      <v>572</v>
      <v>572</v>
    </spb>
    <spb s="0">
      <v xml:space="preserve">Wikipedia	</v>
      <v xml:space="preserve">CC-BY-SA	</v>
      <v xml:space="preserve">http://en.wikipedia.org/wiki/Reserve,_Louisiana	</v>
      <v xml:space="preserve">http://creativecommons.org/licenses/by-sa/3.0/	</v>
    </spb>
    <spb s="16">
      <v>574</v>
      <v>574</v>
      <v>574</v>
      <v>574</v>
      <v>574</v>
      <v>574</v>
      <v>574</v>
      <v>574</v>
      <v>574</v>
      <v>574</v>
    </spb>
    <spb s="2">
      <v>11</v>
      <v>Name</v>
    </spb>
    <spb s="7">
      <v>square km</v>
      <v>2000</v>
    </spb>
    <spb s="0">
      <v xml:space="preserve">Wikipedia	</v>
      <v xml:space="preserve">CC-BY-SA	</v>
      <v xml:space="preserve">http://en.wikipedia.org/wiki/Louisiana	</v>
      <v xml:space="preserve">http://creativecommons.org/licenses/by-sa/3.0/	</v>
    </spb>
    <spb s="0">
      <v xml:space="preserve">Wikipedia	US Census	US Census	Wikipedia	Sec	</v>
      <v xml:space="preserve">CC-BY-SA			CC-BY-SA		</v>
      <v xml:space="preserve">http://en.wikipedia.org/wiki/Louisiana	https://www.census.gov/popest/data/state/asrh/2014/files/SC-EST2014-AGESEX-CIV.csv	http://www.census.gov/quickfacts/table/WTN220212/22	https://en.wikipedia.org/wiki/Louisiana	https://www.sec.gov/cgi-bin/browse-edgar?action=getcompany&amp;CIK=0001834985	</v>
      <v xml:space="preserve">http://creativecommons.org/licenses/by-sa/3.0/			http://creativecommons.org/licenses/by-sa/3.0/		</v>
    </spb>
    <spb s="0">
      <v xml:space="preserve">Wikipedia	US Census	US Census	</v>
      <v xml:space="preserve">CC-BY-SA			</v>
      <v xml:space="preserve">http://en.wikipedia.org/wiki/Louisiana	https://www.census.gov/popest/data/state/asrh/2014/files/SC-EST2014-AGESEX-CIV.csv	http://www.census.gov/quickfacts/table/WTN220212/22	</v>
      <v xml:space="preserve">http://creativecommons.org/licenses/by-sa/3.0/			</v>
    </spb>
    <spb s="0">
      <v xml:space="preserve">Wikipedia	US Census	US Census	Sec	</v>
      <v xml:space="preserve">CC-BY-SA				</v>
      <v xml:space="preserve">http://en.wikipedia.org/wiki/Louisiana	https://www.census.gov/popest/data/state/asrh/2014/files/SC-EST2014-AGESEX-CIV.csv	http://www.census.gov/quickfacts/table/WTN220212/22	https://www.sec.gov/cgi-bin/browse-edgar?action=getcompany&amp;CIK=0001834985	</v>
      <v xml:space="preserve">http://creativecommons.org/licenses/by-sa/3.0/				</v>
    </spb>
    <spb s="9">
      <v>578</v>
      <v>579</v>
      <v>15</v>
      <v>2</v>
      <v>579</v>
      <v>578</v>
      <v>578</v>
      <v>15</v>
      <v>579</v>
      <v>15</v>
      <v>580</v>
      <v>581</v>
      <v>15</v>
      <v>15</v>
      <v>15</v>
      <v>15</v>
      <v>580</v>
      <v>15</v>
      <v>15</v>
      <v>15</v>
      <v>15</v>
      <v>15</v>
      <v>15</v>
      <v>15</v>
      <v>15</v>
      <v>15</v>
      <v>580</v>
      <v>15</v>
      <v>15</v>
      <v>15</v>
      <v>15</v>
    </spb>
    <spb s="0">
      <v xml:space="preserve">Wikipedia	</v>
      <v xml:space="preserve">Public domain	</v>
      <v xml:space="preserve">http://en.wikipedia.org/wiki/Louisiana	</v>
      <v xml:space="preserve">http://en.wikipedia.org/wiki/Public_domain	</v>
    </spb>
    <spb s="0">
      <v xml:space="preserve">Wikipedia	</v>
      <v xml:space="preserve">CC-BY-SA	</v>
      <v xml:space="preserve">http://en.wikipedia.org/wiki/St._John_the_Baptist_Parish,_Louisiana	</v>
      <v xml:space="preserve">http://creativecommons.org/licenses/by-sa/3.0/	</v>
    </spb>
    <spb s="0">
      <v xml:space="preserve">Wikipedia	US Census	</v>
      <v xml:space="preserve">CC-BY-SA		</v>
      <v xml:space="preserve">http://en.wikipedia.org/wiki/St._John_the_Baptist_Parish,_Louisiana	http://www2.census.gov/programs-surveys/popest/datasets/2010-2018/cities/totals/sub-est2018_all.csv	</v>
      <v xml:space="preserve">http://creativecommons.org/licenses/by-sa/3.0/		</v>
    </spb>
    <spb s="0">
      <v xml:space="preserve">Wikipedia	US Census	US Census	</v>
      <v xml:space="preserve">CC-BY-SA			</v>
      <v xml:space="preserve">http://en.wikipedia.org/wiki/St._John_the_Baptist_Parish,_Louisiana	http://www2.census.gov/programs-surveys/popest/datasets/2010-2018/cities/totals/sub-est2018_all.csv	http://www.census.gov/quickfacts/table/PST120214/22095	</v>
      <v xml:space="preserve">http://creativecommons.org/licenses/by-sa/3.0/			</v>
    </spb>
    <spb s="20">
      <v>584</v>
      <v>585</v>
      <v>2</v>
      <v>585</v>
      <v>584</v>
      <v>586</v>
      <v>586</v>
    </spb>
    <spb s="0">
      <v xml:space="preserve">Wikipedia	</v>
      <v xml:space="preserve">CC BY-SA 3.0	</v>
      <v xml:space="preserve">http://en.wikipedia.org/wiki/St._John_the_Baptist_Parish,_Louisiana	</v>
      <v xml:space="preserve">https://creativecommons.org/licenses/by-sa/3.0	</v>
    </spb>
    <spb s="0">
      <v xml:space="preserve">Wikipedia	</v>
      <v xml:space="preserve">CC-BY-SA	</v>
      <v xml:space="preserve">http://en.wikipedia.org/wiki/Baton_Rouge,_Louisiana	</v>
      <v xml:space="preserve">http://creativecommons.org/licenses/by-sa/3.0/	</v>
    </spb>
    <spb s="0">
      <v xml:space="preserve">Wikipedia	US Census	Sec	Walkscore	</v>
      <v xml:space="preserve">CC-BY-SA				</v>
      <v xml:space="preserve">http://en.wikipedia.org/wiki/Baton_Rouge,_Louisiana	http://www2.census.gov/programs-surveys/popest/datasets/2010-2018/cities/totals/sub-est2018_all.csv	https://www.sec.gov/cgi-bin/browse-edgar?action=getcompany&amp;CIK=0001803930	https://www.walkscore.com/LA/Baton_Rouge	</v>
      <v xml:space="preserve">http://creativecommons.org/licenses/by-sa/3.0/				</v>
    </spb>
    <spb s="0">
      <v xml:space="preserve">Wikipedia	US Census	Wikipedia	Sec	Walkscore	</v>
      <v xml:space="preserve">CC-BY-SA		CC-BY-SA			</v>
      <v xml:space="preserve">http://en.wikipedia.org/wiki/Baton_Rouge,_Louisiana	http://www2.census.gov/programs-surveys/popest/datasets/2010-2018/cities/totals/sub-est2018_all.csv	https://en.wikipedia.org/wiki/Baton_Rouge,_Louisiana	https://www.sec.gov/cgi-bin/browse-edgar?action=getcompany&amp;CIK=0001803930	https://www.walkscore.com/LA/Baton_Rouge	</v>
      <v xml:space="preserve">http://creativecommons.org/licenses/by-sa/3.0/		http://creativecommons.org/licenses/by-sa/3.0/			</v>
    </spb>
    <spb s="0">
      <v xml:space="preserve">Wikipedia	US Census	</v>
      <v xml:space="preserve">CC-BY-SA		</v>
      <v xml:space="preserve">http://en.wikipedia.org/wiki/Baton_Rouge,_Louisiana	http://www2.census.gov/programs-surveys/popest/datasets/2010-2018/cities/totals/sub-est2018_all.csv	</v>
      <v xml:space="preserve">http://creativecommons.org/licenses/by-sa/3.0/		</v>
    </spb>
    <spb s="1">
      <v>589</v>
      <v>590</v>
      <v>2</v>
      <v>590</v>
      <v>589</v>
      <v>591</v>
      <v>591</v>
      <v>592</v>
    </spb>
    <spb s="0">
      <v xml:space="preserve">Wikipedia	</v>
      <v xml:space="preserve">CC BY-SA 3.0	</v>
      <v xml:space="preserve">http://ko.wikipedia.org/wiki/배턴루지	</v>
      <v xml:space="preserve">https://creativecommons.org/licenses/by-sa/3.0	</v>
    </spb>
    <spb s="0">
      <v xml:space="preserve">Wikipedia	</v>
      <v xml:space="preserve">CC-BY-SA	</v>
      <v xml:space="preserve">http://en.wikipedia.org/wiki/New_Orleans	</v>
      <v xml:space="preserve">http://creativecommons.org/licenses/by-sa/3.0/	</v>
    </spb>
    <spb s="0">
      <v xml:space="preserve">Wikipedia	US Census	Sec	Walkscore	</v>
      <v xml:space="preserve">CC-BY-SA				</v>
      <v xml:space="preserve">http://en.wikipedia.org/wiki/New_Orleans	http://www2.census.gov/programs-surveys/popest/datasets/2010-2018/cities/totals/sub-est2018_all.csv	https://www.sec.gov/cgi-bin/browse-edgar?action=getcompany&amp;CIK=0001802278	https://www.walkscore.com/LA/New_Orleans	</v>
      <v xml:space="preserve">http://creativecommons.org/licenses/by-sa/3.0/				</v>
    </spb>
    <spb s="0">
      <v xml:space="preserve">Wikipedia	US Census	Wikipedia	Sec	Walkscore	</v>
      <v xml:space="preserve">CC-BY-SA		CC-BY-SA			</v>
      <v xml:space="preserve">http://en.wikipedia.org/wiki/New_Orleans	http://www2.census.gov/programs-surveys/popest/datasets/2010-2018/cities/totals/sub-est2018_all.csv	https://en.wikipedia.org/wiki/New_Orleans	https://www.sec.gov/cgi-bin/browse-edgar?action=getcompany&amp;CIK=0001802278	https://www.walkscore.com/LA/New_Orleans	</v>
      <v xml:space="preserve">http://creativecommons.org/licenses/by-sa/3.0/		http://creativecommons.org/licenses/by-sa/3.0/			</v>
    </spb>
    <spb s="20">
      <v>595</v>
      <v>596</v>
      <v>2</v>
      <v>596</v>
      <v>595</v>
      <v>597</v>
      <v>597</v>
    </spb>
    <spb s="0">
      <v xml:space="preserve">Wikipedia	</v>
      <v xml:space="preserve">CC BY-SA 4.0	</v>
      <v xml:space="preserve">http://en.wikipedia.org/wiki/New_Orleans	</v>
      <v xml:space="preserve">https://creativecommons.org/licenses/by-sa/4.0	</v>
    </spb>
    <spb s="0">
      <v xml:space="preserve">Wikipedia	</v>
      <v xml:space="preserve">CC-BY-SA	</v>
      <v xml:space="preserve">http://en.wikipedia.org/wiki/East_Baton_Rouge_Parish,_Louisiana	</v>
      <v xml:space="preserve">http://creativecommons.org/licenses/by-sa/3.0/	</v>
    </spb>
    <spb s="0">
      <v xml:space="preserve">Wikipedia	US Census	</v>
      <v xml:space="preserve">CC-BY-SA		</v>
      <v xml:space="preserve">http://en.wikipedia.org/wiki/East_Baton_Rouge_Parish,_Louisiana	http://www2.census.gov/programs-surveys/popest/datasets/2010-2018/cities/totals/sub-est2018_all.csv	</v>
      <v xml:space="preserve">http://creativecommons.org/licenses/by-sa/3.0/		</v>
    </spb>
    <spb s="0">
      <v xml:space="preserve">Wikipedia	US Census	US Census	</v>
      <v xml:space="preserve">CC-BY-SA			</v>
      <v xml:space="preserve">http://en.wikipedia.org/wiki/East_Baton_Rouge_Parish,_Louisiana	http://www2.census.gov/programs-surveys/popest/datasets/2010-2018/cities/totals/sub-est2018_all.csv	http://www.census.gov/quickfacts/table/RHI805210/22033	</v>
      <v xml:space="preserve">http://creativecommons.org/licenses/by-sa/3.0/			</v>
    </spb>
    <spb s="14">
      <v>600</v>
      <v>601</v>
      <v>2</v>
      <v>601</v>
      <v>600</v>
      <v>602</v>
      <v>602</v>
      <v>602</v>
    </spb>
    <spb s="0">
      <v xml:space="preserve">Worldpostalcode	City-data	Unitedstateszipcodes	</v>
      <v xml:space="preserve">			</v>
      <v xml:space="preserve">https://worldpostalcode.com/united-states/louisiana/baton-rouge	https://www.city-data.com/zips/70805.html	https://www.unitedstateszipcodes.org/70805/	</v>
      <v xml:space="preserve">			</v>
    </spb>
    <spb s="19">
      <v>604</v>
      <v>604</v>
      <v>604</v>
      <v>604</v>
    </spb>
    <spb s="0">
      <v xml:space="preserve">Wikipedia	</v>
      <v xml:space="preserve">CC-BY-SA	</v>
      <v xml:space="preserve">http://en.wikipedia.org/wiki/Westlake,_Louisiana	</v>
      <v xml:space="preserve">http://creativecommons.org/licenses/by-sa/3.0/	</v>
    </spb>
    <spb s="0">
      <v xml:space="preserve">Wikipedia	US Census	</v>
      <v xml:space="preserve">CC-BY-SA		</v>
      <v xml:space="preserve">http://en.wikipedia.org/wiki/Westlake,_Louisiana	http://www2.census.gov/programs-surveys/popest/datasets/2010-2018/cities/totals/sub-est2018_all.csv	</v>
      <v xml:space="preserve">http://creativecommons.org/licenses/by-sa/3.0/		</v>
    </spb>
    <spb s="1">
      <v>606</v>
      <v>606</v>
      <v>2</v>
      <v>606</v>
      <v>606</v>
      <v>607</v>
      <v>607</v>
      <v>607</v>
    </spb>
    <spb s="0">
      <v xml:space="preserve">Wikipedia	</v>
      <v xml:space="preserve">CC BY-SA 4.0	</v>
      <v xml:space="preserve">http://en.wikipedia.org/wiki/Westlake,_Louisiana	</v>
      <v xml:space="preserve">https://creativecommons.org/licenses/by-sa/4.0	</v>
    </spb>
    <spb s="0">
      <v xml:space="preserve">Wikipedia	</v>
      <v xml:space="preserve">CC-BY-SA	</v>
      <v xml:space="preserve">http://en.wikipedia.org/wiki/Calcasieu_Parish,_Louisiana	</v>
      <v xml:space="preserve">http://creativecommons.org/licenses/by-sa/3.0/	</v>
    </spb>
    <spb s="0">
      <v xml:space="preserve">Wikipedia	US Census	</v>
      <v xml:space="preserve">CC-BY-SA		</v>
      <v xml:space="preserve">http://en.wikipedia.org/wiki/Calcasieu_Parish,_Louisiana	http://www2.census.gov/programs-surveys/popest/datasets/2010-2018/cities/totals/sub-est2018_all.csv	</v>
      <v xml:space="preserve">http://creativecommons.org/licenses/by-sa/3.0/		</v>
    </spb>
    <spb s="0">
      <v xml:space="preserve">Wikipedia	US Census	US Census	</v>
      <v xml:space="preserve">CC-BY-SA			</v>
      <v xml:space="preserve">http://en.wikipedia.org/wiki/Calcasieu_Parish,_Louisiana	http://www2.census.gov/programs-surveys/popest/datasets/2010-2018/cities/totals/sub-est2018_all.csv	http://www.census.gov/quickfacts/table/SBO001207/22019	</v>
      <v xml:space="preserve">http://creativecommons.org/licenses/by-sa/3.0/			</v>
    </spb>
    <spb s="14">
      <v>610</v>
      <v>611</v>
      <v>2</v>
      <v>611</v>
      <v>610</v>
      <v>612</v>
      <v>612</v>
      <v>612</v>
    </spb>
    <spb s="0">
      <v xml:space="preserve">Wikipedia	</v>
      <v xml:space="preserve">CC BY-SA 4.0	</v>
      <v xml:space="preserve">http://en.wikipedia.org/wiki/Calcasieu_Parish,_Louisiana	</v>
      <v xml:space="preserve">https://creativecommons.org/licenses/by-sa/4.0	</v>
    </spb>
    <spb s="0">
      <v xml:space="preserve">Wikipedia	</v>
      <v xml:space="preserve">CC-BY-SA	</v>
      <v xml:space="preserve">http://en.wikipedia.org/wiki/Lake_Charles,_Louisiana	</v>
      <v xml:space="preserve">http://creativecommons.org/licenses/by-sa/3.0/	</v>
    </spb>
    <spb s="0">
      <v xml:space="preserve">Wikipedia	US Census	US Census	Facebook	Sec	Walkscore	</v>
      <v xml:space="preserve">CC-BY-SA						</v>
      <v xml:space="preserve">http://en.wikipedia.org/wiki/Lake_Charles,_Louisiana	http://www2.census.gov/programs-surveys/popest/datasets/2010-2018/cities/totals/sub-est2018_all.csv	http://www.census.gov/quickfacts/table/PST120214/2241155	https://www.facebook.com/LakeCharlesLouisiana	https://www.sec.gov/cgi-bin/browse-edgar?action=getcompany&amp;CIK=0001653247	https://www.walkscore.com/LA/Lake_Charles	</v>
      <v xml:space="preserve">http://creativecommons.org/licenses/by-sa/3.0/						</v>
    </spb>
    <spb s="0">
      <v xml:space="preserve">Wikipedia	Wikipedia	</v>
      <v xml:space="preserve">CC-BY-SA	CC-BY-SA	</v>
      <v xml:space="preserve">http://en.wikipedia.org/wiki/Lake_Charles,_Louisiana	http://it.wikipedia.org/wiki/Lake_Charles	</v>
      <v xml:space="preserve">http://creativecommons.org/licenses/by-sa/3.0/	http://creativecommons.org/licenses/by-sa/3.0/	</v>
    </spb>
    <spb s="0">
      <v xml:space="preserve">Wikipedia	US Census	Wikipedia	US Census	Facebook	Sec	Walkscore	</v>
      <v xml:space="preserve">CC-BY-SA		CC-BY-SA					</v>
      <v xml:space="preserve">http://en.wikipedia.org/wiki/Lake_Charles,_Louisiana	http://www2.census.gov/programs-surveys/popest/datasets/2010-2018/cities/totals/sub-est2018_all.csv	https://en.wikipedia.org/wiki/Lake_Charles,_Louisiana	http://www.census.gov/quickfacts/table/PST120214/2241155	https://www.facebook.com/LakeCharlesLouisiana	https://www.sec.gov/cgi-bin/browse-edgar?action=getcompany&amp;CIK=0001653247	https://www.walkscore.com/LA/Lake_Charles	</v>
      <v xml:space="preserve">http://creativecommons.org/licenses/by-sa/3.0/		http://creativecommons.org/licenses/by-sa/3.0/					</v>
    </spb>
    <spb s="0">
      <v xml:space="preserve">Wikipedia	US Census	</v>
      <v xml:space="preserve">CC-BY-SA		</v>
      <v xml:space="preserve">http://en.wikipedia.org/wiki/Lake_Charles,_Louisiana	http://www2.census.gov/programs-surveys/popest/datasets/2010-2018/cities/totals/sub-est2018_all.csv	</v>
      <v xml:space="preserve">http://creativecommons.org/licenses/by-sa/3.0/		</v>
    </spb>
    <spb s="16">
      <v>615</v>
      <v>616</v>
      <v>617</v>
      <v>617</v>
      <v>2</v>
      <v>616</v>
      <v>615</v>
      <v>618</v>
      <v>618</v>
      <v>619</v>
    </spb>
    <spb s="0">
      <v xml:space="preserve">Wikipedia	</v>
      <v xml:space="preserve">CC-BY-SA-3.0	</v>
      <v xml:space="preserve">http://zh.wikipedia.org/wiki/莱克查尔斯_(路易斯安那州)	</v>
      <v xml:space="preserve">http://creativecommons.org/licenses/by-sa/3.0/	</v>
    </spb>
    <spb s="0">
      <v xml:space="preserve">Wikipedia	</v>
      <v xml:space="preserve">CC-BY-SA	</v>
      <v xml:space="preserve">http://en.wikipedia.org/wiki/Belle_Chasse,_Louisiana	</v>
      <v xml:space="preserve">http://creativecommons.org/licenses/by-sa/3.0/	</v>
    </spb>
    <spb s="16">
      <v>622</v>
      <v>622</v>
      <v>622</v>
      <v>622</v>
      <v>622</v>
      <v>622</v>
      <v>622</v>
      <v>622</v>
      <v>622</v>
      <v>622</v>
    </spb>
    <spb s="0">
      <v xml:space="preserve">Wikipedia	</v>
      <v xml:space="preserve">CC BY-SA 3.0	</v>
      <v xml:space="preserve">http://en.wikipedia.org/wiki/Belle_Chasse,_Louisiana	</v>
      <v xml:space="preserve">https://creativecommons.org/licenses/by-sa/3.0	</v>
    </spb>
    <spb s="0">
      <v xml:space="preserve">Wikipedia	</v>
      <v xml:space="preserve">CC-BY-SA	</v>
      <v xml:space="preserve">http://en.wikipedia.org/wiki/Plaquemines_Parish,_Louisiana	</v>
      <v xml:space="preserve">http://creativecommons.org/licenses/by-sa/3.0/	</v>
    </spb>
    <spb s="0">
      <v xml:space="preserve">Wikipedia	US Census	</v>
      <v xml:space="preserve">CC-BY-SA		</v>
      <v xml:space="preserve">http://en.wikipedia.org/wiki/Plaquemines_Parish,_Louisiana	http://www2.census.gov/programs-surveys/popest/datasets/2010-2018/cities/totals/sub-est2018_all.csv	</v>
      <v xml:space="preserve">http://creativecommons.org/licenses/by-sa/3.0/		</v>
    </spb>
    <spb s="0">
      <v xml:space="preserve">Wikipedia	US Census	US Census	</v>
      <v xml:space="preserve">CC-BY-SA			</v>
      <v xml:space="preserve">http://en.wikipedia.org/wiki/Plaquemines_Parish,_Louisiana	http://www2.census.gov/programs-surveys/popest/datasets/2010-2018/cities/totals/sub-est2018_all.csv	http://www.census.gov/quickfacts/table/RHI125214/22075	</v>
      <v xml:space="preserve">http://creativecommons.org/licenses/by-sa/3.0/			</v>
    </spb>
    <spb s="20">
      <v>625</v>
      <v>626</v>
      <v>2</v>
      <v>626</v>
      <v>625</v>
      <v>627</v>
      <v>627</v>
    </spb>
    <spb s="0">
      <v xml:space="preserve">Wikipedia	</v>
      <v xml:space="preserve">CC BY 2.0	</v>
      <v xml:space="preserve">http://en.wikipedia.org/wiki/Plaquemines_Parish,_Louisiana	</v>
      <v xml:space="preserve">https://creativecommons.org/licenses/by/2.0	</v>
    </spb>
    <spb s="0">
      <v xml:space="preserve">Wikipedia	</v>
      <v xml:space="preserve">CC-BY-SA	</v>
      <v xml:space="preserve">http://en.wikipedia.org/wiki/Norco,_Louisiana	</v>
      <v xml:space="preserve">http://creativecommons.org/licenses/by-sa/3.0/	</v>
    </spb>
    <spb s="16">
      <v>630</v>
      <v>630</v>
      <v>630</v>
      <v>630</v>
      <v>630</v>
      <v>630</v>
      <v>630</v>
      <v>630</v>
      <v>630</v>
      <v>630</v>
    </spb>
    <spb s="0">
      <v xml:space="preserve">Wikipedia	</v>
      <v xml:space="preserve">CC-BY-SA	</v>
      <v xml:space="preserve">http://en.wikipedia.org/wiki/St._Charles_Parish,_Louisiana	</v>
      <v xml:space="preserve">http://creativecommons.org/licenses/by-sa/3.0/	</v>
    </spb>
    <spb s="0">
      <v xml:space="preserve">Wikipedia	US Census	</v>
      <v xml:space="preserve">CC-BY-SA		</v>
      <v xml:space="preserve">http://en.wikipedia.org/wiki/St._Charles_Parish,_Louisiana	http://www2.census.gov/programs-surveys/popest/datasets/2010-2018/cities/totals/sub-est2018_all.csv	</v>
      <v xml:space="preserve">http://creativecommons.org/licenses/by-sa/3.0/		</v>
    </spb>
    <spb s="0">
      <v xml:space="preserve">Wikipedia	US Census	US Census	</v>
      <v xml:space="preserve">CC-BY-SA			</v>
      <v xml:space="preserve">http://en.wikipedia.org/wiki/St._Charles_Parish,_Louisiana	http://www2.census.gov/programs-surveys/popest/datasets/2010-2018/cities/totals/sub-est2018_all.csv	http://www.census.gov/quickfacts/table/RHI225213/22089	</v>
      <v xml:space="preserve">http://creativecommons.org/licenses/by-sa/3.0/			</v>
    </spb>
    <spb s="20">
      <v>632</v>
      <v>633</v>
      <v>2</v>
      <v>633</v>
      <v>632</v>
      <v>634</v>
      <v>634</v>
    </spb>
    <spb s="0">
      <v xml:space="preserve">Wikipedia	</v>
      <v xml:space="preserve">Public domain	</v>
      <v xml:space="preserve">http://en.wikipedia.org/wiki/St._Charles_Parish,_Louisiana	</v>
      <v xml:space="preserve">http://en.wikipedia.org/wiki/Public_domain	</v>
    </spb>
    <spb s="0">
      <v xml:space="preserve">Wikipedia	</v>
      <v xml:space="preserve">CC-BY-SA	</v>
      <v xml:space="preserve">http://en.wikipedia.org/wiki/Destrehan,_Louisiana	</v>
      <v xml:space="preserve">http://creativecommons.org/licenses/by-sa/3.0/	</v>
    </spb>
    <spb s="16">
      <v>637</v>
      <v>637</v>
      <v>637</v>
      <v>637</v>
      <v>637</v>
      <v>637</v>
      <v>637</v>
      <v>637</v>
      <v>637</v>
      <v>637</v>
    </spb>
    <spb s="0">
      <v xml:space="preserve">Wikipedia	</v>
      <v xml:space="preserve">CC BY-SA 4.0	</v>
      <v xml:space="preserve">http://en.wikipedia.org/wiki/Destrehan,_Louisiana	</v>
      <v xml:space="preserve">https://creativecommons.org/licenses/by-sa/4.0	</v>
    </spb>
    <spb s="0">
      <v xml:space="preserve">Wikipedia	</v>
      <v xml:space="preserve">CC-BY-SA	</v>
      <v xml:space="preserve">http://en.wikipedia.org/wiki/Convent,_Louisiana	</v>
      <v xml:space="preserve">http://creativecommons.org/licenses/by-sa/3.0/	</v>
    </spb>
    <spb s="16">
      <v>640</v>
      <v>640</v>
      <v>640</v>
      <v>640</v>
      <v>640</v>
      <v>640</v>
      <v>640</v>
      <v>640</v>
      <v>640</v>
      <v>640</v>
    </spb>
    <spb s="0">
      <v xml:space="preserve">Wikipedia	</v>
      <v xml:space="preserve">CC BY 2.0	</v>
      <v xml:space="preserve">http://sv.wikipedia.org/wiki/Convent,_Louisiana	</v>
      <v xml:space="preserve">https://creativecommons.org/licenses/by/2.0	</v>
    </spb>
    <spb s="0">
      <v xml:space="preserve">Wikipedia	</v>
      <v xml:space="preserve">CC-BY-SA	</v>
      <v xml:space="preserve">http://en.wikipedia.org/wiki/St._James_Parish,_Louisiana	</v>
      <v xml:space="preserve">http://creativecommons.org/licenses/by-sa/3.0/	</v>
    </spb>
    <spb s="0">
      <v xml:space="preserve">Wikipedia	US Census	US Census	</v>
      <v xml:space="preserve">CC-BY-SA			</v>
      <v xml:space="preserve">http://en.wikipedia.org/wiki/St._James_Parish,_Louisiana	http://www2.census.gov/programs-surveys/popest/datasets/2010-2018/cities/totals/sub-est2018_all.csv	http://www.census.gov/quickfacts/table/RHI805210/22093	</v>
      <v xml:space="preserve">http://creativecommons.org/licenses/by-sa/3.0/			</v>
    </spb>
    <spb s="20">
      <v>643</v>
      <v>644</v>
      <v>2</v>
      <v>644</v>
      <v>643</v>
      <v>644</v>
      <v>644</v>
    </spb>
    <spb s="0">
      <v xml:space="preserve">Wikipedia	</v>
      <v xml:space="preserve">CC BY-SA 2.0	</v>
      <v xml:space="preserve">http://en.wikipedia.org/wiki/St._James_Parish,_Louisiana	</v>
      <v xml:space="preserve">https://creativecommons.org/licenses/by-sa/2.0	</v>
    </spb>
    <spb s="0">
      <v xml:space="preserve">Worldpostalcode	City-data	</v>
      <v xml:space="preserve">		</v>
      <v xml:space="preserve">https://worldpostalcode.com/united-states/louisiana/st-james	https://www.city-data.com/zips/70723.html	</v>
      <v xml:space="preserve">		</v>
    </spb>
    <spb s="0">
      <v xml:space="preserve">City-data	</v>
      <v xml:space="preserve">	</v>
      <v xml:space="preserve">https://www.city-data.com/zips/70723.html	</v>
      <v xml:space="preserve">	</v>
    </spb>
    <spb s="17">
      <v>647</v>
      <v>647</v>
      <v>647</v>
      <v>647</v>
      <v>648</v>
    </spb>
    <spb s="0">
      <v xml:space="preserve">Wikipedia	</v>
      <v xml:space="preserve">CC-BY-SA	</v>
      <v xml:space="preserve">http://en.wikipedia.org/wiki/Chalmette,_Louisiana	</v>
      <v xml:space="preserve">http://creativecommons.org/licenses/by-sa/3.0/	</v>
    </spb>
    <spb s="16">
      <v>650</v>
      <v>650</v>
      <v>650</v>
      <v>650</v>
      <v>650</v>
      <v>650</v>
      <v>650</v>
      <v>650</v>
      <v>650</v>
      <v>650</v>
    </spb>
    <spb s="7">
      <v>square km</v>
      <v>2011</v>
    </spb>
    <spb s="0">
      <v xml:space="preserve">Wikipedia	</v>
      <v xml:space="preserve">CC BY-SA 4.0	</v>
      <v xml:space="preserve">http://sv.wikipedia.org/wiki/Chalmette	</v>
      <v xml:space="preserve">https://creativecommons.org/licenses/by-sa/4.0	</v>
    </spb>
    <spb s="0">
      <v xml:space="preserve">Wikipedia	</v>
      <v xml:space="preserve">CC-BY-SA	</v>
      <v xml:space="preserve">http://en.wikipedia.org/wiki/St._Bernard_Parish,_Louisiana	</v>
      <v xml:space="preserve">http://creativecommons.org/licenses/by-sa/3.0/	</v>
    </spb>
    <spb s="0">
      <v xml:space="preserve">Wikipedia	US Census	Facebook	</v>
      <v xml:space="preserve">CC-BY-SA			</v>
      <v xml:space="preserve">http://en.wikipedia.org/wiki/St._Bernard_Parish,_Louisiana	http://www2.census.gov/programs-surveys/popest/datasets/2010-2018/cities/totals/sub-est2018_all.csv	https://www.facebook.com/St-Bernard-Parish-99811044399/	</v>
      <v xml:space="preserve">http://creativecommons.org/licenses/by-sa/3.0/			</v>
    </spb>
    <spb s="0">
      <v xml:space="preserve">Wikipedia	Facebook	</v>
      <v xml:space="preserve">CC-BY-SA		</v>
      <v xml:space="preserve">http://en.wikipedia.org/wiki/St._Bernard_Parish,_Louisiana	https://www.facebook.com/St-Bernard-Parish-99811044399/	</v>
      <v xml:space="preserve">http://creativecommons.org/licenses/by-sa/3.0/		</v>
    </spb>
    <spb s="14">
      <v>654</v>
      <v>655</v>
      <v>2</v>
      <v>655</v>
      <v>654</v>
      <v>656</v>
      <v>655</v>
      <v>655</v>
    </spb>
    <spb s="0">
      <v xml:space="preserve">Wikipedia	</v>
      <v xml:space="preserve">CC BY 2.5	</v>
      <v xml:space="preserve">http://en.wikipedia.org/wiki/St._Bernard_Parish,_Louisiana	</v>
      <v xml:space="preserve">https://creativecommons.org/licenses/by/2.5	</v>
    </spb>
    <spb s="0">
      <v xml:space="preserve">Worldpostalcode	City-data	Unitedstateszipcodes	</v>
      <v xml:space="preserve">			</v>
      <v xml:space="preserve">https://worldpostalcode.com/united-states/louisiana/calcasieu	https://www.city-data.com/zips/70605.html	https://www.unitedstateszipcodes.org/70605/	</v>
      <v xml:space="preserve">			</v>
    </spb>
    <spb s="19">
      <v>659</v>
      <v>659</v>
      <v>659</v>
      <v>659</v>
    </spb>
    <spb s="0">
      <v xml:space="preserve">Wikipedia	</v>
      <v xml:space="preserve">CC-BY-SA	</v>
      <v xml:space="preserve">http://en.wikipedia.org/wiki/Krotz_Springs,_Louisiana	</v>
      <v xml:space="preserve">http://creativecommons.org/licenses/by-sa/3.0/	</v>
    </spb>
    <spb s="0">
      <v xml:space="preserve">Wikipedia	US Census	</v>
      <v xml:space="preserve">CC-BY-SA		</v>
      <v xml:space="preserve">http://en.wikipedia.org/wiki/Krotz_Springs,_Louisiana	http://www2.census.gov/programs-surveys/popest/datasets/2010-2018/cities/totals/sub-est2018_all.csv	</v>
      <v xml:space="preserve">http://creativecommons.org/licenses/by-sa/3.0/		</v>
    </spb>
    <spb s="16">
      <v>661</v>
      <v>662</v>
      <v>661</v>
      <v>661</v>
      <v>2</v>
      <v>662</v>
      <v>661</v>
      <v>662</v>
      <v>662</v>
      <v>662</v>
    </spb>
    <spb s="0">
      <v xml:space="preserve">Wikipedia	</v>
      <v xml:space="preserve">CC BY-SA 4.0	</v>
      <v xml:space="preserve">http://en.wikipedia.org/wiki/Krotz_Springs,_Louisiana	</v>
      <v xml:space="preserve">https://creativecommons.org/licenses/by-sa/4.0	</v>
    </spb>
    <spb s="0">
      <v xml:space="preserve">Wikipedia	</v>
      <v xml:space="preserve">CC-BY-SA	</v>
      <v xml:space="preserve">http://en.wikipedia.org/wiki/St._Landry_Parish,_Louisiana	</v>
      <v xml:space="preserve">http://creativecommons.org/licenses/by-sa/3.0/	</v>
    </spb>
    <spb s="0">
      <v xml:space="preserve">Wikipedia	US Census	</v>
      <v xml:space="preserve">CC-BY-SA		</v>
      <v xml:space="preserve">http://en.wikipedia.org/wiki/St._Landry_Parish,_Louisiana	http://www2.census.gov/programs-surveys/popest/datasets/2010-2018/cities/totals/sub-est2018_all.csv	</v>
      <v xml:space="preserve">http://creativecommons.org/licenses/by-sa/3.0/		</v>
    </spb>
    <spb s="14">
      <v>665</v>
      <v>666</v>
      <v>2</v>
      <v>666</v>
      <v>665</v>
      <v>666</v>
      <v>666</v>
      <v>666</v>
    </spb>
    <spb s="0">
      <v xml:space="preserve">Wikipedia	</v>
      <v xml:space="preserve">Public domain	</v>
      <v xml:space="preserve">http://en.wikipedia.org/wiki/St._Landry_Parish,_Louisiana	</v>
      <v xml:space="preserve">http://en.wikipedia.org/wiki/Public_domain	</v>
    </spb>
    <spb s="0">
      <v xml:space="preserve">Unitedstateszipcodes	</v>
      <v xml:space="preserve">	</v>
      <v xml:space="preserve">https://www.unitedstateszipcodes.org/70750/	</v>
      <v xml:space="preserve">	</v>
    </spb>
    <spb s="19">
      <v>669</v>
      <v>669</v>
      <v>669</v>
      <v>669</v>
    </spb>
    <spb s="0">
      <v xml:space="preserve">Wikipedia	</v>
      <v xml:space="preserve">CC-BY-SA	</v>
      <v xml:space="preserve">http://en.wikipedia.org/wiki/Port_Allen,_Louisiana	</v>
      <v xml:space="preserve">http://creativecommons.org/licenses/by-sa/3.0/	</v>
    </spb>
    <spb s="0">
      <v xml:space="preserve">Wikipedia	US Census	</v>
      <v xml:space="preserve">CC-BY-SA		</v>
      <v xml:space="preserve">http://en.wikipedia.org/wiki/Port_Allen,_Louisiana	http://www2.census.gov/programs-surveys/popest/datasets/2010-2018/cities/totals/sub-est2018_all.csv	</v>
      <v xml:space="preserve">http://creativecommons.org/licenses/by-sa/3.0/		</v>
    </spb>
    <spb s="16">
      <v>671</v>
      <v>672</v>
      <v>671</v>
      <v>671</v>
      <v>2</v>
      <v>672</v>
      <v>671</v>
      <v>672</v>
      <v>672</v>
      <v>672</v>
    </spb>
    <spb s="0">
      <v xml:space="preserve">Wikipedia	</v>
      <v xml:space="preserve">Public domain	</v>
      <v xml:space="preserve">http://es.wikipedia.org/wiki/Port_Allen_(Luisiana)	</v>
      <v xml:space="preserve">http://en.wikipedia.org/wiki/Public_domain	</v>
    </spb>
    <spb s="0">
      <v xml:space="preserve">Wikipedia	</v>
      <v xml:space="preserve">CC-BY-SA	</v>
      <v xml:space="preserve">http://en.wikipedia.org/wiki/West_Baton_Rouge_Parish,_Louisiana	</v>
      <v xml:space="preserve">http://creativecommons.org/licenses/by-sa/3.0/	</v>
    </spb>
    <spb s="0">
      <v xml:space="preserve">Wikipedia	US Census	</v>
      <v xml:space="preserve">CC-BY-SA		</v>
      <v xml:space="preserve">http://en.wikipedia.org/wiki/West_Baton_Rouge_Parish,_Louisiana	http://www2.census.gov/programs-surveys/popest/datasets/2010-2018/cities/totals/sub-est2018_all.csv	</v>
      <v xml:space="preserve">http://creativecommons.org/licenses/by-sa/3.0/		</v>
    </spb>
    <spb s="0">
      <v xml:space="preserve">Wikipedia	US Census	US Census	</v>
      <v xml:space="preserve">CC-BY-SA			</v>
      <v xml:space="preserve">http://en.wikipedia.org/wiki/West_Baton_Rouge_Parish,_Louisiana	http://www2.census.gov/programs-surveys/popest/datasets/2010-2018/cities/totals/sub-est2018_all.csv	http://www.census.gov/quickfacts/table/RHI125214/22121	</v>
      <v xml:space="preserve">http://creativecommons.org/licenses/by-sa/3.0/			</v>
    </spb>
    <spb s="20">
      <v>675</v>
      <v>676</v>
      <v>2</v>
      <v>676</v>
      <v>675</v>
      <v>677</v>
      <v>677</v>
    </spb>
    <spb s="0">
      <v xml:space="preserve">Wikipedia	</v>
      <v xml:space="preserve">CC BY-SA 3.0	</v>
      <v xml:space="preserve">http://en.wikipedia.org/wiki/West_Baton_Rouge_Parish,_Louisiana	</v>
      <v xml:space="preserve">https://creativecommons.org/licenses/by-sa/3.0	</v>
    </spb>
    <spb s="0">
      <v xml:space="preserve">Worldpostalcode	Unitedstateszipcodes	</v>
      <v xml:space="preserve">		</v>
      <v xml:space="preserve">https://worldpostalcode.com/united-states/louisiana/west-baton-rouge	https://www.unitedstateszipcodes.org/70767/	</v>
      <v xml:space="preserve">		</v>
    </spb>
    <spb s="0">
      <v xml:space="preserve">Worldpostalcode	City-data	Unitedstateszipcodes	</v>
      <v xml:space="preserve">			</v>
      <v xml:space="preserve">https://worldpostalcode.com/united-states/louisiana/west-baton-rouge	https://www.city-data.com/zips/70767.html	https://www.unitedstateszipcodes.org/70767/	</v>
      <v xml:space="preserve">			</v>
    </spb>
    <spb s="19">
      <v>680</v>
      <v>681</v>
      <v>681</v>
      <v>681</v>
    </spb>
    <spb s="0">
      <v xml:space="preserve">Wikipedia	</v>
      <v xml:space="preserve">CC-BY-SA	</v>
      <v xml:space="preserve">http://en.wikipedia.org/wiki/Shreveport,_Louisiana	</v>
      <v xml:space="preserve">http://creativecommons.org/licenses/by-sa/3.0/	</v>
    </spb>
    <spb s="0">
      <v xml:space="preserve">Wikipedia	US Census	Sec	Walkscore	</v>
      <v xml:space="preserve">CC-BY-SA				</v>
      <v xml:space="preserve">http://en.wikipedia.org/wiki/Shreveport,_Louisiana	http://www2.census.gov/programs-surveys/popest/datasets/2010-2018/cities/totals/sub-est2018_all.csv	https://www.sec.gov/cgi-bin/browse-edgar?action=getcompany&amp;CIK=0001512553	https://www.walkscore.com/LA/Shreveport	</v>
      <v xml:space="preserve">http://creativecommons.org/licenses/by-sa/3.0/				</v>
    </spb>
    <spb s="0">
      <v xml:space="preserve">Wikipedia	US Census	Wikipedia	Sec	Walkscore	</v>
      <v xml:space="preserve">CC-BY-SA		CC-BY-SA			</v>
      <v xml:space="preserve">http://en.wikipedia.org/wiki/Shreveport,_Louisiana	http://www2.census.gov/programs-surveys/popest/datasets/2010-2018/cities/totals/sub-est2018_all.csv	https://en.wikipedia.org/wiki/Shreveport,_Louisiana	https://www.sec.gov/cgi-bin/browse-edgar?action=getcompany&amp;CIK=0001512553	https://www.walkscore.com/LA/Shreveport	</v>
      <v xml:space="preserve">http://creativecommons.org/licenses/by-sa/3.0/		http://creativecommons.org/licenses/by-sa/3.0/			</v>
    </spb>
    <spb s="0">
      <v xml:space="preserve">Wikipedia	US Census	</v>
      <v xml:space="preserve">CC-BY-SA		</v>
      <v xml:space="preserve">http://en.wikipedia.org/wiki/Shreveport,_Louisiana	http://www2.census.gov/programs-surveys/popest/datasets/2010-2018/cities/totals/sub-est2018_all.csv	</v>
      <v xml:space="preserve">http://creativecommons.org/licenses/by-sa/3.0/		</v>
    </spb>
    <spb s="16">
      <v>683</v>
      <v>684</v>
      <v>683</v>
      <v>683</v>
      <v>2</v>
      <v>684</v>
      <v>683</v>
      <v>685</v>
      <v>685</v>
      <v>686</v>
    </spb>
    <spb s="0">
      <v xml:space="preserve">Wikipedia	</v>
      <v xml:space="preserve">CC BY 2.0	</v>
      <v xml:space="preserve">http://ja.wikipedia.org/wiki/シュリーブポート_(ルイジアナ州)	</v>
      <v xml:space="preserve">https://creativecommons.org/licenses/by/2.0	</v>
    </spb>
    <spb s="0">
      <v xml:space="preserve">Wikipedia	</v>
      <v xml:space="preserve">CC-BY-SA	</v>
      <v xml:space="preserve">http://en.wikipedia.org/wiki/Caddo_Parish,_Louisiana	</v>
      <v xml:space="preserve">http://creativecommons.org/licenses/by-sa/3.0/	</v>
    </spb>
    <spb s="0">
      <v xml:space="preserve">Wikipedia	US Census	</v>
      <v xml:space="preserve">CC-BY-SA		</v>
      <v xml:space="preserve">http://en.wikipedia.org/wiki/Caddo_Parish,_Louisiana	http://www2.census.gov/programs-surveys/popest/datasets/2010-2018/cities/totals/sub-est2018_all.csv	</v>
      <v xml:space="preserve">http://creativecommons.org/licenses/by-sa/3.0/		</v>
    </spb>
    <spb s="0">
      <v xml:space="preserve">Wikipedia	US Census	US Census	</v>
      <v xml:space="preserve">CC-BY-SA			</v>
      <v xml:space="preserve">http://en.wikipedia.org/wiki/Caddo_Parish,_Louisiana	http://www2.census.gov/programs-surveys/popest/datasets/2010-2018/cities/totals/sub-est2018_all.csv	http://www.census.gov/quickfacts/table/SEX255214/22017	</v>
      <v xml:space="preserve">http://creativecommons.org/licenses/by-sa/3.0/			</v>
    </spb>
    <spb s="14">
      <v>689</v>
      <v>690</v>
      <v>2</v>
      <v>690</v>
      <v>689</v>
      <v>691</v>
      <v>691</v>
      <v>691</v>
    </spb>
    <spb s="0">
      <v xml:space="preserve">Wikipedia	</v>
      <v xml:space="preserve">CC BY-SA 4.0	</v>
      <v xml:space="preserve">http://en.wikipedia.org/wiki/Caddo_Parish,_Louisiana	</v>
      <v xml:space="preserve">https://creativecommons.org/licenses/by-sa/4.0	</v>
    </spb>
    <spb s="0">
      <v xml:space="preserve">Worldpostalcode	City-data	Unitedstateszipcodes	</v>
      <v xml:space="preserve">			</v>
      <v xml:space="preserve">https://worldpostalcode.com/united-states/louisiana/shreveport	https://www.city-data.com/zips/71109.html	https://www.unitedstateszipcodes.org/71109/	</v>
      <v xml:space="preserve">			</v>
    </spb>
    <spb s="19">
      <v>694</v>
      <v>694</v>
      <v>694</v>
      <v>694</v>
    </spb>
    <spb s="0">
      <v xml:space="preserve">Wikipedia	</v>
      <v xml:space="preserve">CC-BY-SA	</v>
      <v xml:space="preserve">http://en.wikipedia.org/wiki/Cotton_Valley,_Louisiana	</v>
      <v xml:space="preserve">http://creativecommons.org/licenses/by-sa/3.0/	</v>
    </spb>
    <spb s="0">
      <v xml:space="preserve">Wikipedia	US Census	</v>
      <v xml:space="preserve">CC-BY-SA		</v>
      <v xml:space="preserve">http://en.wikipedia.org/wiki/Cotton_Valley,_Louisiana	http://www2.census.gov/programs-surveys/popest/datasets/2010-2018/cities/totals/sub-est2018_all.csv	</v>
      <v xml:space="preserve">http://creativecommons.org/licenses/by-sa/3.0/		</v>
    </spb>
    <spb s="16">
      <v>696</v>
      <v>696</v>
      <v>696</v>
      <v>696</v>
      <v>2</v>
      <v>696</v>
      <v>696</v>
      <v>697</v>
      <v>697</v>
      <v>697</v>
    </spb>
    <spb s="0">
      <v xml:space="preserve">Wikipedia	</v>
      <v xml:space="preserve">CC BY-SA 3.0	</v>
      <v xml:space="preserve">http://en.wikipedia.org/wiki/Cotton_Valley,_Louisiana	</v>
      <v xml:space="preserve">https://creativecommons.org/licenses/by-sa/3.0	</v>
    </spb>
    <spb s="0">
      <v xml:space="preserve">Wikipedia	</v>
      <v xml:space="preserve">CC-BY-SA	</v>
      <v xml:space="preserve">http://en.wikipedia.org/wiki/Webster_Parish,_Louisiana	</v>
      <v xml:space="preserve">http://creativecommons.org/licenses/by-sa/3.0/	</v>
    </spb>
    <spb s="0">
      <v xml:space="preserve">Wikipedia	US Census	</v>
      <v xml:space="preserve">CC-BY-SA		</v>
      <v xml:space="preserve">http://en.wikipedia.org/wiki/Webster_Parish,_Louisiana	http://www2.census.gov/programs-surveys/popest/datasets/2010-2018/cities/totals/sub-est2018_all.csv	</v>
      <v xml:space="preserve">http://creativecommons.org/licenses/by-sa/3.0/		</v>
    </spb>
    <spb s="0">
      <v xml:space="preserve">Wikipedia	US Census	US Census	</v>
      <v xml:space="preserve">CC-BY-SA			</v>
      <v xml:space="preserve">http://en.wikipedia.org/wiki/Webster_Parish,_Louisiana	http://www2.census.gov/programs-surveys/popest/datasets/2010-2018/cities/totals/sub-est2018_all.csv	http://www.census.gov/quickfacts/table/RHI225213/22119	</v>
      <v xml:space="preserve">http://creativecommons.org/licenses/by-sa/3.0/			</v>
    </spb>
    <spb s="14">
      <v>700</v>
      <v>701</v>
      <v>2</v>
      <v>701</v>
      <v>700</v>
      <v>702</v>
      <v>702</v>
      <v>702</v>
    </spb>
    <spb s="0">
      <v xml:space="preserve">Wikipedia	</v>
      <v xml:space="preserve">CC-BY-SA-3.0	</v>
      <v xml:space="preserve">http://en.wikipedia.org/wiki/Webster_Parish,_Louisiana	</v>
      <v xml:space="preserve">http://creativecommons.org/licenses/by-sa/3.0/	</v>
    </spb>
    <spb s="0">
      <v xml:space="preserve">Worldpostalcode	City-data	</v>
      <v xml:space="preserve">		</v>
      <v xml:space="preserve">https://worldpostalcode.com/united-states/louisiana/webster	https://www.city-data.com/zips/71018.html	</v>
      <v xml:space="preserve">		</v>
    </spb>
    <spb s="19">
      <v>705</v>
      <v>705</v>
      <v>705</v>
      <v>705</v>
    </spb>
    <spb s="0">
      <v xml:space="preserve">Wikipedia	</v>
      <v xml:space="preserve">CC-BY-SA	</v>
      <v xml:space="preserve">http://en.wikipedia.org/wiki/Princeton,_Louisiana	</v>
      <v xml:space="preserve">http://creativecommons.org/licenses/by-sa/3.0/	</v>
    </spb>
    <spb s="24">
      <v>707</v>
      <v>707</v>
      <v>707</v>
      <v>707</v>
      <v>707</v>
      <v>707</v>
    </spb>
    <spb s="2">
      <v>12</v>
      <v>Name</v>
    </spb>
    <spb s="0">
      <v xml:space="preserve">Wikipedia	</v>
      <v xml:space="preserve">CC-BY-SA	</v>
      <v xml:space="preserve">http://en.wikipedia.org/wiki/Bossier_Parish,_Louisiana	</v>
      <v xml:space="preserve">http://creativecommons.org/licenses/by-sa/3.0/	</v>
    </spb>
    <spb s="0">
      <v xml:space="preserve">Wikipedia	US Census	</v>
      <v xml:space="preserve">CC-BY-SA		</v>
      <v xml:space="preserve">http://en.wikipedia.org/wiki/Bossier_Parish,_Louisiana	http://www2.census.gov/programs-surveys/popest/datasets/2010-2018/cities/totals/sub-est2018_all.csv	</v>
      <v xml:space="preserve">http://creativecommons.org/licenses/by-sa/3.0/		</v>
    </spb>
    <spb s="0">
      <v xml:space="preserve">Wikipedia	US Census	US Census	</v>
      <v xml:space="preserve">CC-BY-SA			</v>
      <v xml:space="preserve">http://en.wikipedia.org/wiki/Bossier_Parish,_Louisiana	http://www2.census.gov/programs-surveys/popest/datasets/2010-2018/cities/totals/sub-est2018_all.csv	http://www.census.gov/quickfacts/table/PST045215/22015	</v>
      <v xml:space="preserve">http://creativecommons.org/licenses/by-sa/3.0/			</v>
    </spb>
    <spb s="20">
      <v>710</v>
      <v>711</v>
      <v>2</v>
      <v>711</v>
      <v>710</v>
      <v>712</v>
      <v>712</v>
    </spb>
    <spb s="0">
      <v xml:space="preserve">Wikipedia	</v>
      <v xml:space="preserve">CC BY-SA 3.0	</v>
      <v xml:space="preserve">http://en.wikipedia.org/wiki/Bossier_Parish,_Louisiana	</v>
      <v xml:space="preserve">https://creativecommons.org/licenses/by-sa/3.0	</v>
    </spb>
    <spb s="0">
      <v xml:space="preserve">Wikipedia	</v>
      <v xml:space="preserve">CC-BY-SA	</v>
      <v xml:space="preserve">http://en.wikipedia.org/wiki/Bossier_City,_Louisiana	</v>
      <v xml:space="preserve">http://creativecommons.org/licenses/by-sa/3.0/	</v>
    </spb>
    <spb s="0">
      <v xml:space="preserve">Wikipedia	US Census	US Census	Walkscore	</v>
      <v xml:space="preserve">CC-BY-SA				</v>
      <v xml:space="preserve">http://en.wikipedia.org/wiki/Bossier_City,_Louisiana	http://www2.census.gov/programs-surveys/popest/datasets/2010-2018/cities/totals/sub-est2018_all.csv	http://www.census.gov/quickfacts/table/RHI105210/2208920	https://www.walkscore.com/LA/Bossier_City	</v>
      <v xml:space="preserve">http://creativecommons.org/licenses/by-sa/3.0/				</v>
    </spb>
    <spb s="0">
      <v xml:space="preserve">Wikipedia	US Census	</v>
      <v xml:space="preserve">CC-BY-SA		</v>
      <v xml:space="preserve">http://en.wikipedia.org/wiki/Bossier_City,_Louisiana	http://www2.census.gov/programs-surveys/popest/datasets/2010-2018/cities/totals/sub-est2018_all.csv	</v>
      <v xml:space="preserve">http://creativecommons.org/licenses/by-sa/3.0/		</v>
    </spb>
    <spb s="16">
      <v>715</v>
      <v>716</v>
      <v>715</v>
      <v>715</v>
      <v>2</v>
      <v>716</v>
      <v>715</v>
      <v>716</v>
      <v>716</v>
      <v>717</v>
    </spb>
    <spb s="0">
      <v xml:space="preserve">Wikipedia	</v>
      <v xml:space="preserve">Public domain	</v>
      <v xml:space="preserve">http://de.wikipedia.org/wiki/Bossier_City	</v>
      <v xml:space="preserve">http://en.wikipedia.org/wiki/Public_domain	</v>
    </spb>
    <spb s="0">
      <v xml:space="preserve">Worldpostalcode	Unitedstateszipcodes	</v>
      <v xml:space="preserve">		</v>
      <v xml:space="preserve">https://worldpostalcode.com/united-states/louisiana/bossier	https://www.unitedstateszipcodes.org/71067/	</v>
      <v xml:space="preserve">		</v>
    </spb>
    <spb s="19">
      <v>720</v>
      <v>720</v>
      <v>720</v>
      <v>720</v>
    </spb>
    <spb s="0">
      <v xml:space="preserve">Wikipedia	</v>
      <v xml:space="preserve">CC-BY-SA	</v>
      <v xml:space="preserve">http://en.wikipedia.org/wiki/Detroit	</v>
      <v xml:space="preserve">http://creativecommons.org/licenses/by-sa/3.0/	</v>
    </spb>
    <spb s="0">
      <v xml:space="preserve">Wikipedia	US Census	Sec	Walkscore	</v>
      <v xml:space="preserve">CC-BY-SA				</v>
      <v xml:space="preserve">http://en.wikipedia.org/wiki/Detroit	http://www2.census.gov/programs-surveys/popest/datasets/2010-2018/cities/totals/sub-est2018_all.csv	https://www.sec.gov/cgi-bin/browse-edgar?action=getcompany&amp;CIK=0001833217	https://www.walkscore.com/MI/Detroit	</v>
      <v xml:space="preserve">http://creativecommons.org/licenses/by-sa/3.0/				</v>
    </spb>
    <spb s="0">
      <v xml:space="preserve">Wikipedia	US Census	Wikipedia	Sec	Walkscore	</v>
      <v xml:space="preserve">CC-BY-SA		CC-BY-SA			</v>
      <v xml:space="preserve">http://en.wikipedia.org/wiki/Detroit	http://www2.census.gov/programs-surveys/popest/datasets/2010-2018/cities/totals/sub-est2018_all.csv	https://en.wikipedia.org/wiki/Detroit	https://www.sec.gov/cgi-bin/browse-edgar?action=getcompany&amp;CIK=0001833217	https://www.walkscore.com/MI/Detroit	</v>
      <v xml:space="preserve">http://creativecommons.org/licenses/by-sa/3.0/		http://creativecommons.org/licenses/by-sa/3.0/			</v>
    </spb>
    <spb s="0">
      <v xml:space="preserve">Wikipedia	US Census	Wikipedia	</v>
      <v xml:space="preserve">CC-BY-SA		CC-BY-SA	</v>
      <v xml:space="preserve">http://en.wikipedia.org/wiki/Detroit	http://www2.census.gov/programs-surveys/popest/datasets/2010-2018/cities/totals/sub-est2018_all.csv	http://es.wikipedia.org/wiki/Detroit	</v>
      <v xml:space="preserve">http://creativecommons.org/licenses/by-sa/3.0/		http://creativecommons.org/licenses/by-sa/3.0/	</v>
    </spb>
    <spb s="1">
      <v>722</v>
      <v>723</v>
      <v>2</v>
      <v>723</v>
      <v>722</v>
      <v>724</v>
      <v>724</v>
      <v>725</v>
    </spb>
    <spb s="0">
      <v xml:space="preserve">Wikipedia	</v>
      <v xml:space="preserve">CC BY-SA 3.0	</v>
      <v xml:space="preserve">http://fr.wikipedia.org/wiki/Détroit_(Michigan)	</v>
      <v xml:space="preserve">https://creativecommons.org/licenses/by-sa/3.0	</v>
    </spb>
    <spb s="0">
      <v xml:space="preserve">Wikipedia	</v>
      <v xml:space="preserve">CC-BY-SA	</v>
      <v xml:space="preserve">http://en.wikipedia.org/wiki/Michigan	</v>
      <v xml:space="preserve">http://creativecommons.org/licenses/by-sa/3.0/	</v>
    </spb>
    <spb s="0">
      <v xml:space="preserve">Wikipedia	US Census	US Census	Wikipedia	Sec	Tasteatlas	</v>
      <v xml:space="preserve">CC-BY-SA			CC-BY-SA			</v>
      <v xml:space="preserve">http://en.wikipedia.org/wiki/Michigan	https://www.census.gov/popest/data/state/asrh/2014/files/SC-EST2014-AGESEX-CIV.csv	http://www.census.gov/quickfacts/table/WTN220212/26	https://en.wikipedia.org/wiki/Michigan	https://www.sec.gov/cgi-bin/browse-edgar?action=getcompany&amp;CIK=0001840532	https://www.tasteatlas.com/michigan	</v>
      <v xml:space="preserve">http://creativecommons.org/licenses/by-sa/3.0/			http://creativecommons.org/licenses/by-sa/3.0/			</v>
    </spb>
    <spb s="0">
      <v xml:space="preserve">Wikipedia	US Census	US Census	Wikipedia	Sec	</v>
      <v xml:space="preserve">CC-BY-SA			CC-BY-SA		</v>
      <v xml:space="preserve">http://en.wikipedia.org/wiki/Michigan	https://www.census.gov/popest/data/state/asrh/2014/files/SC-EST2014-AGESEX-CIV.csv	http://www.census.gov/quickfacts/table/WTN220212/26	https://en.wikipedia.org/wiki/Michigan	https://www.sec.gov/cgi-bin/browse-edgar?action=getcompany&amp;CIK=0001840532	</v>
      <v xml:space="preserve">http://creativecommons.org/licenses/by-sa/3.0/			http://creativecommons.org/licenses/by-sa/3.0/		</v>
    </spb>
    <spb s="0">
      <v xml:space="preserve">Wikipedia	US Census	US Census	</v>
      <v xml:space="preserve">CC-BY-SA			</v>
      <v xml:space="preserve">http://en.wikipedia.org/wiki/Michigan	https://www.census.gov/popest/data/state/asrh/2014/files/SC-EST2014-AGESEX-CIV.csv	http://www.census.gov/quickfacts/table/WTN220212/26	</v>
      <v xml:space="preserve">http://creativecommons.org/licenses/by-sa/3.0/			</v>
    </spb>
    <spb s="0">
      <v xml:space="preserve">Wikipedia	US Census	US Census	Sec	</v>
      <v xml:space="preserve">CC-BY-SA				</v>
      <v xml:space="preserve">http://en.wikipedia.org/wiki/Michigan	https://www.census.gov/popest/data/state/asrh/2014/files/SC-EST2014-AGESEX-CIV.csv	http://www.census.gov/quickfacts/table/WTN220212/26	https://www.sec.gov/cgi-bin/browse-edgar?action=getcompany&amp;CIK=0001840532	</v>
      <v xml:space="preserve">http://creativecommons.org/licenses/by-sa/3.0/				</v>
    </spb>
    <spb s="25">
      <v>728</v>
      <v>729</v>
      <v>15</v>
      <v>2</v>
      <v>729</v>
      <v>728</v>
      <v>728</v>
      <v>15</v>
      <v>730</v>
      <v>15</v>
      <v>731</v>
      <v>732</v>
      <v>15</v>
      <v>15</v>
      <v>15</v>
      <v>15</v>
      <v>731</v>
      <v>15</v>
      <v>15</v>
      <v>15</v>
      <v>15</v>
      <v>15</v>
      <v>15</v>
      <v>15</v>
      <v>15</v>
      <v>15</v>
      <v>731</v>
      <v>15</v>
      <v>15</v>
      <v>15</v>
    </spb>
    <spb s="2">
      <v>13</v>
      <v>Name</v>
    </spb>
    <spb s="26">
      <v>square km</v>
      <v>2015</v>
      <v>2018</v>
      <v>2016</v>
      <v>2016</v>
      <v>2015</v>
      <v>2015</v>
      <v>2010, 2016</v>
      <v>persons (2015)</v>
      <v>persons (2015)</v>
      <v>2015</v>
      <v>2015</v>
      <v>2015</v>
      <v>2015</v>
      <v>persons (2015)</v>
      <v>persons (2015)</v>
      <v>2015</v>
      <v>persons age 16+, 2015</v>
      <v>persons (2015)</v>
      <v>under age 65, 2015</v>
      <v>2015</v>
      <v>persons age 25+, 2015</v>
      <v>persons (2015)</v>
      <v>persons (2015)</v>
    </spb>
    <spb s="0">
      <v xml:space="preserve">Wikipedia	</v>
      <v xml:space="preserve">Public domain	</v>
      <v xml:space="preserve">http://en.wikipedia.org/wiki/Michigan	</v>
      <v xml:space="preserve">http://en.wikipedia.org/wiki/Public_domain	</v>
    </spb>
    <spb s="0">
      <v xml:space="preserve">Wikipedia	</v>
      <v xml:space="preserve">CC-BY-SA	</v>
      <v xml:space="preserve">http://en.wikipedia.org/wiki/Wayne_County,_Michigan	</v>
      <v xml:space="preserve">http://creativecommons.org/licenses/by-sa/3.0/	</v>
    </spb>
    <spb s="0">
      <v xml:space="preserve">Wikipedia	US Census	</v>
      <v xml:space="preserve">CC-BY-SA		</v>
      <v xml:space="preserve">http://en.wikipedia.org/wiki/Wayne_County,_Michigan	http://www2.census.gov/programs-surveys/popest/datasets/2010-2018/cities/totals/sub-est2018_all.csv	</v>
      <v xml:space="preserve">http://creativecommons.org/licenses/by-sa/3.0/		</v>
    </spb>
    <spb s="0">
      <v xml:space="preserve">Wikipedia	US Census	US Census	</v>
      <v xml:space="preserve">CC-BY-SA			</v>
      <v xml:space="preserve">http://en.wikipedia.org/wiki/Wayne_County,_Michigan	http://www2.census.gov/programs-surveys/popest/datasets/2010-2018/cities/totals/sub-est2018_all.csv	http://www.census.gov/quickfacts/table/WTN220212/26163	</v>
      <v xml:space="preserve">http://creativecommons.org/licenses/by-sa/3.0/			</v>
    </spb>
    <spb s="14">
      <v>737</v>
      <v>738</v>
      <v>737</v>
      <v>738</v>
      <v>737</v>
      <v>739</v>
      <v>739</v>
      <v>739</v>
    </spb>
    <spb s="0">
      <v xml:space="preserve">Wikipedia	</v>
      <v xml:space="preserve">CC BY 3.0	</v>
      <v xml:space="preserve">http://en.wikipedia.org/wiki/Wayne_County,_Michigan	</v>
      <v xml:space="preserve">https://creativecommons.org/licenses/by/3.0	</v>
    </spb>
    <spb s="0">
      <v xml:space="preserve">Wikipedia	</v>
      <v xml:space="preserve">CC-BY-SA	</v>
      <v xml:space="preserve">http://en.wikipedia.org/wiki/Lansing,_Michigan	</v>
      <v xml:space="preserve">http://creativecommons.org/licenses/by-sa/3.0/	</v>
    </spb>
    <spb s="0">
      <v xml:space="preserve">Wikipedia	US Census	Sec	Walkscore	</v>
      <v xml:space="preserve">CC-BY-SA				</v>
      <v xml:space="preserve">http://en.wikipedia.org/wiki/Lansing,_Michigan	http://www2.census.gov/programs-surveys/popest/datasets/2010-2018/cities/totals/sub-est2018_all.csv	https://www.sec.gov/cgi-bin/browse-edgar?action=getcompany&amp;CIK=0001633037	https://www.walkscore.com/MI/Lansing	</v>
      <v xml:space="preserve">http://creativecommons.org/licenses/by-sa/3.0/				</v>
    </spb>
    <spb s="0">
      <v xml:space="preserve">Wikipedia	US Census	Wikipedia	Sec	Walkscore	</v>
      <v xml:space="preserve">CC-BY-SA		CC-BY-SA			</v>
      <v xml:space="preserve">http://en.wikipedia.org/wiki/Lansing,_Michigan	http://www2.census.gov/programs-surveys/popest/datasets/2010-2018/cities/totals/sub-est2018_all.csv	https://en.wikipedia.org/wiki/Lansing,_Michigan	https://www.sec.gov/cgi-bin/browse-edgar?action=getcompany&amp;CIK=0001633037	https://www.walkscore.com/MI/Lansing	</v>
      <v xml:space="preserve">http://creativecommons.org/licenses/by-sa/3.0/		http://creativecommons.org/licenses/by-sa/3.0/			</v>
    </spb>
    <spb s="0">
      <v xml:space="preserve">Wikipedia	US Census	</v>
      <v xml:space="preserve">CC-BY-SA		</v>
      <v xml:space="preserve">http://en.wikipedia.org/wiki/Lansing,_Michigan	http://www2.census.gov/programs-surveys/popest/datasets/2010-2018/cities/totals/sub-est2018_all.csv	</v>
      <v xml:space="preserve">http://creativecommons.org/licenses/by-sa/3.0/		</v>
    </spb>
    <spb s="1">
      <v>742</v>
      <v>743</v>
      <v>2</v>
      <v>743</v>
      <v>742</v>
      <v>744</v>
      <v>744</v>
      <v>745</v>
    </spb>
    <spb s="0">
      <v xml:space="preserve">Wikipedia	</v>
      <v xml:space="preserve">CC-BY-SA-3.0	</v>
      <v xml:space="preserve">http://en.wikipedia.org/wiki/Lansing,_Michigan	</v>
      <v xml:space="preserve">http://creativecommons.org/licenses/by-sa/3.0/	</v>
    </spb>
    <spb s="0">
      <v xml:space="preserve">Worldpostalcode	City-data	Unitedstateszipcodes	</v>
      <v xml:space="preserve">			</v>
      <v xml:space="preserve">https://worldpostalcode.com/united-states/michigan/detroit	https://www.city-data.com/zips/48217.html	https://www.unitedstateszipcodes.org/48217/	</v>
      <v xml:space="preserve">			</v>
    </spb>
    <spb s="19">
      <v>748</v>
      <v>748</v>
      <v>748</v>
      <v>748</v>
    </spb>
    <spb s="0">
      <v xml:space="preserve">Wikipedia	Wikipedia	</v>
      <v xml:space="preserve">CC-BY-SA	CC-BY-SA	</v>
      <v xml:space="preserve">http://en.wikipedia.org/wiki/Saint_Paul,_Minnesota	http://es.wikipedia.org/wiki/Saint_Paul_(Minnesota)	</v>
      <v xml:space="preserve">http://creativecommons.org/licenses/by-sa/3.0/	http://creativecommons.org/licenses/by-sa/3.0/	</v>
    </spb>
    <spb s="0">
      <v xml:space="preserve">Wikipedia	Sec	</v>
      <v xml:space="preserve">CC-BY-SA		</v>
      <v xml:space="preserve">http://en.wikipedia.org/wiki/Saint_Paul,_Minnesota	https://www.sec.gov/cgi-bin/browse-edgar?action=getcompany&amp;CIK=0001802451	</v>
      <v xml:space="preserve">http://creativecommons.org/licenses/by-sa/3.0/		</v>
    </spb>
    <spb s="0">
      <v xml:space="preserve">Wikipedia	</v>
      <v xml:space="preserve">CC-BY-SA	</v>
      <v xml:space="preserve">http://en.wikipedia.org/wiki/Saint_Paul,_Minnesota	</v>
      <v xml:space="preserve">http://creativecommons.org/licenses/by-sa/3.0/	</v>
    </spb>
    <spb s="0">
      <v xml:space="preserve">Wikipedia	Wikipedia	Sec	Walkscore	</v>
      <v xml:space="preserve">CC-BY-SA	CC-BY-SA			</v>
      <v xml:space="preserve">http://en.wikipedia.org/wiki/Saint_Paul,_Minnesota	https://en.wikipedia.org/wiki/Saint_Paul,_Minnesota	https://www.sec.gov/cgi-bin/browse-edgar?action=getcompany&amp;CIK=0001802451	https://www.walkscore.com/MN/St._Paul	</v>
      <v xml:space="preserve">http://creativecommons.org/licenses/by-sa/3.0/	http://creativecommons.org/licenses/by-sa/3.0/			</v>
    </spb>
    <spb s="1">
      <v>750</v>
      <v>751</v>
      <v>752</v>
      <v>751</v>
      <v>752</v>
      <v>753</v>
      <v>753</v>
      <v>750</v>
    </spb>
    <spb s="7">
      <v>square km</v>
      <v>2016</v>
    </spb>
    <spb s="0">
      <v xml:space="preserve">Wikipedia	</v>
      <v xml:space="preserve">Public domain	</v>
      <v xml:space="preserve">http://sv.wikipedia.org/wiki/Saint_Paul,_Minnesota	</v>
      <v xml:space="preserve">http://en.wikipedia.org/wiki/Public_domain	</v>
    </spb>
    <spb s="0">
      <v xml:space="preserve">Wikipedia	</v>
      <v xml:space="preserve">CC-BY-SA	</v>
      <v xml:space="preserve">http://en.wikipedia.org/wiki/Minnesota	</v>
      <v xml:space="preserve">http://creativecommons.org/licenses/by-sa/3.0/	</v>
    </spb>
    <spb s="0">
      <v xml:space="preserve">Wikipedia	US Census	US Census	Wikipedia	Sec	</v>
      <v xml:space="preserve">CC-BY-SA			CC-BY-SA		</v>
      <v xml:space="preserve">http://en.wikipedia.org/wiki/Minnesota	https://www.census.gov/popest/data/state/asrh/2014/files/SC-EST2014-AGESEX-CIV.csv	http://www.census.gov/quickfacts/table/WTN220212/27	https://en.wikipedia.org/wiki/Minnesota	https://www.sec.gov/cgi-bin/browse-edgar?action=getcompany&amp;CIK=0001829985	</v>
      <v xml:space="preserve">http://creativecommons.org/licenses/by-sa/3.0/			http://creativecommons.org/licenses/by-sa/3.0/		</v>
    </spb>
    <spb s="0">
      <v xml:space="preserve">Wikipedia	US Census	US Census	</v>
      <v xml:space="preserve">CC-BY-SA			</v>
      <v xml:space="preserve">http://en.wikipedia.org/wiki/Minnesota	https://www.census.gov/popest/data/state/asrh/2014/files/SC-EST2014-AGESEX-CIV.csv	http://www.census.gov/quickfacts/table/WTN220212/27	</v>
      <v xml:space="preserve">http://creativecommons.org/licenses/by-sa/3.0/			</v>
    </spb>
    <spb s="0">
      <v xml:space="preserve">Wikipedia	US Census	Sec	</v>
      <v xml:space="preserve">CC-BY-SA			</v>
      <v xml:space="preserve">http://en.wikipedia.org/wiki/Minnesota	http://www.census.gov/quickfacts/table/WTN220212/27	https://www.sec.gov/cgi-bin/browse-edgar?action=getcompany&amp;CIK=0001829985	</v>
      <v xml:space="preserve">http://creativecommons.org/licenses/by-sa/3.0/			</v>
    </spb>
    <spb s="9">
      <v>757</v>
      <v>758</v>
      <v>15</v>
      <v>2</v>
      <v>758</v>
      <v>757</v>
      <v>757</v>
      <v>15</v>
      <v>758</v>
      <v>15</v>
      <v>759</v>
      <v>760</v>
      <v>15</v>
      <v>15</v>
      <v>15</v>
      <v>15</v>
      <v>759</v>
      <v>15</v>
      <v>15</v>
      <v>15</v>
      <v>15</v>
      <v>15</v>
      <v>15</v>
      <v>15</v>
      <v>15</v>
      <v>15</v>
      <v>759</v>
      <v>15</v>
      <v>15</v>
      <v>15</v>
      <v>15</v>
    </spb>
    <spb s="2">
      <v>14</v>
      <v>Name</v>
    </spb>
    <spb s="0">
      <v xml:space="preserve">Wikipedia	</v>
      <v xml:space="preserve">Public domain	</v>
      <v xml:space="preserve">http://en.wikipedia.org/wiki/Minnesota	</v>
      <v xml:space="preserve">http://en.wikipedia.org/wiki/Public_domain	</v>
    </spb>
    <spb s="0">
      <v xml:space="preserve">Wikipedia	</v>
      <v xml:space="preserve">CC-BY-SA	</v>
      <v xml:space="preserve">http://en.wikipedia.org/wiki/Ramsey_County,_Minnesota	</v>
      <v xml:space="preserve">http://creativecommons.org/licenses/by-sa/3.0/	</v>
    </spb>
    <spb s="0">
      <v xml:space="preserve">Wikipedia	US Census	</v>
      <v xml:space="preserve">CC-BY-SA		</v>
      <v xml:space="preserve">http://en.wikipedia.org/wiki/Ramsey_County,_Minnesota	http://www2.census.gov/programs-surveys/popest/datasets/2010-2018/cities/totals/sub-est2018_all.csv	</v>
      <v xml:space="preserve">http://creativecommons.org/licenses/by-sa/3.0/		</v>
    </spb>
    <spb s="14">
      <v>764</v>
      <v>765</v>
      <v>2</v>
      <v>765</v>
      <v>764</v>
      <v>764</v>
      <v>765</v>
      <v>765</v>
    </spb>
    <spb s="0">
      <v xml:space="preserve">Wikipedia	</v>
      <v xml:space="preserve">Public domain	</v>
      <v xml:space="preserve">http://en.wikipedia.org/wiki/Ramsey_County,_Minnesota	</v>
      <v xml:space="preserve">http://en.wikipedia.org/wiki/Public_domain	</v>
    </spb>
    <spb s="0">
      <v xml:space="preserve">Wikipedia	</v>
      <v xml:space="preserve">CC-BY-SA	</v>
      <v xml:space="preserve">http://en.wikipedia.org/wiki/Minneapolis	</v>
      <v xml:space="preserve">http://creativecommons.org/licenses/by-sa/3.0/	</v>
    </spb>
    <spb s="0">
      <v xml:space="preserve">Wikipedia	US Census	Sec	Walkscore	</v>
      <v xml:space="preserve">CC-BY-SA				</v>
      <v xml:space="preserve">http://en.wikipedia.org/wiki/Minneapolis	http://www2.census.gov/programs-surveys/popest/datasets/2010-2018/cities/totals/sub-est2018_all.csv	https://www.sec.gov/cgi-bin/browse-edgar?action=getcompany&amp;CIK=0001803874	https://www.walkscore.com/MN/Minneapolis	</v>
      <v xml:space="preserve">http://creativecommons.org/licenses/by-sa/3.0/				</v>
    </spb>
    <spb s="0">
      <v xml:space="preserve">Wikipedia	US Census	Wikipedia	Sec	Walkscore	</v>
      <v xml:space="preserve">CC-BY-SA		CC-BY-SA			</v>
      <v xml:space="preserve">http://en.wikipedia.org/wiki/Minneapolis	http://www2.census.gov/programs-surveys/popest/datasets/2010-2018/cities/totals/sub-est2018_all.csv	https://en.wikipedia.org/wiki/Minneapolis	https://www.sec.gov/cgi-bin/browse-edgar?action=getcompany&amp;CIK=0001803874	https://www.walkscore.com/MN/Minneapolis	</v>
      <v xml:space="preserve">http://creativecommons.org/licenses/by-sa/3.0/		http://creativecommons.org/licenses/by-sa/3.0/			</v>
    </spb>
    <spb s="0">
      <v xml:space="preserve">Wikipedia	US Census	Wikipedia	Wikipedia	</v>
      <v xml:space="preserve">CC-BY-SA		CC-BY-SA	CC-BY-SA	</v>
      <v xml:space="preserve">http://en.wikipedia.org/wiki/Minneapolis	http://www2.census.gov/programs-surveys/popest/datasets/2010-2018/cities/totals/sub-est2018_all.csv	http://fr.wikipedia.org/wiki/Minneapolis	http://es.wikipedia.org/wiki/Minneapolis	</v>
      <v xml:space="preserve">http://creativecommons.org/licenses/by-sa/3.0/		http://creativecommons.org/licenses/by-sa/3.0/	http://creativecommons.org/licenses/by-sa/3.0/	</v>
    </spb>
    <spb s="16">
      <v>768</v>
      <v>769</v>
      <v>768</v>
      <v>768</v>
      <v>2</v>
      <v>769</v>
      <v>768</v>
      <v>770</v>
      <v>770</v>
      <v>771</v>
    </spb>
    <spb s="0">
      <v xml:space="preserve">Wikipedia	</v>
      <v xml:space="preserve">CC BY 3.0	</v>
      <v xml:space="preserve">http://de.wikipedia.org/wiki/Minneapolis	</v>
      <v xml:space="preserve">https://creativecommons.org/licenses/by/3.0	</v>
    </spb>
    <spb s="0">
      <v xml:space="preserve">Worldpostalcode	Unitedstateszipcodes	</v>
      <v xml:space="preserve">		</v>
      <v xml:space="preserve">https://worldpostalcode.com/united-states/minnesota/ramsey	https://www.unitedstateszipcodes.org/55106/	</v>
      <v xml:space="preserve">		</v>
    </spb>
    <spb s="0">
      <v xml:space="preserve">Unitedstateszipcodes	</v>
      <v xml:space="preserve">	</v>
      <v xml:space="preserve">https://www.unitedstateszipcodes.org/55106/	</v>
      <v xml:space="preserve">	</v>
    </spb>
    <spb s="17">
      <v>774</v>
      <v>774</v>
      <v>774</v>
      <v>774</v>
      <v>775</v>
    </spb>
    <spb s="0">
      <v xml:space="preserve">Wikipedia	</v>
      <v xml:space="preserve">CC-BY-SA	</v>
      <v xml:space="preserve">http://en.wikipedia.org/wiki/St._Paul_Park,_Minnesota	</v>
      <v xml:space="preserve">http://creativecommons.org/licenses/by-sa/3.0/	</v>
    </spb>
    <spb s="0">
      <v xml:space="preserve">Wikipedia	US Census	</v>
      <v xml:space="preserve">CC-BY-SA		</v>
      <v xml:space="preserve">http://en.wikipedia.org/wiki/St._Paul_Park,_Minnesota	http://www2.census.gov/programs-surveys/popest/datasets/2010-2018/cities/totals/sub-est2018_all.csv	</v>
      <v xml:space="preserve">http://creativecommons.org/licenses/by-sa/3.0/		</v>
    </spb>
    <spb s="16">
      <v>777</v>
      <v>778</v>
      <v>777</v>
      <v>777</v>
      <v>2</v>
      <v>778</v>
      <v>777</v>
      <v>778</v>
      <v>778</v>
      <v>778</v>
    </spb>
    <spb s="0">
      <v xml:space="preserve">Wikipedia	</v>
      <v xml:space="preserve">Public domain	</v>
      <v xml:space="preserve">http://tr.wikipedia.org/wiki/St._Paul_Park,_Minnesota	</v>
      <v xml:space="preserve">http://en.wikipedia.org/wiki/Public_domain	</v>
    </spb>
    <spb s="0">
      <v xml:space="preserve">Wikipedia	</v>
      <v xml:space="preserve">CC-BY-SA	</v>
      <v xml:space="preserve">http://en.wikipedia.org/wiki/Washington_County,_Minnesota	</v>
      <v xml:space="preserve">http://creativecommons.org/licenses/by-sa/3.0/	</v>
    </spb>
    <spb s="0">
      <v xml:space="preserve">Wikipedia	US Census	</v>
      <v xml:space="preserve">CC-BY-SA		</v>
      <v xml:space="preserve">http://en.wikipedia.org/wiki/Washington_County,_Minnesota	http://www2.census.gov/programs-surveys/popest/datasets/2010-2018/cities/totals/sub-est2018_all.csv	</v>
      <v xml:space="preserve">http://creativecommons.org/licenses/by-sa/3.0/		</v>
    </spb>
    <spb s="20">
      <v>781</v>
      <v>782</v>
      <v>2</v>
      <v>782</v>
      <v>781</v>
      <v>782</v>
      <v>782</v>
    </spb>
    <spb s="0">
      <v xml:space="preserve">Wikipedia	</v>
      <v xml:space="preserve">Public domain	</v>
      <v xml:space="preserve">http://en.wikipedia.org/wiki/Washington_County,_Minnesota	</v>
      <v xml:space="preserve">http://en.wikipedia.org/wiki/Public_domain	</v>
    </spb>
    <spb s="0">
      <v xml:space="preserve">Wikipedia	</v>
      <v xml:space="preserve">CC-BY-SA	</v>
      <v xml:space="preserve">http://en.wikipedia.org/wiki/Woodbury,_Minnesota	</v>
      <v xml:space="preserve">http://creativecommons.org/licenses/by-sa/3.0/	</v>
    </spb>
    <spb s="0">
      <v xml:space="preserve">Wikipedia	US Census	Walkscore	</v>
      <v xml:space="preserve">CC-BY-SA			</v>
      <v xml:space="preserve">http://en.wikipedia.org/wiki/Woodbury,_Minnesota	http://www2.census.gov/programs-surveys/popest/datasets/2010-2018/cities/totals/sub-est2018_all.csv	https://www.walkscore.com/MN/Woodbury	</v>
      <v xml:space="preserve">http://creativecommons.org/licenses/by-sa/3.0/			</v>
    </spb>
    <spb s="0">
      <v xml:space="preserve">Wikipedia	Wikipedia	</v>
      <v xml:space="preserve">CC-BY-SA	CC-BY-SA	</v>
      <v xml:space="preserve">http://en.wikipedia.org/wiki/Woodbury,_Minnesota	http://it.wikipedia.org/wiki/Woodbury_(Minnesota)	</v>
      <v xml:space="preserve">http://creativecommons.org/licenses/by-sa/3.0/	http://creativecommons.org/licenses/by-sa/3.0/	</v>
    </spb>
    <spb s="0">
      <v xml:space="preserve">Wikipedia	US Census	Wikipedia	Walkscore	</v>
      <v xml:space="preserve">CC-BY-SA		CC-BY-SA		</v>
      <v xml:space="preserve">http://en.wikipedia.org/wiki/Woodbury,_Minnesota	http://www2.census.gov/programs-surveys/popest/datasets/2010-2018/cities/totals/sub-est2018_all.csv	https://en.wikipedia.org/wiki/Woodbury,_Minnesota	https://www.walkscore.com/MN/Woodbury	</v>
      <v xml:space="preserve">http://creativecommons.org/licenses/by-sa/3.0/		http://creativecommons.org/licenses/by-sa/3.0/		</v>
    </spb>
    <spb s="0">
      <v xml:space="preserve">Wikipedia	US Census	Wikipedia	</v>
      <v xml:space="preserve">CC-BY-SA		CC-BY-SA	</v>
      <v xml:space="preserve">http://en.wikipedia.org/wiki/Woodbury,_Minnesota	http://www2.census.gov/programs-surveys/popest/datasets/2010-2018/cities/totals/sub-est2018_all.csv	http://fr.wikipedia.org/wiki/Woodbury_(Minnesota)	</v>
      <v xml:space="preserve">http://creativecommons.org/licenses/by-sa/3.0/		http://creativecommons.org/licenses/by-sa/3.0/	</v>
    </spb>
    <spb s="16">
      <v>785</v>
      <v>786</v>
      <v>787</v>
      <v>787</v>
      <v>2</v>
      <v>786</v>
      <v>785</v>
      <v>788</v>
      <v>788</v>
      <v>789</v>
    </spb>
    <spb s="0">
      <v xml:space="preserve">Wikipedia	</v>
      <v xml:space="preserve">Public domain	</v>
      <v xml:space="preserve">http://en.wikipedia.org/wiki/Woodbury,_Minnesota	</v>
      <v xml:space="preserve">http://en.wikipedia.org/wiki/Public_domain	</v>
    </spb>
    <spb s="0">
      <v xml:space="preserve">City-data	</v>
      <v xml:space="preserve">	</v>
      <v xml:space="preserve">https://www.city-data.com/zips/55071.html	</v>
      <v xml:space="preserve">	</v>
    </spb>
    <spb s="19">
      <v>792</v>
      <v>792</v>
      <v>792</v>
      <v>792</v>
    </spb>
    <spb s="0">
      <v xml:space="preserve">Wikipedia	</v>
      <v xml:space="preserve">CC-BY-SA	</v>
      <v xml:space="preserve">http://en.wikipedia.org/wiki/Pascagoula,_Mississippi	</v>
      <v xml:space="preserve">http://creativecommons.org/licenses/by-sa/3.0/	</v>
    </spb>
    <spb s="0">
      <v xml:space="preserve">Wikipedia	US Census	Walkscore	</v>
      <v xml:space="preserve">CC-BY-SA			</v>
      <v xml:space="preserve">http://en.wikipedia.org/wiki/Pascagoula,_Mississippi	http://www2.census.gov/programs-surveys/popest/datasets/2010-2018/cities/totals/sub-est2018_all.csv	https://www.walkscore.com/MS/Pascagoula	</v>
      <v xml:space="preserve">http://creativecommons.org/licenses/by-sa/3.0/			</v>
    </spb>
    <spb s="0">
      <v xml:space="preserve">Wikipedia	US Census	Wikipedia	Walkscore	</v>
      <v xml:space="preserve">CC-BY-SA		CC-BY-SA		</v>
      <v xml:space="preserve">http://en.wikipedia.org/wiki/Pascagoula,_Mississippi	http://www2.census.gov/programs-surveys/popest/datasets/2010-2018/cities/totals/sub-est2018_all.csv	https://en.wikipedia.org/wiki/Pascagoula,_Mississippi	https://www.walkscore.com/MS/Pascagoula	</v>
      <v xml:space="preserve">http://creativecommons.org/licenses/by-sa/3.0/		http://creativecommons.org/licenses/by-sa/3.0/		</v>
    </spb>
    <spb s="0">
      <v xml:space="preserve">Wikipedia	US Census	Wikipedia	</v>
      <v xml:space="preserve">CC-BY-SA		CC-BY-SA	</v>
      <v xml:space="preserve">http://en.wikipedia.org/wiki/Pascagoula,_Mississippi	http://www2.census.gov/programs-surveys/popest/datasets/2010-2018/cities/totals/sub-est2018_all.csv	http://es.wikipedia.org/wiki/Pascagoula	</v>
      <v xml:space="preserve">http://creativecommons.org/licenses/by-sa/3.0/		http://creativecommons.org/licenses/by-sa/3.0/	</v>
    </spb>
    <spb s="16">
      <v>794</v>
      <v>795</v>
      <v>794</v>
      <v>794</v>
      <v>2</v>
      <v>795</v>
      <v>794</v>
      <v>796</v>
      <v>796</v>
      <v>797</v>
    </spb>
    <spb s="0">
      <v xml:space="preserve">Wikipedia	</v>
      <v xml:space="preserve">Public domain	</v>
      <v xml:space="preserve">http://en.wikipedia.org/wiki/Pascagoula,_Mississippi	</v>
      <v xml:space="preserve">http://en.wikipedia.org/wiki/Public_domain	</v>
    </spb>
    <spb s="0">
      <v xml:space="preserve">Wikipedia	</v>
      <v xml:space="preserve">CC-BY-SA	</v>
      <v xml:space="preserve">http://en.wikipedia.org/wiki/Mississippi	</v>
      <v xml:space="preserve">http://creativecommons.org/licenses/by-sa/3.0/	</v>
    </spb>
    <spb s="0">
      <v xml:space="preserve">Wikipedia	US Census	US Census	Wikipedia	Sec	</v>
      <v xml:space="preserve">CC-BY-SA			CC-BY-SA		</v>
      <v xml:space="preserve">http://en.wikipedia.org/wiki/Mississippi	https://www.census.gov/popest/data/state/asrh/2014/files/SC-EST2014-AGESEX-CIV.csv	http://www.census.gov/quickfacts/table/WTN220212/28	https://en.wikipedia.org/wiki/Mississippi	https://www.sec.gov/cgi-bin/browse-edgar?action=getcompany&amp;CIK=0001831944	</v>
      <v xml:space="preserve">http://creativecommons.org/licenses/by-sa/3.0/			http://creativecommons.org/licenses/by-sa/3.0/		</v>
    </spb>
    <spb s="0">
      <v xml:space="preserve">Wikipedia	US Census	US Census	Sec	</v>
      <v xml:space="preserve">CC-BY-SA				</v>
      <v xml:space="preserve">http://en.wikipedia.org/wiki/Mississippi	https://www.census.gov/popest/data/state/asrh/2014/files/SC-EST2014-AGESEX-CIV.csv	http://www.census.gov/quickfacts/table/WTN220212/28	https://www.sec.gov/cgi-bin/browse-edgar?action=getcompany&amp;CIK=0001831944	</v>
      <v xml:space="preserve">http://creativecommons.org/licenses/by-sa/3.0/				</v>
    </spb>
    <spb s="0">
      <v xml:space="preserve">Wikipedia	US Census	US Census	</v>
      <v xml:space="preserve">CC-BY-SA			</v>
      <v xml:space="preserve">http://en.wikipedia.org/wiki/Mississippi	https://www.census.gov/popest/data/state/asrh/2014/files/SC-EST2014-AGESEX-CIV.csv	http://www.census.gov/quickfacts/table/WTN220212/28	</v>
      <v xml:space="preserve">http://creativecommons.org/licenses/by-sa/3.0/			</v>
    </spb>
    <spb s="22">
      <v>800</v>
      <v>801</v>
      <v>15</v>
      <v>2</v>
      <v>801</v>
      <v>800</v>
      <v>800</v>
      <v>802</v>
      <v>15</v>
      <v>801</v>
      <v>15</v>
      <v>803</v>
      <v>802</v>
      <v>15</v>
      <v>15</v>
      <v>15</v>
      <v>15</v>
      <v>803</v>
      <v>15</v>
      <v>15</v>
      <v>15</v>
      <v>15</v>
      <v>15</v>
      <v>15</v>
      <v>15</v>
      <v>15</v>
      <v>15</v>
      <v>803</v>
      <v>15</v>
      <v>15</v>
      <v>15</v>
      <v>15</v>
    </spb>
    <spb s="0">
      <v xml:space="preserve">Wikipedia	</v>
      <v xml:space="preserve">Public domain	</v>
      <v xml:space="preserve">http://en.wikipedia.org/wiki/Mississippi	</v>
      <v xml:space="preserve">http://en.wikipedia.org/wiki/Public_domain	</v>
    </spb>
    <spb s="0">
      <v xml:space="preserve">Wikipedia	</v>
      <v xml:space="preserve">CC-BY-SA	</v>
      <v xml:space="preserve">http://en.wikipedia.org/wiki/Jackson_County,_Mississippi	</v>
      <v xml:space="preserve">http://creativecommons.org/licenses/by-sa/3.0/	</v>
    </spb>
    <spb s="0">
      <v xml:space="preserve">Wikipedia	US Census	</v>
      <v xml:space="preserve">CC-BY-SA		</v>
      <v xml:space="preserve">http://en.wikipedia.org/wiki/Jackson_County,_Mississippi	http://www2.census.gov/programs-surveys/popest/datasets/2010-2018/cities/totals/sub-est2018_all.csv	</v>
      <v xml:space="preserve">http://creativecommons.org/licenses/by-sa/3.0/		</v>
    </spb>
    <spb s="14">
      <v>806</v>
      <v>807</v>
      <v>2</v>
      <v>807</v>
      <v>806</v>
      <v>807</v>
      <v>807</v>
      <v>807</v>
    </spb>
    <spb s="0">
      <v xml:space="preserve">Wikipedia	</v>
      <v xml:space="preserve">CC BY-SA 3.0	</v>
      <v xml:space="preserve">http://en.wikipedia.org/wiki/Jackson_County,_Mississippi	</v>
      <v xml:space="preserve">https://creativecommons.org/licenses/by-sa/3.0	</v>
    </spb>
    <spb s="0">
      <v xml:space="preserve">Wikipedia	</v>
      <v xml:space="preserve">CC-BY-SA	</v>
      <v xml:space="preserve">http://en.wikipedia.org/wiki/Jackson,_Mississippi	</v>
      <v xml:space="preserve">http://creativecommons.org/licenses/by-sa/3.0/	</v>
    </spb>
    <spb s="0">
      <v xml:space="preserve">Wikipedia	US Census	Twitter	Sec	Walkscore	</v>
      <v xml:space="preserve">CC-BY-SA					</v>
      <v xml:space="preserve">http://en.wikipedia.org/wiki/Jackson,_Mississippi	http://www2.census.gov/programs-surveys/popest/datasets/2010-2018/cities/totals/sub-est2018_all.csv	https://twitter.com/JacksonNational	https://www.sec.gov/cgi-bin/browse-edgar?action=getcompany&amp;CIK=0001831944	https://www.walkscore.com/MS/Jackson	</v>
      <v xml:space="preserve">http://creativecommons.org/licenses/by-sa/3.0/					</v>
    </spb>
    <spb s="0">
      <v xml:space="preserve">Wikipedia	Wikipedia	</v>
      <v xml:space="preserve">CC-BY-SA	CC-BY-SA	</v>
      <v xml:space="preserve">http://en.wikipedia.org/wiki/Jackson,_Mississippi	http://it.wikipedia.org/wiki/Jackson_(Mississippi)	</v>
      <v xml:space="preserve">http://creativecommons.org/licenses/by-sa/3.0/	http://creativecommons.org/licenses/by-sa/3.0/	</v>
    </spb>
    <spb s="0">
      <v xml:space="preserve">Wikipedia	US Census	Wikipedia	Sec	Walkscore	</v>
      <v xml:space="preserve">CC-BY-SA		CC-BY-SA			</v>
      <v xml:space="preserve">http://en.wikipedia.org/wiki/Jackson,_Mississippi	http://www2.census.gov/programs-surveys/popest/datasets/2010-2018/cities/totals/sub-est2018_all.csv	https://en.wikipedia.org/wiki/Jackson,_Mississippi	https://www.sec.gov/cgi-bin/browse-edgar?action=getcompany&amp;CIK=0001831944	https://www.walkscore.com/MS/Jackson	</v>
      <v xml:space="preserve">http://creativecommons.org/licenses/by-sa/3.0/		http://creativecommons.org/licenses/by-sa/3.0/			</v>
    </spb>
    <spb s="0">
      <v xml:space="preserve">Wikipedia	US Census	</v>
      <v xml:space="preserve">CC-BY-SA		</v>
      <v xml:space="preserve">http://en.wikipedia.org/wiki/Jackson,_Mississippi	http://www2.census.gov/programs-surveys/popest/datasets/2010-2018/cities/totals/sub-est2018_all.csv	</v>
      <v xml:space="preserve">http://creativecommons.org/licenses/by-sa/3.0/		</v>
    </spb>
    <spb s="16">
      <v>810</v>
      <v>811</v>
      <v>812</v>
      <v>812</v>
      <v>2</v>
      <v>811</v>
      <v>810</v>
      <v>813</v>
      <v>813</v>
      <v>814</v>
    </spb>
    <spb s="0">
      <v xml:space="preserve">Wikipedia	</v>
      <v xml:space="preserve">CC BY 2.0	</v>
      <v xml:space="preserve">http://ja.wikipedia.org/wiki/ジャクソン_(ミシシッピ州)	</v>
      <v xml:space="preserve">https://creativecommons.org/licenses/by/2.0	</v>
    </spb>
    <spb s="0">
      <v xml:space="preserve">Worldpostalcode	City-data	Unitedstateszipcodes	</v>
      <v xml:space="preserve">			</v>
      <v xml:space="preserve">https://worldpostalcode.com/united-states/mississippi/jackson	https://www.city-data.com/zips/39581.html	https://www.unitedstateszipcodes.org/39581/	</v>
      <v xml:space="preserve">			</v>
    </spb>
    <spb s="19">
      <v>817</v>
      <v>817</v>
      <v>817</v>
      <v>817</v>
    </spb>
    <spb s="0">
      <v xml:space="preserve">Wikipedia	</v>
      <v xml:space="preserve">CC-BY-SA	</v>
      <v xml:space="preserve">http://en.wikipedia.org/wiki/Vicksburg,_Mississippi	</v>
      <v xml:space="preserve">http://creativecommons.org/licenses/by-sa/3.0/	</v>
    </spb>
    <spb s="0">
      <v xml:space="preserve">Wikipedia	US Census	Walkscore	</v>
      <v xml:space="preserve">CC-BY-SA			</v>
      <v xml:space="preserve">http://en.wikipedia.org/wiki/Vicksburg,_Mississippi	http://www2.census.gov/programs-surveys/popest/datasets/2010-2018/cities/totals/sub-est2018_all.csv	https://www.walkscore.com/MS/Vicksburg	</v>
      <v xml:space="preserve">http://creativecommons.org/licenses/by-sa/3.0/			</v>
    </spb>
    <spb s="0">
      <v xml:space="preserve">Wikipedia	US Census	Wikipedia	Walkscore	</v>
      <v xml:space="preserve">CC-BY-SA		CC-BY-SA		</v>
      <v xml:space="preserve">http://en.wikipedia.org/wiki/Vicksburg,_Mississippi	http://www2.census.gov/programs-surveys/popest/datasets/2010-2018/cities/totals/sub-est2018_all.csv	https://en.wikipedia.org/wiki/Vicksburg,_Mississippi	https://www.walkscore.com/MS/Vicksburg	</v>
      <v xml:space="preserve">http://creativecommons.org/licenses/by-sa/3.0/		http://creativecommons.org/licenses/by-sa/3.0/		</v>
    </spb>
    <spb s="0">
      <v xml:space="preserve">Wikipedia	US Census	</v>
      <v xml:space="preserve">CC-BY-SA		</v>
      <v xml:space="preserve">http://en.wikipedia.org/wiki/Vicksburg,_Mississippi	http://www2.census.gov/programs-surveys/popest/datasets/2010-2018/cities/totals/sub-est2018_all.csv	</v>
      <v xml:space="preserve">http://creativecommons.org/licenses/by-sa/3.0/		</v>
    </spb>
    <spb s="16">
      <v>819</v>
      <v>820</v>
      <v>819</v>
      <v>819</v>
      <v>2</v>
      <v>820</v>
      <v>819</v>
      <v>821</v>
      <v>821</v>
      <v>822</v>
    </spb>
    <spb s="0">
      <v xml:space="preserve">Wikipedia	</v>
      <v xml:space="preserve">CC BY-SA 4.0	</v>
      <v xml:space="preserve">http://en.wikipedia.org/wiki/Vicksburg,_Mississippi	</v>
      <v xml:space="preserve">https://creativecommons.org/licenses/by-sa/4.0	</v>
    </spb>
    <spb s="0">
      <v xml:space="preserve">Wikipedia	</v>
      <v xml:space="preserve">CC-BY-SA	</v>
      <v xml:space="preserve">http://en.wikipedia.org/wiki/Warren_County,_Mississippi	</v>
      <v xml:space="preserve">http://creativecommons.org/licenses/by-sa/3.0/	</v>
    </spb>
    <spb s="0">
      <v xml:space="preserve">Wikipedia	US Census	</v>
      <v xml:space="preserve">CC-BY-SA		</v>
      <v xml:space="preserve">http://en.wikipedia.org/wiki/Warren_County,_Mississippi	http://www2.census.gov/programs-surveys/popest/datasets/2010-2018/cities/totals/sub-est2018_all.csv	</v>
      <v xml:space="preserve">http://creativecommons.org/licenses/by-sa/3.0/		</v>
    </spb>
    <spb s="14">
      <v>825</v>
      <v>826</v>
      <v>2</v>
      <v>826</v>
      <v>825</v>
      <v>826</v>
      <v>826</v>
      <v>826</v>
    </spb>
    <spb s="0">
      <v xml:space="preserve">Wikipedia	</v>
      <v xml:space="preserve">CC BY-SA 4.0	</v>
      <v xml:space="preserve">http://en.wikipedia.org/wiki/Warren_County,_Mississippi	</v>
      <v xml:space="preserve">https://creativecommons.org/licenses/by-sa/4.0	</v>
    </spb>
    <spb s="0">
      <v xml:space="preserve">Worldpostalcode	City-data	Unitedstateszipcodes	</v>
      <v xml:space="preserve">			</v>
      <v xml:space="preserve">https://worldpostalcode.com/united-states/mississippi/warren	https://www.city-data.com/zips/39183.html	https://www.unitedstateszipcodes.org/39183/	</v>
      <v xml:space="preserve">			</v>
    </spb>
    <spb s="19">
      <v>829</v>
      <v>829</v>
      <v>829</v>
      <v>829</v>
    </spb>
    <spb s="0">
      <v xml:space="preserve">Wikipedia	</v>
      <v xml:space="preserve">CC-BY-SA	</v>
      <v xml:space="preserve">http://en.wikipedia.org/wiki/Heidelberg,_Mississippi	</v>
      <v xml:space="preserve">http://creativecommons.org/licenses/by-sa/3.0/	</v>
    </spb>
    <spb s="0">
      <v xml:space="preserve">Wikipedia	US Census	</v>
      <v xml:space="preserve">CC-BY-SA		</v>
      <v xml:space="preserve">http://en.wikipedia.org/wiki/Heidelberg,_Mississippi	http://www2.census.gov/programs-surveys/popest/datasets/2010-2018/cities/totals/sub-est2018_all.csv	</v>
      <v xml:space="preserve">http://creativecommons.org/licenses/by-sa/3.0/		</v>
    </spb>
    <spb s="0">
      <v xml:space="preserve">Wikipedia	US Census	Wikipedia	</v>
      <v xml:space="preserve">CC-BY-SA		CC-BY-SA	</v>
      <v xml:space="preserve">http://en.wikipedia.org/wiki/Heidelberg,_Mississippi	http://www2.census.gov/programs-surveys/popest/datasets/2010-2018/cities/totals/sub-est2018_all.csv	http://es.wikipedia.org/wiki/Heidelberg_(Misisipi)	</v>
      <v xml:space="preserve">http://creativecommons.org/licenses/by-sa/3.0/		http://creativecommons.org/licenses/by-sa/3.0/	</v>
    </spb>
    <spb s="1">
      <v>831</v>
      <v>832</v>
      <v>2</v>
      <v>832</v>
      <v>831</v>
      <v>832</v>
      <v>832</v>
      <v>833</v>
    </spb>
    <spb s="0">
      <v xml:space="preserve">Wikipedia	</v>
      <v xml:space="preserve">CC-BY-SA-3.0	</v>
      <v xml:space="preserve">http://en.wikipedia.org/wiki/Heidelberg,_Mississippi	</v>
      <v xml:space="preserve">http://creativecommons.org/licenses/by-sa/3.0/	</v>
    </spb>
    <spb s="0">
      <v xml:space="preserve">Wikipedia	</v>
      <v xml:space="preserve">CC-BY-SA	</v>
      <v xml:space="preserve">http://en.wikipedia.org/wiki/Jasper_County,_Mississippi	</v>
      <v xml:space="preserve">http://creativecommons.org/licenses/by-sa/3.0/	</v>
    </spb>
    <spb s="0">
      <v xml:space="preserve">Wikipedia	US Census	</v>
      <v xml:space="preserve">CC-BY-SA		</v>
      <v xml:space="preserve">http://en.wikipedia.org/wiki/Jasper_County,_Mississippi	http://www2.census.gov/programs-surveys/popest/datasets/2010-2018/cities/totals/sub-est2018_all.csv	</v>
      <v xml:space="preserve">http://creativecommons.org/licenses/by-sa/3.0/		</v>
    </spb>
    <spb s="0">
      <v xml:space="preserve">Wikipedia	US Census	</v>
      <v xml:space="preserve">CC-BY-SA		</v>
      <v xml:space="preserve">http://en.wikipedia.org/wiki/Jasper_County,_Mississippi	http://www.census.gov/quickfacts/table/inc110213/28061	</v>
      <v xml:space="preserve">http://creativecommons.org/licenses/by-sa/3.0/		</v>
    </spb>
    <spb s="0">
      <v xml:space="preserve">Wikipedia	US Census	US Census	</v>
      <v xml:space="preserve">CC-BY-SA			</v>
      <v xml:space="preserve">http://en.wikipedia.org/wiki/Jasper_County,_Mississippi	http://www2.census.gov/programs-surveys/popest/datasets/2010-2018/cities/totals/sub-est2018_all.csv	http://www.census.gov/quickfacts/table/inc110213/28061	</v>
      <v xml:space="preserve">http://creativecommons.org/licenses/by-sa/3.0/			</v>
    </spb>
    <spb s="14">
      <v>836</v>
      <v>837</v>
      <v>2</v>
      <v>837</v>
      <v>836</v>
      <v>838</v>
      <v>839</v>
      <v>839</v>
    </spb>
    <spb s="0">
      <v xml:space="preserve">Wikipedia	</v>
      <v xml:space="preserve">CC BY 2.0	</v>
      <v xml:space="preserve">http://en.wikipedia.org/wiki/Jasper_County,_Mississippi	</v>
      <v xml:space="preserve">https://creativecommons.org/licenses/by/2.0	</v>
    </spb>
    <spb s="0">
      <v xml:space="preserve">Worldpostalcode	City-data	Unitedstateszipcodes	</v>
      <v xml:space="preserve">			</v>
      <v xml:space="preserve">https://worldpostalcode.com/united-states/mississippi/jasper	https://www.city-data.com/zips/39439.html	https://www.unitedstateszipcodes.org/39439/	</v>
      <v xml:space="preserve">			</v>
    </spb>
    <spb s="19">
      <v>842</v>
      <v>842</v>
      <v>842</v>
      <v>842</v>
    </spb>
    <spb s="0">
      <v xml:space="preserve">Wikipedia	</v>
      <v xml:space="preserve">CC-BY-SA	</v>
      <v xml:space="preserve">http://en.wikipedia.org/wiki/Billings,_Montana	</v>
      <v xml:space="preserve">http://creativecommons.org/licenses/by-sa/3.0/	</v>
    </spb>
    <spb s="0">
      <v xml:space="preserve">Wikipedia	US Census	US Census	Sec	Walkscore	</v>
      <v xml:space="preserve">CC-BY-SA					</v>
      <v xml:space="preserve">http://en.wikipedia.org/wiki/Billings,_Montana	http://www2.census.gov/programs-surveys/popest/datasets/2010-2018/cities/totals/sub-est2018_all.csv	http://www.census.gov/quickfacts/table/RHI125214/3006550	https://www.sec.gov/cgi-bin/browse-edgar?action=getcompany&amp;CIK=0001798026	https://www.walkscore.com/MT/Billings	</v>
      <v xml:space="preserve">http://creativecommons.org/licenses/by-sa/3.0/					</v>
    </spb>
    <spb s="0">
      <v xml:space="preserve">Wikipedia	Wikipedia	</v>
      <v xml:space="preserve">CC-BY-SA	CC-BY-SA	</v>
      <v xml:space="preserve">http://en.wikipedia.org/wiki/Billings,_Montana	http://it.wikipedia.org/wiki/Billings_(Montana)	</v>
      <v xml:space="preserve">http://creativecommons.org/licenses/by-sa/3.0/	http://creativecommons.org/licenses/by-sa/3.0/	</v>
    </spb>
    <spb s="0">
      <v xml:space="preserve">Wikipedia	US Census	US Census	Wikipedia	Sec	Walkscore	</v>
      <v xml:space="preserve">CC-BY-SA			CC-BY-SA			</v>
      <v xml:space="preserve">http://en.wikipedia.org/wiki/Billings,_Montana	http://www2.census.gov/programs-surveys/popest/datasets/2010-2018/cities/totals/sub-est2018_all.csv	http://www.census.gov/quickfacts/table/RHI125214/3006550	https://en.wikipedia.org/wiki/Billings,_Montana	https://www.sec.gov/cgi-bin/browse-edgar?action=getcompany&amp;CIK=0001798026	https://www.walkscore.com/MT/Billings	</v>
      <v xml:space="preserve">http://creativecommons.org/licenses/by-sa/3.0/			http://creativecommons.org/licenses/by-sa/3.0/			</v>
    </spb>
    <spb s="0">
      <v xml:space="preserve">Wikipedia	US Census	</v>
      <v xml:space="preserve">CC-BY-SA		</v>
      <v xml:space="preserve">http://en.wikipedia.org/wiki/Billings,_Montana	http://www2.census.gov/programs-surveys/popest/datasets/2010-2018/cities/totals/sub-est2018_all.csv	</v>
      <v xml:space="preserve">http://creativecommons.org/licenses/by-sa/3.0/		</v>
    </spb>
    <spb s="16">
      <v>844</v>
      <v>845</v>
      <v>846</v>
      <v>846</v>
      <v>2</v>
      <v>845</v>
      <v>844</v>
      <v>847</v>
      <v>847</v>
      <v>848</v>
    </spb>
    <spb s="0">
      <v xml:space="preserve">Wikipedia	</v>
      <v xml:space="preserve">CC-BY-SA-3.0	</v>
      <v xml:space="preserve">http://tr.wikipedia.org/wiki/Billings,_Montana	</v>
      <v xml:space="preserve">http://creativecommons.org/licenses/by-sa/3.0/	</v>
    </spb>
    <spb s="0">
      <v xml:space="preserve">Wikipedia	</v>
      <v xml:space="preserve">CC-BY-SA	</v>
      <v xml:space="preserve">http://en.wikipedia.org/wiki/Montana	</v>
      <v xml:space="preserve">http://creativecommons.org/licenses/by-sa/3.0/	</v>
    </spb>
    <spb s="0">
      <v xml:space="preserve">Wikipedia	US Census	US Census	Wikipedia	Sec	Tasteatlas	</v>
      <v xml:space="preserve">CC-BY-SA			CC-BY-SA			</v>
      <v xml:space="preserve">http://en.wikipedia.org/wiki/Montana	https://www.census.gov/popest/data/state/asrh/2014/files/SC-EST2014-AGESEX-CIV.csv	http://www.census.gov/quickfacts/table/lnd110210/30	https://en.wikipedia.org/wiki/Montana	https://www.sec.gov/cgi-bin/browse-edgar?action=getcompany&amp;CIK=0001798026	https://www.tasteatlas.com/montana	</v>
      <v xml:space="preserve">http://creativecommons.org/licenses/by-sa/3.0/			http://creativecommons.org/licenses/by-sa/3.0/			</v>
    </spb>
    <spb s="0">
      <v xml:space="preserve">Wikipedia	US Census	US Census	Wikipedia	Sec	</v>
      <v xml:space="preserve">CC-BY-SA			CC-BY-SA		</v>
      <v xml:space="preserve">http://en.wikipedia.org/wiki/Montana	https://www.census.gov/popest/data/state/asrh/2014/files/SC-EST2014-AGESEX-CIV.csv	http://www.census.gov/quickfacts/table/lnd110210/30	https://en.wikipedia.org/wiki/Montana	https://www.sec.gov/cgi-bin/browse-edgar?action=getcompany&amp;CIK=0001798026	</v>
      <v xml:space="preserve">http://creativecommons.org/licenses/by-sa/3.0/			http://creativecommons.org/licenses/by-sa/3.0/		</v>
    </spb>
    <spb s="0">
      <v xml:space="preserve">Wikipedia	US Census	US Census	</v>
      <v xml:space="preserve">CC-BY-SA			</v>
      <v xml:space="preserve">http://en.wikipedia.org/wiki/Montana	https://www.census.gov/popest/data/state/asrh/2014/files/SC-EST2014-AGESEX-CIV.csv	http://www.census.gov/quickfacts/table/lnd110210/30	</v>
      <v xml:space="preserve">http://creativecommons.org/licenses/by-sa/3.0/			</v>
    </spb>
    <spb s="0">
      <v xml:space="preserve">Wikipedia	US Census	US Census	Sec	</v>
      <v xml:space="preserve">CC-BY-SA				</v>
      <v xml:space="preserve">http://en.wikipedia.org/wiki/Montana	https://www.census.gov/popest/data/state/asrh/2014/files/SC-EST2014-AGESEX-CIV.csv	http://www.census.gov/quickfacts/table/lnd110210/30	https://www.sec.gov/cgi-bin/browse-edgar?action=getcompany&amp;CIK=0001798026	</v>
      <v xml:space="preserve">http://creativecommons.org/licenses/by-sa/3.0/				</v>
    </spb>
    <spb s="9">
      <v>851</v>
      <v>852</v>
      <v>15</v>
      <v>2</v>
      <v>852</v>
      <v>851</v>
      <v>851</v>
      <v>15</v>
      <v>853</v>
      <v>15</v>
      <v>854</v>
      <v>855</v>
      <v>15</v>
      <v>15</v>
      <v>15</v>
      <v>15</v>
      <v>854</v>
      <v>15</v>
      <v>15</v>
      <v>15</v>
      <v>15</v>
      <v>15</v>
      <v>15</v>
      <v>15</v>
      <v>15</v>
      <v>15</v>
      <v>854</v>
      <v>15</v>
      <v>15</v>
      <v>15</v>
      <v>15</v>
    </spb>
    <spb s="0">
      <v xml:space="preserve">Wikipedia	</v>
      <v xml:space="preserve">Public domain	</v>
      <v xml:space="preserve">http://en.wikipedia.org/wiki/Montana	</v>
      <v xml:space="preserve">http://en.wikipedia.org/wiki/Public_domain	</v>
    </spb>
    <spb s="0">
      <v xml:space="preserve">Wikipedia	</v>
      <v xml:space="preserve">CC-BY-SA	</v>
      <v xml:space="preserve">http://en.wikipedia.org/wiki/Yellowstone_County,_Montana	</v>
      <v xml:space="preserve">http://creativecommons.org/licenses/by-sa/3.0/	</v>
    </spb>
    <spb s="0">
      <v xml:space="preserve">Wikipedia	US Census	</v>
      <v xml:space="preserve">CC-BY-SA		</v>
      <v xml:space="preserve">http://en.wikipedia.org/wiki/Yellowstone_County,_Montana	http://www2.census.gov/programs-surveys/popest/datasets/2010-2018/cities/totals/sub-est2018_all.csv	</v>
      <v xml:space="preserve">http://creativecommons.org/licenses/by-sa/3.0/		</v>
    </spb>
    <spb s="0">
      <v xml:space="preserve">Wikipedia	US Census	US Census	</v>
      <v xml:space="preserve">CC-BY-SA			</v>
      <v xml:space="preserve">http://en.wikipedia.org/wiki/Yellowstone_County,_Montana	http://www2.census.gov/programs-surveys/popest/datasets/2010-2018/cities/totals/sub-est2018_all.csv	http://www.census.gov/quickfacts/table/WTN220212/30111	</v>
      <v xml:space="preserve">http://creativecommons.org/licenses/by-sa/3.0/			</v>
    </spb>
    <spb s="14">
      <v>858</v>
      <v>859</v>
      <v>2</v>
      <v>859</v>
      <v>858</v>
      <v>860</v>
      <v>860</v>
      <v>860</v>
    </spb>
    <spb s="0">
      <v xml:space="preserve">Wikipedia	</v>
      <v xml:space="preserve">Public domain	</v>
      <v xml:space="preserve">http://en.wikipedia.org/wiki/Yellowstone_County,_Montana	</v>
      <v xml:space="preserve">http://en.wikipedia.org/wiki/Public_domain	</v>
    </spb>
    <spb s="0">
      <v xml:space="preserve">Worldpostalcode	Sec	Unitedstateszipcodes	</v>
      <v xml:space="preserve">			</v>
      <v xml:space="preserve">https://worldpostalcode.com/united-states/montana/yellowstone	https://www.sec.gov/cgi-bin/browse-edgar?action=getcompany&amp;CIK=0001125727	https://www.unitedstateszipcodes.org/59101/	</v>
      <v xml:space="preserve">			</v>
    </spb>
    <spb s="19">
      <v>863</v>
      <v>863</v>
      <v>863</v>
      <v>863</v>
    </spb>
    <spb s="0">
      <v xml:space="preserve">Wikipedia	</v>
      <v xml:space="preserve">CC-BY-SA	</v>
      <v xml:space="preserve">http://en.wikipedia.org/wiki/Laurel,_Montana	</v>
      <v xml:space="preserve">http://creativecommons.org/licenses/by-sa/3.0/	</v>
    </spb>
    <spb s="0">
      <v xml:space="preserve">Wikipedia	US Census	</v>
      <v xml:space="preserve">CC-BY-SA		</v>
      <v xml:space="preserve">http://en.wikipedia.org/wiki/Laurel,_Montana	http://www2.census.gov/programs-surveys/popest/datasets/2010-2018/cities/totals/sub-est2018_all.csv	</v>
      <v xml:space="preserve">http://creativecommons.org/licenses/by-sa/3.0/		</v>
    </spb>
    <spb s="0">
      <v xml:space="preserve">Wikipedia	Wikipedia	</v>
      <v xml:space="preserve">CC-BY-SA	CC-BY-SA	</v>
      <v xml:space="preserve">http://en.wikipedia.org/wiki/Laurel,_Montana	http://it.wikipedia.org/wiki/Laurel_(Montana)	</v>
      <v xml:space="preserve">http://creativecommons.org/licenses/by-sa/3.0/	http://creativecommons.org/licenses/by-sa/3.0/	</v>
    </spb>
    <spb s="16">
      <v>865</v>
      <v>866</v>
      <v>867</v>
      <v>867</v>
      <v>2</v>
      <v>866</v>
      <v>865</v>
      <v>866</v>
      <v>866</v>
      <v>866</v>
    </spb>
    <spb s="0">
      <v xml:space="preserve">Wikipedia	</v>
      <v xml:space="preserve">CC BY 2.0	</v>
      <v xml:space="preserve">http://de.wikipedia.org/wiki/Laurel_(Montana)	</v>
      <v xml:space="preserve">https://creativecommons.org/licenses/by/2.0	</v>
    </spb>
    <spb s="0">
      <v xml:space="preserve">Worldpostalcode	City-data	</v>
      <v xml:space="preserve">		</v>
      <v xml:space="preserve">https://worldpostalcode.com/united-states/montana/yellowstone	https://www.city-data.com/zips/59044.html	</v>
      <v xml:space="preserve">		</v>
    </spb>
    <spb s="19">
      <v>870</v>
      <v>870</v>
      <v>870</v>
      <v>870</v>
    </spb>
    <spb s="0">
      <v xml:space="preserve">Wikipedia	</v>
      <v xml:space="preserve">CC-BY-SA	</v>
      <v xml:space="preserve">http://en.wikipedia.org/wiki/Great_Falls,_Montana	</v>
      <v xml:space="preserve">http://creativecommons.org/licenses/by-sa/3.0/	</v>
    </spb>
    <spb s="0">
      <v xml:space="preserve">Wikipedia	US Census	Walkscore	</v>
      <v xml:space="preserve">CC-BY-SA			</v>
      <v xml:space="preserve">http://en.wikipedia.org/wiki/Great_Falls,_Montana	http://www2.census.gov/programs-surveys/popest/datasets/2010-2018/cities/totals/sub-est2018_all.csv	https://www.walkscore.com/MT/Great_Falls	</v>
      <v xml:space="preserve">http://creativecommons.org/licenses/by-sa/3.0/			</v>
    </spb>
    <spb s="0">
      <v xml:space="preserve">Wikipedia	Wikipedia	</v>
      <v xml:space="preserve">CC-BY-SA	CC-BY-SA	</v>
      <v xml:space="preserve">http://en.wikipedia.org/wiki/Great_Falls,_Montana	http://it.wikipedia.org/wiki/Great_Falls_(Montana)	</v>
      <v xml:space="preserve">http://creativecommons.org/licenses/by-sa/3.0/	http://creativecommons.org/licenses/by-sa/3.0/	</v>
    </spb>
    <spb s="0">
      <v xml:space="preserve">Wikipedia	US Census	Wikipedia	Walkscore	</v>
      <v xml:space="preserve">CC-BY-SA		CC-BY-SA		</v>
      <v xml:space="preserve">http://en.wikipedia.org/wiki/Great_Falls,_Montana	http://www2.census.gov/programs-surveys/popest/datasets/2010-2018/cities/totals/sub-est2018_all.csv	https://en.wikipedia.org/wiki/Great_Falls,_Montana	https://www.walkscore.com/MT/Great_Falls	</v>
      <v xml:space="preserve">http://creativecommons.org/licenses/by-sa/3.0/		http://creativecommons.org/licenses/by-sa/3.0/		</v>
    </spb>
    <spb s="0">
      <v xml:space="preserve">Wikipedia	US Census	</v>
      <v xml:space="preserve">CC-BY-SA		</v>
      <v xml:space="preserve">http://en.wikipedia.org/wiki/Great_Falls,_Montana	http://www2.census.gov/programs-surveys/popest/datasets/2010-2018/cities/totals/sub-est2018_all.csv	</v>
      <v xml:space="preserve">http://creativecommons.org/licenses/by-sa/3.0/		</v>
    </spb>
    <spb s="16">
      <v>872</v>
      <v>873</v>
      <v>874</v>
      <v>874</v>
      <v>2</v>
      <v>873</v>
      <v>872</v>
      <v>875</v>
      <v>875</v>
      <v>876</v>
    </spb>
    <spb s="0">
      <v xml:space="preserve">Wikipedia	</v>
      <v xml:space="preserve">Public domain	</v>
      <v xml:space="preserve">http://de.wikipedia.org/wiki/Great_Falls_(Montana)	</v>
      <v xml:space="preserve">http://en.wikipedia.org/wiki/Public_domain	</v>
    </spb>
    <spb s="0">
      <v xml:space="preserve">Wikipedia	</v>
      <v xml:space="preserve">CC-BY-SA	</v>
      <v xml:space="preserve">http://en.wikipedia.org/wiki/Cascade_County,_Montana	</v>
      <v xml:space="preserve">http://creativecommons.org/licenses/by-sa/3.0/	</v>
    </spb>
    <spb s="0">
      <v xml:space="preserve">Wikipedia	US Census	</v>
      <v xml:space="preserve">CC-BY-SA		</v>
      <v xml:space="preserve">http://en.wikipedia.org/wiki/Cascade_County,_Montana	http://www2.census.gov/programs-surveys/popest/datasets/2010-2018/cities/totals/sub-est2018_all.csv	</v>
      <v xml:space="preserve">http://creativecommons.org/licenses/by-sa/3.0/		</v>
    </spb>
    <spb s="0">
      <v xml:space="preserve">Wikipedia	US Census	US Census	</v>
      <v xml:space="preserve">CC-BY-SA			</v>
      <v xml:space="preserve">http://en.wikipedia.org/wiki/Cascade_County,_Montana	http://www2.census.gov/programs-surveys/popest/datasets/2010-2018/cities/totals/sub-est2018_all.csv	http://www.census.gov/quickfacts/table/SEX255214/30013	</v>
      <v xml:space="preserve">http://creativecommons.org/licenses/by-sa/3.0/			</v>
    </spb>
    <spb s="14">
      <v>879</v>
      <v>880</v>
      <v>2</v>
      <v>880</v>
      <v>879</v>
      <v>881</v>
      <v>881</v>
      <v>881</v>
    </spb>
    <spb s="0">
      <v xml:space="preserve">Wikipedia	</v>
      <v xml:space="preserve">CC BY-SA 4.0	</v>
      <v xml:space="preserve">http://en.wikipedia.org/wiki/Cascade_County,_Montana	</v>
      <v xml:space="preserve">https://creativecommons.org/licenses/by-sa/4.0	</v>
    </spb>
    <spb s="0">
      <v xml:space="preserve">Worldpostalcode	City-data	Unitedstateszipcodes	</v>
      <v xml:space="preserve">			</v>
      <v xml:space="preserve">https://worldpostalcode.com/united-states/montana/cascade	https://www.city-data.com/zips/59404.html	https://www.unitedstateszipcodes.org/59404/	</v>
      <v xml:space="preserve">			</v>
    </spb>
    <spb s="19">
      <v>884</v>
      <v>884</v>
      <v>884</v>
      <v>884</v>
    </spb>
    <spb s="0">
      <v xml:space="preserve">Wikipedia	</v>
      <v xml:space="preserve">CC-BY-SA	</v>
      <v xml:space="preserve">http://en.wikipedia.org/wiki/Tonopah,_Nevada	</v>
      <v xml:space="preserve">http://creativecommons.org/licenses/by-sa/3.0/	</v>
    </spb>
    <spb s="0">
      <v xml:space="preserve">Wikipedia	Facebook	</v>
      <v xml:space="preserve">CC-BY-SA		</v>
      <v xml:space="preserve">http://en.wikipedia.org/wiki/Tonopah,_Nevada	https://www.facebook.com/tonopahnevada	</v>
      <v xml:space="preserve">http://creativecommons.org/licenses/by-sa/3.0/		</v>
    </spb>
    <spb s="16">
      <v>886</v>
      <v>887</v>
      <v>886</v>
      <v>886</v>
      <v>886</v>
      <v>887</v>
      <v>886</v>
      <v>887</v>
      <v>887</v>
      <v>886</v>
    </spb>
    <spb s="0">
      <v xml:space="preserve">Wikipedia	</v>
      <v xml:space="preserve">CC BY-SA 3.0	</v>
      <v xml:space="preserve">http://en.wikipedia.org/wiki/Tonopah,_Nevada	</v>
      <v xml:space="preserve">https://creativecommons.org/licenses/by-sa/3.0	</v>
    </spb>
    <spb s="0">
      <v xml:space="preserve">Wikipedia	</v>
      <v xml:space="preserve">CC-BY-SA	</v>
      <v xml:space="preserve">http://en.wikipedia.org/wiki/Nevada	</v>
      <v xml:space="preserve">http://creativecommons.org/licenses/by-sa/3.0/	</v>
    </spb>
    <spb s="0">
      <v xml:space="preserve">Wikipedia	US Census	US Census	Wikipedia	Sec	Weathertrends360	</v>
      <v xml:space="preserve">CC-BY-SA			CC-BY-SA			</v>
      <v xml:space="preserve">http://en.wikipedia.org/wiki/Nevada	https://www.census.gov/popest/data/state/asrh/2014/files/SC-EST2014-AGESEX-CIV.csv	http://www.census.gov/quickfacts/table/WTN220212/32	https://en.wikipedia.org/wiki/Nevada	https://www.sec.gov/cgi-bin/browse-edgar?action=getcompany&amp;CIK=0001842727	https://www.weathertrends360.com/	</v>
      <v xml:space="preserve">http://creativecommons.org/licenses/by-sa/3.0/			http://creativecommons.org/licenses/by-sa/3.0/			</v>
    </spb>
    <spb s="0">
      <v xml:space="preserve">Wikipedia	US Census	US Census	Wikipedia	Sec	</v>
      <v xml:space="preserve">CC-BY-SA			CC-BY-SA		</v>
      <v xml:space="preserve">http://en.wikipedia.org/wiki/Nevada	https://www.census.gov/popest/data/state/asrh/2014/files/SC-EST2014-AGESEX-CIV.csv	http://www.census.gov/quickfacts/table/WTN220212/32	https://en.wikipedia.org/wiki/Nevada	https://www.sec.gov/cgi-bin/browse-edgar?action=getcompany&amp;CIK=0001842727	</v>
      <v xml:space="preserve">http://creativecommons.org/licenses/by-sa/3.0/			http://creativecommons.org/licenses/by-sa/3.0/		</v>
    </spb>
    <spb s="0">
      <v xml:space="preserve">Wikipedia	US Census	US Census	</v>
      <v xml:space="preserve">CC-BY-SA			</v>
      <v xml:space="preserve">http://en.wikipedia.org/wiki/Nevada	https://www.census.gov/popest/data/state/asrh/2014/files/SC-EST2014-AGESEX-CIV.csv	http://www.census.gov/quickfacts/table/WTN220212/32	</v>
      <v xml:space="preserve">http://creativecommons.org/licenses/by-sa/3.0/			</v>
    </spb>
    <spb s="0">
      <v xml:space="preserve">Wikipedia	US Census	US Census	Sec	</v>
      <v xml:space="preserve">CC-BY-SA				</v>
      <v xml:space="preserve">http://en.wikipedia.org/wiki/Nevada	https://www.census.gov/popest/data/state/asrh/2014/files/SC-EST2014-AGESEX-CIV.csv	http://www.census.gov/quickfacts/table/WTN220212/32	https://www.sec.gov/cgi-bin/browse-edgar?action=getcompany&amp;CIK=0001842727	</v>
      <v xml:space="preserve">http://creativecommons.org/licenses/by-sa/3.0/				</v>
    </spb>
    <spb s="9">
      <v>890</v>
      <v>891</v>
      <v>15</v>
      <v>2</v>
      <v>891</v>
      <v>890</v>
      <v>890</v>
      <v>15</v>
      <v>892</v>
      <v>15</v>
      <v>893</v>
      <v>894</v>
      <v>15</v>
      <v>15</v>
      <v>15</v>
      <v>15</v>
      <v>893</v>
      <v>15</v>
      <v>15</v>
      <v>15</v>
      <v>15</v>
      <v>15</v>
      <v>15</v>
      <v>15</v>
      <v>15</v>
      <v>15</v>
      <v>893</v>
      <v>15</v>
      <v>15</v>
      <v>15</v>
      <v>15</v>
    </spb>
    <spb s="0">
      <v xml:space="preserve">Wikipedia	</v>
      <v xml:space="preserve">Public domain	</v>
      <v xml:space="preserve">http://en.wikipedia.org/wiki/Nevada	</v>
      <v xml:space="preserve">http://en.wikipedia.org/wiki/Public_domain	</v>
    </spb>
    <spb s="0">
      <v xml:space="preserve">Wikipedia	</v>
      <v xml:space="preserve">CC-BY-SA	</v>
      <v xml:space="preserve">http://en.wikipedia.org/wiki/Nye_County,_Nevada	</v>
      <v xml:space="preserve">http://creativecommons.org/licenses/by-sa/3.0/	</v>
    </spb>
    <spb s="0">
      <v xml:space="preserve">Wikipedia	US Census	</v>
      <v xml:space="preserve">CC-BY-SA		</v>
      <v xml:space="preserve">http://en.wikipedia.org/wiki/Nye_County,_Nevada	http://www2.census.gov/programs-surveys/popest/datasets/2010-2018/cities/totals/sub-est2018_all.csv	</v>
      <v xml:space="preserve">http://creativecommons.org/licenses/by-sa/3.0/		</v>
    </spb>
    <spb s="0">
      <v xml:space="preserve">Wikipedia	US Census	US Census	</v>
      <v xml:space="preserve">CC-BY-SA			</v>
      <v xml:space="preserve">http://en.wikipedia.org/wiki/Nye_County,_Nevada	http://www2.census.gov/programs-surveys/popest/datasets/2010-2018/cities/totals/sub-est2018_all.csv	http://www.census.gov/quickfacts/table/WTN220212/32023	</v>
      <v xml:space="preserve">http://creativecommons.org/licenses/by-sa/3.0/			</v>
    </spb>
    <spb s="0">
      <v xml:space="preserve">Wikipedia	US Census	Wikipedia	US Census	</v>
      <v xml:space="preserve">CC-BY-SA		CC-BY-SA		</v>
      <v xml:space="preserve">http://en.wikipedia.org/wiki/Nye_County,_Nevada	http://www2.census.gov/programs-surveys/popest/datasets/2010-2018/cities/totals/sub-est2018_all.csv	http://es.wikipedia.org/wiki/Condado_de_Nye	http://www.census.gov/quickfacts/table/WTN220212/32023	</v>
      <v xml:space="preserve">http://creativecommons.org/licenses/by-sa/3.0/		http://creativecommons.org/licenses/by-sa/3.0/		</v>
    </spb>
    <spb s="20">
      <v>897</v>
      <v>898</v>
      <v>2</v>
      <v>898</v>
      <v>897</v>
      <v>899</v>
      <v>900</v>
    </spb>
    <spb s="0">
      <v xml:space="preserve">Wikipedia	</v>
      <v xml:space="preserve">CC BY-SA 3.0	</v>
      <v xml:space="preserve">http://en.wikipedia.org/wiki/Nye_County,_Nevada	</v>
      <v xml:space="preserve">https://creativecommons.org/licenses/by-sa/3.0	</v>
    </spb>
    <spb s="0">
      <v xml:space="preserve">Wikipedia	</v>
      <v xml:space="preserve">CC-BY-SA	</v>
      <v xml:space="preserve">http://en.wikipedia.org/wiki/Carson_City,_Nevada	</v>
      <v xml:space="preserve">http://creativecommons.org/licenses/by-sa/3.0/	</v>
    </spb>
    <spb s="0">
      <v xml:space="preserve">Wikipedia	US Census	Facebook	Sec	Walkscore	</v>
      <v xml:space="preserve">CC-BY-SA					</v>
      <v xml:space="preserve">http://en.wikipedia.org/wiki/Carson_City,_Nevada	http://www2.census.gov/programs-surveys/popest/datasets/2010-2018/cities/totals/sub-est2018_all.csv	https://www.facebook.com/VisitCarsonCity/	https://www.sec.gov/cgi-bin/browse-edgar?action=getcompany&amp;CIK=0001815390	https://www.walkscore.com/NV/Carson_City	</v>
      <v xml:space="preserve">http://creativecommons.org/licenses/by-sa/3.0/					</v>
    </spb>
    <spb s="0">
      <v xml:space="preserve">Wikipedia	Wikipedia	</v>
      <v xml:space="preserve">CC-BY-SA	CC-BY-SA	</v>
      <v xml:space="preserve">http://en.wikipedia.org/wiki/Carson_City,_Nevada	http://it.wikipedia.org/wiki/Carson_City	</v>
      <v xml:space="preserve">http://creativecommons.org/licenses/by-sa/3.0/	http://creativecommons.org/licenses/by-sa/3.0/	</v>
    </spb>
    <spb s="0">
      <v xml:space="preserve">Wikipedia	US Census	US Census	Wikipedia	Facebook	Sec	Walkscore	</v>
      <v xml:space="preserve">CC-BY-SA			CC-BY-SA				</v>
      <v xml:space="preserve">http://en.wikipedia.org/wiki/Carson_City,_Nevada	http://www2.census.gov/programs-surveys/popest/datasets/2010-2018/cities/totals/sub-est2018_all.csv	http://www.census.gov/quickfacts/table/WTN220212/32510	https://en.wikipedia.org/wiki/Carson_City,_Nevada	https://www.facebook.com/VisitCarsonCity/	https://www.sec.gov/cgi-bin/browse-edgar?action=getcompany&amp;CIK=0001815390	https://www.walkscore.com/NV/Carson_City	</v>
      <v xml:space="preserve">http://creativecommons.org/licenses/by-sa/3.0/			http://creativecommons.org/licenses/by-sa/3.0/				</v>
    </spb>
    <spb s="27">
      <v>903</v>
      <v>904</v>
      <v>905</v>
      <v>905</v>
      <v>2</v>
      <v>904</v>
      <v>903</v>
      <v>906</v>
      <v>906</v>
    </spb>
    <spb s="2">
      <v>15</v>
      <v>Name</v>
    </spb>
    <spb s="0">
      <v xml:space="preserve">Wikipedia	</v>
      <v xml:space="preserve">CC BY-SA 3.0	</v>
      <v xml:space="preserve">http://en.wikipedia.org/wiki/Carson_City,_Nevada	</v>
      <v xml:space="preserve">https://creativecommons.org/licenses/by-sa/3.0	</v>
    </spb>
    <spb s="0">
      <v xml:space="preserve">Wikipedia	</v>
      <v xml:space="preserve">CC-BY-SA	</v>
      <v xml:space="preserve">http://en.wikipedia.org/wiki/Las_Vegas	</v>
      <v xml:space="preserve">http://creativecommons.org/licenses/by-sa/3.0/	</v>
    </spb>
    <spb s="0">
      <v xml:space="preserve">Wikipedia	Sec	Walkscore	</v>
      <v xml:space="preserve">CC-BY-SA			</v>
      <v xml:space="preserve">http://en.wikipedia.org/wiki/Las_Vegas	https://www.sec.gov/cgi-bin/browse-edgar?action=getcompany&amp;CIK=0001824920	https://www.walkscore.com/NV/Las_Vegas	</v>
      <v xml:space="preserve">http://creativecommons.org/licenses/by-sa/3.0/			</v>
    </spb>
    <spb s="0">
      <v xml:space="preserve">Wikipedia	US Census	Wikipedia	Sec	Walkscore	</v>
      <v xml:space="preserve">CC-BY-SA		CC-BY-SA			</v>
      <v xml:space="preserve">http://en.wikipedia.org/wiki/Las_Vegas	http://www2.census.gov/programs-surveys/popest/datasets/2010-2018/cities/totals/sub-est2018_all.csv	https://en.wikipedia.org/wiki/Las_Vegas	https://www.sec.gov/cgi-bin/browse-edgar?action=getcompany&amp;CIK=0001824920	https://www.walkscore.com/NV/Las_Vegas	</v>
      <v xml:space="preserve">http://creativecommons.org/licenses/by-sa/3.0/		http://creativecommons.org/licenses/by-sa/3.0/			</v>
    </spb>
    <spb s="0">
      <v xml:space="preserve">Wikipedia	US Census	Wikipedia	Sec	Walkscore	Weathertrends360	</v>
      <v xml:space="preserve">CC-BY-SA		CC-BY-SA				</v>
      <v xml:space="preserve">http://en.wikipedia.org/wiki/Las_Vegas	http://www2.census.gov/programs-surveys/popest/datasets/2010-2018/cities/totals/sub-est2018_all.csv	https://en.wikipedia.org/wiki/Las_Vegas	https://www.sec.gov/cgi-bin/browse-edgar?action=getcompany&amp;CIK=0001824920	https://www.walkscore.com/NV/Las_Vegas	https://www.weathertrends360.com/	</v>
      <v xml:space="preserve">http://creativecommons.org/licenses/by-sa/3.0/		http://creativecommons.org/licenses/by-sa/3.0/				</v>
    </spb>
    <spb s="0">
      <v xml:space="preserve">Wikipedia	US Census	Wikipedia	Wikipedia	</v>
      <v xml:space="preserve">CC-BY-SA		CC-BY-SA	CC-BY-SA	</v>
      <v xml:space="preserve">http://en.wikipedia.org/wiki/Las_Vegas	http://www2.census.gov/programs-surveys/popest/datasets/2010-2018/cities/totals/sub-est2018_all.csv	http://es.wikipedia.org/wiki/Las_Vegas	http://fr.wikipedia.org/wiki/Las_Vegas	</v>
      <v xml:space="preserve">http://creativecommons.org/licenses/by-sa/3.0/		http://creativecommons.org/licenses/by-sa/3.0/	http://creativecommons.org/licenses/by-sa/3.0/	</v>
    </spb>
    <spb s="1">
      <v>910</v>
      <v>911</v>
      <v>2</v>
      <v>911</v>
      <v>910</v>
      <v>912</v>
      <v>913</v>
      <v>914</v>
    </spb>
    <spb s="0">
      <v xml:space="preserve">Wikipedia	</v>
      <v xml:space="preserve">CC BY-SA 4.0	</v>
      <v xml:space="preserve">http://en.wikipedia.org/wiki/Las_Vegas	</v>
      <v xml:space="preserve">https://creativecommons.org/licenses/by-sa/4.0	</v>
    </spb>
    <spb s="0">
      <v xml:space="preserve">Wikipedia	</v>
      <v xml:space="preserve">CC-BY-SA	</v>
      <v xml:space="preserve">http://en.wikipedia.org/wiki/Linden,_New_Jersey	</v>
      <v xml:space="preserve">http://creativecommons.org/licenses/by-sa/3.0/	</v>
    </spb>
    <spb s="0">
      <v xml:space="preserve">Wikipedia	US Census	Walkscore	</v>
      <v xml:space="preserve">CC-BY-SA			</v>
      <v xml:space="preserve">http://en.wikipedia.org/wiki/Linden,_New_Jersey	http://www2.census.gov/programs-surveys/popest/datasets/2010-2018/cities/totals/sub-est2018_all.csv	https://www.walkscore.com/NJ/Linden	</v>
      <v xml:space="preserve">http://creativecommons.org/licenses/by-sa/3.0/			</v>
    </spb>
    <spb s="0">
      <v xml:space="preserve">Wikipedia	US Census	Wikipedia	Walkscore	</v>
      <v xml:space="preserve">CC-BY-SA		CC-BY-SA		</v>
      <v xml:space="preserve">http://en.wikipedia.org/wiki/Linden,_New_Jersey	http://www2.census.gov/programs-surveys/popest/datasets/2010-2018/cities/totals/sub-est2018_all.csv	https://en.wikipedia.org/wiki/Linden,_New_Jersey	https://www.walkscore.com/NJ/Linden	</v>
      <v xml:space="preserve">http://creativecommons.org/licenses/by-sa/3.0/		http://creativecommons.org/licenses/by-sa/3.0/		</v>
    </spb>
    <spb s="0">
      <v xml:space="preserve">Wikipedia	US Census	</v>
      <v xml:space="preserve">CC-BY-SA		</v>
      <v xml:space="preserve">http://en.wikipedia.org/wiki/Linden,_New_Jersey	http://www2.census.gov/programs-surveys/popest/datasets/2010-2018/cities/totals/sub-est2018_all.csv	</v>
      <v xml:space="preserve">http://creativecommons.org/licenses/by-sa/3.0/		</v>
    </spb>
    <spb s="16">
      <v>917</v>
      <v>918</v>
      <v>917</v>
      <v>917</v>
      <v>2</v>
      <v>918</v>
      <v>917</v>
      <v>919</v>
      <v>919</v>
      <v>920</v>
    </spb>
    <spb s="0">
      <v xml:space="preserve">Wikipedia	</v>
      <v xml:space="preserve">CC BY 3.0	</v>
      <v xml:space="preserve">http://en.wikipedia.org/wiki/Linden,_New_Jersey	</v>
      <v xml:space="preserve">http://creativecommons.org/licenses/by/3.0	</v>
    </spb>
    <spb s="0">
      <v xml:space="preserve">Wikipedia	</v>
      <v xml:space="preserve">CC-BY-SA	</v>
      <v xml:space="preserve">http://en.wikipedia.org/wiki/New_Jersey	</v>
      <v xml:space="preserve">http://creativecommons.org/licenses/by-sa/3.0/	</v>
    </spb>
    <spb s="0">
      <v xml:space="preserve">Wikipedia	US Census	US Census	Wikipedia	Sec	Tasteatlas	Weathertrends360	</v>
      <v xml:space="preserve">CC-BY-SA			CC-BY-SA				</v>
      <v xml:space="preserve">http://en.wikipedia.org/wiki/New_Jersey	https://www.census.gov/popest/data/state/asrh/2014/files/SC-EST2014-AGESEX-CIV.csv	http://www.census.gov/quickfacts/table/WTN220212/34	https://en.wikipedia.org/wiki/New_Jersey	https://www.sec.gov/cgi-bin/browse-edgar?action=getcompany&amp;CIK=0001832093	https://www.tasteatlas.com/new jersey	https://www.weathertrends360.com/	</v>
      <v xml:space="preserve">http://creativecommons.org/licenses/by-sa/3.0/			http://creativecommons.org/licenses/by-sa/3.0/				</v>
    </spb>
    <spb s="0">
      <v xml:space="preserve">Wikipedia	US Census	US Census	Wikipedia	Sec	</v>
      <v xml:space="preserve">CC-BY-SA			CC-BY-SA		</v>
      <v xml:space="preserve">http://en.wikipedia.org/wiki/New_Jersey	https://www.census.gov/popest/data/state/asrh/2014/files/SC-EST2014-AGESEX-CIV.csv	http://www.census.gov/quickfacts/table/WTN220212/34	https://en.wikipedia.org/wiki/New_Jersey	https://www.sec.gov/cgi-bin/browse-edgar?action=getcompany&amp;CIK=0001832093	</v>
      <v xml:space="preserve">http://creativecommons.org/licenses/by-sa/3.0/			http://creativecommons.org/licenses/by-sa/3.0/		</v>
    </spb>
    <spb s="0">
      <v xml:space="preserve">Wikipedia	US Census	US Census	</v>
      <v xml:space="preserve">CC-BY-SA			</v>
      <v xml:space="preserve">http://en.wikipedia.org/wiki/New_Jersey	https://www.census.gov/popest/data/state/asrh/2014/files/SC-EST2014-AGESEX-CIV.csv	http://www.census.gov/quickfacts/table/WTN220212/34	</v>
      <v xml:space="preserve">http://creativecommons.org/licenses/by-sa/3.0/			</v>
    </spb>
    <spb s="9">
      <v>923</v>
      <v>924</v>
      <v>15</v>
      <v>2</v>
      <v>924</v>
      <v>923</v>
      <v>923</v>
      <v>15</v>
      <v>925</v>
      <v>15</v>
      <v>926</v>
      <v>925</v>
      <v>15</v>
      <v>15</v>
      <v>15</v>
      <v>15</v>
      <v>926</v>
      <v>15</v>
      <v>15</v>
      <v>15</v>
      <v>15</v>
      <v>15</v>
      <v>15</v>
      <v>15</v>
      <v>15</v>
      <v>15</v>
      <v>926</v>
      <v>15</v>
      <v>15</v>
      <v>15</v>
      <v>15</v>
    </spb>
    <spb s="0">
      <v xml:space="preserve">Wikipedia	</v>
      <v xml:space="preserve">Public domain	</v>
      <v xml:space="preserve">http://en.wikipedia.org/wiki/New_Jersey	</v>
      <v xml:space="preserve">http://en.wikipedia.org/wiki/Public_domain	</v>
    </spb>
    <spb s="0">
      <v xml:space="preserve">Wikipedia	</v>
      <v xml:space="preserve">CC-BY-SA	</v>
      <v xml:space="preserve">http://en.wikipedia.org/wiki/Union_County,_New_Jersey	</v>
      <v xml:space="preserve">http://creativecommons.org/licenses/by-sa/3.0/	</v>
    </spb>
    <spb s="0">
      <v xml:space="preserve">Wikipedia	US Census	</v>
      <v xml:space="preserve">CC-BY-SA		</v>
      <v xml:space="preserve">http://en.wikipedia.org/wiki/Union_County,_New_Jersey	http://www2.census.gov/programs-surveys/popest/datasets/2010-2018/cities/totals/sub-est2018_all.csv	</v>
      <v xml:space="preserve">http://creativecommons.org/licenses/by-sa/3.0/		</v>
    </spb>
    <spb s="14">
      <v>929</v>
      <v>930</v>
      <v>2</v>
      <v>930</v>
      <v>929</v>
      <v>930</v>
      <v>930</v>
      <v>930</v>
    </spb>
    <spb s="0">
      <v xml:space="preserve">Wikipedia	</v>
      <v xml:space="preserve">CC-BY-SA-3.0	</v>
      <v xml:space="preserve">http://en.wikipedia.org/wiki/Union_County,_New_Jersey	</v>
      <v xml:space="preserve">http://creativecommons.org/licenses/by-sa/3.0/	</v>
    </spb>
    <spb s="0">
      <v xml:space="preserve">Wikipedia	</v>
      <v xml:space="preserve">CC-BY-SA	</v>
      <v xml:space="preserve">http://en.wikipedia.org/wiki/Trenton,_New_Jersey	</v>
      <v xml:space="preserve">http://creativecommons.org/licenses/by-sa/3.0/	</v>
    </spb>
    <spb s="0">
      <v xml:space="preserve">Wikipedia	US Census	Wikipedia	Sec	Walkscore	</v>
      <v xml:space="preserve">CC-BY-SA		CC-BY-SA			</v>
      <v xml:space="preserve">http://en.wikipedia.org/wiki/Trenton,_New_Jersey	http://www2.census.gov/programs-surveys/popest/datasets/2010-2018/cities/totals/sub-est2018_all.csv	https://en.wikipedia.org/wiki/Trenton,_New_Jersey	https://www.sec.gov/cgi-bin/browse-edgar?action=getcompany&amp;CIK=0001534022	https://www.walkscore.com/NJ/Trenton	</v>
      <v xml:space="preserve">http://creativecommons.org/licenses/by-sa/3.0/		http://creativecommons.org/licenses/by-sa/3.0/			</v>
    </spb>
    <spb s="0">
      <v xml:space="preserve">Wikipedia	US Census	</v>
      <v xml:space="preserve">CC-BY-SA		</v>
      <v xml:space="preserve">http://en.wikipedia.org/wiki/Trenton,_New_Jersey	http://www2.census.gov/programs-surveys/popest/datasets/2010-2018/cities/totals/sub-est2018_all.csv	</v>
      <v xml:space="preserve">http://creativecommons.org/licenses/by-sa/3.0/		</v>
    </spb>
    <spb s="16">
      <v>933</v>
      <v>934</v>
      <v>933</v>
      <v>933</v>
      <v>2</v>
      <v>934</v>
      <v>933</v>
      <v>934</v>
      <v>934</v>
      <v>935</v>
    </spb>
    <spb s="0">
      <v xml:space="preserve">Wikipedia	</v>
      <v xml:space="preserve">Public domain	</v>
      <v xml:space="preserve">http://es.wikipedia.org/wiki/Trenton	</v>
      <v xml:space="preserve">http://en.wikipedia.org/wiki/Public_domain	</v>
    </spb>
    <spb s="0">
      <v xml:space="preserve">Wikipedia	</v>
      <v xml:space="preserve">CC-BY-SA	</v>
      <v xml:space="preserve">http://en.wikipedia.org/wiki/Newark,_New_Jersey	</v>
      <v xml:space="preserve">http://creativecommons.org/licenses/by-sa/3.0/	</v>
    </spb>
    <spb s="0">
      <v xml:space="preserve">Wikipedia	US Census	US Census	Facebook	Sec	Walkscore	</v>
      <v xml:space="preserve">CC-BY-SA						</v>
      <v xml:space="preserve">http://en.wikipedia.org/wiki/Newark,_New_Jersey	http://www2.census.gov/programs-surveys/popest/datasets/2010-2018/cities/totals/sub-est2018_all.csv	http://www.census.gov/quickfacts/table/RHI125215/3451000	https://www.facebook.com/CityofNewark	https://www.sec.gov/cgi-bin/browse-edgar?action=getcompany&amp;CIK=0001727074	https://www.walkscore.com/NJ/Newark	</v>
      <v xml:space="preserve">http://creativecommons.org/licenses/by-sa/3.0/						</v>
    </spb>
    <spb s="0">
      <v xml:space="preserve">Wikipedia	US Census	US Census	Wikipedia	Facebook	Sec	Walkscore	</v>
      <v xml:space="preserve">CC-BY-SA			CC-BY-SA				</v>
      <v xml:space="preserve">http://en.wikipedia.org/wiki/Newark,_New_Jersey	http://www2.census.gov/programs-surveys/popest/datasets/2010-2018/cities/totals/sub-est2018_all.csv	http://www.census.gov/quickfacts/table/RHI125215/3451000	https://en.wikipedia.org/wiki/Newark,_New_Jersey	https://www.facebook.com/CityofNewark	https://www.sec.gov/cgi-bin/browse-edgar?action=getcompany&amp;CIK=0001727074	https://www.walkscore.com/NJ/Newark	</v>
      <v xml:space="preserve">http://creativecommons.org/licenses/by-sa/3.0/			http://creativecommons.org/licenses/by-sa/3.0/				</v>
    </spb>
    <spb s="0">
      <v xml:space="preserve">Wikipedia	US Census	</v>
      <v xml:space="preserve">CC-BY-SA		</v>
      <v xml:space="preserve">http://en.wikipedia.org/wiki/Newark,_New_Jersey	http://www2.census.gov/programs-surveys/popest/datasets/2010-2018/cities/totals/sub-est2018_all.csv	</v>
      <v xml:space="preserve">http://creativecommons.org/licenses/by-sa/3.0/		</v>
    </spb>
    <spb s="16">
      <v>938</v>
      <v>939</v>
      <v>938</v>
      <v>938</v>
      <v>2</v>
      <v>939</v>
      <v>938</v>
      <v>940</v>
      <v>940</v>
      <v>941</v>
    </spb>
    <spb s="0">
      <v xml:space="preserve">Wikipedia	</v>
      <v xml:space="preserve">CC BY-SA 4.0	</v>
      <v xml:space="preserve">http://zh.wikipedia.org/wiki/紐華克_(新澤西州)	</v>
      <v xml:space="preserve">https://creativecommons.org/licenses/by-sa/4.0	</v>
    </spb>
    <spb s="0">
      <v xml:space="preserve">Wikipedia	</v>
      <v xml:space="preserve">CC-BY-SA	</v>
      <v xml:space="preserve">http://en.wikipedia.org/wiki/Elizabeth,_New_Jersey	</v>
      <v xml:space="preserve">http://creativecommons.org/licenses/by-sa/3.0/	</v>
    </spb>
    <spb s="0">
      <v xml:space="preserve">Wikipedia	US Census	Walkscore	</v>
      <v xml:space="preserve">CC-BY-SA			</v>
      <v xml:space="preserve">http://en.wikipedia.org/wiki/Elizabeth,_New_Jersey	http://www2.census.gov/programs-surveys/popest/datasets/2010-2018/cities/totals/sub-est2018_all.csv	https://www.walkscore.com/NJ/Elizabeth	</v>
      <v xml:space="preserve">http://creativecommons.org/licenses/by-sa/3.0/			</v>
    </spb>
    <spb s="0">
      <v xml:space="preserve">Wikipedia	US Census	Wikipedia	Walkscore	</v>
      <v xml:space="preserve">CC-BY-SA		CC-BY-SA		</v>
      <v xml:space="preserve">http://en.wikipedia.org/wiki/Elizabeth,_New_Jersey	http://www2.census.gov/programs-surveys/popest/datasets/2010-2018/cities/totals/sub-est2018_all.csv	https://en.wikipedia.org/wiki/Elizabeth,_New_Jersey	https://www.walkscore.com/NJ/Elizabeth	</v>
      <v xml:space="preserve">http://creativecommons.org/licenses/by-sa/3.0/		http://creativecommons.org/licenses/by-sa/3.0/		</v>
    </spb>
    <spb s="0">
      <v xml:space="preserve">Wikipedia	US Census	Wikipedia	</v>
      <v xml:space="preserve">CC-BY-SA		CC-BY-SA	</v>
      <v xml:space="preserve">http://en.wikipedia.org/wiki/Elizabeth,_New_Jersey	http://www2.census.gov/programs-surveys/popest/datasets/2010-2018/cities/totals/sub-est2018_all.csv	http://es.wikipedia.org/wiki/Elizabeth_(Nueva_Jersey)	</v>
      <v xml:space="preserve">http://creativecommons.org/licenses/by-sa/3.0/		http://creativecommons.org/licenses/by-sa/3.0/	</v>
    </spb>
    <spb s="1">
      <v>944</v>
      <v>945</v>
      <v>2</v>
      <v>945</v>
      <v>944</v>
      <v>946</v>
      <v>946</v>
      <v>947</v>
    </spb>
    <spb s="0">
      <v xml:space="preserve">Wikipedia	</v>
      <v xml:space="preserve">CC BY-SA 4.0	</v>
      <v xml:space="preserve">http://en.wikipedia.org/wiki/Elizabeth,_New_Jersey	</v>
      <v xml:space="preserve">https://creativecommons.org/licenses/by-sa/4.0	</v>
    </spb>
    <spb s="0">
      <v xml:space="preserve">Worldpostalcode	City-data	Unitedstateszipcodes	</v>
      <v xml:space="preserve">			</v>
      <v xml:space="preserve">https://worldpostalcode.com/united-states/new-jersey/union	https://www.city-data.com/zips/07036.html	https://www.unitedstateszipcodes.org/07036/	</v>
      <v xml:space="preserve">			</v>
    </spb>
    <spb s="19">
      <v>950</v>
      <v>950</v>
      <v>950</v>
      <v>950</v>
    </spb>
    <spb s="0">
      <v xml:space="preserve">Wikipedia	Wikipedia	</v>
      <v xml:space="preserve">CC-BY-SA	CC-BY-SA	</v>
      <v xml:space="preserve">http://en.wikipedia.org/wiki/Paulsboro,_New_Jersey	http://de.wikipedia.org/wiki/Paulsboro	</v>
      <v xml:space="preserve">http://creativecommons.org/licenses/by-sa/3.0/	http://creativecommons.org/licenses/by-sa/3.0/	</v>
    </spb>
    <spb s="0">
      <v xml:space="preserve">Wikipedia	US Census	Sec	</v>
      <v xml:space="preserve">CC-BY-SA			</v>
      <v xml:space="preserve">http://en.wikipedia.org/wiki/Paulsboro,_New_Jersey	http://www2.census.gov/programs-surveys/popest/datasets/2010-2018/cities/totals/sub-est2018_all.csv	https://www.sec.gov/cgi-bin/browse-edgar?action=getcompany&amp;CIK=0001632081	</v>
      <v xml:space="preserve">http://creativecommons.org/licenses/by-sa/3.0/			</v>
    </spb>
    <spb s="0">
      <v xml:space="preserve">Wikipedia	</v>
      <v xml:space="preserve">CC-BY-SA	</v>
      <v xml:space="preserve">http://en.wikipedia.org/wiki/Paulsboro,_New_Jersey	</v>
      <v xml:space="preserve">http://creativecommons.org/licenses/by-sa/3.0/	</v>
    </spb>
    <spb s="0">
      <v xml:space="preserve">Wikipedia	US Census	</v>
      <v xml:space="preserve">CC-BY-SA		</v>
      <v xml:space="preserve">http://en.wikipedia.org/wiki/Paulsboro,_New_Jersey	http://www2.census.gov/programs-surveys/popest/datasets/2010-2018/cities/totals/sub-est2018_all.csv	</v>
      <v xml:space="preserve">http://creativecommons.org/licenses/by-sa/3.0/		</v>
    </spb>
    <spb s="16">
      <v>952</v>
      <v>953</v>
      <v>954</v>
      <v>954</v>
      <v>2</v>
      <v>953</v>
      <v>954</v>
      <v>953</v>
      <v>953</v>
      <v>955</v>
    </spb>
    <spb s="0">
      <v xml:space="preserve">Wikipedia	</v>
      <v xml:space="preserve">CC BY-SA 3.0	</v>
      <v xml:space="preserve">http://en.wikipedia.org/wiki/Paulsboro,_New_Jersey	</v>
      <v xml:space="preserve">https://creativecommons.org/licenses/by-sa/3.0	</v>
    </spb>
    <spb s="0">
      <v xml:space="preserve">Wikipedia	</v>
      <v xml:space="preserve">CC-BY-SA	</v>
      <v xml:space="preserve">http://en.wikipedia.org/wiki/Gloucester_County,_New_Jersey	</v>
      <v xml:space="preserve">http://creativecommons.org/licenses/by-sa/3.0/	</v>
    </spb>
    <spb s="0">
      <v xml:space="preserve">Wikipedia	US Census	</v>
      <v xml:space="preserve">CC-BY-SA		</v>
      <v xml:space="preserve">http://en.wikipedia.org/wiki/Gloucester_County,_New_Jersey	http://www2.census.gov/programs-surveys/popest/datasets/2010-2018/cities/totals/sub-est2018_all.csv	</v>
      <v xml:space="preserve">http://creativecommons.org/licenses/by-sa/3.0/		</v>
    </spb>
    <spb s="20">
      <v>958</v>
      <v>959</v>
      <v>2</v>
      <v>959</v>
      <v>958</v>
      <v>959</v>
      <v>959</v>
    </spb>
    <spb s="0">
      <v xml:space="preserve">Wikipedia	</v>
      <v xml:space="preserve">CC BY 2.0	</v>
      <v xml:space="preserve">http://en.wikipedia.org/wiki/Gloucester_County,_New_Jersey	</v>
      <v xml:space="preserve">https://creativecommons.org/licenses/by/2.0	</v>
    </spb>
    <spb s="0">
      <v xml:space="preserve">Worldpostalcode	City-data	Sec	Unitedstateszipcodes	</v>
      <v xml:space="preserve">				</v>
      <v xml:space="preserve">https://worldpostalcode.com/united-states/new-jersey/gloucester	https://www.city-data.com/zips/08066.html	https://www.sec.gov/cgi-bin/browse-edgar?action=getcompany&amp;CIK=0001632081	https://www.unitedstateszipcodes.org/08066/	</v>
      <v xml:space="preserve">				</v>
    </spb>
    <spb s="19">
      <v>962</v>
      <v>962</v>
      <v>962</v>
      <v>962</v>
    </spb>
    <spb s="0">
      <v xml:space="preserve">Wikipedia	</v>
      <v xml:space="preserve">CC-BY-SA	</v>
      <v xml:space="preserve">http://en.wikipedia.org/wiki/Artesia,_New_Mexico	</v>
      <v xml:space="preserve">http://creativecommons.org/licenses/by-sa/3.0/	</v>
    </spb>
    <spb s="0">
      <v xml:space="preserve">Wikipedia	US Census	</v>
      <v xml:space="preserve">CC-BY-SA		</v>
      <v xml:space="preserve">http://en.wikipedia.org/wiki/Artesia,_New_Mexico	http://www2.census.gov/programs-surveys/popest/datasets/2010-2018/cities/totals/sub-est2018_all.csv	</v>
      <v xml:space="preserve">http://creativecommons.org/licenses/by-sa/3.0/		</v>
    </spb>
    <spb s="1">
      <v>964</v>
      <v>965</v>
      <v>2</v>
      <v>965</v>
      <v>964</v>
      <v>965</v>
      <v>965</v>
      <v>965</v>
    </spb>
    <spb s="0">
      <v xml:space="preserve">Wikipedia	</v>
      <v xml:space="preserve">Public domain	</v>
      <v xml:space="preserve">http://en.wikipedia.org/wiki/Artesia,_New_Mexico	</v>
      <v xml:space="preserve">http://en.wikipedia.org/wiki/Public_domain	</v>
    </spb>
    <spb s="0">
      <v xml:space="preserve">Wikipedia	</v>
      <v xml:space="preserve">CC-BY-SA	</v>
      <v xml:space="preserve">http://en.wikipedia.org/wiki/New_Mexico	</v>
      <v xml:space="preserve">http://creativecommons.org/licenses/by-sa/3.0/	</v>
    </spb>
    <spb s="0">
      <v xml:space="preserve">Wikipedia	US Census	US Census	Wikipedia	Sec	</v>
      <v xml:space="preserve">CC-BY-SA			CC-BY-SA		</v>
      <v xml:space="preserve">http://en.wikipedia.org/wiki/New_Mexico	https://www.census.gov/popest/data/state/asrh/2014/files/SC-EST2014-AGESEX-CIV.csv	http://www.census.gov/quickfacts/table/WTN220212/35	https://en.wikipedia.org/wiki/New_Mexico	https://www.sec.gov/cgi-bin/browse-edgar?action=getcompany&amp;CIK=0001820721	</v>
      <v xml:space="preserve">http://creativecommons.org/licenses/by-sa/3.0/			http://creativecommons.org/licenses/by-sa/3.0/		</v>
    </spb>
    <spb s="0">
      <v xml:space="preserve">Wikipedia	US Census	US Census	</v>
      <v xml:space="preserve">CC-BY-SA			</v>
      <v xml:space="preserve">http://en.wikipedia.org/wiki/New_Mexico	https://www.census.gov/popest/data/state/asrh/2014/files/SC-EST2014-AGESEX-CIV.csv	http://www.census.gov/quickfacts/table/WTN220212/35	</v>
      <v xml:space="preserve">http://creativecommons.org/licenses/by-sa/3.0/			</v>
    </spb>
    <spb s="0">
      <v xml:space="preserve">Wikipedia	US Census	US Census	Sec	</v>
      <v xml:space="preserve">CC-BY-SA				</v>
      <v xml:space="preserve">http://en.wikipedia.org/wiki/New_Mexico	https://www.census.gov/popest/data/state/asrh/2014/files/SC-EST2014-AGESEX-CIV.csv	http://www.census.gov/quickfacts/table/WTN220212/35	https://www.sec.gov/cgi-bin/browse-edgar?action=getcompany&amp;CIK=0001820721	</v>
      <v xml:space="preserve">http://creativecommons.org/licenses/by-sa/3.0/				</v>
    </spb>
    <spb s="22">
      <v>968</v>
      <v>969</v>
      <v>15</v>
      <v>2</v>
      <v>969</v>
      <v>968</v>
      <v>968</v>
      <v>969</v>
      <v>15</v>
      <v>969</v>
      <v>15</v>
      <v>970</v>
      <v>971</v>
      <v>15</v>
      <v>15</v>
      <v>15</v>
      <v>15</v>
      <v>970</v>
      <v>15</v>
      <v>15</v>
      <v>15</v>
      <v>15</v>
      <v>15</v>
      <v>15</v>
      <v>15</v>
      <v>15</v>
      <v>15</v>
      <v>970</v>
      <v>15</v>
      <v>15</v>
      <v>15</v>
      <v>15</v>
    </spb>
    <spb s="0">
      <v xml:space="preserve">Wikipedia	</v>
      <v xml:space="preserve">CC0	</v>
      <v xml:space="preserve">http://en.wikipedia.org/wiki/New_Mexico	</v>
      <v xml:space="preserve">http://creativecommons.org/publicdomain/zero/1.0/deed.en	</v>
    </spb>
    <spb s="0">
      <v xml:space="preserve">Wikipedia	</v>
      <v xml:space="preserve">CC-BY-SA	</v>
      <v xml:space="preserve">http://en.wikipedia.org/wiki/Eddy_County,_New_Mexico	</v>
      <v xml:space="preserve">http://creativecommons.org/licenses/by-sa/3.0/	</v>
    </spb>
    <spb s="0">
      <v xml:space="preserve">Wikipedia	US Census	</v>
      <v xml:space="preserve">CC-BY-SA		</v>
      <v xml:space="preserve">http://en.wikipedia.org/wiki/Eddy_County,_New_Mexico	http://www2.census.gov/programs-surveys/popest/datasets/2010-2018/cities/totals/sub-est2018_all.csv	</v>
      <v xml:space="preserve">http://creativecommons.org/licenses/by-sa/3.0/		</v>
    </spb>
    <spb s="0">
      <v xml:space="preserve">Wikipedia	US Census	US Census	</v>
      <v xml:space="preserve">CC-BY-SA			</v>
      <v xml:space="preserve">http://en.wikipedia.org/wiki/Eddy_County,_New_Mexico	http://www2.census.gov/programs-surveys/popest/datasets/2010-2018/cities/totals/sub-est2018_all.csv	http://www.census.gov/quickfacts/table/WTN220212/35015	</v>
      <v xml:space="preserve">http://creativecommons.org/licenses/by-sa/3.0/			</v>
    </spb>
    <spb s="14">
      <v>974</v>
      <v>975</v>
      <v>974</v>
      <v>975</v>
      <v>974</v>
      <v>976</v>
      <v>976</v>
      <v>976</v>
    </spb>
    <spb s="0">
      <v xml:space="preserve">Wikipedia	</v>
      <v xml:space="preserve">Public domain	</v>
      <v xml:space="preserve">http://en.wikipedia.org/wiki/Eddy_County,_New_Mexico	</v>
      <v xml:space="preserve">http://en.wikipedia.org/wiki/Public_domain	</v>
    </spb>
    <spb s="0">
      <v xml:space="preserve">Wikipedia	</v>
      <v xml:space="preserve">CC-BY-SA	</v>
      <v xml:space="preserve">http://en.wikipedia.org/wiki/Santa_Fe,_New_Mexico	</v>
      <v xml:space="preserve">http://creativecommons.org/licenses/by-sa/3.0/	</v>
    </spb>
    <spb s="0">
      <v xml:space="preserve">Wikipedia	US Census	Sec	Walkscore	</v>
      <v xml:space="preserve">CC-BY-SA				</v>
      <v xml:space="preserve">http://en.wikipedia.org/wiki/Santa_Fe,_New_Mexico	http://www2.census.gov/programs-surveys/popest/datasets/2010-2018/cities/totals/sub-est2018_all.csv	https://www.sec.gov/cgi-bin/browse-edgar?action=getcompany&amp;CIK=0001576654	https://www.walkscore.com/NM/Santa_Fe	</v>
      <v xml:space="preserve">http://creativecommons.org/licenses/by-sa/3.0/				</v>
    </spb>
    <spb s="0">
      <v xml:space="preserve">Wikipedia	US Census	Wikipedia	Sec	Walkscore	</v>
      <v xml:space="preserve">CC-BY-SA		CC-BY-SA			</v>
      <v xml:space="preserve">http://en.wikipedia.org/wiki/Santa_Fe,_New_Mexico	http://www2.census.gov/programs-surveys/popest/datasets/2010-2018/cities/totals/sub-est2018_all.csv	https://en.wikipedia.org/wiki/Santa_Fe,_New_Mexico	https://www.sec.gov/cgi-bin/browse-edgar?action=getcompany&amp;CIK=0001576654	https://www.walkscore.com/NM/Santa_Fe	</v>
      <v xml:space="preserve">http://creativecommons.org/licenses/by-sa/3.0/		http://creativecommons.org/licenses/by-sa/3.0/			</v>
    </spb>
    <spb s="0">
      <v xml:space="preserve">Wikipedia	US Census	</v>
      <v xml:space="preserve">CC-BY-SA		</v>
      <v xml:space="preserve">http://en.wikipedia.org/wiki/Santa_Fe,_New_Mexico	http://www2.census.gov/programs-surveys/popest/datasets/2010-2018/cities/totals/sub-est2018_all.csv	</v>
      <v xml:space="preserve">http://creativecommons.org/licenses/by-sa/3.0/		</v>
    </spb>
    <spb s="16">
      <v>979</v>
      <v>980</v>
      <v>979</v>
      <v>979</v>
      <v>2</v>
      <v>980</v>
      <v>979</v>
      <v>981</v>
      <v>981</v>
      <v>982</v>
    </spb>
    <spb s="0">
      <v xml:space="preserve">Wikipedia	</v>
      <v xml:space="preserve">CC-BY-SA-3.0	</v>
      <v xml:space="preserve">http://sv.wikipedia.org/wiki/Santa_Fe,_New_Mexico	</v>
      <v xml:space="preserve">http://creativecommons.org/licenses/by-sa/3.0/	</v>
    </spb>
    <spb s="0">
      <v xml:space="preserve">Wikipedia	</v>
      <v xml:space="preserve">CC-BY-SA	</v>
      <v xml:space="preserve">http://en.wikipedia.org/wiki/Albuquerque,_New_Mexico	</v>
      <v xml:space="preserve">http://creativecommons.org/licenses/by-sa/3.0/	</v>
    </spb>
    <spb s="0">
      <v xml:space="preserve">Wikipedia	US Census	Wikipedia	Sec	Walkscore	</v>
      <v xml:space="preserve">CC-BY-SA		CC-BY-SA			</v>
      <v xml:space="preserve">http://en.wikipedia.org/wiki/Albuquerque,_New_Mexico	http://www2.census.gov/programs-surveys/popest/datasets/2010-2018/cities/totals/sub-est2018_all.csv	https://en.wikipedia.org/wiki/Albuquerque,_New_Mexico	https://www.sec.gov/cgi-bin/browse-edgar?action=getcompany&amp;CIK=0001820721	https://www.walkscore.com/NM/Albuquerque	</v>
      <v xml:space="preserve">http://creativecommons.org/licenses/by-sa/3.0/		http://creativecommons.org/licenses/by-sa/3.0/			</v>
    </spb>
    <spb s="0">
      <v xml:space="preserve">Wikipedia	US Census	Wikipedia	</v>
      <v xml:space="preserve">CC-BY-SA		CC-BY-SA	</v>
      <v xml:space="preserve">http://en.wikipedia.org/wiki/Albuquerque,_New_Mexico	http://www2.census.gov/programs-surveys/popest/datasets/2010-2018/cities/totals/sub-est2018_all.csv	http://es.wikipedia.org/wiki/Albuquerque	</v>
      <v xml:space="preserve">http://creativecommons.org/licenses/by-sa/3.0/		http://creativecommons.org/licenses/by-sa/3.0/	</v>
    </spb>
    <spb s="16">
      <v>985</v>
      <v>986</v>
      <v>985</v>
      <v>985</v>
      <v>2</v>
      <v>986</v>
      <v>985</v>
      <v>986</v>
      <v>986</v>
      <v>987</v>
    </spb>
    <spb s="0">
      <v xml:space="preserve">Wikipedia	</v>
      <v xml:space="preserve">CC-BY-SA-3.0	</v>
      <v xml:space="preserve">http://de.wikipedia.org/wiki/Albuquerque	</v>
      <v xml:space="preserve">http://creativecommons.org/licenses/by-sa/3.0/	</v>
    </spb>
    <spb s="0">
      <v xml:space="preserve">Worldpostalcode	City-data	Unitedstateszipcodes	</v>
      <v xml:space="preserve">			</v>
      <v xml:space="preserve">https://worldpostalcode.com/united-states/new-mexico/eddy	https://www.city-data.com/zips/88210.html	https://www.unitedstateszipcodes.org/88210/	</v>
      <v xml:space="preserve">			</v>
    </spb>
    <spb s="19">
      <v>990</v>
      <v>990</v>
      <v>990</v>
      <v>990</v>
    </spb>
    <spb s="0">
      <v xml:space="preserve">Wikipedia	</v>
      <v xml:space="preserve">CC-BY-SA	</v>
      <v xml:space="preserve">http://en.wikipedia.org/wiki/Continental_Divide,_New_Mexico	</v>
      <v xml:space="preserve">http://creativecommons.org/licenses/by-sa/3.0/	</v>
    </spb>
    <spb s="24">
      <v>992</v>
      <v>992</v>
      <v>992</v>
      <v>992</v>
      <v>992</v>
      <v>992</v>
    </spb>
    <spb s="2">
      <v>16</v>
      <v>Name</v>
    </spb>
    <spb s="0">
      <v xml:space="preserve">Wikipedia	</v>
      <v xml:space="preserve">CC BY-SA 2.0	</v>
      <v xml:space="preserve">http://en.wikipedia.org/wiki/Continental_Divide,_New_Mexico	</v>
      <v xml:space="preserve">https://creativecommons.org/licenses/by-sa/2.0	</v>
    </spb>
    <spb s="0">
      <v xml:space="preserve">Wikipedia	</v>
      <v xml:space="preserve">CC-BY-SA	</v>
      <v xml:space="preserve">http://en.wikipedia.org/wiki/McKinley_County,_New_Mexico	</v>
      <v xml:space="preserve">http://creativecommons.org/licenses/by-sa/3.0/	</v>
    </spb>
    <spb s="0">
      <v xml:space="preserve">Wikipedia	US Census	</v>
      <v xml:space="preserve">CC-BY-SA		</v>
      <v xml:space="preserve">http://en.wikipedia.org/wiki/McKinley_County,_New_Mexico	http://www2.census.gov/programs-surveys/popest/datasets/2010-2018/cities/totals/sub-est2018_all.csv	</v>
      <v xml:space="preserve">http://creativecommons.org/licenses/by-sa/3.0/		</v>
    </spb>
    <spb s="0">
      <v xml:space="preserve">Wikipedia	US Census	US Census	</v>
      <v xml:space="preserve">CC-BY-SA			</v>
      <v xml:space="preserve">http://en.wikipedia.org/wiki/McKinley_County,_New_Mexico	http://www2.census.gov/programs-surveys/popest/datasets/2010-2018/cities/totals/sub-est2018_all.csv	http://www.census.gov/quickfacts/table/VET605214/35031	</v>
      <v xml:space="preserve">http://creativecommons.org/licenses/by-sa/3.0/			</v>
    </spb>
    <spb s="14">
      <v>996</v>
      <v>997</v>
      <v>996</v>
      <v>997</v>
      <v>996</v>
      <v>998</v>
      <v>998</v>
      <v>998</v>
    </spb>
    <spb s="0">
      <v xml:space="preserve">Wikipedia	</v>
      <v xml:space="preserve">Public domain	</v>
      <v xml:space="preserve">http://en.wikipedia.org/wiki/McKinley_County,_New_Mexico	</v>
      <v xml:space="preserve">http://en.wikipedia.org/wiki/Public_domain	</v>
    </spb>
    <spb s="0">
      <v xml:space="preserve">Wikipedia	Wikipedia	</v>
      <v xml:space="preserve">CC-BY-SA	CC-BY-SA	</v>
      <v xml:space="preserve">http://en.wikipedia.org/wiki/Mandan,_North_Dakota	http://es.wikipedia.org/wiki/Mandan_(Dakota_del_Norte)	</v>
      <v xml:space="preserve">http://creativecommons.org/licenses/by-sa/3.0/	http://creativecommons.org/licenses/by-sa/3.0/	</v>
    </spb>
    <spb s="0">
      <v xml:space="preserve">Wikipedia	US Census	Walkscore	</v>
      <v xml:space="preserve">CC-BY-SA			</v>
      <v xml:space="preserve">http://en.wikipedia.org/wiki/Mandan,_North_Dakota	http://www2.census.gov/programs-surveys/popest/datasets/2010-2018/cities/totals/sub-est2018_all.csv	https://www.walkscore.com/ND/Mandan	</v>
      <v xml:space="preserve">http://creativecommons.org/licenses/by-sa/3.0/			</v>
    </spb>
    <spb s="0">
      <v xml:space="preserve">Wikipedia	Wikipedia	</v>
      <v xml:space="preserve">CC-BY-SA	CC-BY-SA	</v>
      <v xml:space="preserve">http://en.wikipedia.org/wiki/Mandan,_North_Dakota	http://it.wikipedia.org/wiki/Mandan_(Dakota_del_Nord)	</v>
      <v xml:space="preserve">http://creativecommons.org/licenses/by-sa/3.0/	http://creativecommons.org/licenses/by-sa/3.0/	</v>
    </spb>
    <spb s="0">
      <v xml:space="preserve">Wikipedia	</v>
      <v xml:space="preserve">CC-BY-SA	</v>
      <v xml:space="preserve">http://en.wikipedia.org/wiki/Mandan,_North_Dakota	</v>
      <v xml:space="preserve">http://creativecommons.org/licenses/by-sa/3.0/	</v>
    </spb>
    <spb s="0">
      <v xml:space="preserve">Wikipedia	US Census	</v>
      <v xml:space="preserve">CC-BY-SA		</v>
      <v xml:space="preserve">http://en.wikipedia.org/wiki/Mandan,_North_Dakota	http://www2.census.gov/programs-surveys/popest/datasets/2010-2018/cities/totals/sub-est2018_all.csv	</v>
      <v xml:space="preserve">http://creativecommons.org/licenses/by-sa/3.0/		</v>
    </spb>
    <spb s="16">
      <v>1001</v>
      <v>1002</v>
      <v>1003</v>
      <v>1003</v>
      <v>2</v>
      <v>1002</v>
      <v>1004</v>
      <v>1002</v>
      <v>1002</v>
      <v>1005</v>
    </spb>
    <spb s="0">
      <v xml:space="preserve">Wikipedia	</v>
      <v xml:space="preserve">CC BY-SA 2.0	</v>
      <v xml:space="preserve">http://en.wikipedia.org/wiki/Mandan,_North_Dakota	</v>
      <v xml:space="preserve">https://creativecommons.org/licenses/by-sa/2.0	</v>
    </spb>
    <spb s="0">
      <v xml:space="preserve">Wikipedia	</v>
      <v xml:space="preserve">CC-BY-SA	</v>
      <v xml:space="preserve">http://en.wikipedia.org/wiki/North_Dakota	</v>
      <v xml:space="preserve">http://creativecommons.org/licenses/by-sa/3.0/	</v>
    </spb>
    <spb s="0">
      <v xml:space="preserve">Wikipedia	US Census	US Census	Wikipedia	Sec	Tasteatlas	</v>
      <v xml:space="preserve">CC-BY-SA			CC-BY-SA			</v>
      <v xml:space="preserve">http://en.wikipedia.org/wiki/North_Dakota	https://www.census.gov/popest/data/state/asrh/2014/files/SC-EST2014-AGESEX-CIV.csv	http://www.census.gov/quickfacts/table/VET605214/38	https://en.wikipedia.org/wiki/North_Dakota	https://www.sec.gov/cgi-bin/browse-edgar?action=getcompany&amp;CIK=0001839695	https://www.tasteatlas.com/north dakota	</v>
      <v xml:space="preserve">http://creativecommons.org/licenses/by-sa/3.0/			http://creativecommons.org/licenses/by-sa/3.0/			</v>
    </spb>
    <spb s="0">
      <v xml:space="preserve">Wikipedia	US Census	US Census	Wikipedia	Sec	</v>
      <v xml:space="preserve">CC-BY-SA			CC-BY-SA		</v>
      <v xml:space="preserve">http://en.wikipedia.org/wiki/North_Dakota	https://www.census.gov/popest/data/state/asrh/2014/files/SC-EST2014-AGESEX-CIV.csv	http://www.census.gov/quickfacts/table/VET605214/38	https://en.wikipedia.org/wiki/North_Dakota	https://www.sec.gov/cgi-bin/browse-edgar?action=getcompany&amp;CIK=0001839695	</v>
      <v xml:space="preserve">http://creativecommons.org/licenses/by-sa/3.0/			http://creativecommons.org/licenses/by-sa/3.0/		</v>
    </spb>
    <spb s="0">
      <v xml:space="preserve">Wikipedia	US Census	US Census	</v>
      <v xml:space="preserve">CC-BY-SA			</v>
      <v xml:space="preserve">http://en.wikipedia.org/wiki/North_Dakota	https://www.census.gov/popest/data/state/asrh/2014/files/SC-EST2014-AGESEX-CIV.csv	http://www.census.gov/quickfacts/table/VET605214/38	</v>
      <v xml:space="preserve">http://creativecommons.org/licenses/by-sa/3.0/			</v>
    </spb>
    <spb s="0">
      <v xml:space="preserve">Wikipedia	US Census	US Census	Sec	</v>
      <v xml:space="preserve">CC-BY-SA				</v>
      <v xml:space="preserve">http://en.wikipedia.org/wiki/North_Dakota	https://www.census.gov/popest/data/state/asrh/2014/files/SC-EST2014-AGESEX-CIV.csv	http://www.census.gov/quickfacts/table/VET605214/38	https://www.sec.gov/cgi-bin/browse-edgar?action=getcompany&amp;CIK=0001839695	</v>
      <v xml:space="preserve">http://creativecommons.org/licenses/by-sa/3.0/				</v>
    </spb>
    <spb s="9">
      <v>1008</v>
      <v>1009</v>
      <v>15</v>
      <v>2</v>
      <v>1009</v>
      <v>1008</v>
      <v>1008</v>
      <v>15</v>
      <v>1010</v>
      <v>15</v>
      <v>1011</v>
      <v>1012</v>
      <v>15</v>
      <v>15</v>
      <v>15</v>
      <v>15</v>
      <v>1011</v>
      <v>15</v>
      <v>15</v>
      <v>15</v>
      <v>15</v>
      <v>15</v>
      <v>15</v>
      <v>15</v>
      <v>15</v>
      <v>15</v>
      <v>1011</v>
      <v>15</v>
      <v>15</v>
      <v>15</v>
      <v>15</v>
    </spb>
    <spb s="0">
      <v xml:space="preserve">Wikipedia	</v>
      <v xml:space="preserve">Public domain	</v>
      <v xml:space="preserve">http://en.wikipedia.org/wiki/North_Dakota	</v>
      <v xml:space="preserve">http://en.wikipedia.org/wiki/Public_domain	</v>
    </spb>
    <spb s="0">
      <v xml:space="preserve">Wikipedia	</v>
      <v xml:space="preserve">CC-BY-SA	</v>
      <v xml:space="preserve">http://en.wikipedia.org/wiki/Morton_County,_North_Dakota	</v>
      <v xml:space="preserve">http://creativecommons.org/licenses/by-sa/3.0/	</v>
    </spb>
    <spb s="0">
      <v xml:space="preserve">Wikipedia	US Census	</v>
      <v xml:space="preserve">CC-BY-SA		</v>
      <v xml:space="preserve">http://en.wikipedia.org/wiki/Morton_County,_North_Dakota	http://www2.census.gov/programs-surveys/popest/datasets/2010-2018/cities/totals/sub-est2018_all.csv	</v>
      <v xml:space="preserve">http://creativecommons.org/licenses/by-sa/3.0/		</v>
    </spb>
    <spb s="0">
      <v xml:space="preserve">Wikipedia	US Census	US Census	</v>
      <v xml:space="preserve">CC-BY-SA			</v>
      <v xml:space="preserve">http://en.wikipedia.org/wiki/Morton_County,_North_Dakota	http://www2.census.gov/programs-surveys/popest/datasets/2010-2018/cities/totals/sub-est2018_all.csv	http://www.census.gov/quickfacts/table/SEX255214/38059	</v>
      <v xml:space="preserve">http://creativecommons.org/licenses/by-sa/3.0/			</v>
    </spb>
    <spb s="20">
      <v>1015</v>
      <v>1016</v>
      <v>2</v>
      <v>1016</v>
      <v>1015</v>
      <v>1017</v>
      <v>1017</v>
    </spb>
    <spb s="0">
      <v xml:space="preserve">Wikipedia	</v>
      <v xml:space="preserve">CC BY-SA 2.0	</v>
      <v xml:space="preserve">http://en.wikipedia.org/wiki/Morton_County,_North_Dakota	</v>
      <v xml:space="preserve">https://creativecommons.org/licenses/by-sa/2.0	</v>
    </spb>
    <spb s="0">
      <v xml:space="preserve">Wikipedia	</v>
      <v xml:space="preserve">CC-BY-SA	</v>
      <v xml:space="preserve">http://en.wikipedia.org/wiki/Bismarck,_North_Dakota	</v>
      <v xml:space="preserve">http://creativecommons.org/licenses/by-sa/3.0/	</v>
    </spb>
    <spb s="0">
      <v xml:space="preserve">Wikipedia	US Census	Sec	Walkscore	</v>
      <v xml:space="preserve">CC-BY-SA				</v>
      <v xml:space="preserve">http://en.wikipedia.org/wiki/Bismarck,_North_Dakota	http://www2.census.gov/programs-surveys/popest/datasets/2010-2018/cities/totals/sub-est2018_all.csv	https://www.sec.gov/cgi-bin/browse-edgar?action=getcompany&amp;CIK=0001588014	https://www.walkscore.com/ND/Bismarck	</v>
      <v xml:space="preserve">http://creativecommons.org/licenses/by-sa/3.0/				</v>
    </spb>
    <spb s="0">
      <v xml:space="preserve">Wikipedia	US Census	Wikipedia	Sec	Walkscore	</v>
      <v xml:space="preserve">CC-BY-SA		CC-BY-SA			</v>
      <v xml:space="preserve">http://en.wikipedia.org/wiki/Bismarck,_North_Dakota	http://www2.census.gov/programs-surveys/popest/datasets/2010-2018/cities/totals/sub-est2018_all.csv	https://en.wikipedia.org/wiki/Bismarck,_North_Dakota	https://www.sec.gov/cgi-bin/browse-edgar?action=getcompany&amp;CIK=0001588014	https://www.walkscore.com/ND/Bismarck	</v>
      <v xml:space="preserve">http://creativecommons.org/licenses/by-sa/3.0/		http://creativecommons.org/licenses/by-sa/3.0/			</v>
    </spb>
    <spb s="0">
      <v xml:space="preserve">Wikipedia	US Census	</v>
      <v xml:space="preserve">CC-BY-SA		</v>
      <v xml:space="preserve">http://en.wikipedia.org/wiki/Bismarck,_North_Dakota	http://www2.census.gov/programs-surveys/popest/datasets/2010-2018/cities/totals/sub-est2018_all.csv	</v>
      <v xml:space="preserve">http://creativecommons.org/licenses/by-sa/3.0/		</v>
    </spb>
    <spb s="16">
      <v>1020</v>
      <v>1021</v>
      <v>1020</v>
      <v>1020</v>
      <v>2</v>
      <v>1021</v>
      <v>1020</v>
      <v>1022</v>
      <v>1022</v>
      <v>1023</v>
    </spb>
    <spb s="0">
      <v xml:space="preserve">Wikipedia	</v>
      <v xml:space="preserve">CC BY 3.0	</v>
      <v xml:space="preserve">http://en.wikipedia.org/wiki/Bismarck,_North_Dakota	</v>
      <v xml:space="preserve">https://creativecommons.org/licenses/by/3.0	</v>
    </spb>
    <spb s="0">
      <v xml:space="preserve">Wikipedia	</v>
      <v xml:space="preserve">CC-BY-SA	</v>
      <v xml:space="preserve">http://en.wikipedia.org/wiki/Fargo,_North_Dakota	</v>
      <v xml:space="preserve">http://creativecommons.org/licenses/by-sa/3.0/	</v>
    </spb>
    <spb s="0">
      <v xml:space="preserve">Wikipedia	US Census	US Census	Wikipedia	Sec	Walkscore	</v>
      <v xml:space="preserve">CC-BY-SA			CC-BY-SA			</v>
      <v xml:space="preserve">http://en.wikipedia.org/wiki/Fargo,_North_Dakota	http://www2.census.gov/programs-surveys/popest/datasets/2010-2018/cities/totals/sub-est2018_all.csv	http://www.census.gov/quickfacts/table/RHI225213/3825700	https://en.wikipedia.org/wiki/Fargo,_North_Dakota	https://www.sec.gov/cgi-bin/browse-edgar?action=getcompany&amp;CIK=0001839695	https://www.walkscore.com/ND/Fargo	</v>
      <v xml:space="preserve">http://creativecommons.org/licenses/by-sa/3.0/			http://creativecommons.org/licenses/by-sa/3.0/			</v>
    </spb>
    <spb s="0">
      <v xml:space="preserve">Wikipedia	US Census	</v>
      <v xml:space="preserve">CC-BY-SA		</v>
      <v xml:space="preserve">http://en.wikipedia.org/wiki/Fargo,_North_Dakota	http://www2.census.gov/programs-surveys/popest/datasets/2010-2018/cities/totals/sub-est2018_all.csv	</v>
      <v xml:space="preserve">http://creativecommons.org/licenses/by-sa/3.0/		</v>
    </spb>
    <spb s="1">
      <v>1026</v>
      <v>1027</v>
      <v>2</v>
      <v>1027</v>
      <v>1026</v>
      <v>1027</v>
      <v>1027</v>
      <v>1028</v>
    </spb>
    <spb s="0">
      <v xml:space="preserve">Wikipedia	</v>
      <v xml:space="preserve">CC BY-SA 2.5	</v>
      <v xml:space="preserve">http://zh.wikipedia.org/wiki/法戈_(北达科他州)	</v>
      <v xml:space="preserve">https://creativecommons.org/licenses/by-sa/2.5	</v>
    </spb>
    <spb s="0">
      <v xml:space="preserve">Worldpostalcode	Unitedstateszipcodes	</v>
      <v xml:space="preserve">		</v>
      <v xml:space="preserve">https://worldpostalcode.com/united-states/north-dakota/morton	https://www.unitedstateszipcodes.org/58554/	</v>
      <v xml:space="preserve">		</v>
    </spb>
    <spb s="19">
      <v>1031</v>
      <v>1031</v>
      <v>1031</v>
      <v>1031</v>
    </spb>
    <spb s="0">
      <v xml:space="preserve">Wikipedia	</v>
      <v xml:space="preserve">CC-BY-SA	</v>
      <v xml:space="preserve">http://en.wikipedia.org/wiki/Dickinson,_North_Dakota	</v>
      <v xml:space="preserve">http://creativecommons.org/licenses/by-sa/3.0/	</v>
    </spb>
    <spb s="0">
      <v xml:space="preserve">Wikipedia	US Census	US Census	Walkscore	</v>
      <v xml:space="preserve">CC-BY-SA				</v>
      <v xml:space="preserve">http://en.wikipedia.org/wiki/Dickinson,_North_Dakota	http://www2.census.gov/programs-surveys/popest/datasets/2010-2018/cities/totals/sub-est2018_all.csv	http://www.census.gov/quickfacts/table/PST120214/3819620	https://www.walkscore.com/ND/Dickinson	</v>
      <v xml:space="preserve">http://creativecommons.org/licenses/by-sa/3.0/				</v>
    </spb>
    <spb s="0">
      <v xml:space="preserve">Wikipedia	Wikipedia	</v>
      <v xml:space="preserve">CC-BY-SA	CC-BY-SA	</v>
      <v xml:space="preserve">http://en.wikipedia.org/wiki/Dickinson,_North_Dakota	http://it.wikipedia.org/wiki/Dickinson_(Dakota_del_Nord)	</v>
      <v xml:space="preserve">http://creativecommons.org/licenses/by-sa/3.0/	http://creativecommons.org/licenses/by-sa/3.0/	</v>
    </spb>
    <spb s="0">
      <v xml:space="preserve">Wikipedia	US Census	</v>
      <v xml:space="preserve">CC-BY-SA		</v>
      <v xml:space="preserve">http://en.wikipedia.org/wiki/Dickinson,_North_Dakota	http://www2.census.gov/programs-surveys/popest/datasets/2010-2018/cities/totals/sub-est2018_all.csv	</v>
      <v xml:space="preserve">http://creativecommons.org/licenses/by-sa/3.0/		</v>
    </spb>
    <spb s="16">
      <v>1033</v>
      <v>1034</v>
      <v>1035</v>
      <v>1035</v>
      <v>2</v>
      <v>1034</v>
      <v>1033</v>
      <v>1034</v>
      <v>1034</v>
      <v>1036</v>
    </spb>
    <spb s="0">
      <v xml:space="preserve">Wikipedia	</v>
      <v xml:space="preserve">Public domain	</v>
      <v xml:space="preserve">http://en.wikipedia.org/wiki/Dickinson,_North_Dakota	</v>
      <v xml:space="preserve">http://en.wikipedia.org/wiki/Public_domain	</v>
    </spb>
    <spb s="0">
      <v xml:space="preserve">Wikipedia	</v>
      <v xml:space="preserve">CC-BY-SA	</v>
      <v xml:space="preserve">http://en.wikipedia.org/wiki/Stark_County,_North_Dakota	</v>
      <v xml:space="preserve">http://creativecommons.org/licenses/by-sa/3.0/	</v>
    </spb>
    <spb s="0">
      <v xml:space="preserve">Wikipedia	US Census	</v>
      <v xml:space="preserve">CC-BY-SA		</v>
      <v xml:space="preserve">http://en.wikipedia.org/wiki/Stark_County,_North_Dakota	http://www2.census.gov/programs-surveys/popest/datasets/2010-2018/cities/totals/sub-est2018_all.csv	</v>
      <v xml:space="preserve">http://creativecommons.org/licenses/by-sa/3.0/		</v>
    </spb>
    <spb s="0">
      <v xml:space="preserve">Wikipedia	US Census	US Census	</v>
      <v xml:space="preserve">CC-BY-SA			</v>
      <v xml:space="preserve">http://en.wikipedia.org/wiki/Stark_County,_North_Dakota	http://www2.census.gov/programs-surveys/popest/datasets/2010-2018/cities/totals/sub-est2018_all.csv	http://www.census.gov/quickfacts/table/SEX255214/38089	</v>
      <v xml:space="preserve">http://creativecommons.org/licenses/by-sa/3.0/			</v>
    </spb>
    <spb s="14">
      <v>1039</v>
      <v>1040</v>
      <v>2</v>
      <v>1040</v>
      <v>1039</v>
      <v>1041</v>
      <v>1041</v>
      <v>1041</v>
    </spb>
    <spb s="0">
      <v xml:space="preserve">Wikipedia	</v>
      <v xml:space="preserve">Public domain	</v>
      <v xml:space="preserve">http://en.wikipedia.org/wiki/Stark_County,_North_Dakota	</v>
      <v xml:space="preserve">http://en.wikipedia.org/wiki/Public_domain	</v>
    </spb>
    <spb s="0">
      <v xml:space="preserve">Worldpostalcode	City-data	</v>
      <v xml:space="preserve">		</v>
      <v xml:space="preserve">https://worldpostalcode.com/united-states/north-dakota/stark	https://www.city-data.com/zips/58601.html	</v>
      <v xml:space="preserve">		</v>
    </spb>
    <spb s="19">
      <v>1044</v>
      <v>1044</v>
      <v>1044</v>
      <v>1044</v>
    </spb>
    <spb s="0">
      <v xml:space="preserve">Wikipedia	Wikipedia	</v>
      <v xml:space="preserve">CC-BY-SA	CC-BY-SA	</v>
      <v xml:space="preserve">http://en.wikipedia.org/wiki/Lima,_Ohio	http://es.wikipedia.org/wiki/Lima_(Ohio)	</v>
      <v xml:space="preserve">http://creativecommons.org/licenses/by-sa/3.0/	http://creativecommons.org/licenses/by-sa/3.0/	</v>
    </spb>
    <spb s="0">
      <v xml:space="preserve">Wikipedia	US Census	Wikipedia	Walkscore	</v>
      <v xml:space="preserve">CC-BY-SA		CC-BY-SA		</v>
      <v xml:space="preserve">http://en.wikipedia.org/wiki/Lima,_Ohio	http://www2.census.gov/programs-surveys/popest/datasets/2010-2018/cities/totals/sub-est2018_all.csv	https://en.wikipedia.org/wiki/Lima,_Ohio	https://www.walkscore.com/OH/Lima	</v>
      <v xml:space="preserve">http://creativecommons.org/licenses/by-sa/3.0/		http://creativecommons.org/licenses/by-sa/3.0/		</v>
    </spb>
    <spb s="0">
      <v xml:space="preserve">Wikipedia	Wikipedia	</v>
      <v xml:space="preserve">CC-BY-SA	CC-BY-SA	</v>
      <v xml:space="preserve">http://en.wikipedia.org/wiki/Lima,_Ohio	http://it.wikipedia.org/wiki/Lima_(Ohio)	</v>
      <v xml:space="preserve">http://creativecommons.org/licenses/by-sa/3.0/	http://creativecommons.org/licenses/by-sa/3.0/	</v>
    </spb>
    <spb s="0">
      <v xml:space="preserve">Wikipedia	</v>
      <v xml:space="preserve">CC-BY-SA	</v>
      <v xml:space="preserve">http://en.wikipedia.org/wiki/Lima,_Ohio	</v>
      <v xml:space="preserve">http://creativecommons.org/licenses/by-sa/3.0/	</v>
    </spb>
    <spb s="0">
      <v xml:space="preserve">Wikipedia	US Census	</v>
      <v xml:space="preserve">CC-BY-SA		</v>
      <v xml:space="preserve">http://en.wikipedia.org/wiki/Lima,_Ohio	http://www2.census.gov/programs-surveys/popest/datasets/2010-2018/cities/totals/sub-est2018_all.csv	</v>
      <v xml:space="preserve">http://creativecommons.org/licenses/by-sa/3.0/		</v>
    </spb>
    <spb s="16">
      <v>1046</v>
      <v>1047</v>
      <v>1048</v>
      <v>1048</v>
      <v>2</v>
      <v>1047</v>
      <v>1049</v>
      <v>1047</v>
      <v>1047</v>
      <v>1050</v>
    </spb>
    <spb s="0">
      <v xml:space="preserve">Wikipedia	</v>
      <v xml:space="preserve">Public domain	</v>
      <v xml:space="preserve">http://de.wikipedia.org/wiki/Lima_(Ohio)	</v>
      <v xml:space="preserve">http://en.wikipedia.org/wiki/Public_domain	</v>
    </spb>
    <spb s="0">
      <v xml:space="preserve">Wikipedia	</v>
      <v xml:space="preserve">CC-BY-SA	</v>
      <v xml:space="preserve">http://en.wikipedia.org/wiki/Ohio	</v>
      <v xml:space="preserve">http://creativecommons.org/licenses/by-sa/3.0/	</v>
    </spb>
    <spb s="0">
      <v xml:space="preserve">Wikipedia	US Census	US Census	Wikipedia	Sec	</v>
      <v xml:space="preserve">CC-BY-SA			CC-BY-SA		</v>
      <v xml:space="preserve">http://en.wikipedia.org/wiki/Ohio	https://www.census.gov/popest/data/state/asrh/2014/files/SC-EST2014-AGESEX-CIV.csv	http://www.census.gov/quickfacts/table/WTN220212/39	https://en.wikipedia.org/wiki/Ohio	https://www.sec.gov/cgi-bin/browse-edgar?action=getcompany&amp;CIK=0001840341	</v>
      <v xml:space="preserve">http://creativecommons.org/licenses/by-sa/3.0/			http://creativecommons.org/licenses/by-sa/3.0/		</v>
    </spb>
    <spb s="0">
      <v xml:space="preserve">Wikipedia	US Census	US Census	Sec	</v>
      <v xml:space="preserve">CC-BY-SA				</v>
      <v xml:space="preserve">http://en.wikipedia.org/wiki/Ohio	https://www.census.gov/popest/data/state/asrh/2014/files/SC-EST2014-AGESEX-CIV.csv	http://www.census.gov/quickfacts/table/WTN220212/39	https://www.sec.gov/cgi-bin/browse-edgar?action=getcompany&amp;CIK=0001840341	</v>
      <v xml:space="preserve">http://creativecommons.org/licenses/by-sa/3.0/				</v>
    </spb>
    <spb s="0">
      <v xml:space="preserve">Wikipedia	US Census	US Census	</v>
      <v xml:space="preserve">CC-BY-SA			</v>
      <v xml:space="preserve">http://en.wikipedia.org/wiki/Ohio	https://www.census.gov/popest/data/state/asrh/2014/files/SC-EST2014-AGESEX-CIV.csv	http://www.census.gov/quickfacts/table/WTN220212/39	</v>
      <v xml:space="preserve">http://creativecommons.org/licenses/by-sa/3.0/			</v>
    </spb>
    <spb s="22">
      <v>1053</v>
      <v>1054</v>
      <v>15</v>
      <v>2</v>
      <v>1054</v>
      <v>1053</v>
      <v>1053</v>
      <v>1055</v>
      <v>15</v>
      <v>1054</v>
      <v>15</v>
      <v>1056</v>
      <v>1055</v>
      <v>15</v>
      <v>15</v>
      <v>15</v>
      <v>15</v>
      <v>1056</v>
      <v>15</v>
      <v>15</v>
      <v>15</v>
      <v>15</v>
      <v>15</v>
      <v>15</v>
      <v>15</v>
      <v>15</v>
      <v>15</v>
      <v>1056</v>
      <v>15</v>
      <v>15</v>
      <v>15</v>
      <v>15</v>
    </spb>
    <spb s="0">
      <v xml:space="preserve">Wikipedia	</v>
      <v xml:space="preserve">Public domain	</v>
      <v xml:space="preserve">http://en.wikipedia.org/wiki/Ohio	</v>
      <v xml:space="preserve">http://en.wikipedia.org/wiki/Public_domain	</v>
    </spb>
    <spb s="0">
      <v xml:space="preserve">Wikipedia	</v>
      <v xml:space="preserve">CC-BY-SA	</v>
      <v xml:space="preserve">http://en.wikipedia.org/wiki/Allen_County,_Ohio	</v>
      <v xml:space="preserve">http://creativecommons.org/licenses/by-sa/3.0/	</v>
    </spb>
    <spb s="0">
      <v xml:space="preserve">Wikipedia	US Census	</v>
      <v xml:space="preserve">CC-BY-SA		</v>
      <v xml:space="preserve">http://en.wikipedia.org/wiki/Allen_County,_Ohio	http://www2.census.gov/programs-surveys/popest/datasets/2010-2018/cities/totals/sub-est2018_all.csv	</v>
      <v xml:space="preserve">http://creativecommons.org/licenses/by-sa/3.0/		</v>
    </spb>
    <spb s="0">
      <v xml:space="preserve">Wikipedia	US Census	US Census	</v>
      <v xml:space="preserve">CC-BY-SA			</v>
      <v xml:space="preserve">http://en.wikipedia.org/wiki/Allen_County,_Ohio	http://www2.census.gov/programs-surveys/popest/datasets/2010-2018/cities/totals/sub-est2018_all.csv	http://www.census.gov/quickfacts/table/WTN220212/39003	</v>
      <v xml:space="preserve">http://creativecommons.org/licenses/by-sa/3.0/			</v>
    </spb>
    <spb s="20">
      <v>1059</v>
      <v>1060</v>
      <v>1059</v>
      <v>1060</v>
      <v>1059</v>
      <v>1061</v>
      <v>1061</v>
    </spb>
    <spb s="0">
      <v xml:space="preserve">Wikipedia	</v>
      <v xml:space="preserve">Public domain	</v>
      <v xml:space="preserve">http://en.wikipedia.org/wiki/Allen_County,_Ohio	</v>
      <v xml:space="preserve">http://en.wikipedia.org/wiki/Public_domain	</v>
    </spb>
    <spb s="0">
      <v xml:space="preserve">Wikipedia	</v>
      <v xml:space="preserve">CC-BY-SA	</v>
      <v xml:space="preserve">http://en.wikipedia.org/wiki/Columbus,_Ohio	</v>
      <v xml:space="preserve">http://creativecommons.org/licenses/by-sa/3.0/	</v>
    </spb>
    <spb s="0">
      <v xml:space="preserve">Wikipedia	US Census	Sec	Walkscore	</v>
      <v xml:space="preserve">CC-BY-SA				</v>
      <v xml:space="preserve">http://en.wikipedia.org/wiki/Columbus,_Ohio	http://www2.census.gov/programs-surveys/popest/datasets/2010-2018/cities/totals/sub-est2018_all.csv	https://www.sec.gov/cgi-bin/browse-edgar?action=getcompany&amp;CIK=0001822731	https://www.walkscore.com/OH/Columbus	</v>
      <v xml:space="preserve">http://creativecommons.org/licenses/by-sa/3.0/				</v>
    </spb>
    <spb s="0">
      <v xml:space="preserve">Wikipedia	US Census	Wikipedia	Sec	Walkscore	</v>
      <v xml:space="preserve">CC-BY-SA		CC-BY-SA			</v>
      <v xml:space="preserve">http://en.wikipedia.org/wiki/Columbus,_Ohio	http://www2.census.gov/programs-surveys/popest/datasets/2010-2018/cities/totals/sub-est2018_all.csv	https://en.wikipedia.org/wiki/Columbus,_Ohio	https://www.sec.gov/cgi-bin/browse-edgar?action=getcompany&amp;CIK=0001822731	https://www.walkscore.com/OH/Columbus	</v>
      <v xml:space="preserve">http://creativecommons.org/licenses/by-sa/3.0/		http://creativecommons.org/licenses/by-sa/3.0/			</v>
    </spb>
    <spb s="0">
      <v xml:space="preserve">Wikipedia	US Census	</v>
      <v xml:space="preserve">CC-BY-SA		</v>
      <v xml:space="preserve">http://en.wikipedia.org/wiki/Columbus,_Ohio	http://www2.census.gov/programs-surveys/popest/datasets/2010-2018/cities/totals/sub-est2018_all.csv	</v>
      <v xml:space="preserve">http://creativecommons.org/licenses/by-sa/3.0/		</v>
    </spb>
    <spb s="16">
      <v>1064</v>
      <v>1065</v>
      <v>1064</v>
      <v>1064</v>
      <v>2</v>
      <v>1065</v>
      <v>1064</v>
      <v>1066</v>
      <v>1066</v>
      <v>1067</v>
    </spb>
    <spb s="0">
      <v xml:space="preserve">Wikipedia	</v>
      <v xml:space="preserve">CC BY-SA 4.0	</v>
      <v xml:space="preserve">http://en.wikipedia.org/wiki/Columbus,_Ohio	</v>
      <v xml:space="preserve">https://creativecommons.org/licenses/by-sa/4.0	</v>
    </spb>
    <spb s="0">
      <v xml:space="preserve">Worldpostalcode	City-data	</v>
      <v xml:space="preserve">		</v>
      <v xml:space="preserve">https://worldpostalcode.com/united-states/ohio/allen	https://www.city-data.com/zips/45804.html	</v>
      <v xml:space="preserve">		</v>
    </spb>
    <spb s="19">
      <v>1070</v>
      <v>1070</v>
      <v>1070</v>
      <v>1070</v>
    </spb>
    <spb s="0">
      <v xml:space="preserve">Wikipedia	</v>
      <v xml:space="preserve">CC-BY-SA	</v>
      <v xml:space="preserve">http://en.wikipedia.org/wiki/Oregon,_Ohio	</v>
      <v xml:space="preserve">http://creativecommons.org/licenses/by-sa/3.0/	</v>
    </spb>
    <spb s="0">
      <v xml:space="preserve">Wikipedia	US Census	Tasteatlas	Walkscore	</v>
      <v xml:space="preserve">CC-BY-SA				</v>
      <v xml:space="preserve">http://en.wikipedia.org/wiki/Oregon,_Ohio	http://www2.census.gov/programs-surveys/popest/datasets/2010-2018/cities/totals/sub-est2018_all.csv	https://www.tasteatlas.com/oregon	https://www.walkscore.com/OH/Oregon	</v>
      <v xml:space="preserve">http://creativecommons.org/licenses/by-sa/3.0/				</v>
    </spb>
    <spb s="0">
      <v xml:space="preserve">Wikipedia	Wikipedia	</v>
      <v xml:space="preserve">CC-BY-SA	CC-BY-SA	</v>
      <v xml:space="preserve">http://en.wikipedia.org/wiki/Oregon,_Ohio	http://it.wikipedia.org/wiki/Oregon_(Ohio)	</v>
      <v xml:space="preserve">http://creativecommons.org/licenses/by-sa/3.0/	http://creativecommons.org/licenses/by-sa/3.0/	</v>
    </spb>
    <spb s="0">
      <v xml:space="preserve">Wikipedia	US Census	Walkscore	</v>
      <v xml:space="preserve">CC-BY-SA			</v>
      <v xml:space="preserve">http://en.wikipedia.org/wiki/Oregon,_Ohio	http://www2.census.gov/programs-surveys/popest/datasets/2010-2018/cities/totals/sub-est2018_all.csv	https://www.walkscore.com/OH/Oregon	</v>
      <v xml:space="preserve">http://creativecommons.org/licenses/by-sa/3.0/			</v>
    </spb>
    <spb s="0">
      <v xml:space="preserve">Wikipedia	US Census	</v>
      <v xml:space="preserve">CC-BY-SA		</v>
      <v xml:space="preserve">http://en.wikipedia.org/wiki/Oregon,_Ohio	http://www2.census.gov/programs-surveys/popest/datasets/2010-2018/cities/totals/sub-est2018_all.csv	</v>
      <v xml:space="preserve">http://creativecommons.org/licenses/by-sa/3.0/		</v>
    </spb>
    <spb s="16">
      <v>1072</v>
      <v>1073</v>
      <v>1074</v>
      <v>1074</v>
      <v>2</v>
      <v>1073</v>
      <v>1072</v>
      <v>1075</v>
      <v>1075</v>
      <v>1076</v>
    </spb>
    <spb s="0">
      <v xml:space="preserve">Wikipedia	</v>
      <v xml:space="preserve">CC BY-SA 3.0	</v>
      <v xml:space="preserve">http://es.wikipedia.org/wiki/Oregon_(Ohio)	</v>
      <v xml:space="preserve">https://creativecommons.org/licenses/by-sa/3.0	</v>
    </spb>
    <spb s="0">
      <v xml:space="preserve">Wikipedia	</v>
      <v xml:space="preserve">CC-BY-SA	</v>
      <v xml:space="preserve">http://en.wikipedia.org/wiki/Lucas_County,_Ohio	</v>
      <v xml:space="preserve">http://creativecommons.org/licenses/by-sa/3.0/	</v>
    </spb>
    <spb s="0">
      <v xml:space="preserve">Wikipedia	US Census	</v>
      <v xml:space="preserve">CC-BY-SA		</v>
      <v xml:space="preserve">http://en.wikipedia.org/wiki/Lucas_County,_Ohio	http://www2.census.gov/programs-surveys/popest/datasets/2010-2018/cities/totals/sub-est2018_all.csv	</v>
      <v xml:space="preserve">http://creativecommons.org/licenses/by-sa/3.0/		</v>
    </spb>
    <spb s="14">
      <v>1079</v>
      <v>1080</v>
      <v>1079</v>
      <v>1080</v>
      <v>1079</v>
      <v>1080</v>
      <v>1080</v>
      <v>1080</v>
    </spb>
    <spb s="0">
      <v xml:space="preserve">Wikipedia	</v>
      <v xml:space="preserve">CC BY-SA 2.0	</v>
      <v xml:space="preserve">http://en.wikipedia.org/wiki/Lucas_County,_Ohio	</v>
      <v xml:space="preserve">https://creativecommons.org/licenses/by-sa/2.0	</v>
    </spb>
    <spb s="0">
      <v xml:space="preserve">Wikipedia	</v>
      <v xml:space="preserve">CC-BY-SA	</v>
      <v xml:space="preserve">http://en.wikipedia.org/wiki/Toledo,_Ohio	</v>
      <v xml:space="preserve">http://creativecommons.org/licenses/by-sa/3.0/	</v>
    </spb>
    <spb s="0">
      <v xml:space="preserve">Wikipedia	US Census	Sec	Walkscore	</v>
      <v xml:space="preserve">CC-BY-SA				</v>
      <v xml:space="preserve">http://en.wikipedia.org/wiki/Toledo,_Ohio	http://www2.census.gov/programs-surveys/popest/datasets/2010-2018/cities/totals/sub-est2018_all.csv	https://www.sec.gov/cgi-bin/browse-edgar?action=getcompany&amp;CIK=0001773205	https://www.walkscore.com/OH/Toledo	</v>
      <v xml:space="preserve">http://creativecommons.org/licenses/by-sa/3.0/				</v>
    </spb>
    <spb s="0">
      <v xml:space="preserve">Wikipedia	US Census	Wikipedia	Sec	Walkscore	</v>
      <v xml:space="preserve">CC-BY-SA		CC-BY-SA			</v>
      <v xml:space="preserve">http://en.wikipedia.org/wiki/Toledo,_Ohio	http://www2.census.gov/programs-surveys/popest/datasets/2010-2018/cities/totals/sub-est2018_all.csv	https://en.wikipedia.org/wiki/Toledo,_Ohio	https://www.sec.gov/cgi-bin/browse-edgar?action=getcompany&amp;CIK=0001773205	https://www.walkscore.com/OH/Toledo	</v>
      <v xml:space="preserve">http://creativecommons.org/licenses/by-sa/3.0/		http://creativecommons.org/licenses/by-sa/3.0/			</v>
    </spb>
    <spb s="0">
      <v xml:space="preserve">Wikipedia	US Census	</v>
      <v xml:space="preserve">CC-BY-SA		</v>
      <v xml:space="preserve">http://en.wikipedia.org/wiki/Toledo,_Ohio	http://www2.census.gov/programs-surveys/popest/datasets/2010-2018/cities/totals/sub-est2018_all.csv	</v>
      <v xml:space="preserve">http://creativecommons.org/licenses/by-sa/3.0/		</v>
    </spb>
    <spb s="16">
      <v>1083</v>
      <v>1084</v>
      <v>1083</v>
      <v>1083</v>
      <v>2</v>
      <v>1084</v>
      <v>1083</v>
      <v>1085</v>
      <v>1085</v>
      <v>1086</v>
    </spb>
    <spb s="0">
      <v xml:space="preserve">Wikipedia	</v>
      <v xml:space="preserve">Public domain	</v>
      <v xml:space="preserve">http://sv.wikipedia.org/wiki/Toledo,_Ohio	</v>
      <v xml:space="preserve">http://en.wikipedia.org/wiki/Public_domain	</v>
    </spb>
    <spb s="0">
      <v xml:space="preserve">Worldpostalcode	City-data	Unitedstateszipcodes	</v>
      <v xml:space="preserve">			</v>
      <v xml:space="preserve">https://worldpostalcode.com/united-states/ohio/lucas	https://www.city-data.com/zips/43616.html	https://www.unitedstateszipcodes.org/43616/	</v>
      <v xml:space="preserve">			</v>
    </spb>
    <spb s="19">
      <v>1089</v>
      <v>1089</v>
      <v>1089</v>
      <v>1089</v>
    </spb>
    <spb s="0">
      <v xml:space="preserve">Wikipedia	Wikipedia	</v>
      <v xml:space="preserve">CC-BY-SA	CC-BY-SA	</v>
      <v xml:space="preserve">http://en.wikipedia.org/wiki/Canton,_Ohio	http://es.wikipedia.org/wiki/Canton_(Ohio)	</v>
      <v xml:space="preserve">http://creativecommons.org/licenses/by-sa/3.0/	http://creativecommons.org/licenses/by-sa/3.0/	</v>
    </spb>
    <spb s="0">
      <v xml:space="preserve">Wikipedia	US Census	US Census	Wikipedia	Sec	Walkscore	</v>
      <v xml:space="preserve">CC-BY-SA			CC-BY-SA			</v>
      <v xml:space="preserve">http://en.wikipedia.org/wiki/Canton,_Ohio	http://www2.census.gov/programs-surveys/popest/datasets/2010-2018/cities/totals/sub-est2018_all.csv	http://www.census.gov/quickfacts/table/RHI225213/3912000	https://en.wikipedia.org/wiki/Canton,_Ohio	https://www.sec.gov/cgi-bin/browse-edgar?action=getcompany&amp;CIK=0001817908	https://www.walkscore.com/OH/Canton	</v>
      <v xml:space="preserve">http://creativecommons.org/licenses/by-sa/3.0/			http://creativecommons.org/licenses/by-sa/3.0/			</v>
    </spb>
    <spb s="0">
      <v xml:space="preserve">Wikipedia	</v>
      <v xml:space="preserve">CC-BY-SA	</v>
      <v xml:space="preserve">http://en.wikipedia.org/wiki/Canton,_Ohio	</v>
      <v xml:space="preserve">http://creativecommons.org/licenses/by-sa/3.0/	</v>
    </spb>
    <spb s="0">
      <v xml:space="preserve">Wikipedia	US Census	</v>
      <v xml:space="preserve">CC-BY-SA		</v>
      <v xml:space="preserve">http://en.wikipedia.org/wiki/Canton,_Ohio	http://www2.census.gov/programs-surveys/popest/datasets/2010-2018/cities/totals/sub-est2018_all.csv	</v>
      <v xml:space="preserve">http://creativecommons.org/licenses/by-sa/3.0/		</v>
    </spb>
    <spb s="1">
      <v>1091</v>
      <v>1092</v>
      <v>2</v>
      <v>1092</v>
      <v>1093</v>
      <v>1092</v>
      <v>1092</v>
      <v>1094</v>
    </spb>
    <spb s="0">
      <v xml:space="preserve">Wikipedia	</v>
      <v xml:space="preserve">CC BY-SA 4.0	</v>
      <v xml:space="preserve">http://de.wikipedia.org/wiki/Canton_(Ohio)	</v>
      <v xml:space="preserve">https://creativecommons.org/licenses/by-sa/4.0	</v>
    </spb>
    <spb s="0">
      <v xml:space="preserve">Wikipedia	</v>
      <v xml:space="preserve">CC-BY-SA	</v>
      <v xml:space="preserve">http://en.wikipedia.org/wiki/Stark_County,_Ohio	</v>
      <v xml:space="preserve">http://creativecommons.org/licenses/by-sa/3.0/	</v>
    </spb>
    <spb s="0">
      <v xml:space="preserve">Wikipedia	US Census	</v>
      <v xml:space="preserve">CC-BY-SA		</v>
      <v xml:space="preserve">http://en.wikipedia.org/wiki/Stark_County,_Ohio	http://www2.census.gov/programs-surveys/popest/datasets/2010-2018/cities/totals/sub-est2018_all.csv	</v>
      <v xml:space="preserve">http://creativecommons.org/licenses/by-sa/3.0/		</v>
    </spb>
    <spb s="0">
      <v xml:space="preserve">Wikipedia	US Census	US Census	</v>
      <v xml:space="preserve">CC-BY-SA			</v>
      <v xml:space="preserve">http://en.wikipedia.org/wiki/Stark_County,_Ohio	http://www2.census.gov/programs-surveys/popest/datasets/2010-2018/cities/totals/sub-est2018_all.csv	http://www.census.gov/quickfacts/table/WTN220212/39151	</v>
      <v xml:space="preserve">http://creativecommons.org/licenses/by-sa/3.0/			</v>
    </spb>
    <spb s="14">
      <v>1097</v>
      <v>1098</v>
      <v>1097</v>
      <v>1098</v>
      <v>1097</v>
      <v>1099</v>
      <v>1099</v>
      <v>1099</v>
    </spb>
    <spb s="0">
      <v xml:space="preserve">Wikipedia	</v>
      <v xml:space="preserve">CC BY-SA 3.0	</v>
      <v xml:space="preserve">http://en.wikipedia.org/wiki/Stark_County,_Ohio	</v>
      <v xml:space="preserve">https://creativecommons.org/licenses/by-sa/3.0	</v>
    </spb>
    <spb s="0">
      <v xml:space="preserve">Worldpostalcode	City-data	Unitedstateszipcodes	</v>
      <v xml:space="preserve">			</v>
      <v xml:space="preserve">https://worldpostalcode.com/united-states/ohio/stark	https://www.city-data.com/zips/44706.html	https://www.unitedstateszipcodes.org/44706/	</v>
      <v xml:space="preserve">			</v>
    </spb>
    <spb s="19">
      <v>1102</v>
      <v>1102</v>
      <v>1102</v>
      <v>1102</v>
    </spb>
    <spb s="0">
      <v xml:space="preserve">Wikipedia	</v>
      <v xml:space="preserve">CC-BY-SA	</v>
      <v xml:space="preserve">http://en.wikipedia.org/wiki/Ponca_City,_Oklahoma	</v>
      <v xml:space="preserve">http://creativecommons.org/licenses/by-sa/3.0/	</v>
    </spb>
    <spb s="0">
      <v xml:space="preserve">Wikipedia	US Census	US Census	Walkscore	</v>
      <v xml:space="preserve">CC-BY-SA				</v>
      <v xml:space="preserve">http://en.wikipedia.org/wiki/Ponca_City,_Oklahoma	http://www2.census.gov/programs-surveys/popest/datasets/2010-2018/cities/totals/sub-est2018_all.csv	http://www.census.gov/quickfacts/table/SEX255213/4059850	https://www.walkscore.com/OK/Ponca_City	</v>
      <v xml:space="preserve">http://creativecommons.org/licenses/by-sa/3.0/				</v>
    </spb>
    <spb s="0">
      <v xml:space="preserve">Wikipedia	Wikipedia	Wikipedia	</v>
      <v xml:space="preserve">CC-BY-SA	CC-BY-SA	CC-BY-SA	</v>
      <v xml:space="preserve">http://en.wikipedia.org/wiki/Ponca_City,_Oklahoma	http://es.wikipedia.org/wiki/Ponca_City_(Oklahoma)	http://it.wikipedia.org/wiki/Ponca_City	</v>
      <v xml:space="preserve">http://creativecommons.org/licenses/by-sa/3.0/	http://creativecommons.org/licenses/by-sa/3.0/	http://creativecommons.org/licenses/by-sa/3.0/	</v>
    </spb>
    <spb s="0">
      <v xml:space="preserve">Wikipedia	US Census	US Census	Wikipedia	Walkscore	</v>
      <v xml:space="preserve">CC-BY-SA			CC-BY-SA		</v>
      <v xml:space="preserve">http://en.wikipedia.org/wiki/Ponca_City,_Oklahoma	http://www2.census.gov/programs-surveys/popest/datasets/2010-2018/cities/totals/sub-est2018_all.csv	http://www.census.gov/quickfacts/table/SEX255213/4059850	https://en.wikipedia.org/wiki/Ponca_City,_Oklahoma	https://www.walkscore.com/OK/Ponca_City	</v>
      <v xml:space="preserve">http://creativecommons.org/licenses/by-sa/3.0/			http://creativecommons.org/licenses/by-sa/3.0/		</v>
    </spb>
    <spb s="0">
      <v xml:space="preserve">Wikipedia	US Census	</v>
      <v xml:space="preserve">CC-BY-SA		</v>
      <v xml:space="preserve">http://en.wikipedia.org/wiki/Ponca_City,_Oklahoma	http://www2.census.gov/programs-surveys/popest/datasets/2010-2018/cities/totals/sub-est2018_all.csv	</v>
      <v xml:space="preserve">http://creativecommons.org/licenses/by-sa/3.0/		</v>
    </spb>
    <spb s="16">
      <v>1104</v>
      <v>1105</v>
      <v>1106</v>
      <v>1106</v>
      <v>2</v>
      <v>1105</v>
      <v>1104</v>
      <v>1107</v>
      <v>1107</v>
      <v>1108</v>
    </spb>
    <spb s="0">
      <v xml:space="preserve">Wikipedia	</v>
      <v xml:space="preserve">Public domain	</v>
      <v xml:space="preserve">http://en.wikipedia.org/wiki/Ponca_City,_Oklahoma	</v>
      <v xml:space="preserve">http://en.wikipedia.org/wiki/Public_domain	</v>
    </spb>
    <spb s="0">
      <v xml:space="preserve">Wikipedia	</v>
      <v xml:space="preserve">CC-BY-SA	</v>
      <v xml:space="preserve">http://en.wikipedia.org/wiki/Oklahoma	</v>
      <v xml:space="preserve">http://creativecommons.org/licenses/by-sa/3.0/	</v>
    </spb>
    <spb s="0">
      <v xml:space="preserve">Wikipedia	US Census	US Census	Wikipedia	Sec	Tasteatlas	</v>
      <v xml:space="preserve">CC-BY-SA			CC-BY-SA			</v>
      <v xml:space="preserve">http://en.wikipedia.org/wiki/Oklahoma	https://www.census.gov/popest/data/state/asrh/2014/files/SC-EST2014-AGESEX-CIV.csv	http://www.census.gov/quickfacts/table/WTN220212/40	https://en.wikipedia.org/wiki/Oklahoma	https://www.sec.gov/cgi-bin/browse-edgar?action=getcompany&amp;CIK=0001829150	https://www.tasteatlas.com/oklahoma	</v>
      <v xml:space="preserve">http://creativecommons.org/licenses/by-sa/3.0/			http://creativecommons.org/licenses/by-sa/3.0/			</v>
    </spb>
    <spb s="0">
      <v xml:space="preserve">Wikipedia	US Census	US Census	Sec	</v>
      <v xml:space="preserve">CC-BY-SA				</v>
      <v xml:space="preserve">http://en.wikipedia.org/wiki/Oklahoma	https://www.census.gov/popest/data/state/asrh/2014/files/SC-EST2014-AGESEX-CIV.csv	http://www.census.gov/quickfacts/table/WTN220212/40	https://www.sec.gov/cgi-bin/browse-edgar?action=getcompany&amp;CIK=0001829150	</v>
      <v xml:space="preserve">http://creativecommons.org/licenses/by-sa/3.0/				</v>
    </spb>
    <spb s="0">
      <v xml:space="preserve">Wikipedia	US Census	US Census	Wikipedia	Sec	</v>
      <v xml:space="preserve">CC-BY-SA			CC-BY-SA		</v>
      <v xml:space="preserve">http://en.wikipedia.org/wiki/Oklahoma	https://www.census.gov/popest/data/state/asrh/2014/files/SC-EST2014-AGESEX-CIV.csv	http://www.census.gov/quickfacts/table/WTN220212/40	https://en.wikipedia.org/wiki/Oklahoma	https://www.sec.gov/cgi-bin/browse-edgar?action=getcompany&amp;CIK=0001829150	</v>
      <v xml:space="preserve">http://creativecommons.org/licenses/by-sa/3.0/			http://creativecommons.org/licenses/by-sa/3.0/		</v>
    </spb>
    <spb s="0">
      <v xml:space="preserve">Wikipedia	US Census	US Census	</v>
      <v xml:space="preserve">CC-BY-SA			</v>
      <v xml:space="preserve">http://en.wikipedia.org/wiki/Oklahoma	https://www.census.gov/popest/data/state/asrh/2014/files/SC-EST2014-AGESEX-CIV.csv	http://www.census.gov/quickfacts/table/WTN220212/40	</v>
      <v xml:space="preserve">http://creativecommons.org/licenses/by-sa/3.0/			</v>
    </spb>
    <spb s="22">
      <v>1111</v>
      <v>1112</v>
      <v>15</v>
      <v>2</v>
      <v>1112</v>
      <v>1111</v>
      <v>1111</v>
      <v>1113</v>
      <v>15</v>
      <v>1114</v>
      <v>15</v>
      <v>1115</v>
      <v>1113</v>
      <v>15</v>
      <v>15</v>
      <v>15</v>
      <v>15</v>
      <v>1115</v>
      <v>15</v>
      <v>15</v>
      <v>15</v>
      <v>15</v>
      <v>15</v>
      <v>15</v>
      <v>15</v>
      <v>15</v>
      <v>15</v>
      <v>1115</v>
      <v>15</v>
      <v>15</v>
      <v>15</v>
      <v>15</v>
    </spb>
    <spb s="0">
      <v xml:space="preserve">Wikipedia	</v>
      <v xml:space="preserve">Public domain	</v>
      <v xml:space="preserve">http://en.wikipedia.org/wiki/Oklahoma	</v>
      <v xml:space="preserve">http://en.wikipedia.org/wiki/Public_domain	</v>
    </spb>
    <spb s="0">
      <v xml:space="preserve">Wikipedia	</v>
      <v xml:space="preserve">CC-BY-SA	</v>
      <v xml:space="preserve">http://en.wikipedia.org/wiki/Kay_County,_Oklahoma	</v>
      <v xml:space="preserve">http://creativecommons.org/licenses/by-sa/3.0/	</v>
    </spb>
    <spb s="0">
      <v xml:space="preserve">Wikipedia	US Census	</v>
      <v xml:space="preserve">CC-BY-SA		</v>
      <v xml:space="preserve">http://en.wikipedia.org/wiki/Kay_County,_Oklahoma	http://www2.census.gov/programs-surveys/popest/datasets/2010-2018/cities/totals/sub-est2018_all.csv	</v>
      <v xml:space="preserve">http://creativecommons.org/licenses/by-sa/3.0/		</v>
    </spb>
    <spb s="20">
      <v>1118</v>
      <v>1119</v>
      <v>1118</v>
      <v>1119</v>
      <v>1118</v>
      <v>1119</v>
      <v>1119</v>
    </spb>
    <spb s="0">
      <v xml:space="preserve">Wikipedia	</v>
      <v xml:space="preserve">CC BY 3.0	</v>
      <v xml:space="preserve">http://en.wikipedia.org/wiki/Kay_County,_Oklahoma	</v>
      <v xml:space="preserve">https://creativecommons.org/licenses/by/3.0	</v>
    </spb>
    <spb s="0">
      <v xml:space="preserve">Wikipedia	</v>
      <v xml:space="preserve">CC-BY-SA	</v>
      <v xml:space="preserve">http://en.wikipedia.org/wiki/Oklahoma_City	</v>
      <v xml:space="preserve">http://creativecommons.org/licenses/by-sa/3.0/	</v>
    </spb>
    <spb s="0">
      <v xml:space="preserve">Wikipedia	US Census	US Census	Sec	Walkscore	</v>
      <v xml:space="preserve">CC-BY-SA					</v>
      <v xml:space="preserve">http://en.wikipedia.org/wiki/Oklahoma_City	http://www2.census.gov/programs-surveys/popest/datasets/2010-2018/cities/totals/sub-est2018_all.csv	http://www.census.gov/quickfacts/table/RHI125214/4055000	https://www.sec.gov/cgi-bin/browse-edgar?action=getcompany&amp;CIK=0001824164	https://www.walkscore.com/OK/Oklahoma_City	</v>
      <v xml:space="preserve">http://creativecommons.org/licenses/by-sa/3.0/					</v>
    </spb>
    <spb s="0">
      <v xml:space="preserve">Wikipedia	US Census	US Census	Wikipedia	Sec	Walkscore	</v>
      <v xml:space="preserve">CC-BY-SA			CC-BY-SA			</v>
      <v xml:space="preserve">http://en.wikipedia.org/wiki/Oklahoma_City	http://www2.census.gov/programs-surveys/popest/datasets/2010-2018/cities/totals/sub-est2018_all.csv	http://www.census.gov/quickfacts/table/RHI125214/4055000	https://en.wikipedia.org/wiki/Oklahoma_City	https://www.sec.gov/cgi-bin/browse-edgar?action=getcompany&amp;CIK=0001824164	https://www.walkscore.com/OK/Oklahoma_City	</v>
      <v xml:space="preserve">http://creativecommons.org/licenses/by-sa/3.0/			http://creativecommons.org/licenses/by-sa/3.0/			</v>
    </spb>
    <spb s="0">
      <v xml:space="preserve">Wikipedia	US Census	Wikipedia	</v>
      <v xml:space="preserve">CC-BY-SA		CC-BY-SA	</v>
      <v xml:space="preserve">http://en.wikipedia.org/wiki/Oklahoma_City	http://www2.census.gov/programs-surveys/popest/datasets/2010-2018/cities/totals/sub-est2018_all.csv	http://es.wikipedia.org/wiki/Oklahoma_City	</v>
      <v xml:space="preserve">http://creativecommons.org/licenses/by-sa/3.0/		http://creativecommons.org/licenses/by-sa/3.0/	</v>
    </spb>
    <spb s="16">
      <v>1122</v>
      <v>1123</v>
      <v>1122</v>
      <v>1122</v>
      <v>2</v>
      <v>1123</v>
      <v>1122</v>
      <v>1124</v>
      <v>1124</v>
      <v>1125</v>
    </spb>
    <spb s="0">
      <v xml:space="preserve">Wikipedia	</v>
      <v xml:space="preserve">Public domain	</v>
      <v xml:space="preserve">http://zh.wikipedia.org/wiki/奧克拉荷馬市	</v>
      <v xml:space="preserve">http://en.wikipedia.org/wiki/Public_domain	</v>
    </spb>
    <spb s="0">
      <v xml:space="preserve">Worldpostalcode	City-data	Unitedstateszipcodes	</v>
      <v xml:space="preserve">			</v>
      <v xml:space="preserve">https://worldpostalcode.com/united-states/oklahoma/kay	https://www.city-data.com/zips/74601.html	https://www.unitedstateszipcodes.org/74601/	</v>
      <v xml:space="preserve">			</v>
    </spb>
    <spb s="19">
      <v>1128</v>
      <v>1128</v>
      <v>1128</v>
      <v>1128</v>
    </spb>
    <spb s="0">
      <v xml:space="preserve">Wikipedia	</v>
      <v xml:space="preserve">CC-BY-SA	</v>
      <v xml:space="preserve">http://en.wikipedia.org/wiki/Ardmore,_Oklahoma	</v>
      <v xml:space="preserve">http://creativecommons.org/licenses/by-sa/3.0/	</v>
    </spb>
    <spb s="0">
      <v xml:space="preserve">Wikipedia	US Census	US Census	Walkscore	</v>
      <v xml:space="preserve">CC-BY-SA				</v>
      <v xml:space="preserve">http://en.wikipedia.org/wiki/Ardmore,_Oklahoma	http://www2.census.gov/programs-surveys/popest/datasets/2010-2018/cities/totals/sub-est2018_all.csv	http://www.census.gov/quickfacts/table/PST120214/4002600	https://www.walkscore.com/OK/Ardmore	</v>
      <v xml:space="preserve">http://creativecommons.org/licenses/by-sa/3.0/				</v>
    </spb>
    <spb s="0">
      <v xml:space="preserve">Wikipedia	US Census	US Census	Wikipedia	Walkscore	</v>
      <v xml:space="preserve">CC-BY-SA			CC-BY-SA		</v>
      <v xml:space="preserve">http://en.wikipedia.org/wiki/Ardmore,_Oklahoma	http://www2.census.gov/programs-surveys/popest/datasets/2010-2018/cities/totals/sub-est2018_all.csv	http://www.census.gov/quickfacts/table/PST120214/4002600	https://en.wikipedia.org/wiki/Ardmore,_Oklahoma	https://www.walkscore.com/OK/Ardmore	</v>
      <v xml:space="preserve">http://creativecommons.org/licenses/by-sa/3.0/			http://creativecommons.org/licenses/by-sa/3.0/		</v>
    </spb>
    <spb s="0">
      <v xml:space="preserve">Wikipedia	US Census	</v>
      <v xml:space="preserve">CC-BY-SA		</v>
      <v xml:space="preserve">http://en.wikipedia.org/wiki/Ardmore,_Oklahoma	http://www2.census.gov/programs-surveys/popest/datasets/2010-2018/cities/totals/sub-est2018_all.csv	</v>
      <v xml:space="preserve">http://creativecommons.org/licenses/by-sa/3.0/		</v>
    </spb>
    <spb s="1">
      <v>1130</v>
      <v>1131</v>
      <v>2</v>
      <v>1131</v>
      <v>1130</v>
      <v>1132</v>
      <v>1132</v>
      <v>1133</v>
    </spb>
    <spb s="0">
      <v xml:space="preserve">Wikipedia	</v>
      <v xml:space="preserve">CC-BY-SA-3.0	</v>
      <v xml:space="preserve">http://pt.wikipedia.org/wiki/Ardmore_(Oklahoma)	</v>
      <v xml:space="preserve">http://creativecommons.org/licenses/by-sa/3.0/	</v>
    </spb>
    <spb s="0">
      <v xml:space="preserve">Wikipedia	</v>
      <v xml:space="preserve">CC-BY-SA	</v>
      <v xml:space="preserve">http://en.wikipedia.org/wiki/Carter_County,_Oklahoma	</v>
      <v xml:space="preserve">http://creativecommons.org/licenses/by-sa/3.0/	</v>
    </spb>
    <spb s="0">
      <v xml:space="preserve">Wikipedia	US Census	</v>
      <v xml:space="preserve">CC-BY-SA		</v>
      <v xml:space="preserve">http://en.wikipedia.org/wiki/Carter_County,_Oklahoma	http://www2.census.gov/programs-surveys/popest/datasets/2010-2018/cities/totals/sub-est2018_all.csv	</v>
      <v xml:space="preserve">http://creativecommons.org/licenses/by-sa/3.0/		</v>
    </spb>
    <spb s="14">
      <v>1136</v>
      <v>1137</v>
      <v>1136</v>
      <v>1137</v>
      <v>1136</v>
      <v>1137</v>
      <v>1137</v>
      <v>1137</v>
    </spb>
    <spb s="0">
      <v xml:space="preserve">Wikipedia	</v>
      <v xml:space="preserve">CC BY-SA 4.0	</v>
      <v xml:space="preserve">http://en.wikipedia.org/wiki/Carter_County,_Oklahoma	</v>
      <v xml:space="preserve">https://creativecommons.org/licenses/by-sa/4.0	</v>
    </spb>
    <spb s="0">
      <v xml:space="preserve">Worldpostalcode	City-data	Unitedstateszipcodes	</v>
      <v xml:space="preserve">			</v>
      <v xml:space="preserve">https://worldpostalcode.com/united-states/oklahoma/carter	https://www.city-data.com/zips/73401.html	https://www.unitedstateszipcodes.org/73401/	</v>
      <v xml:space="preserve">			</v>
    </spb>
    <spb s="19">
      <v>1140</v>
      <v>1140</v>
      <v>1140</v>
      <v>1140</v>
    </spb>
    <spb s="0">
      <v xml:space="preserve">Wikipedia	</v>
      <v xml:space="preserve">CC-BY-SA	</v>
      <v xml:space="preserve">http://en.wikipedia.org/wiki/Tulsa,_Oklahoma	</v>
      <v xml:space="preserve">http://creativecommons.org/licenses/by-sa/3.0/	</v>
    </spb>
    <spb s="0">
      <v xml:space="preserve">Wikipedia	US Census	Wikipedia	Sec	Walkscore	</v>
      <v xml:space="preserve">CC-BY-SA		CC-BY-SA			</v>
      <v xml:space="preserve">http://en.wikipedia.org/wiki/Tulsa,_Oklahoma	http://www2.census.gov/programs-surveys/popest/datasets/2010-2018/cities/totals/sub-est2018_all.csv	https://en.wikipedia.org/wiki/Tulsa,_Oklahoma	https://www.sec.gov/cgi-bin/browse-edgar?action=getcompany&amp;CIK=0001829150	https://www.walkscore.com/OK/Tulsa	</v>
      <v xml:space="preserve">http://creativecommons.org/licenses/by-sa/3.0/		http://creativecommons.org/licenses/by-sa/3.0/			</v>
    </spb>
    <spb s="0">
      <v xml:space="preserve">Wikipedia	Wikipedia	</v>
      <v xml:space="preserve">CC-BY-SA	CC-BY-SA	</v>
      <v xml:space="preserve">http://en.wikipedia.org/wiki/Tulsa,_Oklahoma	http://it.wikipedia.org/wiki/Tulsa	</v>
      <v xml:space="preserve">http://creativecommons.org/licenses/by-sa/3.0/	http://creativecommons.org/licenses/by-sa/3.0/	</v>
    </spb>
    <spb s="0">
      <v xml:space="preserve">Wikipedia	US Census	</v>
      <v xml:space="preserve">CC-BY-SA		</v>
      <v xml:space="preserve">http://en.wikipedia.org/wiki/Tulsa,_Oklahoma	http://www2.census.gov/programs-surveys/popest/datasets/2010-2018/cities/totals/sub-est2018_all.csv	</v>
      <v xml:space="preserve">http://creativecommons.org/licenses/by-sa/3.0/		</v>
    </spb>
    <spb s="16">
      <v>1142</v>
      <v>1143</v>
      <v>1144</v>
      <v>1144</v>
      <v>2</v>
      <v>1143</v>
      <v>1142</v>
      <v>1143</v>
      <v>1143</v>
      <v>1145</v>
    </spb>
    <spb s="0">
      <v xml:space="preserve">Wikipedia	</v>
      <v xml:space="preserve">CC BY-SA 2.5	</v>
      <v xml:space="preserve">http://ru.wikipedia.org/wiki/Талса	</v>
      <v xml:space="preserve">https://creativecommons.org/licenses/by-sa/2.5	</v>
    </spb>
    <spb s="0">
      <v xml:space="preserve">Wikipedia	Wikipedia	</v>
      <v xml:space="preserve">CC-BY-SA	CC-BY-SA	</v>
      <v xml:space="preserve">http://en.wikipedia.org/wiki/Wagoner_County,_Oklahoma	http://es.wikipedia.org/wiki/Condado_de_Wagoner	</v>
      <v xml:space="preserve">http://creativecommons.org/licenses/by-sa/3.0/	http://creativecommons.org/licenses/by-sa/3.0/	</v>
    </spb>
    <spb s="0">
      <v xml:space="preserve">Wikipedia	US Census	</v>
      <v xml:space="preserve">CC-BY-SA		</v>
      <v xml:space="preserve">http://en.wikipedia.org/wiki/Wagoner_County,_Oklahoma	http://www2.census.gov/programs-surveys/popest/datasets/2010-2018/cities/totals/sub-est2018_all.csv	</v>
      <v xml:space="preserve">http://creativecommons.org/licenses/by-sa/3.0/		</v>
    </spb>
    <spb s="0">
      <v xml:space="preserve">Wikipedia	</v>
      <v xml:space="preserve">CC-BY-SA	</v>
      <v xml:space="preserve">http://en.wikipedia.org/wiki/Wagoner_County,_Oklahoma	</v>
      <v xml:space="preserve">http://creativecommons.org/licenses/by-sa/3.0/	</v>
    </spb>
    <spb s="0">
      <v xml:space="preserve">Wikipedia	US Census	US Census	</v>
      <v xml:space="preserve">CC-BY-SA			</v>
      <v xml:space="preserve">http://en.wikipedia.org/wiki/Wagoner_County,_Oklahoma	http://www2.census.gov/programs-surveys/popest/datasets/2010-2018/cities/totals/sub-est2018_all.csv	http://www.census.gov/quickfacts/table/WTN220212/40145	</v>
      <v xml:space="preserve">http://creativecommons.org/licenses/by-sa/3.0/			</v>
    </spb>
    <spb s="20">
      <v>1148</v>
      <v>1149</v>
      <v>1150</v>
      <v>1149</v>
      <v>1150</v>
      <v>1151</v>
      <v>1151</v>
    </spb>
    <spb s="0">
      <v xml:space="preserve">Wikipedia	</v>
      <v xml:space="preserve">Public domain	</v>
      <v xml:space="preserve">http://en.wikipedia.org/wiki/Wagoner_County,_Oklahoma	</v>
      <v xml:space="preserve">http://en.wikipedia.org/wiki/Public_domain	</v>
    </spb>
    <spb s="0">
      <v xml:space="preserve">Worldpostalcode	City-data	Sec	Unitedstateszipcodes	</v>
      <v xml:space="preserve">				</v>
      <v xml:space="preserve">https://worldpostalcode.com/united-states/oklahoma/tulsa	https://www.city-data.com/zips/74107.html	https://www.sec.gov/cgi-bin/browse-edgar?action=getcompany&amp;CIK=0000824142	https://www.unitedstateszipcodes.org/74107/	</v>
      <v xml:space="preserve">				</v>
    </spb>
    <spb s="19">
      <v>1154</v>
      <v>1154</v>
      <v>1154</v>
      <v>1154</v>
    </spb>
    <spb s="0">
      <v xml:space="preserve">Wikipedia	</v>
      <v xml:space="preserve">CC-BY-SA	</v>
      <v xml:space="preserve">http://en.wikipedia.org/wiki/Wynnewood,_Oklahoma	</v>
      <v xml:space="preserve">http://creativecommons.org/licenses/by-sa/3.0/	</v>
    </spb>
    <spb s="0">
      <v xml:space="preserve">Wikipedia	US Census	</v>
      <v xml:space="preserve">CC-BY-SA		</v>
      <v xml:space="preserve">http://en.wikipedia.org/wiki/Wynnewood,_Oklahoma	http://www2.census.gov/programs-surveys/popest/datasets/2010-2018/cities/totals/sub-est2018_all.csv	</v>
      <v xml:space="preserve">http://creativecommons.org/licenses/by-sa/3.0/		</v>
    </spb>
    <spb s="16">
      <v>1156</v>
      <v>1157</v>
      <v>1156</v>
      <v>1156</v>
      <v>2</v>
      <v>1157</v>
      <v>1156</v>
      <v>1157</v>
      <v>1157</v>
      <v>1157</v>
    </spb>
    <spb s="0">
      <v xml:space="preserve">Wikipedia	</v>
      <v xml:space="preserve">CC BY-SA 3.0	</v>
      <v xml:space="preserve">http://sv.wikipedia.org/wiki/Wynnewood,_Oklahoma	</v>
      <v xml:space="preserve">https://creativecommons.org/licenses/by-sa/3.0	</v>
    </spb>
    <spb s="0">
      <v xml:space="preserve">Wikipedia	</v>
      <v xml:space="preserve">CC-BY-SA	</v>
      <v xml:space="preserve">http://en.wikipedia.org/wiki/Garvin_County,_Oklahoma	</v>
      <v xml:space="preserve">http://creativecommons.org/licenses/by-sa/3.0/	</v>
    </spb>
    <spb s="0">
      <v xml:space="preserve">Wikipedia	US Census	</v>
      <v xml:space="preserve">CC-BY-SA		</v>
      <v xml:space="preserve">http://en.wikipedia.org/wiki/Garvin_County,_Oklahoma	http://www2.census.gov/programs-surveys/popest/datasets/2010-2018/cities/totals/sub-est2018_all.csv	</v>
      <v xml:space="preserve">http://creativecommons.org/licenses/by-sa/3.0/		</v>
    </spb>
    <spb s="14">
      <v>1160</v>
      <v>1161</v>
      <v>2</v>
      <v>1161</v>
      <v>1160</v>
      <v>1161</v>
      <v>1161</v>
      <v>1161</v>
    </spb>
    <spb s="0">
      <v xml:space="preserve">Wikipedia	</v>
      <v xml:space="preserve">CC BY-SA 3.0	</v>
      <v xml:space="preserve">http://en.wikipedia.org/wiki/Garvin_County,_Oklahoma	</v>
      <v xml:space="preserve">https://creativecommons.org/licenses/by-sa/3.0	</v>
    </spb>
    <spb s="0">
      <v xml:space="preserve">Worldpostalcode	City-data	</v>
      <v xml:space="preserve">		</v>
      <v xml:space="preserve">https://worldpostalcode.com/united-states/oklahoma/garvin	https://www.city-data.com/zips/73098.html	</v>
      <v xml:space="preserve">		</v>
    </spb>
    <spb s="19">
      <v>1164</v>
      <v>1164</v>
      <v>1164</v>
      <v>1164</v>
    </spb>
    <spb s="0">
      <v xml:space="preserve">Wikipedia	Wikipedia	</v>
      <v xml:space="preserve">CC-BY-SA	CC-BY-SA	</v>
      <v xml:space="preserve">http://en.wikipedia.org/wiki/Philadelphia	http://es.wikipedia.org/wiki/Filadelfia	</v>
      <v xml:space="preserve">http://creativecommons.org/licenses/by-sa/3.0/	http://creativecommons.org/licenses/by-sa/3.0/	</v>
    </spb>
    <spb s="0">
      <v xml:space="preserve">Wikipedia	US Census	Sec	Walkscore	</v>
      <v xml:space="preserve">CC-BY-SA				</v>
      <v xml:space="preserve">http://en.wikipedia.org/wiki/Philadelphia	http://www2.census.gov/programs-surveys/popest/datasets/2010-2018/cities/totals/sub-est2018_all.csv	https://www.sec.gov/cgi-bin/browse-edgar?action=getcompany&amp;CIK=0001839076	https://www.walkscore.com/PA/Philadelphia	</v>
      <v xml:space="preserve">http://creativecommons.org/licenses/by-sa/3.0/				</v>
    </spb>
    <spb s="0">
      <v xml:space="preserve">Wikipedia	</v>
      <v xml:space="preserve">CC-BY-SA	</v>
      <v xml:space="preserve">http://en.wikipedia.org/wiki/Philadelphia	</v>
      <v xml:space="preserve">http://creativecommons.org/licenses/by-sa/3.0/	</v>
    </spb>
    <spb s="0">
      <v xml:space="preserve">Wikipedia	US Census	Wikipedia	Sec	Walkscore	</v>
      <v xml:space="preserve">CC-BY-SA		CC-BY-SA			</v>
      <v xml:space="preserve">http://en.wikipedia.org/wiki/Philadelphia	http://www2.census.gov/programs-surveys/popest/datasets/2010-2018/cities/totals/sub-est2018_all.csv	https://en.wikipedia.org/wiki/Philadelphia	https://www.sec.gov/cgi-bin/browse-edgar?action=getcompany&amp;CIK=0001839076	https://www.walkscore.com/PA/Philadelphia	</v>
      <v xml:space="preserve">http://creativecommons.org/licenses/by-sa/3.0/		http://creativecommons.org/licenses/by-sa/3.0/			</v>
    </spb>
    <spb s="0">
      <v xml:space="preserve">Wikipedia	US Census	Wikipedia	Wikipedia	</v>
      <v xml:space="preserve">CC-BY-SA		CC-BY-SA	CC-BY-SA	</v>
      <v xml:space="preserve">http://en.wikipedia.org/wiki/Philadelphia	http://www2.census.gov/programs-surveys/popest/datasets/2010-2018/cities/totals/sub-est2018_all.csv	http://fr.wikipedia.org/wiki/Philadelphie	https://en.wikipedia.org/wiki/Philadelphia	</v>
      <v xml:space="preserve">http://creativecommons.org/licenses/by-sa/3.0/		http://creativecommons.org/licenses/by-sa/3.0/	http://creativecommons.org/licenses/by-sa/3.0/	</v>
    </spb>
    <spb s="16">
      <v>1166</v>
      <v>1167</v>
      <v>1168</v>
      <v>1168</v>
      <v>2</v>
      <v>1167</v>
      <v>1168</v>
      <v>1169</v>
      <v>1169</v>
      <v>1170</v>
    </spb>
    <spb s="0">
      <v xml:space="preserve">Wikipedia	</v>
      <v xml:space="preserve">Public domain	</v>
      <v xml:space="preserve">http://sv.wikipedia.org/wiki/Philadelphia	</v>
      <v xml:space="preserve">http://en.wikipedia.org/wiki/Public_domain	</v>
    </spb>
    <spb s="0">
      <v xml:space="preserve">Wikipedia	</v>
      <v xml:space="preserve">CC-BY-SA	</v>
      <v xml:space="preserve">http://en.wikipedia.org/wiki/Pennsylvania	</v>
      <v xml:space="preserve">http://creativecommons.org/licenses/by-sa/3.0/	</v>
    </spb>
    <spb s="0">
      <v xml:space="preserve">Wikipedia	US Census	US Census	Wikipedia	Sec	Tasteatlas	</v>
      <v xml:space="preserve">CC-BY-SA			CC-BY-SA			</v>
      <v xml:space="preserve">http://en.wikipedia.org/wiki/Pennsylvania	https://www.census.gov/popest/data/state/asrh/2014/files/SC-EST2014-AGESEX-CIV.csv	http://www.census.gov/quickfacts/table/WTN220212/42	https://en.wikipedia.org/wiki/Pennsylvania	https://www.sec.gov/cgi-bin/browse-edgar?action=getcompany&amp;CIK=0001842974	https://www.tasteatlas.com/pennsylvania	</v>
      <v xml:space="preserve">http://creativecommons.org/licenses/by-sa/3.0/			http://creativecommons.org/licenses/by-sa/3.0/			</v>
    </spb>
    <spb s="0">
      <v xml:space="preserve">Wikipedia	US Census	US Census	Wikipedia	Sec	</v>
      <v xml:space="preserve">CC-BY-SA			CC-BY-SA		</v>
      <v xml:space="preserve">http://en.wikipedia.org/wiki/Pennsylvania	https://www.census.gov/popest/data/state/asrh/2014/files/SC-EST2014-AGESEX-CIV.csv	http://www.census.gov/quickfacts/table/WTN220212/42	https://en.wikipedia.org/wiki/Pennsylvania	https://www.sec.gov/cgi-bin/browse-edgar?action=getcompany&amp;CIK=0001842974	</v>
      <v xml:space="preserve">http://creativecommons.org/licenses/by-sa/3.0/			http://creativecommons.org/licenses/by-sa/3.0/		</v>
    </spb>
    <spb s="0">
      <v xml:space="preserve">Wikipedia	US Census	US Census	</v>
      <v xml:space="preserve">CC-BY-SA			</v>
      <v xml:space="preserve">http://en.wikipedia.org/wiki/Pennsylvania	https://www.census.gov/popest/data/state/asrh/2014/files/SC-EST2014-AGESEX-CIV.csv	http://www.census.gov/quickfacts/table/WTN220212/42	</v>
      <v xml:space="preserve">http://creativecommons.org/licenses/by-sa/3.0/			</v>
    </spb>
    <spb s="0">
      <v xml:space="preserve">Wikipedia	US Census	US Census	Sec	</v>
      <v xml:space="preserve">CC-BY-SA				</v>
      <v xml:space="preserve">http://en.wikipedia.org/wiki/Pennsylvania	https://www.census.gov/popest/data/state/asrh/2014/files/SC-EST2014-AGESEX-CIV.csv	http://www.census.gov/quickfacts/table/WTN220212/42	https://www.sec.gov/cgi-bin/browse-edgar?action=getcompany&amp;CIK=0001842974	</v>
      <v xml:space="preserve">http://creativecommons.org/licenses/by-sa/3.0/				</v>
    </spb>
    <spb s="9">
      <v>1173</v>
      <v>1174</v>
      <v>15</v>
      <v>2</v>
      <v>1174</v>
      <v>1173</v>
      <v>1173</v>
      <v>15</v>
      <v>1175</v>
      <v>15</v>
      <v>1176</v>
      <v>1177</v>
      <v>15</v>
      <v>15</v>
      <v>15</v>
      <v>15</v>
      <v>1176</v>
      <v>15</v>
      <v>15</v>
      <v>15</v>
      <v>15</v>
      <v>15</v>
      <v>15</v>
      <v>15</v>
      <v>15</v>
      <v>15</v>
      <v>1176</v>
      <v>15</v>
      <v>15</v>
      <v>15</v>
      <v>15</v>
    </spb>
    <spb s="0">
      <v xml:space="preserve">Wikipedia	</v>
      <v xml:space="preserve">Public domain	</v>
      <v xml:space="preserve">http://en.wikipedia.org/wiki/Pennsylvania	</v>
      <v xml:space="preserve">http://en.wikipedia.org/wiki/Public_domain	</v>
    </spb>
    <spb s="0">
      <v xml:space="preserve">Wikipedia	</v>
      <v xml:space="preserve">CC-BY-SA	</v>
      <v xml:space="preserve">http://en.wikipedia.org/wiki/Philadelphia_County,_Pennsylvania	</v>
      <v xml:space="preserve">http://creativecommons.org/licenses/by-sa/3.0/	</v>
    </spb>
    <spb s="0">
      <v xml:space="preserve">Wikipedia	US Census	</v>
      <v xml:space="preserve">CC-BY-SA		</v>
      <v xml:space="preserve">http://en.wikipedia.org/wiki/Philadelphia_County,_Pennsylvania	http://www2.census.gov/programs-surveys/popest/datasets/2010-2018/cities/totals/sub-est2018_all.csv	</v>
      <v xml:space="preserve">http://creativecommons.org/licenses/by-sa/3.0/		</v>
    </spb>
    <spb s="0">
      <v xml:space="preserve">Wikipedia	US Census	US Census	</v>
      <v xml:space="preserve">CC-BY-SA			</v>
      <v xml:space="preserve">http://en.wikipedia.org/wiki/Philadelphia_County,_Pennsylvania	http://www2.census.gov/programs-surveys/popest/datasets/2010-2018/cities/totals/sub-est2018_all.csv	http://www.census.gov/quickfacts/table/WTN220212/42101	</v>
      <v xml:space="preserve">http://creativecommons.org/licenses/by-sa/3.0/			</v>
    </spb>
    <spb s="14">
      <v>1180</v>
      <v>1181</v>
      <v>1180</v>
      <v>1181</v>
      <v>1180</v>
      <v>1182</v>
      <v>1182</v>
      <v>1182</v>
    </spb>
    <spb s="0">
      <v xml:space="preserve">Wikipedia	</v>
      <v xml:space="preserve">CC BY-SA 3.0	</v>
      <v xml:space="preserve">http://en.wikipedia.org/wiki/Philadelphia_County,_Pennsylvania	</v>
      <v xml:space="preserve">https://creativecommons.org/licenses/by-sa/3.0	</v>
    </spb>
    <spb s="0">
      <v xml:space="preserve">Sec	</v>
      <v xml:space="preserve">	</v>
      <v xml:space="preserve">https://www.sec.gov/cgi-bin/browse-edgar?action=getcompany&amp;CIK=0001578776	</v>
      <v xml:space="preserve">	</v>
    </spb>
    <spb s="19">
      <v>1185</v>
      <v>1185</v>
      <v>1185</v>
      <v>1185</v>
    </spb>
    <spb s="0">
      <v xml:space="preserve">Wikipedia	</v>
      <v xml:space="preserve">CC-BY-SA	</v>
      <v xml:space="preserve">http://en.wikipedia.org/wiki/Marcus_Hook,_Pennsylvania	</v>
      <v xml:space="preserve">http://creativecommons.org/licenses/by-sa/3.0/	</v>
    </spb>
    <spb s="0">
      <v xml:space="preserve">Wikipedia	US Census	</v>
      <v xml:space="preserve">CC-BY-SA		</v>
      <v xml:space="preserve">http://en.wikipedia.org/wiki/Marcus_Hook,_Pennsylvania	http://www2.census.gov/programs-surveys/popest/datasets/2010-2018/cities/totals/sub-est2018_all.csv	</v>
      <v xml:space="preserve">http://creativecommons.org/licenses/by-sa/3.0/		</v>
    </spb>
    <spb s="16">
      <v>1187</v>
      <v>1188</v>
      <v>1187</v>
      <v>1187</v>
      <v>2</v>
      <v>1188</v>
      <v>1187</v>
      <v>1188</v>
      <v>1188</v>
      <v>1188</v>
    </spb>
    <spb s="0">
      <v xml:space="preserve">Wikipedia	</v>
      <v xml:space="preserve">CC0	</v>
      <v xml:space="preserve">http://en.wikipedia.org/wiki/Marcus_Hook,_Pennsylvania	</v>
      <v xml:space="preserve">http://creativecommons.org/publicdomain/zero/1.0/deed.en	</v>
    </spb>
    <spb s="0">
      <v xml:space="preserve">Wikipedia	</v>
      <v xml:space="preserve">CC-BY-SA	</v>
      <v xml:space="preserve">http://en.wikipedia.org/wiki/Delaware_County,_Pennsylvania	</v>
      <v xml:space="preserve">http://creativecommons.org/licenses/by-sa/3.0/	</v>
    </spb>
    <spb s="0">
      <v xml:space="preserve">Wikipedia	US Census	US Census	</v>
      <v xml:space="preserve">CC-BY-SA			</v>
      <v xml:space="preserve">http://en.wikipedia.org/wiki/Delaware_County,_Pennsylvania	http://www2.census.gov/programs-surveys/popest/datasets/2010-2018/cities/totals/sub-est2018_all.csv	http://www.census.gov/quickfacts/table/WTN220212/42045	</v>
      <v xml:space="preserve">http://creativecommons.org/licenses/by-sa/3.0/			</v>
    </spb>
    <spb s="20">
      <v>1191</v>
      <v>1192</v>
      <v>1191</v>
      <v>1192</v>
      <v>1191</v>
      <v>1192</v>
      <v>1192</v>
    </spb>
    <spb s="0">
      <v xml:space="preserve">Wikipedia	</v>
      <v xml:space="preserve">Public domain	</v>
      <v xml:space="preserve">http://en.wikipedia.org/wiki/Delaware_County,_Pennsylvania	</v>
      <v xml:space="preserve">http://en.wikipedia.org/wiki/Public_domain	</v>
    </spb>
    <spb s="0">
      <v xml:space="preserve">Worldpostalcode	Unitedstateszipcodes	</v>
      <v xml:space="preserve">		</v>
      <v xml:space="preserve">https://worldpostalcode.com/united-states/pennsylvania/delaware	https://www.unitedstateszipcodes.org/19061/	</v>
      <v xml:space="preserve">		</v>
    </spb>
    <spb s="0">
      <v xml:space="preserve">Worldpostalcode	Sec	Unitedstateszipcodes	</v>
      <v xml:space="preserve">			</v>
      <v xml:space="preserve">https://worldpostalcode.com/united-states/pennsylvania/delaware	https://www.sec.gov/cgi-bin/browse-edgar?action=getcompany&amp;CIK=0001392545	https://www.unitedstateszipcodes.org/19061/	</v>
      <v xml:space="preserve">			</v>
    </spb>
    <spb s="19">
      <v>1195</v>
      <v>1196</v>
      <v>1196</v>
      <v>1196</v>
    </spb>
    <spb s="0">
      <v xml:space="preserve">Wikipedia	Wikipedia	</v>
      <v xml:space="preserve">CC-BY-SA	CC-BY-SA	</v>
      <v xml:space="preserve">http://en.wikipedia.org/wiki/Warren,_Pennsylvania	http://fr.wikipedia.org/wiki/Warren_(Pennsylvanie)	</v>
      <v xml:space="preserve">http://creativecommons.org/licenses/by-sa/3.0/	http://creativecommons.org/licenses/by-sa/3.0/	</v>
    </spb>
    <spb s="0">
      <v xml:space="preserve">Wikipedia	US Census	Sec	</v>
      <v xml:space="preserve">CC-BY-SA			</v>
      <v xml:space="preserve">http://en.wikipedia.org/wiki/Warren,_Pennsylvania	http://www2.census.gov/programs-surveys/popest/datasets/2010-2018/cities/totals/sub-est2018_all.csv	https://www.sec.gov/cgi-bin/browse-edgar?action=getcompany&amp;CIK=0001471265	</v>
      <v xml:space="preserve">http://creativecommons.org/licenses/by-sa/3.0/			</v>
    </spb>
    <spb s="0">
      <v xml:space="preserve">Wikipedia	</v>
      <v xml:space="preserve">CC-BY-SA	</v>
      <v xml:space="preserve">http://en.wikipedia.org/wiki/Warren,_Pennsylvania	</v>
      <v xml:space="preserve">http://creativecommons.org/licenses/by-sa/3.0/	</v>
    </spb>
    <spb s="0">
      <v xml:space="preserve">Wikipedia	US Census	Wikipedia	Sec	</v>
      <v xml:space="preserve">CC-BY-SA		CC-BY-SA		</v>
      <v xml:space="preserve">http://en.wikipedia.org/wiki/Warren,_Pennsylvania	http://www2.census.gov/programs-surveys/popest/datasets/2010-2018/cities/totals/sub-est2018_all.csv	https://en.wikipedia.org/wiki/Warren,_Pennsylvania	https://www.sec.gov/cgi-bin/browse-edgar?action=getcompany&amp;CIK=0001471265	</v>
      <v xml:space="preserve">http://creativecommons.org/licenses/by-sa/3.0/		http://creativecommons.org/licenses/by-sa/3.0/		</v>
    </spb>
    <spb s="0">
      <v xml:space="preserve">Wikipedia	US Census	</v>
      <v xml:space="preserve">CC-BY-SA		</v>
      <v xml:space="preserve">http://en.wikipedia.org/wiki/Warren,_Pennsylvania	http://www2.census.gov/programs-surveys/popest/datasets/2010-2018/cities/totals/sub-est2018_all.csv	</v>
      <v xml:space="preserve">http://creativecommons.org/licenses/by-sa/3.0/		</v>
    </spb>
    <spb s="16">
      <v>1198</v>
      <v>1199</v>
      <v>1200</v>
      <v>1200</v>
      <v>2</v>
      <v>1199</v>
      <v>1200</v>
      <v>1201</v>
      <v>1201</v>
      <v>1202</v>
    </spb>
    <spb s="0">
      <v xml:space="preserve">Wikipedia	</v>
      <v xml:space="preserve">Public domain	</v>
      <v xml:space="preserve">http://en.wikipedia.org/wiki/Warren,_Pennsylvania	</v>
      <v xml:space="preserve">http://en.wikipedia.org/wiki/Public_domain	</v>
    </spb>
    <spb s="0">
      <v xml:space="preserve">Wikipedia	</v>
      <v xml:space="preserve">CC-BY-SA	</v>
      <v xml:space="preserve">http://en.wikipedia.org/wiki/Warren_County,_Pennsylvania	</v>
      <v xml:space="preserve">http://creativecommons.org/licenses/by-sa/3.0/	</v>
    </spb>
    <spb s="0">
      <v xml:space="preserve">Wikipedia	US Census	</v>
      <v xml:space="preserve">CC-BY-SA		</v>
      <v xml:space="preserve">http://en.wikipedia.org/wiki/Warren_County,_Pennsylvania	http://www2.census.gov/programs-surveys/popest/datasets/2010-2018/cities/totals/sub-est2018_all.csv	</v>
      <v xml:space="preserve">http://creativecommons.org/licenses/by-sa/3.0/		</v>
    </spb>
    <spb s="0">
      <v xml:space="preserve">Wikipedia	US Census	US Census	</v>
      <v xml:space="preserve">CC-BY-SA			</v>
      <v xml:space="preserve">http://en.wikipedia.org/wiki/Warren_County,_Pennsylvania	http://www2.census.gov/programs-surveys/popest/datasets/2010-2018/cities/totals/sub-est2018_all.csv	http://www.census.gov/quickfacts/table/WTN220212/42123	</v>
      <v xml:space="preserve">http://creativecommons.org/licenses/by-sa/3.0/			</v>
    </spb>
    <spb s="14">
      <v>1205</v>
      <v>1206</v>
      <v>2</v>
      <v>1206</v>
      <v>1205</v>
      <v>1207</v>
      <v>1207</v>
      <v>1207</v>
    </spb>
    <spb s="0">
      <v xml:space="preserve">Wikipedia	</v>
      <v xml:space="preserve">Public domain	</v>
      <v xml:space="preserve">http://en.wikipedia.org/wiki/Warren_County,_Pennsylvania	</v>
      <v xml:space="preserve">http://en.wikipedia.org/wiki/Public_domain	</v>
    </spb>
    <spb s="0">
      <v xml:space="preserve">Worldpostalcode	Sec	Unitedstateszipcodes	</v>
      <v xml:space="preserve">			</v>
      <v xml:space="preserve">https://worldpostalcode.com/united-states/pennsylvania/warren	https://www.sec.gov/cgi-bin/browse-edgar?action=getcompany&amp;CIK=0001471265	https://www.unitedstateszipcodes.org/16365/	</v>
      <v xml:space="preserve">			</v>
    </spb>
    <spb s="19">
      <v>1210</v>
      <v>1210</v>
      <v>1210</v>
      <v>1210</v>
    </spb>
    <spb s="0">
      <v xml:space="preserve">Wikipedia	</v>
      <v xml:space="preserve">CC-BY-SA	</v>
      <v xml:space="preserve">http://en.wikipedia.org/wiki/Bradford,_Pennsylvania	</v>
      <v xml:space="preserve">http://creativecommons.org/licenses/by-sa/3.0/	</v>
    </spb>
    <spb s="0">
      <v xml:space="preserve">Wikipedia	US Census	</v>
      <v xml:space="preserve">CC-BY-SA		</v>
      <v xml:space="preserve">http://en.wikipedia.org/wiki/Bradford,_Pennsylvania	http://www2.census.gov/programs-surveys/popest/datasets/2010-2018/cities/totals/sub-est2018_all.csv	</v>
      <v xml:space="preserve">http://creativecommons.org/licenses/by-sa/3.0/		</v>
    </spb>
    <spb s="0">
      <v xml:space="preserve">Wikipedia	US Census	Wikipedia	</v>
      <v xml:space="preserve">CC-BY-SA		CC-BY-SA	</v>
      <v xml:space="preserve">http://en.wikipedia.org/wiki/Bradford,_Pennsylvania	http://www2.census.gov/programs-surveys/popest/datasets/2010-2018/cities/totals/sub-est2018_all.csv	https://en.wikipedia.org/wiki/Bradford,_Pennsylvania	</v>
      <v xml:space="preserve">http://creativecommons.org/licenses/by-sa/3.0/		http://creativecommons.org/licenses/by-sa/3.0/	</v>
    </spb>
    <spb s="16">
      <v>1212</v>
      <v>1213</v>
      <v>1212</v>
      <v>1212</v>
      <v>2</v>
      <v>1213</v>
      <v>1212</v>
      <v>1214</v>
      <v>1214</v>
      <v>1213</v>
    </spb>
    <spb s="0">
      <v xml:space="preserve">Wikipedia	</v>
      <v xml:space="preserve">Public domain	</v>
      <v xml:space="preserve">http://en.wikipedia.org/wiki/Bradford,_Pennsylvania	</v>
      <v xml:space="preserve">http://en.wikipedia.org/wiki/Public_domain	</v>
    </spb>
    <spb s="0">
      <v xml:space="preserve">Wikipedia	</v>
      <v xml:space="preserve">CC-BY-SA	</v>
      <v xml:space="preserve">http://en.wikipedia.org/wiki/McKean_County,_Pennsylvania	</v>
      <v xml:space="preserve">http://creativecommons.org/licenses/by-sa/3.0/	</v>
    </spb>
    <spb s="0">
      <v xml:space="preserve">Wikipedia	US Census	</v>
      <v xml:space="preserve">CC-BY-SA		</v>
      <v xml:space="preserve">http://en.wikipedia.org/wiki/McKean_County,_Pennsylvania	http://www2.census.gov/programs-surveys/popest/datasets/2010-2018/cities/totals/sub-est2018_all.csv	</v>
      <v xml:space="preserve">http://creativecommons.org/licenses/by-sa/3.0/		</v>
    </spb>
    <spb s="0">
      <v xml:space="preserve">Wikipedia	US Census	US Census	</v>
      <v xml:space="preserve">CC-BY-SA			</v>
      <v xml:space="preserve">http://en.wikipedia.org/wiki/McKean_County,_Pennsylvania	http://www2.census.gov/programs-surveys/popest/datasets/2010-2018/cities/totals/sub-est2018_all.csv	http://www.census.gov/quickfacts/table/VET605214/42083	</v>
      <v xml:space="preserve">http://creativecommons.org/licenses/by-sa/3.0/			</v>
    </spb>
    <spb s="20">
      <v>1217</v>
      <v>1218</v>
      <v>2</v>
      <v>1218</v>
      <v>1217</v>
      <v>1219</v>
      <v>1219</v>
    </spb>
    <spb s="0">
      <v xml:space="preserve">Wikipedia	</v>
      <v xml:space="preserve">CC BY 2.0	</v>
      <v xml:space="preserve">http://en.wikipedia.org/wiki/McKean_County,_Pennsylvania	</v>
      <v xml:space="preserve">https://creativecommons.org/licenses/by/2.0	</v>
    </spb>
    <spb s="0">
      <v xml:space="preserve">Worldpostalcode	City-data	Unitedstateszipcodes	</v>
      <v xml:space="preserve">			</v>
      <v xml:space="preserve">https://worldpostalcode.com/united-states/pennsylvania/mckean	https://www.city-data.com/zips/16701.html	https://www.unitedstateszipcodes.org/16701/	</v>
      <v xml:space="preserve">			</v>
    </spb>
    <spb s="19">
      <v>1222</v>
      <v>1222</v>
      <v>1222</v>
      <v>1222</v>
    </spb>
    <spb s="0">
      <v xml:space="preserve">Wikipedia	</v>
      <v xml:space="preserve">CC-BY-SA	</v>
      <v xml:space="preserve">http://en.wikipedia.org/wiki/Memphis,_Tennessee	</v>
      <v xml:space="preserve">http://creativecommons.org/licenses/by-sa/3.0/	</v>
    </spb>
    <spb s="0">
      <v xml:space="preserve">Wikipedia	US Census	Wikipedia	Sec	Walkscore	</v>
      <v xml:space="preserve">CC-BY-SA		CC-BY-SA			</v>
      <v xml:space="preserve">http://en.wikipedia.org/wiki/Memphis,_Tennessee	http://www2.census.gov/programs-surveys/popest/datasets/2010-2018/cities/totals/sub-est2018_all.csv	https://en.wikipedia.org/wiki/Memphis,_Tennessee	https://www.sec.gov/cgi-bin/browse-edgar?action=getcompany&amp;CIK=0001821769	https://www.walkscore.com/TN/Memphis	</v>
      <v xml:space="preserve">http://creativecommons.org/licenses/by-sa/3.0/		http://creativecommons.org/licenses/by-sa/3.0/			</v>
    </spb>
    <spb s="0">
      <v xml:space="preserve">Wikipedia	US Census	</v>
      <v xml:space="preserve">CC-BY-SA		</v>
      <v xml:space="preserve">http://en.wikipedia.org/wiki/Memphis,_Tennessee	http://www2.census.gov/programs-surveys/popest/datasets/2010-2018/cities/totals/sub-est2018_all.csv	</v>
      <v xml:space="preserve">http://creativecommons.org/licenses/by-sa/3.0/		</v>
    </spb>
    <spb s="16">
      <v>1224</v>
      <v>1225</v>
      <v>1224</v>
      <v>1224</v>
      <v>2</v>
      <v>1225</v>
      <v>1224</v>
      <v>1225</v>
      <v>1225</v>
      <v>1226</v>
    </spb>
    <spb s="0">
      <v xml:space="preserve">Wikipedia	</v>
      <v xml:space="preserve">Public domain	</v>
      <v xml:space="preserve">http://zh.wikipedia.org/wiki/孟菲斯_(田納西州)	</v>
      <v xml:space="preserve">http://en.wikipedia.org/wiki/Public_domain	</v>
    </spb>
    <spb s="0">
      <v xml:space="preserve">Wikipedia	</v>
      <v xml:space="preserve">CC-BY-SA	</v>
      <v xml:space="preserve">http://en.wikipedia.org/wiki/Tennessee	</v>
      <v xml:space="preserve">http://creativecommons.org/licenses/by-sa/3.0/	</v>
    </spb>
    <spb s="0">
      <v xml:space="preserve">Wikipedia	US Census	US Census	Wikipedia	Sec	</v>
      <v xml:space="preserve">CC-BY-SA			CC-BY-SA		</v>
      <v xml:space="preserve">http://en.wikipedia.org/wiki/Tennessee	https://www.census.gov/popest/data/state/asrh/2014/files/SC-EST2014-AGESEX-CIV.csv	http://www.census.gov/quickfacts/table/WTN220212/47	https://en.wikipedia.org/wiki/Tennessee	https://www.sec.gov/cgi-bin/browse-edgar?action=getcompany&amp;CIK=0001826790	</v>
      <v xml:space="preserve">http://creativecommons.org/licenses/by-sa/3.0/			http://creativecommons.org/licenses/by-sa/3.0/		</v>
    </spb>
    <spb s="0">
      <v xml:space="preserve">Wikipedia	US Census	Sec	</v>
      <v xml:space="preserve">CC-BY-SA			</v>
      <v xml:space="preserve">http://en.wikipedia.org/wiki/Tennessee	http://www.census.gov/quickfacts/table/WTN220212/47	https://www.sec.gov/cgi-bin/browse-edgar?action=getcompany&amp;CIK=0001826790	</v>
      <v xml:space="preserve">http://creativecommons.org/licenses/by-sa/3.0/			</v>
    </spb>
    <spb s="0">
      <v xml:space="preserve">Wikipedia	US Census	US Census	</v>
      <v xml:space="preserve">CC-BY-SA			</v>
      <v xml:space="preserve">http://en.wikipedia.org/wiki/Tennessee	https://www.census.gov/popest/data/state/asrh/2014/files/SC-EST2014-AGESEX-CIV.csv	http://www.census.gov/quickfacts/table/WTN220212/47	</v>
      <v xml:space="preserve">http://creativecommons.org/licenses/by-sa/3.0/			</v>
    </spb>
    <spb s="22">
      <v>1229</v>
      <v>1230</v>
      <v>15</v>
      <v>2</v>
      <v>1230</v>
      <v>1229</v>
      <v>1229</v>
      <v>1231</v>
      <v>15</v>
      <v>1230</v>
      <v>15</v>
      <v>1232</v>
      <v>1231</v>
      <v>15</v>
      <v>15</v>
      <v>15</v>
      <v>15</v>
      <v>1232</v>
      <v>15</v>
      <v>15</v>
      <v>15</v>
      <v>15</v>
      <v>15</v>
      <v>15</v>
      <v>15</v>
      <v>15</v>
      <v>15</v>
      <v>1232</v>
      <v>15</v>
      <v>15</v>
      <v>15</v>
      <v>15</v>
    </spb>
    <spb s="0">
      <v xml:space="preserve">Wikipedia	</v>
      <v xml:space="preserve">Public domain	</v>
      <v xml:space="preserve">http://en.wikipedia.org/wiki/Tennessee	</v>
      <v xml:space="preserve">http://en.wikipedia.org/wiki/Public_domain	</v>
    </spb>
    <spb s="0">
      <v xml:space="preserve">Wikipedia	</v>
      <v xml:space="preserve">CC-BY-SA	</v>
      <v xml:space="preserve">http://en.wikipedia.org/wiki/Shelby_County,_Tennessee	</v>
      <v xml:space="preserve">http://creativecommons.org/licenses/by-sa/3.0/	</v>
    </spb>
    <spb s="0">
      <v xml:space="preserve">Wikipedia	US Census	</v>
      <v xml:space="preserve">CC-BY-SA		</v>
      <v xml:space="preserve">http://en.wikipedia.org/wiki/Shelby_County,_Tennessee	http://www2.census.gov/programs-surveys/popest/datasets/2010-2018/cities/totals/sub-est2018_all.csv	</v>
      <v xml:space="preserve">http://creativecommons.org/licenses/by-sa/3.0/		</v>
    </spb>
    <spb s="14">
      <v>1235</v>
      <v>1236</v>
      <v>1235</v>
      <v>1236</v>
      <v>1235</v>
      <v>1236</v>
      <v>1236</v>
      <v>1236</v>
    </spb>
    <spb s="0">
      <v xml:space="preserve">Wikipedia	</v>
      <v xml:space="preserve">CC BY 3.0	</v>
      <v xml:space="preserve">http://en.wikipedia.org/wiki/Shelby_County,_Tennessee	</v>
      <v xml:space="preserve">https://creativecommons.org/licenses/by/3.0	</v>
    </spb>
    <spb s="0">
      <v xml:space="preserve">Wikipedia	</v>
      <v xml:space="preserve">CC-BY-SA	</v>
      <v xml:space="preserve">http://en.wikipedia.org/wiki/Nashville,_Tennessee	</v>
      <v xml:space="preserve">http://creativecommons.org/licenses/by-sa/3.0/	</v>
    </spb>
    <spb s="0">
      <v xml:space="preserve">Wikipedia	Facebook	Sec	Weathertrends360	</v>
      <v xml:space="preserve">CC-BY-SA				</v>
      <v xml:space="preserve">http://en.wikipedia.org/wiki/Nashville,_Tennessee	https://www.facebook.com/Nashville-Tennessee-117968848219552	https://www.sec.gov/cgi-bin/browse-edgar?action=getcompany&amp;CIK=0001796949	https://www.weathertrends360.com/	</v>
      <v xml:space="preserve">http://creativecommons.org/licenses/by-sa/3.0/				</v>
    </spb>
    <spb s="0">
      <v xml:space="preserve">Wikipedia	Wikipedia	</v>
      <v xml:space="preserve">CC-BY-SA	CC-BY-SA	</v>
      <v xml:space="preserve">http://en.wikipedia.org/wiki/Nashville,_Tennessee	http://it.wikipedia.org/wiki/Nashville	</v>
      <v xml:space="preserve">http://creativecommons.org/licenses/by-sa/3.0/	http://creativecommons.org/licenses/by-sa/3.0/	</v>
    </spb>
    <spb s="0">
      <v xml:space="preserve">Wikipedia	US Census	Wikipedia	Facebook	Sec	</v>
      <v xml:space="preserve">CC-BY-SA		CC-BY-SA			</v>
      <v xml:space="preserve">http://en.wikipedia.org/wiki/Nashville,_Tennessee	http://www2.census.gov/programs-surveys/popest/datasets/2010-2018/cities/totals/sub-est2018_all.csv	https://en.wikipedia.org/wiki/Nashville,_Tennessee	https://www.facebook.com/Nashville-Tennessee-117968848219552	https://www.sec.gov/cgi-bin/browse-edgar?action=getcompany&amp;CIK=0001796949	</v>
      <v xml:space="preserve">http://creativecommons.org/licenses/by-sa/3.0/		http://creativecommons.org/licenses/by-sa/3.0/			</v>
    </spb>
    <spb s="0">
      <v xml:space="preserve">Wikipedia	US Census	Facebook	</v>
      <v xml:space="preserve">CC-BY-SA			</v>
      <v xml:space="preserve">http://en.wikipedia.org/wiki/Nashville,_Tennessee	http://www2.census.gov/programs-surveys/popest/datasets/2010-2018/cities/totals/sub-est2018_all.csv	https://www.facebook.com/Nashville-Tennessee-117968848219552	</v>
      <v xml:space="preserve">http://creativecommons.org/licenses/by-sa/3.0/			</v>
    </spb>
    <spb s="16">
      <v>1239</v>
      <v>1240</v>
      <v>1241</v>
      <v>1241</v>
      <v>1239</v>
      <v>1240</v>
      <v>1239</v>
      <v>1242</v>
      <v>1242</v>
      <v>1243</v>
    </spb>
    <spb s="0">
      <v xml:space="preserve">Wikipedia	</v>
      <v xml:space="preserve">CC BY-SA 4.0	</v>
      <v xml:space="preserve">http://en.wikipedia.org/wiki/Nashville,_Tennessee	</v>
      <v xml:space="preserve">https://creativecommons.org/licenses/by-sa/4.0	</v>
    </spb>
    <spb s="0">
      <v xml:space="preserve">Worldpostalcode	City-data	Unitedstateszipcodes	</v>
      <v xml:space="preserve">			</v>
      <v xml:space="preserve">https://worldpostalcode.com/united-states/tennessee/memphis	https://www.city-data.com/zips/38109.html	https://www.unitedstateszipcodes.org/38109/	</v>
      <v xml:space="preserve">			</v>
    </spb>
    <spb s="0">
      <v xml:space="preserve">Unitedstateszipcodes	</v>
      <v xml:space="preserve">	</v>
      <v xml:space="preserve">https://www.unitedstateszipcodes.org/38109/	</v>
      <v xml:space="preserve">	</v>
    </spb>
    <spb s="17">
      <v>1246</v>
      <v>1246</v>
      <v>1246</v>
      <v>1246</v>
      <v>1247</v>
    </spb>
    <spb s="0">
      <v xml:space="preserve">Wikipedia	</v>
      <v xml:space="preserve">CC-BY-SA	</v>
      <v xml:space="preserve">http://en.wikipedia.org/wiki/Port_Arthur,_Texas	</v>
      <v xml:space="preserve">http://creativecommons.org/licenses/by-sa/3.0/	</v>
    </spb>
    <spb s="0">
      <v xml:space="preserve">Wikipedia	US Census	Walkscore	</v>
      <v xml:space="preserve">CC-BY-SA			</v>
      <v xml:space="preserve">http://en.wikipedia.org/wiki/Port_Arthur,_Texas	http://www2.census.gov/programs-surveys/popest/datasets/2010-2018/cities/totals/sub-est2018_all.csv	https://www.walkscore.com/TX/Port_Arthur	</v>
      <v xml:space="preserve">http://creativecommons.org/licenses/by-sa/3.0/			</v>
    </spb>
    <spb s="0">
      <v xml:space="preserve">Wikipedia	Wikipedia	Wikipedia	</v>
      <v xml:space="preserve">CC-BY-SA	CC-BY-SA	CC-BY-SA	</v>
      <v xml:space="preserve">http://en.wikipedia.org/wiki/Port_Arthur,_Texas	http://es.wikipedia.org/wiki/Port_Arthur_(Texas)	http://it.wikipedia.org/wiki/Port_Arthur_(Texas)	</v>
      <v xml:space="preserve">http://creativecommons.org/licenses/by-sa/3.0/	http://creativecommons.org/licenses/by-sa/3.0/	http://creativecommons.org/licenses/by-sa/3.0/	</v>
    </spb>
    <spb s="0">
      <v xml:space="preserve">Wikipedia	US Census	Wikipedia	Walkscore	</v>
      <v xml:space="preserve">CC-BY-SA		CC-BY-SA		</v>
      <v xml:space="preserve">http://en.wikipedia.org/wiki/Port_Arthur,_Texas	http://www2.census.gov/programs-surveys/popest/datasets/2010-2018/cities/totals/sub-est2018_all.csv	https://en.wikipedia.org/wiki/Port_Arthur,_Texas	https://www.walkscore.com/TX/Port_Arthur	</v>
      <v xml:space="preserve">http://creativecommons.org/licenses/by-sa/3.0/		http://creativecommons.org/licenses/by-sa/3.0/		</v>
    </spb>
    <spb s="0">
      <v xml:space="preserve">Wikipedia	US Census	</v>
      <v xml:space="preserve">CC-BY-SA		</v>
      <v xml:space="preserve">http://en.wikipedia.org/wiki/Port_Arthur,_Texas	http://www2.census.gov/programs-surveys/popest/datasets/2010-2018/cities/totals/sub-est2018_all.csv	</v>
      <v xml:space="preserve">http://creativecommons.org/licenses/by-sa/3.0/		</v>
    </spb>
    <spb s="16">
      <v>1249</v>
      <v>1250</v>
      <v>1251</v>
      <v>1251</v>
      <v>2</v>
      <v>1250</v>
      <v>1249</v>
      <v>1252</v>
      <v>1252</v>
      <v>1253</v>
    </spb>
    <spb s="0">
      <v xml:space="preserve">Wikipedia	</v>
      <v xml:space="preserve">CC BY 2.5	</v>
      <v xml:space="preserve">http://sv.wikipedia.org/wiki/Port_Arthur,_Texas	</v>
      <v xml:space="preserve">https://creativecommons.org/licenses/by/2.5	</v>
    </spb>
    <spb s="0">
      <v xml:space="preserve">Wikipedia	</v>
      <v xml:space="preserve">CC-BY-SA	</v>
      <v xml:space="preserve">http://en.wikipedia.org/wiki/Texas	</v>
      <v xml:space="preserve">http://creativecommons.org/licenses/by-sa/3.0/	</v>
    </spb>
    <spb s="0">
      <v xml:space="preserve">Wikipedia	US Census	US Census	Wikipedia	Sec	Tasteatlas	</v>
      <v xml:space="preserve">CC-BY-SA			CC-BY-SA			</v>
      <v xml:space="preserve">http://en.wikipedia.org/wiki/Texas	https://www.census.gov/popest/data/state/asrh/2014/files/SC-EST2014-AGESEX-CIV.csv	http://www.census.gov/quickfacts/table/WTN220212/48	https://en.wikipedia.org/wiki/Texas	https://www.sec.gov/cgi-bin/browse-edgar?action=getcompany&amp;CIK=0001841077	https://www.tasteatlas.com/texas	</v>
      <v xml:space="preserve">http://creativecommons.org/licenses/by-sa/3.0/			http://creativecommons.org/licenses/by-sa/3.0/			</v>
    </spb>
    <spb s="0">
      <v xml:space="preserve">Wikipedia	US Census	US Census	Wikipedia	Sec	</v>
      <v xml:space="preserve">CC-BY-SA			CC-BY-SA		</v>
      <v xml:space="preserve">http://en.wikipedia.org/wiki/Texas	https://www.census.gov/popest/data/state/asrh/2014/files/SC-EST2014-AGESEX-CIV.csv	http://www.census.gov/quickfacts/table/WTN220212/48	https://en.wikipedia.org/wiki/Texas	https://www.sec.gov/cgi-bin/browse-edgar?action=getcompany&amp;CIK=0001841077	</v>
      <v xml:space="preserve">http://creativecommons.org/licenses/by-sa/3.0/			http://creativecommons.org/licenses/by-sa/3.0/		</v>
    </spb>
    <spb s="0">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0">
      <v xml:space="preserve">Wikipedia	US Census	US Census	Sec	</v>
      <v xml:space="preserve">CC-BY-SA				</v>
      <v xml:space="preserve">http://en.wikipedia.org/wiki/Texas	https://www.census.gov/popest/data/state/asrh/2014/files/SC-EST2014-AGESEX-CIV.csv	http://www.census.gov/quickfacts/table/WTN220212/48	https://www.sec.gov/cgi-bin/browse-edgar?action=getcompany&amp;CIK=0001841077	</v>
      <v xml:space="preserve">http://creativecommons.org/licenses/by-sa/3.0/				</v>
    </spb>
    <spb s="9">
      <v>1256</v>
      <v>1257</v>
      <v>15</v>
      <v>2</v>
      <v>1257</v>
      <v>1256</v>
      <v>1256</v>
      <v>15</v>
      <v>1258</v>
      <v>15</v>
      <v>1259</v>
      <v>1260</v>
      <v>15</v>
      <v>15</v>
      <v>15</v>
      <v>15</v>
      <v>1259</v>
      <v>15</v>
      <v>15</v>
      <v>15</v>
      <v>15</v>
      <v>15</v>
      <v>15</v>
      <v>15</v>
      <v>15</v>
      <v>15</v>
      <v>1259</v>
      <v>15</v>
      <v>15</v>
      <v>15</v>
      <v>15</v>
    </spb>
    <spb s="0">
      <v xml:space="preserve">Wikipedia	</v>
      <v xml:space="preserve">Public domain	</v>
      <v xml:space="preserve">http://en.wikipedia.org/wiki/Texas	</v>
      <v xml:space="preserve">http://en.wikipedia.org/wiki/Public_domain	</v>
    </spb>
    <spb s="0">
      <v xml:space="preserve">Wikipedia	</v>
      <v xml:space="preserve">CC-BY-SA	</v>
      <v xml:space="preserve">http://en.wikipedia.org/wiki/Jefferson_County,_Texas	</v>
      <v xml:space="preserve">http://creativecommons.org/licenses/by-sa/3.0/	</v>
    </spb>
    <spb s="0">
      <v xml:space="preserve">Wikipedia	US Census	US Census	</v>
      <v xml:space="preserve">CC-BY-SA			</v>
      <v xml:space="preserve">http://en.wikipedia.org/wiki/Jefferson_County,_Texas	http://www2.census.gov/programs-surveys/popest/datasets/2010-2018/cities/totals/sub-est2018_all.csv	http://www.census.gov/quickfacts/table/WTN220212/48245	</v>
      <v xml:space="preserve">http://creativecommons.org/licenses/by-sa/3.0/			</v>
    </spb>
    <spb s="14">
      <v>1263</v>
      <v>1264</v>
      <v>1263</v>
      <v>1264</v>
      <v>1263</v>
      <v>1264</v>
      <v>1264</v>
      <v>1264</v>
    </spb>
    <spb s="0">
      <v xml:space="preserve">Wikipedia	</v>
      <v xml:space="preserve">CC BY 3.0	</v>
      <v xml:space="preserve">http://en.wikipedia.org/wiki/Jefferson_County,_Texas	</v>
      <v xml:space="preserve">https://creativecommons.org/licenses/by/3.0	</v>
    </spb>
    <spb s="0">
      <v xml:space="preserve">Wikipedia	</v>
      <v xml:space="preserve">CC-BY-SA	</v>
      <v xml:space="preserve">http://en.wikipedia.org/wiki/Austin,_Texas	</v>
      <v xml:space="preserve">http://creativecommons.org/licenses/by-sa/3.0/	</v>
    </spb>
    <spb s="0">
      <v xml:space="preserve">Wikipedia	US Census	Sec	Walkscore	Youtube	</v>
      <v xml:space="preserve">CC-BY-SA					</v>
      <v xml:space="preserve">http://en.wikipedia.org/wiki/Austin,_Texas	http://www2.census.gov/programs-surveys/popest/datasets/2010-2018/cities/totals/sub-est2018_all.csv	https://www.sec.gov/cgi-bin/browse-edgar?action=getcompany&amp;CIK=0001830819	https://www.walkscore.com/TX/Austin	https://www.youtube.com/user/austintexasgov	</v>
      <v xml:space="preserve">http://creativecommons.org/licenses/by-sa/3.0/					</v>
    </spb>
    <spb s="0">
      <v xml:space="preserve">Wikipedia	US Census	Wikipedia	Sec	Walkscore	Youtube	</v>
      <v xml:space="preserve">CC-BY-SA		CC-BY-SA				</v>
      <v xml:space="preserve">http://en.wikipedia.org/wiki/Austin,_Texas	http://www2.census.gov/programs-surveys/popest/datasets/2010-2018/cities/totals/sub-est2018_all.csv	https://en.wikipedia.org/wiki/Austin,_Texas	https://www.sec.gov/cgi-bin/browse-edgar?action=getcompany&amp;CIK=0001830819	https://www.walkscore.com/TX/Austin	https://www.youtube.com/user/austintexasgov	</v>
      <v xml:space="preserve">http://creativecommons.org/licenses/by-sa/3.0/		http://creativecommons.org/licenses/by-sa/3.0/				</v>
    </spb>
    <spb s="0">
      <v xml:space="preserve">Wikipedia	US Census	Youtube	</v>
      <v xml:space="preserve">CC-BY-SA			</v>
      <v xml:space="preserve">http://en.wikipedia.org/wiki/Austin,_Texas	http://www2.census.gov/programs-surveys/popest/datasets/2010-2018/cities/totals/sub-est2018_all.csv	https://www.youtube.com/user/austintexasgov	</v>
      <v xml:space="preserve">http://creativecommons.org/licenses/by-sa/3.0/			</v>
    </spb>
    <spb s="1">
      <v>1267</v>
      <v>1268</v>
      <v>2</v>
      <v>1268</v>
      <v>1267</v>
      <v>1269</v>
      <v>1269</v>
      <v>1270</v>
    </spb>
    <spb s="0">
      <v xml:space="preserve">Wikipedia	</v>
      <v xml:space="preserve">CC BY-SA 3.0	</v>
      <v xml:space="preserve">http://sv.wikipedia.org/wiki/Austin	</v>
      <v xml:space="preserve">https://creativecommons.org/licenses/by-sa/3.0	</v>
    </spb>
    <spb s="0">
      <v xml:space="preserve">Wikipedia	Wikipedia	</v>
      <v xml:space="preserve">CC-BY-SA	CC-BY-SA	</v>
      <v xml:space="preserve">http://en.wikipedia.org/wiki/Houston	http://es.wikipedia.org/wiki/Houston	</v>
      <v xml:space="preserve">http://creativecommons.org/licenses/by-sa/3.0/	http://creativecommons.org/licenses/by-sa/3.0/	</v>
    </spb>
    <spb s="0">
      <v xml:space="preserve">Wikipedia	US Census	Yelp	Sec	Walkscore	</v>
      <v xml:space="preserve">CC-BY-SA					</v>
      <v xml:space="preserve">http://en.wikipedia.org/wiki/Houston	http://www2.census.gov/programs-surveys/popest/datasets/2010-2018/cities/totals/sub-est2018_all.csv	https://www.yelp.com/biz/lockwood-skating-palace-houston?sort_by=rating_desc	https://www.sec.gov/cgi-bin/browse-edgar?action=getcompany&amp;CIK=0001839430	https://www.walkscore.com/TX/Houston	</v>
      <v xml:space="preserve">http://creativecommons.org/licenses/by-sa/3.0/					</v>
    </spb>
    <spb s="0">
      <v xml:space="preserve">Wikipedia	Wikipedia	</v>
      <v xml:space="preserve">CC-BY-SA	CC-BY-SA	</v>
      <v xml:space="preserve">http://en.wikipedia.org/wiki/Houston	http://it.wikipedia.org/wiki/Houston	</v>
      <v xml:space="preserve">http://creativecommons.org/licenses/by-sa/3.0/	http://creativecommons.org/licenses/by-sa/3.0/	</v>
    </spb>
    <spb s="0">
      <v xml:space="preserve">Wikipedia	</v>
      <v xml:space="preserve">CC-BY-SA	</v>
      <v xml:space="preserve">http://en.wikipedia.org/wiki/Houston	</v>
      <v xml:space="preserve">http://creativecommons.org/licenses/by-sa/3.0/	</v>
    </spb>
    <spb s="0">
      <v xml:space="preserve">Wikipedia	US Census	Yelp	Wikipedia	Sec	Walkscore	</v>
      <v xml:space="preserve">CC-BY-SA			CC-BY-SA			</v>
      <v xml:space="preserve">http://en.wikipedia.org/wiki/Houston	http://www2.census.gov/programs-surveys/popest/datasets/2010-2018/cities/totals/sub-est2018_all.csv	https://www.yelp.com/biz/lockwood-skating-palace-houston?sort_by=rating_desc	https://en.wikipedia.org/wiki/Houston	https://www.sec.gov/cgi-bin/browse-edgar?action=getcompany&amp;CIK=0001839430	https://www.walkscore.com/TX/Houston	</v>
      <v xml:space="preserve">http://creativecommons.org/licenses/by-sa/3.0/			http://creativecommons.org/licenses/by-sa/3.0/			</v>
    </spb>
    <spb s="0">
      <v xml:space="preserve">Wikipedia	US Census	Wikipedia	</v>
      <v xml:space="preserve">CC-BY-SA		CC-BY-SA	</v>
      <v xml:space="preserve">http://en.wikipedia.org/wiki/Houston	http://www2.census.gov/programs-surveys/popest/datasets/2010-2018/cities/totals/sub-est2018_all.csv	http://fr.wikipedia.org/wiki/Houston	</v>
      <v xml:space="preserve">http://creativecommons.org/licenses/by-sa/3.0/		http://creativecommons.org/licenses/by-sa/3.0/	</v>
    </spb>
    <spb s="16">
      <v>1273</v>
      <v>1274</v>
      <v>1275</v>
      <v>1275</v>
      <v>2</v>
      <v>1274</v>
      <v>1276</v>
      <v>1277</v>
      <v>1277</v>
      <v>1278</v>
    </spb>
    <spb s="0">
      <v xml:space="preserve">Wikipedia	</v>
      <v xml:space="preserve">Public domain	</v>
      <v xml:space="preserve">http://fr.wikipedia.org/wiki/Houston	</v>
      <v xml:space="preserve">http://en.wikipedia.org/wiki/Public_domain	</v>
    </spb>
    <spb s="0">
      <v xml:space="preserve">Wikipedia	</v>
      <v xml:space="preserve">CC-BY-SA	</v>
      <v xml:space="preserve">http://en.wikipedia.org/wiki/Beaumont,_Texas	</v>
      <v xml:space="preserve">http://creativecommons.org/licenses/by-sa/3.0/	</v>
    </spb>
    <spb s="0">
      <v xml:space="preserve">Wikipedia	US Census	US Census	Walkscore	</v>
      <v xml:space="preserve">CC-BY-SA				</v>
      <v xml:space="preserve">http://en.wikipedia.org/wiki/Beaumont,_Texas	http://www2.census.gov/programs-surveys/popest/datasets/2010-2018/cities/totals/sub-est2018_all.csv	http://www.census.gov/quickfacts/table/PST045215/4807000	https://www.walkscore.com/TX/Beaumont	</v>
      <v xml:space="preserve">http://creativecommons.org/licenses/by-sa/3.0/				</v>
    </spb>
    <spb s="0">
      <v xml:space="preserve">Wikipedia	Wikipedia	</v>
      <v xml:space="preserve">CC-BY-SA	CC-BY-SA	</v>
      <v xml:space="preserve">http://en.wikipedia.org/wiki/Beaumont,_Texas	http://it.wikipedia.org/wiki/Beaumont_(Texas)	</v>
      <v xml:space="preserve">http://creativecommons.org/licenses/by-sa/3.0/	http://creativecommons.org/licenses/by-sa/3.0/	</v>
    </spb>
    <spb s="0">
      <v xml:space="preserve">Wikipedia	US Census	US Census	Wikipedia	Walkscore	</v>
      <v xml:space="preserve">CC-BY-SA			CC-BY-SA		</v>
      <v xml:space="preserve">http://en.wikipedia.org/wiki/Beaumont,_Texas	http://www2.census.gov/programs-surveys/popest/datasets/2010-2018/cities/totals/sub-est2018_all.csv	http://www.census.gov/quickfacts/table/PST045215/4807000	https://en.wikipedia.org/wiki/Beaumont,_Texas	https://www.walkscore.com/TX/Beaumont	</v>
      <v xml:space="preserve">http://creativecommons.org/licenses/by-sa/3.0/			http://creativecommons.org/licenses/by-sa/3.0/		</v>
    </spb>
    <spb s="0">
      <v xml:space="preserve">Wikipedia	US Census	US Census	</v>
      <v xml:space="preserve">CC-BY-SA			</v>
      <v xml:space="preserve">http://en.wikipedia.org/wiki/Beaumont,_Texas	http://www2.census.gov/programs-surveys/popest/datasets/2010-2018/cities/totals/sub-est2018_all.csv	http://www.census.gov/quickfacts/table/PST045215/4807000	</v>
      <v xml:space="preserve">http://creativecommons.org/licenses/by-sa/3.0/			</v>
    </spb>
    <spb s="16">
      <v>1281</v>
      <v>1282</v>
      <v>1283</v>
      <v>1283</v>
      <v>2</v>
      <v>1282</v>
      <v>1281</v>
      <v>1284</v>
      <v>1284</v>
      <v>1285</v>
    </spb>
    <spb s="0">
      <v xml:space="preserve">Wikipedia	</v>
      <v xml:space="preserve">CC BY-SA 3.0	</v>
      <v xml:space="preserve">http://de.wikipedia.org/wiki/Beaumont_(Texas)	</v>
      <v xml:space="preserve">https://creativecommons.org/licenses/by-sa/3.0	</v>
    </spb>
    <spb s="0">
      <v xml:space="preserve">Wikipedia	</v>
      <v xml:space="preserve">CC-BY-SA	</v>
      <v xml:space="preserve">http://en.wikipedia.org/wiki/Harris_County,_Texas	</v>
      <v xml:space="preserve">http://creativecommons.org/licenses/by-sa/3.0/	</v>
    </spb>
    <spb s="0">
      <v xml:space="preserve">Wikipedia	US Census	US Census	</v>
      <v xml:space="preserve">CC-BY-SA			</v>
      <v xml:space="preserve">http://en.wikipedia.org/wiki/Harris_County,_Texas	http://www2.census.gov/programs-surveys/popest/datasets/2010-2018/cities/totals/sub-est2018_all.csv	http://www.census.gov/quickfacts/table/WTN220212/48201	</v>
      <v xml:space="preserve">http://creativecommons.org/licenses/by-sa/3.0/			</v>
    </spb>
    <spb s="14">
      <v>1288</v>
      <v>1289</v>
      <v>1288</v>
      <v>1289</v>
      <v>1288</v>
      <v>1289</v>
      <v>1289</v>
      <v>1289</v>
    </spb>
    <spb s="0">
      <v xml:space="preserve">Wikipedia	</v>
      <v xml:space="preserve">CC0	</v>
      <v xml:space="preserve">http://en.wikipedia.org/wiki/Harris_County,_Texas	</v>
      <v xml:space="preserve">http://creativecommons.org/publicdomain/zero/1.0/deed.en	</v>
    </spb>
    <spb s="0">
      <v xml:space="preserve">Worldpostalcode	City-data	Unitedstateszipcodes	</v>
      <v xml:space="preserve">			</v>
      <v xml:space="preserve">https://worldpostalcode.com/united-states/texas/jefferson	https://www.city-data.com/zips/77640.html	https://www.unitedstateszipcodes.org/77640/	</v>
      <v xml:space="preserve">			</v>
    </spb>
    <spb s="0">
      <v xml:space="preserve">Unitedstateszipcodes	</v>
      <v xml:space="preserve">	</v>
      <v xml:space="preserve">https://www.unitedstateszipcodes.org/77640/	</v>
      <v xml:space="preserve">	</v>
    </spb>
    <spb s="17">
      <v>1292</v>
      <v>1292</v>
      <v>1292</v>
      <v>1292</v>
      <v>1293</v>
    </spb>
    <spb s="0">
      <v xml:space="preserve">Wikipedia	</v>
      <v xml:space="preserve">CC-BY-SA	</v>
      <v xml:space="preserve">http://en.wikipedia.org/wiki/Texas_City,_Texas	</v>
      <v xml:space="preserve">http://creativecommons.org/licenses/by-sa/3.0/	</v>
    </spb>
    <spb s="0">
      <v xml:space="preserve">Wikipedia	US Census	US Census	Facebook	Walkscore	</v>
      <v xml:space="preserve">CC-BY-SA					</v>
      <v xml:space="preserve">http://en.wikipedia.org/wiki/Texas_City,_Texas	http://www2.census.gov/programs-surveys/popest/datasets/2010-2018/cities/totals/sub-est2018_all.csv	http://www.census.gov/quickfacts/table/RHI125214/4872392	https://www.facebook.com/cityoftexascity	https://www.walkscore.com/TX/Texas_City	</v>
      <v xml:space="preserve">http://creativecommons.org/licenses/by-sa/3.0/					</v>
    </spb>
    <spb s="0">
      <v xml:space="preserve">Wikipedia	US Census	US Census	Wikipedia	Facebook	Walkscore	</v>
      <v xml:space="preserve">CC-BY-SA			CC-BY-SA			</v>
      <v xml:space="preserve">http://en.wikipedia.org/wiki/Texas_City,_Texas	http://www2.census.gov/programs-surveys/popest/datasets/2010-2018/cities/totals/sub-est2018_all.csv	http://www.census.gov/quickfacts/table/RHI125214/4872392	https://en.wikipedia.org/wiki/Texas_City,_Texas	https://www.facebook.com/cityoftexascity	https://www.walkscore.com/TX/Texas_City	</v>
      <v xml:space="preserve">http://creativecommons.org/licenses/by-sa/3.0/			http://creativecommons.org/licenses/by-sa/3.0/			</v>
    </spb>
    <spb s="0">
      <v xml:space="preserve">Wikipedia	US Census	Facebook	</v>
      <v xml:space="preserve">CC-BY-SA			</v>
      <v xml:space="preserve">http://en.wikipedia.org/wiki/Texas_City,_Texas	http://www2.census.gov/programs-surveys/popest/datasets/2010-2018/cities/totals/sub-est2018_all.csv	https://www.facebook.com/cityoftexascity	</v>
      <v xml:space="preserve">http://creativecommons.org/licenses/by-sa/3.0/			</v>
    </spb>
    <spb s="1">
      <v>1295</v>
      <v>1296</v>
      <v>2</v>
      <v>1296</v>
      <v>1295</v>
      <v>1297</v>
      <v>1297</v>
      <v>1298</v>
    </spb>
    <spb s="0">
      <v xml:space="preserve">Wikipedia	</v>
      <v xml:space="preserve">CC BY-SA 3.0	</v>
      <v xml:space="preserve">http://en.wikipedia.org/wiki/Texas_City,_Texas	</v>
      <v xml:space="preserve">https://creativecommons.org/licenses/by-sa/3.0	</v>
    </spb>
    <spb s="0">
      <v xml:space="preserve">Wikipedia	</v>
      <v xml:space="preserve">CC-BY-SA	</v>
      <v xml:space="preserve">http://en.wikipedia.org/wiki/Galveston_County,_Texas	</v>
      <v xml:space="preserve">http://creativecommons.org/licenses/by-sa/3.0/	</v>
    </spb>
    <spb s="0">
      <v xml:space="preserve">Wikipedia	US Census	</v>
      <v xml:space="preserve">CC-BY-SA		</v>
      <v xml:space="preserve">http://en.wikipedia.org/wiki/Galveston_County,_Texas	http://www2.census.gov/programs-surveys/popest/datasets/2010-2018/cities/totals/sub-est2018_all.csv	</v>
      <v xml:space="preserve">http://creativecommons.org/licenses/by-sa/3.0/		</v>
    </spb>
    <spb s="20">
      <v>1301</v>
      <v>1302</v>
      <v>1301</v>
      <v>1302</v>
      <v>1301</v>
      <v>1302</v>
      <v>1302</v>
    </spb>
    <spb s="0">
      <v xml:space="preserve">Wikipedia	</v>
      <v xml:space="preserve">CC BY 2.0	</v>
      <v xml:space="preserve">http://en.wikipedia.org/wiki/Galveston_County,_Texas	</v>
      <v xml:space="preserve">https://creativecommons.org/licenses/by/2.0	</v>
    </spb>
    <spb s="0">
      <v xml:space="preserve">Wikipedia	</v>
      <v xml:space="preserve">CC-BY-SA	</v>
      <v xml:space="preserve">http://en.wikipedia.org/wiki/League_City,_Texas	</v>
      <v xml:space="preserve">http://creativecommons.org/licenses/by-sa/3.0/	</v>
    </spb>
    <spb s="0">
      <v xml:space="preserve">Wikipedia	US Census	Sec	Walkscore	</v>
      <v xml:space="preserve">CC-BY-SA				</v>
      <v xml:space="preserve">http://en.wikipedia.org/wiki/League_City,_Texas	http://www2.census.gov/programs-surveys/popest/datasets/2010-2018/cities/totals/sub-est2018_all.csv	https://www.sec.gov/cgi-bin/browse-edgar?action=getcompany&amp;CIK=0001701756	https://www.walkscore.com/TX/League_City	</v>
      <v xml:space="preserve">http://creativecommons.org/licenses/by-sa/3.0/				</v>
    </spb>
    <spb s="0">
      <v xml:space="preserve">Wikipedia	Wikipedia	</v>
      <v xml:space="preserve">CC-BY-SA	CC-BY-SA	</v>
      <v xml:space="preserve">http://en.wikipedia.org/wiki/League_City,_Texas	http://it.wikipedia.org/wiki/League_City	</v>
      <v xml:space="preserve">http://creativecommons.org/licenses/by-sa/3.0/	http://creativecommons.org/licenses/by-sa/3.0/	</v>
    </spb>
    <spb s="0">
      <v xml:space="preserve">Wikipedia	US Census	</v>
      <v xml:space="preserve">CC-BY-SA		</v>
      <v xml:space="preserve">http://en.wikipedia.org/wiki/League_City,_Texas	http://www2.census.gov/programs-surveys/popest/datasets/2010-2018/cities/totals/sub-est2018_all.csv	</v>
      <v xml:space="preserve">http://creativecommons.org/licenses/by-sa/3.0/		</v>
    </spb>
    <spb s="16">
      <v>1305</v>
      <v>1306</v>
      <v>1307</v>
      <v>1307</v>
      <v>2</v>
      <v>1306</v>
      <v>1305</v>
      <v>1306</v>
      <v>1306</v>
      <v>1308</v>
    </spb>
    <spb s="0">
      <v xml:space="preserve">Wikipedia	</v>
      <v xml:space="preserve">CC BY-SA 3.0	</v>
      <v xml:space="preserve">http://no.wikipedia.org/wiki/League_City_(Texas)	</v>
      <v xml:space="preserve">https://creativecommons.org/licenses/by-sa/3.0	</v>
    </spb>
    <spb s="0">
      <v xml:space="preserve">Worldpostalcode	City-data	Unitedstateszipcodes	</v>
      <v xml:space="preserve">			</v>
      <v xml:space="preserve">https://worldpostalcode.com/united-states/texas/galveston	https://www.city-data.com/zips/77590.html	https://www.unitedstateszipcodes.org/77590/	</v>
      <v xml:space="preserve">			</v>
    </spb>
    <spb s="0">
      <v xml:space="preserve">Unitedstateszipcodes	</v>
      <v xml:space="preserve">	</v>
      <v xml:space="preserve">https://www.unitedstateszipcodes.org/77590/	</v>
      <v xml:space="preserve">	</v>
    </spb>
    <spb s="17">
      <v>1311</v>
      <v>1311</v>
      <v>1311</v>
      <v>1311</v>
      <v>1312</v>
    </spb>
    <spb s="0">
      <v xml:space="preserve">Wikipedia	</v>
      <v xml:space="preserve">CC-BY-SA	</v>
      <v xml:space="preserve">http://en.wikipedia.org/wiki/Baytown,_Texas	</v>
      <v xml:space="preserve">http://creativecommons.org/licenses/by-sa/3.0/	</v>
    </spb>
    <spb s="0">
      <v xml:space="preserve">Wikipedia	US Census	US Census	Walkscore	</v>
      <v xml:space="preserve">CC-BY-SA				</v>
      <v xml:space="preserve">http://en.wikipedia.org/wiki/Baytown,_Texas	http://www2.census.gov/programs-surveys/popest/datasets/2010-2018/cities/totals/sub-est2018_all.csv	http://www.census.gov/quickfacts/table/PST120214/4806128	https://www.walkscore.com/TX/Baytown	</v>
      <v xml:space="preserve">http://creativecommons.org/licenses/by-sa/3.0/				</v>
    </spb>
    <spb s="0">
      <v xml:space="preserve">Wikipedia	Wikipedia	</v>
      <v xml:space="preserve">CC-BY-SA	CC-BY-SA	</v>
      <v xml:space="preserve">http://en.wikipedia.org/wiki/Baytown,_Texas	http://it.wikipedia.org/wiki/Baytown	</v>
      <v xml:space="preserve">http://creativecommons.org/licenses/by-sa/3.0/	http://creativecommons.org/licenses/by-sa/3.0/	</v>
    </spb>
    <spb s="0">
      <v xml:space="preserve">Wikipedia	US Census	US Census	</v>
      <v xml:space="preserve">CC-BY-SA			</v>
      <v xml:space="preserve">http://en.wikipedia.org/wiki/Baytown,_Texas	http://www2.census.gov/programs-surveys/popest/datasets/2010-2018/cities/totals/sub-est2018_all.csv	http://www.census.gov/quickfacts/table/PST120214/4806128	</v>
      <v xml:space="preserve">http://creativecommons.org/licenses/by-sa/3.0/			</v>
    </spb>
    <spb s="16">
      <v>1314</v>
      <v>1315</v>
      <v>1316</v>
      <v>1316</v>
      <v>2</v>
      <v>1315</v>
      <v>1314</v>
      <v>1315</v>
      <v>1315</v>
      <v>1317</v>
    </spb>
    <spb s="0">
      <v xml:space="preserve">Wikipedia	</v>
      <v xml:space="preserve">CC BY-SA 3.0	</v>
      <v xml:space="preserve">http://en.wikipedia.org/wiki/Baytown,_Texas	</v>
      <v xml:space="preserve">https://creativecommons.org/licenses/by-sa/3.0	</v>
    </spb>
    <spb s="0">
      <v xml:space="preserve">Worldpostalcode	City-data	Unitedstateszipcodes	</v>
      <v xml:space="preserve">			</v>
      <v xml:space="preserve">https://worldpostalcode.com/united-states/texas/harris	https://www.city-data.com/zips/77520.html	https://www.unitedstateszipcodes.org/77520/	</v>
      <v xml:space="preserve">			</v>
    </spb>
    <spb s="0">
      <v xml:space="preserve">Unitedstateszipcodes	</v>
      <v xml:space="preserve">	</v>
      <v xml:space="preserve">https://www.unitedstateszipcodes.org/77520/	</v>
      <v xml:space="preserve">	</v>
    </spb>
    <spb s="17">
      <v>1320</v>
      <v>1320</v>
      <v>1320</v>
      <v>1320</v>
      <v>1321</v>
    </spb>
    <spb s="0">
      <v xml:space="preserve">Worldpostalcode	City-data	Unitedstateszipcodes	</v>
      <v xml:space="preserve">			</v>
      <v xml:space="preserve">https://worldpostalcode.com/united-states/texas/jefferson	https://www.city-data.com/zips/77701.html	https://www.unitedstateszipcodes.org/77701/	</v>
      <v xml:space="preserve">			</v>
    </spb>
    <spb s="0">
      <v xml:space="preserve">Worldpostalcode	City-data	Sec	Unitedstateszipcodes	</v>
      <v xml:space="preserve">				</v>
      <v xml:space="preserve">https://worldpostalcode.com/united-states/texas/jefferson	https://www.city-data.com/zips/77701.html	https://www.sec.gov/cgi-bin/browse-edgar?action=getcompany&amp;CIK=0001545380	https://www.unitedstateszipcodes.org/77701/	</v>
      <v xml:space="preserve">				</v>
    </spb>
    <spb s="0">
      <v xml:space="preserve">Unitedstateszipcodes	</v>
      <v xml:space="preserve">	</v>
      <v xml:space="preserve">https://www.unitedstateszipcodes.org/77701/	</v>
      <v xml:space="preserve">	</v>
    </spb>
    <spb s="17">
      <v>1323</v>
      <v>1324</v>
      <v>1324</v>
      <v>1324</v>
      <v>1325</v>
    </spb>
    <spb s="0">
      <v xml:space="preserve">Wikipedia	</v>
      <v xml:space="preserve">CC-BY-SA	</v>
      <v xml:space="preserve">http://en.wikipedia.org/wiki/Deer_Park,_Texas	</v>
      <v xml:space="preserve">http://creativecommons.org/licenses/by-sa/3.0/	</v>
    </spb>
    <spb s="0">
      <v xml:space="preserve">Wikipedia	US Census	Walkscore	</v>
      <v xml:space="preserve">CC-BY-SA			</v>
      <v xml:space="preserve">http://en.wikipedia.org/wiki/Deer_Park,_Texas	http://www2.census.gov/programs-surveys/popest/datasets/2010-2018/cities/totals/sub-est2018_all.csv	https://www.walkscore.com/TX/Deer_Park	</v>
      <v xml:space="preserve">http://creativecommons.org/licenses/by-sa/3.0/			</v>
    </spb>
    <spb s="0">
      <v xml:space="preserve">Wikipedia	Wikipedia	</v>
      <v xml:space="preserve">CC-BY-SA	CC-BY-SA	</v>
      <v xml:space="preserve">http://en.wikipedia.org/wiki/Deer_Park,_Texas	http://es.wikipedia.org/wiki/Deer_Park_(Texas)	</v>
      <v xml:space="preserve">http://creativecommons.org/licenses/by-sa/3.0/	http://creativecommons.org/licenses/by-sa/3.0/	</v>
    </spb>
    <spb s="0">
      <v xml:space="preserve">Wikipedia	US Census	</v>
      <v xml:space="preserve">CC-BY-SA		</v>
      <v xml:space="preserve">http://en.wikipedia.org/wiki/Deer_Park,_Texas	http://www2.census.gov/programs-surveys/popest/datasets/2010-2018/cities/totals/sub-est2018_all.csv	</v>
      <v xml:space="preserve">http://creativecommons.org/licenses/by-sa/3.0/		</v>
    </spb>
    <spb s="16">
      <v>1327</v>
      <v>1328</v>
      <v>1329</v>
      <v>1329</v>
      <v>2</v>
      <v>1328</v>
      <v>1327</v>
      <v>1328</v>
      <v>1328</v>
      <v>1330</v>
    </spb>
    <spb s="0">
      <v xml:space="preserve">Wikipedia	</v>
      <v xml:space="preserve">CC BY-SA 3.0	</v>
      <v xml:space="preserve">http://sv.wikipedia.org/wiki/Deer_Park,_Texas	</v>
      <v xml:space="preserve">https://creativecommons.org/licenses/by-sa/3.0	</v>
    </spb>
    <spb s="0">
      <v xml:space="preserve">Worldpostalcode	City-data	Unitedstateszipcodes	</v>
      <v xml:space="preserve">			</v>
      <v xml:space="preserve">https://worldpostalcode.com/united-states/texas/harris	https://www.city-data.com/zips/77536.html	https://www.unitedstateszipcodes.org/77536/	</v>
      <v xml:space="preserve">			</v>
    </spb>
    <spb s="0">
      <v xml:space="preserve">Unitedstateszipcodes	</v>
      <v xml:space="preserve">	</v>
      <v xml:space="preserve">https://www.unitedstateszipcodes.org/77536/	</v>
      <v xml:space="preserve">	</v>
    </spb>
    <spb s="17">
      <v>1333</v>
      <v>1333</v>
      <v>1333</v>
      <v>1333</v>
      <v>1334</v>
    </spb>
    <spb s="0">
      <v xml:space="preserve">Wikipedia	</v>
      <v xml:space="preserve">CC-BY-SA	</v>
      <v xml:space="preserve">http://en.wikipedia.org/wiki/Corpus_Christi,_Texas	</v>
      <v xml:space="preserve">http://creativecommons.org/licenses/by-sa/3.0/	</v>
    </spb>
    <spb s="0">
      <v xml:space="preserve">Wikipedia	US Census	Twitter	Facebook	Sec	Walkscore	</v>
      <v xml:space="preserve">CC-BY-SA						</v>
      <v xml:space="preserve">http://en.wikipedia.org/wiki/Corpus_Christi,_Texas	http://www2.census.gov/programs-surveys/popest/datasets/2010-2018/cities/totals/sub-est2018_all.csv	https://twitter.com/CorpusChristi1	https://www.facebook.com/citygov/	https://www.sec.gov/cgi-bin/browse-edgar?action=getcompany&amp;CIK=0001808748	https://www.walkscore.com/TX/Corpus_Christi	</v>
      <v xml:space="preserve">http://creativecommons.org/licenses/by-sa/3.0/						</v>
    </spb>
    <spb s="0">
      <v xml:space="preserve">Wikipedia	US Census	Wikipedia	Facebook	Sec	Walkscore	</v>
      <v xml:space="preserve">CC-BY-SA		CC-BY-SA				</v>
      <v xml:space="preserve">http://en.wikipedia.org/wiki/Corpus_Christi,_Texas	http://www2.census.gov/programs-surveys/popest/datasets/2010-2018/cities/totals/sub-est2018_all.csv	https://en.wikipedia.org/wiki/Corpus_Christi,_Texas	https://www.facebook.com/citygov/	https://www.sec.gov/cgi-bin/browse-edgar?action=getcompany&amp;CIK=0001808748	https://www.walkscore.com/TX/Corpus_Christi	</v>
      <v xml:space="preserve">http://creativecommons.org/licenses/by-sa/3.0/		http://creativecommons.org/licenses/by-sa/3.0/				</v>
    </spb>
    <spb s="0">
      <v xml:space="preserve">Wikipedia	US Census	Facebook	</v>
      <v xml:space="preserve">CC-BY-SA			</v>
      <v xml:space="preserve">http://en.wikipedia.org/wiki/Corpus_Christi,_Texas	http://www2.census.gov/programs-surveys/popest/datasets/2010-2018/cities/totals/sub-est2018_all.csv	https://www.facebook.com/citygov/	</v>
      <v xml:space="preserve">http://creativecommons.org/licenses/by-sa/3.0/			</v>
    </spb>
    <spb s="16">
      <v>1336</v>
      <v>1337</v>
      <v>1336</v>
      <v>1336</v>
      <v>2</v>
      <v>1337</v>
      <v>1336</v>
      <v>1338</v>
      <v>1338</v>
      <v>1339</v>
    </spb>
    <spb s="0">
      <v xml:space="preserve">Wikipedia	</v>
      <v xml:space="preserve">CC BY 3.0	</v>
      <v xml:space="preserve">http://de.wikipedia.org/wiki/Corpus_Christi_(Texas)	</v>
      <v xml:space="preserve">https://creativecommons.org/licenses/by/3.0	</v>
    </spb>
    <spb s="0">
      <v xml:space="preserve">Wikipedia	</v>
      <v xml:space="preserve">CC-BY-SA	</v>
      <v xml:space="preserve">http://en.wikipedia.org/wiki/Nueces_County,_Texas	</v>
      <v xml:space="preserve">http://creativecommons.org/licenses/by-sa/3.0/	</v>
    </spb>
    <spb s="0">
      <v xml:space="preserve">Wikipedia	US Census	US Census	</v>
      <v xml:space="preserve">CC-BY-SA			</v>
      <v xml:space="preserve">http://en.wikipedia.org/wiki/Nueces_County,_Texas	http://www2.census.gov/programs-surveys/popest/datasets/2010-2018/cities/totals/sub-est2018_all.csv	http://www.census.gov/quickfacts/table/WTN220212/48355	</v>
      <v xml:space="preserve">http://creativecommons.org/licenses/by-sa/3.0/			</v>
    </spb>
    <spb s="14">
      <v>1342</v>
      <v>1343</v>
      <v>2</v>
      <v>1343</v>
      <v>1342</v>
      <v>1343</v>
      <v>1343</v>
      <v>1343</v>
    </spb>
    <spb s="0">
      <v xml:space="preserve">Wikipedia	</v>
      <v xml:space="preserve">CC BY-SA 3.0	</v>
      <v xml:space="preserve">http://en.wikipedia.org/wiki/Nueces_County,_Texas	</v>
      <v xml:space="preserve">http://creativecommons.org/licenses/by-sa/3.0	</v>
    </spb>
    <spb s="0">
      <v xml:space="preserve">Worldpostalcode	City-data	Unitedstateszipcodes	</v>
      <v xml:space="preserve">			</v>
      <v xml:space="preserve">https://worldpostalcode.com/united-states/texas/corpus-christi	https://www.city-data.com/zips/78407.html	https://www.unitedstateszipcodes.org/78407/	</v>
      <v xml:space="preserve">			</v>
    </spb>
    <spb s="0">
      <v xml:space="preserve">Unitedstateszipcodes	</v>
      <v xml:space="preserve">	</v>
      <v xml:space="preserve">https://www.unitedstateszipcodes.org/78407/	</v>
      <v xml:space="preserve">	</v>
    </spb>
    <spb s="17">
      <v>1346</v>
      <v>1346</v>
      <v>1346</v>
      <v>1346</v>
      <v>1347</v>
    </spb>
    <spb s="0">
      <v xml:space="preserve">Worldpostalcode	City-data	Unitedstateszipcodes	</v>
      <v xml:space="preserve">			</v>
      <v xml:space="preserve">https://worldpostalcode.com/united-states/texas/corpus-christi	https://www.city-data.com/zips/78409.html	https://www.unitedstateszipcodes.org/78409/	</v>
      <v xml:space="preserve">			</v>
    </spb>
    <spb s="0">
      <v xml:space="preserve">Unitedstateszipcodes	</v>
      <v xml:space="preserve">	</v>
      <v xml:space="preserve">https://www.unitedstateszipcodes.org/78409/	</v>
      <v xml:space="preserve">	</v>
    </spb>
    <spb s="17">
      <v>1349</v>
      <v>1349</v>
      <v>1349</v>
      <v>1349</v>
      <v>1350</v>
    </spb>
    <spb s="0">
      <v xml:space="preserve">Wikipedia	</v>
      <v xml:space="preserve">CC-BY-SA	</v>
      <v xml:space="preserve">http://en.wikipedia.org/wiki/Sweeny,_Texas	</v>
      <v xml:space="preserve">http://creativecommons.org/licenses/by-sa/3.0/	</v>
    </spb>
    <spb s="0">
      <v xml:space="preserve">Wikipedia	US Census	</v>
      <v xml:space="preserve">CC-BY-SA		</v>
      <v xml:space="preserve">http://en.wikipedia.org/wiki/Sweeny,_Texas	http://www2.census.gov/programs-surveys/popest/datasets/2010-2018/cities/totals/sub-est2018_all.csv	</v>
      <v xml:space="preserve">http://creativecommons.org/licenses/by-sa/3.0/		</v>
    </spb>
    <spb s="1">
      <v>1352</v>
      <v>1353</v>
      <v>2</v>
      <v>1353</v>
      <v>1352</v>
      <v>1353</v>
      <v>1353</v>
      <v>1353</v>
    </spb>
    <spb s="0">
      <v xml:space="preserve">Wikipedia	</v>
      <v xml:space="preserve">CC BY-SA 3.0	</v>
      <v xml:space="preserve">http://it.wikipedia.org/wiki/Sweeny	</v>
      <v xml:space="preserve">https://creativecommons.org/licenses/by-sa/3.0	</v>
    </spb>
    <spb s="0">
      <v xml:space="preserve">Wikipedia	</v>
      <v xml:space="preserve">CC-BY-SA	</v>
      <v xml:space="preserve">http://en.wikipedia.org/wiki/Brazoria_County,_Texas	</v>
      <v xml:space="preserve">http://creativecommons.org/licenses/by-sa/3.0/	</v>
    </spb>
    <spb s="0">
      <v xml:space="preserve">Wikipedia	US Census	Facebook	</v>
      <v xml:space="preserve">CC-BY-SA			</v>
      <v xml:space="preserve">http://en.wikipedia.org/wiki/Brazoria_County,_Texas	http://www2.census.gov/programs-surveys/popest/datasets/2010-2018/cities/totals/sub-est2018_all.csv	https://www.facebook.com/BrazoriaCo/	</v>
      <v xml:space="preserve">http://creativecommons.org/licenses/by-sa/3.0/			</v>
    </spb>
    <spb s="0">
      <v xml:space="preserve">Wikipedia	US Census	US Census	Facebook	</v>
      <v xml:space="preserve">CC-BY-SA				</v>
      <v xml:space="preserve">http://en.wikipedia.org/wiki/Brazoria_County,_Texas	http://www2.census.gov/programs-surveys/popest/datasets/2010-2018/cities/totals/sub-est2018_all.csv	http://www.census.gov/quickfacts/table/WTN220212/48039	https://www.facebook.com/BrazoriaCo/	</v>
      <v xml:space="preserve">http://creativecommons.org/licenses/by-sa/3.0/				</v>
    </spb>
    <spb s="20">
      <v>1356</v>
      <v>1357</v>
      <v>1356</v>
      <v>1357</v>
      <v>1356</v>
      <v>1358</v>
      <v>1358</v>
    </spb>
    <spb s="0">
      <v xml:space="preserve">Wikipedia	</v>
      <v xml:space="preserve">CC BY-SA 4.0	</v>
      <v xml:space="preserve">http://en.wikipedia.org/wiki/Brazoria_County,_Texas	</v>
      <v xml:space="preserve">https://creativecommons.org/licenses/by-sa/4.0	</v>
    </spb>
    <spb s="0">
      <v xml:space="preserve">Wikipedia	</v>
      <v xml:space="preserve">CC-BY-SA	</v>
      <v xml:space="preserve">http://en.wikipedia.org/wiki/Pearland,_Texas	</v>
      <v xml:space="preserve">http://creativecommons.org/licenses/by-sa/3.0/	</v>
    </spb>
    <spb s="0">
      <v xml:space="preserve">Wikipedia	US Census	US Census	Walkscore	</v>
      <v xml:space="preserve">CC-BY-SA				</v>
      <v xml:space="preserve">http://en.wikipedia.org/wiki/Pearland,_Texas	http://www2.census.gov/programs-surveys/popest/datasets/2010-2018/cities/totals/sub-est2018_all.csv	http://www.census.gov/quickfacts/table/PST120214/4856348	https://www.walkscore.com/TX/Pearland	</v>
      <v xml:space="preserve">http://creativecommons.org/licenses/by-sa/3.0/				</v>
    </spb>
    <spb s="0">
      <v xml:space="preserve">Wikipedia	US Census	US Census	</v>
      <v xml:space="preserve">CC-BY-SA			</v>
      <v xml:space="preserve">http://en.wikipedia.org/wiki/Pearland,_Texas	http://www2.census.gov/programs-surveys/popest/datasets/2010-2018/cities/totals/sub-est2018_all.csv	http://www.census.gov/quickfacts/table/PST120214/4856348	</v>
      <v xml:space="preserve">http://creativecommons.org/licenses/by-sa/3.0/			</v>
    </spb>
    <spb s="16">
      <v>1361</v>
      <v>1362</v>
      <v>1361</v>
      <v>1361</v>
      <v>2</v>
      <v>1362</v>
      <v>1361</v>
      <v>1362</v>
      <v>1362</v>
      <v>1363</v>
    </spb>
    <spb s="0">
      <v xml:space="preserve">Wikipedia	</v>
      <v xml:space="preserve">CC BY-SA 3.0	</v>
      <v xml:space="preserve">http://en.wikipedia.org/wiki/Pearland,_Texas	</v>
      <v xml:space="preserve">https://creativecommons.org/licenses/by-sa/3.0	</v>
    </spb>
    <spb s="0">
      <v xml:space="preserve">Worldpostalcode	</v>
      <v xml:space="preserve">	</v>
      <v xml:space="preserve">https://worldpostalcode.com/united-states/texas/brazoria	</v>
      <v xml:space="preserve">	</v>
    </spb>
    <spb s="17">
      <v>1366</v>
      <v>1366</v>
      <v>1366</v>
      <v>1366</v>
      <v>1366</v>
    </spb>
    <spb s="0">
      <v xml:space="preserve">Worldpostalcode	City-data	Unitedstateszipcodes	</v>
      <v xml:space="preserve">			</v>
      <v xml:space="preserve">https://worldpostalcode.com/united-states/texas/harris	https://www.city-data.com/zips/77017.html	https://www.unitedstateszipcodes.org/77017/	</v>
      <v xml:space="preserve">			</v>
    </spb>
    <spb s="0">
      <v xml:space="preserve">Unitedstateszipcodes	</v>
      <v xml:space="preserve">	</v>
      <v xml:space="preserve">https://www.unitedstateszipcodes.org/77017/	</v>
      <v xml:space="preserve">	</v>
    </spb>
    <spb s="17">
      <v>1368</v>
      <v>1368</v>
      <v>1368</v>
      <v>1368</v>
      <v>1369</v>
    </spb>
    <spb s="0">
      <v xml:space="preserve">Worldpostalcode	City-data	Unitedstateszipcodes	</v>
      <v xml:space="preserve">			</v>
      <v xml:space="preserve">https://worldpostalcode.com/united-states/texas/jefferson	https://www.city-data.com/zips/77642.html	https://www.unitedstateszipcodes.org/77642/	</v>
      <v xml:space="preserve">			</v>
    </spb>
    <spb s="0">
      <v xml:space="preserve">Unitedstateszipcodes	</v>
      <v xml:space="preserve">	</v>
      <v xml:space="preserve">https://www.unitedstateszipcodes.org/77642/	</v>
      <v xml:space="preserve">	</v>
    </spb>
    <spb s="17">
      <v>1371</v>
      <v>1371</v>
      <v>1371</v>
      <v>1371</v>
      <v>1372</v>
    </spb>
    <spb s="0">
      <v xml:space="preserve">Worldpostalcode	City-data	Unitedstateszipcodes	</v>
      <v xml:space="preserve">			</v>
      <v xml:space="preserve">https://worldpostalcode.com/united-states/texas/harris	https://www.city-data.com/zips/77012.html	https://www.unitedstateszipcodes.org/77012/	</v>
      <v xml:space="preserve">			</v>
    </spb>
    <spb s="0">
      <v xml:space="preserve">Unitedstateszipcodes	</v>
      <v xml:space="preserve">	</v>
      <v xml:space="preserve">https://www.unitedstateszipcodes.org/77012/	</v>
      <v xml:space="preserve">	</v>
    </spb>
    <spb s="17">
      <v>1374</v>
      <v>1374</v>
      <v>1374</v>
      <v>1374</v>
      <v>1375</v>
    </spb>
    <spb s="0">
      <v xml:space="preserve">Wikipedia	</v>
      <v xml:space="preserve">CC-BY-SA	</v>
      <v xml:space="preserve">http://en.wikipedia.org/wiki/Sunray,_Texas	</v>
      <v xml:space="preserve">http://creativecommons.org/licenses/by-sa/3.0/	</v>
    </spb>
    <spb s="0">
      <v xml:space="preserve">Wikipedia	US Census	</v>
      <v xml:space="preserve">CC-BY-SA		</v>
      <v xml:space="preserve">http://en.wikipedia.org/wiki/Sunray,_Texas	http://www2.census.gov/programs-surveys/popest/datasets/2010-2018/cities/totals/sub-est2018_all.csv	</v>
      <v xml:space="preserve">http://creativecommons.org/licenses/by-sa/3.0/		</v>
    </spb>
    <spb s="0">
      <v xml:space="preserve">Wikipedia	Wikipedia	</v>
      <v xml:space="preserve">CC-BY-SA	CC-BY-SA	</v>
      <v xml:space="preserve">http://en.wikipedia.org/wiki/Sunray,_Texas	http://it.wikipedia.org/wiki/Sunray_(Texas)	</v>
      <v xml:space="preserve">http://creativecommons.org/licenses/by-sa/3.0/	http://creativecommons.org/licenses/by-sa/3.0/	</v>
    </spb>
    <spb s="16">
      <v>1377</v>
      <v>1378</v>
      <v>1379</v>
      <v>1379</v>
      <v>2</v>
      <v>1378</v>
      <v>1377</v>
      <v>1378</v>
      <v>1378</v>
      <v>1378</v>
    </spb>
    <spb s="0">
      <v xml:space="preserve">Wikipedia	</v>
      <v xml:space="preserve">CC BY-SA 3.0	</v>
      <v xml:space="preserve">http://fr.wikipedia.org/wiki/Sunray_(Texas)	</v>
      <v xml:space="preserve">http://creativecommons.org/licenses/by-sa/3.0	</v>
    </spb>
    <spb s="0">
      <v xml:space="preserve">Wikipedia	</v>
      <v xml:space="preserve">CC-BY-SA	</v>
      <v xml:space="preserve">http://en.wikipedia.org/wiki/Moore_County,_Texas	</v>
      <v xml:space="preserve">http://creativecommons.org/licenses/by-sa/3.0/	</v>
    </spb>
    <spb s="0">
      <v xml:space="preserve">Wikipedia	US Census	</v>
      <v xml:space="preserve">CC-BY-SA		</v>
      <v xml:space="preserve">http://en.wikipedia.org/wiki/Moore_County,_Texas	http://www2.census.gov/programs-surveys/popest/datasets/2010-2018/cities/totals/sub-est2018_all.csv	</v>
      <v xml:space="preserve">http://creativecommons.org/licenses/by-sa/3.0/		</v>
    </spb>
    <spb s="0">
      <v xml:space="preserve">Wikipedia	US Census	US Census	</v>
      <v xml:space="preserve">CC-BY-SA			</v>
      <v xml:space="preserve">http://en.wikipedia.org/wiki/Moore_County,_Texas	http://www2.census.gov/programs-surveys/popest/datasets/2010-2018/cities/totals/sub-est2018_all.csv	http://www.census.gov/quickfacts/table/VET605214/48341	</v>
      <v xml:space="preserve">http://creativecommons.org/licenses/by-sa/3.0/			</v>
    </spb>
    <spb s="14">
      <v>1382</v>
      <v>1383</v>
      <v>2</v>
      <v>1383</v>
      <v>1382</v>
      <v>1384</v>
      <v>1384</v>
      <v>1384</v>
    </spb>
    <spb s="0">
      <v xml:space="preserve">Wikipedia	</v>
      <v xml:space="preserve">CC BY-SA 4.0	</v>
      <v xml:space="preserve">http://en.wikipedia.org/wiki/Moore_County,_Texas	</v>
      <v xml:space="preserve">https://creativecommons.org/licenses/by-sa/4.0	</v>
    </spb>
    <spb s="0">
      <v xml:space="preserve">Unitedstateszipcodes	</v>
      <v xml:space="preserve">	</v>
      <v xml:space="preserve">https://www.unitedstateszipcodes.org/79086/	</v>
      <v xml:space="preserve">	</v>
    </spb>
    <spb s="19">
      <v>1387</v>
      <v>1387</v>
      <v>1387</v>
      <v>1387</v>
    </spb>
    <spb s="0">
      <v xml:space="preserve">Wikipedia	</v>
      <v xml:space="preserve">CC-BY-SA	</v>
      <v xml:space="preserve">http://en.wikipedia.org/wiki/Borger,_Texas	</v>
      <v xml:space="preserve">http://creativecommons.org/licenses/by-sa/3.0/	</v>
    </spb>
    <spb s="0">
      <v xml:space="preserve">Wikipedia	US Census	</v>
      <v xml:space="preserve">CC-BY-SA		</v>
      <v xml:space="preserve">http://en.wikipedia.org/wiki/Borger,_Texas	http://www2.census.gov/programs-surveys/popest/datasets/2010-2018/cities/totals/sub-est2018_all.csv	</v>
      <v xml:space="preserve">http://creativecommons.org/licenses/by-sa/3.0/		</v>
    </spb>
    <spb s="0">
      <v xml:space="preserve">Wikipedia	Wikipedia	</v>
      <v xml:space="preserve">CC-BY-SA	CC-BY-SA	</v>
      <v xml:space="preserve">http://en.wikipedia.org/wiki/Borger,_Texas	http://it.wikipedia.org/wiki/Borger_(Texas)	</v>
      <v xml:space="preserve">http://creativecommons.org/licenses/by-sa/3.0/	http://creativecommons.org/licenses/by-sa/3.0/	</v>
    </spb>
    <spb s="0">
      <v xml:space="preserve">Wikipedia	US Census	Wikipedia	</v>
      <v xml:space="preserve">CC-BY-SA		CC-BY-SA	</v>
      <v xml:space="preserve">http://en.wikipedia.org/wiki/Borger,_Texas	http://www2.census.gov/programs-surveys/popest/datasets/2010-2018/cities/totals/sub-est2018_all.csv	https://en.wikipedia.org/wiki/Borger,_Texas	</v>
      <v xml:space="preserve">http://creativecommons.org/licenses/by-sa/3.0/		http://creativecommons.org/licenses/by-sa/3.0/	</v>
    </spb>
    <spb s="16">
      <v>1389</v>
      <v>1390</v>
      <v>1391</v>
      <v>1391</v>
      <v>2</v>
      <v>1390</v>
      <v>1389</v>
      <v>1392</v>
      <v>1392</v>
      <v>1390</v>
    </spb>
    <spb s="0">
      <v xml:space="preserve">Wikipedia	</v>
      <v xml:space="preserve">CC-BY-SA-3.0	</v>
      <v xml:space="preserve">http://es.wikipedia.org/wiki/Borger_(Texas)	</v>
      <v xml:space="preserve">http://creativecommons.org/licenses/by-sa/3.0/	</v>
    </spb>
    <spb s="0">
      <v xml:space="preserve">Wikipedia	</v>
      <v xml:space="preserve">CC-BY-SA	</v>
      <v xml:space="preserve">http://en.wikipedia.org/wiki/Hutchinson_County,_Texas	</v>
      <v xml:space="preserve">http://creativecommons.org/licenses/by-sa/3.0/	</v>
    </spb>
    <spb s="0">
      <v xml:space="preserve">Wikipedia	US Census	</v>
      <v xml:space="preserve">CC-BY-SA		</v>
      <v xml:space="preserve">http://en.wikipedia.org/wiki/Hutchinson_County,_Texas	http://www2.census.gov/programs-surveys/popest/datasets/2010-2018/cities/totals/sub-est2018_all.csv	</v>
      <v xml:space="preserve">http://creativecommons.org/licenses/by-sa/3.0/		</v>
    </spb>
    <spb s="20">
      <v>1395</v>
      <v>1396</v>
      <v>2</v>
      <v>1396</v>
      <v>1395</v>
      <v>1396</v>
      <v>1396</v>
    </spb>
    <spb s="0">
      <v xml:space="preserve">Wikipedia	</v>
      <v xml:space="preserve">CC BY 3.0	</v>
      <v xml:space="preserve">http://en.wikipedia.org/wiki/Hutchinson_County,_Texas	</v>
      <v xml:space="preserve">https://creativecommons.org/licenses/by/3.0	</v>
    </spb>
    <spb s="0">
      <v xml:space="preserve">Worldpostalcode	City-data	Unitedstateszipcodes	</v>
      <v xml:space="preserve">			</v>
      <v xml:space="preserve">https://worldpostalcode.com/united-states/texas/hutchinson	https://www.city-data.com/zips/79007.html	https://www.unitedstateszipcodes.org/79007/	</v>
      <v xml:space="preserve">			</v>
    </spb>
    <spb s="0">
      <v xml:space="preserve">Unitedstateszipcodes	</v>
      <v xml:space="preserve">	</v>
      <v xml:space="preserve">https://www.unitedstateszipcodes.org/79007/	</v>
      <v xml:space="preserve">	</v>
    </spb>
    <spb s="17">
      <v>1399</v>
      <v>1399</v>
      <v>1399</v>
      <v>1399</v>
      <v>1400</v>
    </spb>
    <spb s="0">
      <v xml:space="preserve">Wikipedia	Wikipedia	</v>
      <v xml:space="preserve">CC-BY-SA	CC-BY-SA	</v>
      <v xml:space="preserve">http://en.wikipedia.org/wiki/El_Paso,_Texas	http://es.wikipedia.org/wiki/El_Paso_(Texas)	</v>
      <v xml:space="preserve">http://creativecommons.org/licenses/by-sa/3.0/	http://creativecommons.org/licenses/by-sa/3.0/	</v>
    </spb>
    <spb s="0">
      <v xml:space="preserve">Wikipedia	US Census	Sec	Walkscore	</v>
      <v xml:space="preserve">CC-BY-SA				</v>
      <v xml:space="preserve">http://en.wikipedia.org/wiki/El_Paso,_Texas	http://www2.census.gov/programs-surveys/popest/datasets/2010-2018/cities/totals/sub-est2018_all.csv	https://www.sec.gov/cgi-bin/browse-edgar?action=getcompany&amp;CIK=0000916789	https://www.walkscore.com/TX/El_Paso	</v>
      <v xml:space="preserve">http://creativecommons.org/licenses/by-sa/3.0/				</v>
    </spb>
    <spb s="0">
      <v xml:space="preserve">Wikipedia	</v>
      <v xml:space="preserve">CC-BY-SA	</v>
      <v xml:space="preserve">http://en.wikipedia.org/wiki/El_Paso,_Texas	</v>
      <v xml:space="preserve">http://creativecommons.org/licenses/by-sa/3.0/	</v>
    </spb>
    <spb s="0">
      <v xml:space="preserve">Wikipedia	US Census	Wikipedia	Sec	Walkscore	</v>
      <v xml:space="preserve">CC-BY-SA		CC-BY-SA			</v>
      <v xml:space="preserve">http://en.wikipedia.org/wiki/El_Paso,_Texas	http://www2.census.gov/programs-surveys/popest/datasets/2010-2018/cities/totals/sub-est2018_all.csv	https://en.wikipedia.org/wiki/El_Paso,_Texas	https://www.sec.gov/cgi-bin/browse-edgar?action=getcompany&amp;CIK=0000916789	https://www.walkscore.com/TX/El_Paso	</v>
      <v xml:space="preserve">http://creativecommons.org/licenses/by-sa/3.0/		http://creativecommons.org/licenses/by-sa/3.0/			</v>
    </spb>
    <spb s="0">
      <v xml:space="preserve">Wikipedia	US Census	</v>
      <v xml:space="preserve">CC-BY-SA		</v>
      <v xml:space="preserve">http://en.wikipedia.org/wiki/El_Paso,_Texas	http://www2.census.gov/programs-surveys/popest/datasets/2010-2018/cities/totals/sub-est2018_all.csv	</v>
      <v xml:space="preserve">http://creativecommons.org/licenses/by-sa/3.0/		</v>
    </spb>
    <spb s="16">
      <v>1402</v>
      <v>1403</v>
      <v>1404</v>
      <v>1404</v>
      <v>2</v>
      <v>1403</v>
      <v>1404</v>
      <v>1405</v>
      <v>1405</v>
      <v>1406</v>
    </spb>
    <spb s="0">
      <v xml:space="preserve">Wikipedia	</v>
      <v xml:space="preserve">Public domain	</v>
      <v xml:space="preserve">http://de.wikipedia.org/wiki/El_Paso_(Texas)	</v>
      <v xml:space="preserve">http://en.wikipedia.org/wiki/Public_domain	</v>
    </spb>
    <spb s="0">
      <v xml:space="preserve">Wikipedia	</v>
      <v xml:space="preserve">CC-BY-SA	</v>
      <v xml:space="preserve">http://en.wikipedia.org/wiki/El_Paso_County,_Texas	</v>
      <v xml:space="preserve">http://creativecommons.org/licenses/by-sa/3.0/	</v>
    </spb>
    <spb s="0">
      <v xml:space="preserve">Wikipedia	US Census	</v>
      <v xml:space="preserve">CC-BY-SA		</v>
      <v xml:space="preserve">http://en.wikipedia.org/wiki/El_Paso_County,_Texas	http://www2.census.gov/programs-surveys/popest/datasets/2010-2018/cities/totals/sub-est2018_all.csv	</v>
      <v xml:space="preserve">http://creativecommons.org/licenses/by-sa/3.0/		</v>
    </spb>
    <spb s="0">
      <v xml:space="preserve">Wikipedia	US Census	US Census	</v>
      <v xml:space="preserve">CC-BY-SA			</v>
      <v xml:space="preserve">http://en.wikipedia.org/wiki/El_Paso_County,_Texas	http://www2.census.gov/programs-surveys/popest/datasets/2010-2018/cities/totals/sub-est2018_all.csv	http://www.census.gov/quickfacts/table/VET605214/48141	</v>
      <v xml:space="preserve">http://creativecommons.org/licenses/by-sa/3.0/			</v>
    </spb>
    <spb s="14">
      <v>1409</v>
      <v>1410</v>
      <v>1409</v>
      <v>1410</v>
      <v>1409</v>
      <v>1411</v>
      <v>1411</v>
      <v>1411</v>
    </spb>
    <spb s="0">
      <v xml:space="preserve">Wikipedia	</v>
      <v xml:space="preserve">CC-BY-SA-3.0	</v>
      <v xml:space="preserve">http://en.wikipedia.org/wiki/El_Paso_County,_Texas	</v>
      <v xml:space="preserve">http://creativecommons.org/licenses/by-sa/3.0/	</v>
    </spb>
    <spb s="0">
      <v xml:space="preserve">Worldpostalcode	City-data	Unitedstateszipcodes	</v>
      <v xml:space="preserve">			</v>
      <v xml:space="preserve">https://worldpostalcode.com/united-states/texas/el-paso	https://www.city-data.com/zips/79905.html	https://www.unitedstateszipcodes.org/79905/	</v>
      <v xml:space="preserve">			</v>
    </spb>
    <spb s="19">
      <v>1414</v>
      <v>1414</v>
      <v>1414</v>
      <v>1414</v>
    </spb>
    <spb s="0">
      <v xml:space="preserve">Wikipedia	</v>
      <v xml:space="preserve">CC-BY-SA	</v>
      <v xml:space="preserve">http://en.wikipedia.org/wiki/Pasadena,_Texas	</v>
      <v xml:space="preserve">http://creativecommons.org/licenses/by-sa/3.0/	</v>
    </spb>
    <spb s="0">
      <v xml:space="preserve">Wikipedia	US Census	Walkscore	</v>
      <v xml:space="preserve">CC-BY-SA			</v>
      <v xml:space="preserve">http://en.wikipedia.org/wiki/Pasadena,_Texas	http://www2.census.gov/programs-surveys/popest/datasets/2010-2018/cities/totals/sub-est2018_all.csv	https://www.walkscore.com/TX/Pasadena	</v>
      <v xml:space="preserve">http://creativecommons.org/licenses/by-sa/3.0/			</v>
    </spb>
    <spb s="0">
      <v xml:space="preserve">Wikipedia	Wikipedia	</v>
      <v xml:space="preserve">CC-BY-SA	CC-BY-SA	</v>
      <v xml:space="preserve">http://en.wikipedia.org/wiki/Pasadena,_Texas	http://it.wikipedia.org/wiki/Pasadena_(Texas)	</v>
      <v xml:space="preserve">http://creativecommons.org/licenses/by-sa/3.0/	http://creativecommons.org/licenses/by-sa/3.0/	</v>
    </spb>
    <spb s="0">
      <v xml:space="preserve">Wikipedia	US Census	Wikipedia	Walkscore	</v>
      <v xml:space="preserve">CC-BY-SA		CC-BY-SA		</v>
      <v xml:space="preserve">http://en.wikipedia.org/wiki/Pasadena,_Texas	http://www2.census.gov/programs-surveys/popest/datasets/2010-2018/cities/totals/sub-est2018_all.csv	https://en.wikipedia.org/wiki/Pasadena,_Texas	https://www.walkscore.com/TX/Pasadena	</v>
      <v xml:space="preserve">http://creativecommons.org/licenses/by-sa/3.0/		http://creativecommons.org/licenses/by-sa/3.0/		</v>
    </spb>
    <spb s="0">
      <v xml:space="preserve">Wikipedia	US Census	</v>
      <v xml:space="preserve">CC-BY-SA		</v>
      <v xml:space="preserve">http://en.wikipedia.org/wiki/Pasadena,_Texas	http://www2.census.gov/programs-surveys/popest/datasets/2010-2018/cities/totals/sub-est2018_all.csv	</v>
      <v xml:space="preserve">http://creativecommons.org/licenses/by-sa/3.0/		</v>
    </spb>
    <spb s="16">
      <v>1416</v>
      <v>1417</v>
      <v>1418</v>
      <v>1418</v>
      <v>2</v>
      <v>1417</v>
      <v>1416</v>
      <v>1419</v>
      <v>1419</v>
      <v>1420</v>
    </spb>
    <spb s="0">
      <v xml:space="preserve">Wikipedia	</v>
      <v xml:space="preserve">Public domain	</v>
      <v xml:space="preserve">http://en.wikipedia.org/wiki/Pasadena,_Texas	</v>
      <v xml:space="preserve">http://en.wikipedia.org/wiki/Public_domain	</v>
    </spb>
    <spb s="0">
      <v xml:space="preserve">Worldpostalcode	City-data	Unitedstateszipcodes	</v>
      <v xml:space="preserve">			</v>
      <v xml:space="preserve">https://worldpostalcode.com/united-states/texas/harris	https://www.city-data.com/zips/77506.html	https://www.unitedstateszipcodes.org/77506/	</v>
      <v xml:space="preserve">			</v>
    </spb>
    <spb s="0">
      <v xml:space="preserve">Unitedstateszipcodes	</v>
      <v xml:space="preserve">	</v>
      <v xml:space="preserve">https://www.unitedstateszipcodes.org/77506/	</v>
      <v xml:space="preserve">	</v>
    </spb>
    <spb s="17">
      <v>1423</v>
      <v>1423</v>
      <v>1423</v>
      <v>1423</v>
      <v>1424</v>
    </spb>
    <spb s="0">
      <v xml:space="preserve">Wikipedia	</v>
      <v xml:space="preserve">CC-BY-SA	</v>
      <v xml:space="preserve">http://en.wikipedia.org/wiki/Three_Rivers,_Texas	</v>
      <v xml:space="preserve">http://creativecommons.org/licenses/by-sa/3.0/	</v>
    </spb>
    <spb s="0">
      <v xml:space="preserve">Wikipedia	US Census	</v>
      <v xml:space="preserve">CC-BY-SA		</v>
      <v xml:space="preserve">http://en.wikipedia.org/wiki/Three_Rivers,_Texas	http://www2.census.gov/programs-surveys/popest/datasets/2010-2018/cities/totals/sub-est2018_all.csv	</v>
      <v xml:space="preserve">http://creativecommons.org/licenses/by-sa/3.0/		</v>
    </spb>
    <spb s="1">
      <v>1426</v>
      <v>1427</v>
      <v>2</v>
      <v>1427</v>
      <v>1426</v>
      <v>1427</v>
      <v>1427</v>
      <v>1427</v>
    </spb>
    <spb s="0">
      <v xml:space="preserve">Wikipedia	</v>
      <v xml:space="preserve">CC-BY-SA	</v>
      <v xml:space="preserve">http://en.wikipedia.org/wiki/Live_Oak_County,_Texas	</v>
      <v xml:space="preserve">http://creativecommons.org/licenses/by-sa/3.0/	</v>
    </spb>
    <spb s="0">
      <v xml:space="preserve">Wikipedia	US Census	</v>
      <v xml:space="preserve">CC-BY-SA		</v>
      <v xml:space="preserve">http://en.wikipedia.org/wiki/Live_Oak_County,_Texas	http://www2.census.gov/programs-surveys/popest/datasets/2010-2018/cities/totals/sub-est2018_all.csv	</v>
      <v xml:space="preserve">http://creativecommons.org/licenses/by-sa/3.0/		</v>
    </spb>
    <spb s="0">
      <v xml:space="preserve">Wikipedia	US Census	</v>
      <v xml:space="preserve">CC-BY-SA		</v>
      <v xml:space="preserve">http://en.wikipedia.org/wiki/Live_Oak_County,_Texas	http://www.census.gov/quickfacts/table/VET605214/48297	</v>
      <v xml:space="preserve">http://creativecommons.org/licenses/by-sa/3.0/		</v>
    </spb>
    <spb s="0">
      <v xml:space="preserve">Wikipedia	US Census	US Census	</v>
      <v xml:space="preserve">CC-BY-SA			</v>
      <v xml:space="preserve">http://en.wikipedia.org/wiki/Live_Oak_County,_Texas	http://www2.census.gov/programs-surveys/popest/datasets/2010-2018/cities/totals/sub-est2018_all.csv	http://www.census.gov/quickfacts/table/VET605214/48297	</v>
      <v xml:space="preserve">http://creativecommons.org/licenses/by-sa/3.0/			</v>
    </spb>
    <spb s="14">
      <v>1429</v>
      <v>1430</v>
      <v>2</v>
      <v>1430</v>
      <v>1429</v>
      <v>1431</v>
      <v>1432</v>
      <v>1432</v>
    </spb>
    <spb s="0">
      <v xml:space="preserve">Wikipedia	</v>
      <v xml:space="preserve">CC BY-SA 3.0	</v>
      <v xml:space="preserve">http://en.wikipedia.org/wiki/Live_Oak_County,_Texas	</v>
      <v xml:space="preserve">https://creativecommons.org/licenses/by-sa/3.0	</v>
    </spb>
    <spb s="0">
      <v xml:space="preserve">Worldpostalcode	City-data	Unitedstateszipcodes	</v>
      <v xml:space="preserve">			</v>
      <v xml:space="preserve">https://worldpostalcode.com/united-states/texas/live-oak	https://www.city-data.com/zips/78071.html	https://www.unitedstateszipcodes.org/78071/	</v>
      <v xml:space="preserve">			</v>
    </spb>
    <spb s="19">
      <v>1435</v>
      <v>1435</v>
      <v>1435</v>
      <v>1435</v>
    </spb>
    <spb s="0">
      <v xml:space="preserve">Wikipedia	</v>
      <v xml:space="preserve">CC-BY-SA	</v>
      <v xml:space="preserve">http://en.wikipedia.org/wiki/Galena_Park,_Texas	</v>
      <v xml:space="preserve">http://creativecommons.org/licenses/by-sa/3.0/	</v>
    </spb>
    <spb s="0">
      <v xml:space="preserve">Wikipedia	US Census	</v>
      <v xml:space="preserve">CC-BY-SA		</v>
      <v xml:space="preserve">http://en.wikipedia.org/wiki/Galena_Park,_Texas	http://www2.census.gov/programs-surveys/popest/datasets/2010-2018/cities/totals/sub-est2018_all.csv	</v>
      <v xml:space="preserve">http://creativecommons.org/licenses/by-sa/3.0/		</v>
    </spb>
    <spb s="16">
      <v>1437</v>
      <v>1438</v>
      <v>1437</v>
      <v>1437</v>
      <v>2</v>
      <v>1438</v>
      <v>1437</v>
      <v>1438</v>
      <v>1438</v>
      <v>1438</v>
    </spb>
    <spb s="0">
      <v xml:space="preserve">Wikipedia	</v>
      <v xml:space="preserve">Public domain	</v>
      <v xml:space="preserve">http://en.wikipedia.org/wiki/Galena_Park,_Texas	</v>
      <v xml:space="preserve">http://en.wikipedia.org/wiki/Public_domain	</v>
    </spb>
    <spb s="0">
      <v xml:space="preserve">Worldpostalcode	City-data	Unitedstateszipcodes	</v>
      <v xml:space="preserve">			</v>
      <v xml:space="preserve">https://worldpostalcode.com/united-states/texas/harris	https://www.city-data.com/zips/77547.html	https://www.unitedstateszipcodes.org/77547/	</v>
      <v xml:space="preserve">			</v>
    </spb>
    <spb s="0">
      <v xml:space="preserve">Unitedstateszipcodes	</v>
      <v xml:space="preserve">	</v>
      <v xml:space="preserve">https://www.unitedstateszipcodes.org/77547/	</v>
      <v xml:space="preserve">	</v>
    </spb>
    <spb s="17">
      <v>1441</v>
      <v>1441</v>
      <v>1441</v>
      <v>1441</v>
      <v>1442</v>
    </spb>
    <spb s="0">
      <v xml:space="preserve">Wikipedia	</v>
      <v xml:space="preserve">CC-BY-SA	</v>
      <v xml:space="preserve">http://en.wikipedia.org/wiki/Tyler,_Texas	</v>
      <v xml:space="preserve">http://creativecommons.org/licenses/by-sa/3.0/	</v>
    </spb>
    <spb s="0">
      <v xml:space="preserve">Wikipedia	US Census	US Census	Sec	Walkscore	</v>
      <v xml:space="preserve">CC-BY-SA					</v>
      <v xml:space="preserve">http://en.wikipedia.org/wiki/Tyler,_Texas	http://www2.census.gov/programs-surveys/popest/datasets/2010-2018/cities/totals/sub-est2018_all.csv	http://www.census.gov/quickfacts/table/SEX255214/4874144	https://www.sec.gov/cgi-bin/browse-edgar?action=getcompany&amp;CIK=0001789881	https://www.walkscore.com/TX/Tyler	</v>
      <v xml:space="preserve">http://creativecommons.org/licenses/by-sa/3.0/					</v>
    </spb>
    <spb s="0">
      <v xml:space="preserve">Wikipedia	Wikipedia	</v>
      <v xml:space="preserve">CC-BY-SA	CC-BY-SA	</v>
      <v xml:space="preserve">http://en.wikipedia.org/wiki/Tyler,_Texas	http://es.wikipedia.org/wiki/Tyler_(Texas)	</v>
      <v xml:space="preserve">http://creativecommons.org/licenses/by-sa/3.0/	http://creativecommons.org/licenses/by-sa/3.0/	</v>
    </spb>
    <spb s="0">
      <v xml:space="preserve">Wikipedia	US Census	US Census	Wikipedia	Sec	Walkscore	</v>
      <v xml:space="preserve">CC-BY-SA			CC-BY-SA			</v>
      <v xml:space="preserve">http://en.wikipedia.org/wiki/Tyler,_Texas	http://www2.census.gov/programs-surveys/popest/datasets/2010-2018/cities/totals/sub-est2018_all.csv	http://www.census.gov/quickfacts/table/SEX255214/4874144	https://en.wikipedia.org/wiki/Tyler,_Texas	https://www.sec.gov/cgi-bin/browse-edgar?action=getcompany&amp;CIK=0001789881	https://www.walkscore.com/TX/Tyler	</v>
      <v xml:space="preserve">http://creativecommons.org/licenses/by-sa/3.0/			http://creativecommons.org/licenses/by-sa/3.0/			</v>
    </spb>
    <spb s="0">
      <v xml:space="preserve">Wikipedia	US Census	US Census	</v>
      <v xml:space="preserve">CC-BY-SA			</v>
      <v xml:space="preserve">http://en.wikipedia.org/wiki/Tyler,_Texas	http://www2.census.gov/programs-surveys/popest/datasets/2010-2018/cities/totals/sub-est2018_all.csv	http://www.census.gov/quickfacts/table/SEX255214/4874144	</v>
      <v xml:space="preserve">http://creativecommons.org/licenses/by-sa/3.0/			</v>
    </spb>
    <spb s="16">
      <v>1444</v>
      <v>1445</v>
      <v>1446</v>
      <v>1446</v>
      <v>2</v>
      <v>1445</v>
      <v>1444</v>
      <v>1447</v>
      <v>1447</v>
      <v>1448</v>
    </spb>
    <spb s="0">
      <v xml:space="preserve">Wikipedia	</v>
      <v xml:space="preserve">CC BY-SA 3.0	</v>
      <v xml:space="preserve">http://es.wikipedia.org/wiki/Tyler_(Texas)	</v>
      <v xml:space="preserve">https://creativecommons.org/licenses/by-sa/3.0	</v>
    </spb>
    <spb s="0">
      <v xml:space="preserve">Wikipedia	</v>
      <v xml:space="preserve">CC-BY-SA	</v>
      <v xml:space="preserve">http://en.wikipedia.org/wiki/Smith_County,_Texas	</v>
      <v xml:space="preserve">http://creativecommons.org/licenses/by-sa/3.0/	</v>
    </spb>
    <spb s="0">
      <v xml:space="preserve">Wikipedia	US Census	US Census	</v>
      <v xml:space="preserve">CC-BY-SA			</v>
      <v xml:space="preserve">http://en.wikipedia.org/wiki/Smith_County,_Texas	http://www2.census.gov/programs-surveys/popest/datasets/2010-2018/cities/totals/sub-est2018_all.csv	http://www.census.gov/quickfacts/table/VET605214/48423	</v>
      <v xml:space="preserve">http://creativecommons.org/licenses/by-sa/3.0/			</v>
    </spb>
    <spb s="14">
      <v>1451</v>
      <v>1452</v>
      <v>2</v>
      <v>1452</v>
      <v>1451</v>
      <v>1452</v>
      <v>1452</v>
      <v>1452</v>
    </spb>
    <spb s="0">
      <v xml:space="preserve">Wikipedia	</v>
      <v xml:space="preserve">CC BY-SA 3.0	</v>
      <v xml:space="preserve">http://en.wikipedia.org/wiki/Smith_County,_Texas	</v>
      <v xml:space="preserve">https://creativecommons.org/licenses/by-sa/3.0	</v>
    </spb>
    <spb s="0">
      <v xml:space="preserve">Worldpostalcode	City-data	Unitedstateszipcodes	</v>
      <v xml:space="preserve">			</v>
      <v xml:space="preserve">https://worldpostalcode.com/united-states/texas/smith	https://www.city-data.com/zips/75702.html	https://www.unitedstateszipcodes.org/75702/	</v>
      <v xml:space="preserve">			</v>
    </spb>
    <spb s="0">
      <v xml:space="preserve">Unitedstateszipcodes	</v>
      <v xml:space="preserve">	</v>
      <v xml:space="preserve">https://www.unitedstateszipcodes.org/75702/	</v>
      <v xml:space="preserve">	</v>
    </spb>
    <spb s="17">
      <v>1455</v>
      <v>1455</v>
      <v>1455</v>
      <v>1455</v>
      <v>1456</v>
    </spb>
    <spb s="0">
      <v xml:space="preserve">Wikipedia	</v>
      <v xml:space="preserve">CC-BY-SA	</v>
      <v xml:space="preserve">http://en.wikipedia.org/wiki/Big_Spring,_Texas	</v>
      <v xml:space="preserve">http://creativecommons.org/licenses/by-sa/3.0/	</v>
    </spb>
    <spb s="0">
      <v xml:space="preserve">Wikipedia	US Census	Walkscore	</v>
      <v xml:space="preserve">CC-BY-SA			</v>
      <v xml:space="preserve">http://en.wikipedia.org/wiki/Big_Spring,_Texas	http://www2.census.gov/programs-surveys/popest/datasets/2010-2018/cities/totals/sub-est2018_all.csv	https://www.walkscore.com/TX/Big_Spring	</v>
      <v xml:space="preserve">http://creativecommons.org/licenses/by-sa/3.0/			</v>
    </spb>
    <spb s="0">
      <v xml:space="preserve">Wikipedia	US Census	Wikipedia	Walkscore	</v>
      <v xml:space="preserve">CC-BY-SA		CC-BY-SA		</v>
      <v xml:space="preserve">http://en.wikipedia.org/wiki/Big_Spring,_Texas	http://www2.census.gov/programs-surveys/popest/datasets/2010-2018/cities/totals/sub-est2018_all.csv	https://en.wikipedia.org/wiki/Big_Spring,_Texas	https://www.walkscore.com/TX/Big_Spring	</v>
      <v xml:space="preserve">http://creativecommons.org/licenses/by-sa/3.0/		http://creativecommons.org/licenses/by-sa/3.0/		</v>
    </spb>
    <spb s="0">
      <v xml:space="preserve">Wikipedia	US Census	</v>
      <v xml:space="preserve">CC-BY-SA		</v>
      <v xml:space="preserve">http://en.wikipedia.org/wiki/Big_Spring,_Texas	http://www2.census.gov/programs-surveys/popest/datasets/2010-2018/cities/totals/sub-est2018_all.csv	</v>
      <v xml:space="preserve">http://creativecommons.org/licenses/by-sa/3.0/		</v>
    </spb>
    <spb s="16">
      <v>1458</v>
      <v>1459</v>
      <v>1458</v>
      <v>1458</v>
      <v>2</v>
      <v>1459</v>
      <v>1458</v>
      <v>1460</v>
      <v>1460</v>
      <v>1461</v>
    </spb>
    <spb s="0">
      <v xml:space="preserve">Wikipedia	</v>
      <v xml:space="preserve">CC-BY-SA-3.0	</v>
      <v xml:space="preserve">http://en.wikipedia.org/wiki/Big_Spring,_Texas	</v>
      <v xml:space="preserve">http://creativecommons.org/licenses/by-sa/3.0/	</v>
    </spb>
    <spb s="0">
      <v xml:space="preserve">Wikipedia	</v>
      <v xml:space="preserve">CC-BY-SA	</v>
      <v xml:space="preserve">http://en.wikipedia.org/wiki/Howard_County,_Texas	</v>
      <v xml:space="preserve">http://creativecommons.org/licenses/by-sa/3.0/	</v>
    </spb>
    <spb s="0">
      <v xml:space="preserve">Wikipedia	US Census	</v>
      <v xml:space="preserve">CC-BY-SA		</v>
      <v xml:space="preserve">http://en.wikipedia.org/wiki/Howard_County,_Texas	http://www2.census.gov/programs-surveys/popest/datasets/2010-2018/cities/totals/sub-est2018_all.csv	</v>
      <v xml:space="preserve">http://creativecommons.org/licenses/by-sa/3.0/		</v>
    </spb>
    <spb s="14">
      <v>1464</v>
      <v>1465</v>
      <v>2</v>
      <v>1465</v>
      <v>1464</v>
      <v>1465</v>
      <v>1465</v>
      <v>1465</v>
    </spb>
    <spb s="0">
      <v xml:space="preserve">Wikipedia	</v>
      <v xml:space="preserve">CC0	</v>
      <v xml:space="preserve">http://en.wikipedia.org/wiki/Howard_County,_Texas	</v>
      <v xml:space="preserve">http://creativecommons.org/publicdomain/zero/1.0/deed.en	</v>
    </spb>
    <spb s="0">
      <v xml:space="preserve">Worldpostalcode	City-data	Unitedstateszipcodes	</v>
      <v xml:space="preserve">			</v>
      <v xml:space="preserve">https://worldpostalcode.com/united-states/texas/howard	https://www.city-data.com/zips/79720.html	https://www.unitedstateszipcodes.org/79720/	</v>
      <v xml:space="preserve">			</v>
    </spb>
    <spb s="19">
      <v>1468</v>
      <v>1468</v>
      <v>1468</v>
      <v>1468</v>
    </spb>
    <spb s="0">
      <v xml:space="preserve">Wikipedia	</v>
      <v xml:space="preserve">CC-BY-SA	</v>
      <v xml:space="preserve">http://en.wikipedia.org/wiki/Channelview,_Texas	</v>
      <v xml:space="preserve">http://creativecommons.org/licenses/by-sa/3.0/	</v>
    </spb>
    <spb s="0">
      <v xml:space="preserve">Wikipedia	Walkscore	</v>
      <v xml:space="preserve">CC-BY-SA		</v>
      <v xml:space="preserve">http://en.wikipedia.org/wiki/Channelview,_Texas	https://www.walkscore.com/TX/Channelview	</v>
      <v xml:space="preserve">http://creativecommons.org/licenses/by-sa/3.0/		</v>
    </spb>
    <spb s="1">
      <v>1470</v>
      <v>1471</v>
      <v>1470</v>
      <v>1471</v>
      <v>1470</v>
      <v>1471</v>
      <v>1471</v>
      <v>1470</v>
    </spb>
    <spb s="0">
      <v xml:space="preserve">Wikipedia	</v>
      <v xml:space="preserve">CC BY 3.0	</v>
      <v xml:space="preserve">http://en.wikipedia.org/wiki/Channelview,_Texas	</v>
      <v xml:space="preserve">http://creativecommons.org/licenses/by/3.0	</v>
    </spb>
    <spb s="0">
      <v xml:space="preserve">Worldpostalcode	City-data	Unitedstateszipcodes	</v>
      <v xml:space="preserve">			</v>
      <v xml:space="preserve">https://worldpostalcode.com/united-states/texas/harris	https://www.city-data.com/zips/77015.html	https://www.unitedstateszipcodes.org/77015/	</v>
      <v xml:space="preserve">			</v>
    </spb>
    <spb s="0">
      <v xml:space="preserve">Unitedstateszipcodes	</v>
      <v xml:space="preserve">	</v>
      <v xml:space="preserve">https://www.unitedstateszipcodes.org/77015/	</v>
      <v xml:space="preserve">	</v>
    </spb>
    <spb s="17">
      <v>1474</v>
      <v>1474</v>
      <v>1474</v>
      <v>1474</v>
      <v>1475</v>
    </spb>
    <spb s="0">
      <v xml:space="preserve">Wikipedia	</v>
      <v xml:space="preserve">CC-BY-SA	</v>
      <v xml:space="preserve">http://en.wikipedia.org/wiki/San_Antonio	</v>
      <v xml:space="preserve">http://creativecommons.org/licenses/by-sa/3.0/	</v>
    </spb>
    <spb s="0">
      <v xml:space="preserve">Wikipedia	US Census	US Census	Wikipedia	Sec	Walkscore	</v>
      <v xml:space="preserve">CC-BY-SA			CC-BY-SA			</v>
      <v xml:space="preserve">http://en.wikipedia.org/wiki/San_Antonio	http://www2.census.gov/programs-surveys/popest/datasets/2010-2018/cities/totals/sub-est2018_all.csv	http://www.census.gov/quickfacts/table/SEX255214/4865000	https://en.wikipedia.org/wiki/San_Antonio	https://www.sec.gov/cgi-bin/browse-edgar?action=getcompany&amp;CIK=0001812069	https://www.walkscore.com/TX/San_Antonio	</v>
      <v xml:space="preserve">http://creativecommons.org/licenses/by-sa/3.0/			http://creativecommons.org/licenses/by-sa/3.0/			</v>
    </spb>
    <spb s="0">
      <v xml:space="preserve">Wikipedia	US Census	Wikipedia	US Census	</v>
      <v xml:space="preserve">CC-BY-SA		CC-BY-SA		</v>
      <v xml:space="preserve">http://en.wikipedia.org/wiki/San_Antonio	http://www2.census.gov/programs-surveys/popest/datasets/2010-2018/cities/totals/sub-est2018_all.csv	http://es.wikipedia.org/wiki/San_Antonio_(Texas)	http://www.census.gov/quickfacts/table/SEX255214/4865000	</v>
      <v xml:space="preserve">http://creativecommons.org/licenses/by-sa/3.0/		http://creativecommons.org/licenses/by-sa/3.0/		</v>
    </spb>
    <spb s="16">
      <v>1477</v>
      <v>1478</v>
      <v>1477</v>
      <v>1477</v>
      <v>2</v>
      <v>1478</v>
      <v>1477</v>
      <v>1478</v>
      <v>1478</v>
      <v>1479</v>
    </spb>
    <spb s="0">
      <v xml:space="preserve">Wikipedia	</v>
      <v xml:space="preserve">CC BY-SA 4.0	</v>
      <v xml:space="preserve">http://en.wikipedia.org/wiki/San_Antonio	</v>
      <v xml:space="preserve">https://creativecommons.org/licenses/by-sa/4.0	</v>
    </spb>
    <spb s="0">
      <v xml:space="preserve">Wikipedia	</v>
      <v xml:space="preserve">CC-BY-SA	</v>
      <v xml:space="preserve">http://en.wikipedia.org/wiki/Bexar_County,_Texas	</v>
      <v xml:space="preserve">http://creativecommons.org/licenses/by-sa/3.0/	</v>
    </spb>
    <spb s="0">
      <v xml:space="preserve">Wikipedia	US Census	</v>
      <v xml:space="preserve">CC-BY-SA		</v>
      <v xml:space="preserve">http://en.wikipedia.org/wiki/Bexar_County,_Texas	http://www2.census.gov/programs-surveys/popest/datasets/2010-2018/cities/totals/sub-est2018_all.csv	</v>
      <v xml:space="preserve">http://creativecommons.org/licenses/by-sa/3.0/		</v>
    </spb>
    <spb s="14">
      <v>1482</v>
      <v>1483</v>
      <v>2</v>
      <v>1483</v>
      <v>1482</v>
      <v>1483</v>
      <v>1483</v>
      <v>1483</v>
    </spb>
    <spb s="0">
      <v xml:space="preserve">Wikipedia	</v>
      <v xml:space="preserve">CC BY-SA 3.0	</v>
      <v xml:space="preserve">http://en.wikipedia.org/wiki/Bexar_County,_Texas	</v>
      <v xml:space="preserve">https://creativecommons.org/licenses/by-sa/3.0	</v>
    </spb>
    <spb s="0">
      <v xml:space="preserve">Worldpostalcode	City-data	Unitedstateszipcodes	</v>
      <v xml:space="preserve">			</v>
      <v xml:space="preserve">https://worldpostalcode.com/united-states/texas/san-antonio	https://www.city-data.com/zips/78223.html	https://www.unitedstateszipcodes.org/78223/	</v>
      <v xml:space="preserve">			</v>
    </spb>
    <spb s="0">
      <v xml:space="preserve">Unitedstateszipcodes	</v>
      <v xml:space="preserve">	</v>
      <v xml:space="preserve">https://www.unitedstateszipcodes.org/78223/	</v>
      <v xml:space="preserve">	</v>
    </spb>
    <spb s="17">
      <v>1486</v>
      <v>1486</v>
      <v>1486</v>
      <v>1486</v>
      <v>1487</v>
    </spb>
    <spb s="0">
      <v xml:space="preserve">Wikipedia	</v>
      <v xml:space="preserve">CC-BY-SA	</v>
      <v xml:space="preserve">http://en.wikipedia.org/wiki/Nixon,_Texas	</v>
      <v xml:space="preserve">http://creativecommons.org/licenses/by-sa/3.0/	</v>
    </spb>
    <spb s="0">
      <v xml:space="preserve">Wikipedia	US Census	</v>
      <v xml:space="preserve">CC-BY-SA		</v>
      <v xml:space="preserve">http://en.wikipedia.org/wiki/Nixon,_Texas	http://www2.census.gov/programs-surveys/popest/datasets/2010-2018/cities/totals/sub-est2018_all.csv	</v>
      <v xml:space="preserve">http://creativecommons.org/licenses/by-sa/3.0/		</v>
    </spb>
    <spb s="1">
      <v>1489</v>
      <v>1490</v>
      <v>2</v>
      <v>1490</v>
      <v>1489</v>
      <v>1490</v>
      <v>1490</v>
      <v>1490</v>
    </spb>
    <spb s="0">
      <v xml:space="preserve">Worldpostalcode	City-data	Unitedstateszipcodes	</v>
      <v xml:space="preserve">			</v>
      <v xml:space="preserve">https://worldpostalcode.com/united-states/texas/gonzales	https://www.city-data.com/zips/78140.html	https://www.unitedstateszipcodes.org/78140/	</v>
      <v xml:space="preserve">			</v>
    </spb>
    <spb s="19">
      <v>1492</v>
      <v>1492</v>
      <v>1492</v>
      <v>1492</v>
    </spb>
    <spb s="0">
      <v xml:space="preserve">Wikipedia	</v>
      <v xml:space="preserve">CC-BY-SA	</v>
      <v xml:space="preserve">http://en.wikipedia.org/wiki/Gonzales_County,_Texas	</v>
      <v xml:space="preserve">http://creativecommons.org/licenses/by-sa/3.0/	</v>
    </spb>
    <spb s="0">
      <v xml:space="preserve">Wikipedia	US Census	</v>
      <v xml:space="preserve">CC-BY-SA		</v>
      <v xml:space="preserve">http://en.wikipedia.org/wiki/Gonzales_County,_Texas	http://www2.census.gov/programs-surveys/popest/datasets/2010-2018/cities/totals/sub-est2018_all.csv	</v>
      <v xml:space="preserve">http://creativecommons.org/licenses/by-sa/3.0/		</v>
    </spb>
    <spb s="14">
      <v>1494</v>
      <v>1495</v>
      <v>2</v>
      <v>1495</v>
      <v>1494</v>
      <v>1495</v>
      <v>1495</v>
      <v>1495</v>
    </spb>
    <spb s="0">
      <v xml:space="preserve">Wikipedia	</v>
      <v xml:space="preserve">CC BY-SA 3.0	</v>
      <v xml:space="preserve">http://it.wikipedia.org/wiki/Contea_di_Gonzales	</v>
      <v xml:space="preserve">https://creativecommons.org/licenses/by-sa/3.0	</v>
    </spb>
    <spb s="0">
      <v xml:space="preserve">Wikipedia	Wikipedia	</v>
      <v xml:space="preserve">CC-BY-SA	CC-BY-SA	</v>
      <v xml:space="preserve">http://en.wikipedia.org/wiki/Salt_Lake_City	http://de.wikipedia.org/wiki/Salt_Lake_City	</v>
      <v xml:space="preserve">http://creativecommons.org/licenses/by-sa/3.0/	http://creativecommons.org/licenses/by-sa/3.0/	</v>
    </spb>
    <spb s="0">
      <v xml:space="preserve">Wikipedia	US Census	Wikipedia	Sec	Tasteatlas	Walkscore	</v>
      <v xml:space="preserve">CC-BY-SA		CC-BY-SA				</v>
      <v xml:space="preserve">http://en.wikipedia.org/wiki/Salt_Lake_City	http://www2.census.gov/programs-surveys/popest/datasets/2010-2018/cities/totals/sub-est2018_all.csv	https://en.wikipedia.org/wiki/Salt_Lake_City	https://www.sec.gov/cgi-bin/browse-edgar?action=getcompany&amp;CIK=0001827644	https://www.tasteatlas.com/salt lake city	https://www.walkscore.com/UT/Salt_Lake_City	</v>
      <v xml:space="preserve">http://creativecommons.org/licenses/by-sa/3.0/		http://creativecommons.org/licenses/by-sa/3.0/				</v>
    </spb>
    <spb s="0">
      <v xml:space="preserve">Wikipedia	Wikipedia	</v>
      <v xml:space="preserve">CC-BY-SA	CC-BY-SA	</v>
      <v xml:space="preserve">http://en.wikipedia.org/wiki/Salt_Lake_City	http://it.wikipedia.org/wiki/Salt_Lake_City	</v>
      <v xml:space="preserve">http://creativecommons.org/licenses/by-sa/3.0/	http://creativecommons.org/licenses/by-sa/3.0/	</v>
    </spb>
    <spb s="0">
      <v xml:space="preserve">Wikipedia	</v>
      <v xml:space="preserve">CC-BY-SA	</v>
      <v xml:space="preserve">http://en.wikipedia.org/wiki/Salt_Lake_City	</v>
      <v xml:space="preserve">http://creativecommons.org/licenses/by-sa/3.0/	</v>
    </spb>
    <spb s="0">
      <v xml:space="preserve">Wikipedia	US Census	Wikipedia	Sec	Walkscore	</v>
      <v xml:space="preserve">CC-BY-SA		CC-BY-SA			</v>
      <v xml:space="preserve">http://en.wikipedia.org/wiki/Salt_Lake_City	http://www2.census.gov/programs-surveys/popest/datasets/2010-2018/cities/totals/sub-est2018_all.csv	https://en.wikipedia.org/wiki/Salt_Lake_City	https://www.sec.gov/cgi-bin/browse-edgar?action=getcompany&amp;CIK=0001827644	https://www.walkscore.com/UT/Salt_Lake_City	</v>
      <v xml:space="preserve">http://creativecommons.org/licenses/by-sa/3.0/		http://creativecommons.org/licenses/by-sa/3.0/			</v>
    </spb>
    <spb s="0">
      <v xml:space="preserve">Wikipedia	US Census	Wikipedia	Wikipedia	</v>
      <v xml:space="preserve">CC-BY-SA		CC-BY-SA	CC-BY-SA	</v>
      <v xml:space="preserve">http://en.wikipedia.org/wiki/Salt_Lake_City	http://www2.census.gov/programs-surveys/popest/datasets/2010-2018/cities/totals/sub-est2018_all.csv	http://es.wikipedia.org/wiki/Salt_Lake_City	http://fr.wikipedia.org/wiki/Salt_Lake_City	</v>
      <v xml:space="preserve">http://creativecommons.org/licenses/by-sa/3.0/		http://creativecommons.org/licenses/by-sa/3.0/	http://creativecommons.org/licenses/by-sa/3.0/	</v>
    </spb>
    <spb s="16">
      <v>1498</v>
      <v>1499</v>
      <v>1500</v>
      <v>1500</v>
      <v>2</v>
      <v>1499</v>
      <v>1501</v>
      <v>1502</v>
      <v>1502</v>
      <v>1503</v>
    </spb>
    <spb s="0">
      <v xml:space="preserve">Wikipedia	</v>
      <v xml:space="preserve">CC-BY-SA-3.0	</v>
      <v xml:space="preserve">http://sv.wikipedia.org/wiki/Salt_Lake_City	</v>
      <v xml:space="preserve">http://creativecommons.org/licenses/by-sa/3.0/	</v>
    </spb>
    <spb s="0">
      <v xml:space="preserve">Wikipedia	</v>
      <v xml:space="preserve">CC-BY-SA	</v>
      <v xml:space="preserve">http://en.wikipedia.org/wiki/Utah	</v>
      <v xml:space="preserve">http://creativecommons.org/licenses/by-sa/3.0/	</v>
    </spb>
    <spb s="0">
      <v xml:space="preserve">Wikipedia	US Census	US Census	Wikipedia	Sec	</v>
      <v xml:space="preserve">CC-BY-SA			CC-BY-SA		</v>
      <v xml:space="preserve">http://en.wikipedia.org/wiki/Utah	https://www.census.gov/popest/data/state/asrh/2014/files/SC-EST2014-AGESEX-CIV.csv	http://www.census.gov/quickfacts/table/WTN220212/49	https://en.wikipedia.org/wiki/Utah	https://www.sec.gov/cgi-bin/browse-edgar?action=getcompany&amp;CIK=0001828963	</v>
      <v xml:space="preserve">http://creativecommons.org/licenses/by-sa/3.0/			http://creativecommons.org/licenses/by-sa/3.0/		</v>
    </spb>
    <spb s="0">
      <v xml:space="preserve">Wikipedia	US Census	US Census	</v>
      <v xml:space="preserve">CC-BY-SA			</v>
      <v xml:space="preserve">http://en.wikipedia.org/wiki/Utah	https://www.census.gov/popest/data/state/asrh/2014/files/SC-EST2014-AGESEX-CIV.csv	http://www.census.gov/quickfacts/table/WTN220212/49	</v>
      <v xml:space="preserve">http://creativecommons.org/licenses/by-sa/3.0/			</v>
    </spb>
    <spb s="22">
      <v>1506</v>
      <v>1507</v>
      <v>15</v>
      <v>2</v>
      <v>1507</v>
      <v>1506</v>
      <v>1506</v>
      <v>1507</v>
      <v>15</v>
      <v>1507</v>
      <v>15</v>
      <v>1508</v>
      <v>1507</v>
      <v>15</v>
      <v>15</v>
      <v>15</v>
      <v>15</v>
      <v>1508</v>
      <v>15</v>
      <v>15</v>
      <v>15</v>
      <v>15</v>
      <v>15</v>
      <v>15</v>
      <v>15</v>
      <v>15</v>
      <v>15</v>
      <v>1508</v>
      <v>15</v>
      <v>15</v>
      <v>15</v>
      <v>15</v>
    </spb>
    <spb s="0">
      <v xml:space="preserve">Wikipedia	</v>
      <v xml:space="preserve">Public domain	</v>
      <v xml:space="preserve">http://en.wikipedia.org/wiki/Utah	</v>
      <v xml:space="preserve">http://en.wikipedia.org/wiki/Public_domain	</v>
    </spb>
    <spb s="0">
      <v xml:space="preserve">Wikipedia	</v>
      <v xml:space="preserve">CC-BY-SA	</v>
      <v xml:space="preserve">http://en.wikipedia.org/wiki/Salt_Lake_County,_Utah	</v>
      <v xml:space="preserve">http://creativecommons.org/licenses/by-sa/3.0/	</v>
    </spb>
    <spb s="0">
      <v xml:space="preserve">Wikipedia	US Census	</v>
      <v xml:space="preserve">CC-BY-SA		</v>
      <v xml:space="preserve">http://en.wikipedia.org/wiki/Salt_Lake_County,_Utah	http://www2.census.gov/programs-surveys/popest/datasets/2010-2018/cities/totals/sub-est2018_all.csv	</v>
      <v xml:space="preserve">http://creativecommons.org/licenses/by-sa/3.0/		</v>
    </spb>
    <spb s="0">
      <v xml:space="preserve">Wikipedia	US Census	US Census	</v>
      <v xml:space="preserve">CC-BY-SA			</v>
      <v xml:space="preserve">http://en.wikipedia.org/wiki/Salt_Lake_County,_Utah	http://www2.census.gov/programs-surveys/popest/datasets/2010-2018/cities/totals/sub-est2018_all.csv	http://www.census.gov/quickfacts/table/SEX255214/49035	</v>
      <v xml:space="preserve">http://creativecommons.org/licenses/by-sa/3.0/			</v>
    </spb>
    <spb s="14">
      <v>1511</v>
      <v>1512</v>
      <v>2</v>
      <v>1512</v>
      <v>1511</v>
      <v>1513</v>
      <v>1513</v>
      <v>1513</v>
    </spb>
    <spb s="0">
      <v xml:space="preserve">Wikipedia	</v>
      <v xml:space="preserve">CC BY-SA 3.0	</v>
      <v xml:space="preserve">http://en.wikipedia.org/wiki/Salt_Lake_County,_Utah	</v>
      <v xml:space="preserve">https://creativecommons.org/licenses/by-sa/3.0	</v>
    </spb>
    <spb s="0">
      <v xml:space="preserve">Worldpostalcode	City-data	Sec	Unitedstateszipcodes	</v>
      <v xml:space="preserve">				</v>
      <v xml:space="preserve">https://worldpostalcode.com/united-states/utah/salt-lake-city	https://www.city-data.com/zips/84103.html	https://www.sec.gov/cgi-bin/browse-edgar?action=getcompany&amp;CIK=0001541884	https://www.unitedstateszipcodes.org/84103/	</v>
      <v xml:space="preserve">				</v>
    </spb>
    <spb s="19">
      <v>1516</v>
      <v>1516</v>
      <v>1516</v>
      <v>1516</v>
    </spb>
    <spb s="0">
      <v xml:space="preserve">Wikipedia	</v>
      <v xml:space="preserve">CC-BY-SA	</v>
      <v xml:space="preserve">http://en.wikipedia.org/wiki/North_Salt_Lake,_Utah	</v>
      <v xml:space="preserve">http://creativecommons.org/licenses/by-sa/3.0/	</v>
    </spb>
    <spb s="0">
      <v xml:space="preserve">Wikipedia	US Census	</v>
      <v xml:space="preserve">CC-BY-SA		</v>
      <v xml:space="preserve">http://en.wikipedia.org/wiki/North_Salt_Lake,_Utah	http://www2.census.gov/programs-surveys/popest/datasets/2010-2018/cities/totals/sub-est2018_all.csv	</v>
      <v xml:space="preserve">http://creativecommons.org/licenses/by-sa/3.0/		</v>
    </spb>
    <spb s="0">
      <v xml:space="preserve">Wikipedia	Wikipedia	</v>
      <v xml:space="preserve">CC-BY-SA	CC-BY-SA	</v>
      <v xml:space="preserve">http://en.wikipedia.org/wiki/North_Salt_Lake,_Utah	http://it.wikipedia.org/wiki/North_Salt_Lake	</v>
      <v xml:space="preserve">http://creativecommons.org/licenses/by-sa/3.0/	http://creativecommons.org/licenses/by-sa/3.0/	</v>
    </spb>
    <spb s="16">
      <v>1518</v>
      <v>1519</v>
      <v>1520</v>
      <v>1520</v>
      <v>2</v>
      <v>1519</v>
      <v>1518</v>
      <v>1519</v>
      <v>1519</v>
      <v>1519</v>
    </spb>
    <spb s="0">
      <v xml:space="preserve">Wikipedia	</v>
      <v xml:space="preserve">CC BY-SA 4.0	</v>
      <v xml:space="preserve">http://en.wikipedia.org/wiki/North_Salt_Lake,_Utah	</v>
      <v xml:space="preserve">https://creativecommons.org/licenses/by-sa/4.0	</v>
    </spb>
    <spb s="0">
      <v xml:space="preserve">Wikipedia	</v>
      <v xml:space="preserve">CC-BY-SA	</v>
      <v xml:space="preserve">http://en.wikipedia.org/wiki/Davis_County,_Utah	</v>
      <v xml:space="preserve">http://creativecommons.org/licenses/by-sa/3.0/	</v>
    </spb>
    <spb s="0">
      <v xml:space="preserve">Wikipedia	US Census	</v>
      <v xml:space="preserve">CC-BY-SA		</v>
      <v xml:space="preserve">http://en.wikipedia.org/wiki/Davis_County,_Utah	http://www2.census.gov/programs-surveys/popest/datasets/2010-2018/cities/totals/sub-est2018_all.csv	</v>
      <v xml:space="preserve">http://creativecommons.org/licenses/by-sa/3.0/		</v>
    </spb>
    <spb s="0">
      <v xml:space="preserve">Wikipedia	US Census	US Census	</v>
      <v xml:space="preserve">CC-BY-SA			</v>
      <v xml:space="preserve">http://en.wikipedia.org/wiki/Davis_County,_Utah	http://www2.census.gov/programs-surveys/popest/datasets/2010-2018/cities/totals/sub-est2018_all.csv	http://www.census.gov/quickfacts/table/WTN220212/49011	</v>
      <v xml:space="preserve">http://creativecommons.org/licenses/by-sa/3.0/			</v>
    </spb>
    <spb s="20">
      <v>1523</v>
      <v>1524</v>
      <v>2</v>
      <v>1524</v>
      <v>1523</v>
      <v>1525</v>
      <v>1525</v>
    </spb>
    <spb s="0">
      <v xml:space="preserve">Wikipedia	</v>
      <v xml:space="preserve">CC BY-SA 4.0	</v>
      <v xml:space="preserve">http://en.wikipedia.org/wiki/Davis_County,_Utah	</v>
      <v xml:space="preserve">https://creativecommons.org/licenses/by-sa/4.0	</v>
    </spb>
    <spb s="0">
      <v xml:space="preserve">Wikipedia	</v>
      <v xml:space="preserve">CC-BY-SA	</v>
      <v xml:space="preserve">http://en.wikipedia.org/wiki/Layton,_Utah	</v>
      <v xml:space="preserve">http://creativecommons.org/licenses/by-sa/3.0/	</v>
    </spb>
    <spb s="0">
      <v xml:space="preserve">Wikipedia	US Census	Walkscore	</v>
      <v xml:space="preserve">CC-BY-SA			</v>
      <v xml:space="preserve">http://en.wikipedia.org/wiki/Layton,_Utah	http://www2.census.gov/programs-surveys/popest/datasets/2010-2018/cities/totals/sub-est2018_all.csv	https://www.walkscore.com/UT/Layton	</v>
      <v xml:space="preserve">http://creativecommons.org/licenses/by-sa/3.0/			</v>
    </spb>
    <spb s="0">
      <v xml:space="preserve">Wikipedia	Wikipedia	</v>
      <v xml:space="preserve">CC-BY-SA	CC-BY-SA	</v>
      <v xml:space="preserve">http://en.wikipedia.org/wiki/Layton,_Utah	http://it.wikipedia.org/wiki/Layton_(Utah)	</v>
      <v xml:space="preserve">http://creativecommons.org/licenses/by-sa/3.0/	http://creativecommons.org/licenses/by-sa/3.0/	</v>
    </spb>
    <spb s="0">
      <v xml:space="preserve">Wikipedia	US Census	Wikipedia	Walkscore	</v>
      <v xml:space="preserve">CC-BY-SA		CC-BY-SA		</v>
      <v xml:space="preserve">http://en.wikipedia.org/wiki/Layton,_Utah	http://www2.census.gov/programs-surveys/popest/datasets/2010-2018/cities/totals/sub-est2018_all.csv	https://en.wikipedia.org/wiki/Layton,_Utah	https://www.walkscore.com/UT/Layton	</v>
      <v xml:space="preserve">http://creativecommons.org/licenses/by-sa/3.0/		http://creativecommons.org/licenses/by-sa/3.0/		</v>
    </spb>
    <spb s="0">
      <v xml:space="preserve">Wikipedia	US Census	</v>
      <v xml:space="preserve">CC-BY-SA		</v>
      <v xml:space="preserve">http://en.wikipedia.org/wiki/Layton,_Utah	http://www2.census.gov/programs-surveys/popest/datasets/2010-2018/cities/totals/sub-est2018_all.csv	</v>
      <v xml:space="preserve">http://creativecommons.org/licenses/by-sa/3.0/		</v>
    </spb>
    <spb s="16">
      <v>1528</v>
      <v>1529</v>
      <v>1530</v>
      <v>1530</v>
      <v>2</v>
      <v>1529</v>
      <v>1528</v>
      <v>1531</v>
      <v>1531</v>
      <v>1532</v>
    </spb>
    <spb s="0">
      <v xml:space="preserve">Wikipedia	</v>
      <v xml:space="preserve">CC BY-SA 4.0	</v>
      <v xml:space="preserve">http://en.wikipedia.org/wiki/Layton,_Utah	</v>
      <v xml:space="preserve">https://creativecommons.org/licenses/by-sa/4.0	</v>
    </spb>
    <spb s="0">
      <v xml:space="preserve">Worldpostalcode	City-data	Unitedstateszipcodes	</v>
      <v xml:space="preserve">			</v>
      <v xml:space="preserve">https://worldpostalcode.com/united-states/utah/davis	https://www.city-data.com/zips/84054.html	https://www.unitedstateszipcodes.org/84054/	</v>
      <v xml:space="preserve">			</v>
    </spb>
    <spb s="19">
      <v>1535</v>
      <v>1535</v>
      <v>1535</v>
      <v>1535</v>
    </spb>
    <spb s="0">
      <v xml:space="preserve">Wikipedia	</v>
      <v xml:space="preserve">CC-BY-SA	</v>
      <v xml:space="preserve">http://en.wikipedia.org/wiki/Woods_Cross,_Utah	</v>
      <v xml:space="preserve">http://creativecommons.org/licenses/by-sa/3.0/	</v>
    </spb>
    <spb s="0">
      <v xml:space="preserve">Wikipedia	US Census	Sec	</v>
      <v xml:space="preserve">CC-BY-SA			</v>
      <v xml:space="preserve">http://en.wikipedia.org/wiki/Woods_Cross,_Utah	http://www2.census.gov/programs-surveys/popest/datasets/2010-2018/cities/totals/sub-est2018_all.csv	https://www.sec.gov/cgi-bin/browse-edgar?action=getcompany&amp;CIK=0000827876	</v>
      <v xml:space="preserve">http://creativecommons.org/licenses/by-sa/3.0/			</v>
    </spb>
    <spb s="0">
      <v xml:space="preserve">Wikipedia	US Census	Wikipedia	</v>
      <v xml:space="preserve">CC-BY-SA		CC-BY-SA	</v>
      <v xml:space="preserve">http://en.wikipedia.org/wiki/Woods_Cross,_Utah	http://www2.census.gov/programs-surveys/popest/datasets/2010-2018/cities/totals/sub-est2018_all.csv	http://es.wikipedia.org/wiki/Woods_Cross	</v>
      <v xml:space="preserve">http://creativecommons.org/licenses/by-sa/3.0/		http://creativecommons.org/licenses/by-sa/3.0/	</v>
    </spb>
    <spb s="1">
      <v>1537</v>
      <v>1538</v>
      <v>2</v>
      <v>1538</v>
      <v>1537</v>
      <v>1538</v>
      <v>1538</v>
      <v>1539</v>
    </spb>
    <spb s="0">
      <v xml:space="preserve">Wikipedia	</v>
      <v xml:space="preserve">Public domain	</v>
      <v xml:space="preserve">http://en.wikipedia.org/wiki/Woods_Cross,_Utah	</v>
      <v xml:space="preserve">http://en.wikipedia.org/wiki/Public_domain	</v>
    </spb>
    <spb s="0">
      <v xml:space="preserve">Worldpostalcode	City-data	Sec	Unitedstateszipcodes	</v>
      <v xml:space="preserve">				</v>
      <v xml:space="preserve">https://worldpostalcode.com/united-states/utah/davis	https://www.city-data.com/zips/84087.html	https://www.sec.gov/cgi-bin/browse-edgar?action=getcompany&amp;CIK=0000827876	https://www.unitedstateszipcodes.org/84087/	</v>
      <v xml:space="preserve">				</v>
    </spb>
    <spb s="19">
      <v>1542</v>
      <v>1542</v>
      <v>1542</v>
      <v>1542</v>
    </spb>
    <spb s="0">
      <v xml:space="preserve">Wikipedia	</v>
      <v xml:space="preserve">CC-BY-SA	</v>
      <v xml:space="preserve">http://en.wikipedia.org/wiki/Blaine,_Washington	</v>
      <v xml:space="preserve">http://creativecommons.org/licenses/by-sa/3.0/	</v>
    </spb>
    <spb s="0">
      <v xml:space="preserve">Wikipedia	US Census	Sec	</v>
      <v xml:space="preserve">CC-BY-SA			</v>
      <v xml:space="preserve">http://en.wikipedia.org/wiki/Blaine,_Washington	http://www2.census.gov/programs-surveys/popest/datasets/2010-2018/cities/totals/sub-est2018_all.csv	https://www.sec.gov/cgi-bin/browse-edgar?action=getcompany&amp;CIK=0001546679	</v>
      <v xml:space="preserve">http://creativecommons.org/licenses/by-sa/3.0/			</v>
    </spb>
    <spb s="0">
      <v xml:space="preserve">Wikipedia	US Census	</v>
      <v xml:space="preserve">CC-BY-SA		</v>
      <v xml:space="preserve">http://en.wikipedia.org/wiki/Blaine,_Washington	http://www2.census.gov/programs-surveys/popest/datasets/2010-2018/cities/totals/sub-est2018_all.csv	</v>
      <v xml:space="preserve">http://creativecommons.org/licenses/by-sa/3.0/		</v>
    </spb>
    <spb s="1">
      <v>1544</v>
      <v>1545</v>
      <v>2</v>
      <v>1545</v>
      <v>1544</v>
      <v>1545</v>
      <v>1546</v>
      <v>1546</v>
    </spb>
    <spb s="0">
      <v xml:space="preserve">Wikipedia	</v>
      <v xml:space="preserve">Public domain	</v>
      <v xml:space="preserve">http://zh.wikipedia.org/wiki/布雷恩_(華盛頓州)	</v>
      <v xml:space="preserve">http://en.wikipedia.org/wiki/Public_domain	</v>
    </spb>
    <spb s="0">
      <v xml:space="preserve">Wikipedia	</v>
      <v xml:space="preserve">CC-BY-SA	</v>
      <v xml:space="preserve">http://en.wikipedia.org/wiki/Washington_(state)	</v>
      <v xml:space="preserve">http://creativecommons.org/licenses/by-sa/3.0/	</v>
    </spb>
    <spb s="0">
      <v xml:space="preserve">Wikipedia	US Census	US Census	Wikipedia	Crunchbase	</v>
      <v xml:space="preserve">CC-BY-SA			CC-BY-SA		</v>
      <v xml:space="preserve">http://en.wikipedia.org/wiki/Washington_(state)	https://www.census.gov/popest/data/state/asrh/2014/files/SC-EST2014-AGESEX-CIV.csv	http://www.census.gov/quickfacts/table/WTN220212/53	https://en.wikipedia.org/wiki/Washington_(state)	https://www.crunchbase.com/organization/access-washington	</v>
      <v xml:space="preserve">http://creativecommons.org/licenses/by-sa/3.0/			http://creativecommons.org/licenses/by-sa/3.0/		</v>
    </spb>
    <spb s="0">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22">
      <v>1549</v>
      <v>1550</v>
      <v>15</v>
      <v>2</v>
      <v>1550</v>
      <v>1549</v>
      <v>1549</v>
      <v>1551</v>
      <v>15</v>
      <v>1550</v>
      <v>15</v>
      <v>1551</v>
      <v>1551</v>
      <v>15</v>
      <v>15</v>
      <v>15</v>
      <v>15</v>
      <v>1551</v>
      <v>15</v>
      <v>15</v>
      <v>15</v>
      <v>15</v>
      <v>15</v>
      <v>15</v>
      <v>15</v>
      <v>15</v>
      <v>15</v>
      <v>1551</v>
      <v>15</v>
      <v>15</v>
      <v>15</v>
      <v>15</v>
    </spb>
    <spb s="0">
      <v xml:space="preserve">Wikipedia	</v>
      <v xml:space="preserve">Public domain	</v>
      <v xml:space="preserve">http://en.wikipedia.org/wiki/Washington_(state)	</v>
      <v xml:space="preserve">http://en.wikipedia.org/wiki/Public_domain	</v>
    </spb>
    <spb s="0">
      <v xml:space="preserve">Wikipedia	</v>
      <v xml:space="preserve">CC-BY-SA	</v>
      <v xml:space="preserve">http://en.wikipedia.org/wiki/Whatcom_County,_Washington	</v>
      <v xml:space="preserve">http://creativecommons.org/licenses/by-sa/3.0/	</v>
    </spb>
    <spb s="0">
      <v xml:space="preserve">Wikipedia	US Census	</v>
      <v xml:space="preserve">CC-BY-SA		</v>
      <v xml:space="preserve">http://en.wikipedia.org/wiki/Whatcom_County,_Washington	http://www2.census.gov/programs-surveys/popest/datasets/2010-2018/cities/totals/sub-est2018_all.csv	</v>
      <v xml:space="preserve">http://creativecommons.org/licenses/by-sa/3.0/		</v>
    </spb>
    <spb s="14">
      <v>1554</v>
      <v>1555</v>
      <v>2</v>
      <v>1555</v>
      <v>1554</v>
      <v>1555</v>
      <v>1555</v>
      <v>1555</v>
    </spb>
    <spb s="0">
      <v xml:space="preserve">Wikipedia	</v>
      <v xml:space="preserve">CC BY 2.0	</v>
      <v xml:space="preserve">http://en.wikipedia.org/wiki/Whatcom_County,_Washington	</v>
      <v xml:space="preserve">https://creativecommons.org/licenses/by/2.0	</v>
    </spb>
    <spb s="0">
      <v xml:space="preserve">Wikipedia	</v>
      <v xml:space="preserve">CC-BY-SA	</v>
      <v xml:space="preserve">http://en.wikipedia.org/wiki/Olympia,_Washington	</v>
      <v xml:space="preserve">http://creativecommons.org/licenses/by-sa/3.0/	</v>
    </spb>
    <spb s="0">
      <v xml:space="preserve">Wikipedia	US Census	Sec	Walkscore	</v>
      <v xml:space="preserve">CC-BY-SA				</v>
      <v xml:space="preserve">http://en.wikipedia.org/wiki/Olympia,_Washington	http://www2.census.gov/programs-surveys/popest/datasets/2010-2018/cities/totals/sub-est2018_all.csv	https://www.sec.gov/cgi-bin/browse-edgar?action=getcompany&amp;CIK=0001730293	https://www.walkscore.com/WA/Olympia	</v>
      <v xml:space="preserve">http://creativecommons.org/licenses/by-sa/3.0/				</v>
    </spb>
    <spb s="0">
      <v xml:space="preserve">Wikipedia	Wikipedia	</v>
      <v xml:space="preserve">CC-BY-SA	CC-BY-SA	</v>
      <v xml:space="preserve">http://en.wikipedia.org/wiki/Olympia,_Washington	http://it.wikipedia.org/wiki/Olympia_(Washington)	</v>
      <v xml:space="preserve">http://creativecommons.org/licenses/by-sa/3.0/	http://creativecommons.org/licenses/by-sa/3.0/	</v>
    </spb>
    <spb s="0">
      <v xml:space="preserve">Wikipedia	US Census	Wikipedia	Sec	Walkscore	</v>
      <v xml:space="preserve">CC-BY-SA		CC-BY-SA			</v>
      <v xml:space="preserve">http://en.wikipedia.org/wiki/Olympia,_Washington	http://www2.census.gov/programs-surveys/popest/datasets/2010-2018/cities/totals/sub-est2018_all.csv	https://en.wikipedia.org/wiki/Olympia,_Washington	https://www.sec.gov/cgi-bin/browse-edgar?action=getcompany&amp;CIK=0001730293	https://www.walkscore.com/WA/Olympia	</v>
      <v xml:space="preserve">http://creativecommons.org/licenses/by-sa/3.0/		http://creativecommons.org/licenses/by-sa/3.0/			</v>
    </spb>
    <spb s="0">
      <v xml:space="preserve">Wikipedia	US Census	Wikipedia	Walkscore	</v>
      <v xml:space="preserve">CC-BY-SA		CC-BY-SA		</v>
      <v xml:space="preserve">http://en.wikipedia.org/wiki/Olympia,_Washington	http://www2.census.gov/programs-surveys/popest/datasets/2010-2018/cities/totals/sub-est2018_all.csv	https://en.wikipedia.org/wiki/Olympia,_Washington	https://www.walkscore.com/WA/Olympia	</v>
      <v xml:space="preserve">http://creativecommons.org/licenses/by-sa/3.0/		http://creativecommons.org/licenses/by-sa/3.0/		</v>
    </spb>
    <spb s="0">
      <v xml:space="preserve">Wikipedia	US Census	Wikipedia	</v>
      <v xml:space="preserve">CC-BY-SA		CC-BY-SA	</v>
      <v xml:space="preserve">http://en.wikipedia.org/wiki/Olympia,_Washington	http://www2.census.gov/programs-surveys/popest/datasets/2010-2018/cities/totals/sub-est2018_all.csv	http://es.wikipedia.org/wiki/Olympia_(Washington)	</v>
      <v xml:space="preserve">http://creativecommons.org/licenses/by-sa/3.0/		http://creativecommons.org/licenses/by-sa/3.0/	</v>
    </spb>
    <spb s="16">
      <v>1558</v>
      <v>1559</v>
      <v>1560</v>
      <v>1560</v>
      <v>2</v>
      <v>1559</v>
      <v>1558</v>
      <v>1561</v>
      <v>1562</v>
      <v>1563</v>
    </spb>
    <spb s="0">
      <v xml:space="preserve">Wikipedia	</v>
      <v xml:space="preserve">CC BY 3.0	</v>
      <v xml:space="preserve">http://de.wikipedia.org/wiki/Olympia_(Washington)	</v>
      <v xml:space="preserve">https://creativecommons.org/licenses/by/3.0	</v>
    </spb>
    <spb s="0">
      <v xml:space="preserve">Wikipedia	Wikipedia	Wikipedia	</v>
      <v xml:space="preserve">CC-BY-SA	CC-BY-SA	CC-BY-SA	</v>
      <v xml:space="preserve">http://en.wikipedia.org/wiki/Seattle	http://de.wikipedia.org/wiki/Seattle	http://es.wikipedia.org/wiki/Seattle	</v>
      <v xml:space="preserve">http://creativecommons.org/licenses/by-sa/3.0/	http://creativecommons.org/licenses/by-sa/3.0/	http://creativecommons.org/licenses/by-sa/3.0/	</v>
    </spb>
    <spb s="0">
      <v xml:space="preserve">Wikipedia	US Census	Sec	Walkscore	</v>
      <v xml:space="preserve">CC-BY-SA				</v>
      <v xml:space="preserve">http://en.wikipedia.org/wiki/Seattle	http://www2.census.gov/programs-surveys/popest/datasets/2010-2018/cities/totals/sub-est2018_all.csv	https://www.sec.gov/cgi-bin/browse-edgar?action=getcompany&amp;CIK=0001828906	https://www.walkscore.com/WA/Seattle	</v>
      <v xml:space="preserve">http://creativecommons.org/licenses/by-sa/3.0/				</v>
    </spb>
    <spb s="0">
      <v xml:space="preserve">Wikipedia	</v>
      <v xml:space="preserve">CC-BY-SA	</v>
      <v xml:space="preserve">http://en.wikipedia.org/wiki/Seattle	</v>
      <v xml:space="preserve">http://creativecommons.org/licenses/by-sa/3.0/	</v>
    </spb>
    <spb s="0">
      <v xml:space="preserve">Wikipedia	US Census	Wikipedia	Sec	Walkscore	</v>
      <v xml:space="preserve">CC-BY-SA		CC-BY-SA			</v>
      <v xml:space="preserve">http://en.wikipedia.org/wiki/Seattle	http://www2.census.gov/programs-surveys/popest/datasets/2010-2018/cities/totals/sub-est2018_all.csv	https://en.wikipedia.org/wiki/Seattle	https://www.sec.gov/cgi-bin/browse-edgar?action=getcompany&amp;CIK=0001828906	https://www.walkscore.com/WA/Seattle	</v>
      <v xml:space="preserve">http://creativecommons.org/licenses/by-sa/3.0/		http://creativecommons.org/licenses/by-sa/3.0/			</v>
    </spb>
    <spb s="0">
      <v xml:space="preserve">Wikipedia	US Census	Wikipedia	Walkscore	</v>
      <v xml:space="preserve">CC-BY-SA		CC-BY-SA		</v>
      <v xml:space="preserve">http://en.wikipedia.org/wiki/Seattle	http://www2.census.gov/programs-surveys/popest/datasets/2010-2018/cities/totals/sub-est2018_all.csv	https://en.wikipedia.org/wiki/Seattle	https://www.walkscore.com/WA/Seattle	</v>
      <v xml:space="preserve">http://creativecommons.org/licenses/by-sa/3.0/		http://creativecommons.org/licenses/by-sa/3.0/		</v>
    </spb>
    <spb s="0">
      <v xml:space="preserve">Wikipedia	US Census	</v>
      <v xml:space="preserve">CC-BY-SA		</v>
      <v xml:space="preserve">http://en.wikipedia.org/wiki/Seattle	http://www2.census.gov/programs-surveys/popest/datasets/2010-2018/cities/totals/sub-est2018_all.csv	</v>
      <v xml:space="preserve">http://creativecommons.org/licenses/by-sa/3.0/		</v>
    </spb>
    <spb s="1">
      <v>1566</v>
      <v>1567</v>
      <v>2</v>
      <v>1567</v>
      <v>1568</v>
      <v>1569</v>
      <v>1570</v>
      <v>1571</v>
    </spb>
    <spb s="7">
      <v>square km</v>
      <v>2017</v>
    </spb>
    <spb s="0">
      <v xml:space="preserve">Wikipedia	</v>
      <v xml:space="preserve">CC BY-SA 4.0	</v>
      <v xml:space="preserve">http://pt.wikipedia.org/wiki/Seattle	</v>
      <v xml:space="preserve">https://creativecommons.org/licenses/by-sa/4.0	</v>
    </spb>
    <spb s="0">
      <v xml:space="preserve">Wikipedia	</v>
      <v xml:space="preserve">CC-BY-SA	</v>
      <v xml:space="preserve">http://en.wikipedia.org/wiki/Bellingham,_Washington	</v>
      <v xml:space="preserve">http://creativecommons.org/licenses/by-sa/3.0/	</v>
    </spb>
    <spb s="0">
      <v xml:space="preserve">Wikipedia	US Census	Sec	Walkscore	</v>
      <v xml:space="preserve">CC-BY-SA				</v>
      <v xml:space="preserve">http://en.wikipedia.org/wiki/Bellingham,_Washington	http://www2.census.gov/programs-surveys/popest/datasets/2010-2018/cities/totals/sub-est2018_all.csv	https://www.sec.gov/cgi-bin/browse-edgar?action=getcompany&amp;CIK=0001616026	https://www.walkscore.com/WA/Bellingham	</v>
      <v xml:space="preserve">http://creativecommons.org/licenses/by-sa/3.0/				</v>
    </spb>
    <spb s="0">
      <v xml:space="preserve">Wikipedia	US Census	Wikipedia	Sec	Walkscore	</v>
      <v xml:space="preserve">CC-BY-SA		CC-BY-SA			</v>
      <v xml:space="preserve">http://en.wikipedia.org/wiki/Bellingham,_Washington	http://www2.census.gov/programs-surveys/popest/datasets/2010-2018/cities/totals/sub-est2018_all.csv	https://en.wikipedia.org/wiki/Bellingham,_Washington	https://www.sec.gov/cgi-bin/browse-edgar?action=getcompany&amp;CIK=0001616026	https://www.walkscore.com/WA/Bellingham	</v>
      <v xml:space="preserve">http://creativecommons.org/licenses/by-sa/3.0/		http://creativecommons.org/licenses/by-sa/3.0/			</v>
    </spb>
    <spb s="0">
      <v xml:space="preserve">Wikipedia	US Census	Wikipedia	Walkscore	</v>
      <v xml:space="preserve">CC-BY-SA		CC-BY-SA		</v>
      <v xml:space="preserve">http://en.wikipedia.org/wiki/Bellingham,_Washington	http://www2.census.gov/programs-surveys/popest/datasets/2010-2018/cities/totals/sub-est2018_all.csv	https://en.wikipedia.org/wiki/Bellingham,_Washington	https://www.walkscore.com/WA/Bellingham	</v>
      <v xml:space="preserve">http://creativecommons.org/licenses/by-sa/3.0/		http://creativecommons.org/licenses/by-sa/3.0/		</v>
    </spb>
    <spb s="0">
      <v xml:space="preserve">Wikipedia	US Census	</v>
      <v xml:space="preserve">CC-BY-SA		</v>
      <v xml:space="preserve">http://en.wikipedia.org/wiki/Bellingham,_Washington	http://www2.census.gov/programs-surveys/popest/datasets/2010-2018/cities/totals/sub-est2018_all.csv	</v>
      <v xml:space="preserve">http://creativecommons.org/licenses/by-sa/3.0/		</v>
    </spb>
    <spb s="1">
      <v>1575</v>
      <v>1576</v>
      <v>2</v>
      <v>1576</v>
      <v>1575</v>
      <v>1577</v>
      <v>1578</v>
      <v>1579</v>
    </spb>
    <spb s="0">
      <v xml:space="preserve">Wikipedia	</v>
      <v xml:space="preserve">CC-BY-SA-3.0	</v>
      <v xml:space="preserve">http://zh.wikipedia.org/wiki/贝灵厄姆_(华盛顿州)	</v>
      <v xml:space="preserve">http://creativecommons.org/licenses/by-sa/3.0/	</v>
    </spb>
    <spb s="0">
      <v xml:space="preserve">Worldpostalcode	Sec	Unitedstateszipcodes	</v>
      <v xml:space="preserve">			</v>
      <v xml:space="preserve">https://worldpostalcode.com/united-states/washington/whatcom	https://www.sec.gov/cgi-bin/browse-edgar?action=getcompany&amp;CIK=0001578523	https://www.unitedstateszipcodes.org/98230/	</v>
      <v xml:space="preserve">			</v>
    </spb>
    <spb s="28">
      <v>1582</v>
      <v>1582</v>
      <v>1582</v>
    </spb>
    <spb s="0">
      <v xml:space="preserve">Wikipedia	</v>
      <v xml:space="preserve">CC-BY-SA	</v>
      <v xml:space="preserve">http://en.wikipedia.org/wiki/New_York	</v>
      <v xml:space="preserve">http://creativecommons.org/licenses/by-sa/3.0/	</v>
    </spb>
    <spb s="0">
      <v xml:space="preserve">Wikipedia	Wikipedia	US Census	US Census	Wikipedia	</v>
      <v xml:space="preserve">CC-BY-SA	CC-BY-SA			CC-BY-SA	</v>
      <v xml:space="preserve">http://en.wikipedia.org/wiki/New_York_(state)	http://en.wikipedia.org/wiki/New_York	https://www.census.gov/popest/data/state/asrh/2014/files/SC-EST2014-AGESEX-CIV.csv	http://www.census.gov/quickfacts/table/WTN220212/36	https://en.wikipedia.org/wiki/New_York_(state)	</v>
      <v xml:space="preserve">http://creativecommons.org/licenses/by-sa/3.0/	http://creativecommons.org/licenses/by-sa/3.0/			http://creativecommons.org/licenses/by-sa/3.0/	</v>
    </spb>
    <spb s="0">
      <v xml:space="preserve">Wikipedia	</v>
      <v xml:space="preserve">CC-BY-SA	</v>
      <v xml:space="preserve">http://en.wikipedia.org/wiki/New_York_(state)	</v>
      <v xml:space="preserve">http://creativecommons.org/licenses/by-sa/3.0/	</v>
    </spb>
    <spb s="0">
      <v xml:space="preserve">Wikipedia	US Census	US Census	</v>
      <v xml:space="preserve">CC-BY-SA			</v>
      <v xml:space="preserve">http://en.wikipedia.org/wiki/New_York_(state)	https://www.census.gov/popest/data/state/asrh/2014/files/SC-EST2014-AGESEX-CIV.csv	http://www.census.gov/quickfacts/table/WTN220212/36	</v>
      <v xml:space="preserve">http://creativecommons.org/licenses/by-sa/3.0/			</v>
    </spb>
    <spb s="0">
      <v xml:space="preserve">Wikipedia	Wikipedia	US Census	US Census	</v>
      <v xml:space="preserve">CC-BY-SA	CC-BY-SA			</v>
      <v xml:space="preserve">http://en.wikipedia.org/wiki/New_York_(state)	http://en.wikipedia.org/wiki/New_York	https://www.census.gov/popest/data/state/asrh/2014/files/SC-EST2014-AGESEX-CIV.csv	http://www.census.gov/quickfacts/table/WTN220212/36	</v>
      <v xml:space="preserve">http://creativecommons.org/licenses/by-sa/3.0/	http://creativecommons.org/licenses/by-sa/3.0/			</v>
    </spb>
    <spb s="22">
      <v>1584</v>
      <v>1585</v>
      <v>15</v>
      <v>2</v>
      <v>1585</v>
      <v>1586</v>
      <v>1586</v>
      <v>1587</v>
      <v>15</v>
      <v>1585</v>
      <v>15</v>
      <v>1588</v>
      <v>1588</v>
      <v>15</v>
      <v>15</v>
      <v>15</v>
      <v>15</v>
      <v>1588</v>
      <v>15</v>
      <v>15</v>
      <v>15</v>
      <v>15</v>
      <v>15</v>
      <v>15</v>
      <v>15</v>
      <v>15</v>
      <v>15</v>
      <v>1588</v>
      <v>15</v>
      <v>15</v>
      <v>15</v>
      <v>15</v>
    </spb>
    <spb s="0">
      <v xml:space="preserve">Wikipedia	</v>
      <v xml:space="preserve">Public domain	</v>
      <v xml:space="preserve">http://en.wikipedia.org/wiki/New_York_(state)	</v>
      <v xml:space="preserve">http://en.wikipedia.org/wiki/Public_domain	</v>
    </spb>
    <spb s="0">
      <v xml:space="preserve">Wikipedia	</v>
      <v xml:space="preserve">CC-BY-SA	</v>
      <v xml:space="preserve">http://en.wikipedia.org/wiki/Albany,_New_York	</v>
      <v xml:space="preserve">http://creativecommons.org/licenses/by-sa/3.0/	</v>
    </spb>
    <spb s="0">
      <v xml:space="preserve">Wikipedia	US Census	Sec	Walkscore	</v>
      <v xml:space="preserve">CC-BY-SA				</v>
      <v xml:space="preserve">http://en.wikipedia.org/wiki/Albany,_New_York	http://www2.census.gov/programs-surveys/popest/datasets/2010-2018/cities/totals/sub-est2018_all.csv	https://www.sec.gov/cgi-bin/browse-edgar?action=getcompany&amp;CIK=0001800369	https://www.walkscore.com/NY/Albany	</v>
      <v xml:space="preserve">http://creativecommons.org/licenses/by-sa/3.0/				</v>
    </spb>
    <spb s="0">
      <v xml:space="preserve">Wikipedia	US Census	Wikipedia	Sec	Walkscore	</v>
      <v xml:space="preserve">CC-BY-SA		CC-BY-SA			</v>
      <v xml:space="preserve">http://en.wikipedia.org/wiki/Albany,_New_York	http://www2.census.gov/programs-surveys/popest/datasets/2010-2018/cities/totals/sub-est2018_all.csv	https://en.wikipedia.org/wiki/Albany,_New_York	https://www.sec.gov/cgi-bin/browse-edgar?action=getcompany&amp;CIK=0001800369	https://www.walkscore.com/NY/Albany	</v>
      <v xml:space="preserve">http://creativecommons.org/licenses/by-sa/3.0/		http://creativecommons.org/licenses/by-sa/3.0/			</v>
    </spb>
    <spb s="0">
      <v xml:space="preserve">Wikipedia	US Census	Wikipedia	Walkscore	</v>
      <v xml:space="preserve">CC-BY-SA		CC-BY-SA		</v>
      <v xml:space="preserve">http://en.wikipedia.org/wiki/Albany,_New_York	http://www2.census.gov/programs-surveys/popest/datasets/2010-2018/cities/totals/sub-est2018_all.csv	https://en.wikipedia.org/wiki/Albany,_New_York	https://www.walkscore.com/NY/Albany	</v>
      <v xml:space="preserve">http://creativecommons.org/licenses/by-sa/3.0/		http://creativecommons.org/licenses/by-sa/3.0/		</v>
    </spb>
    <spb s="0">
      <v xml:space="preserve">Wikipedia	US Census	Wikipedia	</v>
      <v xml:space="preserve">CC-BY-SA		CC-BY-SA	</v>
      <v xml:space="preserve">http://en.wikipedia.org/wiki/Albany,_New_York	http://www2.census.gov/programs-surveys/popest/datasets/2010-2018/cities/totals/sub-est2018_all.csv	http://es.wikipedia.org/wiki/Albany	</v>
      <v xml:space="preserve">http://creativecommons.org/licenses/by-sa/3.0/		http://creativecommons.org/licenses/by-sa/3.0/	</v>
    </spb>
    <spb s="16">
      <v>1591</v>
      <v>1592</v>
      <v>1591</v>
      <v>1591</v>
      <v>2</v>
      <v>1592</v>
      <v>1591</v>
      <v>1593</v>
      <v>1594</v>
      <v>1595</v>
    </spb>
    <spb s="0">
      <v xml:space="preserve">Wikipedia	</v>
      <v xml:space="preserve">CC BY 3.0	</v>
      <v xml:space="preserve">http://ja.wikipedia.org/wiki/オールバニ_(ニューヨーク州)	</v>
      <v xml:space="preserve">https://creativecommons.org/licenses/by/3.0	</v>
    </spb>
    <spb s="0">
      <v xml:space="preserve">Wikipedia	</v>
      <v xml:space="preserve">CC-BY-SA	</v>
      <v xml:space="preserve">http://en.wikipedia.org/wiki/New_York_City	</v>
      <v xml:space="preserve">http://creativecommons.org/licenses/by-sa/3.0/	</v>
    </spb>
    <spb s="0">
      <v xml:space="preserve">Wikipedia	Twitter	US Census	Sec	Walkscore	</v>
      <v xml:space="preserve">CC-BY-SA					</v>
      <v xml:space="preserve">http://en.wikipedia.org/wiki/New_York_City	https://twitter.com/NYC311	http://www2.census.gov/programs-surveys/popest/datasets/2010-2018/cities/totals/sub-est2018_all.csv	https://www.sec.gov/cgi-bin/browse-edgar?action=getcompany&amp;CIK=0001841619	https://www.walkscore.com/NY/New_York	</v>
      <v xml:space="preserve">http://creativecommons.org/licenses/by-sa/3.0/					</v>
    </spb>
    <spb s="0">
      <v xml:space="preserve">Wikipedia	US Census	Wikipedia	Sec	Walkscore	</v>
      <v xml:space="preserve">CC-BY-SA		CC-BY-SA			</v>
      <v xml:space="preserve">http://en.wikipedia.org/wiki/New_York_City	http://www2.census.gov/programs-surveys/popest/datasets/2010-2018/cities/totals/sub-est2018_all.csv	https://en.wikipedia.org/wiki/New_York_City	https://www.sec.gov/cgi-bin/browse-edgar?action=getcompany&amp;CIK=0001841619	https://www.walkscore.com/NY/New_York	</v>
      <v xml:space="preserve">http://creativecommons.org/licenses/by-sa/3.0/		http://creativecommons.org/licenses/by-sa/3.0/			</v>
    </spb>
    <spb s="0">
      <v xml:space="preserve">Wikipedia	Twitter	US Census	Wikipedia	Walkscore	</v>
      <v xml:space="preserve">CC-BY-SA			CC-BY-SA		</v>
      <v xml:space="preserve">http://en.wikipedia.org/wiki/New_York_City	https://twitter.com/NYC311	http://www2.census.gov/programs-surveys/popest/datasets/2010-2018/cities/totals/sub-est2018_all.csv	https://en.wikipedia.org/wiki/New_York_City	https://www.walkscore.com/NY/New_York	</v>
      <v xml:space="preserve">http://creativecommons.org/licenses/by-sa/3.0/			http://creativecommons.org/licenses/by-sa/3.0/		</v>
    </spb>
    <spb s="20">
      <v>1598</v>
      <v>1599</v>
      <v>2</v>
      <v>1599</v>
      <v>1598</v>
      <v>1600</v>
      <v>1601</v>
    </spb>
    <spb s="0">
      <v xml:space="preserve">Wikipedia	</v>
      <v xml:space="preserve">CC BY-SA 3.0	</v>
      <v xml:space="preserve">http://ja.wikipedia.org/wiki/ニューヨーク	</v>
      <v xml:space="preserve">https://creativecommons.org/licenses/by-sa/3.0	</v>
    </spb>
    <spb s="0">
      <v xml:space="preserve">Wikipedia	</v>
      <v xml:space="preserve">CC-BY-SA	</v>
      <v xml:space="preserve">http://en.wikipedia.org/wiki/Anacortes,_Washington	</v>
      <v xml:space="preserve">http://creativecommons.org/licenses/by-sa/3.0/	</v>
    </spb>
    <spb s="0">
      <v xml:space="preserve">Wikipedia	US Census	</v>
      <v xml:space="preserve">CC-BY-SA		</v>
      <v xml:space="preserve">http://en.wikipedia.org/wiki/Anacortes,_Washington	http://www2.census.gov/programs-surveys/popest/datasets/2010-2018/cities/totals/sub-est2018_all.csv	</v>
      <v xml:space="preserve">http://creativecommons.org/licenses/by-sa/3.0/		</v>
    </spb>
    <spb s="0">
      <v xml:space="preserve">Wikipedia	US Census	Wikipedia	</v>
      <v xml:space="preserve">CC-BY-SA		CC-BY-SA	</v>
      <v xml:space="preserve">http://en.wikipedia.org/wiki/Anacortes,_Washington	http://www2.census.gov/programs-surveys/popest/datasets/2010-2018/cities/totals/sub-est2018_all.csv	https://en.wikipedia.org/wiki/Anacortes,_Washington	</v>
      <v xml:space="preserve">http://creativecommons.org/licenses/by-sa/3.0/		http://creativecommons.org/licenses/by-sa/3.0/	</v>
    </spb>
    <spb s="0">
      <v xml:space="preserve">Wikipedia	US Census	Wikipedia	Wikipedia	</v>
      <v xml:space="preserve">CC-BY-SA		CC-BY-SA	CC-BY-SA	</v>
      <v xml:space="preserve">http://en.wikipedia.org/wiki/Anacortes,_Washington	http://www2.census.gov/programs-surveys/popest/datasets/2010-2018/cities/totals/sub-est2018_all.csv	http://es.wikipedia.org/wiki/Anacortes_(Washington)	http://fr.wikipedia.org/wiki/Anacortes	</v>
      <v xml:space="preserve">http://creativecommons.org/licenses/by-sa/3.0/		http://creativecommons.org/licenses/by-sa/3.0/	http://creativecommons.org/licenses/by-sa/3.0/	</v>
    </spb>
    <spb s="1">
      <v>1604</v>
      <v>1605</v>
      <v>2</v>
      <v>1605</v>
      <v>1604</v>
      <v>1606</v>
      <v>1606</v>
      <v>1607</v>
    </spb>
    <spb s="0">
      <v xml:space="preserve">Wikipedia	</v>
      <v xml:space="preserve">CC-BY-SA-3.0	</v>
      <v xml:space="preserve">http://en.wikipedia.org/wiki/Anacortes,_Washington	</v>
      <v xml:space="preserve">http://creativecommons.org/licenses/by-sa/3.0/	</v>
    </spb>
    <spb s="0">
      <v xml:space="preserve">Wikipedia	</v>
      <v xml:space="preserve">CC-BY-SA	</v>
      <v xml:space="preserve">http://en.wikipedia.org/wiki/Skagit_County,_Washington	</v>
      <v xml:space="preserve">http://creativecommons.org/licenses/by-sa/3.0/	</v>
    </spb>
    <spb s="0">
      <v xml:space="preserve">Wikipedia	US Census	</v>
      <v xml:space="preserve">CC-BY-SA		</v>
      <v xml:space="preserve">http://en.wikipedia.org/wiki/Skagit_County,_Washington	http://www2.census.gov/programs-surveys/popest/datasets/2010-2018/cities/totals/sub-est2018_all.csv	</v>
      <v xml:space="preserve">http://creativecommons.org/licenses/by-sa/3.0/		</v>
    </spb>
    <spb s="0">
      <v xml:space="preserve">Wikipedia	US Census	US Census	</v>
      <v xml:space="preserve">CC-BY-SA			</v>
      <v xml:space="preserve">http://en.wikipedia.org/wiki/Skagit_County,_Washington	http://www2.census.gov/programs-surveys/popest/datasets/2010-2018/cities/totals/sub-est2018_all.csv	http://www.census.gov/quickfacts/table/WTN220212/53057	</v>
      <v xml:space="preserve">http://creativecommons.org/licenses/by-sa/3.0/			</v>
    </spb>
    <spb s="14">
      <v>1610</v>
      <v>1611</v>
      <v>2</v>
      <v>1611</v>
      <v>1610</v>
      <v>1612</v>
      <v>1612</v>
      <v>1612</v>
    </spb>
    <spb s="0">
      <v xml:space="preserve">Wikipedia	</v>
      <v xml:space="preserve">CC BY-SA 3.0	</v>
      <v xml:space="preserve">http://en.wikipedia.org/wiki/Skagit_County,_Washington	</v>
      <v xml:space="preserve">https://creativecommons.org/licenses/by-sa/3.0	</v>
    </spb>
    <spb s="0">
      <v xml:space="preserve">Worldpostalcode	City-data	Unitedstateszipcodes	</v>
      <v xml:space="preserve">			</v>
      <v xml:space="preserve">https://worldpostalcode.com/united-states/washington/skagit	https://www.city-data.com/zips/98221.html	https://www.unitedstateszipcodes.org/98221/	</v>
      <v xml:space="preserve">			</v>
    </spb>
    <spb s="19">
      <v>1615</v>
      <v>1615</v>
      <v>1615</v>
      <v>1615</v>
    </spb>
    <spb s="0">
      <v xml:space="preserve">Wikipedia	</v>
      <v xml:space="preserve">CC-BY-SA	</v>
      <v xml:space="preserve">http://en.wikipedia.org/wiki/Ferndale,_Washington	</v>
      <v xml:space="preserve">http://creativecommons.org/licenses/by-sa/3.0/	</v>
    </spb>
    <spb s="0">
      <v xml:space="preserve">Wikipedia	US Census	</v>
      <v xml:space="preserve">CC-BY-SA		</v>
      <v xml:space="preserve">http://en.wikipedia.org/wiki/Ferndale,_Washington	http://www2.census.gov/programs-surveys/popest/datasets/2010-2018/cities/totals/sub-est2018_all.csv	</v>
      <v xml:space="preserve">http://creativecommons.org/licenses/by-sa/3.0/		</v>
    </spb>
    <spb s="0">
      <v xml:space="preserve">Wikipedia	Wikipedia	</v>
      <v xml:space="preserve">CC-BY-SA	CC-BY-SA	</v>
      <v xml:space="preserve">http://en.wikipedia.org/wiki/Ferndale,_Washington	http://it.wikipedia.org/wiki/Ferndale_(Washington)	</v>
      <v xml:space="preserve">http://creativecommons.org/licenses/by-sa/3.0/	http://creativecommons.org/licenses/by-sa/3.0/	</v>
    </spb>
    <spb s="0">
      <v xml:space="preserve">Wikipedia	US Census	Wikipedia	</v>
      <v xml:space="preserve">CC-BY-SA		CC-BY-SA	</v>
      <v xml:space="preserve">http://en.wikipedia.org/wiki/Ferndale,_Washington	http://www2.census.gov/programs-surveys/popest/datasets/2010-2018/cities/totals/sub-est2018_all.csv	https://en.wikipedia.org/wiki/Ferndale,_Washington	</v>
      <v xml:space="preserve">http://creativecommons.org/licenses/by-sa/3.0/		http://creativecommons.org/licenses/by-sa/3.0/	</v>
    </spb>
    <spb s="16">
      <v>1617</v>
      <v>1618</v>
      <v>1619</v>
      <v>1619</v>
      <v>2</v>
      <v>1618</v>
      <v>1617</v>
      <v>1620</v>
      <v>1620</v>
      <v>1618</v>
    </spb>
    <spb s="0">
      <v xml:space="preserve">Wikipedia	</v>
      <v xml:space="preserve">CC-BY-SA-3.0	</v>
      <v xml:space="preserve">http://es.wikipedia.org/wiki/Ferndale_(Washington)	</v>
      <v xml:space="preserve">http://creativecommons.org/licenses/by-sa/3.0/	</v>
    </spb>
    <spb s="0">
      <v xml:space="preserve">Unitedstateszipcodes	</v>
      <v xml:space="preserve">	</v>
      <v xml:space="preserve">https://www.unitedstateszipcodes.org/98248/	</v>
      <v xml:space="preserve">	</v>
    </spb>
    <spb s="19">
      <v>1623</v>
      <v>1623</v>
      <v>1623</v>
      <v>1623</v>
    </spb>
    <spb s="0">
      <v xml:space="preserve">Wikipedia	</v>
      <v xml:space="preserve">CC-BY-SA	</v>
      <v xml:space="preserve">http://en.wikipedia.org/wiki/Tacoma,_Washington	</v>
      <v xml:space="preserve">http://creativecommons.org/licenses/by-sa/3.0/	</v>
    </spb>
    <spb s="0">
      <v xml:space="preserve">Wikipedia	US Census	Sec	Walkscore	</v>
      <v xml:space="preserve">CC-BY-SA				</v>
      <v xml:space="preserve">http://en.wikipedia.org/wiki/Tacoma,_Washington	http://www2.census.gov/programs-surveys/popest/datasets/2010-2018/cities/totals/sub-est2018_all.csv	https://www.sec.gov/cgi-bin/browse-edgar?action=getcompany&amp;CIK=0001642058	https://www.walkscore.com/WA/Tacoma	</v>
      <v xml:space="preserve">http://creativecommons.org/licenses/by-sa/3.0/				</v>
    </spb>
    <spb s="0">
      <v xml:space="preserve">Wikipedia	Wikipedia	</v>
      <v xml:space="preserve">CC-BY-SA	CC-BY-SA	</v>
      <v xml:space="preserve">http://en.wikipedia.org/wiki/Tacoma,_Washington	http://it.wikipedia.org/wiki/Tacoma	</v>
      <v xml:space="preserve">http://creativecommons.org/licenses/by-sa/3.0/	http://creativecommons.org/licenses/by-sa/3.0/	</v>
    </spb>
    <spb s="0">
      <v xml:space="preserve">Wikipedia	US Census	Wikipedia	Sec	Walkscore	</v>
      <v xml:space="preserve">CC-BY-SA		CC-BY-SA			</v>
      <v xml:space="preserve">http://en.wikipedia.org/wiki/Tacoma,_Washington	http://www2.census.gov/programs-surveys/popest/datasets/2010-2018/cities/totals/sub-est2018_all.csv	https://en.wikipedia.org/wiki/Tacoma,_Washington	https://www.sec.gov/cgi-bin/browse-edgar?action=getcompany&amp;CIK=0001642058	https://www.walkscore.com/WA/Tacoma	</v>
      <v xml:space="preserve">http://creativecommons.org/licenses/by-sa/3.0/		http://creativecommons.org/licenses/by-sa/3.0/			</v>
    </spb>
    <spb s="0">
      <v xml:space="preserve">Wikipedia	US Census	Wikipedia	Walkscore	</v>
      <v xml:space="preserve">CC-BY-SA		CC-BY-SA		</v>
      <v xml:space="preserve">http://en.wikipedia.org/wiki/Tacoma,_Washington	http://www2.census.gov/programs-surveys/popest/datasets/2010-2018/cities/totals/sub-est2018_all.csv	https://en.wikipedia.org/wiki/Tacoma,_Washington	https://www.walkscore.com/WA/Tacoma	</v>
      <v xml:space="preserve">http://creativecommons.org/licenses/by-sa/3.0/		http://creativecommons.org/licenses/by-sa/3.0/		</v>
    </spb>
    <spb s="0">
      <v xml:space="preserve">Wikipedia	US Census	Wikipedia	</v>
      <v xml:space="preserve">CC-BY-SA		CC-BY-SA	</v>
      <v xml:space="preserve">http://en.wikipedia.org/wiki/Tacoma,_Washington	http://www2.census.gov/programs-surveys/popest/datasets/2010-2018/cities/totals/sub-est2018_all.csv	http://es.wikipedia.org/wiki/Tacoma_(Washington)	</v>
      <v xml:space="preserve">http://creativecommons.org/licenses/by-sa/3.0/		http://creativecommons.org/licenses/by-sa/3.0/	</v>
    </spb>
    <spb s="16">
      <v>1625</v>
      <v>1626</v>
      <v>1627</v>
      <v>1627</v>
      <v>2</v>
      <v>1626</v>
      <v>1625</v>
      <v>1628</v>
      <v>1629</v>
      <v>1630</v>
    </spb>
    <spb s="0">
      <v xml:space="preserve">Wikipedia	</v>
      <v xml:space="preserve">Public domain	</v>
      <v xml:space="preserve">http://pt.wikipedia.org/wiki/Tacoma	</v>
      <v xml:space="preserve">http://en.wikipedia.org/wiki/Public_domain	</v>
    </spb>
    <spb s="0">
      <v xml:space="preserve">Wikipedia	</v>
      <v xml:space="preserve">CC-BY-SA	</v>
      <v xml:space="preserve">http://en.wikipedia.org/wiki/Pierce_County,_Washington	</v>
      <v xml:space="preserve">http://creativecommons.org/licenses/by-sa/3.0/	</v>
    </spb>
    <spb s="0">
      <v xml:space="preserve">Wikipedia	US Census	US Census	</v>
      <v xml:space="preserve">CC-BY-SA			</v>
      <v xml:space="preserve">http://en.wikipedia.org/wiki/Pierce_County,_Washington	http://www2.census.gov/programs-surveys/popest/datasets/2010-2018/cities/totals/sub-est2018_all.csv	http://www.census.gov/quickfacts/table/WTN220212/53053	</v>
      <v xml:space="preserve">http://creativecommons.org/licenses/by-sa/3.0/			</v>
    </spb>
    <spb s="14">
      <v>1633</v>
      <v>1634</v>
      <v>2</v>
      <v>1634</v>
      <v>1633</v>
      <v>1634</v>
      <v>1634</v>
      <v>1634</v>
    </spb>
    <spb s="0">
      <v xml:space="preserve">Wikipedia	</v>
      <v xml:space="preserve">Public domain	</v>
      <v xml:space="preserve">http://de.wikipedia.org/wiki/Pierce_County_(Washington)	</v>
      <v xml:space="preserve">http://en.wikipedia.org/wiki/Public_domain	</v>
    </spb>
    <spb s="0">
      <v xml:space="preserve">Worldpostalcode	City-data	</v>
      <v xml:space="preserve">		</v>
      <v xml:space="preserve">https://worldpostalcode.com/united-states/washington/pierce	https://www.city-data.com/zips/98421.html	</v>
      <v xml:space="preserve">		</v>
    </spb>
    <spb s="0">
      <v xml:space="preserve">City-data	</v>
      <v xml:space="preserve">	</v>
      <v xml:space="preserve">https://www.city-data.com/zips/98421.html	</v>
      <v xml:space="preserve">	</v>
    </spb>
    <spb s="17">
      <v>1637</v>
      <v>1637</v>
      <v>1637</v>
      <v>1637</v>
      <v>1638</v>
    </spb>
    <spb s="0">
      <v xml:space="preserve">Wikipedia	</v>
      <v xml:space="preserve">CC-BY-SA	</v>
      <v xml:space="preserve">http://en.wikipedia.org/wiki/Newell,_West_Virginia	</v>
      <v xml:space="preserve">http://creativecommons.org/licenses/by-sa/3.0/	</v>
    </spb>
    <spb s="0">
      <v xml:space="preserve">Wikipedia	Wikipedia	</v>
      <v xml:space="preserve">CC-BY-SA	CC-BY-SA	</v>
      <v xml:space="preserve">http://en.wikipedia.org/wiki/Newell,_West_Virginia	https://en.wikipedia.org/wiki/Newell,_West_Virginia	</v>
      <v xml:space="preserve">http://creativecommons.org/licenses/by-sa/3.0/	http://creativecommons.org/licenses/by-sa/3.0/	</v>
    </spb>
    <spb s="16">
      <v>1640</v>
      <v>1640</v>
      <v>1640</v>
      <v>1640</v>
      <v>1640</v>
      <v>1640</v>
      <v>1640</v>
      <v>1641</v>
      <v>1641</v>
      <v>1640</v>
    </spb>
    <spb s="0">
      <v xml:space="preserve">Wikipedia	</v>
      <v xml:space="preserve">CC-BY-SA	</v>
      <v xml:space="preserve">http://en.wikipedia.org/wiki/West_Virginia	</v>
      <v xml:space="preserve">http://creativecommons.org/licenses/by-sa/3.0/	</v>
    </spb>
    <spb s="0">
      <v xml:space="preserve">Wikipedia	US Census	US Census	Wikipedia	Sec	</v>
      <v xml:space="preserve">CC-BY-SA			CC-BY-SA		</v>
      <v xml:space="preserve">http://en.wikipedia.org/wiki/West_Virginia	https://www.census.gov/popest/data/state/asrh/2014/files/SC-EST2014-AGESEX-CIV.csv	http://www.census.gov/quickfacts/table/WTN220212/54	https://en.wikipedia.org/wiki/West_Virginia	https://www.sec.gov/cgi-bin/browse-edgar?action=getcompany&amp;CIK=0001770561	</v>
      <v xml:space="preserve">http://creativecommons.org/licenses/by-sa/3.0/			http://creativecommons.org/licenses/by-sa/3.0/		</v>
    </spb>
    <spb s="0">
      <v xml:space="preserve">Wikipedia	US Census	US Census	Sec	</v>
      <v xml:space="preserve">CC-BY-SA				</v>
      <v xml:space="preserve">http://en.wikipedia.org/wiki/West_Virginia	https://www.census.gov/popest/data/state/asrh/2014/files/SC-EST2014-AGESEX-CIV.csv	http://www.census.gov/quickfacts/table/WTN220212/54	https://www.sec.gov/cgi-bin/browse-edgar?action=getcompany&amp;CIK=0001770561	</v>
      <v xml:space="preserve">http://creativecommons.org/licenses/by-sa/3.0/				</v>
    </spb>
    <spb s="0">
      <v xml:space="preserve">Wikipedia	US Census	US Census	</v>
      <v xml:space="preserve">CC-BY-SA			</v>
      <v xml:space="preserve">http://en.wikipedia.org/wiki/West_Virginia	https://www.census.gov/popest/data/state/asrh/2014/files/SC-EST2014-AGESEX-CIV.csv	http://www.census.gov/quickfacts/table/WTN220212/54	</v>
      <v xml:space="preserve">http://creativecommons.org/licenses/by-sa/3.0/			</v>
    </spb>
    <spb s="29">
      <v>1643</v>
      <v>1644</v>
      <v>15</v>
      <v>2</v>
      <v>1644</v>
      <v>1643</v>
      <v>1643</v>
      <v>1645</v>
      <v>15</v>
      <v>1644</v>
      <v>15</v>
      <v>1646</v>
      <v>1645</v>
      <v>15</v>
      <v>15</v>
      <v>15</v>
      <v>15</v>
      <v>1646</v>
      <v>15</v>
      <v>15</v>
      <v>15</v>
      <v>15</v>
      <v>15</v>
      <v>15</v>
      <v>15</v>
      <v>15</v>
      <v>15</v>
      <v>1646</v>
      <v>15</v>
      <v>15</v>
      <v>15</v>
    </spb>
    <spb s="0">
      <v xml:space="preserve">Wikipedia	</v>
      <v xml:space="preserve">Public domain	</v>
      <v xml:space="preserve">http://en.wikipedia.org/wiki/West_Virginia	</v>
      <v xml:space="preserve">http://en.wikipedia.org/wiki/Public_domain	</v>
    </spb>
    <spb s="0">
      <v xml:space="preserve">Wikipedia	</v>
      <v xml:space="preserve">CC-BY-SA	</v>
      <v xml:space="preserve">http://en.wikipedia.org/wiki/Hancock_County,_West_Virginia	</v>
      <v xml:space="preserve">http://creativecommons.org/licenses/by-sa/3.0/	</v>
    </spb>
    <spb s="0">
      <v xml:space="preserve">Wikipedia	US Census	</v>
      <v xml:space="preserve">CC-BY-SA		</v>
      <v xml:space="preserve">http://en.wikipedia.org/wiki/Hancock_County,_West_Virginia	http://www2.census.gov/programs-surveys/popest/datasets/2010-2018/cities/totals/sub-est2018_all.csv	</v>
      <v xml:space="preserve">http://creativecommons.org/licenses/by-sa/3.0/		</v>
    </spb>
    <spb s="20">
      <v>1649</v>
      <v>1650</v>
      <v>2</v>
      <v>1650</v>
      <v>1649</v>
      <v>1650</v>
      <v>1650</v>
    </spb>
    <spb s="0">
      <v xml:space="preserve">Wikipedia	</v>
      <v xml:space="preserve">CC BY-SA 3.0	</v>
      <v xml:space="preserve">http://en.wikipedia.org/wiki/Hancock_County,_West_Virginia	</v>
      <v xml:space="preserve">https://creativecommons.org/licenses/by-sa/3.0	</v>
    </spb>
    <spb s="0">
      <v xml:space="preserve">Wikipedia	Wikipedia	</v>
      <v xml:space="preserve">CC-BY-SA	CC-BY-SA	</v>
      <v xml:space="preserve">http://en.wikipedia.org/wiki/Charleston,_West_Virginia	http://es.wikipedia.org/wiki/Charleston_(Virginia_Occidental)	</v>
      <v xml:space="preserve">http://creativecommons.org/licenses/by-sa/3.0/	http://creativecommons.org/licenses/by-sa/3.0/	</v>
    </spb>
    <spb s="0">
      <v xml:space="preserve">Wikipedia	US Census	US Census	Sec	Walkscore	</v>
      <v xml:space="preserve">CC-BY-SA					</v>
      <v xml:space="preserve">http://en.wikipedia.org/wiki/Charleston,_West_Virginia	http://www2.census.gov/programs-surveys/popest/datasets/2010-2018/cities/totals/sub-est2018_all.csv	http://www.census.gov/quickfacts/table/PST045215/5414600	https://www.sec.gov/cgi-bin/browse-edgar?action=getcompany&amp;CIK=0001628385	https://www.walkscore.com/WV/Charleston	</v>
      <v xml:space="preserve">http://creativecommons.org/licenses/by-sa/3.0/					</v>
    </spb>
    <spb s="0">
      <v xml:space="preserve">Wikipedia	Wikipedia	</v>
      <v xml:space="preserve">CC-BY-SA	CC-BY-SA	</v>
      <v xml:space="preserve">http://en.wikipedia.org/wiki/Charleston,_West_Virginia	http://it.wikipedia.org/wiki/Charleston_(Virginia_Occidentale)	</v>
      <v xml:space="preserve">http://creativecommons.org/licenses/by-sa/3.0/	http://creativecommons.org/licenses/by-sa/3.0/	</v>
    </spb>
    <spb s="0">
      <v xml:space="preserve">Wikipedia	</v>
      <v xml:space="preserve">CC-BY-SA	</v>
      <v xml:space="preserve">http://en.wikipedia.org/wiki/Charleston,_West_Virginia	</v>
      <v xml:space="preserve">http://creativecommons.org/licenses/by-sa/3.0/	</v>
    </spb>
    <spb s="0">
      <v xml:space="preserve">Wikipedia	US Census	US Census	Wikipedia	Sec	Walkscore	</v>
      <v xml:space="preserve">CC-BY-SA			CC-BY-SA			</v>
      <v xml:space="preserve">http://en.wikipedia.org/wiki/Charleston,_West_Virginia	http://www2.census.gov/programs-surveys/popest/datasets/2010-2018/cities/totals/sub-est2018_all.csv	http://www.census.gov/quickfacts/table/PST045215/5414600	https://en.wikipedia.org/wiki/Charleston,_West_Virginia	https://www.sec.gov/cgi-bin/browse-edgar?action=getcompany&amp;CIK=0001628385	https://www.walkscore.com/WV/Charleston	</v>
      <v xml:space="preserve">http://creativecommons.org/licenses/by-sa/3.0/			http://creativecommons.org/licenses/by-sa/3.0/			</v>
    </spb>
    <spb s="0">
      <v xml:space="preserve">Wikipedia	US Census	</v>
      <v xml:space="preserve">CC-BY-SA		</v>
      <v xml:space="preserve">http://en.wikipedia.org/wiki/Charleston,_West_Virginia	http://www2.census.gov/programs-surveys/popest/datasets/2010-2018/cities/totals/sub-est2018_all.csv	</v>
      <v xml:space="preserve">http://creativecommons.org/licenses/by-sa/3.0/		</v>
    </spb>
    <spb s="16">
      <v>1653</v>
      <v>1654</v>
      <v>1655</v>
      <v>1655</v>
      <v>2</v>
      <v>1654</v>
      <v>1656</v>
      <v>1657</v>
      <v>1657</v>
      <v>1658</v>
    </spb>
    <spb s="0">
      <v xml:space="preserve">Wikipedia	</v>
      <v xml:space="preserve">Public domain	</v>
      <v xml:space="preserve">http://zh.wikipedia.org/wiki/查尔斯顿_(西弗吉尼亚州)	</v>
      <v xml:space="preserve">http://en.wikipedia.org/wiki/Public_domain	</v>
    </spb>
    <spb s="0">
      <v xml:space="preserve">Wikipedia	</v>
      <v xml:space="preserve">CC-BY-SA	</v>
      <v xml:space="preserve">http://en.wikipedia.org/wiki/Superior,_Wisconsin	</v>
      <v xml:space="preserve">http://creativecommons.org/licenses/by-sa/3.0/	</v>
    </spb>
    <spb s="0">
      <v xml:space="preserve">Wikipedia	US Census	US Census	</v>
      <v xml:space="preserve">CC-BY-SA			</v>
      <v xml:space="preserve">http://en.wikipedia.org/wiki/Superior,_Wisconsin	http://www2.census.gov/programs-surveys/popest/datasets/2010-2018/cities/totals/sub-est2018_all.csv	http://www.census.gov/quickfacts/table/RHI125214/5578650	</v>
      <v xml:space="preserve">http://creativecommons.org/licenses/by-sa/3.0/			</v>
    </spb>
    <spb s="0">
      <v xml:space="preserve">Wikipedia	US Census	US Census	Wikipedia	</v>
      <v xml:space="preserve">CC-BY-SA			CC-BY-SA	</v>
      <v xml:space="preserve">http://en.wikipedia.org/wiki/Superior,_Wisconsin	http://www2.census.gov/programs-surveys/popest/datasets/2010-2018/cities/totals/sub-est2018_all.csv	http://www.census.gov/quickfacts/table/RHI125214/5578650	https://en.wikipedia.org/wiki/Superior,_Wisconsin	</v>
      <v xml:space="preserve">http://creativecommons.org/licenses/by-sa/3.0/			http://creativecommons.org/licenses/by-sa/3.0/	</v>
    </spb>
    <spb s="0">
      <v xml:space="preserve">Wikipedia	US Census	</v>
      <v xml:space="preserve">CC-BY-SA		</v>
      <v xml:space="preserve">http://en.wikipedia.org/wiki/Superior,_Wisconsin	http://www2.census.gov/programs-surveys/popest/datasets/2010-2018/cities/totals/sub-est2018_all.csv	</v>
      <v xml:space="preserve">http://creativecommons.org/licenses/by-sa/3.0/		</v>
    </spb>
    <spb s="1">
      <v>1661</v>
      <v>1662</v>
      <v>2</v>
      <v>1662</v>
      <v>1661</v>
      <v>1663</v>
      <v>1663</v>
      <v>1664</v>
    </spb>
    <spb s="0">
      <v xml:space="preserve">Wikipedia	</v>
      <v xml:space="preserve">CC BY 3.0	</v>
      <v xml:space="preserve">http://it.wikipedia.org/wiki/Superior_(Wisconsin)	</v>
      <v xml:space="preserve">https://creativecommons.org/licenses/by/3.0	</v>
    </spb>
    <spb s="0">
      <v xml:space="preserve">Wikipedia	</v>
      <v xml:space="preserve">CC-BY-SA	</v>
      <v xml:space="preserve">http://en.wikipedia.org/wiki/Wisconsin	</v>
      <v xml:space="preserve">http://creativecommons.org/licenses/by-sa/3.0/	</v>
    </spb>
    <spb s="0">
      <v xml:space="preserve">Wikipedia	US Census	US Census	Wikipedia	Sec	</v>
      <v xml:space="preserve">CC-BY-SA			CC-BY-SA		</v>
      <v xml:space="preserve">http://en.wikipedia.org/wiki/Wisconsin	https://www.census.gov/popest/data/state/asrh/2014/files/SC-EST2014-AGESEX-CIV.csv	http://www.census.gov/quickfacts/table/VET605214/55	https://en.wikipedia.org/wiki/Wisconsin	https://www.sec.gov/cgi-bin/browse-edgar?action=getcompany&amp;CIK=0001817494	</v>
      <v xml:space="preserve">http://creativecommons.org/licenses/by-sa/3.0/			http://creativecommons.org/licenses/by-sa/3.0/		</v>
    </spb>
    <spb s="0">
      <v xml:space="preserve">Wikipedia	US Census	US Census	</v>
      <v xml:space="preserve">CC-BY-SA			</v>
      <v xml:space="preserve">http://en.wikipedia.org/wiki/Wisconsin	https://www.census.gov/popest/data/state/asrh/2014/files/SC-EST2014-AGESEX-CIV.csv	http://www.census.gov/quickfacts/table/VET605214/55	</v>
      <v xml:space="preserve">http://creativecommons.org/licenses/by-sa/3.0/			</v>
    </spb>
    <spb s="9">
      <v>1667</v>
      <v>1668</v>
      <v>15</v>
      <v>2</v>
      <v>1668</v>
      <v>1667</v>
      <v>1667</v>
      <v>15</v>
      <v>1668</v>
      <v>15</v>
      <v>1669</v>
      <v>1669</v>
      <v>15</v>
      <v>15</v>
      <v>15</v>
      <v>15</v>
      <v>1669</v>
      <v>15</v>
      <v>15</v>
      <v>15</v>
      <v>15</v>
      <v>15</v>
      <v>15</v>
      <v>15</v>
      <v>15</v>
      <v>15</v>
      <v>1669</v>
      <v>15</v>
      <v>15</v>
      <v>15</v>
      <v>15</v>
    </spb>
    <spb s="0">
      <v xml:space="preserve">Wikipedia	</v>
      <v xml:space="preserve">Public domain	</v>
      <v xml:space="preserve">http://en.wikipedia.org/wiki/Wisconsin	</v>
      <v xml:space="preserve">http://en.wikipedia.org/wiki/Public_domain	</v>
    </spb>
    <spb s="0">
      <v xml:space="preserve">Wikipedia	</v>
      <v xml:space="preserve">CC-BY-SA	</v>
      <v xml:space="preserve">http://en.wikipedia.org/wiki/Douglas_County,_Wisconsin	</v>
      <v xml:space="preserve">http://creativecommons.org/licenses/by-sa/3.0/	</v>
    </spb>
    <spb s="0">
      <v xml:space="preserve">Wikipedia	US Census	</v>
      <v xml:space="preserve">CC-BY-SA		</v>
      <v xml:space="preserve">http://en.wikipedia.org/wiki/Douglas_County,_Wisconsin	http://www2.census.gov/programs-surveys/popest/datasets/2010-2018/cities/totals/sub-est2018_all.csv	</v>
      <v xml:space="preserve">http://creativecommons.org/licenses/by-sa/3.0/		</v>
    </spb>
    <spb s="0">
      <v xml:space="preserve">Wikipedia	US Census	US Census	</v>
      <v xml:space="preserve">CC-BY-SA			</v>
      <v xml:space="preserve">http://en.wikipedia.org/wiki/Douglas_County,_Wisconsin	http://www2.census.gov/programs-surveys/popest/datasets/2010-2018/cities/totals/sub-est2018_all.csv	http://www.census.gov/quickfacts/table/WTN220212/55031	</v>
      <v xml:space="preserve">http://creativecommons.org/licenses/by-sa/3.0/			</v>
    </spb>
    <spb s="14">
      <v>1672</v>
      <v>1673</v>
      <v>2</v>
      <v>1673</v>
      <v>1672</v>
      <v>1674</v>
      <v>1674</v>
      <v>1674</v>
    </spb>
    <spb s="0">
      <v xml:space="preserve">Wikipedia	</v>
      <v xml:space="preserve">CC BY 3.0	</v>
      <v xml:space="preserve">http://en.wikipedia.org/wiki/Douglas_County,_Wisconsin	</v>
      <v xml:space="preserve">https://creativecommons.org/licenses/by/3.0	</v>
    </spb>
    <spb s="0">
      <v xml:space="preserve">Wikipedia	</v>
      <v xml:space="preserve">CC-BY-SA	</v>
      <v xml:space="preserve">http://en.wikipedia.org/wiki/Madison,_Wisconsin	</v>
      <v xml:space="preserve">http://creativecommons.org/licenses/by-sa/3.0/	</v>
    </spb>
    <spb s="0">
      <v xml:space="preserve">Wikipedia	US Census	Youtube	</v>
      <v xml:space="preserve">CC-BY-SA			</v>
      <v xml:space="preserve">http://en.wikipedia.org/wiki/Madison,_Wisconsin	http://www2.census.gov/programs-surveys/popest/datasets/2010-2018/cities/totals/sub-est2018_all.csv	https://www.youtube.com/user/CityofMadison	</v>
      <v xml:space="preserve">http://creativecommons.org/licenses/by-sa/3.0/			</v>
    </spb>
    <spb s="0">
      <v xml:space="preserve">Wikipedia	US Census	Wikipedia	Youtube	</v>
      <v xml:space="preserve">CC-BY-SA		CC-BY-SA		</v>
      <v xml:space="preserve">http://en.wikipedia.org/wiki/Madison,_Wisconsin	http://www2.census.gov/programs-surveys/popest/datasets/2010-2018/cities/totals/sub-est2018_all.csv	https://en.wikipedia.org/wiki/Madison,_Wisconsin	https://www.youtube.com/user/CityofMadison	</v>
      <v xml:space="preserve">http://creativecommons.org/licenses/by-sa/3.0/		http://creativecommons.org/licenses/by-sa/3.0/		</v>
    </spb>
    <spb s="0">
      <v xml:space="preserve">Wikipedia	US Census	</v>
      <v xml:space="preserve">CC-BY-SA		</v>
      <v xml:space="preserve">http://en.wikipedia.org/wiki/Madison,_Wisconsin	http://www2.census.gov/programs-surveys/popest/datasets/2010-2018/cities/totals/sub-est2018_all.csv	</v>
      <v xml:space="preserve">http://creativecommons.org/licenses/by-sa/3.0/		</v>
    </spb>
    <spb s="16">
      <v>1677</v>
      <v>1678</v>
      <v>1677</v>
      <v>1677</v>
      <v>2</v>
      <v>1678</v>
      <v>1677</v>
      <v>1679</v>
      <v>1679</v>
      <v>1680</v>
    </spb>
    <spb s="0">
      <v xml:space="preserve">Wikipedia	</v>
      <v xml:space="preserve">CC BY 2.5	</v>
      <v xml:space="preserve">http://sv.wikipedia.org/wiki/Madison,_Wisconsin	</v>
      <v xml:space="preserve">https://creativecommons.org/licenses/by/2.5	</v>
    </spb>
    <spb s="0">
      <v xml:space="preserve">Wikipedia	Wikipedia	</v>
      <v xml:space="preserve">CC-BY-SA	CC-BY-SA	</v>
      <v xml:space="preserve">http://en.wikipedia.org/wiki/Milwaukee	http://es.wikipedia.org/wiki/Milwaukee	</v>
      <v xml:space="preserve">http://creativecommons.org/licenses/by-sa/3.0/	http://creativecommons.org/licenses/by-sa/3.0/	</v>
    </spb>
    <spb s="0">
      <v xml:space="preserve">Wikipedia	Sec	Walkscore	</v>
      <v xml:space="preserve">CC-BY-SA			</v>
      <v xml:space="preserve">http://en.wikipedia.org/wiki/Milwaukee	https://www.sec.gov/cgi-bin/browse-edgar?action=getcompany&amp;CIK=0001800336	https://www.walkscore.com/WI/Milwaukee	</v>
      <v xml:space="preserve">http://creativecommons.org/licenses/by-sa/3.0/			</v>
    </spb>
    <spb s="0">
      <v xml:space="preserve">Wikipedia	</v>
      <v xml:space="preserve">CC-BY-SA	</v>
      <v xml:space="preserve">http://en.wikipedia.org/wiki/Milwaukee	</v>
      <v xml:space="preserve">http://creativecommons.org/licenses/by-sa/3.0/	</v>
    </spb>
    <spb s="0">
      <v xml:space="preserve">Wikipedia	Wikipedia	Sec	Walkscore	</v>
      <v xml:space="preserve">CC-BY-SA	CC-BY-SA			</v>
      <v xml:space="preserve">http://en.wikipedia.org/wiki/Milwaukee	https://en.wikipedia.org/wiki/Milwaukee	https://www.sec.gov/cgi-bin/browse-edgar?action=getcompany&amp;CIK=0001800336	https://www.walkscore.com/WI/Milwaukee	</v>
      <v xml:space="preserve">http://creativecommons.org/licenses/by-sa/3.0/	http://creativecommons.org/licenses/by-sa/3.0/			</v>
    </spb>
    <spb s="0">
      <v xml:space="preserve">Wikipedia	Wikipedia	Wikipedia	Sec	Walkscore	</v>
      <v xml:space="preserve">CC-BY-SA	CC-BY-SA	CC-BY-SA			</v>
      <v xml:space="preserve">http://en.wikipedia.org/wiki/Milwaukee	http://es.wikipedia.org/wiki/Milwaukee	https://en.wikipedia.org/wiki/Milwaukee	https://www.sec.gov/cgi-bin/browse-edgar?action=getcompany&amp;CIK=0001800336	https://www.walkscore.com/WI/Milwaukee	</v>
      <v xml:space="preserve">http://creativecommons.org/licenses/by-sa/3.0/	http://creativecommons.org/licenses/by-sa/3.0/	http://creativecommons.org/licenses/by-sa/3.0/			</v>
    </spb>
    <spb s="16">
      <v>1683</v>
      <v>1684</v>
      <v>1683</v>
      <v>1683</v>
      <v>1685</v>
      <v>1684</v>
      <v>1685</v>
      <v>1686</v>
      <v>1687</v>
      <v>1685</v>
    </spb>
    <spb s="0">
      <v xml:space="preserve">Wikipedia	</v>
      <v xml:space="preserve">CC BY 3.0	</v>
      <v xml:space="preserve">http://ko.wikipedia.org/wiki/밀워키	</v>
      <v xml:space="preserve">https://creativecommons.org/licenses/by/3.0	</v>
    </spb>
    <spb s="0">
      <v xml:space="preserve">Wikipedia	</v>
      <v xml:space="preserve">CC-BY-SA	</v>
      <v xml:space="preserve">http://en.wikipedia.org/wiki/Sinclair,_Wyoming	</v>
      <v xml:space="preserve">http://creativecommons.org/licenses/by-sa/3.0/	</v>
    </spb>
    <spb s="0">
      <v xml:space="preserve">Wikipedia	US Census	</v>
      <v xml:space="preserve">CC-BY-SA		</v>
      <v xml:space="preserve">http://en.wikipedia.org/wiki/Sinclair,_Wyoming	http://www2.census.gov/programs-surveys/popest/datasets/2010-2018/cities/totals/sub-est2018_all.csv	</v>
      <v xml:space="preserve">http://creativecommons.org/licenses/by-sa/3.0/		</v>
    </spb>
    <spb s="0">
      <v xml:space="preserve">Wikipedia	US Census	Wikipedia	</v>
      <v xml:space="preserve">CC-BY-SA		CC-BY-SA	</v>
      <v xml:space="preserve">http://en.wikipedia.org/wiki/Sinclair,_Wyoming	http://www2.census.gov/programs-surveys/popest/datasets/2010-2018/cities/totals/sub-est2018_all.csv	http://es.wikipedia.org/wiki/Sinclair_(Wyoming)	</v>
      <v xml:space="preserve">http://creativecommons.org/licenses/by-sa/3.0/		http://creativecommons.org/licenses/by-sa/3.0/	</v>
    </spb>
    <spb s="1">
      <v>1690</v>
      <v>1690</v>
      <v>2</v>
      <v>1690</v>
      <v>1690</v>
      <v>1691</v>
      <v>1691</v>
      <v>1692</v>
    </spb>
    <spb s="0">
      <v xml:space="preserve">Wikipedia	</v>
      <v xml:space="preserve">CC BY 2.0	</v>
      <v xml:space="preserve">http://en.wikipedia.org/wiki/Sinclair,_Wyoming	</v>
      <v xml:space="preserve">https://creativecommons.org/licenses/by/2.0	</v>
    </spb>
    <spb s="0">
      <v xml:space="preserve">Wikipedia	</v>
      <v xml:space="preserve">CC-BY-SA	</v>
      <v xml:space="preserve">http://en.wikipedia.org/wiki/Wyoming	</v>
      <v xml:space="preserve">http://creativecommons.org/licenses/by-sa/3.0/	</v>
    </spb>
    <spb s="0">
      <v xml:space="preserve">Wikipedia	US Census	US Census	Wikipedia	Sec	</v>
      <v xml:space="preserve">CC-BY-SA			CC-BY-SA		</v>
      <v xml:space="preserve">http://en.wikipedia.org/wiki/Wyoming	https://www.census.gov/popest/data/state/asrh/2014/files/SC-EST2014-AGESEX-CIV.csv	http://www.census.gov/quickfacts/table/WTN220212/56	https://en.wikipedia.org/wiki/Wyoming	https://www.sec.gov/cgi-bin/browse-edgar?action=getcompany&amp;CIK=0001834515	</v>
      <v xml:space="preserve">http://creativecommons.org/licenses/by-sa/3.0/			http://creativecommons.org/licenses/by-sa/3.0/		</v>
    </spb>
    <spb s="0">
      <v xml:space="preserve">Wikipedia	US Census	US Census	Sec	</v>
      <v xml:space="preserve">CC-BY-SA				</v>
      <v xml:space="preserve">http://en.wikipedia.org/wiki/Wyoming	https://www.census.gov/popest/data/state/asrh/2014/files/SC-EST2014-AGESEX-CIV.csv	http://www.census.gov/quickfacts/table/WTN220212/56	https://www.sec.gov/cgi-bin/browse-edgar?action=getcompany&amp;CIK=0001834515	</v>
      <v xml:space="preserve">http://creativecommons.org/licenses/by-sa/3.0/				</v>
    </spb>
    <spb s="0">
      <v xml:space="preserve">Wikipedia	US Census	US Census	</v>
      <v xml:space="preserve">CC-BY-SA			</v>
      <v xml:space="preserve">http://en.wikipedia.org/wiki/Wyoming	https://www.census.gov/popest/data/state/asrh/2014/files/SC-EST2014-AGESEX-CIV.csv	http://www.census.gov/quickfacts/table/WTN220212/56	</v>
      <v xml:space="preserve">http://creativecommons.org/licenses/by-sa/3.0/			</v>
    </spb>
    <spb s="22">
      <v>1695</v>
      <v>1696</v>
      <v>15</v>
      <v>2</v>
      <v>1696</v>
      <v>1695</v>
      <v>1695</v>
      <v>1697</v>
      <v>15</v>
      <v>1696</v>
      <v>15</v>
      <v>1698</v>
      <v>1697</v>
      <v>15</v>
      <v>15</v>
      <v>15</v>
      <v>15</v>
      <v>1698</v>
      <v>15</v>
      <v>15</v>
      <v>15</v>
      <v>15</v>
      <v>15</v>
      <v>15</v>
      <v>15</v>
      <v>15</v>
      <v>15</v>
      <v>1698</v>
      <v>15</v>
      <v>15</v>
      <v>15</v>
      <v>15</v>
    </spb>
    <spb s="0">
      <v xml:space="preserve">Wikipedia	</v>
      <v xml:space="preserve">Public domain	</v>
      <v xml:space="preserve">http://en.wikipedia.org/wiki/Wyoming	</v>
      <v xml:space="preserve">http://en.wikipedia.org/wiki/Public_domain	</v>
    </spb>
    <spb s="0">
      <v xml:space="preserve">Wikipedia	</v>
      <v xml:space="preserve">CC-BY-SA	</v>
      <v xml:space="preserve">http://en.wikipedia.org/wiki/Carbon_County,_Wyoming	</v>
      <v xml:space="preserve">http://creativecommons.org/licenses/by-sa/3.0/	</v>
    </spb>
    <spb s="0">
      <v xml:space="preserve">Wikipedia	US Census	</v>
      <v xml:space="preserve">CC-BY-SA		</v>
      <v xml:space="preserve">http://en.wikipedia.org/wiki/Carbon_County,_Wyoming	http://www2.census.gov/programs-surveys/popest/datasets/2010-2018/cities/totals/sub-est2018_all.csv	</v>
      <v xml:space="preserve">http://creativecommons.org/licenses/by-sa/3.0/		</v>
    </spb>
    <spb s="0">
      <v xml:space="preserve">Wikipedia	US Census	US Census	</v>
      <v xml:space="preserve">CC-BY-SA			</v>
      <v xml:space="preserve">http://en.wikipedia.org/wiki/Carbon_County,_Wyoming	http://www2.census.gov/programs-surveys/popest/datasets/2010-2018/cities/totals/sub-est2018_all.csv	http://www.census.gov/quickfacts/table/VET605214/56007	</v>
      <v xml:space="preserve">http://creativecommons.org/licenses/by-sa/3.0/			</v>
    </spb>
    <spb s="14">
      <v>1701</v>
      <v>1702</v>
      <v>2</v>
      <v>1702</v>
      <v>1701</v>
      <v>1703</v>
      <v>1703</v>
      <v>1703</v>
    </spb>
    <spb s="0">
      <v xml:space="preserve">Wikipedia	</v>
      <v xml:space="preserve">CC BY 2.0	</v>
      <v xml:space="preserve">http://en.wikipedia.org/wiki/Carbon_County,_Wyoming	</v>
      <v xml:space="preserve">http://creativecommons.org/licenses/by/2.0	</v>
    </spb>
    <spb s="0">
      <v xml:space="preserve">Wikipedia	</v>
      <v xml:space="preserve">CC-BY-SA	</v>
      <v xml:space="preserve">http://en.wikipedia.org/wiki/Cheyenne,_Wyoming	</v>
      <v xml:space="preserve">http://creativecommons.org/licenses/by-sa/3.0/	</v>
    </spb>
    <spb s="0">
      <v xml:space="preserve">Wikipedia	US Census	US Census	Sec	Walkscore	</v>
      <v xml:space="preserve">CC-BY-SA					</v>
      <v xml:space="preserve">http://en.wikipedia.org/wiki/Cheyenne,_Wyoming	http://www2.census.gov/programs-surveys/popest/datasets/2010-2018/cities/totals/sub-est2018_all.csv	http://www.census.gov/quickfacts/table/RHI125214/5613900	https://www.sec.gov/cgi-bin/browse-edgar?action=getcompany&amp;CIK=0001818674	https://www.walkscore.com/WY/Cheyenne	</v>
      <v xml:space="preserve">http://creativecommons.org/licenses/by-sa/3.0/					</v>
    </spb>
    <spb s="0">
      <v xml:space="preserve">Wikipedia	US Census	US Census	Wikipedia	Sec	Walkscore	</v>
      <v xml:space="preserve">CC-BY-SA			CC-BY-SA			</v>
      <v xml:space="preserve">http://en.wikipedia.org/wiki/Cheyenne,_Wyoming	http://www2.census.gov/programs-surveys/popest/datasets/2010-2018/cities/totals/sub-est2018_all.csv	http://www.census.gov/quickfacts/table/RHI125214/5613900	https://en.wikipedia.org/wiki/Cheyenne,_Wyoming	https://www.sec.gov/cgi-bin/browse-edgar?action=getcompany&amp;CIK=0001818674	https://www.walkscore.com/WY/Cheyenne	</v>
      <v xml:space="preserve">http://creativecommons.org/licenses/by-sa/3.0/			http://creativecommons.org/licenses/by-sa/3.0/			</v>
    </spb>
    <spb s="0">
      <v xml:space="preserve">Wikipedia	US Census	Wikipedia	</v>
      <v xml:space="preserve">CC-BY-SA		CC-BY-SA	</v>
      <v xml:space="preserve">http://en.wikipedia.org/wiki/Cheyenne,_Wyoming	http://www2.census.gov/programs-surveys/popest/datasets/2010-2018/cities/totals/sub-est2018_all.csv	http://es.wikipedia.org/wiki/Cheyenne_(Wyoming)	</v>
      <v xml:space="preserve">http://creativecommons.org/licenses/by-sa/3.0/		http://creativecommons.org/licenses/by-sa/3.0/	</v>
    </spb>
    <spb s="1">
      <v>1706</v>
      <v>1707</v>
      <v>2</v>
      <v>1707</v>
      <v>1706</v>
      <v>1708</v>
      <v>1708</v>
      <v>1709</v>
    </spb>
    <spb s="0">
      <v xml:space="preserve">Wikipedia	</v>
      <v xml:space="preserve">CC-BY-SA-3.0	</v>
      <v xml:space="preserve">http://es.wikipedia.org/wiki/Cheyenne_(Wyoming)	</v>
      <v xml:space="preserve">http://creativecommons.org/licenses/by-sa/3.0/	</v>
    </spb>
    <spb s="0">
      <v xml:space="preserve">Wikipedia	</v>
      <v xml:space="preserve">CC-BY-SA	</v>
      <v xml:space="preserve">http://en.wikipedia.org/wiki/Laramie_County,_Wyoming	</v>
      <v xml:space="preserve">http://creativecommons.org/licenses/by-sa/3.0/	</v>
    </spb>
    <spb s="0">
      <v xml:space="preserve">Wikipedia	US Census	</v>
      <v xml:space="preserve">CC-BY-SA		</v>
      <v xml:space="preserve">http://en.wikipedia.org/wiki/Laramie_County,_Wyoming	http://www2.census.gov/programs-surveys/popest/datasets/2010-2018/cities/totals/sub-est2018_all.csv	</v>
      <v xml:space="preserve">http://creativecommons.org/licenses/by-sa/3.0/		</v>
    </spb>
    <spb s="14">
      <v>1712</v>
      <v>1713</v>
      <v>2</v>
      <v>1713</v>
      <v>1712</v>
      <v>1713</v>
      <v>1713</v>
      <v>1713</v>
    </spb>
    <spb s="0">
      <v xml:space="preserve">Wikipedia	</v>
      <v xml:space="preserve">Public domain	</v>
      <v xml:space="preserve">http://en.wikipedia.org/wiki/Laramie_County,_Wyoming	</v>
      <v xml:space="preserve">http://en.wikipedia.org/wiki/Public_domain	</v>
    </spb>
    <spb s="0">
      <v xml:space="preserve">Worldpostalcode	City-data	</v>
      <v xml:space="preserve">		</v>
      <v xml:space="preserve">https://worldpostalcode.com/united-states/wyoming/carbon	https://www.city-data.com/zips/82334.html	</v>
      <v xml:space="preserve">		</v>
    </spb>
    <spb s="19">
      <v>1716</v>
      <v>1716</v>
      <v>1716</v>
      <v>1716</v>
    </spb>
    <spb s="0">
      <v xml:space="preserve">Worldpostalcode	City-data	Unitedstateszipcodes	</v>
      <v xml:space="preserve">			</v>
      <v xml:space="preserve">https://worldpostalcode.com/united-states/wyoming/laramie	https://www.city-data.com/zips/82007.html	https://www.unitedstateszipcodes.org/82007/	</v>
      <v xml:space="preserve">			</v>
    </spb>
    <spb s="19">
      <v>1718</v>
      <v>1718</v>
      <v>1718</v>
      <v>1718</v>
    </spb>
    <spb s="0">
      <v xml:space="preserve">Wikipedia	</v>
      <v xml:space="preserve">CC-BY-SA	</v>
      <v xml:space="preserve">http://en.wikipedia.org/wiki/Casper,_Wyoming	</v>
      <v xml:space="preserve">http://creativecommons.org/licenses/by-sa/3.0/	</v>
    </spb>
    <spb s="0">
      <v xml:space="preserve">Wikipedia	US Census	Sec	Walkscore	</v>
      <v xml:space="preserve">CC-BY-SA				</v>
      <v xml:space="preserve">http://en.wikipedia.org/wiki/Casper,_Wyoming	http://www2.census.gov/programs-surveys/popest/datasets/2010-2018/cities/totals/sub-est2018_all.csv	https://www.sec.gov/cgi-bin/browse-edgar?action=getcompany&amp;CIK=0001694080	https://www.walkscore.com/WY/Casper	</v>
      <v xml:space="preserve">http://creativecommons.org/licenses/by-sa/3.0/				</v>
    </spb>
    <spb s="0">
      <v xml:space="preserve">Wikipedia	Wikipedia	</v>
      <v xml:space="preserve">CC-BY-SA	CC-BY-SA	</v>
      <v xml:space="preserve">http://en.wikipedia.org/wiki/Casper,_Wyoming	http://it.wikipedia.org/wiki/Casper_(Wyoming)	</v>
      <v xml:space="preserve">http://creativecommons.org/licenses/by-sa/3.0/	http://creativecommons.org/licenses/by-sa/3.0/	</v>
    </spb>
    <spb s="0">
      <v xml:space="preserve">Wikipedia	Wikipedia	US Census	Wikipedia	Sec	Walkscore	</v>
      <v xml:space="preserve">CC-BY-SA	CC-BY-SA		CC-BY-SA			</v>
      <v xml:space="preserve">http://en.wikipedia.org/wiki/Casper,_Wyoming	http://en.wikipedia.org/wiki/Strouds,_Wyoming	http://www2.census.gov/programs-surveys/popest/datasets/2010-2018/cities/totals/sub-est2018_all.csv	https://en.wikipedia.org/wiki/Casper,_Wyoming	https://www.sec.gov/cgi-bin/browse-edgar?action=getcompany&amp;CIK=0001694080	https://www.walkscore.com/WY/Casper	</v>
      <v xml:space="preserve">http://creativecommons.org/licenses/by-sa/3.0/	http://creativecommons.org/licenses/by-sa/3.0/		http://creativecommons.org/licenses/by-sa/3.0/			</v>
    </spb>
    <spb s="0">
      <v xml:space="preserve">Wikipedia	Wikipedia	US Census	Wikipedia	</v>
      <v xml:space="preserve">CC-BY-SA	CC-BY-SA		CC-BY-SA	</v>
      <v xml:space="preserve">http://en.wikipedia.org/wiki/Casper,_Wyoming	http://en.wikipedia.org/wiki/Strouds,_Wyoming	http://www2.census.gov/programs-surveys/popest/datasets/2010-2018/cities/totals/sub-est2018_all.csv	http://es.wikipedia.org/wiki/Casper_(Wyoming)	</v>
      <v xml:space="preserve">http://creativecommons.org/licenses/by-sa/3.0/	http://creativecommons.org/licenses/by-sa/3.0/		http://creativecommons.org/licenses/by-sa/3.0/	</v>
    </spb>
    <spb s="16">
      <v>1720</v>
      <v>1721</v>
      <v>1722</v>
      <v>1722</v>
      <v>2</v>
      <v>1721</v>
      <v>1720</v>
      <v>1723</v>
      <v>1723</v>
      <v>1724</v>
    </spb>
    <spb s="0">
      <v xml:space="preserve">Wikipedia	</v>
      <v xml:space="preserve">CC-BY-SA-3.0	</v>
      <v xml:space="preserve">http://de.wikipedia.org/wiki/Casper_(Wyoming)	</v>
      <v xml:space="preserve">http://creativecommons.org/licenses/by-sa/3.0/	</v>
    </spb>
    <spb s="0">
      <v xml:space="preserve">Wikipedia	</v>
      <v xml:space="preserve">CC-BY-SA	</v>
      <v xml:space="preserve">http://en.wikipedia.org/wiki/Natrona_County,_Wyoming	</v>
      <v xml:space="preserve">http://creativecommons.org/licenses/by-sa/3.0/	</v>
    </spb>
    <spb s="0">
      <v xml:space="preserve">Wikipedia	US Census	</v>
      <v xml:space="preserve">CC-BY-SA		</v>
      <v xml:space="preserve">http://en.wikipedia.org/wiki/Natrona_County,_Wyoming	http://www2.census.gov/programs-surveys/popest/datasets/2010-2018/cities/totals/sub-est2018_all.csv	</v>
      <v xml:space="preserve">http://creativecommons.org/licenses/by-sa/3.0/		</v>
    </spb>
    <spb s="0">
      <v xml:space="preserve">Wikipedia	US Census	Facebook	</v>
      <v xml:space="preserve">CC-BY-SA			</v>
      <v xml:space="preserve">http://en.wikipedia.org/wiki/Natrona_County,_Wyoming	http://www2.census.gov/programs-surveys/popest/datasets/2010-2018/cities/totals/sub-est2018_all.csv	https://www.facebook.com/Natrona-County-WY-125684360805915	</v>
      <v xml:space="preserve">http://creativecommons.org/licenses/by-sa/3.0/			</v>
    </spb>
    <spb s="14">
      <v>1727</v>
      <v>1728</v>
      <v>2</v>
      <v>1728</v>
      <v>1727</v>
      <v>1729</v>
      <v>1729</v>
      <v>1729</v>
    </spb>
    <spb s="0">
      <v xml:space="preserve">Wikipedia	</v>
      <v xml:space="preserve">CC0	</v>
      <v xml:space="preserve">http://es.wikipedia.org/wiki/Condado_de_Natrona	</v>
      <v xml:space="preserve">http://creativecommons.org/publicdomain/zero/1.0/deed.en	</v>
    </spb>
    <spb s="0">
      <v xml:space="preserve">Worldpostalcode	City-data	Unitedstateszipcodes	</v>
      <v xml:space="preserve">			</v>
      <v xml:space="preserve">https://worldpostalcode.com/united-states/wyoming/natrona	https://www.city-data.com/zips/82609.html	https://www.unitedstateszipcodes.org/82609/	</v>
      <v xml:space="preserve">			</v>
    </spb>
    <spb s="19">
      <v>1732</v>
      <v>1732</v>
      <v>1732</v>
      <v>1732</v>
    </spb>
    <spb s="0">
      <v xml:space="preserve">Wikipedia	</v>
      <v xml:space="preserve">CC-BY-SA	</v>
      <v xml:space="preserve">http://en.wikipedia.org/wiki/Newcastle,_Wyoming	</v>
      <v xml:space="preserve">http://creativecommons.org/licenses/by-sa/3.0/	</v>
    </spb>
    <spb s="0">
      <v xml:space="preserve">Wikipedia	US Census	</v>
      <v xml:space="preserve">CC-BY-SA		</v>
      <v xml:space="preserve">http://en.wikipedia.org/wiki/Newcastle,_Wyoming	http://www2.census.gov/programs-surveys/popest/datasets/2010-2018/cities/totals/sub-est2018_all.csv	</v>
      <v xml:space="preserve">http://creativecommons.org/licenses/by-sa/3.0/		</v>
    </spb>
    <spb s="0">
      <v xml:space="preserve">Wikipedia	US Census	Wikipedia	Wikipedia	</v>
      <v xml:space="preserve">CC-BY-SA		CC-BY-SA	CC-BY-SA	</v>
      <v xml:space="preserve">http://en.wikipedia.org/wiki/Newcastle,_Wyoming	http://www2.census.gov/programs-surveys/popest/datasets/2010-2018/cities/totals/sub-est2018_all.csv	http://es.wikipedia.org/wiki/Newcastle_(Wyoming)	http://fr.wikipedia.org/wiki/Newcastle_(Wyoming)	</v>
      <v xml:space="preserve">http://creativecommons.org/licenses/by-sa/3.0/		http://creativecommons.org/licenses/by-sa/3.0/	http://creativecommons.org/licenses/by-sa/3.0/	</v>
    </spb>
    <spb s="1">
      <v>1734</v>
      <v>1735</v>
      <v>2</v>
      <v>1735</v>
      <v>1734</v>
      <v>1735</v>
      <v>1735</v>
      <v>1736</v>
    </spb>
    <spb s="0">
      <v xml:space="preserve">Wikipedia	</v>
      <v xml:space="preserve">CC BY-SA 4.0	</v>
      <v xml:space="preserve">http://en.wikipedia.org/wiki/Newcastle,_Wyoming	</v>
      <v xml:space="preserve">https://creativecommons.org/licenses/by-sa/4.0	</v>
    </spb>
    <spb s="0">
      <v xml:space="preserve">Wikipedia	</v>
      <v xml:space="preserve">CC-BY-SA	</v>
      <v xml:space="preserve">http://en.wikipedia.org/wiki/Weston_County,_Wyoming	</v>
      <v xml:space="preserve">http://creativecommons.org/licenses/by-sa/3.0/	</v>
    </spb>
    <spb s="0">
      <v xml:space="preserve">Wikipedia	US Census	</v>
      <v xml:space="preserve">CC-BY-SA		</v>
      <v xml:space="preserve">http://en.wikipedia.org/wiki/Weston_County,_Wyoming	http://www2.census.gov/programs-surveys/popest/datasets/2010-2018/cities/totals/sub-est2018_all.csv	</v>
      <v xml:space="preserve">http://creativecommons.org/licenses/by-sa/3.0/		</v>
    </spb>
    <spb s="0">
      <v xml:space="preserve">Wikipedia	US Census	US Census	</v>
      <v xml:space="preserve">CC-BY-SA			</v>
      <v xml:space="preserve">http://en.wikipedia.org/wiki/Weston_County,_Wyoming	http://www2.census.gov/programs-surveys/popest/datasets/2010-2018/cities/totals/sub-est2018_all.csv	http://www.census.gov/quickfacts/table/SEX255214/56045	</v>
      <v xml:space="preserve">http://creativecommons.org/licenses/by-sa/3.0/			</v>
    </spb>
    <spb s="14">
      <v>1739</v>
      <v>1740</v>
      <v>2</v>
      <v>1740</v>
      <v>1739</v>
      <v>1741</v>
      <v>1741</v>
      <v>1741</v>
    </spb>
    <spb s="0">
      <v xml:space="preserve">Wikipedia	</v>
      <v xml:space="preserve">CC BY-SA 4.0	</v>
      <v xml:space="preserve">http://en.wikipedia.org/wiki/Weston_County,_Wyoming	</v>
      <v xml:space="preserve">https://creativecommons.org/licenses/by-sa/4.0	</v>
    </spb>
    <spb s="0">
      <v xml:space="preserve">Worldpostalcode	City-data	Unitedstateszipcodes	</v>
      <v xml:space="preserve">			</v>
      <v xml:space="preserve">https://worldpostalcode.com/united-states/wyoming/weston	https://www.city-data.com/zips/82701.html	https://www.unitedstateszipcodes.org/82701/	</v>
      <v xml:space="preserve">			</v>
    </spb>
    <spb s="0">
      <v xml:space="preserve">Worldpostalcode	City-data	Sec	Unitedstateszipcodes	</v>
      <v xml:space="preserve">				</v>
      <v xml:space="preserve">https://worldpostalcode.com/united-states/wyoming/weston	https://www.city-data.com/zips/82701.html	https://www.sec.gov/cgi-bin/browse-edgar?action=getcompany&amp;CIK=0001803827	https://www.unitedstateszipcodes.org/82701/	</v>
      <v xml:space="preserve">				</v>
    </spb>
    <spb s="19">
      <v>1744</v>
      <v>1745</v>
      <v>1745</v>
      <v>1745</v>
    </spb>
    <spb s="0">
      <v xml:space="preserve">Wikipedia	</v>
      <v xml:space="preserve">CC-BY-SA	</v>
      <v xml:space="preserve">http://en.wikipedia.org/wiki/Evanston,_Wyoming	</v>
      <v xml:space="preserve">http://creativecommons.org/licenses/by-sa/3.0/	</v>
    </spb>
    <spb s="0">
      <v xml:space="preserve">Wikipedia	US Census	US Census	</v>
      <v xml:space="preserve">CC-BY-SA			</v>
      <v xml:space="preserve">http://en.wikipedia.org/wiki/Evanston,_Wyoming	http://www2.census.gov/programs-surveys/popest/datasets/2010-2018/cities/totals/sub-est2018_all.csv	http://www.census.gov/quickfacts/table/PST045215/5625620	</v>
      <v xml:space="preserve">http://creativecommons.org/licenses/by-sa/3.0/			</v>
    </spb>
    <spb s="0">
      <v xml:space="preserve">Wikipedia	US Census	</v>
      <v xml:space="preserve">CC-BY-SA		</v>
      <v xml:space="preserve">http://en.wikipedia.org/wiki/Evanston,_Wyoming	http://www2.census.gov/programs-surveys/popest/datasets/2010-2018/cities/totals/sub-est2018_all.csv	</v>
      <v xml:space="preserve">http://creativecommons.org/licenses/by-sa/3.0/		</v>
    </spb>
    <spb s="1">
      <v>1747</v>
      <v>1748</v>
      <v>2</v>
      <v>1748</v>
      <v>1747</v>
      <v>1748</v>
      <v>1748</v>
      <v>1749</v>
    </spb>
    <spb s="0">
      <v xml:space="preserve">Wikipedia	</v>
      <v xml:space="preserve">Public domain	</v>
      <v xml:space="preserve">http://de.wikipedia.org/wiki/Evanston_(Wyoming)	</v>
      <v xml:space="preserve">http://en.wikipedia.org/wiki/Public_domain	</v>
    </spb>
    <spb s="0">
      <v xml:space="preserve">Wikipedia	</v>
      <v xml:space="preserve">CC-BY-SA	</v>
      <v xml:space="preserve">http://en.wikipedia.org/wiki/Uinta_County,_Wyoming	</v>
      <v xml:space="preserve">http://creativecommons.org/licenses/by-sa/3.0/	</v>
    </spb>
    <spb s="0">
      <v xml:space="preserve">Wikipedia	US Census	</v>
      <v xml:space="preserve">CC-BY-SA		</v>
      <v xml:space="preserve">http://en.wikipedia.org/wiki/Uinta_County,_Wyoming	http://www2.census.gov/programs-surveys/popest/datasets/2010-2018/cities/totals/sub-est2018_all.csv	</v>
      <v xml:space="preserve">http://creativecommons.org/licenses/by-sa/3.0/		</v>
    </spb>
    <spb s="14">
      <v>1752</v>
      <v>1753</v>
      <v>2</v>
      <v>1753</v>
      <v>1752</v>
      <v>1753</v>
      <v>1753</v>
      <v>1753</v>
    </spb>
    <spb s="0">
      <v xml:space="preserve">Wikipedia	</v>
      <v xml:space="preserve">CC BY-SA 3.0	</v>
      <v xml:space="preserve">http://en.wikipedia.org/wiki/Uinta_County,_Wyoming	</v>
      <v xml:space="preserve">https://creativecommons.org/licenses/by-sa/3.0	</v>
    </spb>
    <spb s="0">
      <v xml:space="preserve">Worldpostalcode	City-data	Unitedstateszipcodes	</v>
      <v xml:space="preserve">			</v>
      <v xml:space="preserve">https://worldpostalcode.com/united-states/wyoming/uinta	https://www.city-data.com/zips/82930.html	https://www.unitedstateszipcodes.org/82930/	</v>
      <v xml:space="preserve">			</v>
    </spb>
    <spb s="19">
      <v>1756</v>
      <v>1756</v>
      <v>1756</v>
      <v>1756</v>
    </spb>
    <spb s="0">
      <v xml:space="preserve">Wikipedia	</v>
      <v xml:space="preserve">CC-BY-SA	</v>
      <v xml:space="preserve">http://en.wikipedia.org/wiki/Arizona	</v>
      <v xml:space="preserve">http://creativecommons.org/licenses/by-sa/3.0/	</v>
    </spb>
    <spb s="0">
      <v xml:space="preserve">Wikipedia	US Census	Wikipedia	US Census	Sec	</v>
      <v xml:space="preserve">CC-BY-SA		CC-BY-SA			</v>
      <v xml:space="preserve">http://en.wikipedia.org/wiki/Arizona	https://www.census.gov/popest/data/state/asrh/2014/files/SC-EST2014-AGESEX-CIV.csv	https://en.wikipedia.org/wiki/Arizona	http://www.census.gov/quickfacts/table/age775215/04	https://www.sec.gov/cgi-bin/browse-edgar?action=getcompany&amp;CIK=0001823854	</v>
      <v xml:space="preserve">http://creativecommons.org/licenses/by-sa/3.0/		http://creativecommons.org/licenses/by-sa/3.0/			</v>
    </spb>
    <spb s="0">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22">
      <v>1758</v>
      <v>1759</v>
      <v>15</v>
      <v>2</v>
      <v>1759</v>
      <v>1758</v>
      <v>1758</v>
      <v>1759</v>
      <v>15</v>
      <v>1759</v>
      <v>15</v>
      <v>1760</v>
      <v>1759</v>
      <v>15</v>
      <v>15</v>
      <v>15</v>
      <v>15</v>
      <v>1760</v>
      <v>15</v>
      <v>15</v>
      <v>15</v>
      <v>15</v>
      <v>15</v>
      <v>15</v>
      <v>15</v>
      <v>15</v>
      <v>15</v>
      <v>1760</v>
      <v>15</v>
      <v>15</v>
      <v>15</v>
      <v>15</v>
    </spb>
    <spb s="0">
      <v xml:space="preserve">Wikipedia	</v>
      <v xml:space="preserve">Public domain	</v>
      <v xml:space="preserve">http://en.wikipedia.org/wiki/Arizona	</v>
      <v xml:space="preserve">http://en.wikipedia.org/wiki/Public_domain	</v>
    </spb>
    <spb s="0">
      <v xml:space="preserve">Wikipedia	</v>
      <v xml:space="preserve">CC-BY-SA	</v>
      <v xml:space="preserve">http://en.wikipedia.org/wiki/Phoenix,_Arizona	</v>
      <v xml:space="preserve">http://creativecommons.org/licenses/by-sa/3.0/	</v>
    </spb>
    <spb s="0">
      <v xml:space="preserve">Wikipedia	US Census	US Census	Wikipedia	Sec	Walkscore	</v>
      <v xml:space="preserve">CC-BY-SA			CC-BY-SA			</v>
      <v xml:space="preserve">http://en.wikipedia.org/wiki/Phoenix,_Arizona	http://www2.census.gov/programs-surveys/popest/datasets/2010-2018/cities/totals/sub-est2018_all.csv	http://www.census.gov/quickfacts/table/RHI125214/0455000	https://en.wikipedia.org/wiki/Phoenix,_Arizona	https://www.sec.gov/cgi-bin/browse-edgar?action=getcompany&amp;CIK=0001817942	https://www.walkscore.com/AZ/Phoenix	</v>
      <v xml:space="preserve">http://creativecommons.org/licenses/by-sa/3.0/			http://creativecommons.org/licenses/by-sa/3.0/			</v>
    </spb>
    <spb s="0">
      <v xml:space="preserve">Wikipedia	US Census	US Census	</v>
      <v xml:space="preserve">CC-BY-SA			</v>
      <v xml:space="preserve">http://en.wikipedia.org/wiki/Phoenix,_Arizona	http://www2.census.gov/programs-surveys/popest/datasets/2010-2018/cities/totals/sub-est2018_all.csv	http://www.census.gov/quickfacts/table/RHI125214/0455000	</v>
      <v xml:space="preserve">http://creativecommons.org/licenses/by-sa/3.0/			</v>
    </spb>
    <spb s="16">
      <v>1763</v>
      <v>1764</v>
      <v>1763</v>
      <v>1763</v>
      <v>2</v>
      <v>1764</v>
      <v>1763</v>
      <v>1764</v>
      <v>1764</v>
      <v>1765</v>
    </spb>
    <spb s="0">
      <v xml:space="preserve">Wikipedia	</v>
      <v xml:space="preserve">CC BY-SA 3.0	</v>
      <v xml:space="preserve">http://de.wikipedia.org/wiki/Phoenix_(Arizona)	</v>
      <v xml:space="preserve">https://creativecommons.org/licenses/by-sa/3.0	</v>
    </spb>
    <spb s="0">
      <v xml:space="preserve">Wikipedia	</v>
      <v xml:space="preserve">CC-BY-SA	</v>
      <v xml:space="preserve">http://en.wikipedia.org/wiki/San_Diego	</v>
      <v xml:space="preserve">http://creativecommons.org/licenses/by-sa/3.0/	</v>
    </spb>
    <spb s="0">
      <v xml:space="preserve">Wikipedia	US Census	Twitter	Sec	Walkscore	Youtube	</v>
      <v xml:space="preserve">CC-BY-SA						</v>
      <v xml:space="preserve">http://en.wikipedia.org/wiki/San_Diego	http://www2.census.gov/programs-surveys/popest/datasets/2010-2018/cities/totals/sub-est2018_all.csv	https://twitter.com/visitsandiego	https://www.sec.gov/cgi-bin/browse-edgar?action=getcompany&amp;CIK=0001838533	https://www.walkscore.com/CA/San_Diego	https://www.youtube.com/user/TheCityofSanDiego	</v>
      <v xml:space="preserve">http://creativecommons.org/licenses/by-sa/3.0/						</v>
    </spb>
    <spb s="0">
      <v xml:space="preserve">Wikipedia	Wikipedia	Wikipedia	</v>
      <v xml:space="preserve">CC-BY-SA	CC-BY-SA	CC-BY-SA	</v>
      <v xml:space="preserve">http://en.wikipedia.org/wiki/San_Diego	http://es.wikipedia.org/wiki/San_Diego_(California)	http://it.wikipedia.org/wiki/San_Diego	</v>
      <v xml:space="preserve">http://creativecommons.org/licenses/by-sa/3.0/	http://creativecommons.org/licenses/by-sa/3.0/	http://creativecommons.org/licenses/by-sa/3.0/	</v>
    </spb>
    <spb s="0">
      <v xml:space="preserve">Wikipedia	US Census	Wikipedia	Sec	Walkscore	Youtube	</v>
      <v xml:space="preserve">CC-BY-SA		CC-BY-SA				</v>
      <v xml:space="preserve">http://en.wikipedia.org/wiki/San_Diego	http://www2.census.gov/programs-surveys/popest/datasets/2010-2018/cities/totals/sub-est2018_all.csv	https://en.wikipedia.org/wiki/San_Diego	https://www.sec.gov/cgi-bin/browse-edgar?action=getcompany&amp;CIK=0001838533	https://www.walkscore.com/CA/San_Diego	https://www.youtube.com/user/TheCityofSanDiego	</v>
      <v xml:space="preserve">http://creativecommons.org/licenses/by-sa/3.0/		http://creativecommons.org/licenses/by-sa/3.0/				</v>
    </spb>
    <spb s="0">
      <v xml:space="preserve">Wikipedia	US Census	Youtube	</v>
      <v xml:space="preserve">CC-BY-SA			</v>
      <v xml:space="preserve">http://en.wikipedia.org/wiki/San_Diego	http://www2.census.gov/programs-surveys/popest/datasets/2010-2018/cities/totals/sub-est2018_all.csv	https://www.youtube.com/user/TheCityofSanDiego	</v>
      <v xml:space="preserve">http://creativecommons.org/licenses/by-sa/3.0/			</v>
    </spb>
    <spb s="16">
      <v>1768</v>
      <v>1769</v>
      <v>1770</v>
      <v>1770</v>
      <v>2</v>
      <v>1769</v>
      <v>1768</v>
      <v>1771</v>
      <v>1771</v>
      <v>1772</v>
    </spb>
    <spb s="0">
      <v xml:space="preserve">Wikipedia	</v>
      <v xml:space="preserve">CC BY-SA 4.0	</v>
      <v xml:space="preserve">http://en.wikipedia.org/wiki/San_Diego	</v>
      <v xml:space="preserve">https://creativecommons.org/licenses/by-sa/4.0	</v>
    </spb>
    <spb s="0">
      <v xml:space="preserve">Wikipedia	</v>
      <v xml:space="preserve">CC-BY-SA	</v>
      <v xml:space="preserve">http://en.wikipedia.org/wiki/Dallas	</v>
      <v xml:space="preserve">http://creativecommons.org/licenses/by-sa/3.0/	</v>
    </spb>
    <spb s="0">
      <v xml:space="preserve">Wikipedia	US Census	Twitter	US Census	Sec	Walkscore	</v>
      <v xml:space="preserve">CC-BY-SA						</v>
      <v xml:space="preserve">http://en.wikipedia.org/wiki/Dallas	http://www2.census.gov/programs-surveys/popest/datasets/2010-2018/cities/totals/sub-est2018_all.csv	https://twitter.com/Dallas_TNT	http://www.census.gov/quickfacts/table/SEX255214/4819000	https://www.sec.gov/cgi-bin/browse-edgar?action=getcompany&amp;CIK=0001841077	https://www.walkscore.com/TX/Dallas	</v>
      <v xml:space="preserve">http://creativecommons.org/licenses/by-sa/3.0/						</v>
    </spb>
    <spb s="0">
      <v xml:space="preserve">Wikipedia	US Census	US Census	Wikipedia	Sec	Walkscore	</v>
      <v xml:space="preserve">CC-BY-SA			CC-BY-SA			</v>
      <v xml:space="preserve">http://en.wikipedia.org/wiki/Dallas	http://www2.census.gov/programs-surveys/popest/datasets/2010-2018/cities/totals/sub-est2018_all.csv	http://www.census.gov/quickfacts/table/SEX255214/4819000	https://en.wikipedia.org/wiki/Dallas	https://www.sec.gov/cgi-bin/browse-edgar?action=getcompany&amp;CIK=0001841077	https://www.walkscore.com/TX/Dallas	</v>
      <v xml:space="preserve">http://creativecommons.org/licenses/by-sa/3.0/			http://creativecommons.org/licenses/by-sa/3.0/			</v>
    </spb>
    <spb s="0">
      <v xml:space="preserve">Wikipedia	US Census	Wikipedia	US Census	</v>
      <v xml:space="preserve">CC-BY-SA		CC-BY-SA		</v>
      <v xml:space="preserve">http://en.wikipedia.org/wiki/Dallas	http://www2.census.gov/programs-surveys/popest/datasets/2010-2018/cities/totals/sub-est2018_all.csv	http://es.wikipedia.org/wiki/Dallas	http://www.census.gov/quickfacts/table/SEX255214/4819000	</v>
      <v xml:space="preserve">http://creativecommons.org/licenses/by-sa/3.0/		http://creativecommons.org/licenses/by-sa/3.0/		</v>
    </spb>
    <spb s="16">
      <v>1775</v>
      <v>1776</v>
      <v>1775</v>
      <v>1775</v>
      <v>2</v>
      <v>1776</v>
      <v>1775</v>
      <v>1777</v>
      <v>1777</v>
      <v>1778</v>
    </spb>
    <spb s="0">
      <v xml:space="preserve">Wikipedia	</v>
      <v xml:space="preserve">CC BY-SA 4.0	</v>
      <v xml:space="preserve">http://en.wikipedia.org/wiki/Dallas	</v>
      <v xml:space="preserve">https://creativecommons.org/licenses/by-sa/4.0	</v>
    </spb>
    <spb s="0">
      <v xml:space="preserve">Wikipedia	</v>
      <v xml:space="preserve">CC-BY-SA	</v>
      <v xml:space="preserve">http://en.wikipedia.org/wiki/San_Jose,_California	</v>
      <v xml:space="preserve">http://creativecommons.org/licenses/by-sa/3.0/	</v>
    </spb>
    <spb s="0">
      <v xml:space="preserve">Wikipedia	US Census	US Census	Wikipedia	Sec	Walkscore	</v>
      <v xml:space="preserve">CC-BY-SA			CC-BY-SA			</v>
      <v xml:space="preserve">http://en.wikipedia.org/wiki/San_Jose,_California	http://www2.census.gov/programs-surveys/popest/datasets/2010-2018/cities/totals/sub-est2018_all.csv	http://www.census.gov/quickfacts/table/lnd110210/0668000	https://en.wikipedia.org/wiki/San_Jose,_California	https://www.sec.gov/cgi-bin/browse-edgar?action=getcompany&amp;CIK=0001819175	https://www.walkscore.com/CA/San_Jose	</v>
      <v xml:space="preserve">http://creativecommons.org/licenses/by-sa/3.0/			http://creativecommons.org/licenses/by-sa/3.0/			</v>
    </spb>
    <spb s="0">
      <v xml:space="preserve">Wikipedia	US Census	US Census	</v>
      <v xml:space="preserve">CC-BY-SA			</v>
      <v xml:space="preserve">http://en.wikipedia.org/wiki/San_Jose,_California	http://www2.census.gov/programs-surveys/popest/datasets/2010-2018/cities/totals/sub-est2018_all.csv	http://www.census.gov/quickfacts/table/lnd110210/0668000	</v>
      <v xml:space="preserve">http://creativecommons.org/licenses/by-sa/3.0/			</v>
    </spb>
    <spb s="16">
      <v>1781</v>
      <v>1782</v>
      <v>1781</v>
      <v>1781</v>
      <v>2</v>
      <v>1782</v>
      <v>1781</v>
      <v>1782</v>
      <v>1782</v>
      <v>1783</v>
    </spb>
    <spb s="0">
      <v xml:space="preserve">Wikipedia	</v>
      <v xml:space="preserve">CC-BY-SA-3.0	</v>
      <v xml:space="preserve">http://de.wikipedia.org/wiki/San_José_(Kalifornien)	</v>
      <v xml:space="preserve">http://creativecommons.org/licenses/by-sa/3.0/	</v>
    </spb>
    <spb s="0">
      <v xml:space="preserve">Wikipedia	</v>
      <v xml:space="preserve">CC-BY-SA	</v>
      <v xml:space="preserve">http://en.wikipedia.org/wiki/Florida	</v>
      <v xml:space="preserve">http://creativecommons.org/licenses/by-sa/3.0/	</v>
    </spb>
    <spb s="0">
      <v xml:space="preserve">Wikipedia	US Census	US Census	Wikipedia	Sec	</v>
      <v xml:space="preserve">CC-BY-SA			CC-BY-SA		</v>
      <v xml:space="preserve">http://en.wikipedia.org/wiki/Florida	https://www.census.gov/popest/data/state/asrh/2014/files/SC-EST2014-AGESEX-CIV.csv	http://www.census.gov/quickfacts/table/WTN220212/12	https://en.wikipedia.org/wiki/Florida	https://www.sec.gov/cgi-bin/browse-edgar?action=getcompany&amp;CIK=0001840126	</v>
      <v xml:space="preserve">http://creativecommons.org/licenses/by-sa/3.0/			http://creativecommons.org/licenses/by-sa/3.0/		</v>
    </spb>
    <spb s="0">
      <v xml:space="preserve">Wikipedia	US Census	US Census	</v>
      <v xml:space="preserve">CC-BY-SA			</v>
      <v xml:space="preserve">http://en.wikipedia.org/wiki/Florida	https://www.census.gov/popest/data/state/asrh/2014/files/SC-EST2014-AGESEX-CIV.csv	http://www.census.gov/quickfacts/table/WTN220212/12	</v>
      <v xml:space="preserve">http://creativecommons.org/licenses/by-sa/3.0/			</v>
    </spb>
    <spb s="0">
      <v xml:space="preserve">Wikipedia	US Census	US Census	Sec	</v>
      <v xml:space="preserve">CC-BY-SA				</v>
      <v xml:space="preserve">http://en.wikipedia.org/wiki/Florida	https://www.census.gov/popest/data/state/asrh/2014/files/SC-EST2014-AGESEX-CIV.csv	http://www.census.gov/quickfacts/table/WTN220212/12	https://www.sec.gov/cgi-bin/browse-edgar?action=getcompany&amp;CIK=0001840126	</v>
      <v xml:space="preserve">http://creativecommons.org/licenses/by-sa/3.0/				</v>
    </spb>
    <spb s="30">
      <v>1786</v>
      <v>1787</v>
      <v>15</v>
      <v>1787</v>
      <v>1786</v>
      <v>1786</v>
      <v>15</v>
      <v>1787</v>
      <v>15</v>
      <v>1788</v>
      <v>1789</v>
      <v>15</v>
      <v>15</v>
      <v>15</v>
      <v>15</v>
      <v>1788</v>
      <v>15</v>
      <v>15</v>
      <v>15</v>
      <v>15</v>
      <v>15</v>
      <v>15</v>
      <v>15</v>
      <v>15</v>
      <v>15</v>
      <v>1788</v>
      <v>15</v>
      <v>15</v>
      <v>15</v>
      <v>15</v>
    </spb>
    <spb s="13">
      <v>square km</v>
      <v>2015</v>
      <v>2019</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Public domain	</v>
      <v xml:space="preserve">http://en.wikipedia.org/wiki/Florida	</v>
      <v xml:space="preserve">http://en.wikipedia.org/wiki/Public_domain	</v>
    </spb>
    <spb s="0">
      <v xml:space="preserve">Wikipedia	</v>
      <v xml:space="preserve">CC-BY-SA	</v>
      <v xml:space="preserve">http://en.wikipedia.org/wiki/Tallahassee,_Florida	</v>
      <v xml:space="preserve">http://creativecommons.org/licenses/by-sa/3.0/	</v>
    </spb>
    <spb s="0">
      <v xml:space="preserve">Wikipedia	US Census	Sec	Walkscore	</v>
      <v xml:space="preserve">CC-BY-SA				</v>
      <v xml:space="preserve">http://en.wikipedia.org/wiki/Tallahassee,_Florida	http://www2.census.gov/programs-surveys/popest/datasets/2010-2018/cities/totals/sub-est2018_all.csv	https://www.sec.gov/cgi-bin/browse-edgar?action=getcompany&amp;CIK=0001830922	https://www.walkscore.com/FL/Tallahassee	</v>
      <v xml:space="preserve">http://creativecommons.org/licenses/by-sa/3.0/				</v>
    </spb>
    <spb s="0">
      <v xml:space="preserve">Wikipedia	US Census	Wikipedia	Sec	Walkscore	</v>
      <v xml:space="preserve">CC-BY-SA		CC-BY-SA			</v>
      <v xml:space="preserve">http://en.wikipedia.org/wiki/Tallahassee,_Florida	http://www2.census.gov/programs-surveys/popest/datasets/2010-2018/cities/totals/sub-est2018_all.csv	https://en.wikipedia.org/wiki/Tallahassee,_Florida	https://www.sec.gov/cgi-bin/browse-edgar?action=getcompany&amp;CIK=0001830922	https://www.walkscore.com/FL/Tallahassee	</v>
      <v xml:space="preserve">http://creativecommons.org/licenses/by-sa/3.0/		http://creativecommons.org/licenses/by-sa/3.0/			</v>
    </spb>
    <spb s="0">
      <v xml:space="preserve">Wikipedia	US Census	</v>
      <v xml:space="preserve">CC-BY-SA		</v>
      <v xml:space="preserve">http://en.wikipedia.org/wiki/Tallahassee,_Florida	http://www2.census.gov/programs-surveys/popest/datasets/2010-2018/cities/totals/sub-est2018_all.csv	</v>
      <v xml:space="preserve">http://creativecommons.org/licenses/by-sa/3.0/		</v>
    </spb>
    <spb s="1">
      <v>1793</v>
      <v>1794</v>
      <v>2</v>
      <v>1794</v>
      <v>1793</v>
      <v>1795</v>
      <v>1795</v>
      <v>1796</v>
    </spb>
    <spb s="0">
      <v xml:space="preserve">Wikipedia	</v>
      <v xml:space="preserve">CC-BY-SA-3.0	</v>
      <v xml:space="preserve">http://zh.wikipedia.org/wiki/塔拉赫西	</v>
      <v xml:space="preserve">http://creativecommons.org/licenses/by-sa/3.0/	</v>
    </spb>
    <spb s="0">
      <v xml:space="preserve">Wikipedia	</v>
      <v xml:space="preserve">CC-BY-SA	</v>
      <v xml:space="preserve">http://en.wikipedia.org/wiki/Jacksonville,_Florida	</v>
      <v xml:space="preserve">http://creativecommons.org/licenses/by-sa/3.0/	</v>
    </spb>
    <spb s="0">
      <v xml:space="preserve">Wikipedia	US Census	Sec	Walkscore	</v>
      <v xml:space="preserve">CC-BY-SA				</v>
      <v xml:space="preserve">http://en.wikipedia.org/wiki/Jacksonville,_Florida	http://www2.census.gov/programs-surveys/popest/datasets/2010-2018/cities/totals/sub-est2018_all.csv	https://www.sec.gov/cgi-bin/browse-edgar?action=getcompany&amp;CIK=0001825088	https://www.walkscore.com/FL/Jacksonville	</v>
      <v xml:space="preserve">http://creativecommons.org/licenses/by-sa/3.0/				</v>
    </spb>
    <spb s="0">
      <v xml:space="preserve">Wikipedia	US Census	Wikipedia	Sec	Walkscore	</v>
      <v xml:space="preserve">CC-BY-SA		CC-BY-SA			</v>
      <v xml:space="preserve">http://en.wikipedia.org/wiki/Jacksonville,_Florida	http://www2.census.gov/programs-surveys/popest/datasets/2010-2018/cities/totals/sub-est2018_all.csv	https://en.wikipedia.org/wiki/Jacksonville,_Florida	https://www.sec.gov/cgi-bin/browse-edgar?action=getcompany&amp;CIK=0001825088	https://www.walkscore.com/FL/Jacksonville	</v>
      <v xml:space="preserve">http://creativecommons.org/licenses/by-sa/3.0/		http://creativecommons.org/licenses/by-sa/3.0/			</v>
    </spb>
    <spb s="0">
      <v xml:space="preserve">Wikipedia	US Census	</v>
      <v xml:space="preserve">CC-BY-SA		</v>
      <v xml:space="preserve">http://en.wikipedia.org/wiki/Jacksonville,_Florida	http://www2.census.gov/programs-surveys/popest/datasets/2010-2018/cities/totals/sub-est2018_all.csv	</v>
      <v xml:space="preserve">http://creativecommons.org/licenses/by-sa/3.0/		</v>
    </spb>
    <spb s="16">
      <v>1799</v>
      <v>1800</v>
      <v>1799</v>
      <v>1799</v>
      <v>2</v>
      <v>1800</v>
      <v>1799</v>
      <v>1801</v>
      <v>1801</v>
      <v>1802</v>
    </spb>
    <spb s="0">
      <v xml:space="preserve">Wikipedia	</v>
      <v xml:space="preserve">CC BY-SA 4.0	</v>
      <v xml:space="preserve">http://sv.wikipedia.org/wiki/Jacksonville,_Florida	</v>
      <v xml:space="preserve">https://creativecommons.org/licenses/by-sa/4.0	</v>
    </spb>
    <spb s="0">
      <v xml:space="preserve">Wikipedia	</v>
      <v xml:space="preserve">CC-BY-SA	</v>
      <v xml:space="preserve">http://en.wikipedia.org/wiki/Fort_Worth,_Texas	</v>
      <v xml:space="preserve">http://creativecommons.org/licenses/by-sa/3.0/	</v>
    </spb>
    <spb s="0">
      <v xml:space="preserve">Wikipedia	US Census	Sec	Walkscore	</v>
      <v xml:space="preserve">CC-BY-SA				</v>
      <v xml:space="preserve">http://en.wikipedia.org/wiki/Fort_Worth,_Texas	http://www2.census.gov/programs-surveys/popest/datasets/2010-2018/cities/totals/sub-est2018_all.csv	https://www.sec.gov/cgi-bin/browse-edgar?action=getcompany&amp;CIK=0001825861	https://www.walkscore.com/TX/Fort_Worth	</v>
      <v xml:space="preserve">http://creativecommons.org/licenses/by-sa/3.0/				</v>
    </spb>
    <spb s="0">
      <v xml:space="preserve">Wikipedia	US Census	Wikipedia	Sec	Walkscore	</v>
      <v xml:space="preserve">CC-BY-SA		CC-BY-SA			</v>
      <v xml:space="preserve">http://en.wikipedia.org/wiki/Fort_Worth,_Texas	http://www2.census.gov/programs-surveys/popest/datasets/2010-2018/cities/totals/sub-est2018_all.csv	https://en.wikipedia.org/wiki/Fort_Worth,_Texas	https://www.sec.gov/cgi-bin/browse-edgar?action=getcompany&amp;CIK=0001825861	https://www.walkscore.com/TX/Fort_Worth	</v>
      <v xml:space="preserve">http://creativecommons.org/licenses/by-sa/3.0/		http://creativecommons.org/licenses/by-sa/3.0/			</v>
    </spb>
    <spb s="0">
      <v xml:space="preserve">Wikipedia	US Census	</v>
      <v xml:space="preserve">CC-BY-SA		</v>
      <v xml:space="preserve">http://en.wikipedia.org/wiki/Fort_Worth,_Texas	http://www2.census.gov/programs-surveys/popest/datasets/2010-2018/cities/totals/sub-est2018_all.csv	</v>
      <v xml:space="preserve">http://creativecommons.org/licenses/by-sa/3.0/		</v>
    </spb>
    <spb s="1">
      <v>1805</v>
      <v>1806</v>
      <v>2</v>
      <v>1806</v>
      <v>1805</v>
      <v>1807</v>
      <v>1807</v>
      <v>1808</v>
    </spb>
    <spb s="0">
      <v xml:space="preserve">Wikipedia	</v>
      <v xml:space="preserve">CC BY 2.0	</v>
      <v xml:space="preserve">http://it.wikipedia.org/wiki/Fort_Worth	</v>
      <v xml:space="preserve">http://creativecommons.org/licenses/by/2.0	</v>
    </spb>
    <spb s="0">
      <v xml:space="preserve">Wikipedia	</v>
      <v xml:space="preserve">CC-BY-SA	</v>
      <v xml:space="preserve">http://en.wikipedia.org/wiki/North_Carolina	</v>
      <v xml:space="preserve">http://creativecommons.org/licenses/by-sa/3.0/	</v>
    </spb>
    <spb s="0">
      <v xml:space="preserve">Wikipedia	US Census	US Census	Wikipedia	Sec	</v>
      <v xml:space="preserve">CC-BY-SA			CC-BY-SA		</v>
      <v xml:space="preserve">http://en.wikipedia.org/wiki/North_Carolina	https://www.census.gov/popest/data/state/asrh/2014/files/SC-EST2014-AGESEX-CIV.csv	http://www.census.gov/quickfacts/table/WTN220212/37	https://en.wikipedia.org/wiki/North_Carolina	https://www.sec.gov/cgi-bin/browse-edgar?action=getcompany&amp;CIK=0001835137	</v>
      <v xml:space="preserve">http://creativecommons.org/licenses/by-sa/3.0/			http://creativecommons.org/licenses/by-sa/3.0/		</v>
    </spb>
    <spb s="0">
      <v xml:space="preserve">Wikipedia	US Census	US Census	</v>
      <v xml:space="preserve">CC-BY-SA			</v>
      <v xml:space="preserve">http://en.wikipedia.org/wiki/North_Carolina	https://www.census.gov/popest/data/state/asrh/2014/files/SC-EST2014-AGESEX-CIV.csv	http://www.census.gov/quickfacts/table/WTN220212/37	</v>
      <v xml:space="preserve">http://creativecommons.org/licenses/by-sa/3.0/			</v>
    </spb>
    <spb s="9">
      <v>1811</v>
      <v>1812</v>
      <v>15</v>
      <v>2</v>
      <v>1812</v>
      <v>1811</v>
      <v>1811</v>
      <v>15</v>
      <v>1812</v>
      <v>15</v>
      <v>1813</v>
      <v>1812</v>
      <v>15</v>
      <v>15</v>
      <v>15</v>
      <v>15</v>
      <v>1813</v>
      <v>15</v>
      <v>15</v>
      <v>15</v>
      <v>15</v>
      <v>15</v>
      <v>15</v>
      <v>15</v>
      <v>15</v>
      <v>15</v>
      <v>1813</v>
      <v>15</v>
      <v>15</v>
      <v>15</v>
      <v>15</v>
    </spb>
    <spb s="0">
      <v xml:space="preserve">Wikipedia	</v>
      <v xml:space="preserve">Public domain	</v>
      <v xml:space="preserve">http://en.wikipedia.org/wiki/North_Carolina	</v>
      <v xml:space="preserve">http://en.wikipedia.org/wiki/Public_domain	</v>
    </spb>
    <spb s="0">
      <v xml:space="preserve">Wikipedia	</v>
      <v xml:space="preserve">CC-BY-SA	</v>
      <v xml:space="preserve">http://en.wikipedia.org/wiki/Raleigh,_North_Carolina	</v>
      <v xml:space="preserve">http://creativecommons.org/licenses/by-sa/3.0/	</v>
    </spb>
    <spb s="0">
      <v xml:space="preserve">Wikipedia	US Census	Wikipedia	Sec	Walkscore	</v>
      <v xml:space="preserve">CC-BY-SA		CC-BY-SA			</v>
      <v xml:space="preserve">http://en.wikipedia.org/wiki/Raleigh,_North_Carolina	http://www2.census.gov/programs-surveys/popest/datasets/2010-2018/cities/totals/sub-est2018_all.csv	https://en.wikipedia.org/wiki/Raleigh,_North_Carolina	https://www.sec.gov/cgi-bin/browse-edgar?action=getcompany&amp;CIK=0001832190	https://www.walkscore.com/NC/Raleigh	</v>
      <v xml:space="preserve">http://creativecommons.org/licenses/by-sa/3.0/		http://creativecommons.org/licenses/by-sa/3.0/			</v>
    </spb>
    <spb s="0">
      <v xml:space="preserve">Wikipedia	US Census	</v>
      <v xml:space="preserve">CC-BY-SA		</v>
      <v xml:space="preserve">http://en.wikipedia.org/wiki/Raleigh,_North_Carolina	http://www2.census.gov/programs-surveys/popest/datasets/2010-2018/cities/totals/sub-est2018_all.csv	</v>
      <v xml:space="preserve">http://creativecommons.org/licenses/by-sa/3.0/		</v>
    </spb>
    <spb s="16">
      <v>1816</v>
      <v>1817</v>
      <v>1816</v>
      <v>1816</v>
      <v>2</v>
      <v>1817</v>
      <v>1816</v>
      <v>1817</v>
      <v>1817</v>
      <v>1818</v>
    </spb>
    <spb s="0">
      <v xml:space="preserve">Wikipedia	</v>
      <v xml:space="preserve">CC-BY-SA-3.0	</v>
      <v xml:space="preserve">http://ko.wikipedia.org/wiki/롤리_(노스캐롤라이나주)	</v>
      <v xml:space="preserve">http://creativecommons.org/licenses/by-sa/3.0/	</v>
    </spb>
    <spb s="0">
      <v xml:space="preserve">Wikipedia	</v>
      <v xml:space="preserve">CC-BY-SA	</v>
      <v xml:space="preserve">http://en.wikipedia.org/wiki/Charlotte,_North_Carolina	</v>
      <v xml:space="preserve">http://creativecommons.org/licenses/by-sa/3.0/	</v>
    </spb>
    <spb s="0">
      <v xml:space="preserve">Wikipedia	Sec	Walkscore	</v>
      <v xml:space="preserve">CC-BY-SA			</v>
      <v xml:space="preserve">http://en.wikipedia.org/wiki/Charlotte,_North_Carolina	https://www.sec.gov/cgi-bin/browse-edgar?action=getcompany&amp;CIK=0001821407	https://www.walkscore.com/NC/Charlotte	</v>
      <v xml:space="preserve">http://creativecommons.org/licenses/by-sa/3.0/			</v>
    </spb>
    <spb s="0">
      <v xml:space="preserve">Wikipedia	US Census	Wikipedia	Sec	Walkscore	</v>
      <v xml:space="preserve">CC-BY-SA		CC-BY-SA			</v>
      <v xml:space="preserve">http://en.wikipedia.org/wiki/Charlotte,_North_Carolina	http://www2.census.gov/programs-surveys/popest/datasets/2010-2018/cities/totals/sub-est2018_all.csv	https://en.wikipedia.org/wiki/Charlotte,_North_Carolina	https://www.sec.gov/cgi-bin/browse-edgar?action=getcompany&amp;CIK=0001821407	https://www.walkscore.com/NC/Charlotte	</v>
      <v xml:space="preserve">http://creativecommons.org/licenses/by-sa/3.0/		http://creativecommons.org/licenses/by-sa/3.0/			</v>
    </spb>
    <spb s="0">
      <v xml:space="preserve">Wikipedia	US Census	Wikipedia	</v>
      <v xml:space="preserve">CC-BY-SA		CC-BY-SA	</v>
      <v xml:space="preserve">http://en.wikipedia.org/wiki/Charlotte,_North_Carolina	http://www2.census.gov/programs-surveys/popest/datasets/2010-2018/cities/totals/sub-est2018_all.csv	http://es.wikipedia.org/wiki/Charlotte	</v>
      <v xml:space="preserve">http://creativecommons.org/licenses/by-sa/3.0/		http://creativecommons.org/licenses/by-sa/3.0/	</v>
    </spb>
    <spb s="1">
      <v>1821</v>
      <v>1822</v>
      <v>2</v>
      <v>1822</v>
      <v>1821</v>
      <v>1823</v>
      <v>1823</v>
      <v>1824</v>
    </spb>
    <spb s="0">
      <v xml:space="preserve">Wikipedia	</v>
      <v xml:space="preserve">CC BY 2.0	</v>
      <v xml:space="preserve">http://de.wikipedia.org/wiki/Charlotte_(North_Carolina)	</v>
      <v xml:space="preserve">http://creativecommons.org/licenses/by/2.0	</v>
    </spb>
    <spb s="0">
      <v xml:space="preserve">Wikipedia	Wikipedia	</v>
      <v xml:space="preserve">CC-BY-SA	CC-BY-SA	</v>
      <v xml:space="preserve">http://en.wikipedia.org/wiki/San_Francisco	http://fr.wikipedia.org/wiki/San_Francisco	</v>
      <v xml:space="preserve">http://creativecommons.org/licenses/by-sa/3.0/	http://creativecommons.org/licenses/by-sa/3.0/	</v>
    </spb>
    <spb s="0">
      <v xml:space="preserve">Wikipedia	US Census	Indeed	US Census	Sec	Walkscore	</v>
      <v xml:space="preserve">CC-BY-SA						</v>
      <v xml:space="preserve">http://en.wikipedia.org/wiki/San_Francisco	http://www2.census.gov/programs-surveys/popest/datasets/2010-2018/cities/totals/sub-est2018_all.csv	https://www.indeed.com/cmp/SAN-Francisco-Department-of-Elections/about	http://www.census.gov/quickfacts/table/WTN220212/06075	https://www.sec.gov/cgi-bin/browse-edgar?action=getcompany&amp;CIK=0001838579	https://www.walkscore.com/CA/San_Francisco	</v>
      <v xml:space="preserve">http://creativecommons.org/licenses/by-sa/3.0/						</v>
    </spb>
    <spb s="0">
      <v xml:space="preserve">Wikipedia	</v>
      <v xml:space="preserve">CC-BY-SA	</v>
      <v xml:space="preserve">http://en.wikipedia.org/wiki/San_Francisco	</v>
      <v xml:space="preserve">http://creativecommons.org/licenses/by-sa/3.0/	</v>
    </spb>
    <spb s="0">
      <v xml:space="preserve">Wikipedia	US Census	Indeed	US Census	Wikipedia	Sec	Walkscore	</v>
      <v xml:space="preserve">CC-BY-SA				CC-BY-SA			</v>
      <v xml:space="preserve">http://en.wikipedia.org/wiki/San_Francisco	http://www2.census.gov/programs-surveys/popest/datasets/2010-2018/cities/totals/sub-est2018_all.csv	https://www.indeed.com/cmp/SAN-Francisco-Department-of-Elections/about	http://www.census.gov/quickfacts/table/WTN220212/06075	https://en.wikipedia.org/wiki/San_Francisco	https://www.sec.gov/cgi-bin/browse-edgar?action=getcompany&amp;CIK=0001838579	https://www.walkscore.com/CA/San_Francisco	</v>
      <v xml:space="preserve">http://creativecommons.org/licenses/by-sa/3.0/				http://creativecommons.org/licenses/by-sa/3.0/			</v>
    </spb>
    <spb s="20">
      <v>1827</v>
      <v>1828</v>
      <v>2</v>
      <v>1828</v>
      <v>1829</v>
      <v>1830</v>
      <v>1830</v>
    </spb>
    <spb s="0">
      <v xml:space="preserve">Wikipedia	</v>
      <v xml:space="preserve">Public domain	</v>
      <v xml:space="preserve">http://ko.wikipedia.org/wiki/샌프란시스코	</v>
      <v xml:space="preserve">http://en.wikipedia.org/wiki/Public_domain	</v>
    </spb>
    <spb s="0">
      <v xml:space="preserve">Wikipedia	</v>
      <v xml:space="preserve">CC-BY-SA	</v>
      <v xml:space="preserve">http://en.wikipedia.org/wiki/Washington,_D.C.	</v>
      <v xml:space="preserve">http://creativecommons.org/licenses/by-sa/3.0/	</v>
    </spb>
    <spb s="0">
      <v xml:space="preserve">Wikipedia	US Census	</v>
      <v xml:space="preserve">CC-BY-SA		</v>
      <v xml:space="preserve">http://en.wikipedia.org/wiki/Washington,_D.C.	http://www.census.gov/quickfacts/table/WTN220212/11	</v>
      <v xml:space="preserve">http://creativecommons.org/licenses/by-sa/3.0/		</v>
    </spb>
    <spb s="0">
      <v xml:space="preserve">Wikipedia	US Census	US Census	Wikipedia	Sec	Walkscore	</v>
      <v xml:space="preserve">CC-BY-SA			CC-BY-SA			</v>
      <v xml:space="preserve">http://en.wikipedia.org/wiki/Washington,_D.C.	https://www.census.gov/popest/data/state/asrh/2014/files/SC-EST2014-AGESEX-CIV.csv	http://www.census.gov/quickfacts/table/WTN220212/11	https://en.wikipedia.org/wiki/Washington,_D.C.	https://www.sec.gov/cgi-bin/browse-edgar?action=getcompany&amp;CIK=0001825024	https://www.walkscore.com/DC/Washington_D.C.	</v>
      <v xml:space="preserve">http://creativecommons.org/licenses/by-sa/3.0/			http://creativecommons.org/licenses/by-sa/3.0/			</v>
    </spb>
    <spb s="0">
      <v xml:space="preserve">Wikipedia	US Census	US Census	</v>
      <v xml:space="preserve">CC-BY-SA			</v>
      <v xml:space="preserve">http://en.wikipedia.org/wiki/Washington,_D.C.	https://www.census.gov/popest/data/state/asrh/2014/files/SC-EST2014-AGESEX-CIV.csv	http://www.census.gov/quickfacts/table/WTN220212/11	</v>
      <v xml:space="preserve">http://creativecommons.org/licenses/by-sa/3.0/			</v>
    </spb>
    <spb s="31">
      <v>1833</v>
      <v>1834</v>
      <v>15</v>
      <v>1833</v>
      <v>1834</v>
      <v>1833</v>
      <v>1833</v>
      <v>15</v>
      <v>1835</v>
      <v>15</v>
      <v>1836</v>
      <v>15</v>
      <v>15</v>
      <v>15</v>
      <v>15</v>
      <v>1836</v>
      <v>15</v>
      <v>15</v>
      <v>15</v>
      <v>15</v>
      <v>15</v>
      <v>15</v>
      <v>15</v>
      <v>15</v>
      <v>15</v>
      <v>1836</v>
      <v>15</v>
      <v>15</v>
      <v>15</v>
      <v>15</v>
    </spb>
    <spb s="2">
      <v>17</v>
      <v>Name</v>
    </spb>
    <spb s="0">
      <v xml:space="preserve">Wikipedia	</v>
      <v xml:space="preserve">CC BY-SA 3.0	</v>
      <v xml:space="preserve">http://en.wikipedia.org/wiki/Washington,_D.C.	</v>
      <v xml:space="preserve">https://creativecommons.org/licenses/by-sa/3.0	</v>
    </spb>
    <spb s="0">
      <v xml:space="preserve">Wikipedia	</v>
      <v xml:space="preserve">CC-BY-SA	</v>
      <v xml:space="preserve">http://en.wikipedia.org/wiki/Massachusetts	</v>
      <v xml:space="preserve">http://creativecommons.org/licenses/by-sa/3.0/	</v>
    </spb>
    <spb s="0">
      <v xml:space="preserve">Wikipedia	US Census	US Census	Wikipedia	Sec	</v>
      <v xml:space="preserve">CC-BY-SA			CC-BY-SA		</v>
      <v xml:space="preserve">http://en.wikipedia.org/wiki/Massachusetts	https://www.census.gov/popest/data/state/asrh/2014/files/SC-EST2014-AGESEX-CIV.csv	http://www.census.gov/quickfacts/table/WTN220212/25	https://en.wikipedia.org/wiki/Massachusetts	https://www.sec.gov/cgi-bin/browse-edgar?action=getcompany&amp;CIK=0001834895	</v>
      <v xml:space="preserve">http://creativecommons.org/licenses/by-sa/3.0/			http://creativecommons.org/licenses/by-sa/3.0/		</v>
    </spb>
    <spb s="0">
      <v xml:space="preserve">Wikipedia	US Census	US Census	Sec	</v>
      <v xml:space="preserve">CC-BY-SA				</v>
      <v xml:space="preserve">http://en.wikipedia.org/wiki/Massachusetts	https://www.census.gov/popest/data/state/asrh/2014/files/SC-EST2014-AGESEX-CIV.csv	http://www.census.gov/quickfacts/table/WTN220212/25	https://www.sec.gov/cgi-bin/browse-edgar?action=getcompany&amp;CIK=0001834895	</v>
      <v xml:space="preserve">http://creativecommons.org/licenses/by-sa/3.0/				</v>
    </spb>
    <spb s="0">
      <v xml:space="preserve">Wikipedia	US Census	US Census	</v>
      <v xml:space="preserve">CC-BY-SA			</v>
      <v xml:space="preserve">http://en.wikipedia.org/wiki/Massachusetts	https://www.census.gov/popest/data/state/asrh/2014/files/SC-EST2014-AGESEX-CIV.csv	http://www.census.gov/quickfacts/table/WTN220212/25	</v>
      <v xml:space="preserve">http://creativecommons.org/licenses/by-sa/3.0/			</v>
    </spb>
    <spb s="22">
      <v>1840</v>
      <v>1841</v>
      <v>15</v>
      <v>2</v>
      <v>1841</v>
      <v>1840</v>
      <v>1840</v>
      <v>1842</v>
      <v>15</v>
      <v>1841</v>
      <v>15</v>
      <v>1843</v>
      <v>1842</v>
      <v>15</v>
      <v>15</v>
      <v>15</v>
      <v>15</v>
      <v>1843</v>
      <v>15</v>
      <v>15</v>
      <v>15</v>
      <v>15</v>
      <v>15</v>
      <v>15</v>
      <v>15</v>
      <v>15</v>
      <v>15</v>
      <v>1843</v>
      <v>15</v>
      <v>15</v>
      <v>15</v>
      <v>15</v>
    </spb>
    <spb s="0">
      <v xml:space="preserve">Wikipedia	</v>
      <v xml:space="preserve">Public domain	</v>
      <v xml:space="preserve">http://en.wikipedia.org/wiki/Massachusetts	</v>
      <v xml:space="preserve">http://en.wikipedia.org/wiki/Public_domain	</v>
    </spb>
    <spb s="0">
      <v xml:space="preserve">Wikipedia	</v>
      <v xml:space="preserve">CC-BY-SA	</v>
      <v xml:space="preserve">http://en.wikipedia.org/wiki/Boston	</v>
      <v xml:space="preserve">http://creativecommons.org/licenses/by-sa/3.0/	</v>
    </spb>
    <spb s="0">
      <v xml:space="preserve">Wikipedia	US Census	Sec	Walkscore	</v>
      <v xml:space="preserve">CC-BY-SA				</v>
      <v xml:space="preserve">http://en.wikipedia.org/wiki/Boston	http://www2.census.gov/programs-surveys/popest/datasets/2010-2018/cities/totals/sub-est2018_all.csv	https://www.sec.gov/cgi-bin/browse-edgar?action=getcompany&amp;CIK=0001834895	https://www.walkscore.com/MA/Boston	</v>
      <v xml:space="preserve">http://creativecommons.org/licenses/by-sa/3.0/				</v>
    </spb>
    <spb s="0">
      <v xml:space="preserve">Wikipedia	US Census	Wikipedia	Sec	Walkscore	</v>
      <v xml:space="preserve">CC-BY-SA		CC-BY-SA			</v>
      <v xml:space="preserve">http://en.wikipedia.org/wiki/Boston	http://www2.census.gov/programs-surveys/popest/datasets/2010-2018/cities/totals/sub-est2018_all.csv	https://en.wikipedia.org/wiki/Boston	https://www.sec.gov/cgi-bin/browse-edgar?action=getcompany&amp;CIK=0001834895	https://www.walkscore.com/MA/Boston	</v>
      <v xml:space="preserve">http://creativecommons.org/licenses/by-sa/3.0/		http://creativecommons.org/licenses/by-sa/3.0/			</v>
    </spb>
    <spb s="0">
      <v xml:space="preserve">Wikipedia	US Census	</v>
      <v xml:space="preserve">CC-BY-SA		</v>
      <v xml:space="preserve">http://en.wikipedia.org/wiki/Boston	http://www2.census.gov/programs-surveys/popest/datasets/2010-2018/cities/totals/sub-est2018_all.csv	</v>
      <v xml:space="preserve">http://creativecommons.org/licenses/by-sa/3.0/		</v>
    </spb>
    <spb s="16">
      <v>1846</v>
      <v>1847</v>
      <v>1846</v>
      <v>1846</v>
      <v>2</v>
      <v>1847</v>
      <v>1846</v>
      <v>1848</v>
      <v>1848</v>
      <v>1849</v>
    </spb>
    <spb s="0">
      <v xml:space="preserve">Wikipedia	</v>
      <v xml:space="preserve">Public domain	</v>
      <v xml:space="preserve">http://de.wikipedia.org/wiki/Boston	</v>
      <v xml:space="preserve">http://en.wikipedia.org/wiki/Public_domain	</v>
    </spb>
    <spb s="0">
      <v xml:space="preserve">Wikipedia	</v>
      <v xml:space="preserve">CC-BY-SA	</v>
      <v xml:space="preserve">http://en.wikipedia.org/wiki/Oregon	</v>
      <v xml:space="preserve">http://creativecommons.org/licenses/by-sa/3.0/	</v>
    </spb>
    <spb s="0">
      <v xml:space="preserve">Wikipedia	US Census	US Census	Wikipedia	Sec	</v>
      <v xml:space="preserve">CC-BY-SA			CC-BY-SA		</v>
      <v xml:space="preserve">http://en.wikipedia.org/wiki/Oregon	https://www.census.gov/popest/data/state/asrh/2014/files/SC-EST2014-AGESEX-CIV.csv	http://www.census.gov/quickfacts/table/WTN220212/41	https://en.wikipedia.org/wiki/Oregon	https://www.sec.gov/cgi-bin/browse-edgar?action=getcompany&amp;CIK=0001840306	</v>
      <v xml:space="preserve">http://creativecommons.org/licenses/by-sa/3.0/			http://creativecommons.org/licenses/by-sa/3.0/		</v>
    </spb>
    <spb s="0">
      <v xml:space="preserve">Wikipedia	US Census	US Census	</v>
      <v xml:space="preserve">CC-BY-SA			</v>
      <v xml:space="preserve">http://en.wikipedia.org/wiki/Oregon	https://www.census.gov/popest/data/state/asrh/2014/files/SC-EST2014-AGESEX-CIV.csv	http://www.census.gov/quickfacts/table/WTN220212/41	</v>
      <v xml:space="preserve">http://creativecommons.org/licenses/by-sa/3.0/			</v>
    </spb>
    <spb s="0">
      <v xml:space="preserve">Wikipedia	US Census	US Census	Sec	</v>
      <v xml:space="preserve">CC-BY-SA				</v>
      <v xml:space="preserve">http://en.wikipedia.org/wiki/Oregon	https://www.census.gov/popest/data/state/asrh/2014/files/SC-EST2014-AGESEX-CIV.csv	http://www.census.gov/quickfacts/table/WTN220212/41	https://www.sec.gov/cgi-bin/browse-edgar?action=getcompany&amp;CIK=0001840306	</v>
      <v xml:space="preserve">http://creativecommons.org/licenses/by-sa/3.0/				</v>
    </spb>
    <spb s="9">
      <v>1852</v>
      <v>1853</v>
      <v>15</v>
      <v>2</v>
      <v>1853</v>
      <v>1852</v>
      <v>1852</v>
      <v>15</v>
      <v>1853</v>
      <v>15</v>
      <v>1854</v>
      <v>1855</v>
      <v>15</v>
      <v>15</v>
      <v>15</v>
      <v>15</v>
      <v>1854</v>
      <v>15</v>
      <v>15</v>
      <v>15</v>
      <v>15</v>
      <v>15</v>
      <v>15</v>
      <v>15</v>
      <v>15</v>
      <v>15</v>
      <v>1854</v>
      <v>15</v>
      <v>15</v>
      <v>15</v>
      <v>15</v>
    </spb>
    <spb s="0">
      <v xml:space="preserve">Wikipedia	</v>
      <v xml:space="preserve">Public domain	</v>
      <v xml:space="preserve">http://en.wikipedia.org/wiki/Oregon	</v>
      <v xml:space="preserve">http://en.wikipedia.org/wiki/Public_domain	</v>
    </spb>
    <spb s="0">
      <v xml:space="preserve">Wikipedia	</v>
      <v xml:space="preserve">CC-BY-SA	</v>
      <v xml:space="preserve">http://en.wikipedia.org/wiki/Salem,_Oregon	</v>
      <v xml:space="preserve">http://creativecommons.org/licenses/by-sa/3.0/	</v>
    </spb>
    <spb s="0">
      <v xml:space="preserve">Wikipedia	US Census	US Census	Twitter	Sec	Walkscore	</v>
      <v xml:space="preserve">CC-BY-SA						</v>
      <v xml:space="preserve">http://en.wikipedia.org/wiki/Salem,_Oregon	http://www2.census.gov/programs-surveys/popest/datasets/2010-2018/cities/totals/sub-est2018_all.csv	http://www.census.gov/quickfacts/table/PST120214/4164900	https://twitter.com/SalemWGNA	https://www.sec.gov/cgi-bin/browse-edgar?action=getcompany&amp;CIK=0001016683	https://www.walkscore.com/OR/Salem	</v>
      <v xml:space="preserve">http://creativecommons.org/licenses/by-sa/3.0/						</v>
    </spb>
    <spb s="0">
      <v xml:space="preserve">Wikipedia	US Census	US Census	Wikipedia	Sec	Walkscore	</v>
      <v xml:space="preserve">CC-BY-SA			CC-BY-SA			</v>
      <v xml:space="preserve">http://en.wikipedia.org/wiki/Salem,_Oregon	http://www2.census.gov/programs-surveys/popest/datasets/2010-2018/cities/totals/sub-est2018_all.csv	http://www.census.gov/quickfacts/table/PST120214/4164900	https://en.wikipedia.org/wiki/Salem,_Oregon	https://www.sec.gov/cgi-bin/browse-edgar?action=getcompany&amp;CIK=0001016683	https://www.walkscore.com/OR/Salem	</v>
      <v xml:space="preserve">http://creativecommons.org/licenses/by-sa/3.0/			http://creativecommons.org/licenses/by-sa/3.0/			</v>
    </spb>
    <spb s="0">
      <v xml:space="preserve">Wikipedia	US Census	US Census	</v>
      <v xml:space="preserve">CC-BY-SA			</v>
      <v xml:space="preserve">http://en.wikipedia.org/wiki/Salem,_Oregon	http://www2.census.gov/programs-surveys/popest/datasets/2010-2018/cities/totals/sub-est2018_all.csv	http://www.census.gov/quickfacts/table/PST120214/4164900	</v>
      <v xml:space="preserve">http://creativecommons.org/licenses/by-sa/3.0/			</v>
    </spb>
    <spb s="1">
      <v>1858</v>
      <v>1859</v>
      <v>2</v>
      <v>1859</v>
      <v>1858</v>
      <v>1860</v>
      <v>1860</v>
      <v>1861</v>
    </spb>
    <spb s="0">
      <v xml:space="preserve">Wikipedia	</v>
      <v xml:space="preserve">Public domain	</v>
      <v xml:space="preserve">http://zh.wikipedia.org/wiki/塞勒姆_(俄勒冈州)	</v>
      <v xml:space="preserve">http://en.wikipedia.org/wiki/Public_domain	</v>
    </spb>
    <spb s="0">
      <v xml:space="preserve">Wikipedia	</v>
      <v xml:space="preserve">CC-BY-SA	</v>
      <v xml:space="preserve">http://en.wikipedia.org/wiki/Portland,_Oregon	</v>
      <v xml:space="preserve">http://creativecommons.org/licenses/by-sa/3.0/	</v>
    </spb>
    <spb s="0">
      <v xml:space="preserve">Wikipedia	US Census	Sec	Walkscore	</v>
      <v xml:space="preserve">CC-BY-SA				</v>
      <v xml:space="preserve">http://en.wikipedia.org/wiki/Portland,_Oregon	http://www2.census.gov/programs-surveys/popest/datasets/2010-2018/cities/totals/sub-est2018_all.csv	https://www.sec.gov/cgi-bin/browse-edgar?action=getcompany&amp;CIK=0001830942	https://www.walkscore.com/OR/Portland	</v>
      <v xml:space="preserve">http://creativecommons.org/licenses/by-sa/3.0/				</v>
    </spb>
    <spb s="0">
      <v xml:space="preserve">Wikipedia	US Census	Wikipedia	Sec	Walkscore	</v>
      <v xml:space="preserve">CC-BY-SA		CC-BY-SA			</v>
      <v xml:space="preserve">http://en.wikipedia.org/wiki/Portland,_Oregon	http://www2.census.gov/programs-surveys/popest/datasets/2010-2018/cities/totals/sub-est2018_all.csv	https://en.wikipedia.org/wiki/Portland,_Oregon	https://www.sec.gov/cgi-bin/browse-edgar?action=getcompany&amp;CIK=0001830942	https://www.walkscore.com/OR/Portland	</v>
      <v xml:space="preserve">http://creativecommons.org/licenses/by-sa/3.0/		http://creativecommons.org/licenses/by-sa/3.0/			</v>
    </spb>
    <spb s="0">
      <v xml:space="preserve">Wikipedia	US Census	</v>
      <v xml:space="preserve">CC-BY-SA		</v>
      <v xml:space="preserve">http://en.wikipedia.org/wiki/Portland,_Oregon	http://www2.census.gov/programs-surveys/popest/datasets/2010-2018/cities/totals/sub-est2018_all.csv	</v>
      <v xml:space="preserve">http://creativecommons.org/licenses/by-sa/3.0/		</v>
    </spb>
    <spb s="16">
      <v>1864</v>
      <v>1865</v>
      <v>1864</v>
      <v>1864</v>
      <v>2</v>
      <v>1865</v>
      <v>1864</v>
      <v>1866</v>
      <v>1866</v>
      <v>1867</v>
    </spb>
    <spb s="0">
      <v xml:space="preserve">Wikipedia	</v>
      <v xml:space="preserve">CC BY-SA 4.0	</v>
      <v xml:space="preserve">http://en.wikipedia.org/wiki/Portland,_Oregon	</v>
      <v xml:space="preserve">https://creativecommons.org/licenses/by-sa/4.0	</v>
    </spb>
    <spb s="0">
      <v xml:space="preserve">Wikipedia	</v>
      <v xml:space="preserve">CC-BY-SA	</v>
      <v xml:space="preserve">http://en.wikipedia.org/wiki/Maryland	</v>
      <v xml:space="preserve">http://creativecommons.org/licenses/by-sa/3.0/	</v>
    </spb>
    <spb s="0">
      <v xml:space="preserve">Wikipedia	US Census	US Census	Wikipedia	Sec	Tasteatlas	Weathertrends360	</v>
      <v xml:space="preserve">CC-BY-SA			CC-BY-SA				</v>
      <v xml:space="preserve">http://en.wikipedia.org/wiki/Maryland	https://www.census.gov/popest/data/state/asrh/2014/files/SC-EST2014-AGESEX-CIV.csv	http://www.census.gov/quickfacts/table/WTN220212/24	https://en.wikipedia.org/wiki/Maryland	https://www.sec.gov/cgi-bin/browse-edgar?action=getcompany&amp;CIK=0001841496	https://www.tasteatlas.com/maryland	https://www.weathertrends360.com/	</v>
      <v xml:space="preserve">http://creativecommons.org/licenses/by-sa/3.0/			http://creativecommons.org/licenses/by-sa/3.0/				</v>
    </spb>
    <spb s="0">
      <v xml:space="preserve">Wikipedia	US Census	US Census	Wikipedia	Sec	</v>
      <v xml:space="preserve">CC-BY-SA			CC-BY-SA		</v>
      <v xml:space="preserve">http://en.wikipedia.org/wiki/Maryland	https://www.census.gov/popest/data/state/asrh/2014/files/SC-EST2014-AGESEX-CIV.csv	http://www.census.gov/quickfacts/table/WTN220212/24	https://en.wikipedia.org/wiki/Maryland	https://www.sec.gov/cgi-bin/browse-edgar?action=getcompany&amp;CIK=0001841496	</v>
      <v xml:space="preserve">http://creativecommons.org/licenses/by-sa/3.0/			http://creativecommons.org/licenses/by-sa/3.0/		</v>
    </spb>
    <spb s="0">
      <v xml:space="preserve">Wikipedia	US Census	US Census	</v>
      <v xml:space="preserve">CC-BY-SA			</v>
      <v xml:space="preserve">http://en.wikipedia.org/wiki/Maryland	https://www.census.gov/popest/data/state/asrh/2014/files/SC-EST2014-AGESEX-CIV.csv	http://www.census.gov/quickfacts/table/WTN220212/24	</v>
      <v xml:space="preserve">http://creativecommons.org/licenses/by-sa/3.0/			</v>
    </spb>
    <spb s="0">
      <v xml:space="preserve">Wikipedia	US Census	US Census	Sec	</v>
      <v xml:space="preserve">CC-BY-SA				</v>
      <v xml:space="preserve">http://en.wikipedia.org/wiki/Maryland	https://www.census.gov/popest/data/state/asrh/2014/files/SC-EST2014-AGESEX-CIV.csv	http://www.census.gov/quickfacts/table/WTN220212/24	https://www.sec.gov/cgi-bin/browse-edgar?action=getcompany&amp;CIK=0001841496	</v>
      <v xml:space="preserve">http://creativecommons.org/licenses/by-sa/3.0/				</v>
    </spb>
    <spb s="9">
      <v>1870</v>
      <v>1871</v>
      <v>15</v>
      <v>2</v>
      <v>1871</v>
      <v>1870</v>
      <v>1870</v>
      <v>15</v>
      <v>1872</v>
      <v>15</v>
      <v>1873</v>
      <v>1874</v>
      <v>15</v>
      <v>15</v>
      <v>15</v>
      <v>15</v>
      <v>1873</v>
      <v>15</v>
      <v>15</v>
      <v>15</v>
      <v>15</v>
      <v>15</v>
      <v>15</v>
      <v>15</v>
      <v>15</v>
      <v>15</v>
      <v>1873</v>
      <v>15</v>
      <v>15</v>
      <v>15</v>
      <v>15</v>
    </spb>
    <spb s="0">
      <v xml:space="preserve">Wikipedia	</v>
      <v xml:space="preserve">Public domain	</v>
      <v xml:space="preserve">http://en.wikipedia.org/wiki/Maryland	</v>
      <v xml:space="preserve">http://en.wikipedia.org/wiki/Public_domain	</v>
    </spb>
    <spb s="0">
      <v xml:space="preserve">Wikipedia	</v>
      <v xml:space="preserve">CC-BY-SA	</v>
      <v xml:space="preserve">http://en.wikipedia.org/wiki/Baltimore	</v>
      <v xml:space="preserve">http://creativecommons.org/licenses/by-sa/3.0/	</v>
    </spb>
    <spb s="0">
      <v xml:space="preserve">Wikipedia	US Census	US Census	Sec	Tasteatlas	Walkscore	</v>
      <v xml:space="preserve">CC-BY-SA						</v>
      <v xml:space="preserve">http://en.wikipedia.org/wiki/Baltimore	http://www2.census.gov/programs-surveys/popest/datasets/2010-2018/cities/totals/sub-est2018_all.csv	http://www.census.gov/quickfacts/table/inc110213/24510	https://www.sec.gov/cgi-bin/browse-edgar?action=getcompany&amp;CIK=0001810677	https://www.tasteatlas.com/baltimore	https://www.walkscore.com/MD/Baltimore	</v>
      <v xml:space="preserve">http://creativecommons.org/licenses/by-sa/3.0/						</v>
    </spb>
    <spb s="0">
      <v xml:space="preserve">Wikipedia	US Census	US Census	Wikipedia	Sec	Walkscore	</v>
      <v xml:space="preserve">CC-BY-SA			CC-BY-SA			</v>
      <v xml:space="preserve">http://en.wikipedia.org/wiki/Baltimore	http://www2.census.gov/programs-surveys/popest/datasets/2010-2018/cities/totals/sub-est2018_all.csv	http://www.census.gov/quickfacts/table/inc110213/24510	https://en.wikipedia.org/wiki/Baltimore	https://www.sec.gov/cgi-bin/browse-edgar?action=getcompany&amp;CIK=0001810677	https://www.walkscore.com/MD/Baltimore	</v>
      <v xml:space="preserve">http://creativecommons.org/licenses/by-sa/3.0/			http://creativecommons.org/licenses/by-sa/3.0/			</v>
    </spb>
    <spb s="0">
      <v xml:space="preserve">Wikipedia	US Census	US Census	Wikipedia	Sec	Tasteatlas	Walkscore	Weathertrends360	</v>
      <v xml:space="preserve">CC-BY-SA			CC-BY-SA					</v>
      <v xml:space="preserve">http://en.wikipedia.org/wiki/Baltimore	http://www2.census.gov/programs-surveys/popest/datasets/2010-2018/cities/totals/sub-est2018_all.csv	http://www.census.gov/quickfacts/table/inc110213/24510	https://en.wikipedia.org/wiki/Baltimore	https://www.sec.gov/cgi-bin/browse-edgar?action=getcompany&amp;CIK=0001810677	https://www.tasteatlas.com/baltimore	https://www.walkscore.com/MD/Baltimore	https://www.weathertrends360.com/	</v>
      <v xml:space="preserve">http://creativecommons.org/licenses/by-sa/3.0/			http://creativecommons.org/licenses/by-sa/3.0/					</v>
    </spb>
    <spb s="0">
      <v xml:space="preserve">Wikipedia	US Census	</v>
      <v xml:space="preserve">CC-BY-SA		</v>
      <v xml:space="preserve">http://en.wikipedia.org/wiki/Baltimore	http://www2.census.gov/programs-surveys/popest/datasets/2010-2018/cities/totals/sub-est2018_all.csv	</v>
      <v xml:space="preserve">http://creativecommons.org/licenses/by-sa/3.0/		</v>
    </spb>
    <spb s="16">
      <v>1877</v>
      <v>1878</v>
      <v>1877</v>
      <v>1877</v>
      <v>2</v>
      <v>1878</v>
      <v>1877</v>
      <v>1879</v>
      <v>1880</v>
      <v>1881</v>
    </spb>
    <spb s="0">
      <v xml:space="preserve">Wikipedia	</v>
      <v xml:space="preserve">CC BY-SA 4.0	</v>
      <v xml:space="preserve">http://pl.wikipedia.org/wiki/Baltimore	</v>
      <v xml:space="preserve">https://creativecommons.org/licenses/by-sa/4.0	</v>
    </spb>
    <spb s="0">
      <v xml:space="preserve">Wikipedia	</v>
      <v xml:space="preserve">CC-BY-SA	</v>
      <v xml:space="preserve">http://en.wikipedia.org/wiki/Tucson,_Arizona	</v>
      <v xml:space="preserve">http://creativecommons.org/licenses/by-sa/3.0/	</v>
    </spb>
    <spb s="0">
      <v xml:space="preserve">Wikipedia	US Census	Wikipedia	Sec	Walkscore	</v>
      <v xml:space="preserve">CC-BY-SA		CC-BY-SA			</v>
      <v xml:space="preserve">http://en.wikipedia.org/wiki/Tucson,_Arizona	http://www2.census.gov/programs-surveys/popest/datasets/2010-2018/cities/totals/sub-est2018_all.csv	https://en.wikipedia.org/wiki/Tucson,_Arizona	https://www.sec.gov/cgi-bin/browse-edgar?action=getcompany&amp;CIK=0001630360	https://www.walkscore.com/AZ/Tucson	</v>
      <v xml:space="preserve">http://creativecommons.org/licenses/by-sa/3.0/		http://creativecommons.org/licenses/by-sa/3.0/			</v>
    </spb>
    <spb s="0">
      <v xml:space="preserve">Wikipedia	US Census	</v>
      <v xml:space="preserve">CC-BY-SA		</v>
      <v xml:space="preserve">http://en.wikipedia.org/wiki/Tucson,_Arizona	http://www2.census.gov/programs-surveys/popest/datasets/2010-2018/cities/totals/sub-est2018_all.csv	</v>
      <v xml:space="preserve">http://creativecommons.org/licenses/by-sa/3.0/		</v>
    </spb>
    <spb s="16">
      <v>1884</v>
      <v>1885</v>
      <v>1884</v>
      <v>1884</v>
      <v>2</v>
      <v>1885</v>
      <v>1884</v>
      <v>1885</v>
      <v>1885</v>
      <v>1886</v>
    </spb>
    <spb s="0">
      <v xml:space="preserve">Wikipedia	</v>
      <v xml:space="preserve">Public domain	</v>
      <v xml:space="preserve">http://de.wikipedia.org/wiki/Tucson	</v>
      <v xml:space="preserve">http://en.wikipedia.org/wiki/Public_domain	</v>
    </spb>
    <spb s="0">
      <v xml:space="preserve">Wikipedia	</v>
      <v xml:space="preserve">CC-BY-SA	</v>
      <v xml:space="preserve">http://en.wikipedia.org/wiki/Fresno,_California	</v>
      <v xml:space="preserve">http://creativecommons.org/licenses/by-sa/3.0/	</v>
    </spb>
    <spb s="0">
      <v xml:space="preserve">Wikipedia	Groupon	US Census	Twitter	Sec	Walkscore	</v>
      <v xml:space="preserve">CC-BY-SA						</v>
      <v xml:space="preserve">http://en.wikipedia.org/wiki/Fresno,_California	https://www.groupon.com/biz/fresno/fresno-8?mobile=false	http://www.census.gov/quickfacts/table/RHI225213/0627000	https://twitter.com/fresnorock	https://www.sec.gov/cgi-bin/browse-edgar?action=getcompany&amp;CIK=0001801982	https://www.walkscore.com/CA/Fresno	</v>
      <v xml:space="preserve">http://creativecommons.org/licenses/by-sa/3.0/						</v>
    </spb>
    <spb s="0">
      <v xml:space="preserve">Wikipedia	Groupon	US Census	Wikipedia	Sec	Walkscore	</v>
      <v xml:space="preserve">CC-BY-SA			CC-BY-SA			</v>
      <v xml:space="preserve">http://en.wikipedia.org/wiki/Fresno,_California	https://www.groupon.com/biz/fresno/fresno-8?mobile=false	http://www.census.gov/quickfacts/table/RHI225213/0627000	https://en.wikipedia.org/wiki/Fresno,_California	https://www.sec.gov/cgi-bin/browse-edgar?action=getcompany&amp;CIK=0001801982	https://www.walkscore.com/CA/Fresno	</v>
      <v xml:space="preserve">http://creativecommons.org/licenses/by-sa/3.0/			http://creativecommons.org/licenses/by-sa/3.0/			</v>
    </spb>
    <spb s="0">
      <v xml:space="preserve">Wikipedia	US Census	</v>
      <v xml:space="preserve">CC-BY-SA		</v>
      <v xml:space="preserve">http://en.wikipedia.org/wiki/Fresno,_California	http://www.census.gov/quickfacts/table/RHI225213/0627000	</v>
      <v xml:space="preserve">http://creativecommons.org/licenses/by-sa/3.0/		</v>
    </spb>
    <spb s="1">
      <v>1889</v>
      <v>1890</v>
      <v>1889</v>
      <v>1890</v>
      <v>1889</v>
      <v>1891</v>
      <v>1891</v>
      <v>1892</v>
    </spb>
    <spb s="0">
      <v xml:space="preserve">Wikipedia	</v>
      <v xml:space="preserve">CC BY 2.0	</v>
      <v xml:space="preserve">http://en.wikipedia.org/wiki/Fresno,_California	</v>
      <v xml:space="preserve">https://creativecommons.org/licenses/by/2.0	</v>
    </spb>
    <spb s="0">
      <v xml:space="preserve">Wikipedia	</v>
      <v xml:space="preserve">CC-BY-SA	</v>
      <v xml:space="preserve">http://en.wikipedia.org/wiki/Mesa,_Arizona	</v>
      <v xml:space="preserve">http://creativecommons.org/licenses/by-sa/3.0/	</v>
    </spb>
    <spb s="0">
      <v xml:space="preserve">Wikipedia	US Census	Sec	Walkscore	</v>
      <v xml:space="preserve">CC-BY-SA				</v>
      <v xml:space="preserve">http://en.wikipedia.org/wiki/Mesa,_Arizona	http://www2.census.gov/programs-surveys/popest/datasets/2010-2018/cities/totals/sub-est2018_all.csv	https://www.sec.gov/cgi-bin/browse-edgar?action=getcompany&amp;CIK=0001693696	https://www.walkscore.com/AZ/Mesa	</v>
      <v xml:space="preserve">http://creativecommons.org/licenses/by-sa/3.0/				</v>
    </spb>
    <spb s="0">
      <v xml:space="preserve">Wikipedia	US Census	Wikipedia	Sec	Walkscore	</v>
      <v xml:space="preserve">CC-BY-SA		CC-BY-SA			</v>
      <v xml:space="preserve">http://en.wikipedia.org/wiki/Mesa,_Arizona	http://www2.census.gov/programs-surveys/popest/datasets/2010-2018/cities/totals/sub-est2018_all.csv	https://en.wikipedia.org/wiki/Mesa,_Arizona	https://www.sec.gov/cgi-bin/browse-edgar?action=getcompany&amp;CIK=0001693696	https://www.walkscore.com/AZ/Mesa	</v>
      <v xml:space="preserve">http://creativecommons.org/licenses/by-sa/3.0/		http://creativecommons.org/licenses/by-sa/3.0/			</v>
    </spb>
    <spb s="0">
      <v xml:space="preserve">Wikipedia	US Census	</v>
      <v xml:space="preserve">CC-BY-SA		</v>
      <v xml:space="preserve">http://en.wikipedia.org/wiki/Mesa,_Arizona	http://www2.census.gov/programs-surveys/popest/datasets/2010-2018/cities/totals/sub-est2018_all.csv	</v>
      <v xml:space="preserve">http://creativecommons.org/licenses/by-sa/3.0/		</v>
    </spb>
    <spb s="1">
      <v>1895</v>
      <v>1896</v>
      <v>2</v>
      <v>1896</v>
      <v>1895</v>
      <v>1897</v>
      <v>1897</v>
      <v>1898</v>
    </spb>
    <spb s="0">
      <v xml:space="preserve">Wikipedia	</v>
      <v xml:space="preserve">CC BY-SA 3.0	</v>
      <v xml:space="preserve">http://en.wikipedia.org/wiki/Mesa,_Arizona	</v>
      <v xml:space="preserve">https://creativecommons.org/licenses/by-sa/3.0	</v>
    </spb>
    <spb s="0">
      <v xml:space="preserve">Wikipedia	</v>
      <v xml:space="preserve">CC-BY-SA	</v>
      <v xml:space="preserve">http://en.wikipedia.org/wiki/Georgia_(U.S._state)	</v>
      <v xml:space="preserve">http://creativecommons.org/licenses/by-sa/3.0/	</v>
    </spb>
    <spb s="0">
      <v xml:space="preserve">Wikipedia	US Census	US Census	Wikipedia	Sec	</v>
      <v xml:space="preserve">CC-BY-SA			CC-BY-SA		</v>
      <v xml:space="preserve">http://en.wikipedia.org/wiki/Georgia_(U.S._state)	https://www.census.gov/popest/data/state/asrh/2014/files/SC-EST2014-AGESEX-CIV.csv	http://www.census.gov/quickfacts/table/WTN220212/13	https://en.wikipedia.org/wiki/Georgia_(U.S._state)	https://www.sec.gov/cgi-bin/browse-edgar?action=getcompany&amp;CIK=0001841633	</v>
      <v xml:space="preserve">http://creativecommons.org/licenses/by-sa/3.0/			http://creativecommons.org/licenses/by-sa/3.0/		</v>
    </spb>
    <spb s="0">
      <v xml:space="preserve">Wikipedia	US Census	US Census	Sec	</v>
      <v xml:space="preserve">CC-BY-SA				</v>
      <v xml:space="preserve">http://en.wikipedia.org/wiki/Georgia_(U.S._state)	https://www.census.gov/popest/data/state/asrh/2014/files/SC-EST2014-AGESEX-CIV.csv	http://www.census.gov/quickfacts/table/WTN220212/13	https://www.sec.gov/cgi-bin/browse-edgar?action=getcompany&amp;CIK=0001841633	</v>
      <v xml:space="preserve">http://creativecommons.org/licenses/by-sa/3.0/				</v>
    </spb>
    <spb s="0">
      <v xml:space="preserve">Wikipedia	US Census	US Census	</v>
      <v xml:space="preserve">CC-BY-SA			</v>
      <v xml:space="preserve">http://en.wikipedia.org/wiki/Georgia_(U.S._state)	https://www.census.gov/popest/data/state/asrh/2014/files/SC-EST2014-AGESEX-CIV.csv	http://www.census.gov/quickfacts/table/WTN220212/13	</v>
      <v xml:space="preserve">http://creativecommons.org/licenses/by-sa/3.0/			</v>
    </spb>
    <spb s="22">
      <v>1901</v>
      <v>1902</v>
      <v>15</v>
      <v>2</v>
      <v>1902</v>
      <v>1901</v>
      <v>1901</v>
      <v>1903</v>
      <v>15</v>
      <v>1902</v>
      <v>15</v>
      <v>1904</v>
      <v>1903</v>
      <v>15</v>
      <v>15</v>
      <v>15</v>
      <v>15</v>
      <v>1904</v>
      <v>15</v>
      <v>15</v>
      <v>15</v>
      <v>15</v>
      <v>15</v>
      <v>15</v>
      <v>15</v>
      <v>15</v>
      <v>15</v>
      <v>1904</v>
      <v>15</v>
      <v>15</v>
      <v>15</v>
      <v>15</v>
    </spb>
    <spb s="0">
      <v xml:space="preserve">Wikipedia	</v>
      <v xml:space="preserve">Public domain	</v>
      <v xml:space="preserve">http://en.wikipedia.org/wiki/Georgia_(U.S._state)	</v>
      <v xml:space="preserve">http://en.wikipedia.org/wiki/Public_domain	</v>
    </spb>
    <spb s="0">
      <v xml:space="preserve">Wikipedia	</v>
      <v xml:space="preserve">CC-BY-SA	</v>
      <v xml:space="preserve">http://en.wikipedia.org/wiki/Atlanta	</v>
      <v xml:space="preserve">http://creativecommons.org/licenses/by-sa/3.0/	</v>
    </spb>
    <spb s="0">
      <v xml:space="preserve">Wikipedia	US Census	US Census	Sec	Walkscore	</v>
      <v xml:space="preserve">CC-BY-SA					</v>
      <v xml:space="preserve">http://en.wikipedia.org/wiki/Atlanta	http://www2.census.gov/programs-surveys/popest/datasets/2010-2018/cities/totals/sub-est2018_all.csv	http://www.census.gov/quickfacts/table/RHI225213/1304000	https://www.sec.gov/cgi-bin/browse-edgar?action=getcompany&amp;CIK=0001832274	https://www.walkscore.com/GA/Atlanta%23	</v>
      <v xml:space="preserve">http://creativecommons.org/licenses/by-sa/3.0/					</v>
    </spb>
    <spb s="0">
      <v xml:space="preserve">Wikipedia	US Census	US Census	Wikipedia	Sec	Walkscore	</v>
      <v xml:space="preserve">CC-BY-SA			CC-BY-SA			</v>
      <v xml:space="preserve">http://en.wikipedia.org/wiki/Atlanta	http://www2.census.gov/programs-surveys/popest/datasets/2010-2018/cities/totals/sub-est2018_all.csv	http://www.census.gov/quickfacts/table/RHI225213/1304000	https://en.wikipedia.org/wiki/Atlanta	https://www.sec.gov/cgi-bin/browse-edgar?action=getcompany&amp;CIK=0001832274	https://www.walkscore.com/GA/Atlanta%23	</v>
      <v xml:space="preserve">http://creativecommons.org/licenses/by-sa/3.0/			http://creativecommons.org/licenses/by-sa/3.0/			</v>
    </spb>
    <spb s="0">
      <v xml:space="preserve">Wikipedia	US Census	Wikipedia	</v>
      <v xml:space="preserve">CC-BY-SA		CC-BY-SA	</v>
      <v xml:space="preserve">http://en.wikipedia.org/wiki/Atlanta	http://www2.census.gov/programs-surveys/popest/datasets/2010-2018/cities/totals/sub-est2018_all.csv	http://es.wikipedia.org/wiki/Atlanta	</v>
      <v xml:space="preserve">http://creativecommons.org/licenses/by-sa/3.0/		http://creativecommons.org/licenses/by-sa/3.0/	</v>
    </spb>
    <spb s="32">
      <v>1907</v>
      <v>1908</v>
      <v>1908</v>
      <v>1907</v>
      <v>1909</v>
      <v>1909</v>
      <v>1910</v>
    </spb>
    <spb s="0">
      <v xml:space="preserve">Wikipedia	</v>
      <v xml:space="preserve">Public domain	</v>
      <v xml:space="preserve">http://sv.wikipedia.org/wiki/Atlanta	</v>
      <v xml:space="preserve">http://en.wikipedia.org/wiki/Public_domain	</v>
    </spb>
    <spb s="0">
      <v xml:space="preserve">Wikipedia	</v>
      <v xml:space="preserve">CC-BY-SA	</v>
      <v xml:space="preserve">http://en.wikipedia.org/wiki/DeKalb_County,_Georgia	</v>
      <v xml:space="preserve">http://creativecommons.org/licenses/by-sa/3.0/	</v>
    </spb>
    <spb s="0">
      <v xml:space="preserve">Wikipedia	US Census	</v>
      <v xml:space="preserve">CC-BY-SA		</v>
      <v xml:space="preserve">http://en.wikipedia.org/wiki/DeKalb_County,_Georgia	http://www2.census.gov/programs-surveys/popest/datasets/2010-2018/cities/totals/sub-est2018_all.csv	</v>
      <v xml:space="preserve">http://creativecommons.org/licenses/by-sa/3.0/		</v>
    </spb>
    <spb s="0">
      <v xml:space="preserve">Wikipedia	US Census	US Census	</v>
      <v xml:space="preserve">CC-BY-SA			</v>
      <v xml:space="preserve">http://en.wikipedia.org/wiki/DeKalb_County,_Georgia	http://www2.census.gov/programs-surveys/popest/datasets/2010-2018/cities/totals/sub-est2018_all.csv	http://www.census.gov/quickfacts/table/WTN220212/13089	</v>
      <v xml:space="preserve">http://creativecommons.org/licenses/by-sa/3.0/			</v>
    </spb>
    <spb s="20">
      <v>1913</v>
      <v>1914</v>
      <v>1913</v>
      <v>1914</v>
      <v>1913</v>
      <v>1915</v>
      <v>1915</v>
    </spb>
    <spb s="0">
      <v xml:space="preserve">Wikipedia	</v>
      <v xml:space="preserve">CC BY-SA 4.0	</v>
      <v xml:space="preserve">http://en.wikipedia.org/wiki/DeKalb_County,_Georgia	</v>
      <v xml:space="preserve">https://creativecommons.org/licenses/by-sa/4.0	</v>
    </spb>
    <spb s="0">
      <v xml:space="preserve">Wikipedia	</v>
      <v xml:space="preserve">CC-BY-SA	</v>
      <v xml:space="preserve">http://en.wikipedia.org/wiki/Missouri	</v>
      <v xml:space="preserve">http://creativecommons.org/licenses/by-sa/3.0/	</v>
    </spb>
    <spb s="0">
      <v xml:space="preserve">Wikipedia	US Census	US Census	Wikipedia	Sec	</v>
      <v xml:space="preserve">CC-BY-SA			CC-BY-SA		</v>
      <v xml:space="preserve">http://en.wikipedia.org/wiki/Missouri	https://www.census.gov/popest/data/state/asrh/2014/files/SC-EST2014-AGESEX-CIV.csv	http://www.census.gov/quickfacts/table/WTN220212/29	https://en.wikipedia.org/wiki/Missouri	https://www.sec.gov/cgi-bin/browse-edgar?action=getcompany&amp;CIK=0001840938	</v>
      <v xml:space="preserve">http://creativecommons.org/licenses/by-sa/3.0/			http://creativecommons.org/licenses/by-sa/3.0/		</v>
    </spb>
    <spb s="0">
      <v xml:space="preserve">Wikipedia	US Census	US Census	</v>
      <v xml:space="preserve">CC-BY-SA			</v>
      <v xml:space="preserve">http://en.wikipedia.org/wiki/Missouri	https://www.census.gov/popest/data/state/asrh/2014/files/SC-EST2014-AGESEX-CIV.csv	http://www.census.gov/quickfacts/table/WTN220212/29	</v>
      <v xml:space="preserve">http://creativecommons.org/licenses/by-sa/3.0/			</v>
    </spb>
    <spb s="0">
      <v xml:space="preserve">Wikipedia	US Census	US Census	Sec	</v>
      <v xml:space="preserve">CC-BY-SA				</v>
      <v xml:space="preserve">http://en.wikipedia.org/wiki/Missouri	https://www.census.gov/popest/data/state/asrh/2014/files/SC-EST2014-AGESEX-CIV.csv	http://www.census.gov/quickfacts/table/WTN220212/29	https://www.sec.gov/cgi-bin/browse-edgar?action=getcompany&amp;CIK=0001840938	</v>
      <v xml:space="preserve">http://creativecommons.org/licenses/by-sa/3.0/				</v>
    </spb>
    <spb s="9">
      <v>1918</v>
      <v>1919</v>
      <v>15</v>
      <v>2</v>
      <v>1919</v>
      <v>1918</v>
      <v>1918</v>
      <v>15</v>
      <v>1919</v>
      <v>15</v>
      <v>1920</v>
      <v>1921</v>
      <v>15</v>
      <v>15</v>
      <v>15</v>
      <v>15</v>
      <v>1920</v>
      <v>15</v>
      <v>15</v>
      <v>15</v>
      <v>15</v>
      <v>15</v>
      <v>15</v>
      <v>15</v>
      <v>15</v>
      <v>15</v>
      <v>1920</v>
      <v>15</v>
      <v>15</v>
      <v>15</v>
      <v>15</v>
    </spb>
    <spb s="0">
      <v xml:space="preserve">Wikipedia	</v>
      <v xml:space="preserve">Public domain	</v>
      <v xml:space="preserve">http://en.wikipedia.org/wiki/Missouri	</v>
      <v xml:space="preserve">http://en.wikipedia.org/wiki/Public_domain	</v>
    </spb>
    <spb s="0">
      <v xml:space="preserve">Wikipedia	Wikipedia	</v>
      <v xml:space="preserve">CC-BY-SA	CC-BY-SA	</v>
      <v xml:space="preserve">http://en.wikipedia.org/wiki/Kansas_City,_Missouri	http://fr.wikipedia.org/wiki/Kansas_City_(Missouri)	</v>
      <v xml:space="preserve">http://creativecommons.org/licenses/by-sa/3.0/	http://creativecommons.org/licenses/by-sa/3.0/	</v>
    </spb>
    <spb s="0">
      <v xml:space="preserve">Wikipedia	US Census	Sec	Walkscore	</v>
      <v xml:space="preserve">CC-BY-SA				</v>
      <v xml:space="preserve">http://en.wikipedia.org/wiki/Kansas_City,_Missouri	http://www2.census.gov/programs-surveys/popest/datasets/2010-2018/cities/totals/sub-est2018_all.csv	https://www.sec.gov/cgi-bin/browse-edgar?action=getcompany&amp;CIK=0001828620	https://www.walkscore.com/MO/Kansas_City	</v>
      <v xml:space="preserve">http://creativecommons.org/licenses/by-sa/3.0/				</v>
    </spb>
    <spb s="0">
      <v xml:space="preserve">Wikipedia	</v>
      <v xml:space="preserve">CC-BY-SA	</v>
      <v xml:space="preserve">http://en.wikipedia.org/wiki/Kansas_City,_Missouri	</v>
      <v xml:space="preserve">http://creativecommons.org/licenses/by-sa/3.0/	</v>
    </spb>
    <spb s="0">
      <v xml:space="preserve">Wikipedia	US Census	Wikipedia	Sec	Walkscore	</v>
      <v xml:space="preserve">CC-BY-SA		CC-BY-SA			</v>
      <v xml:space="preserve">http://en.wikipedia.org/wiki/Kansas_City,_Missouri	http://www2.census.gov/programs-surveys/popest/datasets/2010-2018/cities/totals/sub-est2018_all.csv	https://en.wikipedia.org/wiki/Kansas_City,_Missouri	https://www.sec.gov/cgi-bin/browse-edgar?action=getcompany&amp;CIK=0001828620	https://www.walkscore.com/MO/Kansas_City	</v>
      <v xml:space="preserve">http://creativecommons.org/licenses/by-sa/3.0/		http://creativecommons.org/licenses/by-sa/3.0/			</v>
    </spb>
    <spb s="0">
      <v xml:space="preserve">Wikipedia	US Census	</v>
      <v xml:space="preserve">CC-BY-SA		</v>
      <v xml:space="preserve">http://en.wikipedia.org/wiki/Kansas_City,_Missouri	http://www2.census.gov/programs-surveys/popest/datasets/2010-2018/cities/totals/sub-est2018_all.csv	</v>
      <v xml:space="preserve">http://creativecommons.org/licenses/by-sa/3.0/		</v>
    </spb>
    <spb s="16">
      <v>1924</v>
      <v>1925</v>
      <v>1926</v>
      <v>1926</v>
      <v>2</v>
      <v>1925</v>
      <v>1926</v>
      <v>1927</v>
      <v>1927</v>
      <v>1928</v>
    </spb>
    <spb s="0">
      <v xml:space="preserve">Wikipedia	</v>
      <v xml:space="preserve">CC BY-SA 4.0	</v>
      <v xml:space="preserve">http://en.wikipedia.org/wiki/Kansas_City,_Missouri	</v>
      <v xml:space="preserve">https://creativecommons.org/licenses/by-sa/4.0	</v>
    </spb>
    <spb s="0">
      <v xml:space="preserve">Wikipedia	</v>
      <v xml:space="preserve">CC-BY-SA	</v>
      <v xml:space="preserve">http://en.wikipedia.org/wiki/Colorado_Springs,_Colorado	</v>
      <v xml:space="preserve">http://creativecommons.org/licenses/by-sa/3.0/	</v>
    </spb>
    <spb s="0">
      <v xml:space="preserve">Wikipedia	US Census	Sec	Walkscore	</v>
      <v xml:space="preserve">CC-BY-SA				</v>
      <v xml:space="preserve">http://en.wikipedia.org/wiki/Colorado_Springs,_Colorado	http://www2.census.gov/programs-surveys/popest/datasets/2010-2018/cities/totals/sub-est2018_all.csv	https://www.sec.gov/cgi-bin/browse-edgar?action=getcompany&amp;CIK=0001710524	https://www.walkscore.com/CO/Colorado_Springs	</v>
      <v xml:space="preserve">http://creativecommons.org/licenses/by-sa/3.0/				</v>
    </spb>
    <spb s="0">
      <v xml:space="preserve">Wikipedia	US Census	Wikipedia	Sec	Walkscore	</v>
      <v xml:space="preserve">CC-BY-SA		CC-BY-SA			</v>
      <v xml:space="preserve">http://en.wikipedia.org/wiki/Colorado_Springs,_Colorado	http://www2.census.gov/programs-surveys/popest/datasets/2010-2018/cities/totals/sub-est2018_all.csv	https://en.wikipedia.org/wiki/Colorado_Springs,_Colorado	https://www.sec.gov/cgi-bin/browse-edgar?action=getcompany&amp;CIK=0001710524	https://www.walkscore.com/CO/Colorado_Springs	</v>
      <v xml:space="preserve">http://creativecommons.org/licenses/by-sa/3.0/		http://creativecommons.org/licenses/by-sa/3.0/			</v>
    </spb>
    <spb s="0">
      <v xml:space="preserve">Wikipedia	US Census	</v>
      <v xml:space="preserve">CC-BY-SA		</v>
      <v xml:space="preserve">http://en.wikipedia.org/wiki/Colorado_Springs,_Colorado	http://www2.census.gov/programs-surveys/popest/datasets/2010-2018/cities/totals/sub-est2018_all.csv	</v>
      <v xml:space="preserve">http://creativecommons.org/licenses/by-sa/3.0/		</v>
    </spb>
    <spb s="1">
      <v>1931</v>
      <v>1932</v>
      <v>2</v>
      <v>1932</v>
      <v>1931</v>
      <v>1933</v>
      <v>1933</v>
      <v>1934</v>
    </spb>
    <spb s="0">
      <v xml:space="preserve">Wikipedia	</v>
      <v xml:space="preserve">CC-BY-SA-3.0	</v>
      <v xml:space="preserve">http://ko.wikipedia.org/wiki/콜로라도스프링스	</v>
      <v xml:space="preserve">http://creativecommons.org/licenses/by-sa/3.0/	</v>
    </spb>
    <spb s="0">
      <v xml:space="preserve">Wikipedia	</v>
      <v xml:space="preserve">CC-BY-SA	</v>
      <v xml:space="preserve">http://en.wikipedia.org/wiki/Nebraska	</v>
      <v xml:space="preserve">http://creativecommons.org/licenses/by-sa/3.0/	</v>
    </spb>
    <spb s="0">
      <v xml:space="preserve">Wikipedia	US Census	US Census	Wikipedia	LinkedIn	Sec	</v>
      <v xml:space="preserve">CC-BY-SA			CC-BY-SA			</v>
      <v xml:space="preserve">http://en.wikipedia.org/wiki/Nebraska	https://www.census.gov/popest/data/state/asrh/2014/files/SC-EST2014-AGESEX-CIV.csv	http://www.census.gov/quickfacts/table/WTN220212/31	https://en.wikipedia.org/wiki/Nebraska	https://www.linkedin.com/company/audubon-nebraska	https://www.sec.gov/cgi-bin/browse-edgar?action=getcompany&amp;CIK=0001823587	</v>
      <v xml:space="preserve">http://creativecommons.org/licenses/by-sa/3.0/			http://creativecommons.org/licenses/by-sa/3.0/			</v>
    </spb>
    <spb s="0">
      <v xml:space="preserve">Wikipedia	US Census	LinkedIn	</v>
      <v xml:space="preserve">CC-BY-SA			</v>
      <v xml:space="preserve">http://en.wikipedia.org/wiki/Nebraska	https://www.census.gov/popest/data/state/asrh/2014/files/SC-EST2014-AGESEX-CIV.csv	https://www.linkedin.com/company/audubon-nebraska	</v>
      <v xml:space="preserve">http://creativecommons.org/licenses/by-sa/3.0/			</v>
    </spb>
    <spb s="0">
      <v xml:space="preserve">Wikipedia	US Census	Wikipedia	LinkedIn	Sec	</v>
      <v xml:space="preserve">CC-BY-SA		CC-BY-SA			</v>
      <v xml:space="preserve">http://en.wikipedia.org/wiki/Nebraska	https://www.census.gov/popest/data/state/asrh/2014/files/SC-EST2014-AGESEX-CIV.csv	https://en.wikipedia.org/wiki/Nebraska	https://www.linkedin.com/company/audubon-nebraska	https://www.sec.gov/cgi-bin/browse-edgar?action=getcompany&amp;CIK=0001823587	</v>
      <v xml:space="preserve">http://creativecommons.org/licenses/by-sa/3.0/		http://creativecommons.org/licenses/by-sa/3.0/			</v>
    </spb>
    <spb s="9">
      <v>1937</v>
      <v>1938</v>
      <v>15</v>
      <v>2</v>
      <v>1938</v>
      <v>1937</v>
      <v>1937</v>
      <v>15</v>
      <v>1938</v>
      <v>15</v>
      <v>1939</v>
      <v>1940</v>
      <v>15</v>
      <v>15</v>
      <v>15</v>
      <v>15</v>
      <v>1939</v>
      <v>15</v>
      <v>15</v>
      <v>15</v>
      <v>15</v>
      <v>15</v>
      <v>15</v>
      <v>15</v>
      <v>15</v>
      <v>15</v>
      <v>1939</v>
      <v>15</v>
      <v>15</v>
      <v>15</v>
      <v>15</v>
    </spb>
    <spb s="0">
      <v xml:space="preserve">Wikipedia	</v>
      <v xml:space="preserve">Public domain	</v>
      <v xml:space="preserve">http://en.wikipedia.org/wiki/Nebraska	</v>
      <v xml:space="preserve">http://en.wikipedia.org/wiki/Public_domain	</v>
    </spb>
    <spb s="0">
      <v xml:space="preserve">Wikipedia	</v>
      <v xml:space="preserve">CC-BY-SA	</v>
      <v xml:space="preserve">http://en.wikipedia.org/wiki/Lincoln,_Nebraska	</v>
      <v xml:space="preserve">http://creativecommons.org/licenses/by-sa/3.0/	</v>
    </spb>
    <spb s="0">
      <v xml:space="preserve">Wikipedia	US Census	Wikipedia	Sec	Walkscore	</v>
      <v xml:space="preserve">CC-BY-SA		CC-BY-SA			</v>
      <v xml:space="preserve">http://en.wikipedia.org/wiki/Lincoln,_Nebraska	http://www2.census.gov/programs-surveys/popest/datasets/2010-2018/cities/totals/sub-est2018_all.csv	https://en.wikipedia.org/wiki/Lincoln,_Nebraska	https://www.sec.gov/cgi-bin/browse-edgar?action=getcompany&amp;CIK=0001819815	https://www.walkscore.com/NE/Lincoln	</v>
      <v xml:space="preserve">http://creativecommons.org/licenses/by-sa/3.0/		http://creativecommons.org/licenses/by-sa/3.0/			</v>
    </spb>
    <spb s="0">
      <v xml:space="preserve">Wikipedia	US Census	Wikipedia	</v>
      <v xml:space="preserve">CC-BY-SA		CC-BY-SA	</v>
      <v xml:space="preserve">http://en.wikipedia.org/wiki/Lincoln,_Nebraska	http://www2.census.gov/programs-surveys/popest/datasets/2010-2018/cities/totals/sub-est2018_all.csv	http://es.wikipedia.org/wiki/Lincoln_(Nebraska)	</v>
      <v xml:space="preserve">http://creativecommons.org/licenses/by-sa/3.0/		http://creativecommons.org/licenses/by-sa/3.0/	</v>
    </spb>
    <spb s="1">
      <v>1943</v>
      <v>1944</v>
      <v>2</v>
      <v>1944</v>
      <v>1943</v>
      <v>1944</v>
      <v>1944</v>
      <v>1945</v>
    </spb>
    <spb s="0">
      <v xml:space="preserve">Wikipedia	</v>
      <v xml:space="preserve">CC BY-SA 4.0	</v>
      <v xml:space="preserve">http://en.wikipedia.org/wiki/Lincoln,_Nebraska	</v>
      <v xml:space="preserve">https://creativecommons.org/licenses/by-sa/4.0	</v>
    </spb>
    <spb s="0">
      <v xml:space="preserve">Wikipedia	</v>
      <v xml:space="preserve">CC-BY-SA	</v>
      <v xml:space="preserve">http://en.wikipedia.org/wiki/Omaha,_Nebraska	</v>
      <v xml:space="preserve">http://creativecommons.org/licenses/by-sa/3.0/	</v>
    </spb>
    <spb s="0">
      <v xml:space="preserve">Wikipedia	US Census	Wikipedia	Sec	Walkscore	</v>
      <v xml:space="preserve">CC-BY-SA		CC-BY-SA			</v>
      <v xml:space="preserve">http://en.wikipedia.org/wiki/Omaha,_Nebraska	http://www2.census.gov/programs-surveys/popest/datasets/2010-2018/cities/totals/sub-est2018_all.csv	https://en.wikipedia.org/wiki/Omaha,_Nebraska	https://www.sec.gov/cgi-bin/browse-edgar?action=getcompany&amp;CIK=0001823587	https://www.walkscore.com/NE/Omaha	</v>
      <v xml:space="preserve">http://creativecommons.org/licenses/by-sa/3.0/		http://creativecommons.org/licenses/by-sa/3.0/			</v>
    </spb>
    <spb s="0">
      <v xml:space="preserve">Wikipedia	US Census	Wikipedia	</v>
      <v xml:space="preserve">CC-BY-SA		CC-BY-SA	</v>
      <v xml:space="preserve">http://en.wikipedia.org/wiki/Omaha,_Nebraska	http://www2.census.gov/programs-surveys/popest/datasets/2010-2018/cities/totals/sub-est2018_all.csv	http://es.wikipedia.org/wiki/Omaha_(Nebraska)	</v>
      <v xml:space="preserve">http://creativecommons.org/licenses/by-sa/3.0/		http://creativecommons.org/licenses/by-sa/3.0/	</v>
    </spb>
    <spb s="16">
      <v>1948</v>
      <v>1949</v>
      <v>1948</v>
      <v>1948</v>
      <v>2</v>
      <v>1949</v>
      <v>1948</v>
      <v>1949</v>
      <v>1949</v>
      <v>1950</v>
    </spb>
    <spb s="0">
      <v xml:space="preserve">Wikipedia	</v>
      <v xml:space="preserve">CC BY 2.0	</v>
      <v xml:space="preserve">http://en.wikipedia.org/wiki/Omaha,_Nebraska	</v>
      <v xml:space="preserve">http://creativecommons.org/licenses/by/2.0	</v>
    </spb>
    <spb s="0">
      <v xml:space="preserve">Wikipedia	</v>
      <v xml:space="preserve">CC-BY-SA	</v>
      <v xml:space="preserve">http://en.wikipedia.org/wiki/Miami	</v>
      <v xml:space="preserve">http://creativecommons.org/licenses/by-sa/3.0/	</v>
    </spb>
    <spb s="0">
      <v xml:space="preserve">Wikipedia	US Census	Wikipedia	Sec	Walkscore	</v>
      <v xml:space="preserve">CC-BY-SA		CC-BY-SA			</v>
      <v xml:space="preserve">http://en.wikipedia.org/wiki/Miami	http://www2.census.gov/programs-surveys/popest/datasets/2010-2018/cities/totals/sub-est2018_all.csv	https://en.wikipedia.org/wiki/Miami	https://www.sec.gov/cgi-bin/browse-edgar?action=getcompany&amp;CIK=0001840126	https://www.walkscore.com/FL/Miami	</v>
      <v xml:space="preserve">http://creativecommons.org/licenses/by-sa/3.0/		http://creativecommons.org/licenses/by-sa/3.0/			</v>
    </spb>
    <spb s="0">
      <v xml:space="preserve">Wikipedia	US Census	Wikipedia	</v>
      <v xml:space="preserve">CC-BY-SA		CC-BY-SA	</v>
      <v xml:space="preserve">http://en.wikipedia.org/wiki/Miami	http://www2.census.gov/programs-surveys/popest/datasets/2010-2018/cities/totals/sub-est2018_all.csv	http://fr.wikipedia.org/wiki/Miami	</v>
      <v xml:space="preserve">http://creativecommons.org/licenses/by-sa/3.0/		http://creativecommons.org/licenses/by-sa/3.0/	</v>
    </spb>
    <spb s="1">
      <v>1953</v>
      <v>1954</v>
      <v>2</v>
      <v>1954</v>
      <v>1953</v>
      <v>1954</v>
      <v>1954</v>
      <v>1955</v>
    </spb>
    <spb s="0">
      <v xml:space="preserve">Wikipedia	</v>
      <v xml:space="preserve">CC BY 3.0	</v>
      <v xml:space="preserve">http://sv.wikipedia.org/wiki/Miami	</v>
      <v xml:space="preserve">https://creativecommons.org/licenses/by/3.0	</v>
    </spb>
    <spb s="0">
      <v xml:space="preserve">Wikipedia	</v>
      <v xml:space="preserve">CC-BY-SA	</v>
      <v xml:space="preserve">http://en.wikipedia.org/wiki/Virginia	</v>
      <v xml:space="preserve">http://creativecommons.org/licenses/by-sa/3.0/	</v>
    </spb>
    <spb s="0">
      <v xml:space="preserve">Wikipedia	US Census	US Census	Wikipedia	Sec	</v>
      <v xml:space="preserve">CC-BY-SA			CC-BY-SA		</v>
      <v xml:space="preserve">http://en.wikipedia.org/wiki/Virginia	https://www.census.gov/popest/data/state/asrh/2014/files/SC-EST2014-AGESEX-CIV.csv	http://www.census.gov/quickfacts/table/WTN220212/51	https://en.wikipedia.org/wiki/Virginia	https://www.sec.gov/cgi-bin/browse-edgar?action=getcompany&amp;CIK=0001840775	</v>
      <v xml:space="preserve">http://creativecommons.org/licenses/by-sa/3.0/			http://creativecommons.org/licenses/by-sa/3.0/		</v>
    </spb>
    <spb s="0">
      <v xml:space="preserve">Wikipedia	US Census	US Census	</v>
      <v xml:space="preserve">CC-BY-SA			</v>
      <v xml:space="preserve">http://en.wikipedia.org/wiki/Virginia	https://www.census.gov/popest/data/state/asrh/2014/files/SC-EST2014-AGESEX-CIV.csv	http://www.census.gov/quickfacts/table/WTN220212/51	</v>
      <v xml:space="preserve">http://creativecommons.org/licenses/by-sa/3.0/			</v>
    </spb>
    <spb s="9">
      <v>1958</v>
      <v>1959</v>
      <v>15</v>
      <v>2</v>
      <v>1959</v>
      <v>1958</v>
      <v>1958</v>
      <v>15</v>
      <v>1959</v>
      <v>15</v>
      <v>1960</v>
      <v>1959</v>
      <v>15</v>
      <v>15</v>
      <v>15</v>
      <v>15</v>
      <v>1960</v>
      <v>15</v>
      <v>15</v>
      <v>15</v>
      <v>15</v>
      <v>15</v>
      <v>15</v>
      <v>15</v>
      <v>15</v>
      <v>15</v>
      <v>1960</v>
      <v>15</v>
      <v>15</v>
      <v>15</v>
      <v>15</v>
    </spb>
    <spb s="0">
      <v xml:space="preserve">Wikipedia	</v>
      <v xml:space="preserve">Public domain	</v>
      <v xml:space="preserve">http://en.wikipedia.org/wiki/Virginia	</v>
      <v xml:space="preserve">http://en.wikipedia.org/wiki/Public_domain	</v>
    </spb>
    <spb s="0">
      <v xml:space="preserve">Wikipedia	</v>
      <v xml:space="preserve">CC-BY-SA	</v>
      <v xml:space="preserve">http://en.wikipedia.org/wiki/Richmond,_Virginia	</v>
      <v xml:space="preserve">http://creativecommons.org/licenses/by-sa/3.0/	</v>
    </spb>
    <spb s="0">
      <v xml:space="preserve">Wikipedia	US Census	Wikipedia	Sec	Walkscore	</v>
      <v xml:space="preserve">CC-BY-SA		CC-BY-SA			</v>
      <v xml:space="preserve">http://en.wikipedia.org/wiki/Richmond,_Virginia	http://www2.census.gov/programs-surveys/popest/datasets/2010-2018/cities/totals/sub-est2018_all.csv	https://en.wikipedia.org/wiki/Richmond,_Virginia	https://www.sec.gov/cgi-bin/browse-edgar?action=getcompany&amp;CIK=0001823794	https://www.walkscore.com/VA/Richmond	</v>
      <v xml:space="preserve">http://creativecommons.org/licenses/by-sa/3.0/		http://creativecommons.org/licenses/by-sa/3.0/			</v>
    </spb>
    <spb s="20">
      <v>1963</v>
      <v>1964</v>
      <v>2</v>
      <v>1964</v>
      <v>1963</v>
      <v>1964</v>
      <v>1964</v>
    </spb>
    <spb s="0">
      <v xml:space="preserve">Wikipedia	</v>
      <v xml:space="preserve">CC BY-SA 2.0	</v>
      <v xml:space="preserve">http://de.wikipedia.org/wiki/Richmond_(Virginia)	</v>
      <v xml:space="preserve">https://creativecommons.org/licenses/by-sa/2.0	</v>
    </spb>
    <spb s="0">
      <v xml:space="preserve">Wikipedia	</v>
      <v xml:space="preserve">CC-BY-SA	</v>
      <v xml:space="preserve">http://en.wikipedia.org/wiki/Virginia_Beach,_Virginia	</v>
      <v xml:space="preserve">http://creativecommons.org/licenses/by-sa/3.0/	</v>
    </spb>
    <spb s="0">
      <v xml:space="preserve">Wikipedia	US Census	Indeed	Wikipedia	Sec	Walkscore	</v>
      <v xml:space="preserve">CC-BY-SA			CC-BY-SA			</v>
      <v xml:space="preserve">http://en.wikipedia.org/wiki/Virginia_Beach,_Virginia	http://www2.census.gov/programs-surveys/popest/datasets/2010-2018/cities/totals/sub-est2018_all.csv	https://www.indeed.com/cmp/Virginia-Beach-Public-Library	https://en.wikipedia.org/wiki/Virginia_Beach,_Virginia	https://www.sec.gov/cgi-bin/browse-edgar?action=getcompany&amp;CIK=0001784093	https://www.walkscore.com/VA/Virginia_Beach	</v>
      <v xml:space="preserve">http://creativecommons.org/licenses/by-sa/3.0/			http://creativecommons.org/licenses/by-sa/3.0/			</v>
    </spb>
    <spb s="20">
      <v>1967</v>
      <v>1968</v>
      <v>2</v>
      <v>1968</v>
      <v>1967</v>
      <v>1968</v>
      <v>1968</v>
    </spb>
    <spb s="0">
      <v xml:space="preserve">Wikipedia	</v>
      <v xml:space="preserve">Public domain	</v>
      <v xml:space="preserve">http://en.wikipedia.org/wiki/Virginia_Beach,_Virginia	</v>
      <v xml:space="preserve">http://en.wikipedia.org/wiki/Public_domain	</v>
    </spb>
    <spb s="0">
      <v xml:space="preserve">Wikipedia	</v>
      <v xml:space="preserve">CC-BY-SA	</v>
      <v xml:space="preserve">http://en.wikipedia.org/wiki/Oakland,_California	</v>
      <v xml:space="preserve">http://creativecommons.org/licenses/by-sa/3.0/	</v>
    </spb>
    <spb s="0">
      <v xml:space="preserve">Wikipedia	US Census	Wikipedia	Sec	Walkscore	</v>
      <v xml:space="preserve">CC-BY-SA		CC-BY-SA			</v>
      <v xml:space="preserve">http://en.wikipedia.org/wiki/Oakland,_California	http://www2.census.gov/programs-surveys/popest/datasets/2010-2018/cities/totals/sub-est2018_all.csv	https://en.wikipedia.org/wiki/Oakland,_California	https://www.sec.gov/cgi-bin/browse-edgar?action=getcompany&amp;CIK=0001798926	https://www.walkscore.com/CA/Oakland	</v>
      <v xml:space="preserve">http://creativecommons.org/licenses/by-sa/3.0/		http://creativecommons.org/licenses/by-sa/3.0/			</v>
    </spb>
    <spb s="0">
      <v xml:space="preserve">Wikipedia	US Census	Wikipedia	</v>
      <v xml:space="preserve">CC-BY-SA		CC-BY-SA	</v>
      <v xml:space="preserve">http://en.wikipedia.org/wiki/Oakland,_California	http://www2.census.gov/programs-surveys/popest/datasets/2010-2018/cities/totals/sub-est2018_all.csv	http://es.wikipedia.org/wiki/Oakland_(California)	</v>
      <v xml:space="preserve">http://creativecommons.org/licenses/by-sa/3.0/		http://creativecommons.org/licenses/by-sa/3.0/	</v>
    </spb>
    <spb s="1">
      <v>1971</v>
      <v>1972</v>
      <v>2</v>
      <v>1972</v>
      <v>1971</v>
      <v>1972</v>
      <v>1972</v>
      <v>1973</v>
    </spb>
    <spb s="0">
      <v xml:space="preserve">Wikipedia	</v>
      <v xml:space="preserve">CC BY 2.5	</v>
      <v xml:space="preserve">http://zh.wikipedia.org/wiki/奥克兰_(加利福尼亚州)	</v>
      <v xml:space="preserve">https://creativecommons.org/licenses/by/2.5	</v>
    </spb>
    <spb s="0">
      <v xml:space="preserve">Wikipedia	</v>
      <v xml:space="preserve">CC-BY-SA	</v>
      <v xml:space="preserve">http://en.wikipedia.org/wiki/Tampa,_Florida	</v>
      <v xml:space="preserve">http://creativecommons.org/licenses/by-sa/3.0/	</v>
    </spb>
    <spb s="0">
      <v xml:space="preserve">Wikipedia	US Census	Facebook	Sec	Walkscore	</v>
      <v xml:space="preserve">CC-BY-SA					</v>
      <v xml:space="preserve">http://en.wikipedia.org/wiki/Tampa,_Florida	http://www2.census.gov/programs-surveys/popest/datasets/2010-2018/cities/totals/sub-est2018_all.csv	https://www.facebook.com/cityoftampafl	https://www.sec.gov/cgi-bin/browse-edgar?action=getcompany&amp;CIK=0001826735	https://www.walkscore.com/FL/Tampa	</v>
      <v xml:space="preserve">http://creativecommons.org/licenses/by-sa/3.0/					</v>
    </spb>
    <spb s="0">
      <v xml:space="preserve">Wikipedia	US Census	Wikipedia	Facebook	Sec	Walkscore	</v>
      <v xml:space="preserve">CC-BY-SA		CC-BY-SA				</v>
      <v xml:space="preserve">http://en.wikipedia.org/wiki/Tampa,_Florida	http://www2.census.gov/programs-surveys/popest/datasets/2010-2018/cities/totals/sub-est2018_all.csv	https://en.wikipedia.org/wiki/Tampa,_Florida	https://www.facebook.com/cityoftampafl	https://www.sec.gov/cgi-bin/browse-edgar?action=getcompany&amp;CIK=0001826735	https://www.walkscore.com/FL/Tampa	</v>
      <v xml:space="preserve">http://creativecommons.org/licenses/by-sa/3.0/		http://creativecommons.org/licenses/by-sa/3.0/				</v>
    </spb>
    <spb s="0">
      <v xml:space="preserve">Wikipedia	US Census	Wikipedia	</v>
      <v xml:space="preserve">CC-BY-SA		CC-BY-SA	</v>
      <v xml:space="preserve">http://en.wikipedia.org/wiki/Tampa,_Florida	http://www2.census.gov/programs-surveys/popest/datasets/2010-2018/cities/totals/sub-est2018_all.csv	http://es.wikipedia.org/wiki/Tampa	</v>
      <v xml:space="preserve">http://creativecommons.org/licenses/by-sa/3.0/		http://creativecommons.org/licenses/by-sa/3.0/	</v>
    </spb>
    <spb s="1">
      <v>1976</v>
      <v>1977</v>
      <v>2</v>
      <v>1977</v>
      <v>1976</v>
      <v>1978</v>
      <v>1978</v>
      <v>1979</v>
    </spb>
    <spb s="0">
      <v xml:space="preserve">Wikipedia	</v>
      <v xml:space="preserve">CC-BY-SA-3.0	</v>
      <v xml:space="preserve">http://sv.wikipedia.org/wiki/Tampa	</v>
      <v xml:space="preserve">http://creativecommons.org/licenses/by-sa/3.0/	</v>
    </spb>
    <spb s="0">
      <v xml:space="preserve">Wikipedia	</v>
      <v xml:space="preserve">CC-BY-SA	</v>
      <v xml:space="preserve">http://en.wikipedia.org/wiki/Arlington,_Texas	</v>
      <v xml:space="preserve">http://creativecommons.org/licenses/by-sa/3.0/	</v>
    </spb>
    <spb s="0">
      <v xml:space="preserve">Wikipedia	US Census	Sec	Walkscore	</v>
      <v xml:space="preserve">CC-BY-SA				</v>
      <v xml:space="preserve">http://en.wikipedia.org/wiki/Arlington,_Texas	http://www2.census.gov/programs-surveys/popest/datasets/2010-2018/cities/totals/sub-est2018_all.csv	https://www.sec.gov/cgi-bin/browse-edgar?action=getcompany&amp;CIK=0001572386	https://www.walkscore.com/TX/Arlington	</v>
      <v xml:space="preserve">http://creativecommons.org/licenses/by-sa/3.0/				</v>
    </spb>
    <spb s="0">
      <v xml:space="preserve">Wikipedia	US Census	Wikipedia	Sec	Walkscore	</v>
      <v xml:space="preserve">CC-BY-SA		CC-BY-SA			</v>
      <v xml:space="preserve">http://en.wikipedia.org/wiki/Arlington,_Texas	http://www2.census.gov/programs-surveys/popest/datasets/2010-2018/cities/totals/sub-est2018_all.csv	https://en.wikipedia.org/wiki/Arlington,_Texas	https://www.sec.gov/cgi-bin/browse-edgar?action=getcompany&amp;CIK=0001572386	https://www.walkscore.com/TX/Arlington	</v>
      <v xml:space="preserve">http://creativecommons.org/licenses/by-sa/3.0/		http://creativecommons.org/licenses/by-sa/3.0/			</v>
    </spb>
    <spb s="0">
      <v xml:space="preserve">Wikipedia	US Census	</v>
      <v xml:space="preserve">CC-BY-SA		</v>
      <v xml:space="preserve">http://en.wikipedia.org/wiki/Arlington,_Texas	http://www2.census.gov/programs-surveys/popest/datasets/2010-2018/cities/totals/sub-est2018_all.csv	</v>
      <v xml:space="preserve">http://creativecommons.org/licenses/by-sa/3.0/		</v>
    </spb>
    <spb s="1">
      <v>1982</v>
      <v>1983</v>
      <v>2</v>
      <v>1983</v>
      <v>1982</v>
      <v>1984</v>
      <v>1984</v>
      <v>1985</v>
    </spb>
    <spb s="0">
      <v xml:space="preserve">Wikipedia	</v>
      <v xml:space="preserve">Public domain	</v>
      <v xml:space="preserve">http://ko.wikipedia.org/wiki/알링턴_(텍사스주)	</v>
      <v xml:space="preserve">http://en.wikipedia.org/wiki/Public_domain	</v>
    </spb>
    <spb s="0">
      <v xml:space="preserve">Wikipedia	</v>
      <v xml:space="preserve">CC-BY-SA	</v>
      <v xml:space="preserve">http://en.wikipedia.org/wiki/Cleveland	</v>
      <v xml:space="preserve">http://creativecommons.org/licenses/by-sa/3.0/	</v>
    </spb>
    <spb s="0">
      <v xml:space="preserve">Wikipedia	US Census	Sec	Tasteatlas	Walkscore	</v>
      <v xml:space="preserve">CC-BY-SA					</v>
      <v xml:space="preserve">http://en.wikipedia.org/wiki/Cleveland	http://www2.census.gov/programs-surveys/popest/datasets/2010-2018/cities/totals/sub-est2018_all.csv	https://www.sec.gov/cgi-bin/browse-edgar?action=getcompany&amp;CIK=0001820922	https://www.tasteatlas.com/cleveland	https://www.walkscore.com/OH/Cleveland	</v>
      <v xml:space="preserve">http://creativecommons.org/licenses/by-sa/3.0/					</v>
    </spb>
    <spb s="0">
      <v xml:space="preserve">Wikipedia	Wikipedia	</v>
      <v xml:space="preserve">CC-BY-SA	CC-BY-SA	</v>
      <v xml:space="preserve">http://en.wikipedia.org/wiki/Cleveland	http://it.wikipedia.org/wiki/Cleveland	</v>
      <v xml:space="preserve">http://creativecommons.org/licenses/by-sa/3.0/	http://creativecommons.org/licenses/by-sa/3.0/	</v>
    </spb>
    <spb s="0">
      <v xml:space="preserve">Wikipedia	US Census	Wikipedia	Sec	Walkscore	</v>
      <v xml:space="preserve">CC-BY-SA		CC-BY-SA			</v>
      <v xml:space="preserve">http://en.wikipedia.org/wiki/Cleveland	http://www2.census.gov/programs-surveys/popest/datasets/2010-2018/cities/totals/sub-est2018_all.csv	https://en.wikipedia.org/wiki/Cleveland	https://www.sec.gov/cgi-bin/browse-edgar?action=getcompany&amp;CIK=0001820922	https://www.walkscore.com/OH/Cleveland	</v>
      <v xml:space="preserve">http://creativecommons.org/licenses/by-sa/3.0/		http://creativecommons.org/licenses/by-sa/3.0/			</v>
    </spb>
    <spb s="0">
      <v xml:space="preserve">Wikipedia	US Census	Wikipedia	</v>
      <v xml:space="preserve">CC-BY-SA		CC-BY-SA	</v>
      <v xml:space="preserve">http://en.wikipedia.org/wiki/Cleveland	http://www2.census.gov/programs-surveys/popest/datasets/2010-2018/cities/totals/sub-est2018_all.csv	http://es.wikipedia.org/wiki/Cleveland	</v>
      <v xml:space="preserve">http://creativecommons.org/licenses/by-sa/3.0/		http://creativecommons.org/licenses/by-sa/3.0/	</v>
    </spb>
    <spb s="16">
      <v>1988</v>
      <v>1989</v>
      <v>1990</v>
      <v>1990</v>
      <v>2</v>
      <v>1989</v>
      <v>1988</v>
      <v>1991</v>
      <v>1991</v>
      <v>1992</v>
    </spb>
    <spb s="0">
      <v xml:space="preserve">Wikipedia	</v>
      <v xml:space="preserve">CC BY-SA 2.0	</v>
      <v xml:space="preserve">http://de.wikipedia.org/wiki/Cleveland	</v>
      <v xml:space="preserve">https://creativecommons.org/licenses/by-sa/2.0	</v>
    </spb>
    <spb s="0">
      <v xml:space="preserve">Wikipedia	</v>
      <v xml:space="preserve">CC-BY-SA	</v>
      <v xml:space="preserve">http://en.wikipedia.org/wiki/Aurora,_Colorado	</v>
      <v xml:space="preserve">http://creativecommons.org/licenses/by-sa/3.0/	</v>
    </spb>
    <spb s="0">
      <v xml:space="preserve">Wikipedia	US Census	US Census	Sec	Walkscore	</v>
      <v xml:space="preserve">CC-BY-SA					</v>
      <v xml:space="preserve">http://en.wikipedia.org/wiki/Aurora,_Colorado	http://www2.census.gov/programs-surveys/popest/datasets/2010-2018/cities/totals/sub-est2018_all.csv	http://www.census.gov/quickfacts/table/PST045215/0804000	https://www.sec.gov/cgi-bin/browse-edgar?action=getcompany&amp;CIK=0001302946	https://www.walkscore.com/CO/Aurora	</v>
      <v xml:space="preserve">http://creativecommons.org/licenses/by-sa/3.0/					</v>
    </spb>
    <spb s="0">
      <v xml:space="preserve">Wikipedia	US Census	US Census	Wikipedia	Sec	Walkscore	</v>
      <v xml:space="preserve">CC-BY-SA			CC-BY-SA			</v>
      <v xml:space="preserve">http://en.wikipedia.org/wiki/Aurora,_Colorado	http://www2.census.gov/programs-surveys/popest/datasets/2010-2018/cities/totals/sub-est2018_all.csv	http://www.census.gov/quickfacts/table/PST045215/0804000	https://en.wikipedia.org/wiki/Aurora,_Colorado	https://www.sec.gov/cgi-bin/browse-edgar?action=getcompany&amp;CIK=0001302946	https://www.walkscore.com/CO/Aurora	</v>
      <v xml:space="preserve">http://creativecommons.org/licenses/by-sa/3.0/			http://creativecommons.org/licenses/by-sa/3.0/			</v>
    </spb>
    <spb s="0">
      <v xml:space="preserve">Wikipedia	US Census	</v>
      <v xml:space="preserve">CC-BY-SA		</v>
      <v xml:space="preserve">http://en.wikipedia.org/wiki/Aurora,_Colorado	http://www2.census.gov/programs-surveys/popest/datasets/2010-2018/cities/totals/sub-est2018_all.csv	</v>
      <v xml:space="preserve">http://creativecommons.org/licenses/by-sa/3.0/		</v>
    </spb>
    <spb s="16">
      <v>1995</v>
      <v>1996</v>
      <v>1995</v>
      <v>1995</v>
      <v>2</v>
      <v>1996</v>
      <v>1995</v>
      <v>1997</v>
      <v>1997</v>
      <v>1998</v>
    </spb>
    <spb s="0">
      <v xml:space="preserve">Wikipedia	</v>
      <v xml:space="preserve">CC BY-SA 3.0	</v>
      <v xml:space="preserve">http://fr.wikipedia.org/wiki/Aurora_(Colorado)	</v>
      <v xml:space="preserve">https://creativecommons.org/licenses/by-sa/3.0	</v>
    </spb>
    <spb s="0">
      <v xml:space="preserve">Wikipedia	</v>
      <v xml:space="preserve">CC-BY-SA	</v>
      <v xml:space="preserve">http://en.wikipedia.org/wiki/Anaheim,_California	</v>
      <v xml:space="preserve">http://creativecommons.org/licenses/by-sa/3.0/	</v>
    </spb>
    <spb s="0">
      <v xml:space="preserve">Wikipedia	Facebook	US Census	Sec	Walkscore	</v>
      <v xml:space="preserve">CC-BY-SA					</v>
      <v xml:space="preserve">http://en.wikipedia.org/wiki/Anaheim,_California	https://www.facebook.com/camelotgolfland	http://www2.census.gov/programs-surveys/popest/datasets/2010-2018/cities/totals/sub-est2018_all.csv	https://www.sec.gov/cgi-bin/browse-edgar?action=getcompany&amp;CIK=0001723866	https://www.walkscore.com/CA/Anaheim	</v>
      <v xml:space="preserve">http://creativecommons.org/licenses/by-sa/3.0/					</v>
    </spb>
    <spb s="0">
      <v xml:space="preserve">Wikipedia	Facebook	US Census	Wikipedia	Sec	Walkscore	</v>
      <v xml:space="preserve">CC-BY-SA			CC-BY-SA			</v>
      <v xml:space="preserve">http://en.wikipedia.org/wiki/Anaheim,_California	https://www.facebook.com/camelotgolfland	http://www2.census.gov/programs-surveys/popest/datasets/2010-2018/cities/totals/sub-est2018_all.csv	https://en.wikipedia.org/wiki/Anaheim,_California	https://www.sec.gov/cgi-bin/browse-edgar?action=getcompany&amp;CIK=0001723866	https://www.walkscore.com/CA/Anaheim	</v>
      <v xml:space="preserve">http://creativecommons.org/licenses/by-sa/3.0/			http://creativecommons.org/licenses/by-sa/3.0/			</v>
    </spb>
    <spb s="0">
      <v xml:space="preserve">Wikipedia	Facebook	US Census	Wikipedia	</v>
      <v xml:space="preserve">CC-BY-SA			CC-BY-SA	</v>
      <v xml:space="preserve">http://en.wikipedia.org/wiki/Anaheim,_California	https://www.facebook.com/camelotgolfland	http://www2.census.gov/programs-surveys/popest/datasets/2010-2018/cities/totals/sub-est2018_all.csv	http://es.wikipedia.org/wiki/Anaheim	</v>
      <v xml:space="preserve">http://creativecommons.org/licenses/by-sa/3.0/			http://creativecommons.org/licenses/by-sa/3.0/	</v>
    </spb>
    <spb s="1">
      <v>2001</v>
      <v>2002</v>
      <v>2</v>
      <v>2002</v>
      <v>2001</v>
      <v>2003</v>
      <v>2003</v>
      <v>2004</v>
    </spb>
    <spb s="0">
      <v xml:space="preserve">Wikipedia	</v>
      <v xml:space="preserve">CC BY-SA 4.0	</v>
      <v xml:space="preserve">http://en.wikipedia.org/wiki/Anaheim,_California	</v>
      <v xml:space="preserve">https://creativecommons.org/licenses/by-sa/4.0	</v>
    </spb>
    <spb s="0">
      <v xml:space="preserve">Wikipedia	</v>
      <v xml:space="preserve">CC-BY-SA	</v>
      <v xml:space="preserve">http://en.wikipedia.org/wiki/Santa_Ana,_California	</v>
      <v xml:space="preserve">http://creativecommons.org/licenses/by-sa/3.0/	</v>
    </spb>
    <spb s="0">
      <v xml:space="preserve">Wikipedia	US Census	US Census	Wikipedia	Sec	Walkscore	</v>
      <v xml:space="preserve">CC-BY-SA			CC-BY-SA			</v>
      <v xml:space="preserve">http://en.wikipedia.org/wiki/Santa_Ana,_California	http://www2.census.gov/programs-surveys/popest/datasets/2010-2018/cities/totals/sub-est2018_all.csv	http://www.census.gov/quickfacts/table/RHI125214/0669000	https://en.wikipedia.org/wiki/Santa_Ana,_California	https://www.sec.gov/cgi-bin/browse-edgar?action=getcompany&amp;CIK=0001776033	https://www.walkscore.com/CA/Santa_Ana	</v>
      <v xml:space="preserve">http://creativecommons.org/licenses/by-sa/3.0/			http://creativecommons.org/licenses/by-sa/3.0/			</v>
    </spb>
    <spb s="0">
      <v xml:space="preserve">Wikipedia	US Census	US Census	</v>
      <v xml:space="preserve">CC-BY-SA			</v>
      <v xml:space="preserve">http://en.wikipedia.org/wiki/Santa_Ana,_California	http://www2.census.gov/programs-surveys/popest/datasets/2010-2018/cities/totals/sub-est2018_all.csv	http://www.census.gov/quickfacts/table/RHI125214/0669000	</v>
      <v xml:space="preserve">http://creativecommons.org/licenses/by-sa/3.0/			</v>
    </spb>
    <spb s="16">
      <v>2007</v>
      <v>2008</v>
      <v>2007</v>
      <v>2007</v>
      <v>2</v>
      <v>2008</v>
      <v>2007</v>
      <v>2008</v>
      <v>2008</v>
      <v>2009</v>
    </spb>
    <spb s="0">
      <v xml:space="preserve">Wikipedia	</v>
      <v xml:space="preserve">CC BY 2.0	</v>
      <v xml:space="preserve">http://en.wikipedia.org/wiki/Santa_Ana,_California	</v>
      <v xml:space="preserve">https://creativecommons.org/licenses/by/2.0	</v>
    </spb>
    <spb s="0">
      <v xml:space="preserve">Wikipedia	Wikipedia	</v>
      <v xml:space="preserve">CC-BY-SA	CC-BY-SA	</v>
      <v xml:space="preserve">http://en.wikipedia.org/wiki/Riverside,_California	http://de.wikipedia.org/wiki/Riverside_(Kalifornien)	</v>
      <v xml:space="preserve">http://creativecommons.org/licenses/by-sa/3.0/	http://creativecommons.org/licenses/by-sa/3.0/	</v>
    </spb>
    <spb s="0">
      <v xml:space="preserve">Wikipedia	US Census	Sec	Walkscore	</v>
      <v xml:space="preserve">CC-BY-SA				</v>
      <v xml:space="preserve">http://en.wikipedia.org/wiki/Riverside,_California	http://www2.census.gov/programs-surveys/popest/datasets/2010-2018/cities/totals/sub-est2018_all.csv	https://www.sec.gov/cgi-bin/browse-edgar?action=getcompany&amp;CIK=0001491829	https://www.walkscore.com/CA/Riverside	</v>
      <v xml:space="preserve">http://creativecommons.org/licenses/by-sa/3.0/				</v>
    </spb>
    <spb s="0">
      <v xml:space="preserve">Wikipedia	</v>
      <v xml:space="preserve">CC-BY-SA	</v>
      <v xml:space="preserve">http://en.wikipedia.org/wiki/Riverside,_California	</v>
      <v xml:space="preserve">http://creativecommons.org/licenses/by-sa/3.0/	</v>
    </spb>
    <spb s="0">
      <v xml:space="preserve">Wikipedia	US Census	Wikipedia	Sec	Walkscore	</v>
      <v xml:space="preserve">CC-BY-SA		CC-BY-SA			</v>
      <v xml:space="preserve">http://en.wikipedia.org/wiki/Riverside,_California	http://www2.census.gov/programs-surveys/popest/datasets/2010-2018/cities/totals/sub-est2018_all.csv	https://en.wikipedia.org/wiki/Riverside,_California	https://www.sec.gov/cgi-bin/browse-edgar?action=getcompany&amp;CIK=0001491829	https://www.walkscore.com/CA/Riverside	</v>
      <v xml:space="preserve">http://creativecommons.org/licenses/by-sa/3.0/		http://creativecommons.org/licenses/by-sa/3.0/			</v>
    </spb>
    <spb s="0">
      <v xml:space="preserve">Wikipedia	US Census	Wikipedia	</v>
      <v xml:space="preserve">CC-BY-SA		CC-BY-SA	</v>
      <v xml:space="preserve">http://en.wikipedia.org/wiki/Riverside,_California	http://www2.census.gov/programs-surveys/popest/datasets/2010-2018/cities/totals/sub-est2018_all.csv	http://es.wikipedia.org/wiki/Riverside	</v>
      <v xml:space="preserve">http://creativecommons.org/licenses/by-sa/3.0/		http://creativecommons.org/licenses/by-sa/3.0/	</v>
    </spb>
    <spb s="1">
      <v>2012</v>
      <v>2013</v>
      <v>2</v>
      <v>2013</v>
      <v>2014</v>
      <v>2015</v>
      <v>2015</v>
      <v>2016</v>
    </spb>
    <spb s="0">
      <v xml:space="preserve">Wikipedia	</v>
      <v xml:space="preserve">Public domain	</v>
      <v xml:space="preserve">http://en.wikipedia.org/wiki/Riverside,_California	</v>
      <v xml:space="preserve">http://en.wikipedia.org/wiki/Public_domain	</v>
    </spb>
    <spb s="0">
      <v xml:space="preserve">Wikipedia	Wikipedia	</v>
      <v xml:space="preserve">CC-BY-SA	CC-BY-SA	</v>
      <v xml:space="preserve">http://en.wikipedia.org/wiki/Lexington,_Kentucky	http://es.wikipedia.org/wiki/Lexington_(Kentucky)	</v>
      <v xml:space="preserve">http://creativecommons.org/licenses/by-sa/3.0/	http://creativecommons.org/licenses/by-sa/3.0/	</v>
    </spb>
    <spb s="0">
      <v xml:space="preserve">Wikipedia	Sec	</v>
      <v xml:space="preserve">CC-BY-SA		</v>
      <v xml:space="preserve">http://en.wikipedia.org/wiki/Lexington,_Kentucky	https://www.sec.gov/cgi-bin/browse-edgar?action=getcompany&amp;CIK=0001803291	</v>
      <v xml:space="preserve">http://creativecommons.org/licenses/by-sa/3.0/		</v>
    </spb>
    <spb s="0">
      <v xml:space="preserve">Wikipedia	Wikipedia	</v>
      <v xml:space="preserve">CC-BY-SA	CC-BY-SA	</v>
      <v xml:space="preserve">http://en.wikipedia.org/wiki/Lexington,_Kentucky	http://it.wikipedia.org/wiki/Lexington_(Kentucky)	</v>
      <v xml:space="preserve">http://creativecommons.org/licenses/by-sa/3.0/	http://creativecommons.org/licenses/by-sa/3.0/	</v>
    </spb>
    <spb s="0">
      <v xml:space="preserve">Wikipedia	</v>
      <v xml:space="preserve">CC-BY-SA	</v>
      <v xml:space="preserve">http://en.wikipedia.org/wiki/Lexington,_Kentucky	</v>
      <v xml:space="preserve">http://creativecommons.org/licenses/by-sa/3.0/	</v>
    </spb>
    <spb s="0">
      <v xml:space="preserve">Wikipedia	Wikipedia	Sec	Walkscore	</v>
      <v xml:space="preserve">CC-BY-SA	CC-BY-SA			</v>
      <v xml:space="preserve">http://en.wikipedia.org/wiki/Lexington,_Kentucky	https://en.wikipedia.org/wiki/Lexington,_Kentucky	https://www.sec.gov/cgi-bin/browse-edgar?action=getcompany&amp;CIK=0001803291	https://www.walkscore.com/KY/Lexington-Fayette	</v>
      <v xml:space="preserve">http://creativecommons.org/licenses/by-sa/3.0/	http://creativecommons.org/licenses/by-sa/3.0/			</v>
    </spb>
    <spb s="16">
      <v>2019</v>
      <v>2020</v>
      <v>2021</v>
      <v>2021</v>
      <v>2022</v>
      <v>2020</v>
      <v>2022</v>
      <v>2023</v>
      <v>2023</v>
      <v>2019</v>
    </spb>
    <spb s="0">
      <v xml:space="preserve">Wikipedia	</v>
      <v xml:space="preserve">CC BY-SA 4.0	</v>
      <v xml:space="preserve">http://de.wikipedia.org/wiki/Lexington_(Kentucky)	</v>
      <v xml:space="preserve">https://creativecommons.org/licenses/by-sa/4.0	</v>
    </spb>
    <spb s="0">
      <v xml:space="preserve">Wikipedia	</v>
      <v xml:space="preserve">CC-BY-SA	</v>
      <v xml:space="preserve">http://en.wikipedia.org/wiki/Henderson,_Nevada	</v>
      <v xml:space="preserve">http://creativecommons.org/licenses/by-sa/3.0/	</v>
    </spb>
    <spb s="0">
      <v xml:space="preserve">Wikipedia	US Census	US Census	Sec	Walkscore	</v>
      <v xml:space="preserve">CC-BY-SA					</v>
      <v xml:space="preserve">http://en.wikipedia.org/wiki/Henderson,_Nevada	http://www2.census.gov/programs-surveys/popest/datasets/2010-2018/cities/totals/sub-est2018_all.csv	http://www.census.gov/quickfacts/table/PST120214/3231900	https://www.sec.gov/cgi-bin/browse-edgar?action=getcompany&amp;CIK=0001828016	https://www.walkscore.com/NV/Henderson	</v>
      <v xml:space="preserve">http://creativecommons.org/licenses/by-sa/3.0/					</v>
    </spb>
    <spb s="0">
      <v xml:space="preserve">Wikipedia	US Census	US Census	Wikipedia	Sec	Walkscore	</v>
      <v xml:space="preserve">CC-BY-SA			CC-BY-SA			</v>
      <v xml:space="preserve">http://en.wikipedia.org/wiki/Henderson,_Nevada	http://www2.census.gov/programs-surveys/popest/datasets/2010-2018/cities/totals/sub-est2018_all.csv	http://www.census.gov/quickfacts/table/PST120214/3231900	https://en.wikipedia.org/wiki/Henderson,_Nevada	https://www.sec.gov/cgi-bin/browse-edgar?action=getcompany&amp;CIK=0001828016	https://www.walkscore.com/NV/Henderson	</v>
      <v xml:space="preserve">http://creativecommons.org/licenses/by-sa/3.0/			http://creativecommons.org/licenses/by-sa/3.0/			</v>
    </spb>
    <spb s="0">
      <v xml:space="preserve">Wikipedia	US Census	Wikipedia	US Census	</v>
      <v xml:space="preserve">CC-BY-SA		CC-BY-SA		</v>
      <v xml:space="preserve">http://en.wikipedia.org/wiki/Henderson,_Nevada	http://www2.census.gov/programs-surveys/popest/datasets/2010-2018/cities/totals/sub-est2018_all.csv	http://es.wikipedia.org/wiki/Henderson_(Nevada)	http://www.census.gov/quickfacts/table/PST120214/3231900	</v>
      <v xml:space="preserve">http://creativecommons.org/licenses/by-sa/3.0/		http://creativecommons.org/licenses/by-sa/3.0/		</v>
    </spb>
    <spb s="16">
      <v>2026</v>
      <v>2027</v>
      <v>2026</v>
      <v>2026</v>
      <v>2</v>
      <v>2027</v>
      <v>2026</v>
      <v>2028</v>
      <v>2028</v>
      <v>2029</v>
    </spb>
    <spb s="0">
      <v xml:space="preserve">Wikipedia	</v>
      <v xml:space="preserve">Public domain	</v>
      <v xml:space="preserve">http://en.wikipedia.org/wiki/Henderson,_Nevada	</v>
      <v xml:space="preserve">http://en.wikipedia.org/wiki/Public_domain	</v>
    </spb>
    <spb s="0">
      <v xml:space="preserve">Wikipedia	</v>
      <v xml:space="preserve">CC-BY-SA	</v>
      <v xml:space="preserve">http://en.wikipedia.org/wiki/Stockton,_California	</v>
      <v xml:space="preserve">http://creativecommons.org/licenses/by-sa/3.0/	</v>
    </spb>
    <spb s="0">
      <v xml:space="preserve">Wikipedia	US Census	Walkscore	</v>
      <v xml:space="preserve">CC-BY-SA			</v>
      <v xml:space="preserve">http://en.wikipedia.org/wiki/Stockton,_California	http://www2.census.gov/programs-surveys/popest/datasets/2010-2018/cities/totals/sub-est2018_all.csv	https://www.walkscore.com/CA/Stockton	</v>
      <v xml:space="preserve">http://creativecommons.org/licenses/by-sa/3.0/			</v>
    </spb>
    <spb s="0">
      <v xml:space="preserve">Wikipedia	US Census	Wikipedia	Walkscore	</v>
      <v xml:space="preserve">CC-BY-SA		CC-BY-SA		</v>
      <v xml:space="preserve">http://en.wikipedia.org/wiki/Stockton,_California	http://www2.census.gov/programs-surveys/popest/datasets/2010-2018/cities/totals/sub-est2018_all.csv	https://en.wikipedia.org/wiki/Stockton,_California	https://www.walkscore.com/CA/Stockton	</v>
      <v xml:space="preserve">http://creativecommons.org/licenses/by-sa/3.0/		http://creativecommons.org/licenses/by-sa/3.0/		</v>
    </spb>
    <spb s="0">
      <v xml:space="preserve">Wikipedia	US Census	Wikipedia	</v>
      <v xml:space="preserve">CC-BY-SA		CC-BY-SA	</v>
      <v xml:space="preserve">http://en.wikipedia.org/wiki/Stockton,_California	http://www2.census.gov/programs-surveys/popest/datasets/2010-2018/cities/totals/sub-est2018_all.csv	http://es.wikipedia.org/wiki/Stockton_(California)	</v>
      <v xml:space="preserve">http://creativecommons.org/licenses/by-sa/3.0/		http://creativecommons.org/licenses/by-sa/3.0/	</v>
    </spb>
    <spb s="1">
      <v>2032</v>
      <v>2033</v>
      <v>2</v>
      <v>2033</v>
      <v>2032</v>
      <v>2034</v>
      <v>2034</v>
      <v>2035</v>
    </spb>
    <spb s="0">
      <v xml:space="preserve">Wikipedia	</v>
      <v xml:space="preserve">CC BY-SA 3.0	</v>
      <v xml:space="preserve">http://en.wikipedia.org/wiki/Stockton,_California	</v>
      <v xml:space="preserve">https://creativecommons.org/licenses/by-sa/3.0	</v>
    </spb>
    <spb s="0">
      <v xml:space="preserve">Wikipedia	</v>
      <v xml:space="preserve">CC-BY-SA	</v>
      <v xml:space="preserve">http://en.wikipedia.org/wiki/Cincinnati	</v>
      <v xml:space="preserve">http://creativecommons.org/licenses/by-sa/3.0/	</v>
    </spb>
    <spb s="0">
      <v xml:space="preserve">Wikipedia	US Census	US Census	Sec	Walkscore	</v>
      <v xml:space="preserve">CC-BY-SA					</v>
      <v xml:space="preserve">http://en.wikipedia.org/wiki/Cincinnati	http://www2.census.gov/programs-surveys/popest/datasets/2010-2018/cities/totals/sub-est2018_all.csv	http://www.census.gov/quickfacts/table/RHI125214/3915000	https://www.sec.gov/cgi-bin/browse-edgar?action=getcompany&amp;CIK=0001811240	https://www.walkscore.com/OH/Cincinnati	</v>
      <v xml:space="preserve">http://creativecommons.org/licenses/by-sa/3.0/					</v>
    </spb>
    <spb s="0">
      <v xml:space="preserve">Wikipedia	US Census	US Census	Wikipedia	Sec	Walkscore	</v>
      <v xml:space="preserve">CC-BY-SA			CC-BY-SA			</v>
      <v xml:space="preserve">http://en.wikipedia.org/wiki/Cincinnati	http://www2.census.gov/programs-surveys/popest/datasets/2010-2018/cities/totals/sub-est2018_all.csv	http://www.census.gov/quickfacts/table/RHI125214/3915000	https://en.wikipedia.org/wiki/Cincinnati	https://www.sec.gov/cgi-bin/browse-edgar?action=getcompany&amp;CIK=0001811240	https://www.walkscore.com/OH/Cincinnati	</v>
      <v xml:space="preserve">http://creativecommons.org/licenses/by-sa/3.0/			http://creativecommons.org/licenses/by-sa/3.0/			</v>
    </spb>
    <spb s="0">
      <v xml:space="preserve">Wikipedia	US Census	Wikipedia	</v>
      <v xml:space="preserve">CC-BY-SA		CC-BY-SA	</v>
      <v xml:space="preserve">http://en.wikipedia.org/wiki/Cincinnati	http://www2.census.gov/programs-surveys/popest/datasets/2010-2018/cities/totals/sub-est2018_all.csv	http://es.wikipedia.org/wiki/Cincinnati	</v>
      <v xml:space="preserve">http://creativecommons.org/licenses/by-sa/3.0/		http://creativecommons.org/licenses/by-sa/3.0/	</v>
    </spb>
    <spb s="1">
      <v>2038</v>
      <v>2039</v>
      <v>2</v>
      <v>2039</v>
      <v>2038</v>
      <v>2040</v>
      <v>2040</v>
      <v>2041</v>
    </spb>
    <spb s="0">
      <v xml:space="preserve">Wikipedia	</v>
      <v xml:space="preserve">CC-BY-SA-3.0	</v>
      <v xml:space="preserve">http://de.wikipedia.org/wiki/Cincinnati	</v>
      <v xml:space="preserve">http://creativecommons.org/licenses/by-sa/3.0/	</v>
    </spb>
    <spb s="0">
      <v xml:space="preserve">Wikipedia	</v>
      <v xml:space="preserve">CC-BY-SA	</v>
      <v xml:space="preserve">http://en.wikipedia.org/wiki/St._Louis	</v>
      <v xml:space="preserve">http://creativecommons.org/licenses/by-sa/3.0/	</v>
    </spb>
    <spb s="0">
      <v xml:space="preserve">Wikipedia	US Census	LinkedIn	Walkscore	</v>
      <v xml:space="preserve">CC-BY-SA				</v>
      <v xml:space="preserve">http://en.wikipedia.org/wiki/St._Louis	http://www2.census.gov/programs-surveys/popest/datasets/2010-2018/cities/totals/sub-est2018_all.csv	https://www.linkedin.com/company/city-of-st.-louis	https://www.walkscore.com/MO/St._Louis	</v>
      <v xml:space="preserve">http://creativecommons.org/licenses/by-sa/3.0/				</v>
    </spb>
    <spb s="0">
      <v xml:space="preserve">Wikipedia	US Census	Wikipedia	LinkedIn	Sec	Walkscore	</v>
      <v xml:space="preserve">CC-BY-SA		CC-BY-SA				</v>
      <v xml:space="preserve">http://en.wikipedia.org/wiki/St._Louis	http://www2.census.gov/programs-surveys/popest/datasets/2010-2018/cities/totals/sub-est2018_all.csv	https://en.wikipedia.org/wiki/St._Louis	https://www.linkedin.com/company/city-of-st.-louis	https://www.sec.gov/cgi-bin/browse-edgar?action=getcompany&amp;CIK=0001799677	https://www.walkscore.com/MO/St._Louis	</v>
      <v xml:space="preserve">http://creativecommons.org/licenses/by-sa/3.0/		http://creativecommons.org/licenses/by-sa/3.0/				</v>
    </spb>
    <spb s="20">
      <v>2044</v>
      <v>2045</v>
      <v>2</v>
      <v>2045</v>
      <v>2044</v>
      <v>2046</v>
      <v>2046</v>
    </spb>
    <spb s="0">
      <v xml:space="preserve">Wikipedia	</v>
      <v xml:space="preserve">CC BY 2.0	</v>
      <v xml:space="preserve">http://en.wikipedia.org/wiki/St._Louis	</v>
      <v xml:space="preserve">https://creativecommons.org/licenses/by/2.0	</v>
    </spb>
    <spb s="0">
      <v xml:space="preserve">Wikipedia	</v>
      <v xml:space="preserve">CC-BY-SA	</v>
      <v xml:space="preserve">http://en.wikipedia.org/wiki/Pittsburgh	</v>
      <v xml:space="preserve">http://creativecommons.org/licenses/by-sa/3.0/	</v>
    </spb>
    <spb s="0">
      <v xml:space="preserve">Wikipedia	US Census	US Census	Sec	Walkscore	</v>
      <v xml:space="preserve">CC-BY-SA					</v>
      <v xml:space="preserve">http://en.wikipedia.org/wiki/Pittsburgh	http://www2.census.gov/programs-surveys/popest/datasets/2010-2018/cities/totals/sub-est2018_all.csv	http://www.census.gov/quickfacts/table/RHI125214/4261000	https://www.sec.gov/cgi-bin/browse-edgar?action=getcompany&amp;CIK=0001790982	https://www.walkscore.com/PA/Pittsburgh	</v>
      <v xml:space="preserve">http://creativecommons.org/licenses/by-sa/3.0/					</v>
    </spb>
    <spb s="0">
      <v xml:space="preserve">Wikipedia	US Census	US Census	Wikipedia	Sec	Walkscore	</v>
      <v xml:space="preserve">CC-BY-SA			CC-BY-SA			</v>
      <v xml:space="preserve">http://en.wikipedia.org/wiki/Pittsburgh	http://www2.census.gov/programs-surveys/popest/datasets/2010-2018/cities/totals/sub-est2018_all.csv	http://www.census.gov/quickfacts/table/RHI125214/4261000	https://en.wikipedia.org/wiki/Pittsburgh	https://www.sec.gov/cgi-bin/browse-edgar?action=getcompany&amp;CIK=0001790982	https://www.walkscore.com/PA/Pittsburgh	</v>
      <v xml:space="preserve">http://creativecommons.org/licenses/by-sa/3.0/			http://creativecommons.org/licenses/by-sa/3.0/			</v>
    </spb>
    <spb s="0">
      <v xml:space="preserve">Wikipedia	US Census	Wikipedia	</v>
      <v xml:space="preserve">CC-BY-SA		CC-BY-SA	</v>
      <v xml:space="preserve">http://en.wikipedia.org/wiki/Pittsburgh	http://www2.census.gov/programs-surveys/popest/datasets/2010-2018/cities/totals/sub-est2018_all.csv	http://es.wikipedia.org/wiki/Pittsburgh	</v>
      <v xml:space="preserve">http://creativecommons.org/licenses/by-sa/3.0/		http://creativecommons.org/licenses/by-sa/3.0/	</v>
    </spb>
    <spb s="1">
      <v>2049</v>
      <v>2050</v>
      <v>2</v>
      <v>2050</v>
      <v>2049</v>
      <v>2051</v>
      <v>2051</v>
      <v>2052</v>
    </spb>
    <spb s="0">
      <v xml:space="preserve">Wikipedia	</v>
      <v xml:space="preserve">CC BY-SA 4.0	</v>
      <v xml:space="preserve">http://de.wikipedia.org/wiki/Pittsburgh	</v>
      <v xml:space="preserve">https://creativecommons.org/licenses/by-sa/4.0	</v>
    </spb>
    <spb s="0">
      <v xml:space="preserve">Wikipedia	</v>
      <v xml:space="preserve">CC-BY-SA	</v>
      <v xml:space="preserve">http://en.wikipedia.org/wiki/Greensboro,_North_Carolina	</v>
      <v xml:space="preserve">http://creativecommons.org/licenses/by-sa/3.0/	</v>
    </spb>
    <spb s="0">
      <v xml:space="preserve">Wikipedia	US Census	Sec	Walkscore	</v>
      <v xml:space="preserve">CC-BY-SA				</v>
      <v xml:space="preserve">http://en.wikipedia.org/wiki/Greensboro,_North_Carolina	http://www2.census.gov/programs-surveys/popest/datasets/2010-2018/cities/totals/sub-est2018_all.csv	https://www.sec.gov/cgi-bin/browse-edgar?action=getcompany&amp;CIK=0001794467	https://www.walkscore.com/NC/Greensboro	</v>
      <v xml:space="preserve">http://creativecommons.org/licenses/by-sa/3.0/				</v>
    </spb>
    <spb s="0">
      <v xml:space="preserve">Wikipedia	Wikipedia	</v>
      <v xml:space="preserve">CC-BY-SA	CC-BY-SA	</v>
      <v xml:space="preserve">http://en.wikipedia.org/wiki/Greensboro,_North_Carolina	http://it.wikipedia.org/wiki/Greensboro_(Carolina_del_Nord)	</v>
      <v xml:space="preserve">http://creativecommons.org/licenses/by-sa/3.0/	http://creativecommons.org/licenses/by-sa/3.0/	</v>
    </spb>
    <spb s="0">
      <v xml:space="preserve">Wikipedia	US Census	Wikipedia	Sec	Walkscore	</v>
      <v xml:space="preserve">CC-BY-SA		CC-BY-SA			</v>
      <v xml:space="preserve">http://en.wikipedia.org/wiki/Greensboro,_North_Carolina	http://www2.census.gov/programs-surveys/popest/datasets/2010-2018/cities/totals/sub-est2018_all.csv	https://en.wikipedia.org/wiki/Greensboro,_North_Carolina	https://www.sec.gov/cgi-bin/browse-edgar?action=getcompany&amp;CIK=0001794467	https://www.walkscore.com/NC/Greensboro	</v>
      <v xml:space="preserve">http://creativecommons.org/licenses/by-sa/3.0/		http://creativecommons.org/licenses/by-sa/3.0/			</v>
    </spb>
    <spb s="0">
      <v xml:space="preserve">Wikipedia	US Census	Wikipedia	</v>
      <v xml:space="preserve">CC-BY-SA		CC-BY-SA	</v>
      <v xml:space="preserve">http://en.wikipedia.org/wiki/Greensboro,_North_Carolina	http://www2.census.gov/programs-surveys/popest/datasets/2010-2018/cities/totals/sub-est2018_all.csv	http://es.wikipedia.org/wiki/Greensboro_(Carolina_del_Norte)	</v>
      <v xml:space="preserve">http://creativecommons.org/licenses/by-sa/3.0/		http://creativecommons.org/licenses/by-sa/3.0/	</v>
    </spb>
    <spb s="16">
      <v>2055</v>
      <v>2056</v>
      <v>2057</v>
      <v>2057</v>
      <v>2</v>
      <v>2056</v>
      <v>2055</v>
      <v>2058</v>
      <v>2058</v>
      <v>2059</v>
    </spb>
    <spb s="0">
      <v xml:space="preserve">Wikipedia	</v>
      <v xml:space="preserve">Public domain	</v>
      <v xml:space="preserve">http://zh.wikipedia.org/wiki/格林斯伯勒_(北卡罗来纳州)	</v>
      <v xml:space="preserve">http://en.wikipedia.org/wiki/Public_domain	</v>
    </spb>
    <spb s="0">
      <v xml:space="preserve">Wikipedia	</v>
      <v xml:space="preserve">CC-BY-SA	</v>
      <v xml:space="preserve">http://en.wikipedia.org/wiki/Plano,_Texas	</v>
      <v xml:space="preserve">http://creativecommons.org/licenses/by-sa/3.0/	</v>
    </spb>
    <spb s="0">
      <v xml:space="preserve">Wikipedia	US Census	Sec	Walkscore	</v>
      <v xml:space="preserve">CC-BY-SA				</v>
      <v xml:space="preserve">http://en.wikipedia.org/wiki/Plano,_Texas	http://www2.census.gov/programs-surveys/popest/datasets/2010-2018/cities/totals/sub-est2018_all.csv	https://www.sec.gov/cgi-bin/browse-edgar?action=getcompany&amp;CIK=0001837172	https://www.walkscore.com/TX/Plano	</v>
      <v xml:space="preserve">http://creativecommons.org/licenses/by-sa/3.0/				</v>
    </spb>
    <spb s="0">
      <v xml:space="preserve">Wikipedia	US Census	Wikipedia	Sec	Walkscore	</v>
      <v xml:space="preserve">CC-BY-SA		CC-BY-SA			</v>
      <v xml:space="preserve">http://en.wikipedia.org/wiki/Plano,_Texas	http://www2.census.gov/programs-surveys/popest/datasets/2010-2018/cities/totals/sub-est2018_all.csv	https://en.wikipedia.org/wiki/Plano,_Texas	https://www.sec.gov/cgi-bin/browse-edgar?action=getcompany&amp;CIK=0001837172	https://www.walkscore.com/TX/Plano	</v>
      <v xml:space="preserve">http://creativecommons.org/licenses/by-sa/3.0/		http://creativecommons.org/licenses/by-sa/3.0/			</v>
    </spb>
    <spb s="0">
      <v xml:space="preserve">Wikipedia	US Census	</v>
      <v xml:space="preserve">CC-BY-SA		</v>
      <v xml:space="preserve">http://en.wikipedia.org/wiki/Plano,_Texas	http://www2.census.gov/programs-surveys/popest/datasets/2010-2018/cities/totals/sub-est2018_all.csv	</v>
      <v xml:space="preserve">http://creativecommons.org/licenses/by-sa/3.0/		</v>
    </spb>
    <spb s="16">
      <v>2062</v>
      <v>2063</v>
      <v>2062</v>
      <v>2062</v>
      <v>2</v>
      <v>2063</v>
      <v>2062</v>
      <v>2064</v>
      <v>2064</v>
      <v>2065</v>
    </spb>
    <spb s="0">
      <v xml:space="preserve">Wikipedia	</v>
      <v xml:space="preserve">CC BY-SA 3.0	</v>
      <v xml:space="preserve">http://pl.wikipedia.org/wiki/Plano_(Teksas)	</v>
      <v xml:space="preserve">https://creativecommons.org/licenses/by-sa/3.0	</v>
    </spb>
    <spb s="0">
      <v xml:space="preserve">Wikipedia	</v>
      <v xml:space="preserve">CC-BY-SA	</v>
      <v xml:space="preserve">http://en.wikipedia.org/wiki/Orlando,_Florida	</v>
      <v xml:space="preserve">http://creativecommons.org/licenses/by-sa/3.0/	</v>
    </spb>
    <spb s="0">
      <v xml:space="preserve">Wikipedia	US Census	Sec	Walkscore	Youtube	</v>
      <v xml:space="preserve">CC-BY-SA					</v>
      <v xml:space="preserve">http://en.wikipedia.org/wiki/Orlando,_Florida	http://www2.census.gov/programs-surveys/popest/datasets/2010-2018/cities/totals/sub-est2018_all.csv	https://www.sec.gov/cgi-bin/browse-edgar?action=getcompany&amp;CIK=0001818604	https://www.walkscore.com/FL/Orlando	https://www.youtube.com/user/CityofOrlando	</v>
      <v xml:space="preserve">http://creativecommons.org/licenses/by-sa/3.0/					</v>
    </spb>
    <spb s="0">
      <v xml:space="preserve">Wikipedia	US Census	Wikipedia	Sec	Walkscore	Youtube	</v>
      <v xml:space="preserve">CC-BY-SA		CC-BY-SA				</v>
      <v xml:space="preserve">http://en.wikipedia.org/wiki/Orlando,_Florida	http://www2.census.gov/programs-surveys/popest/datasets/2010-2018/cities/totals/sub-est2018_all.csv	https://en.wikipedia.org/wiki/Orlando,_Florida	https://www.sec.gov/cgi-bin/browse-edgar?action=getcompany&amp;CIK=0001818604	https://www.walkscore.com/FL/Orlando	https://www.youtube.com/user/CityofOrlando	</v>
      <v xml:space="preserve">http://creativecommons.org/licenses/by-sa/3.0/		http://creativecommons.org/licenses/by-sa/3.0/				</v>
    </spb>
    <spb s="0">
      <v xml:space="preserve">Wikipedia	US Census	Wikipedia	</v>
      <v xml:space="preserve">CC-BY-SA		CC-BY-SA	</v>
      <v xml:space="preserve">http://en.wikipedia.org/wiki/Orlando,_Florida	http://www2.census.gov/programs-surveys/popest/datasets/2010-2018/cities/totals/sub-est2018_all.csv	http://es.wikipedia.org/wiki/Orlando_(Florida)	</v>
      <v xml:space="preserve">http://creativecommons.org/licenses/by-sa/3.0/		http://creativecommons.org/licenses/by-sa/3.0/	</v>
    </spb>
    <spb s="1">
      <v>2068</v>
      <v>2069</v>
      <v>2</v>
      <v>2069</v>
      <v>2068</v>
      <v>2070</v>
      <v>2070</v>
      <v>2071</v>
    </spb>
    <spb s="0">
      <v xml:space="preserve">Wikipedia	</v>
      <v xml:space="preserve">CC BY-SA 4.0	</v>
      <v xml:space="preserve">https://en.wikipedia.org/wiki/Downtown_Orlando	</v>
      <v xml:space="preserve">https://creativecommons.org/licenses/by-sa/4.0	</v>
    </spb>
    <spb s="0">
      <v xml:space="preserve">Wikipedia	</v>
      <v xml:space="preserve">CC-BY-SA	</v>
      <v xml:space="preserve">http://en.wikipedia.org/wiki/Irvine,_California	</v>
      <v xml:space="preserve">http://creativecommons.org/licenses/by-sa/3.0/	</v>
    </spb>
    <spb s="0">
      <v xml:space="preserve">Wikipedia	US Census	Wikipedia	Sec	Walkscore	</v>
      <v xml:space="preserve">CC-BY-SA		CC-BY-SA			</v>
      <v xml:space="preserve">http://en.wikipedia.org/wiki/Irvine,_California	http://www2.census.gov/programs-surveys/popest/datasets/2010-2018/cities/totals/sub-est2018_all.csv	https://en.wikipedia.org/wiki/Irvine,_California	https://www.sec.gov/cgi-bin/browse-edgar?action=getcompany&amp;CIK=0001830008	https://www.walkscore.com/CA/Irvine	</v>
      <v xml:space="preserve">http://creativecommons.org/licenses/by-sa/3.0/		http://creativecommons.org/licenses/by-sa/3.0/			</v>
    </spb>
    <spb s="0">
      <v xml:space="preserve">Wikipedia	US Census	</v>
      <v xml:space="preserve">CC-BY-SA		</v>
      <v xml:space="preserve">http://en.wikipedia.org/wiki/Irvine,_California	http://www2.census.gov/programs-surveys/popest/datasets/2010-2018/cities/totals/sub-est2018_all.csv	</v>
      <v xml:space="preserve">http://creativecommons.org/licenses/by-sa/3.0/		</v>
    </spb>
    <spb s="16">
      <v>2074</v>
      <v>2075</v>
      <v>2074</v>
      <v>2074</v>
      <v>2</v>
      <v>2075</v>
      <v>2074</v>
      <v>2075</v>
      <v>2075</v>
      <v>2076</v>
    </spb>
    <spb s="0">
      <v xml:space="preserve">Wikipedia	</v>
      <v xml:space="preserve">CC BY-SA 4.0	</v>
      <v xml:space="preserve">http://en.wikipedia.org/wiki/Irvine,_California	</v>
      <v xml:space="preserve">https://creativecommons.org/licenses/by-sa/4.0	</v>
    </spb>
    <spb s="0">
      <v xml:space="preserve">Wikipedia	</v>
      <v xml:space="preserve">CC-BY-SA	</v>
      <v xml:space="preserve">http://en.wikipedia.org/wiki/Durham,_North_Carolina	</v>
      <v xml:space="preserve">http://creativecommons.org/licenses/by-sa/3.0/	</v>
    </spb>
    <spb s="0">
      <v xml:space="preserve">Wikipedia	US Census	Wikipedia	Sec	Walkscore	</v>
      <v xml:space="preserve">CC-BY-SA		CC-BY-SA			</v>
      <v xml:space="preserve">http://en.wikipedia.org/wiki/Durham,_North_Carolina	http://www2.census.gov/programs-surveys/popest/datasets/2010-2018/cities/totals/sub-est2018_all.csv	https://en.wikipedia.org/wiki/Durham,_North_Carolina	https://www.sec.gov/cgi-bin/browse-edgar?action=getcompany&amp;CIK=0001799752	https://www.walkscore.com/NC/Durham	</v>
      <v xml:space="preserve">http://creativecommons.org/licenses/by-sa/3.0/		http://creativecommons.org/licenses/by-sa/3.0/			</v>
    </spb>
    <spb s="0">
      <v xml:space="preserve">Wikipedia	Wikipedia	</v>
      <v xml:space="preserve">CC-BY-SA	CC-BY-SA	</v>
      <v xml:space="preserve">http://en.wikipedia.org/wiki/Durham,_North_Carolina	http://it.wikipedia.org/wiki/Durham_(Carolina_del_Nord)	</v>
      <v xml:space="preserve">http://creativecommons.org/licenses/by-sa/3.0/	http://creativecommons.org/licenses/by-sa/3.0/	</v>
    </spb>
    <spb s="0">
      <v xml:space="preserve">Wikipedia	US Census	Wikipedia	</v>
      <v xml:space="preserve">CC-BY-SA		CC-BY-SA	</v>
      <v xml:space="preserve">http://en.wikipedia.org/wiki/Durham,_North_Carolina	http://www2.census.gov/programs-surveys/popest/datasets/2010-2018/cities/totals/sub-est2018_all.csv	http://es.wikipedia.org/wiki/Durham_(Carolina_del_Norte)	</v>
      <v xml:space="preserve">http://creativecommons.org/licenses/by-sa/3.0/		http://creativecommons.org/licenses/by-sa/3.0/	</v>
    </spb>
    <spb s="16">
      <v>2079</v>
      <v>2080</v>
      <v>2081</v>
      <v>2081</v>
      <v>2</v>
      <v>2080</v>
      <v>2079</v>
      <v>2080</v>
      <v>2080</v>
      <v>2082</v>
    </spb>
    <spb s="0">
      <v xml:space="preserve">Wikipedia	</v>
      <v xml:space="preserve">CC BY-SA 4.0	</v>
      <v xml:space="preserve">http://es.wikipedia.org/wiki/Durham_(Carolina_del_Norte)	</v>
      <v xml:space="preserve">https://creativecommons.org/licenses/by-sa/4.0	</v>
    </spb>
    <spb s="0">
      <v xml:space="preserve">Wikipedia	</v>
      <v xml:space="preserve">CC-BY-SA	</v>
      <v xml:space="preserve">http://en.wikipedia.org/wiki/Chula_Vista,_California	</v>
      <v xml:space="preserve">http://creativecommons.org/licenses/by-sa/3.0/	</v>
    </spb>
    <spb s="0">
      <v xml:space="preserve">Wikipedia	US Census	Sec	Walkscore	</v>
      <v xml:space="preserve">CC-BY-SA				</v>
      <v xml:space="preserve">http://en.wikipedia.org/wiki/Chula_Vista,_California	http://www2.census.gov/programs-surveys/popest/datasets/2010-2018/cities/totals/sub-est2018_all.csv	https://www.sec.gov/cgi-bin/browse-edgar?action=getcompany&amp;CIK=0001569329	https://www.walkscore.com/CA/Chula_Vista	</v>
      <v xml:space="preserve">http://creativecommons.org/licenses/by-sa/3.0/				</v>
    </spb>
    <spb s="0">
      <v xml:space="preserve">Wikipedia	US Census	Wikipedia	Sec	Walkscore	</v>
      <v xml:space="preserve">CC-BY-SA		CC-BY-SA			</v>
      <v xml:space="preserve">http://en.wikipedia.org/wiki/Chula_Vista,_California	http://www2.census.gov/programs-surveys/popest/datasets/2010-2018/cities/totals/sub-est2018_all.csv	https://en.wikipedia.org/wiki/Chula_Vista,_California	https://www.sec.gov/cgi-bin/browse-edgar?action=getcompany&amp;CIK=0001569329	https://www.walkscore.com/CA/Chula_Vista	</v>
      <v xml:space="preserve">http://creativecommons.org/licenses/by-sa/3.0/		http://creativecommons.org/licenses/by-sa/3.0/			</v>
    </spb>
    <spb s="0">
      <v xml:space="preserve">Wikipedia	US Census	</v>
      <v xml:space="preserve">CC-BY-SA		</v>
      <v xml:space="preserve">http://en.wikipedia.org/wiki/Chula_Vista,_California	http://www2.census.gov/programs-surveys/popest/datasets/2010-2018/cities/totals/sub-est2018_all.csv	</v>
      <v xml:space="preserve">http://creativecommons.org/licenses/by-sa/3.0/		</v>
    </spb>
    <spb s="1">
      <v>2085</v>
      <v>2086</v>
      <v>2</v>
      <v>2086</v>
      <v>2085</v>
      <v>2087</v>
      <v>2087</v>
      <v>2088</v>
    </spb>
    <spb s="0">
      <v xml:space="preserve">Wikipedia	</v>
      <v xml:space="preserve">CC BY-SA 3.0	</v>
      <v xml:space="preserve">http://en.wikipedia.org/wiki/Chula_Vista,_California	</v>
      <v xml:space="preserve">https://creativecommons.org/licenses/by-sa/3.0	</v>
    </spb>
    <spb s="0">
      <v xml:space="preserve">Wikipedia	</v>
      <v xml:space="preserve">CC-BY-SA	</v>
      <v xml:space="preserve">http://en.wikipedia.org/wiki/Fort_Wayne,_Indiana	</v>
      <v xml:space="preserve">http://creativecommons.org/licenses/by-sa/3.0/	</v>
    </spb>
    <spb s="0">
      <v xml:space="preserve">Wikipedia	US Census	Sec	Walkscore	</v>
      <v xml:space="preserve">CC-BY-SA				</v>
      <v xml:space="preserve">http://en.wikipedia.org/wiki/Fort_Wayne,_Indiana	http://www2.census.gov/programs-surveys/popest/datasets/2010-2018/cities/totals/sub-est2018_all.csv	https://www.sec.gov/cgi-bin/browse-edgar?action=getcompany&amp;CIK=0001709682	https://www.walkscore.com/IN/Fort_Wayne	</v>
      <v xml:space="preserve">http://creativecommons.org/licenses/by-sa/3.0/				</v>
    </spb>
    <spb s="0">
      <v xml:space="preserve">Wikipedia	US Census	Wikipedia	Sec	Walkscore	</v>
      <v xml:space="preserve">CC-BY-SA		CC-BY-SA			</v>
      <v xml:space="preserve">http://en.wikipedia.org/wiki/Fort_Wayne,_Indiana	http://www2.census.gov/programs-surveys/popest/datasets/2010-2018/cities/totals/sub-est2018_all.csv	https://en.wikipedia.org/wiki/Fort_Wayne,_Indiana	https://www.sec.gov/cgi-bin/browse-edgar?action=getcompany&amp;CIK=0001709682	https://www.walkscore.com/IN/Fort_Wayne	</v>
      <v xml:space="preserve">http://creativecommons.org/licenses/by-sa/3.0/		http://creativecommons.org/licenses/by-sa/3.0/			</v>
    </spb>
    <spb s="0">
      <v xml:space="preserve">Wikipedia	US Census	Wikipedia	</v>
      <v xml:space="preserve">CC-BY-SA		CC-BY-SA	</v>
      <v xml:space="preserve">http://en.wikipedia.org/wiki/Fort_Wayne,_Indiana	http://www2.census.gov/programs-surveys/popest/datasets/2010-2018/cities/totals/sub-est2018_all.csv	http://es.wikipedia.org/wiki/Fort_Wayne	</v>
      <v xml:space="preserve">http://creativecommons.org/licenses/by-sa/3.0/		http://creativecommons.org/licenses/by-sa/3.0/	</v>
    </spb>
    <spb s="1">
      <v>2091</v>
      <v>2092</v>
      <v>2</v>
      <v>2092</v>
      <v>2091</v>
      <v>2093</v>
      <v>2093</v>
      <v>2094</v>
    </spb>
    <spb s="0">
      <v xml:space="preserve">Wikipedia	</v>
      <v xml:space="preserve">Public domain	</v>
      <v xml:space="preserve">http://es.wikipedia.org/wiki/Fort_Wayne	</v>
      <v xml:space="preserve">http://en.wikipedia.org/wiki/Public_domain	</v>
    </spb>
    <spb s="0">
      <v xml:space="preserve">Wikipedia	</v>
      <v xml:space="preserve">CC-BY-SA	</v>
      <v xml:space="preserve">http://en.wikipedia.org/wiki/St._Petersburg,_Florida	</v>
      <v xml:space="preserve">http://creativecommons.org/licenses/by-sa/3.0/	</v>
    </spb>
    <spb s="0">
      <v xml:space="preserve">Wikipedia	US Census	Walkscore	</v>
      <v xml:space="preserve">CC-BY-SA			</v>
      <v xml:space="preserve">http://en.wikipedia.org/wiki/St._Petersburg,_Florida	http://www2.census.gov/programs-surveys/popest/datasets/2010-2018/cities/totals/sub-est2018_all.csv	https://www.walkscore.com/FL/St._Petersburg	</v>
      <v xml:space="preserve">http://creativecommons.org/licenses/by-sa/3.0/			</v>
    </spb>
    <spb s="0">
      <v xml:space="preserve">Wikipedia	US Census	Wikipedia	Sec	Walkscore	</v>
      <v xml:space="preserve">CC-BY-SA		CC-BY-SA			</v>
      <v xml:space="preserve">http://en.wikipedia.org/wiki/St._Petersburg,_Florida	http://www2.census.gov/programs-surveys/popest/datasets/2010-2018/cities/totals/sub-est2018_all.csv	https://en.wikipedia.org/wiki/St._Petersburg,_Florida	https://www.sec.gov/cgi-bin/browse-edgar?action=getcompany&amp;CIK=0001715163	https://www.walkscore.com/FL/St._Petersburg	</v>
      <v xml:space="preserve">http://creativecommons.org/licenses/by-sa/3.0/		http://creativecommons.org/licenses/by-sa/3.0/			</v>
    </spb>
    <spb s="0">
      <v xml:space="preserve">Wikipedia	US Census	</v>
      <v xml:space="preserve">CC-BY-SA		</v>
      <v xml:space="preserve">http://en.wikipedia.org/wiki/St._Petersburg,_Florida	http://www2.census.gov/programs-surveys/popest/datasets/2010-2018/cities/totals/sub-est2018_all.csv	</v>
      <v xml:space="preserve">http://creativecommons.org/licenses/by-sa/3.0/		</v>
    </spb>
    <spb s="16">
      <v>2097</v>
      <v>2098</v>
      <v>2097</v>
      <v>2097</v>
      <v>2</v>
      <v>2098</v>
      <v>2097</v>
      <v>2099</v>
      <v>2099</v>
      <v>2100</v>
    </spb>
    <spb s="0">
      <v xml:space="preserve">Wikipedia	</v>
      <v xml:space="preserve">CC BY-SA 3.0	</v>
      <v xml:space="preserve">http://en.wikipedia.org/wiki/St._Petersburg,_Florida	</v>
      <v xml:space="preserve">https://creativecommons.org/licenses/by-sa/3.0	</v>
    </spb>
    <spb s="0">
      <v xml:space="preserve">Wikipedia	</v>
      <v xml:space="preserve">CC-BY-SA	</v>
      <v xml:space="preserve">http://en.wikipedia.org/wiki/Laredo,_Texas	</v>
      <v xml:space="preserve">http://creativecommons.org/licenses/by-sa/3.0/	</v>
    </spb>
    <spb s="0">
      <v xml:space="preserve">Wikipedia	US Census	US Census	Sec	Walkscore	</v>
      <v xml:space="preserve">CC-BY-SA					</v>
      <v xml:space="preserve">http://en.wikipedia.org/wiki/Laredo,_Texas	http://www2.census.gov/programs-surveys/popest/datasets/2010-2018/cities/totals/sub-est2018_all.csv	http://www.census.gov/quickfacts/table/RHI125214/4841464	https://www.sec.gov/cgi-bin/browse-edgar?action=getcompany&amp;CIK=0000315709	https://www.walkscore.com/TX/Laredo	</v>
      <v xml:space="preserve">http://creativecommons.org/licenses/by-sa/3.0/					</v>
    </spb>
    <spb s="0">
      <v xml:space="preserve">Wikipedia	US Census	US Census	Wikipedia	Sec	Walkscore	</v>
      <v xml:space="preserve">CC-BY-SA			CC-BY-SA			</v>
      <v xml:space="preserve">http://en.wikipedia.org/wiki/Laredo,_Texas	http://www2.census.gov/programs-surveys/popest/datasets/2010-2018/cities/totals/sub-est2018_all.csv	http://www.census.gov/quickfacts/table/RHI125214/4841464	https://en.wikipedia.org/wiki/Laredo,_Texas	https://www.sec.gov/cgi-bin/browse-edgar?action=getcompany&amp;CIK=0000315709	https://www.walkscore.com/TX/Laredo	</v>
      <v xml:space="preserve">http://creativecommons.org/licenses/by-sa/3.0/			http://creativecommons.org/licenses/by-sa/3.0/			</v>
    </spb>
    <spb s="0">
      <v xml:space="preserve">Wikipedia	US Census	</v>
      <v xml:space="preserve">CC-BY-SA		</v>
      <v xml:space="preserve">http://en.wikipedia.org/wiki/Laredo,_Texas	http://www2.census.gov/programs-surveys/popest/datasets/2010-2018/cities/totals/sub-est2018_all.csv	</v>
      <v xml:space="preserve">http://creativecommons.org/licenses/by-sa/3.0/		</v>
    </spb>
    <spb s="16">
      <v>2103</v>
      <v>2104</v>
      <v>2103</v>
      <v>2103</v>
      <v>2</v>
      <v>2104</v>
      <v>2103</v>
      <v>2105</v>
      <v>2105</v>
      <v>2106</v>
    </spb>
    <spb s="0">
      <v xml:space="preserve">Wikipedia	</v>
      <v xml:space="preserve">CC BY-SA 3.0	</v>
      <v xml:space="preserve">http://ja.wikipedia.org/wiki/ラレド_(テキサス州)	</v>
      <v xml:space="preserve">https://creativecommons.org/licenses/by-sa/3.0	</v>
    </spb>
    <spb s="0">
      <v xml:space="preserve">Wikipedia	</v>
      <v xml:space="preserve">CC-BY-SA	</v>
      <v xml:space="preserve">http://en.wikipedia.org/wiki/Jersey_City,_New_Jersey	</v>
      <v xml:space="preserve">http://creativecommons.org/licenses/by-sa/3.0/	</v>
    </spb>
    <spb s="0">
      <v xml:space="preserve">Wikipedia	US Census	Sec	Walkscore	</v>
      <v xml:space="preserve">CC-BY-SA				</v>
      <v xml:space="preserve">http://en.wikipedia.org/wiki/Jersey_City,_New_Jersey	http://www2.census.gov/programs-surveys/popest/datasets/2010-2018/cities/totals/sub-est2018_all.csv	https://www.sec.gov/cgi-bin/browse-edgar?action=getcompany&amp;CIK=0001736982	https://www.walkscore.com/NJ/Jersey_City	</v>
      <v xml:space="preserve">http://creativecommons.org/licenses/by-sa/3.0/				</v>
    </spb>
    <spb s="0">
      <v xml:space="preserve">Wikipedia	US Census	Wikipedia	Sec	Walkscore	</v>
      <v xml:space="preserve">CC-BY-SA		CC-BY-SA			</v>
      <v xml:space="preserve">http://en.wikipedia.org/wiki/Jersey_City,_New_Jersey	http://www2.census.gov/programs-surveys/popest/datasets/2010-2018/cities/totals/sub-est2018_all.csv	https://en.wikipedia.org/wiki/Jersey_City,_New_Jersey	https://www.sec.gov/cgi-bin/browse-edgar?action=getcompany&amp;CIK=0001736982	https://www.walkscore.com/NJ/Jersey_City	</v>
      <v xml:space="preserve">http://creativecommons.org/licenses/by-sa/3.0/		http://creativecommons.org/licenses/by-sa/3.0/			</v>
    </spb>
    <spb s="0">
      <v xml:space="preserve">Wikipedia	US Census	</v>
      <v xml:space="preserve">CC-BY-SA		</v>
      <v xml:space="preserve">http://en.wikipedia.org/wiki/Jersey_City,_New_Jersey	http://www2.census.gov/programs-surveys/popest/datasets/2010-2018/cities/totals/sub-est2018_all.csv	</v>
      <v xml:space="preserve">http://creativecommons.org/licenses/by-sa/3.0/		</v>
    </spb>
    <spb s="16">
      <v>2109</v>
      <v>2110</v>
      <v>2109</v>
      <v>2109</v>
      <v>2</v>
      <v>2110</v>
      <v>2109</v>
      <v>2111</v>
      <v>2111</v>
      <v>2112</v>
    </spb>
    <spb s="0">
      <v xml:space="preserve">Wikipedia	</v>
      <v xml:space="preserve">CC BY-SA 4.0	</v>
      <v xml:space="preserve">http://en.wikipedia.org/wiki/Jersey_City,_New_Jersey	</v>
      <v xml:space="preserve">https://creativecommons.org/licenses/by-sa/4.0	</v>
    </spb>
    <spb s="0">
      <v xml:space="preserve">Wikipedia	</v>
      <v xml:space="preserve">CC-BY-SA	</v>
      <v xml:space="preserve">http://en.wikipedia.org/wiki/Chandler,_Arizona	</v>
      <v xml:space="preserve">http://creativecommons.org/licenses/by-sa/3.0/	</v>
    </spb>
    <spb s="0">
      <v xml:space="preserve">Wikipedia	US Census	Sec	Walkscore	</v>
      <v xml:space="preserve">CC-BY-SA				</v>
      <v xml:space="preserve">http://en.wikipedia.org/wiki/Chandler,_Arizona	http://www2.census.gov/programs-surveys/popest/datasets/2010-2018/cities/totals/sub-est2018_all.csv	https://www.sec.gov/cgi-bin/browse-edgar?action=getcompany&amp;CIK=0001447380	https://www.walkscore.com/AZ/Chandler	</v>
      <v xml:space="preserve">http://creativecommons.org/licenses/by-sa/3.0/				</v>
    </spb>
    <spb s="0">
      <v xml:space="preserve">Wikipedia	US Census	Wikipedia	Sec	Walkscore	</v>
      <v xml:space="preserve">CC-BY-SA		CC-BY-SA			</v>
      <v xml:space="preserve">http://en.wikipedia.org/wiki/Chandler,_Arizona	http://www2.census.gov/programs-surveys/popest/datasets/2010-2018/cities/totals/sub-est2018_all.csv	https://en.wikipedia.org/wiki/Chandler,_Arizona	https://www.sec.gov/cgi-bin/browse-edgar?action=getcompany&amp;CIK=0001447380	https://www.walkscore.com/AZ/Chandler	</v>
      <v xml:space="preserve">http://creativecommons.org/licenses/by-sa/3.0/		http://creativecommons.org/licenses/by-sa/3.0/			</v>
    </spb>
    <spb s="0">
      <v xml:space="preserve">Wikipedia	US Census	</v>
      <v xml:space="preserve">CC-BY-SA		</v>
      <v xml:space="preserve">http://en.wikipedia.org/wiki/Chandler,_Arizona	http://www2.census.gov/programs-surveys/popest/datasets/2010-2018/cities/totals/sub-est2018_all.csv	</v>
      <v xml:space="preserve">http://creativecommons.org/licenses/by-sa/3.0/		</v>
    </spb>
    <spb s="1">
      <v>2115</v>
      <v>2116</v>
      <v>2</v>
      <v>2116</v>
      <v>2115</v>
      <v>2117</v>
      <v>2117</v>
      <v>2118</v>
    </spb>
    <spb s="0">
      <v xml:space="preserve">Wikipedia	</v>
      <v xml:space="preserve">CC BY-SA 4.0	</v>
      <v xml:space="preserve">http://en.wikipedia.org/wiki/Chandler,_Arizona	</v>
      <v xml:space="preserve">https://creativecommons.org/licenses/by-sa/4.0	</v>
    </spb>
    <spb s="0">
      <v xml:space="preserve">Wikipedia	</v>
      <v xml:space="preserve">CC-BY-SA	</v>
      <v xml:space="preserve">http://en.wikipedia.org/wiki/Lubbock,_Texas	</v>
      <v xml:space="preserve">http://creativecommons.org/licenses/by-sa/3.0/	</v>
    </spb>
    <spb s="0">
      <v xml:space="preserve">Wikipedia	US Census	Wikipedia	Sec	Walkscore	</v>
      <v xml:space="preserve">CC-BY-SA		CC-BY-SA			</v>
      <v xml:space="preserve">http://en.wikipedia.org/wiki/Lubbock,_Texas	http://www2.census.gov/programs-surveys/popest/datasets/2010-2018/cities/totals/sub-est2018_all.csv	https://en.wikipedia.org/wiki/Lubbock,_Texas	https://www.sec.gov/cgi-bin/browse-edgar?action=getcompany&amp;CIK=0001738560	https://www.walkscore.com/TX/Lubbock	</v>
      <v xml:space="preserve">http://creativecommons.org/licenses/by-sa/3.0/		http://creativecommons.org/licenses/by-sa/3.0/			</v>
    </spb>
    <spb s="0">
      <v xml:space="preserve">Wikipedia	US Census	</v>
      <v xml:space="preserve">CC-BY-SA		</v>
      <v xml:space="preserve">http://en.wikipedia.org/wiki/Lubbock,_Texas	http://www2.census.gov/programs-surveys/popest/datasets/2010-2018/cities/totals/sub-est2018_all.csv	</v>
      <v xml:space="preserve">http://creativecommons.org/licenses/by-sa/3.0/		</v>
    </spb>
    <spb s="16">
      <v>2121</v>
      <v>2122</v>
      <v>2121</v>
      <v>2121</v>
      <v>2</v>
      <v>2122</v>
      <v>2121</v>
      <v>2122</v>
      <v>2122</v>
      <v>2123</v>
    </spb>
    <spb s="0">
      <v xml:space="preserve">Wikipedia	</v>
      <v xml:space="preserve">CC-BY-SA-3.0	</v>
      <v xml:space="preserve">http://de.wikipedia.org/wiki/Lubbock_(Texas)	</v>
      <v xml:space="preserve">http://creativecommons.org/licenses/by-sa/3.0/	</v>
    </spb>
    <spb s="0">
      <v xml:space="preserve">Wikipedia	</v>
      <v xml:space="preserve">CC-BY-SA	</v>
      <v xml:space="preserve">http://en.wikipedia.org/wiki/Scottsdale,_Arizona	</v>
      <v xml:space="preserve">http://creativecommons.org/licenses/by-sa/3.0/	</v>
    </spb>
    <spb s="0">
      <v xml:space="preserve">Wikipedia	US Census	US Census	Wikipedia	Sec	Walkscore	</v>
      <v xml:space="preserve">CC-BY-SA			CC-BY-SA			</v>
      <v xml:space="preserve">http://en.wikipedia.org/wiki/Scottsdale,_Arizona	http://www2.census.gov/programs-surveys/popest/datasets/2010-2018/cities/totals/sub-est2018_all.csv	http://www.census.gov/quickfacts/table/RHI125214/0465000	https://en.wikipedia.org/wiki/Scottsdale,_Arizona	https://www.sec.gov/cgi-bin/browse-edgar?action=getcompany&amp;CIK=0001823854	https://www.walkscore.com/AZ/Scottsdale	</v>
      <v xml:space="preserve">http://creativecommons.org/licenses/by-sa/3.0/			http://creativecommons.org/licenses/by-sa/3.0/			</v>
    </spb>
    <spb s="0">
      <v xml:space="preserve">Wikipedia	US Census	US Census	</v>
      <v xml:space="preserve">CC-BY-SA			</v>
      <v xml:space="preserve">http://en.wikipedia.org/wiki/Scottsdale,_Arizona	http://www2.census.gov/programs-surveys/popest/datasets/2010-2018/cities/totals/sub-est2018_all.csv	http://www.census.gov/quickfacts/table/RHI125214/0465000	</v>
      <v xml:space="preserve">http://creativecommons.org/licenses/by-sa/3.0/			</v>
    </spb>
    <spb s="16">
      <v>2126</v>
      <v>2127</v>
      <v>2126</v>
      <v>2126</v>
      <v>2</v>
      <v>2127</v>
      <v>2126</v>
      <v>2127</v>
      <v>2127</v>
      <v>2128</v>
    </spb>
    <spb s="0">
      <v xml:space="preserve">Wikipedia	</v>
      <v xml:space="preserve">CC BY 3.0	</v>
      <v xml:space="preserve">http://pt.wikipedia.org/wiki/Scottsdale	</v>
      <v xml:space="preserve">https://creativecommons.org/licenses/by/3.0	</v>
    </spb>
    <spb s="0">
      <v xml:space="preserve">Wikipedia	Wikipedia	</v>
      <v xml:space="preserve">CC-BY-SA	CC-BY-SA	</v>
      <v xml:space="preserve">http://en.wikipedia.org/wiki/Reno,_Nevada	http://es.wikipedia.org/wiki/Reno_(Nevada)	</v>
      <v xml:space="preserve">http://creativecommons.org/licenses/by-sa/3.0/	http://creativecommons.org/licenses/by-sa/3.0/	</v>
    </spb>
    <spb s="0">
      <v xml:space="preserve">Wikipedia	US Census	Wikipedia	Sec	Walkscore	</v>
      <v xml:space="preserve">CC-BY-SA		CC-BY-SA			</v>
      <v xml:space="preserve">http://en.wikipedia.org/wiki/Reno,_Nevada	http://www2.census.gov/programs-surveys/popest/datasets/2010-2018/cities/totals/sub-est2018_all.csv	https://en.wikipedia.org/wiki/Reno,_Nevada	https://www.sec.gov/cgi-bin/browse-edgar?action=getcompany&amp;CIK=0001842727	https://www.walkscore.com/NV/Reno	</v>
      <v xml:space="preserve">http://creativecommons.org/licenses/by-sa/3.0/		http://creativecommons.org/licenses/by-sa/3.0/			</v>
    </spb>
    <spb s="0">
      <v xml:space="preserve">Wikipedia	Wikipedia	</v>
      <v xml:space="preserve">CC-BY-SA	CC-BY-SA	</v>
      <v xml:space="preserve">http://en.wikipedia.org/wiki/Reno,_Nevada	http://it.wikipedia.org/wiki/Reno_(Nevada)	</v>
      <v xml:space="preserve">http://creativecommons.org/licenses/by-sa/3.0/	http://creativecommons.org/licenses/by-sa/3.0/	</v>
    </spb>
    <spb s="0">
      <v xml:space="preserve">Wikipedia	</v>
      <v xml:space="preserve">CC-BY-SA	</v>
      <v xml:space="preserve">http://en.wikipedia.org/wiki/Reno,_Nevada	</v>
      <v xml:space="preserve">http://creativecommons.org/licenses/by-sa/3.0/	</v>
    </spb>
    <spb s="0">
      <v xml:space="preserve">Wikipedia	US Census	Wikipedia	Sec	Walkscore	Weathertrends360	</v>
      <v xml:space="preserve">CC-BY-SA		CC-BY-SA				</v>
      <v xml:space="preserve">http://en.wikipedia.org/wiki/Reno,_Nevada	http://www2.census.gov/programs-surveys/popest/datasets/2010-2018/cities/totals/sub-est2018_all.csv	https://en.wikipedia.org/wiki/Reno,_Nevada	https://www.sec.gov/cgi-bin/browse-edgar?action=getcompany&amp;CIK=0001842727	https://www.walkscore.com/NV/Reno	https://www.weathertrends360.com/	</v>
      <v xml:space="preserve">http://creativecommons.org/licenses/by-sa/3.0/		http://creativecommons.org/licenses/by-sa/3.0/				</v>
    </spb>
    <spb s="0">
      <v xml:space="preserve">Wikipedia	US Census	Wikipedia	</v>
      <v xml:space="preserve">CC-BY-SA		CC-BY-SA	</v>
      <v xml:space="preserve">http://en.wikipedia.org/wiki/Reno,_Nevada	http://www2.census.gov/programs-surveys/popest/datasets/2010-2018/cities/totals/sub-est2018_all.csv	http://es.wikipedia.org/wiki/Reno_(Nevada)	</v>
      <v xml:space="preserve">http://creativecommons.org/licenses/by-sa/3.0/		http://creativecommons.org/licenses/by-sa/3.0/	</v>
    </spb>
    <spb s="16">
      <v>2131</v>
      <v>2132</v>
      <v>2133</v>
      <v>2133</v>
      <v>2</v>
      <v>2132</v>
      <v>2134</v>
      <v>2132</v>
      <v>2135</v>
      <v>2136</v>
    </spb>
    <spb s="0">
      <v xml:space="preserve">Wikipedia	</v>
      <v xml:space="preserve">CC BY 3.0	</v>
      <v xml:space="preserve">http://en.wikipedia.org/wiki/Reno,_Nevada	</v>
      <v xml:space="preserve">https://creativecommons.org/licenses/by/3.0	</v>
    </spb>
    <spb s="0">
      <v xml:space="preserve">Wikipedia	</v>
      <v xml:space="preserve">CC-BY-SA	</v>
      <v xml:space="preserve">http://en.wikipedia.org/wiki/Buffalo,_New_York	</v>
      <v xml:space="preserve">http://creativecommons.org/licenses/by-sa/3.0/	</v>
    </spb>
    <spb s="0">
      <v xml:space="preserve">Wikipedia	US Census	US Census	Sec	Walkscore	</v>
      <v xml:space="preserve">CC-BY-SA					</v>
      <v xml:space="preserve">http://en.wikipedia.org/wiki/Buffalo,_New_York	http://www2.census.gov/programs-surveys/popest/datasets/2010-2018/cities/totals/sub-est2018_all.csv	http://www.census.gov/quickfacts/table/RHI125214/3611000	https://www.sec.gov/cgi-bin/browse-edgar?action=getcompany&amp;CIK=0001803091	https://www.walkscore.com/NY/Buffalo	</v>
      <v xml:space="preserve">http://creativecommons.org/licenses/by-sa/3.0/					</v>
    </spb>
    <spb s="0">
      <v xml:space="preserve">Wikipedia	US Census	US Census	Wikipedia	Sec	Walkscore	</v>
      <v xml:space="preserve">CC-BY-SA			CC-BY-SA			</v>
      <v xml:space="preserve">http://en.wikipedia.org/wiki/Buffalo,_New_York	http://www2.census.gov/programs-surveys/popest/datasets/2010-2018/cities/totals/sub-est2018_all.csv	http://www.census.gov/quickfacts/table/RHI125214/3611000	https://en.wikipedia.org/wiki/Buffalo,_New_York	https://www.sec.gov/cgi-bin/browse-edgar?action=getcompany&amp;CIK=0001803091	https://www.walkscore.com/NY/Buffalo	</v>
      <v xml:space="preserve">http://creativecommons.org/licenses/by-sa/3.0/			http://creativecommons.org/licenses/by-sa/3.0/			</v>
    </spb>
    <spb s="0">
      <v xml:space="preserve">Wikipedia	US Census	US Census	Wikipedia	Walkscore	</v>
      <v xml:space="preserve">CC-BY-SA			CC-BY-SA		</v>
      <v xml:space="preserve">http://en.wikipedia.org/wiki/Buffalo,_New_York	http://www2.census.gov/programs-surveys/popest/datasets/2010-2018/cities/totals/sub-est2018_all.csv	http://www.census.gov/quickfacts/table/RHI125214/3611000	https://en.wikipedia.org/wiki/Buffalo,_New_York	https://www.walkscore.com/NY/Buffalo	</v>
      <v xml:space="preserve">http://creativecommons.org/licenses/by-sa/3.0/			http://creativecommons.org/licenses/by-sa/3.0/		</v>
    </spb>
    <spb s="0">
      <v xml:space="preserve">Wikipedia	US Census	</v>
      <v xml:space="preserve">CC-BY-SA		</v>
      <v xml:space="preserve">http://en.wikipedia.org/wiki/Buffalo,_New_York	http://www2.census.gov/programs-surveys/popest/datasets/2010-2018/cities/totals/sub-est2018_all.csv	</v>
      <v xml:space="preserve">http://creativecommons.org/licenses/by-sa/3.0/		</v>
    </spb>
    <spb s="1">
      <v>2139</v>
      <v>2140</v>
      <v>2139</v>
      <v>2140</v>
      <v>2139</v>
      <v>2141</v>
      <v>2142</v>
      <v>2143</v>
    </spb>
    <spb s="7">
      <v>square km</v>
      <v>2020</v>
    </spb>
    <spb s="0">
      <v xml:space="preserve">Wikipedia	</v>
      <v xml:space="preserve">Public domain	</v>
      <v xml:space="preserve">http://es.wikipedia.org/wiki/Búfalo_(Nueva_York)	</v>
      <v xml:space="preserve">http://en.wikipedia.org/wiki/Public_domain	</v>
    </spb>
    <spb s="0">
      <v xml:space="preserve">Wikipedia	</v>
      <v xml:space="preserve">CC-BY-SA	</v>
      <v xml:space="preserve">http://en.wikipedia.org/wiki/Gilberton,_Queensland_(Etheridge_Shire)	</v>
      <v xml:space="preserve">http://creativecommons.org/licenses/by-sa/3.0/	</v>
    </spb>
    <spb s="0">
      <v xml:space="preserve">Wikipedia	Wikipedia	</v>
      <v xml:space="preserve">CC-BY-SA	CC-BY-SA	</v>
      <v xml:space="preserve">http://en.wikipedia.org/wiki/Gilberton,_Queensland_(Etheridge)	http://en.wikipedia.org/wiki/Gilberton,_Queensland_(Etheridge_Shire)	</v>
      <v xml:space="preserve">http://creativecommons.org/licenses/by-sa/3.0/	http://creativecommons.org/licenses/by-sa/3.0/	</v>
    </spb>
    <spb s="33">
      <v>2147</v>
      <v>2148</v>
      <v>2147</v>
      <v>2148</v>
      <v>2148</v>
      <v>2148</v>
    </spb>
    <spb s="2">
      <v>18</v>
      <v>Name</v>
    </spb>
    <spb s="0">
      <v xml:space="preserve">Wikipedia	</v>
      <v xml:space="preserve">CC-BY-SA	</v>
      <v xml:space="preserve">http://en.wikipedia.org/wiki/Glendale,_Arizona	</v>
      <v xml:space="preserve">http://creativecommons.org/licenses/by-sa/3.0/	</v>
    </spb>
    <spb s="0">
      <v xml:space="preserve">Wikipedia	US Census	Walkscore	</v>
      <v xml:space="preserve">CC-BY-SA			</v>
      <v xml:space="preserve">http://en.wikipedia.org/wiki/Glendale,_Arizona	http://www2.census.gov/programs-surveys/popest/datasets/2010-2018/cities/totals/sub-est2018_all.csv	https://www.walkscore.com/AZ/Glendale	</v>
      <v xml:space="preserve">http://creativecommons.org/licenses/by-sa/3.0/			</v>
    </spb>
    <spb s="0">
      <v xml:space="preserve">Wikipedia	US Census	Wikipedia	</v>
      <v xml:space="preserve">CC-BY-SA		CC-BY-SA	</v>
      <v xml:space="preserve">http://en.wikipedia.org/wiki/Glendale,_Arizona	http://www2.census.gov/programs-surveys/popest/datasets/2010-2018/cities/totals/sub-est2018_all.csv	http://fr.wikipedia.org/wiki/Glendale_(Arizona)	</v>
      <v xml:space="preserve">http://creativecommons.org/licenses/by-sa/3.0/		http://creativecommons.org/licenses/by-sa/3.0/	</v>
    </spb>
    <spb s="1">
      <v>2151</v>
      <v>2152</v>
      <v>2</v>
      <v>2152</v>
      <v>2151</v>
      <v>2152</v>
      <v>2152</v>
      <v>2153</v>
    </spb>
    <spb s="0">
      <v xml:space="preserve">Wikipedia	</v>
      <v xml:space="preserve">CC BY-SA 3.0	</v>
      <v xml:space="preserve">http://en.wikipedia.org/wiki/Glendale,_Arizona	</v>
      <v xml:space="preserve">https://creativecommons.org/licenses/by-sa/3.0	</v>
    </spb>
    <spb s="0">
      <v xml:space="preserve">Wikipedia	</v>
      <v xml:space="preserve">CC-BY-SA	</v>
      <v xml:space="preserve">http://en.wikipedia.org/wiki/North_Las_Vegas,_Nevada	</v>
      <v xml:space="preserve">http://creativecommons.org/licenses/by-sa/3.0/	</v>
    </spb>
    <spb s="0">
      <v xml:space="preserve">Wikipedia	US Census	US Census	Sec	Walkscore	</v>
      <v xml:space="preserve">CC-BY-SA					</v>
      <v xml:space="preserve">http://en.wikipedia.org/wiki/North_Las_Vegas,_Nevada	http://www2.census.gov/programs-surveys/popest/datasets/2010-2018/cities/totals/sub-est2018_all.csv	http://www.census.gov/quickfacts/table/RHI225213/3251800	https://www.sec.gov/cgi-bin/browse-edgar?action=getcompany&amp;CIK=0001421819	https://www.walkscore.com/NV/North_Las_Vegas	</v>
      <v xml:space="preserve">http://creativecommons.org/licenses/by-sa/3.0/					</v>
    </spb>
    <spb s="0">
      <v xml:space="preserve">Wikipedia	US Census	US Census	Wikipedia	Sec	Walkscore	</v>
      <v xml:space="preserve">CC-BY-SA			CC-BY-SA			</v>
      <v xml:space="preserve">http://en.wikipedia.org/wiki/North_Las_Vegas,_Nevada	http://www2.census.gov/programs-surveys/popest/datasets/2010-2018/cities/totals/sub-est2018_all.csv	http://www.census.gov/quickfacts/table/RHI225213/3251800	https://en.wikipedia.org/wiki/North_Las_Vegas,_Nevada	https://www.sec.gov/cgi-bin/browse-edgar?action=getcompany&amp;CIK=0001421819	https://www.walkscore.com/NV/North_Las_Vegas	</v>
      <v xml:space="preserve">http://creativecommons.org/licenses/by-sa/3.0/			http://creativecommons.org/licenses/by-sa/3.0/			</v>
    </spb>
    <spb s="0">
      <v xml:space="preserve">Wikipedia	US Census	Wikipedia	US Census	</v>
      <v xml:space="preserve">CC-BY-SA		CC-BY-SA		</v>
      <v xml:space="preserve">http://en.wikipedia.org/wiki/North_Las_Vegas,_Nevada	http://www2.census.gov/programs-surveys/popest/datasets/2010-2018/cities/totals/sub-est2018_all.csv	http://es.wikipedia.org/wiki/North_Las_Vegas	http://www.census.gov/quickfacts/table/RHI225213/3251800	</v>
      <v xml:space="preserve">http://creativecommons.org/licenses/by-sa/3.0/		http://creativecommons.org/licenses/by-sa/3.0/		</v>
    </spb>
    <spb s="1">
      <v>2156</v>
      <v>2157</v>
      <v>2</v>
      <v>2157</v>
      <v>2156</v>
      <v>2158</v>
      <v>2158</v>
      <v>2159</v>
    </spb>
    <spb s="0">
      <v xml:space="preserve">Wikipedia	</v>
      <v xml:space="preserve">CC BY-SA 3.0	</v>
      <v xml:space="preserve">http://ja.wikipedia.org/wiki/ノースラスベガス_(ネバダ州)	</v>
      <v xml:space="preserve">https://creativecommons.org/licenses/by-sa/3.0	</v>
    </spb>
    <spb s="0">
      <v xml:space="preserve">Wikipedia	</v>
      <v xml:space="preserve">CC-BY-SA	</v>
      <v xml:space="preserve">http://en.wikipedia.org/wiki/Winston-Salem,_North_Carolina	</v>
      <v xml:space="preserve">http://creativecommons.org/licenses/by-sa/3.0/	</v>
    </spb>
    <spb s="0">
      <v xml:space="preserve">Wikipedia	US Census	Walkscore	</v>
      <v xml:space="preserve">CC-BY-SA			</v>
      <v xml:space="preserve">http://en.wikipedia.org/wiki/Winston-Salem,_North_Carolina	http://www2.census.gov/programs-surveys/popest/datasets/2010-2018/cities/totals/sub-est2018_all.csv	https://www.walkscore.com/NC/Winston-Salem	</v>
      <v xml:space="preserve">http://creativecommons.org/licenses/by-sa/3.0/			</v>
    </spb>
    <spb s="0">
      <v xml:space="preserve">Wikipedia	US Census	Wikipedia	Sec	Walkscore	</v>
      <v xml:space="preserve">CC-BY-SA		CC-BY-SA			</v>
      <v xml:space="preserve">http://en.wikipedia.org/wiki/Winston-Salem,_North_Carolina	http://www2.census.gov/programs-surveys/popest/datasets/2010-2018/cities/totals/sub-est2018_all.csv	https://en.wikipedia.org/wiki/Winston-Salem,_North_Carolina	https://www.sec.gov/cgi-bin/browse-edgar?action=getcompany&amp;CIK=0001767301	https://www.walkscore.com/NC/Winston-Salem	</v>
      <v xml:space="preserve">http://creativecommons.org/licenses/by-sa/3.0/		http://creativecommons.org/licenses/by-sa/3.0/			</v>
    </spb>
    <spb s="0">
      <v xml:space="preserve">Wikipedia	US Census	Wikipedia	</v>
      <v xml:space="preserve">CC-BY-SA		CC-BY-SA	</v>
      <v xml:space="preserve">http://en.wikipedia.org/wiki/Winston-Salem,_North_Carolina	http://www2.census.gov/programs-surveys/popest/datasets/2010-2018/cities/totals/sub-est2018_all.csv	http://es.wikipedia.org/wiki/Winston-Salem	</v>
      <v xml:space="preserve">http://creativecommons.org/licenses/by-sa/3.0/		http://creativecommons.org/licenses/by-sa/3.0/	</v>
    </spb>
    <spb s="16">
      <v>2162</v>
      <v>2163</v>
      <v>2162</v>
      <v>2162</v>
      <v>2</v>
      <v>2163</v>
      <v>2162</v>
      <v>2164</v>
      <v>2164</v>
      <v>2165</v>
    </spb>
    <spb s="0">
      <v xml:space="preserve">Wikipedia	</v>
      <v xml:space="preserve">CC BY-SA 4.0	</v>
      <v xml:space="preserve">http://pt.wikipedia.org/wiki/Winston-Salem	</v>
      <v xml:space="preserve">https://creativecommons.org/licenses/by-sa/4.0	</v>
    </spb>
    <spb s="0">
      <v xml:space="preserve">Wikipedia	</v>
      <v xml:space="preserve">CC-BY-SA	</v>
      <v xml:space="preserve">http://en.wikipedia.org/wiki/Chesapeake,_Virginia	</v>
      <v xml:space="preserve">http://creativecommons.org/licenses/by-sa/3.0/	</v>
    </spb>
    <spb s="0">
      <v xml:space="preserve">Wikipedia	US Census	Sec	Walkscore	</v>
      <v xml:space="preserve">CC-BY-SA				</v>
      <v xml:space="preserve">http://en.wikipedia.org/wiki/Chesapeake,_Virginia	http://www2.census.gov/programs-surveys/popest/datasets/2010-2018/cities/totals/sub-est2018_all.csv	https://www.sec.gov/cgi-bin/browse-edgar?action=getcompany&amp;CIK=0001697587	https://www.walkscore.com/VA/Chesapeake	</v>
      <v xml:space="preserve">http://creativecommons.org/licenses/by-sa/3.0/				</v>
    </spb>
    <spb s="0">
      <v xml:space="preserve">Wikipedia	US Census	Wikipedia	Sec	Walkscore	</v>
      <v xml:space="preserve">CC-BY-SA		CC-BY-SA			</v>
      <v xml:space="preserve">http://en.wikipedia.org/wiki/Chesapeake,_Virginia	http://www2.census.gov/programs-surveys/popest/datasets/2010-2018/cities/totals/sub-est2018_all.csv	https://en.wikipedia.org/wiki/Chesapeake,_Virginia	https://www.sec.gov/cgi-bin/browse-edgar?action=getcompany&amp;CIK=0001697587	https://www.walkscore.com/VA/Chesapeake	</v>
      <v xml:space="preserve">http://creativecommons.org/licenses/by-sa/3.0/		http://creativecommons.org/licenses/by-sa/3.0/			</v>
    </spb>
    <spb s="20">
      <v>2168</v>
      <v>2169</v>
      <v>2</v>
      <v>2169</v>
      <v>2168</v>
      <v>2170</v>
      <v>2170</v>
    </spb>
    <spb s="0">
      <v xml:space="preserve">Wikipedia	</v>
      <v xml:space="preserve">CC BY-SA 4.0	</v>
      <v xml:space="preserve">http://it.wikipedia.org/wiki/Chesapeake_(Virginia)	</v>
      <v xml:space="preserve">https://creativecommons.org/licenses/by-sa/4.0	</v>
    </spb>
    <spb s="0">
      <v xml:space="preserve">Wikipedia	</v>
      <v xml:space="preserve">CC-BY-SA	</v>
      <v xml:space="preserve">http://en.wikipedia.org/wiki/Norfolk,_Virginia	</v>
      <v xml:space="preserve">http://creativecommons.org/licenses/by-sa/3.0/	</v>
    </spb>
    <spb s="0">
      <v xml:space="preserve">Wikipedia	US Census	US Census	Sec	Walkscore	</v>
      <v xml:space="preserve">CC-BY-SA					</v>
      <v xml:space="preserve">http://en.wikipedia.org/wiki/Norfolk,_Virginia	http://www2.census.gov/programs-surveys/popest/datasets/2010-2018/cities/totals/sub-est2018_all.csv	http://www.census.gov/quickfacts/table/WTN220212/51710	https://www.sec.gov/cgi-bin/browse-edgar?action=getcompany&amp;CIK=0001709121	https://www.walkscore.com/VA/Norfolk	</v>
      <v xml:space="preserve">http://creativecommons.org/licenses/by-sa/3.0/					</v>
    </spb>
    <spb s="0">
      <v xml:space="preserve">Wikipedia	US Census	US Census	Wikipedia	Sec	Walkscore	</v>
      <v xml:space="preserve">CC-BY-SA			CC-BY-SA			</v>
      <v xml:space="preserve">http://en.wikipedia.org/wiki/Norfolk,_Virginia	http://www2.census.gov/programs-surveys/popest/datasets/2010-2018/cities/totals/sub-est2018_all.csv	http://www.census.gov/quickfacts/table/WTN220212/51710	https://en.wikipedia.org/wiki/Norfolk,_Virginia	https://www.sec.gov/cgi-bin/browse-edgar?action=getcompany&amp;CIK=0001709121	https://www.walkscore.com/VA/Norfolk	</v>
      <v xml:space="preserve">http://creativecommons.org/licenses/by-sa/3.0/			http://creativecommons.org/licenses/by-sa/3.0/			</v>
    </spb>
    <spb s="20">
      <v>2173</v>
      <v>2174</v>
      <v>2</v>
      <v>2174</v>
      <v>2173</v>
      <v>2175</v>
      <v>2175</v>
    </spb>
    <spb s="0">
      <v xml:space="preserve">Wikipedia	</v>
      <v xml:space="preserve">Public domain	</v>
      <v xml:space="preserve">http://sv.wikipedia.org/wiki/Norfolk,_Virginia	</v>
      <v xml:space="preserve">http://en.wikipedia.org/wiki/Public_domain	</v>
    </spb>
    <spb s="0">
      <v xml:space="preserve">Wikipedia	</v>
      <v xml:space="preserve">CC-BY-SA	</v>
      <v xml:space="preserve">http://en.wikipedia.org/wiki/Fremont,_California	</v>
      <v xml:space="preserve">http://creativecommons.org/licenses/by-sa/3.0/	</v>
    </spb>
    <spb s="0">
      <v xml:space="preserve">Wikipedia	US Census	Sec	Walkscore	</v>
      <v xml:space="preserve">CC-BY-SA				</v>
      <v xml:space="preserve">http://en.wikipedia.org/wiki/Fremont,_California	http://www2.census.gov/programs-surveys/popest/datasets/2010-2018/cities/totals/sub-est2018_all.csv	https://www.sec.gov/cgi-bin/browse-edgar?action=getcompany&amp;CIK=0001743759	https://www.walkscore.com/CA/Fremont	</v>
      <v xml:space="preserve">http://creativecommons.org/licenses/by-sa/3.0/				</v>
    </spb>
    <spb s="0">
      <v xml:space="preserve">Wikipedia	US Census	Wikipedia	Sec	Walkscore	</v>
      <v xml:space="preserve">CC-BY-SA		CC-BY-SA			</v>
      <v xml:space="preserve">http://en.wikipedia.org/wiki/Fremont,_California	http://www2.census.gov/programs-surveys/popest/datasets/2010-2018/cities/totals/sub-est2018_all.csv	https://en.wikipedia.org/wiki/Fremont,_California	https://www.sec.gov/cgi-bin/browse-edgar?action=getcompany&amp;CIK=0001743759	https://www.walkscore.com/CA/Fremont	</v>
      <v xml:space="preserve">http://creativecommons.org/licenses/by-sa/3.0/		http://creativecommons.org/licenses/by-sa/3.0/			</v>
    </spb>
    <spb s="0">
      <v xml:space="preserve">Wikipedia	US Census	</v>
      <v xml:space="preserve">CC-BY-SA		</v>
      <v xml:space="preserve">http://en.wikipedia.org/wiki/Fremont,_California	http://www2.census.gov/programs-surveys/popest/datasets/2010-2018/cities/totals/sub-est2018_all.csv	</v>
      <v xml:space="preserve">http://creativecommons.org/licenses/by-sa/3.0/		</v>
    </spb>
    <spb s="16">
      <v>2178</v>
      <v>2179</v>
      <v>2178</v>
      <v>2178</v>
      <v>2</v>
      <v>2179</v>
      <v>2178</v>
      <v>2180</v>
      <v>2180</v>
      <v>2181</v>
    </spb>
    <spb s="0">
      <v xml:space="preserve">Wikipedia	</v>
      <v xml:space="preserve">CC BY-SA 3.0	</v>
      <v xml:space="preserve">http://en.wikipedia.org/wiki/Fremont,_California	</v>
      <v xml:space="preserve">https://creativecommons.org/licenses/by-sa/3.0	</v>
    </spb>
    <spb s="0">
      <v xml:space="preserve">Wikipedia	</v>
      <v xml:space="preserve">CC-BY-SA	</v>
      <v xml:space="preserve">http://en.wikipedia.org/wiki/Garland,_Texas	</v>
      <v xml:space="preserve">http://creativecommons.org/licenses/by-sa/3.0/	</v>
    </spb>
    <spb s="0">
      <v xml:space="preserve">Wikipedia	US Census	US Census	Sec	Walkscore	Youtube	</v>
      <v xml:space="preserve">CC-BY-SA						</v>
      <v xml:space="preserve">http://en.wikipedia.org/wiki/Garland,_Texas	http://www2.census.gov/programs-surveys/popest/datasets/2010-2018/cities/totals/sub-est2018_all.csv	http://www.census.gov/quickfacts/table/SEX255214/4829000	https://www.sec.gov/cgi-bin/browse-edgar?action=getcompany&amp;CIK=0000065759	https://www.walkscore.com/TX/Garland	https://www.youtube.com/user/garlandtxgov	</v>
      <v xml:space="preserve">http://creativecommons.org/licenses/by-sa/3.0/						</v>
    </spb>
    <spb s="0">
      <v xml:space="preserve">Wikipedia	US Census	US Census	Wikipedia	Sec	Walkscore	Youtube	</v>
      <v xml:space="preserve">CC-BY-SA			CC-BY-SA				</v>
      <v xml:space="preserve">http://en.wikipedia.org/wiki/Garland,_Texas	http://www2.census.gov/programs-surveys/popest/datasets/2010-2018/cities/totals/sub-est2018_all.csv	http://www.census.gov/quickfacts/table/SEX255214/4829000	https://en.wikipedia.org/wiki/Garland,_Texas	https://www.sec.gov/cgi-bin/browse-edgar?action=getcompany&amp;CIK=0000065759	https://www.walkscore.com/TX/Garland	https://www.youtube.com/user/garlandtxgov	</v>
      <v xml:space="preserve">http://creativecommons.org/licenses/by-sa/3.0/			http://creativecommons.org/licenses/by-sa/3.0/				</v>
    </spb>
    <spb s="0">
      <v xml:space="preserve">Wikipedia	US Census	Youtube	</v>
      <v xml:space="preserve">CC-BY-SA			</v>
      <v xml:space="preserve">http://en.wikipedia.org/wiki/Garland,_Texas	http://www2.census.gov/programs-surveys/popest/datasets/2010-2018/cities/totals/sub-est2018_all.csv	https://www.youtube.com/user/garlandtxgov	</v>
      <v xml:space="preserve">http://creativecommons.org/licenses/by-sa/3.0/			</v>
    </spb>
    <spb s="16">
      <v>2184</v>
      <v>2185</v>
      <v>2184</v>
      <v>2184</v>
      <v>2</v>
      <v>2185</v>
      <v>2184</v>
      <v>2186</v>
      <v>2186</v>
      <v>2187</v>
    </spb>
    <spb s="0">
      <v xml:space="preserve">Wikipedia	</v>
      <v xml:space="preserve">CC BY-SA 2.5	</v>
      <v xml:space="preserve">http://es.wikipedia.org/wiki/Garland_(Texas)	</v>
      <v xml:space="preserve">https://creativecommons.org/licenses/by-sa/2.5	</v>
    </spb>
    <spb s="0">
      <v xml:space="preserve">Wikipedia	</v>
      <v xml:space="preserve">CC-BY-SA	</v>
      <v xml:space="preserve">http://en.wikipedia.org/wiki/Irving,_Texas	</v>
      <v xml:space="preserve">http://creativecommons.org/licenses/by-sa/3.0/	</v>
    </spb>
    <spb s="0">
      <v xml:space="preserve">Wikipedia	US Census	Sec	Walkscore	Youtube	</v>
      <v xml:space="preserve">CC-BY-SA					</v>
      <v xml:space="preserve">http://en.wikipedia.org/wiki/Irving,_Texas	http://www2.census.gov/programs-surveys/popest/datasets/2010-2018/cities/totals/sub-est2018_all.csv	https://www.sec.gov/cgi-bin/browse-edgar?action=getcompany&amp;CIK=0001821572	https://www.walkscore.com/TX/Irving	https://www.youtube.com/user/thecityofirving	</v>
      <v xml:space="preserve">http://creativecommons.org/licenses/by-sa/3.0/					</v>
    </spb>
    <spb s="0">
      <v xml:space="preserve">Wikipedia	Wikipedia	</v>
      <v xml:space="preserve">CC-BY-SA	CC-BY-SA	</v>
      <v xml:space="preserve">http://en.wikipedia.org/wiki/Irving,_Texas	http://it.wikipedia.org/wiki/Irving_(Texas)	</v>
      <v xml:space="preserve">http://creativecommons.org/licenses/by-sa/3.0/	http://creativecommons.org/licenses/by-sa/3.0/	</v>
    </spb>
    <spb s="0">
      <v xml:space="preserve">Wikipedia	US Census	Wikipedia	Sec	Walkscore	Youtube	</v>
      <v xml:space="preserve">CC-BY-SA		CC-BY-SA				</v>
      <v xml:space="preserve">http://en.wikipedia.org/wiki/Irving,_Texas	http://www2.census.gov/programs-surveys/popest/datasets/2010-2018/cities/totals/sub-est2018_all.csv	https://en.wikipedia.org/wiki/Irving,_Texas	https://www.sec.gov/cgi-bin/browse-edgar?action=getcompany&amp;CIK=0001821572	https://www.walkscore.com/TX/Irving	https://www.youtube.com/user/thecityofirving	</v>
      <v xml:space="preserve">http://creativecommons.org/licenses/by-sa/3.0/		http://creativecommons.org/licenses/by-sa/3.0/				</v>
    </spb>
    <spb s="0">
      <v xml:space="preserve">Wikipedia	US Census	Youtube	</v>
      <v xml:space="preserve">CC-BY-SA			</v>
      <v xml:space="preserve">http://en.wikipedia.org/wiki/Irving,_Texas	http://www2.census.gov/programs-surveys/popest/datasets/2010-2018/cities/totals/sub-est2018_all.csv	https://www.youtube.com/user/thecityofirving	</v>
      <v xml:space="preserve">http://creativecommons.org/licenses/by-sa/3.0/			</v>
    </spb>
    <spb s="16">
      <v>2190</v>
      <v>2191</v>
      <v>2192</v>
      <v>2192</v>
      <v>2</v>
      <v>2191</v>
      <v>2190</v>
      <v>2193</v>
      <v>2193</v>
      <v>2194</v>
    </spb>
    <spb s="0">
      <v xml:space="preserve">Wikipedia	</v>
      <v xml:space="preserve">Public domain	</v>
      <v xml:space="preserve">http://ru.wikipedia.org/wiki/Ирвинг_(Техас)	</v>
      <v xml:space="preserve">http://en.wikipedia.org/wiki/Public_domain	</v>
    </spb>
    <spb s="0">
      <v xml:space="preserve">Wikipedia	</v>
      <v xml:space="preserve">CC-BY-SA	</v>
      <v xml:space="preserve">http://en.wikipedia.org/wiki/Hialeah,_Florida	</v>
      <v xml:space="preserve">http://creativecommons.org/licenses/by-sa/3.0/	</v>
    </spb>
    <spb s="0">
      <v xml:space="preserve">Wikipedia	US Census	Walkscore	</v>
      <v xml:space="preserve">CC-BY-SA			</v>
      <v xml:space="preserve">http://en.wikipedia.org/wiki/Hialeah,_Florida	http://www2.census.gov/programs-surveys/popest/datasets/2010-2018/cities/totals/sub-est2018_all.csv	https://www.walkscore.com/FL/Hialeah	</v>
      <v xml:space="preserve">http://creativecommons.org/licenses/by-sa/3.0/			</v>
    </spb>
    <spb s="0">
      <v xml:space="preserve">Wikipedia	Wikipedia	</v>
      <v xml:space="preserve">CC-BY-SA	CC-BY-SA	</v>
      <v xml:space="preserve">http://en.wikipedia.org/wiki/Hialeah,_Florida	http://it.wikipedia.org/wiki/Hialeah	</v>
      <v xml:space="preserve">http://creativecommons.org/licenses/by-sa/3.0/	http://creativecommons.org/licenses/by-sa/3.0/	</v>
    </spb>
    <spb s="0">
      <v xml:space="preserve">Wikipedia	US Census	</v>
      <v xml:space="preserve">CC-BY-SA		</v>
      <v xml:space="preserve">http://en.wikipedia.org/wiki/Hialeah,_Florida	http://www2.census.gov/programs-surveys/popest/datasets/2010-2018/cities/totals/sub-est2018_all.csv	</v>
      <v xml:space="preserve">http://creativecommons.org/licenses/by-sa/3.0/		</v>
    </spb>
    <spb s="16">
      <v>2197</v>
      <v>2198</v>
      <v>2199</v>
      <v>2199</v>
      <v>2</v>
      <v>2198</v>
      <v>2197</v>
      <v>2198</v>
      <v>2198</v>
      <v>2200</v>
    </spb>
    <spb s="0">
      <v xml:space="preserve">Wikipedia	</v>
      <v xml:space="preserve">Public domain	</v>
      <v xml:space="preserve">http://pt.wikipedia.org/wiki/Hialeah	</v>
      <v xml:space="preserve">http://en.wikipedia.org/wiki/Public_domain	</v>
    </spb>
    <spb s="0">
      <v xml:space="preserve">Wikipedia	</v>
      <v xml:space="preserve">CC-BY-SA	</v>
      <v xml:space="preserve">http://en.wikipedia.org/wiki/Idaho	</v>
      <v xml:space="preserve">http://creativecommons.org/licenses/by-sa/3.0/	</v>
    </spb>
    <spb s="0">
      <v xml:space="preserve">Wikipedia	US Census	US Census	Wikipedia	Sec	</v>
      <v xml:space="preserve">CC-BY-SA			CC-BY-SA		</v>
      <v xml:space="preserve">http://en.wikipedia.org/wiki/Idaho	https://www.census.gov/popest/data/state/asrh/2014/files/SC-EST2014-AGESEX-CIV.csv	http://www.census.gov/quickfacts/table/WTN220212/16	https://en.wikipedia.org/wiki/Idaho	https://www.sec.gov/cgi-bin/browse-edgar?action=getcompany&amp;CIK=0001827712	</v>
      <v xml:space="preserve">http://creativecommons.org/licenses/by-sa/3.0/			http://creativecommons.org/licenses/by-sa/3.0/		</v>
    </spb>
    <spb s="0">
      <v xml:space="preserve">Wikipedia	US Census	US Census	</v>
      <v xml:space="preserve">CC-BY-SA			</v>
      <v xml:space="preserve">http://en.wikipedia.org/wiki/Idaho	https://www.census.gov/popest/data/state/asrh/2014/files/SC-EST2014-AGESEX-CIV.csv	http://www.census.gov/quickfacts/table/WTN220212/16	</v>
      <v xml:space="preserve">http://creativecommons.org/licenses/by-sa/3.0/			</v>
    </spb>
    <spb s="22">
      <v>2203</v>
      <v>2204</v>
      <v>15</v>
      <v>2</v>
      <v>2204</v>
      <v>2203</v>
      <v>2203</v>
      <v>2204</v>
      <v>15</v>
      <v>2204</v>
      <v>15</v>
      <v>2205</v>
      <v>2204</v>
      <v>15</v>
      <v>15</v>
      <v>15</v>
      <v>15</v>
      <v>2205</v>
      <v>15</v>
      <v>15</v>
      <v>15</v>
      <v>15</v>
      <v>15</v>
      <v>15</v>
      <v>15</v>
      <v>15</v>
      <v>15</v>
      <v>2205</v>
      <v>15</v>
      <v>15</v>
      <v>15</v>
      <v>15</v>
    </spb>
    <spb s="0">
      <v xml:space="preserve">Wikipedia	</v>
      <v xml:space="preserve">Public domain	</v>
      <v xml:space="preserve">http://en.wikipedia.org/wiki/Idaho	</v>
      <v xml:space="preserve">http://en.wikipedia.org/wiki/Public_domain	</v>
    </spb>
    <spb s="0">
      <v xml:space="preserve">Wikipedia	</v>
      <v xml:space="preserve">CC-BY-SA	</v>
      <v xml:space="preserve">http://en.wikipedia.org/wiki/Boise,_Idaho	</v>
      <v xml:space="preserve">http://creativecommons.org/licenses/by-sa/3.0/	</v>
    </spb>
    <spb s="0">
      <v xml:space="preserve">Wikipedia	US Census	Wikipedia	Sec	</v>
      <v xml:space="preserve">CC-BY-SA		CC-BY-SA		</v>
      <v xml:space="preserve">http://en.wikipedia.org/wiki/Boise,_Idaho	http://www2.census.gov/programs-surveys/popest/datasets/2010-2018/cities/totals/sub-est2018_all.csv	https://en.wikipedia.org/wiki/Boise,_Idaho	https://www.sec.gov/cgi-bin/browse-edgar?action=getcompany&amp;CIK=0001827712	</v>
      <v xml:space="preserve">http://creativecommons.org/licenses/by-sa/3.0/		http://creativecommons.org/licenses/by-sa/3.0/		</v>
    </spb>
    <spb s="0">
      <v xml:space="preserve">Wikipedia	US Census	Wikipedia	</v>
      <v xml:space="preserve">CC-BY-SA		CC-BY-SA	</v>
      <v xml:space="preserve">http://en.wikipedia.org/wiki/Boise,_Idaho	http://www2.census.gov/programs-surveys/popest/datasets/2010-2018/cities/totals/sub-est2018_all.csv	http://es.wikipedia.org/wiki/Boise	</v>
      <v xml:space="preserve">http://creativecommons.org/licenses/by-sa/3.0/		http://creativecommons.org/licenses/by-sa/3.0/	</v>
    </spb>
    <spb s="1">
      <v>2208</v>
      <v>2209</v>
      <v>2</v>
      <v>2209</v>
      <v>2208</v>
      <v>2209</v>
      <v>2209</v>
      <v>2210</v>
    </spb>
    <spb s="0">
      <v xml:space="preserve">Wikipedia	</v>
      <v xml:space="preserve">CC BY-SA 3.0	</v>
      <v xml:space="preserve">http://en.wikipedia.org/wiki/Boise,_Idaho	</v>
      <v xml:space="preserve">https://creativecommons.org/licenses/by-sa/3.0	</v>
    </spb>
    <spb s="0">
      <v xml:space="preserve">Wikipedia	</v>
      <v xml:space="preserve">CC-BY-SA	</v>
      <v xml:space="preserve">http://en.wikipedia.org/wiki/Spokane,_Washington	</v>
      <v xml:space="preserve">http://creativecommons.org/licenses/by-sa/3.0/	</v>
    </spb>
    <spb s="0">
      <v xml:space="preserve">Wikipedia	US Census	US Census	Sec	Walkscore	</v>
      <v xml:space="preserve">CC-BY-SA					</v>
      <v xml:space="preserve">http://en.wikipedia.org/wiki/Spokane,_Washington	http://www2.census.gov/programs-surveys/popest/datasets/2010-2018/cities/totals/sub-est2018_all.csv	http://www.census.gov/quickfacts/table/SEX255213/5367000	https://www.sec.gov/cgi-bin/browse-edgar?action=getcompany&amp;CIK=0001832212	https://www.walkscore.com/WA/Spokane	</v>
      <v xml:space="preserve">http://creativecommons.org/licenses/by-sa/3.0/					</v>
    </spb>
    <spb s="0">
      <v xml:space="preserve">Wikipedia	US Census	US Census	Wikipedia	Sec	Walkscore	</v>
      <v xml:space="preserve">CC-BY-SA			CC-BY-SA			</v>
      <v xml:space="preserve">http://en.wikipedia.org/wiki/Spokane,_Washington	http://www2.census.gov/programs-surveys/popest/datasets/2010-2018/cities/totals/sub-est2018_all.csv	http://www.census.gov/quickfacts/table/SEX255213/5367000	https://en.wikipedia.org/wiki/Spokane,_Washington	https://www.sec.gov/cgi-bin/browse-edgar?action=getcompany&amp;CIK=0001832212	https://www.walkscore.com/WA/Spokane	</v>
      <v xml:space="preserve">http://creativecommons.org/licenses/by-sa/3.0/			http://creativecommons.org/licenses/by-sa/3.0/			</v>
    </spb>
    <spb s="0">
      <v xml:space="preserve">Wikipedia	US Census	US Census	Wikipedia	Walkscore	</v>
      <v xml:space="preserve">CC-BY-SA			CC-BY-SA		</v>
      <v xml:space="preserve">http://en.wikipedia.org/wiki/Spokane,_Washington	http://www2.census.gov/programs-surveys/popest/datasets/2010-2018/cities/totals/sub-est2018_all.csv	http://www.census.gov/quickfacts/table/SEX255213/5367000	https://en.wikipedia.org/wiki/Spokane,_Washington	https://www.walkscore.com/WA/Spokane	</v>
      <v xml:space="preserve">http://creativecommons.org/licenses/by-sa/3.0/			http://creativecommons.org/licenses/by-sa/3.0/		</v>
    </spb>
    <spb s="0">
      <v xml:space="preserve">Wikipedia	US Census	US Census	</v>
      <v xml:space="preserve">CC-BY-SA			</v>
      <v xml:space="preserve">http://en.wikipedia.org/wiki/Spokane,_Washington	http://www2.census.gov/programs-surveys/popest/datasets/2010-2018/cities/totals/sub-est2018_all.csv	http://www.census.gov/quickfacts/table/SEX255213/5367000	</v>
      <v xml:space="preserve">http://creativecommons.org/licenses/by-sa/3.0/			</v>
    </spb>
    <spb s="16">
      <v>2213</v>
      <v>2214</v>
      <v>2213</v>
      <v>2213</v>
      <v>2</v>
      <v>2214</v>
      <v>2213</v>
      <v>2215</v>
      <v>2216</v>
      <v>2217</v>
    </spb>
    <spb s="0">
      <v xml:space="preserve">Wikipedia	</v>
      <v xml:space="preserve">CC BY 2.0	</v>
      <v xml:space="preserve">http://de.wikipedia.org/wiki/Spokane	</v>
      <v xml:space="preserve">https://creativecommons.org/licenses/by/2.0	</v>
    </spb>
    <spb s="0">
      <v xml:space="preserve">Wikipedia	</v>
      <v xml:space="preserve">CC-BY-SA	</v>
      <v xml:space="preserve">http://en.wikipedia.org/wiki/San_Bernardino,_California	</v>
      <v xml:space="preserve">http://creativecommons.org/licenses/by-sa/3.0/	</v>
    </spb>
    <spb s="0">
      <v xml:space="preserve">Wikipedia	US Census	US Census	Walkscore	</v>
      <v xml:space="preserve">CC-BY-SA				</v>
      <v xml:space="preserve">http://en.wikipedia.org/wiki/San_Bernardino,_California	http://www2.census.gov/programs-surveys/popest/datasets/2010-2018/cities/totals/sub-est2018_all.csv	http://www.census.gov/quickfacts/table/RHI225213/0665000	https://www.walkscore.com/CA/San_Bernardino	</v>
      <v xml:space="preserve">http://creativecommons.org/licenses/by-sa/3.0/				</v>
    </spb>
    <spb s="0">
      <v xml:space="preserve">Wikipedia	US Census	US Census	Wikipedia	Walkscore	</v>
      <v xml:space="preserve">CC-BY-SA			CC-BY-SA		</v>
      <v xml:space="preserve">http://en.wikipedia.org/wiki/San_Bernardino,_California	http://www2.census.gov/programs-surveys/popest/datasets/2010-2018/cities/totals/sub-est2018_all.csv	http://www.census.gov/quickfacts/table/RHI225213/0665000	https://en.wikipedia.org/wiki/San_Bernardino,_California	https://www.walkscore.com/CA/San_Bernardino	</v>
      <v xml:space="preserve">http://creativecommons.org/licenses/by-sa/3.0/			http://creativecommons.org/licenses/by-sa/3.0/		</v>
    </spb>
    <spb s="0">
      <v xml:space="preserve">Wikipedia	US Census	Wikipedia	US Census	</v>
      <v xml:space="preserve">CC-BY-SA		CC-BY-SA		</v>
      <v xml:space="preserve">http://en.wikipedia.org/wiki/San_Bernardino,_California	http://www2.census.gov/programs-surveys/popest/datasets/2010-2018/cities/totals/sub-est2018_all.csv	http://es.wikipedia.org/wiki/San_Bernardino_(California)	http://www.census.gov/quickfacts/table/RHI225213/0665000	</v>
      <v xml:space="preserve">http://creativecommons.org/licenses/by-sa/3.0/		http://creativecommons.org/licenses/by-sa/3.0/		</v>
    </spb>
    <spb s="16">
      <v>2220</v>
      <v>2221</v>
      <v>2220</v>
      <v>2220</v>
      <v>2</v>
      <v>2221</v>
      <v>2220</v>
      <v>2222</v>
      <v>2222</v>
      <v>2223</v>
    </spb>
    <spb s="0">
      <v xml:space="preserve">Wikipedia	</v>
      <v xml:space="preserve">CC BY 2.5	</v>
      <v xml:space="preserve">http://en.wikipedia.org/wiki/San_Bernardino,_California	</v>
      <v xml:space="preserve">https://creativecommons.org/licenses/by/2.5	</v>
    </spb>
    <spb s="0">
      <v xml:space="preserve">Wikipedia	</v>
      <v xml:space="preserve">CC-BY-SA	</v>
      <v xml:space="preserve">http://en.wikipedia.org/wiki/Modesto,_California	</v>
      <v xml:space="preserve">http://creativecommons.org/licenses/by-sa/3.0/	</v>
    </spb>
    <spb s="0">
      <v xml:space="preserve">Wikipedia	US Census	Walkscore	</v>
      <v xml:space="preserve">CC-BY-SA			</v>
      <v xml:space="preserve">http://en.wikipedia.org/wiki/Modesto,_California	http://www2.census.gov/programs-surveys/popest/datasets/2010-2018/cities/totals/sub-est2018_all.csv	https://www.walkscore.com/CA/Modesto	</v>
      <v xml:space="preserve">http://creativecommons.org/licenses/by-sa/3.0/			</v>
    </spb>
    <spb s="0">
      <v xml:space="preserve">Wikipedia	US Census	Wikipedia	Walkscore	</v>
      <v xml:space="preserve">CC-BY-SA		CC-BY-SA		</v>
      <v xml:space="preserve">http://en.wikipedia.org/wiki/Modesto,_California	http://www2.census.gov/programs-surveys/popest/datasets/2010-2018/cities/totals/sub-est2018_all.csv	https://en.wikipedia.org/wiki/Modesto,_California	https://www.walkscore.com/CA/Modesto	</v>
      <v xml:space="preserve">http://creativecommons.org/licenses/by-sa/3.0/		http://creativecommons.org/licenses/by-sa/3.0/		</v>
    </spb>
    <spb s="0">
      <v xml:space="preserve">Wikipedia	US Census	Wikipedia	</v>
      <v xml:space="preserve">CC-BY-SA		CC-BY-SA	</v>
      <v xml:space="preserve">http://en.wikipedia.org/wiki/Modesto,_California	http://www2.census.gov/programs-surveys/popest/datasets/2010-2018/cities/totals/sub-est2018_all.csv	http://es.wikipedia.org/wiki/Modesto	</v>
      <v xml:space="preserve">http://creativecommons.org/licenses/by-sa/3.0/		http://creativecommons.org/licenses/by-sa/3.0/	</v>
    </spb>
    <spb s="16">
      <v>2226</v>
      <v>2227</v>
      <v>2226</v>
      <v>2226</v>
      <v>2</v>
      <v>2227</v>
      <v>2226</v>
      <v>2228</v>
      <v>2228</v>
      <v>2229</v>
    </spb>
    <spb s="0">
      <v xml:space="preserve">Wikipedia	</v>
      <v xml:space="preserve">Public domain	</v>
      <v xml:space="preserve">http://en.wikipedia.org/wiki/Modesto,_California	</v>
      <v xml:space="preserve">http://en.wikipedia.org/wiki/Public_domain	</v>
    </spb>
    <spb s="0">
      <v xml:space="preserve">Wikipedia	</v>
      <v xml:space="preserve">CC-BY-SA	</v>
      <v xml:space="preserve">http://en.wikipedia.org/wiki/Fontana,_California	</v>
      <v xml:space="preserve">http://creativecommons.org/licenses/by-sa/3.0/	</v>
    </spb>
    <spb s="0">
      <v xml:space="preserve">Wikipedia	US Census	Walkscore	</v>
      <v xml:space="preserve">CC-BY-SA			</v>
      <v xml:space="preserve">http://en.wikipedia.org/wiki/Fontana,_California	http://www2.census.gov/programs-surveys/popest/datasets/2010-2018/cities/totals/sub-est2018_all.csv	https://www.walkscore.com/CA/Fontana	</v>
      <v xml:space="preserve">http://creativecommons.org/licenses/by-sa/3.0/			</v>
    </spb>
    <spb s="0">
      <v xml:space="preserve">Wikipedia	US Census	Wikipedia	Walkscore	</v>
      <v xml:space="preserve">CC-BY-SA		CC-BY-SA		</v>
      <v xml:space="preserve">http://en.wikipedia.org/wiki/Fontana,_California	http://www2.census.gov/programs-surveys/popest/datasets/2010-2018/cities/totals/sub-est2018_all.csv	https://en.wikipedia.org/wiki/Fontana,_California	https://www.walkscore.com/CA/Fontana	</v>
      <v xml:space="preserve">http://creativecommons.org/licenses/by-sa/3.0/		http://creativecommons.org/licenses/by-sa/3.0/		</v>
    </spb>
    <spb s="0">
      <v xml:space="preserve">Wikipedia	US Census	</v>
      <v xml:space="preserve">CC-BY-SA		</v>
      <v xml:space="preserve">http://en.wikipedia.org/wiki/Fontana,_California	http://www2.census.gov/programs-surveys/popest/datasets/2010-2018/cities/totals/sub-est2018_all.csv	</v>
      <v xml:space="preserve">http://creativecommons.org/licenses/by-sa/3.0/		</v>
    </spb>
    <spb s="16">
      <v>2232</v>
      <v>2233</v>
      <v>2232</v>
      <v>2232</v>
      <v>2</v>
      <v>2233</v>
      <v>2232</v>
      <v>2234</v>
      <v>2234</v>
      <v>2235</v>
    </spb>
    <spb s="0">
      <v xml:space="preserve">Wikipedia	</v>
      <v xml:space="preserve">CC BY-SA 3.0	</v>
      <v xml:space="preserve">http://de.wikipedia.org/wiki/Fontana_(Kalifornien)	</v>
      <v xml:space="preserve">https://creativecommons.org/licenses/by-sa/3.0	</v>
    </spb>
    <spb s="0">
      <v xml:space="preserve">Wikipedia	</v>
      <v xml:space="preserve">CC-BY-SA	</v>
      <v xml:space="preserve">http://en.wikipedia.org/wiki/Iowa	</v>
      <v xml:space="preserve">http://creativecommons.org/licenses/by-sa/3.0/	</v>
    </spb>
    <spb s="0">
      <v xml:space="preserve">Wikipedia	US Census	US Census	Wikipedia	Sec	Tasteatlas	</v>
      <v xml:space="preserve">CC-BY-SA			CC-BY-SA			</v>
      <v xml:space="preserve">http://en.wikipedia.org/wiki/Iowa	https://www.census.gov/popest/data/state/asrh/2014/files/SC-EST2014-AGESEX-CIV.csv	http://www.census.gov/quickfacts/table/WTN220212/19	https://en.wikipedia.org/wiki/Iowa	https://www.sec.gov/cgi-bin/browse-edgar?action=getcompany&amp;CIK=0001841544	https://www.tasteatlas.com/iowa	</v>
      <v xml:space="preserve">http://creativecommons.org/licenses/by-sa/3.0/			http://creativecommons.org/licenses/by-sa/3.0/			</v>
    </spb>
    <spb s="0">
      <v xml:space="preserve">Wikipedia	US Census	US Census	Sec	</v>
      <v xml:space="preserve">CC-BY-SA				</v>
      <v xml:space="preserve">http://en.wikipedia.org/wiki/Iowa	https://www.census.gov/popest/data/state/asrh/2014/files/SC-EST2014-AGESEX-CIV.csv	http://www.census.gov/quickfacts/table/WTN220212/19	https://www.sec.gov/cgi-bin/browse-edgar?action=getcompany&amp;CIK=0001841544	</v>
      <v xml:space="preserve">http://creativecommons.org/licenses/by-sa/3.0/				</v>
    </spb>
    <spb s="0">
      <v xml:space="preserve">Wikipedia	US Census	US Census	Wikipedia	Sec	</v>
      <v xml:space="preserve">CC-BY-SA			CC-BY-SA		</v>
      <v xml:space="preserve">http://en.wikipedia.org/wiki/Iowa	https://www.census.gov/popest/data/state/asrh/2014/files/SC-EST2014-AGESEX-CIV.csv	http://www.census.gov/quickfacts/table/WTN220212/19	https://en.wikipedia.org/wiki/Iowa	https://www.sec.gov/cgi-bin/browse-edgar?action=getcompany&amp;CIK=0001841544	</v>
      <v xml:space="preserve">http://creativecommons.org/licenses/by-sa/3.0/			http://creativecommons.org/licenses/by-sa/3.0/		</v>
    </spb>
    <spb s="0">
      <v xml:space="preserve">Wikipedia	US Census	US Census	</v>
      <v xml:space="preserve">CC-BY-SA			</v>
      <v xml:space="preserve">http://en.wikipedia.org/wiki/Iowa	https://www.census.gov/popest/data/state/asrh/2014/files/SC-EST2014-AGESEX-CIV.csv	http://www.census.gov/quickfacts/table/WTN220212/19	</v>
      <v xml:space="preserve">http://creativecommons.org/licenses/by-sa/3.0/			</v>
    </spb>
    <spb s="22">
      <v>2238</v>
      <v>2239</v>
      <v>15</v>
      <v>2</v>
      <v>2239</v>
      <v>2238</v>
      <v>2238</v>
      <v>2240</v>
      <v>15</v>
      <v>2241</v>
      <v>15</v>
      <v>2242</v>
      <v>2240</v>
      <v>15</v>
      <v>15</v>
      <v>15</v>
      <v>15</v>
      <v>2242</v>
      <v>15</v>
      <v>15</v>
      <v>15</v>
      <v>15</v>
      <v>15</v>
      <v>15</v>
      <v>15</v>
      <v>15</v>
      <v>15</v>
      <v>2242</v>
      <v>15</v>
      <v>15</v>
      <v>15</v>
      <v>15</v>
    </spb>
    <spb s="0">
      <v xml:space="preserve">Wikipedia	</v>
      <v xml:space="preserve">Public domain	</v>
      <v xml:space="preserve">http://en.wikipedia.org/wiki/Iowa	</v>
      <v xml:space="preserve">http://en.wikipedia.org/wiki/Public_domain	</v>
    </spb>
    <spb s="0">
      <v xml:space="preserve">Wikipedia	</v>
      <v xml:space="preserve">CC-BY-SA	</v>
      <v xml:space="preserve">http://en.wikipedia.org/wiki/Des_Moines,_Iowa	</v>
      <v xml:space="preserve">http://creativecommons.org/licenses/by-sa/3.0/	</v>
    </spb>
    <spb s="0">
      <v xml:space="preserve">Wikipedia	US Census	Sec	Walkscore	</v>
      <v xml:space="preserve">CC-BY-SA				</v>
      <v xml:space="preserve">http://en.wikipedia.org/wiki/Des_Moines,_Iowa	http://www2.census.gov/programs-surveys/popest/datasets/2010-2018/cities/totals/sub-est2018_all.csv	https://www.sec.gov/cgi-bin/browse-edgar?action=getcompany&amp;CIK=0001834011	https://www.walkscore.com/IA/Des_Moines	</v>
      <v xml:space="preserve">http://creativecommons.org/licenses/by-sa/3.0/				</v>
    </spb>
    <spb s="0">
      <v xml:space="preserve">Wikipedia	Wikipedia	</v>
      <v xml:space="preserve">CC-BY-SA	CC-BY-SA	</v>
      <v xml:space="preserve">http://en.wikipedia.org/wiki/Des_Moines,_Iowa	http://it.wikipedia.org/wiki/Des_Moines	</v>
      <v xml:space="preserve">http://creativecommons.org/licenses/by-sa/3.0/	http://creativecommons.org/licenses/by-sa/3.0/	</v>
    </spb>
    <spb s="0">
      <v xml:space="preserve">Wikipedia	US Census	Wikipedia	Sec	Walkscore	</v>
      <v xml:space="preserve">CC-BY-SA		CC-BY-SA			</v>
      <v xml:space="preserve">http://en.wikipedia.org/wiki/Des_Moines,_Iowa	http://www2.census.gov/programs-surveys/popest/datasets/2010-2018/cities/totals/sub-est2018_all.csv	https://en.wikipedia.org/wiki/Des_Moines,_Iowa	https://www.sec.gov/cgi-bin/browse-edgar?action=getcompany&amp;CIK=0001834011	https://www.walkscore.com/IA/Des_Moines	</v>
      <v xml:space="preserve">http://creativecommons.org/licenses/by-sa/3.0/		http://creativecommons.org/licenses/by-sa/3.0/			</v>
    </spb>
    <spb s="0">
      <v xml:space="preserve">Wikipedia	US Census	Wikipedia	</v>
      <v xml:space="preserve">CC-BY-SA		CC-BY-SA	</v>
      <v xml:space="preserve">http://en.wikipedia.org/wiki/Des_Moines,_Iowa	http://www2.census.gov/programs-surveys/popest/datasets/2010-2018/cities/totals/sub-est2018_all.csv	http://es.wikipedia.org/wiki/Des_Moines	</v>
      <v xml:space="preserve">http://creativecommons.org/licenses/by-sa/3.0/		http://creativecommons.org/licenses/by-sa/3.0/	</v>
    </spb>
    <spb s="16">
      <v>2245</v>
      <v>2246</v>
      <v>2247</v>
      <v>2247</v>
      <v>2</v>
      <v>2246</v>
      <v>2245</v>
      <v>2248</v>
      <v>2248</v>
      <v>2249</v>
    </spb>
    <spb s="0">
      <v xml:space="preserve">Wikipedia	</v>
      <v xml:space="preserve">CC BY-SA 2.5	</v>
      <v xml:space="preserve">http://de.wikipedia.org/wiki/Des_Moines	</v>
      <v xml:space="preserve">https://creativecommons.org/licenses/by-sa/2.5	</v>
    </spb>
    <spb s="0">
      <v xml:space="preserve">Wikipedia	Wikipedia	</v>
      <v xml:space="preserve">CC-BY-SA	CC-BY-SA	</v>
      <v xml:space="preserve">http://en.wikipedia.org/wiki/Moreno_Valley,_California	http://de.wikipedia.org/wiki/Moreno_Valley	</v>
      <v xml:space="preserve">http://creativecommons.org/licenses/by-sa/3.0/	http://creativecommons.org/licenses/by-sa/3.0/	</v>
    </spb>
    <spb s="0">
      <v xml:space="preserve">Wikipedia	US Census	US Census	Walkscore	</v>
      <v xml:space="preserve">CC-BY-SA				</v>
      <v xml:space="preserve">http://en.wikipedia.org/wiki/Moreno_Valley,_California	http://www2.census.gov/programs-surveys/popest/datasets/2010-2018/cities/totals/sub-est2018_all.csv	http://www.census.gov/quickfacts/table/RHI225213/0649270	https://www.walkscore.com/CA/Moreno_Valley	</v>
      <v xml:space="preserve">http://creativecommons.org/licenses/by-sa/3.0/				</v>
    </spb>
    <spb s="0">
      <v xml:space="preserve">Wikipedia	</v>
      <v xml:space="preserve">CC-BY-SA	</v>
      <v xml:space="preserve">http://en.wikipedia.org/wiki/Moreno_Valley,_California	</v>
      <v xml:space="preserve">http://creativecommons.org/licenses/by-sa/3.0/	</v>
    </spb>
    <spb s="0">
      <v xml:space="preserve">Wikipedia	US Census	US Census	</v>
      <v xml:space="preserve">CC-BY-SA			</v>
      <v xml:space="preserve">http://en.wikipedia.org/wiki/Moreno_Valley,_California	http://www2.census.gov/programs-surveys/popest/datasets/2010-2018/cities/totals/sub-est2018_all.csv	http://www.census.gov/quickfacts/table/RHI225213/0649270	</v>
      <v xml:space="preserve">http://creativecommons.org/licenses/by-sa/3.0/			</v>
    </spb>
    <spb s="1">
      <v>2252</v>
      <v>2253</v>
      <v>2</v>
      <v>2253</v>
      <v>2254</v>
      <v>2253</v>
      <v>2253</v>
      <v>2255</v>
    </spb>
    <spb s="0">
      <v xml:space="preserve">Wikipedia	</v>
      <v xml:space="preserve">Public domain	</v>
      <v xml:space="preserve">http://en.wikipedia.org/wiki/Moreno_Valley,_California	</v>
      <v xml:space="preserve">http://en.wikipedia.org/wiki/Public_domain	</v>
    </spb>
    <spb s="0">
      <v xml:space="preserve">Wikipedia	</v>
      <v xml:space="preserve">CC-BY-SA	</v>
      <v xml:space="preserve">http://en.wikipedia.org/wiki/Santa_Clarita,_California	</v>
      <v xml:space="preserve">http://creativecommons.org/licenses/by-sa/3.0/	</v>
    </spb>
    <spb s="0">
      <v xml:space="preserve">Wikipedia	US Census	Sec	Walkscore	</v>
      <v xml:space="preserve">CC-BY-SA				</v>
      <v xml:space="preserve">http://en.wikipedia.org/wiki/Santa_Clarita,_California	http://www2.census.gov/programs-surveys/popest/datasets/2010-2018/cities/totals/sub-est2018_all.csv	https://www.sec.gov/cgi-bin/browse-edgar?action=getcompany&amp;CIK=0001609253	https://www.walkscore.com/CA/Santa_Clarita	</v>
      <v xml:space="preserve">http://creativecommons.org/licenses/by-sa/3.0/				</v>
    </spb>
    <spb s="0">
      <v xml:space="preserve">Wikipedia	US Census	Wikipedia	Sec	Walkscore	</v>
      <v xml:space="preserve">CC-BY-SA		CC-BY-SA			</v>
      <v xml:space="preserve">http://en.wikipedia.org/wiki/Santa_Clarita,_California	http://www2.census.gov/programs-surveys/popest/datasets/2010-2018/cities/totals/sub-est2018_all.csv	https://en.wikipedia.org/wiki/Santa_Clarita,_California	https://www.sec.gov/cgi-bin/browse-edgar?action=getcompany&amp;CIK=0001609253	https://www.walkscore.com/CA/Santa_Clarita	</v>
      <v xml:space="preserve">http://creativecommons.org/licenses/by-sa/3.0/		http://creativecommons.org/licenses/by-sa/3.0/			</v>
    </spb>
    <spb s="0">
      <v xml:space="preserve">Wikipedia	US Census	Twitter	</v>
      <v xml:space="preserve">CC-BY-SA			</v>
      <v xml:space="preserve">http://en.wikipedia.org/wiki/Santa_Clarita,_California	http://www2.census.gov/programs-surveys/popest/datasets/2010-2018/cities/totals/sub-est2018_all.csv	https://twitter.com/santaclarita	</v>
      <v xml:space="preserve">http://creativecommons.org/licenses/by-sa/3.0/			</v>
    </spb>
    <spb s="16">
      <v>2258</v>
      <v>2259</v>
      <v>2258</v>
      <v>2258</v>
      <v>2</v>
      <v>2259</v>
      <v>2258</v>
      <v>2260</v>
      <v>2260</v>
      <v>2261</v>
    </spb>
    <spb s="0">
      <v xml:space="preserve">Wikipedia	</v>
      <v xml:space="preserve">CC BY-SA 2.5	</v>
      <v xml:space="preserve">http://ja.wikipedia.org/wiki/サンタクラリタ	</v>
      <v xml:space="preserve">https://creativecommons.org/licenses/by-sa/2.5	</v>
    </spb>
    <spb s="0">
      <v xml:space="preserve">Wikipedia	</v>
      <v xml:space="preserve">CC-BY-SA	</v>
      <v xml:space="preserve">http://en.wikipedia.org/wiki/Fayetteville,_North_Carolina	</v>
      <v xml:space="preserve">http://creativecommons.org/licenses/by-sa/3.0/	</v>
    </spb>
    <spb s="0">
      <v xml:space="preserve">Wikipedia	US Census	Walkscore	</v>
      <v xml:space="preserve">CC-BY-SA			</v>
      <v xml:space="preserve">http://en.wikipedia.org/wiki/Fayetteville,_North_Carolina	http://www2.census.gov/programs-surveys/popest/datasets/2010-2018/cities/totals/sub-est2018_all.csv	https://www.walkscore.com/NC/Fayetteville	</v>
      <v xml:space="preserve">http://creativecommons.org/licenses/by-sa/3.0/			</v>
    </spb>
    <spb s="0">
      <v xml:space="preserve">Wikipedia	US Census	Wikipedia	Walkscore	</v>
      <v xml:space="preserve">CC-BY-SA		CC-BY-SA		</v>
      <v xml:space="preserve">http://en.wikipedia.org/wiki/Fayetteville,_North_Carolina	http://www2.census.gov/programs-surveys/popest/datasets/2010-2018/cities/totals/sub-est2018_all.csv	https://en.wikipedia.org/wiki/Fayetteville,_North_Carolina	https://www.walkscore.com/NC/Fayetteville	</v>
      <v xml:space="preserve">http://creativecommons.org/licenses/by-sa/3.0/		http://creativecommons.org/licenses/by-sa/3.0/		</v>
    </spb>
    <spb s="0">
      <v xml:space="preserve">Wikipedia	US Census	Wikipedia	</v>
      <v xml:space="preserve">CC-BY-SA		CC-BY-SA	</v>
      <v xml:space="preserve">http://en.wikipedia.org/wiki/Fayetteville,_North_Carolina	http://www2.census.gov/programs-surveys/popest/datasets/2010-2018/cities/totals/sub-est2018_all.csv	http://es.wikipedia.org/wiki/Fayetteville_(Carolina_del_Norte)	</v>
      <v xml:space="preserve">http://creativecommons.org/licenses/by-sa/3.0/		http://creativecommons.org/licenses/by-sa/3.0/	</v>
    </spb>
    <spb s="16">
      <v>2264</v>
      <v>2265</v>
      <v>2264</v>
      <v>2264</v>
      <v>2</v>
      <v>2265</v>
      <v>2264</v>
      <v>2266</v>
      <v>2266</v>
      <v>2267</v>
    </spb>
    <spb s="0">
      <v xml:space="preserve">Wikipedia	</v>
      <v xml:space="preserve">CC BY 2.0	</v>
      <v xml:space="preserve">http://it.wikipedia.org/wiki/Fayetteville_(Carolina_del_Nord)	</v>
      <v xml:space="preserve">https://creativecommons.org/licenses/by/2.0	</v>
    </spb>
    <spb s="0">
      <v xml:space="preserve">Wikipedia	</v>
      <v xml:space="preserve">CC-BY-SA	</v>
      <v xml:space="preserve">http://en.wikipedia.org/wiki/Oxnard,_California	</v>
      <v xml:space="preserve">http://creativecommons.org/licenses/by-sa/3.0/	</v>
    </spb>
    <spb s="0">
      <v xml:space="preserve">Wikipedia	US Census	US Census	Sec	Walkscore	</v>
      <v xml:space="preserve">CC-BY-SA					</v>
      <v xml:space="preserve">http://en.wikipedia.org/wiki/Oxnard,_California	http://www2.census.gov/programs-surveys/popest/datasets/2010-2018/cities/totals/sub-est2018_all.csv	http://www.census.gov/quickfacts/table/RHI225213/0654652	https://www.sec.gov/cgi-bin/browse-edgar?action=getcompany&amp;CIK=0001643301	https://www.walkscore.com/CA/Oxnard	</v>
      <v xml:space="preserve">http://creativecommons.org/licenses/by-sa/3.0/					</v>
    </spb>
    <spb s="0">
      <v xml:space="preserve">Wikipedia	US Census	US Census	Wikipedia	Sec	Walkscore	</v>
      <v xml:space="preserve">CC-BY-SA			CC-BY-SA			</v>
      <v xml:space="preserve">http://en.wikipedia.org/wiki/Oxnard,_California	http://www2.census.gov/programs-surveys/popest/datasets/2010-2018/cities/totals/sub-est2018_all.csv	http://www.census.gov/quickfacts/table/RHI225213/0654652	https://en.wikipedia.org/wiki/Oxnard,_California	https://www.sec.gov/cgi-bin/browse-edgar?action=getcompany&amp;CIK=0001643301	https://www.walkscore.com/CA/Oxnard	</v>
      <v xml:space="preserve">http://creativecommons.org/licenses/by-sa/3.0/			http://creativecommons.org/licenses/by-sa/3.0/			</v>
    </spb>
    <spb s="0">
      <v xml:space="preserve">Wikipedia	US Census	US Census	</v>
      <v xml:space="preserve">CC-BY-SA			</v>
      <v xml:space="preserve">http://en.wikipedia.org/wiki/Oxnard,_California	http://www2.census.gov/programs-surveys/popest/datasets/2010-2018/cities/totals/sub-est2018_all.csv	http://www.census.gov/quickfacts/table/RHI225213/0654652	</v>
      <v xml:space="preserve">http://creativecommons.org/licenses/by-sa/3.0/			</v>
    </spb>
    <spb s="1">
      <v>2270</v>
      <v>2271</v>
      <v>2</v>
      <v>2271</v>
      <v>2270</v>
      <v>2272</v>
      <v>2272</v>
      <v>2273</v>
    </spb>
    <spb s="0">
      <v xml:space="preserve">Wikipedia	</v>
      <v xml:space="preserve">CC BY-SA 3.0	</v>
      <v xml:space="preserve">http://de.wikipedia.org/wiki/Oxnard	</v>
      <v xml:space="preserve">https://creativecommons.org/licenses/by-sa/3.0	</v>
    </spb>
    <spb s="0">
      <v xml:space="preserve">Wikipedia	</v>
      <v xml:space="preserve">CC-BY-SA	</v>
      <v xml:space="preserve">http://en.wikipedia.org/wiki/Rochester,_New_York	</v>
      <v xml:space="preserve">http://creativecommons.org/licenses/by-sa/3.0/	</v>
    </spb>
    <spb s="0">
      <v xml:space="preserve">Wikipedia	US Census	Sec	Walkscore	</v>
      <v xml:space="preserve">CC-BY-SA				</v>
      <v xml:space="preserve">http://en.wikipedia.org/wiki/Rochester,_New_York	http://www2.census.gov/programs-surveys/popest/datasets/2010-2018/cities/totals/sub-est2018_all.csv	https://www.sec.gov/cgi-bin/browse-edgar?action=getcompany&amp;CIK=0001785545	https://www.walkscore.com/NY/Rochester	</v>
      <v xml:space="preserve">http://creativecommons.org/licenses/by-sa/3.0/				</v>
    </spb>
    <spb s="0">
      <v xml:space="preserve">Wikipedia	Wikipedia	</v>
      <v xml:space="preserve">CC-BY-SA	CC-BY-SA	</v>
      <v xml:space="preserve">http://en.wikipedia.org/wiki/Rochester,_New_York	http://it.wikipedia.org/wiki/Rochester_(New_York)	</v>
      <v xml:space="preserve">http://creativecommons.org/licenses/by-sa/3.0/	http://creativecommons.org/licenses/by-sa/3.0/	</v>
    </spb>
    <spb s="0">
      <v xml:space="preserve">Wikipedia	US Census	Wikipedia	Sec	Walkscore	</v>
      <v xml:space="preserve">CC-BY-SA		CC-BY-SA			</v>
      <v xml:space="preserve">http://en.wikipedia.org/wiki/Rochester,_New_York	http://www2.census.gov/programs-surveys/popest/datasets/2010-2018/cities/totals/sub-est2018_all.csv	https://en.wikipedia.org/wiki/Rochester,_New_York	https://www.sec.gov/cgi-bin/browse-edgar?action=getcompany&amp;CIK=0001785545	https://www.walkscore.com/NY/Rochester	</v>
      <v xml:space="preserve">http://creativecommons.org/licenses/by-sa/3.0/		http://creativecommons.org/licenses/by-sa/3.0/			</v>
    </spb>
    <spb s="0">
      <v xml:space="preserve">Wikipedia	US Census	Wikipedia	Walkscore	</v>
      <v xml:space="preserve">CC-BY-SA		CC-BY-SA		</v>
      <v xml:space="preserve">http://en.wikipedia.org/wiki/Rochester,_New_York	http://www2.census.gov/programs-surveys/popest/datasets/2010-2018/cities/totals/sub-est2018_all.csv	https://en.wikipedia.org/wiki/Rochester,_New_York	https://www.walkscore.com/NY/Rochester	</v>
      <v xml:space="preserve">http://creativecommons.org/licenses/by-sa/3.0/		http://creativecommons.org/licenses/by-sa/3.0/		</v>
    </spb>
    <spb s="0">
      <v xml:space="preserve">Wikipedia	US Census	Wikipedia	</v>
      <v xml:space="preserve">CC-BY-SA		CC-BY-SA	</v>
      <v xml:space="preserve">http://en.wikipedia.org/wiki/Rochester,_New_York	http://www2.census.gov/programs-surveys/popest/datasets/2010-2018/cities/totals/sub-est2018_all.csv	http://es.wikipedia.org/wiki/Rochester_(Nueva_York)	</v>
      <v xml:space="preserve">http://creativecommons.org/licenses/by-sa/3.0/		http://creativecommons.org/licenses/by-sa/3.0/	</v>
    </spb>
    <spb s="16">
      <v>2276</v>
      <v>2277</v>
      <v>2278</v>
      <v>2278</v>
      <v>2276</v>
      <v>2277</v>
      <v>2276</v>
      <v>2279</v>
      <v>2280</v>
      <v>2281</v>
    </spb>
    <spb s="0">
      <v xml:space="preserve">Wikipedia	</v>
      <v xml:space="preserve">Public domain	</v>
      <v xml:space="preserve">http://ko.wikipedia.org/wiki/로체스터_(뉴욕주)	</v>
      <v xml:space="preserve">http://en.wikipedia.org/wiki/Public_domain	</v>
    </spb>
    <spb s="0">
      <v xml:space="preserve">Wikipedia	</v>
      <v xml:space="preserve">CC-BY-SA	</v>
      <v xml:space="preserve">http://en.wikipedia.org/wiki/Port_St._Lucie,_Florida	</v>
      <v xml:space="preserve">http://creativecommons.org/licenses/by-sa/3.0/	</v>
    </spb>
    <spb s="0">
      <v xml:space="preserve">Wikipedia	US Census	Walkscore	</v>
      <v xml:space="preserve">CC-BY-SA			</v>
      <v xml:space="preserve">http://en.wikipedia.org/wiki/Port_St._Lucie,_Florida	http://www2.census.gov/programs-surveys/popest/datasets/2010-2018/cities/totals/sub-est2018_all.csv	https://www.walkscore.com/FL/Port_St._Lucie	</v>
      <v xml:space="preserve">http://creativecommons.org/licenses/by-sa/3.0/			</v>
    </spb>
    <spb s="0">
      <v xml:space="preserve">Wikipedia	Wikipedia	</v>
      <v xml:space="preserve">CC-BY-SA	CC-BY-SA	</v>
      <v xml:space="preserve">http://en.wikipedia.org/wiki/Port_St._Lucie,_Florida	http://it.wikipedia.org/wiki/Port_St._Lucie	</v>
      <v xml:space="preserve">http://creativecommons.org/licenses/by-sa/3.0/	http://creativecommons.org/licenses/by-sa/3.0/	</v>
    </spb>
    <spb s="0">
      <v xml:space="preserve">Wikipedia	US Census	Wikipedia	Sec	Walkscore	</v>
      <v xml:space="preserve">CC-BY-SA		CC-BY-SA			</v>
      <v xml:space="preserve">http://en.wikipedia.org/wiki/Port_St._Lucie,_Florida	http://www2.census.gov/programs-surveys/popest/datasets/2010-2018/cities/totals/sub-est2018_all.csv	https://en.wikipedia.org/wiki/Port_St._Lucie,_Florida	https://www.sec.gov/cgi-bin/browse-edgar?action=getcompany&amp;CIK=0001753681	https://www.walkscore.com/FL/Port_St._Lucie	</v>
      <v xml:space="preserve">http://creativecommons.org/licenses/by-sa/3.0/		http://creativecommons.org/licenses/by-sa/3.0/			</v>
    </spb>
    <spb s="0">
      <v xml:space="preserve">Wikipedia	US Census	Wikipedia	</v>
      <v xml:space="preserve">CC-BY-SA		CC-BY-SA	</v>
      <v xml:space="preserve">http://en.wikipedia.org/wiki/Port_St._Lucie,_Florida	http://www2.census.gov/programs-surveys/popest/datasets/2010-2018/cities/totals/sub-est2018_all.csv	http://fr.wikipedia.org/wiki/Port_Sainte-Lucie	</v>
      <v xml:space="preserve">http://creativecommons.org/licenses/by-sa/3.0/		http://creativecommons.org/licenses/by-sa/3.0/	</v>
    </spb>
    <spb s="16">
      <v>2284</v>
      <v>2285</v>
      <v>2286</v>
      <v>2286</v>
      <v>2</v>
      <v>2285</v>
      <v>2284</v>
      <v>2287</v>
      <v>2287</v>
      <v>2288</v>
    </spb>
    <spb s="0">
      <v xml:space="preserve">Wikipedia	</v>
      <v xml:space="preserve">CC BY-SA 3.0	</v>
      <v xml:space="preserve">http://fr.wikipedia.org/wiki/Port_Sainte-Lucie	</v>
      <v xml:space="preserve">https://creativecommons.org/licenses/by-sa/3.0	</v>
    </spb>
    <spb s="0">
      <v xml:space="preserve">Wikipedia	</v>
      <v xml:space="preserve">CC-BY-SA	</v>
      <v xml:space="preserve">http://en.wikipedia.org/wiki/Grand_Rapids,_Michigan	</v>
      <v xml:space="preserve">http://creativecommons.org/licenses/by-sa/3.0/	</v>
    </spb>
    <spb s="0">
      <v xml:space="preserve">Wikipedia	US Census	Wikipedia	Sec	Walkscore	</v>
      <v xml:space="preserve">CC-BY-SA		CC-BY-SA			</v>
      <v xml:space="preserve">http://en.wikipedia.org/wiki/Grand_Rapids,_Michigan	http://www2.census.gov/programs-surveys/popest/datasets/2010-2018/cities/totals/sub-est2018_all.csv	https://en.wikipedia.org/wiki/Grand_Rapids,_Michigan	https://www.sec.gov/cgi-bin/browse-edgar?action=getcompany&amp;CIK=0001734398	https://www.walkscore.com/MI/Grand_Rapids	</v>
      <v xml:space="preserve">http://creativecommons.org/licenses/by-sa/3.0/		http://creativecommons.org/licenses/by-sa/3.0/			</v>
    </spb>
    <spb s="0">
      <v xml:space="preserve">Wikipedia	US Census	</v>
      <v xml:space="preserve">CC-BY-SA		</v>
      <v xml:space="preserve">http://en.wikipedia.org/wiki/Grand_Rapids,_Michigan	http://www2.census.gov/programs-surveys/popest/datasets/2010-2018/cities/totals/sub-est2018_all.csv	</v>
      <v xml:space="preserve">http://creativecommons.org/licenses/by-sa/3.0/		</v>
    </spb>
    <spb s="1">
      <v>2291</v>
      <v>2292</v>
      <v>2</v>
      <v>2292</v>
      <v>2291</v>
      <v>2292</v>
      <v>2292</v>
      <v>2293</v>
    </spb>
    <spb s="0">
      <v xml:space="preserve">Wikipedia	</v>
      <v xml:space="preserve">Public domain	</v>
      <v xml:space="preserve">http://es.wikipedia.org/wiki/Grand_Rapids_(Míchigan)	</v>
      <v xml:space="preserve">http://en.wikipedia.org/wiki/Public_domain	</v>
    </spb>
    <spb s="0">
      <v xml:space="preserve">Wikipedia	</v>
      <v xml:space="preserve">CC-BY-SA	</v>
      <v xml:space="preserve">http://en.wikipedia.org/wiki/Huntsville,_Alabama	</v>
      <v xml:space="preserve">http://creativecommons.org/licenses/by-sa/3.0/	</v>
    </spb>
    <spb s="0">
      <v xml:space="preserve">Wikipedia	US Census	Sec	Walkscore	</v>
      <v xml:space="preserve">CC-BY-SA				</v>
      <v xml:space="preserve">http://en.wikipedia.org/wiki/Huntsville,_Alabama	http://www2.census.gov/programs-surveys/popest/datasets/2010-2018/cities/totals/sub-est2018_all.csv	https://www.sec.gov/cgi-bin/browse-edgar?action=getcompany&amp;CIK=0001558526	https://www.walkscore.com/AL/Huntsville	</v>
      <v xml:space="preserve">http://creativecommons.org/licenses/by-sa/3.0/				</v>
    </spb>
    <spb s="0">
      <v xml:space="preserve">Wikipedia	US Census	Wikipedia	Sec	Walkscore	</v>
      <v xml:space="preserve">CC-BY-SA		CC-BY-SA			</v>
      <v xml:space="preserve">http://en.wikipedia.org/wiki/Huntsville,_Alabama	http://www2.census.gov/programs-surveys/popest/datasets/2010-2018/cities/totals/sub-est2018_all.csv	https://en.wikipedia.org/wiki/Huntsville,_Alabama	https://www.sec.gov/cgi-bin/browse-edgar?action=getcompany&amp;CIK=0001558526	https://www.walkscore.com/AL/Huntsville	</v>
      <v xml:space="preserve">http://creativecommons.org/licenses/by-sa/3.0/		http://creativecommons.org/licenses/by-sa/3.0/			</v>
    </spb>
    <spb s="0">
      <v xml:space="preserve">Wikipedia	US Census	</v>
      <v xml:space="preserve">CC-BY-SA		</v>
      <v xml:space="preserve">http://en.wikipedia.org/wiki/Huntsville,_Alabama	http://www2.census.gov/programs-surveys/popest/datasets/2010-2018/cities/totals/sub-est2018_all.csv	</v>
      <v xml:space="preserve">http://creativecommons.org/licenses/by-sa/3.0/		</v>
    </spb>
    <spb s="1">
      <v>2296</v>
      <v>2297</v>
      <v>2296</v>
      <v>2297</v>
      <v>2296</v>
      <v>2298</v>
      <v>2298</v>
      <v>2299</v>
    </spb>
    <spb s="0">
      <v xml:space="preserve">Wikipedia	</v>
      <v xml:space="preserve">CC-BY-SA-3.0	</v>
      <v xml:space="preserve">http://de.wikipedia.org/wiki/Huntsville_(Alabama)	</v>
      <v xml:space="preserve">http://creativecommons.org/licenses/by-sa/3.0/	</v>
    </spb>
    <spb s="0">
      <v xml:space="preserve">Wikipedia	</v>
      <v xml:space="preserve">CC-BY-SA	</v>
      <v xml:space="preserve">http://en.wikipedia.org/wiki/Frisco,_Texas	</v>
      <v xml:space="preserve">http://creativecommons.org/licenses/by-sa/3.0/	</v>
    </spb>
    <spb s="0">
      <v xml:space="preserve">Wikipedia	US Census	Facebook	Sec	Walkscore	</v>
      <v xml:space="preserve">CC-BY-SA					</v>
      <v xml:space="preserve">http://en.wikipedia.org/wiki/Frisco,_Texas	http://www2.census.gov/programs-surveys/popest/datasets/2010-2018/cities/totals/sub-est2018_all.csv	https://www.facebook.com/cityoffriscotx	https://www.sec.gov/cgi-bin/browse-edgar?action=getcompany&amp;CIK=0001740695	https://www.walkscore.com/TX/Frisco	</v>
      <v xml:space="preserve">http://creativecommons.org/licenses/by-sa/3.0/					</v>
    </spb>
    <spb s="0">
      <v xml:space="preserve">Wikipedia	US Census	Wikipedia	Facebook	Sec	Walkscore	</v>
      <v xml:space="preserve">CC-BY-SA		CC-BY-SA				</v>
      <v xml:space="preserve">http://en.wikipedia.org/wiki/Frisco,_Texas	http://www2.census.gov/programs-surveys/popest/datasets/2010-2018/cities/totals/sub-est2018_all.csv	https://en.wikipedia.org/wiki/Frisco,_Texas	https://www.facebook.com/cityoffriscotx	https://www.sec.gov/cgi-bin/browse-edgar?action=getcompany&amp;CIK=0001740695	https://www.walkscore.com/TX/Frisco	</v>
      <v xml:space="preserve">http://creativecommons.org/licenses/by-sa/3.0/		http://creativecommons.org/licenses/by-sa/3.0/				</v>
    </spb>
    <spb s="0">
      <v xml:space="preserve">Wikipedia	US Census	Facebook	</v>
      <v xml:space="preserve">CC-BY-SA			</v>
      <v xml:space="preserve">http://en.wikipedia.org/wiki/Frisco,_Texas	http://www2.census.gov/programs-surveys/popest/datasets/2010-2018/cities/totals/sub-est2018_all.csv	https://www.facebook.com/cityoffriscotx	</v>
      <v xml:space="preserve">http://creativecommons.org/licenses/by-sa/3.0/			</v>
    </spb>
    <spb s="16">
      <v>2302</v>
      <v>2303</v>
      <v>2302</v>
      <v>2302</v>
      <v>2</v>
      <v>2303</v>
      <v>2302</v>
      <v>2304</v>
      <v>2304</v>
      <v>2305</v>
    </spb>
    <spb s="0">
      <v xml:space="preserve">Wikipedia	</v>
      <v xml:space="preserve">CC BY-SA 4.0	</v>
      <v xml:space="preserve">http://en.wikipedia.org/wiki/Frisco,_Texas	</v>
      <v xml:space="preserve">https://creativecommons.org/licenses/by-sa/4.0	</v>
    </spb>
    <spb s="0">
      <v xml:space="preserve">Wikipedia	</v>
      <v xml:space="preserve">CC-BY-SA	</v>
      <v xml:space="preserve">http://en.wikipedia.org/wiki/Yonkers,_New_York	</v>
      <v xml:space="preserve">http://creativecommons.org/licenses/by-sa/3.0/	</v>
    </spb>
    <spb s="0">
      <v xml:space="preserve">Wikipedia	US Census	Facebook	Sec	Walkscore	</v>
      <v xml:space="preserve">CC-BY-SA					</v>
      <v xml:space="preserve">http://en.wikipedia.org/wiki/Yonkers,_New_York	http://www2.census.gov/programs-surveys/popest/datasets/2010-2018/cities/totals/sub-est2018_all.csv	https://www.facebook.com/cityofyonkers	https://www.sec.gov/cgi-bin/browse-edgar?action=getcompany&amp;CIK=0001478069	https://www.walkscore.com/NY/Yonkers	</v>
      <v xml:space="preserve">http://creativecommons.org/licenses/by-sa/3.0/					</v>
    </spb>
    <spb s="0">
      <v xml:space="preserve">Wikipedia	US Census	Wikipedia	Facebook	Sec	Walkscore	</v>
      <v xml:space="preserve">CC-BY-SA		CC-BY-SA				</v>
      <v xml:space="preserve">http://en.wikipedia.org/wiki/Yonkers,_New_York	http://www2.census.gov/programs-surveys/popest/datasets/2010-2018/cities/totals/sub-est2018_all.csv	https://en.wikipedia.org/wiki/Yonkers,_New_York	https://www.facebook.com/cityofyonkers	https://www.sec.gov/cgi-bin/browse-edgar?action=getcompany&amp;CIK=0001478069	https://www.walkscore.com/NY/Yonkers	</v>
      <v xml:space="preserve">http://creativecommons.org/licenses/by-sa/3.0/		http://creativecommons.org/licenses/by-sa/3.0/				</v>
    </spb>
    <spb s="0">
      <v xml:space="preserve">Wikipedia	US Census	Wikipedia	Facebook	Walkscore	</v>
      <v xml:space="preserve">CC-BY-SA		CC-BY-SA			</v>
      <v xml:space="preserve">http://en.wikipedia.org/wiki/Yonkers,_New_York	http://www2.census.gov/programs-surveys/popest/datasets/2010-2018/cities/totals/sub-est2018_all.csv	https://en.wikipedia.org/wiki/Yonkers,_New_York	https://www.facebook.com/cityofyonkers	https://www.walkscore.com/NY/Yonkers	</v>
      <v xml:space="preserve">http://creativecommons.org/licenses/by-sa/3.0/		http://creativecommons.org/licenses/by-sa/3.0/			</v>
    </spb>
    <spb s="0">
      <v xml:space="preserve">Wikipedia	US Census	Wikipedia	Facebook	</v>
      <v xml:space="preserve">CC-BY-SA		CC-BY-SA		</v>
      <v xml:space="preserve">http://en.wikipedia.org/wiki/Yonkers,_New_York	http://www2.census.gov/programs-surveys/popest/datasets/2010-2018/cities/totals/sub-est2018_all.csv	http://es.wikipedia.org/wiki/Yonkers	https://www.facebook.com/cityofyonkers	</v>
      <v xml:space="preserve">http://creativecommons.org/licenses/by-sa/3.0/		http://creativecommons.org/licenses/by-sa/3.0/		</v>
    </spb>
    <spb s="1">
      <v>2308</v>
      <v>2309</v>
      <v>2</v>
      <v>2309</v>
      <v>2308</v>
      <v>2310</v>
      <v>2311</v>
      <v>2312</v>
    </spb>
    <spb s="0">
      <v xml:space="preserve">Wikipedia	</v>
      <v xml:space="preserve">Public domain	</v>
      <v xml:space="preserve">http://es.wikipedia.org/wiki/Yonkers	</v>
      <v xml:space="preserve">http://en.wikipedia.org/wiki/Public_domain	</v>
    </spb>
    <spb s="0">
      <v xml:space="preserve">Wikipedia	</v>
      <v xml:space="preserve">CC-BY-SA	</v>
      <v xml:space="preserve">http://en.wikipedia.org/wiki/Amarillo,_Texas	</v>
      <v xml:space="preserve">http://creativecommons.org/licenses/by-sa/3.0/	</v>
    </spb>
    <spb s="0">
      <v xml:space="preserve">Wikipedia	US Census	US Census	Facebook	Sec	Walkscore	</v>
      <v xml:space="preserve">CC-BY-SA						</v>
      <v xml:space="preserve">http://en.wikipedia.org/wiki/Amarillo,_Texas	http://www2.census.gov/programs-surveys/popest/datasets/2010-2018/cities/totals/sub-est2018_all.csv	http://www.census.gov/quickfacts/table/PST120214/4803000	https://www.facebook.com/CityOfAmarillo	https://www.sec.gov/cgi-bin/browse-edgar?action=getcompany&amp;CIK=0001375618	https://www.walkscore.com/TX/Amarillo	</v>
      <v xml:space="preserve">http://creativecommons.org/licenses/by-sa/3.0/						</v>
    </spb>
    <spb s="0">
      <v xml:space="preserve">Wikipedia	Wikipedia	</v>
      <v xml:space="preserve">CC-BY-SA	CC-BY-SA	</v>
      <v xml:space="preserve">http://en.wikipedia.org/wiki/Amarillo,_Texas	http://it.wikipedia.org/wiki/Amarillo	</v>
      <v xml:space="preserve">http://creativecommons.org/licenses/by-sa/3.0/	http://creativecommons.org/licenses/by-sa/3.0/	</v>
    </spb>
    <spb s="0">
      <v xml:space="preserve">Wikipedia	US Census	US Census	Wikipedia	Facebook	Sec	Walkscore	</v>
      <v xml:space="preserve">CC-BY-SA			CC-BY-SA				</v>
      <v xml:space="preserve">http://en.wikipedia.org/wiki/Amarillo,_Texas	http://www2.census.gov/programs-surveys/popest/datasets/2010-2018/cities/totals/sub-est2018_all.csv	http://www.census.gov/quickfacts/table/PST120214/4803000	https://en.wikipedia.org/wiki/Amarillo,_Texas	https://www.facebook.com/CityOfAmarillo	https://www.sec.gov/cgi-bin/browse-edgar?action=getcompany&amp;CIK=0001375618	https://www.walkscore.com/TX/Amarillo	</v>
      <v xml:space="preserve">http://creativecommons.org/licenses/by-sa/3.0/			http://creativecommons.org/licenses/by-sa/3.0/				</v>
    </spb>
    <spb s="0">
      <v xml:space="preserve">Wikipedia	US Census	Facebook	</v>
      <v xml:space="preserve">CC-BY-SA			</v>
      <v xml:space="preserve">http://en.wikipedia.org/wiki/Amarillo,_Texas	http://www2.census.gov/programs-surveys/popest/datasets/2010-2018/cities/totals/sub-est2018_all.csv	https://www.facebook.com/CityOfAmarillo	</v>
      <v xml:space="preserve">http://creativecommons.org/licenses/by-sa/3.0/			</v>
    </spb>
    <spb s="16">
      <v>2315</v>
      <v>2316</v>
      <v>2317</v>
      <v>2317</v>
      <v>2</v>
      <v>2316</v>
      <v>2315</v>
      <v>2318</v>
      <v>2318</v>
      <v>2319</v>
    </spb>
    <spb s="0">
      <v xml:space="preserve">Wikipedia	</v>
      <v xml:space="preserve">CC BY-SA 4.0	</v>
      <v xml:space="preserve">http://en.wikipedia.org/wiki/Amarillo,_Texas	</v>
      <v xml:space="preserve">https://creativecommons.org/licenses/by-sa/4.0	</v>
    </spb>
    <spb s="0">
      <v xml:space="preserve">Wikipedia	</v>
      <v xml:space="preserve">CC-BY-SA	</v>
      <v xml:space="preserve">http://en.wikipedia.org/wiki/Glendale,_California	</v>
      <v xml:space="preserve">http://creativecommons.org/licenses/by-sa/3.0/	</v>
    </spb>
    <spb s="0">
      <v xml:space="preserve">Wikipedia	US Census	Wikipedia	Sec	Walkscore	</v>
      <v xml:space="preserve">CC-BY-SA		CC-BY-SA			</v>
      <v xml:space="preserve">http://en.wikipedia.org/wiki/Glendale,_California	http://www2.census.gov/programs-surveys/popest/datasets/2010-2018/cities/totals/sub-est2018_all.csv	https://en.wikipedia.org/wiki/Glendale,_California	https://www.sec.gov/cgi-bin/browse-edgar?action=getcompany&amp;CIK=0001681282	https://www.walkscore.com/CA/Glendale	</v>
      <v xml:space="preserve">http://creativecommons.org/licenses/by-sa/3.0/		http://creativecommons.org/licenses/by-sa/3.0/			</v>
    </spb>
    <spb s="0">
      <v xml:space="preserve">Wikipedia	US Census	</v>
      <v xml:space="preserve">CC-BY-SA		</v>
      <v xml:space="preserve">http://en.wikipedia.org/wiki/Glendale,_California	http://www2.census.gov/programs-surveys/popest/datasets/2010-2018/cities/totals/sub-est2018_all.csv	</v>
      <v xml:space="preserve">http://creativecommons.org/licenses/by-sa/3.0/		</v>
    </spb>
    <spb s="1">
      <v>2322</v>
      <v>2323</v>
      <v>2</v>
      <v>2323</v>
      <v>2322</v>
      <v>2323</v>
      <v>2323</v>
      <v>2324</v>
    </spb>
    <spb s="0">
      <v xml:space="preserve">Wikipedia	</v>
      <v xml:space="preserve">Public domain	</v>
      <v xml:space="preserve">http://es.wikipedia.org/wiki/Glendale_(California)	</v>
      <v xml:space="preserve">http://en.wikipedia.org/wiki/Public_domain	</v>
    </spb>
    <spb s="0">
      <v xml:space="preserve">Wikipedia	</v>
      <v xml:space="preserve">CC-BY-SA	</v>
      <v xml:space="preserve">http://en.wikipedia.org/wiki/Huntington_Beach,_California	</v>
      <v xml:space="preserve">http://creativecommons.org/licenses/by-sa/3.0/	</v>
    </spb>
    <spb s="0">
      <v xml:space="preserve">Wikipedia	US Census	US Census	Sec	Walkscore	</v>
      <v xml:space="preserve">CC-BY-SA					</v>
      <v xml:space="preserve">http://en.wikipedia.org/wiki/Huntington_Beach,_California	http://www2.census.gov/programs-surveys/popest/datasets/2010-2018/cities/totals/sub-est2018_all.csv	http://www.census.gov/quickfacts/table/PST045215/0636000	https://www.sec.gov/cgi-bin/browse-edgar?action=getcompany&amp;CIK=0001780055	https://www.walkscore.com/CA/Huntington_Beach	</v>
      <v xml:space="preserve">http://creativecommons.org/licenses/by-sa/3.0/					</v>
    </spb>
    <spb s="0">
      <v xml:space="preserve">Wikipedia	US Census	US Census	Wikipedia	Sec	Walkscore	</v>
      <v xml:space="preserve">CC-BY-SA			CC-BY-SA			</v>
      <v xml:space="preserve">http://en.wikipedia.org/wiki/Huntington_Beach,_California	http://www2.census.gov/programs-surveys/popest/datasets/2010-2018/cities/totals/sub-est2018_all.csv	http://www.census.gov/quickfacts/table/PST045215/0636000	https://en.wikipedia.org/wiki/Huntington_Beach,_California	https://www.sec.gov/cgi-bin/browse-edgar?action=getcompany&amp;CIK=0001780055	https://www.walkscore.com/CA/Huntington_Beach	</v>
      <v xml:space="preserve">http://creativecommons.org/licenses/by-sa/3.0/			http://creativecommons.org/licenses/by-sa/3.0/			</v>
    </spb>
    <spb s="0">
      <v xml:space="preserve">Wikipedia	US Census	US Census	</v>
      <v xml:space="preserve">CC-BY-SA			</v>
      <v xml:space="preserve">http://en.wikipedia.org/wiki/Huntington_Beach,_California	http://www2.census.gov/programs-surveys/popest/datasets/2010-2018/cities/totals/sub-est2018_all.csv	http://www.census.gov/quickfacts/table/PST045215/0636000	</v>
      <v xml:space="preserve">http://creativecommons.org/licenses/by-sa/3.0/			</v>
    </spb>
    <spb s="1">
      <v>2327</v>
      <v>2328</v>
      <v>2</v>
      <v>2328</v>
      <v>2327</v>
      <v>2329</v>
      <v>2329</v>
      <v>2330</v>
    </spb>
    <spb s="0">
      <v xml:space="preserve">Wikipedia	</v>
      <v xml:space="preserve">CC-BY-SA-3.0	</v>
      <v xml:space="preserve">http://es.wikipedia.org/wiki/Huntington_Beach	</v>
      <v xml:space="preserve">http://creativecommons.org/licenses/by-sa/3.0/	</v>
    </spb>
    <spb s="0">
      <v xml:space="preserve">Wikipedia	</v>
      <v xml:space="preserve">CC-BY-SA	</v>
      <v xml:space="preserve">http://en.wikipedia.org/wiki/McKinney,_Texas	</v>
      <v xml:space="preserve">http://creativecommons.org/licenses/by-sa/3.0/	</v>
    </spb>
    <spb s="0">
      <v xml:space="preserve">Wikipedia	US Census	Facebook	Walkscore	</v>
      <v xml:space="preserve">CC-BY-SA				</v>
      <v xml:space="preserve">http://en.wikipedia.org/wiki/McKinney,_Texas	http://www2.census.gov/programs-surveys/popest/datasets/2010-2018/cities/totals/sub-est2018_all.csv	https://www.facebook.com/mckinneytx	https://www.walkscore.com/TX/McKinney	</v>
      <v xml:space="preserve">http://creativecommons.org/licenses/by-sa/3.0/				</v>
    </spb>
    <spb s="0">
      <v xml:space="preserve">Wikipedia	US Census	Wikipedia	Facebook	Sec	Walkscore	</v>
      <v xml:space="preserve">CC-BY-SA		CC-BY-SA				</v>
      <v xml:space="preserve">http://en.wikipedia.org/wiki/McKinney,_Texas	http://www2.census.gov/programs-surveys/popest/datasets/2010-2018/cities/totals/sub-est2018_all.csv	https://en.wikipedia.org/wiki/McKinney,_Texas	https://www.facebook.com/mckinneytx	https://www.sec.gov/cgi-bin/browse-edgar?action=getcompany&amp;CIK=0001728689	https://www.walkscore.com/TX/McKinney	</v>
      <v xml:space="preserve">http://creativecommons.org/licenses/by-sa/3.0/		http://creativecommons.org/licenses/by-sa/3.0/				</v>
    </spb>
    <spb s="0">
      <v xml:space="preserve">Wikipedia	US Census	Facebook	</v>
      <v xml:space="preserve">CC-BY-SA			</v>
      <v xml:space="preserve">http://en.wikipedia.org/wiki/McKinney,_Texas	http://www2.census.gov/programs-surveys/popest/datasets/2010-2018/cities/totals/sub-est2018_all.csv	https://www.facebook.com/mckinneytx	</v>
      <v xml:space="preserve">http://creativecommons.org/licenses/by-sa/3.0/			</v>
    </spb>
    <spb s="1">
      <v>2333</v>
      <v>2334</v>
      <v>2</v>
      <v>2334</v>
      <v>2333</v>
      <v>2335</v>
      <v>2335</v>
      <v>2336</v>
    </spb>
    <spb s="0">
      <v xml:space="preserve">Wikipedia	</v>
      <v xml:space="preserve">Public domain	</v>
      <v xml:space="preserve">http://es.wikipedia.org/wiki/McKinney_(Texas)	</v>
      <v xml:space="preserve">http://en.wikipedia.org/wiki/Public_domain	</v>
    </spb>
    <spb s="0">
      <v xml:space="preserve">Wikipedia	</v>
      <v xml:space="preserve">CC-BY-SA	</v>
      <v xml:space="preserve">http://en.wikipedia.org/wiki/Augusta,_Georgia	</v>
      <v xml:space="preserve">http://creativecommons.org/licenses/by-sa/3.0/	</v>
    </spb>
    <spb s="0">
      <v xml:space="preserve">Wikipedia	US Census	</v>
      <v xml:space="preserve">CC-BY-SA		</v>
      <v xml:space="preserve">http://en.wikipedia.org/wiki/Augusta,_Georgia	http://www.census.gov/quickfacts/table/PST045215/1304204	</v>
      <v xml:space="preserve">http://creativecommons.org/licenses/by-sa/3.0/		</v>
    </spb>
    <spb s="0">
      <v xml:space="preserve">Wikipedia	US Census	Wikipedia	Walkscore	</v>
      <v xml:space="preserve">CC-BY-SA		CC-BY-SA		</v>
      <v xml:space="preserve">http://en.wikipedia.org/wiki/Augusta,_Georgia	http://www.census.gov/quickfacts/table/PST045215/1304204	https://en.wikipedia.org/wiki/Augusta,_Georgia	https://www.walkscore.com/GA/Augusta-Richmond_County	</v>
      <v xml:space="preserve">http://creativecommons.org/licenses/by-sa/3.0/		http://creativecommons.org/licenses/by-sa/3.0/		</v>
    </spb>
    <spb s="16">
      <v>2339</v>
      <v>2340</v>
      <v>2339</v>
      <v>2339</v>
      <v>2339</v>
      <v>2340</v>
      <v>2339</v>
      <v>2341</v>
      <v>2341</v>
      <v>2340</v>
    </spb>
    <spb s="0">
      <v xml:space="preserve">Wikipedia	</v>
      <v xml:space="preserve">CC BY 2.0	</v>
      <v xml:space="preserve">http://en.wikipedia.org/wiki/Augusta,_Georgia	</v>
      <v xml:space="preserve">https://creativecommons.org/licenses/by/2.0	</v>
    </spb>
    <spb s="0">
      <v xml:space="preserve">Wikipedia	</v>
      <v xml:space="preserve">CC-BY-SA	</v>
      <v xml:space="preserve">http://en.wikipedia.org/wiki/Aurora,_Illinois	</v>
      <v xml:space="preserve">http://creativecommons.org/licenses/by-sa/3.0/	</v>
    </spb>
    <spb s="0">
      <v xml:space="preserve">Wikipedia	US Census	US Census	Wikipedia	Walkscore	</v>
      <v xml:space="preserve">CC-BY-SA			CC-BY-SA		</v>
      <v xml:space="preserve">http://en.wikipedia.org/wiki/Aurora,_Illinois	http://www2.census.gov/programs-surveys/popest/datasets/2010-2018/cities/totals/sub-est2018_all.csv	http://www.census.gov/quickfacts/table/RHI225213/1703012	https://en.wikipedia.org/wiki/Aurora,_Illinois	https://www.walkscore.com/IL/Aurora	</v>
      <v xml:space="preserve">http://creativecommons.org/licenses/by-sa/3.0/			http://creativecommons.org/licenses/by-sa/3.0/		</v>
    </spb>
    <spb s="0">
      <v xml:space="preserve">Wikipedia	US Census	</v>
      <v xml:space="preserve">CC-BY-SA		</v>
      <v xml:space="preserve">http://en.wikipedia.org/wiki/Aurora,_Illinois	http://www2.census.gov/programs-surveys/popest/datasets/2010-2018/cities/totals/sub-est2018_all.csv	</v>
      <v xml:space="preserve">http://creativecommons.org/licenses/by-sa/3.0/		</v>
    </spb>
    <spb s="16">
      <v>2344</v>
      <v>2345</v>
      <v>2344</v>
      <v>2344</v>
      <v>2</v>
      <v>2345</v>
      <v>2344</v>
      <v>2345</v>
      <v>2345</v>
      <v>2346</v>
    </spb>
    <spb s="0">
      <v xml:space="preserve">Wikipedia	</v>
      <v xml:space="preserve">Public domain	</v>
      <v xml:space="preserve">http://sv.wikipedia.org/wiki/Aurora,_Illinois	</v>
      <v xml:space="preserve">http://en.wikipedia.org/wiki/Public_domain	</v>
    </spb>
    <spb s="0">
      <v xml:space="preserve">Wikipedia	</v>
      <v xml:space="preserve">CC-BY-SA	</v>
      <v xml:space="preserve">http://en.wikipedia.org/wiki/Akron,_Ohio	</v>
      <v xml:space="preserve">http://creativecommons.org/licenses/by-sa/3.0/	</v>
    </spb>
    <spb s="0">
      <v xml:space="preserve">Wikipedia	US Census	US Census	Sec	Walkscore	</v>
      <v xml:space="preserve">CC-BY-SA					</v>
      <v xml:space="preserve">http://en.wikipedia.org/wiki/Akron,_Ohio	http://www2.census.gov/programs-surveys/popest/datasets/2010-2018/cities/totals/sub-est2018_all.csv	http://www.census.gov/quickfacts/table/PST120214/3901000	https://www.sec.gov/cgi-bin/browse-edgar?action=getcompany&amp;CIK=0001737987	https://www.walkscore.com/OH/Akron	</v>
      <v xml:space="preserve">http://creativecommons.org/licenses/by-sa/3.0/					</v>
    </spb>
    <spb s="0">
      <v xml:space="preserve">Wikipedia	Wikipedia	</v>
      <v xml:space="preserve">CC-BY-SA	CC-BY-SA	</v>
      <v xml:space="preserve">http://en.wikipedia.org/wiki/Akron,_Ohio	http://it.wikipedia.org/wiki/Akron_(Ohio)	</v>
      <v xml:space="preserve">http://creativecommons.org/licenses/by-sa/3.0/	http://creativecommons.org/licenses/by-sa/3.0/	</v>
    </spb>
    <spb s="0">
      <v xml:space="preserve">Wikipedia	US Census	US Census	Wikipedia	Sec	Walkscore	</v>
      <v xml:space="preserve">CC-BY-SA			CC-BY-SA			</v>
      <v xml:space="preserve">http://en.wikipedia.org/wiki/Akron,_Ohio	http://www2.census.gov/programs-surveys/popest/datasets/2010-2018/cities/totals/sub-est2018_all.csv	http://www.census.gov/quickfacts/table/PST120214/3901000	https://en.wikipedia.org/wiki/Akron,_Ohio	https://www.sec.gov/cgi-bin/browse-edgar?action=getcompany&amp;CIK=0001737987	https://www.walkscore.com/OH/Akron	</v>
      <v xml:space="preserve">http://creativecommons.org/licenses/by-sa/3.0/			http://creativecommons.org/licenses/by-sa/3.0/			</v>
    </spb>
    <spb s="0">
      <v xml:space="preserve">Wikipedia	US Census	</v>
      <v xml:space="preserve">CC-BY-SA		</v>
      <v xml:space="preserve">http://en.wikipedia.org/wiki/Akron,_Ohio	http://www2.census.gov/programs-surveys/popest/datasets/2010-2018/cities/totals/sub-est2018_all.csv	</v>
      <v xml:space="preserve">http://creativecommons.org/licenses/by-sa/3.0/		</v>
    </spb>
    <spb s="16">
      <v>2349</v>
      <v>2350</v>
      <v>2351</v>
      <v>2351</v>
      <v>2</v>
      <v>2350</v>
      <v>2349</v>
      <v>2352</v>
      <v>2352</v>
      <v>2353</v>
    </spb>
    <spb s="0">
      <v xml:space="preserve">Wikipedia	</v>
      <v xml:space="preserve">Public domain	</v>
      <v xml:space="preserve">http://de.wikipedia.org/wiki/Akron	</v>
      <v xml:space="preserve">http://en.wikipedia.org/wiki/Public_domain	</v>
    </spb>
    <spb s="0">
      <v xml:space="preserve">Wikipedia	</v>
      <v xml:space="preserve">CC-BY-SA	</v>
      <v xml:space="preserve">http://en.wikipedia.org/wiki/Tempe,_Arizona	</v>
      <v xml:space="preserve">http://creativecommons.org/licenses/by-sa/3.0/	</v>
    </spb>
    <spb s="0">
      <v xml:space="preserve">Wikipedia	US Census	US Census	Sec	Walkscore	</v>
      <v xml:space="preserve">CC-BY-SA					</v>
      <v xml:space="preserve">http://en.wikipedia.org/wiki/Tempe,_Arizona	http://www2.census.gov/programs-surveys/popest/datasets/2010-2018/cities/totals/sub-est2018_all.csv	http://www.census.gov/quickfacts/table/PST045215/0473000	https://www.sec.gov/cgi-bin/browse-edgar?action=getcompany&amp;CIK=0001702924	https://www.walkscore.com/AZ/Tempe	</v>
      <v xml:space="preserve">http://creativecommons.org/licenses/by-sa/3.0/					</v>
    </spb>
    <spb s="0">
      <v xml:space="preserve">Wikipedia	US Census	US Census	Wikipedia	Sec	Walkscore	</v>
      <v xml:space="preserve">CC-BY-SA			CC-BY-SA			</v>
      <v xml:space="preserve">http://en.wikipedia.org/wiki/Tempe,_Arizona	http://www2.census.gov/programs-surveys/popest/datasets/2010-2018/cities/totals/sub-est2018_all.csv	http://www.census.gov/quickfacts/table/PST045215/0473000	https://en.wikipedia.org/wiki/Tempe,_Arizona	https://www.sec.gov/cgi-bin/browse-edgar?action=getcompany&amp;CIK=0001702924	https://www.walkscore.com/AZ/Tempe	</v>
      <v xml:space="preserve">http://creativecommons.org/licenses/by-sa/3.0/			http://creativecommons.org/licenses/by-sa/3.0/			</v>
    </spb>
    <spb s="0">
      <v xml:space="preserve">Wikipedia	US Census	Wikipedia	US Census	</v>
      <v xml:space="preserve">CC-BY-SA		CC-BY-SA		</v>
      <v xml:space="preserve">http://en.wikipedia.org/wiki/Tempe,_Arizona	http://www2.census.gov/programs-surveys/popest/datasets/2010-2018/cities/totals/sub-est2018_all.csv	http://fr.wikipedia.org/wiki/Tempe_(Arizona)	http://www.census.gov/quickfacts/table/PST045215/0473000	</v>
      <v xml:space="preserve">http://creativecommons.org/licenses/by-sa/3.0/		http://creativecommons.org/licenses/by-sa/3.0/		</v>
    </spb>
    <spb s="16">
      <v>2356</v>
      <v>2357</v>
      <v>2356</v>
      <v>2356</v>
      <v>2</v>
      <v>2357</v>
      <v>2356</v>
      <v>2358</v>
      <v>2358</v>
      <v>2359</v>
    </spb>
    <spb s="0">
      <v xml:space="preserve">Wikipedia	</v>
      <v xml:space="preserve">CC-BY-SA-3.0	</v>
      <v xml:space="preserve">http://sv.wikipedia.org/wiki/Tempe	</v>
      <v xml:space="preserve">http://creativecommons.org/licenses/by-sa/3.0/	</v>
    </spb>
    <spb s="0">
      <v xml:space="preserve">Wikipedia	</v>
      <v xml:space="preserve">CC-BY-SA	</v>
      <v xml:space="preserve">http://en.wikipedia.org/wiki/Columbus,_Georgia	</v>
      <v xml:space="preserve">http://creativecommons.org/licenses/by-sa/3.0/	</v>
    </spb>
    <spb s="0">
      <v xml:space="preserve">Wikipedia	US Census	Sec	Walkscore	</v>
      <v xml:space="preserve">CC-BY-SA				</v>
      <v xml:space="preserve">http://en.wikipedia.org/wiki/Columbus,_Georgia	http://www2.census.gov/programs-surveys/popest/datasets/2010-2018/cities/totals/sub-est2018_all.csv	https://www.sec.gov/cgi-bin/browse-edgar?action=getcompany&amp;CIK=0001540944	https://www.walkscore.com/GA/Columbus	</v>
      <v xml:space="preserve">http://creativecommons.org/licenses/by-sa/3.0/				</v>
    </spb>
    <spb s="0">
      <v xml:space="preserve">Wikipedia	Wikipedia	</v>
      <v xml:space="preserve">CC-BY-SA	CC-BY-SA	</v>
      <v xml:space="preserve">http://en.wikipedia.org/wiki/Columbus,_Georgia	http://it.wikipedia.org/wiki/Columbus_(Georgia)	</v>
      <v xml:space="preserve">http://creativecommons.org/licenses/by-sa/3.0/	http://creativecommons.org/licenses/by-sa/3.0/	</v>
    </spb>
    <spb s="0">
      <v xml:space="preserve">Wikipedia	US Census	Wikipedia	Sec	Walkscore	</v>
      <v xml:space="preserve">CC-BY-SA		CC-BY-SA			</v>
      <v xml:space="preserve">http://en.wikipedia.org/wiki/Columbus,_Georgia	http://www2.census.gov/programs-surveys/popest/datasets/2010-2018/cities/totals/sub-est2018_all.csv	https://en.wikipedia.org/wiki/Columbus,_Georgia	https://www.sec.gov/cgi-bin/browse-edgar?action=getcompany&amp;CIK=0001540944	https://www.walkscore.com/GA/Columbus	</v>
      <v xml:space="preserve">http://creativecommons.org/licenses/by-sa/3.0/		http://creativecommons.org/licenses/by-sa/3.0/			</v>
    </spb>
    <spb s="0">
      <v xml:space="preserve">Wikipedia	US Census	</v>
      <v xml:space="preserve">CC-BY-SA		</v>
      <v xml:space="preserve">http://en.wikipedia.org/wiki/Columbus,_Georgia	http://www2.census.gov/programs-surveys/popest/datasets/2010-2018/cities/totals/sub-est2018_all.csv	</v>
      <v xml:space="preserve">http://creativecommons.org/licenses/by-sa/3.0/		</v>
    </spb>
    <spb s="16">
      <v>2362</v>
      <v>2363</v>
      <v>2364</v>
      <v>2364</v>
      <v>2</v>
      <v>2363</v>
      <v>2362</v>
      <v>2365</v>
      <v>2365</v>
      <v>2366</v>
    </spb>
    <spb s="0">
      <v xml:space="preserve">Wikipedia	</v>
      <v xml:space="preserve">CC BY-SA 4.0	</v>
      <v xml:space="preserve">http://en.wikipedia.org/wiki/Columbus,_Georgia	</v>
      <v xml:space="preserve">https://creativecommons.org/licenses/by-sa/4.0	</v>
    </spb>
    <spb s="0">
      <v xml:space="preserve">Wikipedia	</v>
      <v xml:space="preserve">CC-BY-SA	</v>
      <v xml:space="preserve">http://en.wikipedia.org/wiki/Overland_Park,_Kansas	</v>
      <v xml:space="preserve">http://creativecommons.org/licenses/by-sa/3.0/	</v>
    </spb>
    <spb s="0">
      <v xml:space="preserve">Wikipedia	US Census	Facebook	Sec	Walkscore	</v>
      <v xml:space="preserve">CC-BY-SA					</v>
      <v xml:space="preserve">http://en.wikipedia.org/wiki/Overland_Park,_Kansas	http://www2.census.gov/programs-surveys/popest/datasets/2010-2018/cities/totals/sub-est2018_all.csv	https://www.facebook.com/CityofOverlandPark/	https://www.sec.gov/cgi-bin/browse-edgar?action=getcompany&amp;CIK=0001835866	https://www.walkscore.com/KS/Overland_Park	</v>
      <v xml:space="preserve">http://creativecommons.org/licenses/by-sa/3.0/					</v>
    </spb>
    <spb s="0">
      <v xml:space="preserve">Wikipedia	US Census	Wikipedia	Facebook	Sec	Walkscore	</v>
      <v xml:space="preserve">CC-BY-SA		CC-BY-SA				</v>
      <v xml:space="preserve">http://en.wikipedia.org/wiki/Overland_Park,_Kansas	http://www2.census.gov/programs-surveys/popest/datasets/2010-2018/cities/totals/sub-est2018_all.csv	https://en.wikipedia.org/wiki/Overland_Park,_Kansas	https://www.facebook.com/CityofOverlandPark/	https://www.sec.gov/cgi-bin/browse-edgar?action=getcompany&amp;CIK=0001835866	https://www.walkscore.com/KS/Overland_Park	</v>
      <v xml:space="preserve">http://creativecommons.org/licenses/by-sa/3.0/		http://creativecommons.org/licenses/by-sa/3.0/				</v>
    </spb>
    <spb s="0">
      <v xml:space="preserve">Wikipedia	US Census	Wikipedia	</v>
      <v xml:space="preserve">CC-BY-SA		CC-BY-SA	</v>
      <v xml:space="preserve">http://en.wikipedia.org/wiki/Overland_Park,_Kansas	http://www2.census.gov/programs-surveys/popest/datasets/2010-2018/cities/totals/sub-est2018_all.csv	http://es.wikipedia.org/wiki/Overland_Park	</v>
      <v xml:space="preserve">http://creativecommons.org/licenses/by-sa/3.0/		http://creativecommons.org/licenses/by-sa/3.0/	</v>
    </spb>
    <spb s="16">
      <v>2369</v>
      <v>2370</v>
      <v>2369</v>
      <v>2369</v>
      <v>2</v>
      <v>2370</v>
      <v>2369</v>
      <v>2371</v>
      <v>2371</v>
      <v>2372</v>
    </spb>
    <spb s="0">
      <v xml:space="preserve">Wikipedia	</v>
      <v xml:space="preserve">CC BY-SA 3.0	</v>
      <v xml:space="preserve">http://ko.wikipedia.org/wiki/오벌랜드파크	</v>
      <v xml:space="preserve">https://creativecommons.org/licenses/by-sa/3.0	</v>
    </spb>
    <spb s="0">
      <v xml:space="preserve">Wikipedia	Wikipedia	</v>
      <v xml:space="preserve">CC-BY-SA	CC-BY-SA	</v>
      <v xml:space="preserve">http://en.wikipedia.org/wiki/Grand_Prairie,_Texas	http://es.wikipedia.org/wiki/Grand_Prairie	</v>
      <v xml:space="preserve">http://creativecommons.org/licenses/by-sa/3.0/	http://creativecommons.org/licenses/by-sa/3.0/	</v>
    </spb>
    <spb s="0">
      <v xml:space="preserve">Wikipedia	US Census	US Census	Sec	Walkscore	</v>
      <v xml:space="preserve">CC-BY-SA					</v>
      <v xml:space="preserve">http://en.wikipedia.org/wiki/Grand_Prairie,_Texas	http://www2.census.gov/programs-surveys/popest/datasets/2010-2018/cities/totals/sub-est2018_all.csv	http://www.census.gov/quickfacts/table/lnd110210/4830464	https://www.sec.gov/cgi-bin/browse-edgar?action=getcompany&amp;CIK=0001467652	https://www.walkscore.com/TX/Grand_Prairie	</v>
      <v xml:space="preserve">http://creativecommons.org/licenses/by-sa/3.0/					</v>
    </spb>
    <spb s="0">
      <v xml:space="preserve">Wikipedia	</v>
      <v xml:space="preserve">CC-BY-SA	</v>
      <v xml:space="preserve">http://en.wikipedia.org/wiki/Grand_Prairie,_Texas	</v>
      <v xml:space="preserve">http://creativecommons.org/licenses/by-sa/3.0/	</v>
    </spb>
    <spb s="0">
      <v xml:space="preserve">Wikipedia	US Census	US Census	Wikipedia	Sec	Walkscore	</v>
      <v xml:space="preserve">CC-BY-SA			CC-BY-SA			</v>
      <v xml:space="preserve">http://en.wikipedia.org/wiki/Grand_Prairie,_Texas	http://www2.census.gov/programs-surveys/popest/datasets/2010-2018/cities/totals/sub-est2018_all.csv	http://www.census.gov/quickfacts/table/lnd110210/4830464	https://en.wikipedia.org/wiki/Grand_Prairie,_Texas	https://www.sec.gov/cgi-bin/browse-edgar?action=getcompany&amp;CIK=0001467652	https://www.walkscore.com/TX/Grand_Prairie	</v>
      <v xml:space="preserve">http://creativecommons.org/licenses/by-sa/3.0/			http://creativecommons.org/licenses/by-sa/3.0/			</v>
    </spb>
    <spb s="0">
      <v xml:space="preserve">Wikipedia	US Census	US Census	</v>
      <v xml:space="preserve">CC-BY-SA			</v>
      <v xml:space="preserve">http://en.wikipedia.org/wiki/Grand_Prairie,_Texas	http://www2.census.gov/programs-surveys/popest/datasets/2010-2018/cities/totals/sub-est2018_all.csv	http://www.census.gov/quickfacts/table/lnd110210/4830464	</v>
      <v xml:space="preserve">http://creativecommons.org/licenses/by-sa/3.0/			</v>
    </spb>
    <spb s="1">
      <v>2375</v>
      <v>2376</v>
      <v>2</v>
      <v>2376</v>
      <v>2377</v>
      <v>2378</v>
      <v>2378</v>
      <v>2379</v>
    </spb>
    <spb s="0">
      <v xml:space="preserve">Wikipedia	</v>
      <v xml:space="preserve">CC BY-SA 4.0	</v>
      <v xml:space="preserve">http://en.wikipedia.org/wiki/Grand_Prairie,_Texas	</v>
      <v xml:space="preserve">https://creativecommons.org/licenses/by-sa/4.0	</v>
    </spb>
    <spb s="0">
      <v xml:space="preserve">Wikipedia	</v>
      <v xml:space="preserve">CC-BY-SA	</v>
      <v xml:space="preserve">http://en.wikipedia.org/wiki/Cape_Coral,_Florida	</v>
      <v xml:space="preserve">http://creativecommons.org/licenses/by-sa/3.0/	</v>
    </spb>
    <spb s="0">
      <v xml:space="preserve">Wikipedia	US Census	Sec	Walkscore	</v>
      <v xml:space="preserve">CC-BY-SA				</v>
      <v xml:space="preserve">http://en.wikipedia.org/wiki/Cape_Coral,_Florida	http://www2.census.gov/programs-surveys/popest/datasets/2010-2018/cities/totals/sub-est2018_all.csv	https://www.sec.gov/cgi-bin/browse-edgar?action=getcompany&amp;CIK=0001765651	https://www.walkscore.com/FL/Cape_Coral	</v>
      <v xml:space="preserve">http://creativecommons.org/licenses/by-sa/3.0/				</v>
    </spb>
    <spb s="0">
      <v xml:space="preserve">Wikipedia	Wikipedia	</v>
      <v xml:space="preserve">CC-BY-SA	CC-BY-SA	</v>
      <v xml:space="preserve">http://en.wikipedia.org/wiki/Cape_Coral,_Florida	http://it.wikipedia.org/wiki/Cape_Coral	</v>
      <v xml:space="preserve">http://creativecommons.org/licenses/by-sa/3.0/	http://creativecommons.org/licenses/by-sa/3.0/	</v>
    </spb>
    <spb s="0">
      <v xml:space="preserve">Wikipedia	US Census	</v>
      <v xml:space="preserve">CC-BY-SA		</v>
      <v xml:space="preserve">http://en.wikipedia.org/wiki/Cape_Coral,_Florida	http://www2.census.gov/programs-surveys/popest/datasets/2010-2018/cities/totals/sub-est2018_all.csv	</v>
      <v xml:space="preserve">http://creativecommons.org/licenses/by-sa/3.0/		</v>
    </spb>
    <spb s="16">
      <v>2382</v>
      <v>2383</v>
      <v>2384</v>
      <v>2384</v>
      <v>2</v>
      <v>2383</v>
      <v>2382</v>
      <v>2383</v>
      <v>2383</v>
      <v>2385</v>
    </spb>
    <spb s="0">
      <v xml:space="preserve">Wikipedia	</v>
      <v xml:space="preserve">CC-BY-SA-3.0	</v>
      <v xml:space="preserve">http://zh.wikipedia.org/wiki/開普科勒爾_(佛羅里達州)	</v>
      <v xml:space="preserve">http://creativecommons.org/licenses/by-sa/3.0/	</v>
    </spb>
    <spb s="0">
      <v xml:space="preserve">Wikipedia	</v>
      <v xml:space="preserve">CC-BY-SA	</v>
      <v xml:space="preserve">http://en.wikipedia.org/wiki/Knoxville,_Tennessee	</v>
      <v xml:space="preserve">http://creativecommons.org/licenses/by-sa/3.0/	</v>
    </spb>
    <spb s="0">
      <v xml:space="preserve">Wikipedia	US Census	Sec	Walkscore	</v>
      <v xml:space="preserve">CC-BY-SA				</v>
      <v xml:space="preserve">http://en.wikipedia.org/wiki/Knoxville,_Tennessee	http://www2.census.gov/programs-surveys/popest/datasets/2010-2018/cities/totals/sub-est2018_all.csv	https://www.sec.gov/cgi-bin/browse-edgar?action=getcompany&amp;CIK=0001826790	https://www.walkscore.com/TN/Knoxville	</v>
      <v xml:space="preserve">http://creativecommons.org/licenses/by-sa/3.0/				</v>
    </spb>
    <spb s="0">
      <v xml:space="preserve">Wikipedia	US Census	Wikipedia	Sec	Walkscore	</v>
      <v xml:space="preserve">CC-BY-SA		CC-BY-SA			</v>
      <v xml:space="preserve">http://en.wikipedia.org/wiki/Knoxville,_Tennessee	http://www2.census.gov/programs-surveys/popest/datasets/2010-2018/cities/totals/sub-est2018_all.csv	https://en.wikipedia.org/wiki/Knoxville,_Tennessee	https://www.sec.gov/cgi-bin/browse-edgar?action=getcompany&amp;CIK=0001826790	https://www.walkscore.com/TN/Knoxville	</v>
      <v xml:space="preserve">http://creativecommons.org/licenses/by-sa/3.0/		http://creativecommons.org/licenses/by-sa/3.0/			</v>
    </spb>
    <spb s="0">
      <v xml:space="preserve">Wikipedia	US Census	</v>
      <v xml:space="preserve">CC-BY-SA		</v>
      <v xml:space="preserve">http://en.wikipedia.org/wiki/Knoxville,_Tennessee	http://www2.census.gov/programs-surveys/popest/datasets/2010-2018/cities/totals/sub-est2018_all.csv	</v>
      <v xml:space="preserve">http://creativecommons.org/licenses/by-sa/3.0/		</v>
    </spb>
    <spb s="1">
      <v>2388</v>
      <v>2389</v>
      <v>2</v>
      <v>2389</v>
      <v>2388</v>
      <v>2390</v>
      <v>2390</v>
      <v>2391</v>
    </spb>
    <spb s="0">
      <v xml:space="preserve">Wikipedia	</v>
      <v xml:space="preserve">CC BY 3.0	</v>
      <v xml:space="preserve">http://ko.wikipedia.org/wiki/녹스빌	</v>
      <v xml:space="preserve">https://creativecommons.org/licenses/by/3.0	</v>
    </spb>
    <spb s="0">
      <v xml:space="preserve">Wikipedia	</v>
      <v xml:space="preserve">CC-BY-SA	</v>
      <v xml:space="preserve">http://en.wikipedia.org/wiki/Worcester,_Massachusetts	</v>
      <v xml:space="preserve">http://creativecommons.org/licenses/by-sa/3.0/	</v>
    </spb>
    <spb s="0">
      <v xml:space="preserve">Wikipedia	US Census	Facebook	Sec	Walkscore	</v>
      <v xml:space="preserve">CC-BY-SA					</v>
      <v xml:space="preserve">http://en.wikipedia.org/wiki/Worcester,_Massachusetts	http://www2.census.gov/programs-surveys/popest/datasets/2010-2018/cities/totals/sub-est2018_all.csv	https://www.facebook.com/WorcesterMassachusettsOfficial	https://www.sec.gov/cgi-bin/browse-edgar?action=getcompany&amp;CIK=0001818535	https://www.walkscore.com/MA/Worcester	</v>
      <v xml:space="preserve">http://creativecommons.org/licenses/by-sa/3.0/					</v>
    </spb>
    <spb s="0">
      <v xml:space="preserve">Wikipedia	US Census	Wikipedia	Facebook	Sec	Walkscore	</v>
      <v xml:space="preserve">CC-BY-SA		CC-BY-SA				</v>
      <v xml:space="preserve">http://en.wikipedia.org/wiki/Worcester,_Massachusetts	http://www2.census.gov/programs-surveys/popest/datasets/2010-2018/cities/totals/sub-est2018_all.csv	https://en.wikipedia.org/wiki/Worcester,_Massachusetts	https://www.facebook.com/WorcesterMassachusettsOfficial	https://www.sec.gov/cgi-bin/browse-edgar?action=getcompany&amp;CIK=0001818535	https://www.walkscore.com/MA/Worcester	</v>
      <v xml:space="preserve">http://creativecommons.org/licenses/by-sa/3.0/		http://creativecommons.org/licenses/by-sa/3.0/				</v>
    </spb>
    <spb s="0">
      <v xml:space="preserve">Wikipedia	US Census	Facebook	</v>
      <v xml:space="preserve">CC-BY-SA			</v>
      <v xml:space="preserve">http://en.wikipedia.org/wiki/Worcester,_Massachusetts	http://www2.census.gov/programs-surveys/popest/datasets/2010-2018/cities/totals/sub-est2018_all.csv	https://www.facebook.com/WorcesterMassachusettsOfficial	</v>
      <v xml:space="preserve">http://creativecommons.org/licenses/by-sa/3.0/			</v>
    </spb>
    <spb s="16">
      <v>2394</v>
      <v>2395</v>
      <v>2394</v>
      <v>2394</v>
      <v>2</v>
      <v>2395</v>
      <v>2394</v>
      <v>2396</v>
      <v>2396</v>
      <v>2397</v>
    </spb>
    <spb s="0">
      <v xml:space="preserve">Wikipedia	</v>
      <v xml:space="preserve">CC BY 3.0	</v>
      <v xml:space="preserve">http://tr.wikipedia.org/wiki/Worcester,_Massachusetts	</v>
      <v xml:space="preserve">https://creativecommons.org/licenses/by/3.0	</v>
    </spb>
    <spb s="0">
      <v xml:space="preserve">Wikipedia	</v>
      <v xml:space="preserve">CC-BY-SA	</v>
      <v xml:space="preserve">http://en.wikipedia.org/wiki/Ontario	</v>
      <v xml:space="preserve">http://creativecommons.org/licenses/by-sa/3.0/	</v>
    </spb>
    <spb s="0">
      <v xml:space="preserve">Wikipedia	Sec	www150.statcan.gc.ca	</v>
      <v xml:space="preserve">CC-BY-SA			</v>
      <v xml:space="preserve">http://en.wikipedia.org/wiki/Ontario	https://www.sec.gov/cgi-bin/browse-edgar?action=getcompany&amp;CIK=0001838556	https://www150.statcan.gc.ca/t1/tbl1/en/tv.action?pid=3410000301	</v>
      <v xml:space="preserve">http://creativecommons.org/licenses/by-sa/3.0/			</v>
    </spb>
    <spb s="0">
      <v xml:space="preserve">www150.statcan.gc.ca	</v>
      <v xml:space="preserve">	</v>
      <v xml:space="preserve">https://www150.statcan.gc.ca/t1/tbl1/en/tv.action?pid=3410000301	</v>
      <v xml:space="preserve">	</v>
    </spb>
    <spb s="0">
      <v xml:space="preserve">Wikipedia	Sec	</v>
      <v xml:space="preserve">CC-BY-SA		</v>
      <v xml:space="preserve">http://en.wikipedia.org/wiki/Ontario	https://www.sec.gov/cgi-bin/browse-edgar?action=getcompany&amp;CIK=0001838556	</v>
      <v xml:space="preserve">http://creativecommons.org/licenses/by-sa/3.0/		</v>
    </spb>
    <spb s="0">
      <v xml:space="preserve">Wikipedia	Wikipedia	Sec	www150.statcan.gc.ca	</v>
      <v xml:space="preserve">CC-BY-SA	CC-BY-SA			</v>
      <v xml:space="preserve">http://en.wikipedia.org/wiki/Ontario	https://en.wikipedia.org/wiki/Ontario	https://www.sec.gov/cgi-bin/browse-edgar?action=getcompany&amp;CIK=0001838556	https://www150.statcan.gc.ca/t1/tbl1/en/tv.action?pid=3410000301	</v>
      <v xml:space="preserve">http://creativecommons.org/licenses/by-sa/3.0/	http://creativecommons.org/licenses/by-sa/3.0/			</v>
    </spb>
    <spb s="0">
      <v xml:space="preserve">Wikipedia	www150.statcan.gc.ca	</v>
      <v xml:space="preserve">CC-BY-SA		</v>
      <v xml:space="preserve">http://en.wikipedia.org/wiki/Ontario	https://www150.statcan.gc.ca/t1/tbl1/en/tv.action?pid=3410000301	</v>
      <v xml:space="preserve">http://creativecommons.org/licenses/by-sa/3.0/		</v>
    </spb>
    <spb s="34">
      <v>2400</v>
      <v>2401</v>
      <v>2402</v>
      <v>2402</v>
      <v>2401</v>
      <v>2400</v>
      <v>2400</v>
      <v>2403</v>
      <v>2402</v>
      <v>2404</v>
      <v>2402</v>
      <v>2403</v>
      <v>2402</v>
      <v>2405</v>
    </spb>
    <spb s="2">
      <v>19</v>
      <v>Name</v>
    </spb>
    <spb s="35">
      <v>square km</v>
      <v>2016</v>
      <v>2016</v>
      <v>2016</v>
      <v>2017-12</v>
      <v>2016</v>
      <v>2016</v>
    </spb>
    <spb s="0">
      <v xml:space="preserve">Wikipedia	</v>
      <v xml:space="preserve">Public domain	</v>
      <v xml:space="preserve">http://en.wikipedia.org/wiki/Ontario	</v>
      <v xml:space="preserve">http://en.wikipedia.org/wiki/Public_domain	</v>
    </spb>
    <spb s="8">
      <v>11</v>
    </spb>
    <spb s="0">
      <v xml:space="preserve">Wikipedia	Wikipedia	Wikipedia	</v>
      <v xml:space="preserve">CC-BY-SA	CC-BY-SA	CC-BY-SA	</v>
      <v xml:space="preserve">http://en.wikipedia.org/wiki/Vancouver,_Washington	http://de.wikipedia.org/wiki/Vancouver_(Washington)	http://es.wikipedia.org/wiki/Vancouver_(Washington)	</v>
      <v xml:space="preserve">http://creativecommons.org/licenses/by-sa/3.0/	http://creativecommons.org/licenses/by-sa/3.0/	http://creativecommons.org/licenses/by-sa/3.0/	</v>
    </spb>
    <spb s="0">
      <v xml:space="preserve">Wikipedia	US Census	US Census	Sec	Walkscore	</v>
      <v xml:space="preserve">CC-BY-SA					</v>
      <v xml:space="preserve">http://en.wikipedia.org/wiki/Vancouver,_Washington	http://www2.census.gov/programs-surveys/popest/datasets/2010-2018/cities/totals/sub-est2018_all.csv	http://www.census.gov/quickfacts/table/RHI805210/5374060	https://www.sec.gov/cgi-bin/browse-edgar?action=getcompany&amp;CIK=0001810089	https://www.walkscore.com/WA/Vancouver	</v>
      <v xml:space="preserve">http://creativecommons.org/licenses/by-sa/3.0/					</v>
    </spb>
    <spb s="0">
      <v xml:space="preserve">Wikipedia	</v>
      <v xml:space="preserve">CC-BY-SA	</v>
      <v xml:space="preserve">http://en.wikipedia.org/wiki/Vancouver,_Washington	</v>
      <v xml:space="preserve">http://creativecommons.org/licenses/by-sa/3.0/	</v>
    </spb>
    <spb s="0">
      <v xml:space="preserve">Wikipedia	US Census	Wikipedia	US Census	Sec	Walkscore	</v>
      <v xml:space="preserve">CC-BY-SA		CC-BY-SA				</v>
      <v xml:space="preserve">http://en.wikipedia.org/wiki/Vancouver,_Washington	http://www2.census.gov/programs-surveys/popest/datasets/2010-2018/cities/totals/sub-est2018_all.csv	https://en.wikipedia.org/wiki/Vancouver,_Washington	http://www.census.gov/quickfacts/table/RHI805210/5374060	https://www.sec.gov/cgi-bin/browse-edgar?action=getcompany&amp;CIK=0001810089	https://www.walkscore.com/WA/Vancouver	</v>
      <v xml:space="preserve">http://creativecommons.org/licenses/by-sa/3.0/		http://creativecommons.org/licenses/by-sa/3.0/				</v>
    </spb>
    <spb s="0">
      <v xml:space="preserve">Wikipedia	US Census	Wikipedia	US Census	Walkscore	</v>
      <v xml:space="preserve">CC-BY-SA		CC-BY-SA			</v>
      <v xml:space="preserve">http://en.wikipedia.org/wiki/Vancouver,_Washington	http://www2.census.gov/programs-surveys/popest/datasets/2010-2018/cities/totals/sub-est2018_all.csv	https://en.wikipedia.org/wiki/Vancouver,_Washington	http://www.census.gov/quickfacts/table/RHI805210/5374060	https://www.walkscore.com/WA/Vancouver	</v>
      <v xml:space="preserve">http://creativecommons.org/licenses/by-sa/3.0/		http://creativecommons.org/licenses/by-sa/3.0/			</v>
    </spb>
    <spb s="0">
      <v xml:space="preserve">Wikipedia	US Census	Wikipedia	US Census	</v>
      <v xml:space="preserve">CC-BY-SA		CC-BY-SA		</v>
      <v xml:space="preserve">http://en.wikipedia.org/wiki/Vancouver,_Washington	http://www2.census.gov/programs-surveys/popest/datasets/2010-2018/cities/totals/sub-est2018_all.csv	http://es.wikipedia.org/wiki/Vancouver_(Washington)	http://www.census.gov/quickfacts/table/RHI805210/5374060	</v>
      <v xml:space="preserve">http://creativecommons.org/licenses/by-sa/3.0/		http://creativecommons.org/licenses/by-sa/3.0/		</v>
    </spb>
    <spb s="16">
      <v>2411</v>
      <v>2412</v>
      <v>2413</v>
      <v>2413</v>
      <v>2</v>
      <v>2412</v>
      <v>2413</v>
      <v>2414</v>
      <v>2415</v>
      <v>2416</v>
    </spb>
    <spb s="0">
      <v xml:space="preserve">Wikipedia	</v>
      <v xml:space="preserve">CC BY-SA 3.0	</v>
      <v xml:space="preserve">http://de.wikipedia.org/wiki/Vancouver_(Washington)	</v>
      <v xml:space="preserve">https://creativecommons.org/licenses/by-sa/3.0	</v>
    </spb>
    <spb s="0">
      <v xml:space="preserve">Wikipedia	</v>
      <v xml:space="preserve">CC-BY-SA	</v>
      <v xml:space="preserve">http://en.wikipedia.org/wiki/South_Dakota	</v>
      <v xml:space="preserve">http://creativecommons.org/licenses/by-sa/3.0/	</v>
    </spb>
    <spb s="0">
      <v xml:space="preserve">Wikipedia	US Census	US Census	Wikipedia	Sec	</v>
      <v xml:space="preserve">CC-BY-SA			CC-BY-SA		</v>
      <v xml:space="preserve">http://en.wikipedia.org/wiki/South_Dakota	https://www.census.gov/popest/data/state/asrh/2014/files/SC-EST2014-AGESEX-CIV.csv	http://www.census.gov/quickfacts/table/WTN220212/46	https://en.wikipedia.org/wiki/South_Dakota	https://www.sec.gov/cgi-bin/browse-edgar?action=getcompany&amp;CIK=0001790153	</v>
      <v xml:space="preserve">http://creativecommons.org/licenses/by-sa/3.0/			http://creativecommons.org/licenses/by-sa/3.0/		</v>
    </spb>
    <spb s="0">
      <v xml:space="preserve">Wikipedia	US Census	US Census	</v>
      <v xml:space="preserve">CC-BY-SA			</v>
      <v xml:space="preserve">http://en.wikipedia.org/wiki/South_Dakota	https://www.census.gov/popest/data/state/asrh/2014/files/SC-EST2014-AGESEX-CIV.csv	http://www.census.gov/quickfacts/table/WTN220212/46	</v>
      <v xml:space="preserve">http://creativecommons.org/licenses/by-sa/3.0/			</v>
    </spb>
    <spb s="9">
      <v>2419</v>
      <v>2420</v>
      <v>15</v>
      <v>2</v>
      <v>2420</v>
      <v>2419</v>
      <v>2419</v>
      <v>15</v>
      <v>2420</v>
      <v>15</v>
      <v>2421</v>
      <v>2421</v>
      <v>15</v>
      <v>15</v>
      <v>15</v>
      <v>15</v>
      <v>2421</v>
      <v>15</v>
      <v>15</v>
      <v>15</v>
      <v>15</v>
      <v>15</v>
      <v>15</v>
      <v>15</v>
      <v>15</v>
      <v>15</v>
      <v>2421</v>
      <v>15</v>
      <v>15</v>
      <v>15</v>
      <v>15</v>
    </spb>
    <spb s="0">
      <v xml:space="preserve">Wikipedia	</v>
      <v xml:space="preserve">CC BY-SA 3.0	</v>
      <v xml:space="preserve">http://en.wikipedia.org/wiki/South_Dakota	</v>
      <v xml:space="preserve">https://creativecommons.org/licenses/by-sa/3.0	</v>
    </spb>
    <spb s="0">
      <v xml:space="preserve">Wikipedia	Wikipedia	</v>
      <v xml:space="preserve">CC-BY-SA	CC-BY-SA	</v>
      <v xml:space="preserve">http://en.wikipedia.org/wiki/Sioux_Falls,_South_Dakota	http://de.wikipedia.org/wiki/Sioux_Falls	</v>
      <v xml:space="preserve">http://creativecommons.org/licenses/by-sa/3.0/	http://creativecommons.org/licenses/by-sa/3.0/	</v>
    </spb>
    <spb s="0">
      <v xml:space="preserve">Wikipedia	US Census	Sec	Walkscore	</v>
      <v xml:space="preserve">CC-BY-SA				</v>
      <v xml:space="preserve">http://en.wikipedia.org/wiki/Sioux_Falls,_South_Dakota	http://www2.census.gov/programs-surveys/popest/datasets/2010-2018/cities/totals/sub-est2018_all.csv	https://www.sec.gov/cgi-bin/browse-edgar?action=getcompany&amp;CIK=0001790153	https://www.walkscore.com/SD/Sioux_Falls	</v>
      <v xml:space="preserve">http://creativecommons.org/licenses/by-sa/3.0/				</v>
    </spb>
    <spb s="0">
      <v xml:space="preserve">Wikipedia	</v>
      <v xml:space="preserve">CC-BY-SA	</v>
      <v xml:space="preserve">http://en.wikipedia.org/wiki/Sioux_Falls,_South_Dakota	</v>
      <v xml:space="preserve">http://creativecommons.org/licenses/by-sa/3.0/	</v>
    </spb>
    <spb s="0">
      <v xml:space="preserve">Wikipedia	US Census	Wikipedia	Sec	Walkscore	</v>
      <v xml:space="preserve">CC-BY-SA		CC-BY-SA			</v>
      <v xml:space="preserve">http://en.wikipedia.org/wiki/Sioux_Falls,_South_Dakota	http://www2.census.gov/programs-surveys/popest/datasets/2010-2018/cities/totals/sub-est2018_all.csv	https://en.wikipedia.org/wiki/Sioux_Falls,_South_Dakota	https://www.sec.gov/cgi-bin/browse-edgar?action=getcompany&amp;CIK=0001790153	https://www.walkscore.com/SD/Sioux_Falls	</v>
      <v xml:space="preserve">http://creativecommons.org/licenses/by-sa/3.0/		http://creativecommons.org/licenses/by-sa/3.0/			</v>
    </spb>
    <spb s="0">
      <v xml:space="preserve">Wikipedia	US Census	</v>
      <v xml:space="preserve">CC-BY-SA		</v>
      <v xml:space="preserve">http://en.wikipedia.org/wiki/Sioux_Falls,_South_Dakota	http://www2.census.gov/programs-surveys/popest/datasets/2010-2018/cities/totals/sub-est2018_all.csv	</v>
      <v xml:space="preserve">http://creativecommons.org/licenses/by-sa/3.0/		</v>
    </spb>
    <spb s="1">
      <v>2424</v>
      <v>2425</v>
      <v>2</v>
      <v>2425</v>
      <v>2426</v>
      <v>2427</v>
      <v>2427</v>
      <v>2428</v>
    </spb>
    <spb s="0">
      <v xml:space="preserve">Wikipedia	</v>
      <v xml:space="preserve">CC BY-SA 4.0	</v>
      <v xml:space="preserve">http://ja.wikipedia.org/wiki/スーフォールズ	</v>
      <v xml:space="preserve">https://creativecommons.org/licenses/by-sa/4.0	</v>
    </spb>
    <spb s="0">
      <v xml:space="preserve">Wikipedia	</v>
      <v xml:space="preserve">CC-BY-SA	</v>
      <v xml:space="preserve">http://en.wikipedia.org/wiki/Chattanooga,_Tennessee	</v>
      <v xml:space="preserve">http://creativecommons.org/licenses/by-sa/3.0/	</v>
    </spb>
    <spb s="0">
      <v xml:space="preserve">Wikipedia	US Census	Twitter	US Census	Wikipedia	Facebook	Sec	Walkscore	</v>
      <v xml:space="preserve">CC-BY-SA				CC-BY-SA				</v>
      <v xml:space="preserve">http://en.wikipedia.org/wiki/Chattanooga,_Tennessee	http://www2.census.gov/programs-surveys/popest/datasets/2010-2018/cities/totals/sub-est2018_all.csv	https://twitter.com/chattanoogafun	http://www.census.gov/quickfacts/table/RHI125214/4714000	https://en.wikipedia.org/wiki/Chattanooga,_Tennessee	https://www.facebook.com/VisitChatt/	https://www.sec.gov/cgi-bin/browse-edgar?action=getcompany&amp;CIK=0001818897	https://www.walkscore.com/TN/Chattanooga	</v>
      <v xml:space="preserve">http://creativecommons.org/licenses/by-sa/3.0/				http://creativecommons.org/licenses/by-sa/3.0/				</v>
    </spb>
    <spb s="0">
      <v xml:space="preserve">Wikipedia	Wikipedia	</v>
      <v xml:space="preserve">CC-BY-SA	CC-BY-SA	</v>
      <v xml:space="preserve">http://en.wikipedia.org/wiki/Chattanooga,_Tennessee	http://it.wikipedia.org/wiki/Chattanooga	</v>
      <v xml:space="preserve">http://creativecommons.org/licenses/by-sa/3.0/	http://creativecommons.org/licenses/by-sa/3.0/	</v>
    </spb>
    <spb s="0">
      <v xml:space="preserve">Wikipedia	US Census	US Census	Wikipedia	Facebook	Sec	Walkscore	</v>
      <v xml:space="preserve">CC-BY-SA			CC-BY-SA				</v>
      <v xml:space="preserve">http://en.wikipedia.org/wiki/Chattanooga,_Tennessee	http://www2.census.gov/programs-surveys/popest/datasets/2010-2018/cities/totals/sub-est2018_all.csv	http://www.census.gov/quickfacts/table/RHI125214/4714000	https://en.wikipedia.org/wiki/Chattanooga,_Tennessee	https://www.facebook.com/VisitChatt/	https://www.sec.gov/cgi-bin/browse-edgar?action=getcompany&amp;CIK=0001818897	https://www.walkscore.com/TN/Chattanooga	</v>
      <v xml:space="preserve">http://creativecommons.org/licenses/by-sa/3.0/			http://creativecommons.org/licenses/by-sa/3.0/				</v>
    </spb>
    <spb s="0">
      <v xml:space="preserve">Wikipedia	US Census	Wikipedia	</v>
      <v xml:space="preserve">CC-BY-SA		CC-BY-SA	</v>
      <v xml:space="preserve">http://en.wikipedia.org/wiki/Chattanooga,_Tennessee	http://www2.census.gov/programs-surveys/popest/datasets/2010-2018/cities/totals/sub-est2018_all.csv	http://es.wikipedia.org/wiki/Chattanooga_(Tennessee)	</v>
      <v xml:space="preserve">http://creativecommons.org/licenses/by-sa/3.0/		http://creativecommons.org/licenses/by-sa/3.0/	</v>
    </spb>
    <spb s="16">
      <v>2431</v>
      <v>2432</v>
      <v>2433</v>
      <v>2433</v>
      <v>2</v>
      <v>2432</v>
      <v>2431</v>
      <v>2434</v>
      <v>2434</v>
      <v>2435</v>
    </spb>
    <spb s="0">
      <v xml:space="preserve">Wikipedia	</v>
      <v xml:space="preserve">CC BY 2.0	</v>
      <v xml:space="preserve">http://pt.wikipedia.org/wiki/Chattanooga	</v>
      <v xml:space="preserve">https://creativecommons.org/licenses/by/2.0	</v>
    </spb>
    <spb s="0">
      <v xml:space="preserve">Wikipedia	</v>
      <v xml:space="preserve">CC-BY-SA	</v>
      <v xml:space="preserve">http://en.wikipedia.org/wiki/Brownsville,_Texas	</v>
      <v xml:space="preserve">http://creativecommons.org/licenses/by-sa/3.0/	</v>
    </spb>
    <spb s="0">
      <v xml:space="preserve">Wikipedia	US Census	US Census	Walkscore	</v>
      <v xml:space="preserve">CC-BY-SA				</v>
      <v xml:space="preserve">http://en.wikipedia.org/wiki/Brownsville,_Texas	http://www2.census.gov/programs-surveys/popest/datasets/2010-2018/cities/totals/sub-est2018_all.csv	http://www.census.gov/quickfacts/table/RHI125214/4810768	https://www.walkscore.com/TX/Brownsville	</v>
      <v xml:space="preserve">http://creativecommons.org/licenses/by-sa/3.0/				</v>
    </spb>
    <spb s="0">
      <v xml:space="preserve">Wikipedia	Wikipedia	</v>
      <v xml:space="preserve">CC-BY-SA	CC-BY-SA	</v>
      <v xml:space="preserve">http://en.wikipedia.org/wiki/Brownsville,_Texas	http://it.wikipedia.org/wiki/Brownsville_(Texas)	</v>
      <v xml:space="preserve">http://creativecommons.org/licenses/by-sa/3.0/	http://creativecommons.org/licenses/by-sa/3.0/	</v>
    </spb>
    <spb s="0">
      <v xml:space="preserve">Wikipedia	US Census	US Census	Wikipedia	Walkscore	</v>
      <v xml:space="preserve">CC-BY-SA			CC-BY-SA		</v>
      <v xml:space="preserve">http://en.wikipedia.org/wiki/Brownsville,_Texas	http://www2.census.gov/programs-surveys/popest/datasets/2010-2018/cities/totals/sub-est2018_all.csv	http://www.census.gov/quickfacts/table/RHI125214/4810768	https://en.wikipedia.org/wiki/Brownsville,_Texas	https://www.walkscore.com/TX/Brownsville	</v>
      <v xml:space="preserve">http://creativecommons.org/licenses/by-sa/3.0/			http://creativecommons.org/licenses/by-sa/3.0/		</v>
    </spb>
    <spb s="0">
      <v xml:space="preserve">Wikipedia	US Census	US Census	</v>
      <v xml:space="preserve">CC-BY-SA			</v>
      <v xml:space="preserve">http://en.wikipedia.org/wiki/Brownsville,_Texas	http://www2.census.gov/programs-surveys/popest/datasets/2010-2018/cities/totals/sub-est2018_all.csv	http://www.census.gov/quickfacts/table/RHI125214/4810768	</v>
      <v xml:space="preserve">http://creativecommons.org/licenses/by-sa/3.0/			</v>
    </spb>
    <spb s="16">
      <v>2438</v>
      <v>2439</v>
      <v>2440</v>
      <v>2440</v>
      <v>2</v>
      <v>2439</v>
      <v>2438</v>
      <v>2441</v>
      <v>2441</v>
      <v>2442</v>
    </spb>
    <spb s="0">
      <v xml:space="preserve">Wikipedia	</v>
      <v xml:space="preserve">Public domain	</v>
      <v xml:space="preserve">http://sv.wikipedia.org/wiki/Brownsville,_Texas	</v>
      <v xml:space="preserve">http://en.wikipedia.org/wiki/Public_domain	</v>
    </spb>
    <spb s="0">
      <v xml:space="preserve">Wikipedia	Wikipedia	</v>
      <v xml:space="preserve">CC-BY-SA	CC-BY-SA	</v>
      <v xml:space="preserve">http://en.wikipedia.org/wiki/Fort_Lauderdale,_Florida	http://es.wikipedia.org/wiki/Fort_Lauderdale	</v>
      <v xml:space="preserve">http://creativecommons.org/licenses/by-sa/3.0/	http://creativecommons.org/licenses/by-sa/3.0/	</v>
    </spb>
    <spb s="0">
      <v xml:space="preserve">Wikipedia	US Census	Sec	Walkscore	Youtube	</v>
      <v xml:space="preserve">CC-BY-SA					</v>
      <v xml:space="preserve">http://en.wikipedia.org/wiki/Fort_Lauderdale,_Florida	http://www2.census.gov/programs-surveys/popest/datasets/2010-2018/cities/totals/sub-est2018_all.csv	https://www.sec.gov/cgi-bin/browse-edgar?action=getcompany&amp;CIK=0001822835	https://www.walkscore.com/FL/Fort_Lauderdale	https://www.youtube.com/user/FortLauderdalePIO	</v>
      <v xml:space="preserve">http://creativecommons.org/licenses/by-sa/3.0/					</v>
    </spb>
    <spb s="0">
      <v xml:space="preserve">Wikipedia	</v>
      <v xml:space="preserve">CC-BY-SA	</v>
      <v xml:space="preserve">http://en.wikipedia.org/wiki/Fort_Lauderdale,_Florida	</v>
      <v xml:space="preserve">http://creativecommons.org/licenses/by-sa/3.0/	</v>
    </spb>
    <spb s="0">
      <v xml:space="preserve">Wikipedia	US Census	Wikipedia	Sec	Walkscore	Youtube	</v>
      <v xml:space="preserve">CC-BY-SA		CC-BY-SA				</v>
      <v xml:space="preserve">http://en.wikipedia.org/wiki/Fort_Lauderdale,_Florida	http://www2.census.gov/programs-surveys/popest/datasets/2010-2018/cities/totals/sub-est2018_all.csv	https://en.wikipedia.org/wiki/Fort_Lauderdale,_Florida	https://www.sec.gov/cgi-bin/browse-edgar?action=getcompany&amp;CIK=0001822835	https://www.walkscore.com/FL/Fort_Lauderdale	https://www.youtube.com/user/FortLauderdalePIO	</v>
      <v xml:space="preserve">http://creativecommons.org/licenses/by-sa/3.0/		http://creativecommons.org/licenses/by-sa/3.0/				</v>
    </spb>
    <spb s="0">
      <v xml:space="preserve">Wikipedia	US Census	Youtube	</v>
      <v xml:space="preserve">CC-BY-SA			</v>
      <v xml:space="preserve">http://en.wikipedia.org/wiki/Fort_Lauderdale,_Florida	http://www2.census.gov/programs-surveys/popest/datasets/2010-2018/cities/totals/sub-est2018_all.csv	https://www.youtube.com/user/FortLauderdalePIO	</v>
      <v xml:space="preserve">http://creativecommons.org/licenses/by-sa/3.0/			</v>
    </spb>
    <spb s="1">
      <v>2445</v>
      <v>2446</v>
      <v>2</v>
      <v>2446</v>
      <v>2447</v>
      <v>2448</v>
      <v>2448</v>
      <v>2449</v>
    </spb>
    <spb s="0">
      <v xml:space="preserve">Wikipedia	</v>
      <v xml:space="preserve">CC-BY-SA-3.0	</v>
      <v xml:space="preserve">http://zh.wikipedia.org/wiki/劳德代尔堡	</v>
      <v xml:space="preserve">http://creativecommons.org/licenses/by-sa/3.0/	</v>
    </spb>
    <spb s="0">
      <v xml:space="preserve">Wikipedia	</v>
      <v xml:space="preserve">CC-BY-SA	</v>
      <v xml:space="preserve">http://en.wikipedia.org/wiki/Rhode_Island	</v>
      <v xml:space="preserve">http://creativecommons.org/licenses/by-sa/3.0/	</v>
    </spb>
    <spb s="0">
      <v xml:space="preserve">Wikipedia	US Census	US Census	Wikipedia	Sec	Weathertrends360	</v>
      <v xml:space="preserve">CC-BY-SA			CC-BY-SA			</v>
      <v xml:space="preserve">http://en.wikipedia.org/wiki/Rhode_Island	https://www.census.gov/popest/data/state/asrh/2014/files/SC-EST2014-AGESEX-CIV.csv	http://www.census.gov/quickfacts/table/WTN220212/44	https://en.wikipedia.org/wiki/Rhode_Island	https://www.sec.gov/cgi-bin/browse-edgar?action=getcompany&amp;CIK=0001811530	https://www.weathertrends360.com/	</v>
      <v xml:space="preserve">http://creativecommons.org/licenses/by-sa/3.0/			http://creativecommons.org/licenses/by-sa/3.0/			</v>
    </spb>
    <spb s="0">
      <v xml:space="preserve">Wikipedia	US Census	US Census	Wikipedia	Sec	</v>
      <v xml:space="preserve">CC-BY-SA			CC-BY-SA		</v>
      <v xml:space="preserve">http://en.wikipedia.org/wiki/Rhode_Island	https://www.census.gov/popest/data/state/asrh/2014/files/SC-EST2014-AGESEX-CIV.csv	http://www.census.gov/quickfacts/table/WTN220212/44	https://en.wikipedia.org/wiki/Rhode_Island	https://www.sec.gov/cgi-bin/browse-edgar?action=getcompany&amp;CIK=0001811530	</v>
      <v xml:space="preserve">http://creativecommons.org/licenses/by-sa/3.0/			http://creativecommons.org/licenses/by-sa/3.0/		</v>
    </spb>
    <spb s="0">
      <v xml:space="preserve">Wikipedia	US Census	US Census	</v>
      <v xml:space="preserve">CC-BY-SA			</v>
      <v xml:space="preserve">http://en.wikipedia.org/wiki/Rhode_Island	https://www.census.gov/popest/data/state/asrh/2014/files/SC-EST2014-AGESEX-CIV.csv	http://www.census.gov/quickfacts/table/WTN220212/44	</v>
      <v xml:space="preserve">http://creativecommons.org/licenses/by-sa/3.0/			</v>
    </spb>
    <spb s="22">
      <v>2452</v>
      <v>2453</v>
      <v>15</v>
      <v>2</v>
      <v>2453</v>
      <v>2452</v>
      <v>2452</v>
      <v>2454</v>
      <v>15</v>
      <v>2454</v>
      <v>15</v>
      <v>2455</v>
      <v>2454</v>
      <v>15</v>
      <v>15</v>
      <v>15</v>
      <v>15</v>
      <v>2455</v>
      <v>15</v>
      <v>15</v>
      <v>15</v>
      <v>15</v>
      <v>15</v>
      <v>15</v>
      <v>15</v>
      <v>15</v>
      <v>15</v>
      <v>2455</v>
      <v>15</v>
      <v>15</v>
      <v>15</v>
      <v>15</v>
    </spb>
    <spb s="0">
      <v xml:space="preserve">Wikipedia	</v>
      <v xml:space="preserve">Public domain	</v>
      <v xml:space="preserve">http://en.wikipedia.org/wiki/Rhode_Island	</v>
      <v xml:space="preserve">http://en.wikipedia.org/wiki/Public_domain	</v>
    </spb>
    <spb s="0">
      <v xml:space="preserve">Wikipedia	</v>
      <v xml:space="preserve">CC-BY-SA	</v>
      <v xml:space="preserve">http://en.wikipedia.org/wiki/Providence,_Rhode_Island	</v>
      <v xml:space="preserve">http://creativecommons.org/licenses/by-sa/3.0/	</v>
    </spb>
    <spb s="0">
      <v xml:space="preserve">Wikipedia	US Census	Wikipedia	Facebook	Sec	Walkscore	</v>
      <v xml:space="preserve">CC-BY-SA		CC-BY-SA				</v>
      <v xml:space="preserve">http://en.wikipedia.org/wiki/Providence,_Rhode_Island	http://www2.census.gov/programs-surveys/popest/datasets/2010-2018/cities/totals/sub-est2018_all.csv	https://en.wikipedia.org/wiki/Providence,_Rhode_Island	https://www.facebook.com/ProvidenceCityHall	https://www.sec.gov/cgi-bin/browse-edgar?action=getcompany&amp;CIK=0001766328	https://www.walkscore.com/RI/Providence	</v>
      <v xml:space="preserve">http://creativecommons.org/licenses/by-sa/3.0/		http://creativecommons.org/licenses/by-sa/3.0/				</v>
    </spb>
    <spb s="0">
      <v xml:space="preserve">Wikipedia	US Census	Wikipedia	Facebook	Sec	Walkscore	Weathertrends360	</v>
      <v xml:space="preserve">CC-BY-SA		CC-BY-SA					</v>
      <v xml:space="preserve">http://en.wikipedia.org/wiki/Providence,_Rhode_Island	http://www2.census.gov/programs-surveys/popest/datasets/2010-2018/cities/totals/sub-est2018_all.csv	https://en.wikipedia.org/wiki/Providence,_Rhode_Island	https://www.facebook.com/ProvidenceCityHall	https://www.sec.gov/cgi-bin/browse-edgar?action=getcompany&amp;CIK=0001766328	https://www.walkscore.com/RI/Providence	https://www.weathertrends360.com/	</v>
      <v xml:space="preserve">http://creativecommons.org/licenses/by-sa/3.0/		http://creativecommons.org/licenses/by-sa/3.0/					</v>
    </spb>
    <spb s="0">
      <v xml:space="preserve">Wikipedia	US Census	</v>
      <v xml:space="preserve">CC-BY-SA		</v>
      <v xml:space="preserve">http://en.wikipedia.org/wiki/Providence,_Rhode_Island	http://www2.census.gov/programs-surveys/popest/datasets/2010-2018/cities/totals/sub-est2018_all.csv	</v>
      <v xml:space="preserve">http://creativecommons.org/licenses/by-sa/3.0/		</v>
    </spb>
    <spb s="1">
      <v>2458</v>
      <v>2459</v>
      <v>2</v>
      <v>2459</v>
      <v>2458</v>
      <v>2459</v>
      <v>2460</v>
      <v>2461</v>
    </spb>
    <spb s="0">
      <v xml:space="preserve">Wikipedia	</v>
      <v xml:space="preserve">CC BY-SA 4.0	</v>
      <v xml:space="preserve">http://de.wikipedia.org/wiki/Providence	</v>
      <v xml:space="preserve">https://creativecommons.org/licenses/by-sa/4.0	</v>
    </spb>
    <spb s="0">
      <v xml:space="preserve">Wikipedia	</v>
      <v xml:space="preserve">CC-BY-SA	</v>
      <v xml:space="preserve">http://en.wikipedia.org/wiki/Newport_News,_Virginia	</v>
      <v xml:space="preserve">http://creativecommons.org/licenses/by-sa/3.0/	</v>
    </spb>
    <spb s="0">
      <v xml:space="preserve">Wikipedia	US Census	US Census	Sec	Walkscore	</v>
      <v xml:space="preserve">CC-BY-SA					</v>
      <v xml:space="preserve">http://en.wikipedia.org/wiki/Newport_News,_Virginia	http://www2.census.gov/programs-surveys/popest/datasets/2010-2018/cities/totals/sub-est2018_all.csv	http://www.census.gov/quickfacts/table/WTN220212/51700	https://www.sec.gov/cgi-bin/browse-edgar?action=getcompany&amp;CIK=0001501585	https://www.walkscore.com/VA/Newport_News	</v>
      <v xml:space="preserve">http://creativecommons.org/licenses/by-sa/3.0/					</v>
    </spb>
    <spb s="0">
      <v xml:space="preserve">Wikipedia	US Census	US Census	Wikipedia	Sec	Walkscore	</v>
      <v xml:space="preserve">CC-BY-SA			CC-BY-SA			</v>
      <v xml:space="preserve">http://en.wikipedia.org/wiki/Newport_News,_Virginia	http://www2.census.gov/programs-surveys/popest/datasets/2010-2018/cities/totals/sub-est2018_all.csv	http://www.census.gov/quickfacts/table/WTN220212/51700	https://en.wikipedia.org/wiki/Newport_News,_Virginia	https://www.sec.gov/cgi-bin/browse-edgar?action=getcompany&amp;CIK=0001501585	https://www.walkscore.com/VA/Newport_News	</v>
      <v xml:space="preserve">http://creativecommons.org/licenses/by-sa/3.0/			http://creativecommons.org/licenses/by-sa/3.0/			</v>
    </spb>
    <spb s="20">
      <v>2464</v>
      <v>2465</v>
      <v>2</v>
      <v>2465</v>
      <v>2464</v>
      <v>2466</v>
      <v>2466</v>
    </spb>
    <spb s="0">
      <v xml:space="preserve">Wikipedia	</v>
      <v xml:space="preserve">CC BY-SA 4.0	</v>
      <v xml:space="preserve">http://de.wikipedia.org/wiki/Newport_News	</v>
      <v xml:space="preserve">https://creativecommons.org/licenses/by-sa/4.0	</v>
    </spb>
    <spb s="0">
      <v xml:space="preserve">Wikipedia	Wikipedia	</v>
      <v xml:space="preserve">CC-BY-SA	CC-BY-SA	</v>
      <v xml:space="preserve">http://en.wikipedia.org/wiki/Rancho_Cucamonga,_California	http://de.wikipedia.org/wiki/Rancho_Cucamonga	</v>
      <v xml:space="preserve">http://creativecommons.org/licenses/by-sa/3.0/	http://creativecommons.org/licenses/by-sa/3.0/	</v>
    </spb>
    <spb s="0">
      <v xml:space="preserve">Wikipedia	US Census	US Census	Sec	Walkscore	</v>
      <v xml:space="preserve">CC-BY-SA					</v>
      <v xml:space="preserve">http://en.wikipedia.org/wiki/Rancho_Cucamonga,_California	http://www2.census.gov/programs-surveys/popest/datasets/2010-2018/cities/totals/sub-est2018_all.csv	http://www.census.gov/quickfacts/table/RHI225213/0659451	https://www.sec.gov/cgi-bin/browse-edgar?action=getcompany&amp;CIK=0001297184	https://www.walkscore.com/CA/Rancho_Cucamonga	</v>
      <v xml:space="preserve">http://creativecommons.org/licenses/by-sa/3.0/					</v>
    </spb>
    <spb s="0">
      <v xml:space="preserve">Wikipedia	Wikipedia	</v>
      <v xml:space="preserve">CC-BY-SA	CC-BY-SA	</v>
      <v xml:space="preserve">http://en.wikipedia.org/wiki/Rancho_Cucamonga,_California	http://it.wikipedia.org/wiki/Rancho_Cucamonga	</v>
      <v xml:space="preserve">http://creativecommons.org/licenses/by-sa/3.0/	http://creativecommons.org/licenses/by-sa/3.0/	</v>
    </spb>
    <spb s="0">
      <v xml:space="preserve">Wikipedia	</v>
      <v xml:space="preserve">CC-BY-SA	</v>
      <v xml:space="preserve">http://en.wikipedia.org/wiki/Rancho_Cucamonga,_California	</v>
      <v xml:space="preserve">http://creativecommons.org/licenses/by-sa/3.0/	</v>
    </spb>
    <spb s="0">
      <v xml:space="preserve">Wikipedia	US Census	US Census	Wikipedia	Sec	Walkscore	</v>
      <v xml:space="preserve">CC-BY-SA			CC-BY-SA			</v>
      <v xml:space="preserve">http://en.wikipedia.org/wiki/Rancho_Cucamonga,_California	http://www2.census.gov/programs-surveys/popest/datasets/2010-2018/cities/totals/sub-est2018_all.csv	http://www.census.gov/quickfacts/table/RHI225213/0659451	https://en.wikipedia.org/wiki/Rancho_Cucamonga,_California	https://www.sec.gov/cgi-bin/browse-edgar?action=getcompany&amp;CIK=0001297184	https://www.walkscore.com/CA/Rancho_Cucamonga	</v>
      <v xml:space="preserve">http://creativecommons.org/licenses/by-sa/3.0/			http://creativecommons.org/licenses/by-sa/3.0/			</v>
    </spb>
    <spb s="0">
      <v xml:space="preserve">Wikipedia	US Census	Wikipedia	Wikipedia	US Census	</v>
      <v xml:space="preserve">CC-BY-SA		CC-BY-SA	CC-BY-SA		</v>
      <v xml:space="preserve">http://en.wikipedia.org/wiki/Rancho_Cucamonga,_California	http://www2.census.gov/programs-surveys/popest/datasets/2010-2018/cities/totals/sub-est2018_all.csv	http://es.wikipedia.org/wiki/Rancho_Cucamonga	http://fr.wikipedia.org/wiki/Rancho_Cucamonga	http://www.census.gov/quickfacts/table/RHI225213/0659451	</v>
      <v xml:space="preserve">http://creativecommons.org/licenses/by-sa/3.0/		http://creativecommons.org/licenses/by-sa/3.0/	http://creativecommons.org/licenses/by-sa/3.0/		</v>
    </spb>
    <spb s="16">
      <v>2469</v>
      <v>2470</v>
      <v>2471</v>
      <v>2471</v>
      <v>2</v>
      <v>2470</v>
      <v>2472</v>
      <v>2473</v>
      <v>2473</v>
      <v>2474</v>
    </spb>
    <spb s="0">
      <v xml:space="preserve">Wikipedia	</v>
      <v xml:space="preserve">CC BY 2.0	</v>
      <v xml:space="preserve">http://en.wikipedia.org/wiki/Rancho_Cucamonga,_California	</v>
      <v xml:space="preserve">https://creativecommons.org/licenses/by/2.0	</v>
    </spb>
    <spb s="0">
      <v xml:space="preserve">Wikipedia	</v>
      <v xml:space="preserve">CC-BY-SA	</v>
      <v xml:space="preserve">http://en.wikipedia.org/wiki/Santa_Rosa,_California	</v>
      <v xml:space="preserve">http://creativecommons.org/licenses/by-sa/3.0/	</v>
    </spb>
    <spb s="0">
      <v xml:space="preserve">Wikipedia	US Census	Sec	Walkscore	</v>
      <v xml:space="preserve">CC-BY-SA				</v>
      <v xml:space="preserve">http://en.wikipedia.org/wiki/Santa_Rosa,_California	http://www2.census.gov/programs-surveys/popest/datasets/2010-2018/cities/totals/sub-est2018_all.csv	https://www.sec.gov/cgi-bin/browse-edgar?action=getcompany&amp;CIK=0001767346	https://www.walkscore.com/CA/Santa_Rosa	</v>
      <v xml:space="preserve">http://creativecommons.org/licenses/by-sa/3.0/				</v>
    </spb>
    <spb s="0">
      <v xml:space="preserve">Wikipedia	Wikipedia	</v>
      <v xml:space="preserve">CC-BY-SA	CC-BY-SA	</v>
      <v xml:space="preserve">http://en.wikipedia.org/wiki/Santa_Rosa,_California	http://it.wikipedia.org/wiki/Santa_Rosa_(California)	</v>
      <v xml:space="preserve">http://creativecommons.org/licenses/by-sa/3.0/	http://creativecommons.org/licenses/by-sa/3.0/	</v>
    </spb>
    <spb s="0">
      <v xml:space="preserve">Wikipedia	US Census	Wikipedia	Sec	Walkscore	</v>
      <v xml:space="preserve">CC-BY-SA		CC-BY-SA			</v>
      <v xml:space="preserve">http://en.wikipedia.org/wiki/Santa_Rosa,_California	http://www2.census.gov/programs-surveys/popest/datasets/2010-2018/cities/totals/sub-est2018_all.csv	https://en.wikipedia.org/wiki/Santa_Rosa,_California	https://www.sec.gov/cgi-bin/browse-edgar?action=getcompany&amp;CIK=0001767346	https://www.walkscore.com/CA/Santa_Rosa	</v>
      <v xml:space="preserve">http://creativecommons.org/licenses/by-sa/3.0/		http://creativecommons.org/licenses/by-sa/3.0/			</v>
    </spb>
    <spb s="0">
      <v xml:space="preserve">Wikipedia	US Census	</v>
      <v xml:space="preserve">CC-BY-SA		</v>
      <v xml:space="preserve">http://en.wikipedia.org/wiki/Santa_Rosa,_California	http://www2.census.gov/programs-surveys/popest/datasets/2010-2018/cities/totals/sub-est2018_all.csv	</v>
      <v xml:space="preserve">http://creativecommons.org/licenses/by-sa/3.0/		</v>
    </spb>
    <spb s="16">
      <v>2477</v>
      <v>2478</v>
      <v>2479</v>
      <v>2479</v>
      <v>2</v>
      <v>2478</v>
      <v>2477</v>
      <v>2480</v>
      <v>2480</v>
      <v>2481</v>
    </spb>
    <spb s="0">
      <v xml:space="preserve">Wikipedia	</v>
      <v xml:space="preserve">CC BY 3.0	</v>
      <v xml:space="preserve">http://en.wikipedia.org/wiki/Santa_Rosa,_California	</v>
      <v xml:space="preserve">https://creativecommons.org/licenses/by/3.0	</v>
    </spb>
    <spb s="0">
      <v xml:space="preserve">Wikipedia	</v>
      <v xml:space="preserve">CC-BY-SA	</v>
      <v xml:space="preserve">http://en.wikipedia.org/wiki/Peoria,_Arizona	</v>
      <v xml:space="preserve">http://creativecommons.org/licenses/by-sa/3.0/	</v>
    </spb>
    <spb s="0">
      <v xml:space="preserve">Wikipedia	US Census	Sec	Walkscore	</v>
      <v xml:space="preserve">CC-BY-SA				</v>
      <v xml:space="preserve">http://en.wikipedia.org/wiki/Peoria,_Arizona	http://www2.census.gov/programs-surveys/popest/datasets/2010-2018/cities/totals/sub-est2018_all.csv	https://www.sec.gov/cgi-bin/browse-edgar?action=getcompany&amp;CIK=0001778805	https://www.walkscore.com/AZ/Peoria	</v>
      <v xml:space="preserve">http://creativecommons.org/licenses/by-sa/3.0/				</v>
    </spb>
    <spb s="0">
      <v xml:space="preserve">Wikipedia	Wikipedia	</v>
      <v xml:space="preserve">CC-BY-SA	CC-BY-SA	</v>
      <v xml:space="preserve">http://en.wikipedia.org/wiki/Peoria,_Arizona	http://it.wikipedia.org/wiki/Peoria_(Arizona)	</v>
      <v xml:space="preserve">http://creativecommons.org/licenses/by-sa/3.0/	http://creativecommons.org/licenses/by-sa/3.0/	</v>
    </spb>
    <spb s="0">
      <v xml:space="preserve">Wikipedia	US Census	Wikipedia	Sec	Walkscore	</v>
      <v xml:space="preserve">CC-BY-SA		CC-BY-SA			</v>
      <v xml:space="preserve">http://en.wikipedia.org/wiki/Peoria,_Arizona	http://www2.census.gov/programs-surveys/popest/datasets/2010-2018/cities/totals/sub-est2018_all.csv	https://en.wikipedia.org/wiki/Peoria,_Arizona	https://www.sec.gov/cgi-bin/browse-edgar?action=getcompany&amp;CIK=0001778805	https://www.walkscore.com/AZ/Peoria	</v>
      <v xml:space="preserve">http://creativecommons.org/licenses/by-sa/3.0/		http://creativecommons.org/licenses/by-sa/3.0/			</v>
    </spb>
    <spb s="0">
      <v xml:space="preserve">Wikipedia	US Census	</v>
      <v xml:space="preserve">CC-BY-SA		</v>
      <v xml:space="preserve">http://en.wikipedia.org/wiki/Peoria,_Arizona	http://www2.census.gov/programs-surveys/popest/datasets/2010-2018/cities/totals/sub-est2018_all.csv	</v>
      <v xml:space="preserve">http://creativecommons.org/licenses/by-sa/3.0/		</v>
    </spb>
    <spb s="16">
      <v>2484</v>
      <v>2485</v>
      <v>2486</v>
      <v>2486</v>
      <v>2</v>
      <v>2485</v>
      <v>2484</v>
      <v>2487</v>
      <v>2487</v>
      <v>2488</v>
    </spb>
    <spb s="0">
      <v xml:space="preserve">Wikipedia	</v>
      <v xml:space="preserve">CC BY-SA 3.0	</v>
      <v xml:space="preserve">http://en.wikipedia.org/wiki/Peoria,_Arizona	</v>
      <v xml:space="preserve">https://creativecommons.org/licenses/by-sa/3.0	</v>
    </spb>
    <spb s="0">
      <v xml:space="preserve">Wikipedia	</v>
      <v xml:space="preserve">CC-BY-SA	</v>
      <v xml:space="preserve">http://en.wikipedia.org/wiki/Oceanside,_California	</v>
      <v xml:space="preserve">http://creativecommons.org/licenses/by-sa/3.0/	</v>
    </spb>
    <spb s="0">
      <v xml:space="preserve">Wikipedia	US Census	US Census	Sec	Walkscore	</v>
      <v xml:space="preserve">CC-BY-SA					</v>
      <v xml:space="preserve">http://en.wikipedia.org/wiki/Oceanside,_California	http://www2.census.gov/programs-surveys/popest/datasets/2010-2018/cities/totals/sub-est2018_all.csv	http://www.census.gov/quickfacts/table/SEX255213/0653322	https://www.sec.gov/cgi-bin/browse-edgar?action=getcompany&amp;CIK=0001419051	https://www.walkscore.com/CA/Oceanside	</v>
      <v xml:space="preserve">http://creativecommons.org/licenses/by-sa/3.0/					</v>
    </spb>
    <spb s="0">
      <v xml:space="preserve">Wikipedia	US Census	US Census	</v>
      <v xml:space="preserve">CC-BY-SA			</v>
      <v xml:space="preserve">http://en.wikipedia.org/wiki/Oceanside,_California	http://www2.census.gov/programs-surveys/popest/datasets/2010-2018/cities/totals/sub-est2018_all.csv	http://www.census.gov/quickfacts/table/SEX255213/0653322	</v>
      <v xml:space="preserve">http://creativecommons.org/licenses/by-sa/3.0/			</v>
    </spb>
    <spb s="16">
      <v>2491</v>
      <v>2492</v>
      <v>2491</v>
      <v>2491</v>
      <v>2</v>
      <v>2492</v>
      <v>2491</v>
      <v>2492</v>
      <v>2492</v>
      <v>2493</v>
    </spb>
    <spb s="0">
      <v xml:space="preserve">Wikipedia	</v>
      <v xml:space="preserve">CC BY 3.0	</v>
      <v xml:space="preserve">http://en.wikipedia.org/wiki/Oceanside,_California	</v>
      <v xml:space="preserve">https://creativecommons.org/licenses/by/3.0	</v>
    </spb>
    <spb s="0">
      <v xml:space="preserve">Wikipedia	</v>
      <v xml:space="preserve">CC-BY-SA	</v>
      <v xml:space="preserve">http://en.wikipedia.org/wiki/Elk_Grove,_California	</v>
      <v xml:space="preserve">http://creativecommons.org/licenses/by-sa/3.0/	</v>
    </spb>
    <spb s="0">
      <v xml:space="preserve">Wikipedia	US Census	US Census	Walkscore	</v>
      <v xml:space="preserve">CC-BY-SA				</v>
      <v xml:space="preserve">http://en.wikipedia.org/wiki/Elk_Grove,_California	http://www2.census.gov/programs-surveys/popest/datasets/2010-2018/cities/totals/sub-est2018_all.csv	http://www.census.gov/quickfacts/table/PST120214/0622020	https://www.walkscore.com/CA/Elk_Grove	</v>
      <v xml:space="preserve">http://creativecommons.org/licenses/by-sa/3.0/				</v>
    </spb>
    <spb s="0">
      <v xml:space="preserve">Wikipedia	Wikipedia	</v>
      <v xml:space="preserve">CC-BY-SA	CC-BY-SA	</v>
      <v xml:space="preserve">http://en.wikipedia.org/wiki/Elk_Grove,_California	http://it.wikipedia.org/wiki/Elk_Grove_(California)	</v>
      <v xml:space="preserve">http://creativecommons.org/licenses/by-sa/3.0/	http://creativecommons.org/licenses/by-sa/3.0/	</v>
    </spb>
    <spb s="0">
      <v xml:space="preserve">Wikipedia	US Census	US Census	Wikipedia	Walkscore	</v>
      <v xml:space="preserve">CC-BY-SA			CC-BY-SA		</v>
      <v xml:space="preserve">http://en.wikipedia.org/wiki/Elk_Grove,_California	http://www2.census.gov/programs-surveys/popest/datasets/2010-2018/cities/totals/sub-est2018_all.csv	http://www.census.gov/quickfacts/table/PST120214/0622020	https://en.wikipedia.org/wiki/Elk_Grove,_California	https://www.walkscore.com/CA/Elk_Grove	</v>
      <v xml:space="preserve">http://creativecommons.org/licenses/by-sa/3.0/			http://creativecommons.org/licenses/by-sa/3.0/		</v>
    </spb>
    <spb s="0">
      <v xml:space="preserve">Wikipedia	US Census	US Census	</v>
      <v xml:space="preserve">CC-BY-SA			</v>
      <v xml:space="preserve">http://en.wikipedia.org/wiki/Elk_Grove,_California	http://www2.census.gov/programs-surveys/popest/datasets/2010-2018/cities/totals/sub-est2018_all.csv	http://www.census.gov/quickfacts/table/PST120214/0622020	</v>
      <v xml:space="preserve">http://creativecommons.org/licenses/by-sa/3.0/			</v>
    </spb>
    <spb s="16">
      <v>2496</v>
      <v>2497</v>
      <v>2498</v>
      <v>2498</v>
      <v>2</v>
      <v>2497</v>
      <v>2496</v>
      <v>2499</v>
      <v>2499</v>
      <v>2500</v>
    </spb>
    <spb s="0">
      <v xml:space="preserve">Wikipedia	</v>
      <v xml:space="preserve">Public domain	</v>
      <v xml:space="preserve">http://en.wikipedia.org/wiki/Elk_Grove,_California	</v>
      <v xml:space="preserve">http://en.wikipedia.org/wiki/Public_domain	</v>
    </spb>
    <spb s="0">
      <v xml:space="preserve">Wikipedia	</v>
      <v xml:space="preserve">CC-BY-SA	</v>
      <v xml:space="preserve">http://en.wikipedia.org/wiki/Pembroke_Pines,_Florida	</v>
      <v xml:space="preserve">http://creativecommons.org/licenses/by-sa/3.0/	</v>
    </spb>
    <spb s="0">
      <v xml:space="preserve">Wikipedia	US Census	US Census	Wikipedia	Sec	Walkscore	</v>
      <v xml:space="preserve">CC-BY-SA			CC-BY-SA			</v>
      <v xml:space="preserve">http://en.wikipedia.org/wiki/Pembroke_Pines,_Florida	http://www2.census.gov/programs-surveys/popest/datasets/2010-2018/cities/totals/sub-est2018_all.csv	http://www.census.gov/quickfacts/table/SEX255213/1255775	https://en.wikipedia.org/wiki/Pembroke_Pines,_Florida	https://www.sec.gov/cgi-bin/browse-edgar?action=getcompany&amp;CIK=0001795548	https://www.walkscore.com/FL/Pembroke_Pines	</v>
      <v xml:space="preserve">http://creativecommons.org/licenses/by-sa/3.0/			http://creativecommons.org/licenses/by-sa/3.0/			</v>
    </spb>
    <spb s="0">
      <v xml:space="preserve">Wikipedia	Wikipedia	</v>
      <v xml:space="preserve">CC-BY-SA	CC-BY-SA	</v>
      <v xml:space="preserve">http://en.wikipedia.org/wiki/Pembroke_Pines,_Florida	http://it.wikipedia.org/wiki/Pembroke_Pines	</v>
      <v xml:space="preserve">http://creativecommons.org/licenses/by-sa/3.0/	http://creativecommons.org/licenses/by-sa/3.0/	</v>
    </spb>
    <spb s="0">
      <v xml:space="preserve">Wikipedia	US Census	Wikipedia	US Census	</v>
      <v xml:space="preserve">CC-BY-SA		CC-BY-SA		</v>
      <v xml:space="preserve">http://en.wikipedia.org/wiki/Pembroke_Pines,_Florida	http://www2.census.gov/programs-surveys/popest/datasets/2010-2018/cities/totals/sub-est2018_all.csv	http://fr.wikipedia.org/wiki/Pembroke_Pines	http://www.census.gov/quickfacts/table/SEX255213/1255775	</v>
      <v xml:space="preserve">http://creativecommons.org/licenses/by-sa/3.0/		http://creativecommons.org/licenses/by-sa/3.0/		</v>
    </spb>
    <spb s="16">
      <v>2503</v>
      <v>2504</v>
      <v>2505</v>
      <v>2505</v>
      <v>2</v>
      <v>2504</v>
      <v>2503</v>
      <v>2504</v>
      <v>2504</v>
      <v>2506</v>
    </spb>
    <spb s="0">
      <v xml:space="preserve">Wikipedia	</v>
      <v xml:space="preserve">CC-BY-SA	</v>
      <v xml:space="preserve">http://en.wikipedia.org/wiki/Eugene,_Oregon	</v>
      <v xml:space="preserve">http://creativecommons.org/licenses/by-sa/3.0/	</v>
    </spb>
    <spb s="0">
      <v xml:space="preserve">Wikipedia	US Census	Sec	Walkscore	</v>
      <v xml:space="preserve">CC-BY-SA				</v>
      <v xml:space="preserve">http://en.wikipedia.org/wiki/Eugene,_Oregon	http://www2.census.gov/programs-surveys/popest/datasets/2010-2018/cities/totals/sub-est2018_all.csv	https://www.sec.gov/cgi-bin/browse-edgar?action=getcompany&amp;CIK=0001731216	https://www.walkscore.com/OR/Eugene	</v>
      <v xml:space="preserve">http://creativecommons.org/licenses/by-sa/3.0/				</v>
    </spb>
    <spb s="0">
      <v xml:space="preserve">Wikipedia	US Census	Wikipedia	Sec	Walkscore	</v>
      <v xml:space="preserve">CC-BY-SA		CC-BY-SA			</v>
      <v xml:space="preserve">http://en.wikipedia.org/wiki/Eugene,_Oregon	http://www2.census.gov/programs-surveys/popest/datasets/2010-2018/cities/totals/sub-est2018_all.csv	https://en.wikipedia.org/wiki/Eugene,_Oregon	https://www.sec.gov/cgi-bin/browse-edgar?action=getcompany&amp;CIK=0001731216	https://www.walkscore.com/OR/Eugene	</v>
      <v xml:space="preserve">http://creativecommons.org/licenses/by-sa/3.0/		http://creativecommons.org/licenses/by-sa/3.0/			</v>
    </spb>
    <spb s="0">
      <v xml:space="preserve">Wikipedia	US Census	</v>
      <v xml:space="preserve">CC-BY-SA		</v>
      <v xml:space="preserve">http://en.wikipedia.org/wiki/Eugene,_Oregon	http://www2.census.gov/programs-surveys/popest/datasets/2010-2018/cities/totals/sub-est2018_all.csv	</v>
      <v xml:space="preserve">http://creativecommons.org/licenses/by-sa/3.0/		</v>
    </spb>
    <spb s="1">
      <v>2508</v>
      <v>2509</v>
      <v>2</v>
      <v>2509</v>
      <v>2508</v>
      <v>2510</v>
      <v>2510</v>
      <v>2511</v>
    </spb>
    <spb s="0">
      <v xml:space="preserve">Wikipedia	</v>
      <v xml:space="preserve">CC BY 2.0	</v>
      <v xml:space="preserve">http://de.wikipedia.org/wiki/Eugene_(Oregon)	</v>
      <v xml:space="preserve">https://creativecommons.org/licenses/by/2.0	</v>
    </spb>
    <spb s="0">
      <v xml:space="preserve">Wikipedia	</v>
      <v xml:space="preserve">CC-BY-SA	</v>
      <v xml:space="preserve">http://en.wikipedia.org/wiki/Garden_Grove,_California	</v>
      <v xml:space="preserve">http://creativecommons.org/licenses/by-sa/3.0/	</v>
    </spb>
    <spb s="0">
      <v xml:space="preserve">Wikipedia	US Census	US Census	Sec	Walkscore	</v>
      <v xml:space="preserve">CC-BY-SA					</v>
      <v xml:space="preserve">http://en.wikipedia.org/wiki/Garden_Grove,_California	http://www2.census.gov/programs-surveys/popest/datasets/2010-2018/cities/totals/sub-est2018_all.csv	http://www.census.gov/quickfacts/table/RHI225213/0629000	https://www.sec.gov/cgi-bin/browse-edgar?action=getcompany&amp;CIK=0001604627	https://www.walkscore.com/CA/Garden_Grove	</v>
      <v xml:space="preserve">http://creativecommons.org/licenses/by-sa/3.0/					</v>
    </spb>
    <spb s="0">
      <v xml:space="preserve">Wikipedia	Wikipedia	</v>
      <v xml:space="preserve">CC-BY-SA	CC-BY-SA	</v>
      <v xml:space="preserve">http://en.wikipedia.org/wiki/Garden_Grove,_California	http://es.wikipedia.org/wiki/Garden_Grove_(California)	</v>
      <v xml:space="preserve">http://creativecommons.org/licenses/by-sa/3.0/	http://creativecommons.org/licenses/by-sa/3.0/	</v>
    </spb>
    <spb s="0">
      <v xml:space="preserve">Wikipedia	US Census	US Census	Wikipedia	Sec	Walkscore	</v>
      <v xml:space="preserve">CC-BY-SA			CC-BY-SA			</v>
      <v xml:space="preserve">http://en.wikipedia.org/wiki/Garden_Grove,_California	http://www2.census.gov/programs-surveys/popest/datasets/2010-2018/cities/totals/sub-est2018_all.csv	http://www.census.gov/quickfacts/table/RHI225213/0629000	https://en.wikipedia.org/wiki/Garden_Grove,_California	https://www.sec.gov/cgi-bin/browse-edgar?action=getcompany&amp;CIK=0001604627	https://www.walkscore.com/CA/Garden_Grove	</v>
      <v xml:space="preserve">http://creativecommons.org/licenses/by-sa/3.0/			http://creativecommons.org/licenses/by-sa/3.0/			</v>
    </spb>
    <spb s="0">
      <v xml:space="preserve">Wikipedia	US Census	US Census	</v>
      <v xml:space="preserve">CC-BY-SA			</v>
      <v xml:space="preserve">http://en.wikipedia.org/wiki/Garden_Grove,_California	http://www2.census.gov/programs-surveys/popest/datasets/2010-2018/cities/totals/sub-est2018_all.csv	http://www.census.gov/quickfacts/table/RHI225213/0629000	</v>
      <v xml:space="preserve">http://creativecommons.org/licenses/by-sa/3.0/			</v>
    </spb>
    <spb s="16">
      <v>2514</v>
      <v>2515</v>
      <v>2516</v>
      <v>2516</v>
      <v>2</v>
      <v>2515</v>
      <v>2514</v>
      <v>2517</v>
      <v>2517</v>
      <v>2518</v>
    </spb>
    <spb s="0">
      <v xml:space="preserve">Wikipedia	</v>
      <v xml:space="preserve">CC BY-SA 4.0	</v>
      <v xml:space="preserve">http://en.wikipedia.org/wiki/Garden_Grove,_California	</v>
      <v xml:space="preserve">https://creativecommons.org/licenses/by-sa/4.0	</v>
    </spb>
    <spb s="0">
      <v xml:space="preserve">Wikipedia	Wikipedia	</v>
      <v xml:space="preserve">CC-BY-SA	CC-BY-SA	</v>
      <v xml:space="preserve">http://en.wikipedia.org/wiki/Carytown,_Missouri	http://es.wikipedia.org/wiki/Carytown_(Misuri)	</v>
      <v xml:space="preserve">http://creativecommons.org/licenses/by-sa/3.0/	http://creativecommons.org/licenses/by-sa/3.0/	</v>
    </spb>
    <spb s="0">
      <v xml:space="preserve">Wikipedia	</v>
      <v xml:space="preserve">CC-BY-SA	</v>
      <v xml:space="preserve">http://en.wikipedia.org/wiki/Carytown,_Missouri	</v>
      <v xml:space="preserve">http://creativecommons.org/licenses/by-sa/3.0/	</v>
    </spb>
    <spb s="0">
      <v xml:space="preserve">Wikipedia	US Census	</v>
      <v xml:space="preserve">CC-BY-SA		</v>
      <v xml:space="preserve">http://en.wikipedia.org/wiki/Carytown,_Missouri	http://www2.census.gov/programs-surveys/popest/datasets/2010-2018/cities/totals/sub-est2018_all.csv	</v>
      <v xml:space="preserve">http://creativecommons.org/licenses/by-sa/3.0/		</v>
    </spb>
    <spb s="16">
      <v>2521</v>
      <v>2522</v>
      <v>2522</v>
      <v>2522</v>
      <v>2</v>
      <v>2522</v>
      <v>2522</v>
      <v>2523</v>
      <v>2523</v>
      <v>2523</v>
    </spb>
    <spb s="0">
      <v xml:space="preserve">Wikipedia	</v>
      <v xml:space="preserve">CC-BY-SA-3.0	</v>
      <v xml:space="preserve">http://en.wikipedia.org/wiki/Carytown,_Missouri	</v>
      <v xml:space="preserve">http://creativecommons.org/licenses/by-sa/3.0/	</v>
    </spb>
    <spb s="0">
      <v xml:space="preserve">Wikipedia	</v>
      <v xml:space="preserve">CC-BY-SA	</v>
      <v xml:space="preserve">http://en.wikipedia.org/wiki/Fort_Collins,_Colorado	</v>
      <v xml:space="preserve">http://creativecommons.org/licenses/by-sa/3.0/	</v>
    </spb>
    <spb s="0">
      <v xml:space="preserve">Wikipedia	US Census	Sec	Walkscore	</v>
      <v xml:space="preserve">CC-BY-SA				</v>
      <v xml:space="preserve">http://en.wikipedia.org/wiki/Fort_Collins,_Colorado	http://www2.census.gov/programs-surveys/popest/datasets/2010-2018/cities/totals/sub-est2018_all.csv	https://www.sec.gov/cgi-bin/browse-edgar?action=getcompany&amp;CIK=0001673815	https://www.walkscore.com/CO/Fort_Collins	</v>
      <v xml:space="preserve">http://creativecommons.org/licenses/by-sa/3.0/				</v>
    </spb>
    <spb s="0">
      <v xml:space="preserve">Wikipedia	US Census	Wikipedia	Sec	Walkscore	</v>
      <v xml:space="preserve">CC-BY-SA		CC-BY-SA			</v>
      <v xml:space="preserve">http://en.wikipedia.org/wiki/Fort_Collins,_Colorado	http://www2.census.gov/programs-surveys/popest/datasets/2010-2018/cities/totals/sub-est2018_all.csv	https://en.wikipedia.org/wiki/Fort_Collins,_Colorado	https://www.sec.gov/cgi-bin/browse-edgar?action=getcompany&amp;CIK=0001673815	https://www.walkscore.com/CO/Fort_Collins	</v>
      <v xml:space="preserve">http://creativecommons.org/licenses/by-sa/3.0/		http://creativecommons.org/licenses/by-sa/3.0/			</v>
    </spb>
    <spb s="0">
      <v xml:space="preserve">Wikipedia	US Census	</v>
      <v xml:space="preserve">CC-BY-SA		</v>
      <v xml:space="preserve">http://en.wikipedia.org/wiki/Fort_Collins,_Colorado	http://www2.census.gov/programs-surveys/popest/datasets/2010-2018/cities/totals/sub-est2018_all.csv	</v>
      <v xml:space="preserve">http://creativecommons.org/licenses/by-sa/3.0/		</v>
    </spb>
    <spb s="16">
      <v>2526</v>
      <v>2527</v>
      <v>2526</v>
      <v>2526</v>
      <v>2</v>
      <v>2527</v>
      <v>2526</v>
      <v>2528</v>
      <v>2528</v>
      <v>2529</v>
    </spb>
    <spb s="0">
      <v xml:space="preserve">Wikipedia	</v>
      <v xml:space="preserve">CC BY 3.0	</v>
      <v xml:space="preserve">http://en.wikipedia.org/wiki/Fort_Collins,_Colorado	</v>
      <v xml:space="preserve">https://creativecommons.org/licenses/by/3.0	</v>
    </spb>
    <spb s="0">
      <v xml:space="preserve">Wikipedia	Wikipedia	Wikipedia	</v>
      <v xml:space="preserve">CC-BY-SA	CC-BY-SA	CC-BY-SA	</v>
      <v xml:space="preserve">http://en.wikipedia.org/wiki/Corona,_California	http://de.wikipedia.org/wiki/Corona_(Kalifornien)	http://fr.wikipedia.org/wiki/Corona_(Californie)	</v>
      <v xml:space="preserve">http://creativecommons.org/licenses/by-sa/3.0/	http://creativecommons.org/licenses/by-sa/3.0/	http://creativecommons.org/licenses/by-sa/3.0/	</v>
    </spb>
    <spb s="0">
      <v xml:space="preserve">Wikipedia	US Census	US Census	Sec	Walkscore	</v>
      <v xml:space="preserve">CC-BY-SA					</v>
      <v xml:space="preserve">http://en.wikipedia.org/wiki/Corona,_California	http://www2.census.gov/programs-surveys/popest/datasets/2010-2018/cities/totals/sub-est2018_all.csv	http://www.census.gov/quickfacts/table/lnd110210/0616350	https://www.sec.gov/cgi-bin/browse-edgar?action=getcompany&amp;CIK=0001803523	https://www.walkscore.com/CA/Corona	</v>
      <v xml:space="preserve">http://creativecommons.org/licenses/by-sa/3.0/					</v>
    </spb>
    <spb s="0">
      <v xml:space="preserve">Wikipedia	Wikipedia	</v>
      <v xml:space="preserve">CC-BY-SA	CC-BY-SA	</v>
      <v xml:space="preserve">http://en.wikipedia.org/wiki/Corona,_California	http://it.wikipedia.org/wiki/Corona_(California)	</v>
      <v xml:space="preserve">http://creativecommons.org/licenses/by-sa/3.0/	http://creativecommons.org/licenses/by-sa/3.0/	</v>
    </spb>
    <spb s="0">
      <v xml:space="preserve">Wikipedia	</v>
      <v xml:space="preserve">CC-BY-SA	</v>
      <v xml:space="preserve">http://en.wikipedia.org/wiki/Corona,_California	</v>
      <v xml:space="preserve">http://creativecommons.org/licenses/by-sa/3.0/	</v>
    </spb>
    <spb s="0">
      <v xml:space="preserve">Wikipedia	US Census	US Census	Wikipedia	Sec	Walkscore	</v>
      <v xml:space="preserve">CC-BY-SA			CC-BY-SA			</v>
      <v xml:space="preserve">http://en.wikipedia.org/wiki/Corona,_California	http://www2.census.gov/programs-surveys/popest/datasets/2010-2018/cities/totals/sub-est2018_all.csv	http://www.census.gov/quickfacts/table/lnd110210/0616350	https://en.wikipedia.org/wiki/Corona,_California	https://www.sec.gov/cgi-bin/browse-edgar?action=getcompany&amp;CIK=0001803523	https://www.walkscore.com/CA/Corona	</v>
      <v xml:space="preserve">http://creativecommons.org/licenses/by-sa/3.0/			http://creativecommons.org/licenses/by-sa/3.0/			</v>
    </spb>
    <spb s="0">
      <v xml:space="preserve">Wikipedia	US Census	US Census	</v>
      <v xml:space="preserve">CC-BY-SA			</v>
      <v xml:space="preserve">http://en.wikipedia.org/wiki/Corona,_California	http://www2.census.gov/programs-surveys/popest/datasets/2010-2018/cities/totals/sub-est2018_all.csv	http://www.census.gov/quickfacts/table/lnd110210/0616350	</v>
      <v xml:space="preserve">http://creativecommons.org/licenses/by-sa/3.0/			</v>
    </spb>
    <spb s="16">
      <v>2532</v>
      <v>2533</v>
      <v>2534</v>
      <v>2534</v>
      <v>2</v>
      <v>2533</v>
      <v>2535</v>
      <v>2536</v>
      <v>2536</v>
      <v>2537</v>
    </spb>
    <spb s="0">
      <v xml:space="preserve">Wikipedia	</v>
      <v xml:space="preserve">Public domain	</v>
      <v xml:space="preserve">http://en.wikipedia.org/wiki/Corona,_California	</v>
      <v xml:space="preserve">http://en.wikipedia.org/wiki/Public_domain	</v>
    </spb>
    <spb s="0">
      <v xml:space="preserve">Wikipedia	Wikipedia	</v>
      <v xml:space="preserve">CC-BY-SA	CC-BY-SA	</v>
      <v xml:space="preserve">http://en.wikipedia.org/wiki/Springfield,_Missouri	http://es.wikipedia.org/wiki/Springfield_(Misuri)	</v>
      <v xml:space="preserve">http://creativecommons.org/licenses/by-sa/3.0/	http://creativecommons.org/licenses/by-sa/3.0/	</v>
    </spb>
    <spb s="0">
      <v xml:space="preserve">Wikipedia	US Census	Wikipedia	Sec	Walkscore	</v>
      <v xml:space="preserve">CC-BY-SA		CC-BY-SA			</v>
      <v xml:space="preserve">http://en.wikipedia.org/wiki/Springfield,_Missouri	http://www2.census.gov/programs-surveys/popest/datasets/2010-2018/cities/totals/sub-est2018_all.csv	https://en.wikipedia.org/wiki/Springfield,_Missouri	https://www.sec.gov/cgi-bin/browse-edgar?action=getcompany&amp;CIK=0001840938	https://www.walkscore.com/MO/Springfield	</v>
      <v xml:space="preserve">http://creativecommons.org/licenses/by-sa/3.0/		http://creativecommons.org/licenses/by-sa/3.0/			</v>
    </spb>
    <spb s="0">
      <v xml:space="preserve">Wikipedia	Wikipedia	</v>
      <v xml:space="preserve">CC-BY-SA	CC-BY-SA	</v>
      <v xml:space="preserve">http://en.wikipedia.org/wiki/Springfield,_Missouri	http://it.wikipedia.org/wiki/Springfield_(Missouri)	</v>
      <v xml:space="preserve">http://creativecommons.org/licenses/by-sa/3.0/	http://creativecommons.org/licenses/by-sa/3.0/	</v>
    </spb>
    <spb s="0">
      <v xml:space="preserve">Wikipedia	</v>
      <v xml:space="preserve">CC-BY-SA	</v>
      <v xml:space="preserve">http://en.wikipedia.org/wiki/Springfield,_Missouri	</v>
      <v xml:space="preserve">http://creativecommons.org/licenses/by-sa/3.0/	</v>
    </spb>
    <spb s="0">
      <v xml:space="preserve">Wikipedia	US Census	</v>
      <v xml:space="preserve">CC-BY-SA		</v>
      <v xml:space="preserve">http://en.wikipedia.org/wiki/Springfield,_Missouri	http://www2.census.gov/programs-surveys/popest/datasets/2010-2018/cities/totals/sub-est2018_all.csv	</v>
      <v xml:space="preserve">http://creativecommons.org/licenses/by-sa/3.0/		</v>
    </spb>
    <spb s="16">
      <v>2540</v>
      <v>2541</v>
      <v>2542</v>
      <v>2542</v>
      <v>2</v>
      <v>2541</v>
      <v>2543</v>
      <v>2541</v>
      <v>2541</v>
      <v>2544</v>
    </spb>
    <spb s="0">
      <v xml:space="preserve">Wikipedia	</v>
      <v xml:space="preserve">CC BY-SA 2.5	</v>
      <v xml:space="preserve">http://sv.wikipedia.org/wiki/Springfield,_Missouri	</v>
      <v xml:space="preserve">https://creativecommons.org/licenses/by-sa/2.5	</v>
    </spb>
    <spb s="0">
      <v xml:space="preserve">Wikipedia	</v>
      <v xml:space="preserve">CC-BY-SA	</v>
      <v xml:space="preserve">http://en.wikipedia.org/wiki/Alexandria,_Virginia	</v>
      <v xml:space="preserve">http://creativecommons.org/licenses/by-sa/3.0/	</v>
    </spb>
    <spb s="0">
      <v xml:space="preserve">Wikipedia	US Census	Wikipedia	Sec	Walkscore	</v>
      <v xml:space="preserve">CC-BY-SA		CC-BY-SA			</v>
      <v xml:space="preserve">http://en.wikipedia.org/wiki/Alexandria,_Virginia	http://www2.census.gov/programs-surveys/popest/datasets/2010-2018/cities/totals/sub-est2018_all.csv	https://en.wikipedia.org/wiki/Alexandria,_Virginia	https://www.sec.gov/cgi-bin/browse-edgar?action=getcompany&amp;CIK=0001840775	https://www.walkscore.com/VA/Alexandria	</v>
      <v xml:space="preserve">http://creativecommons.org/licenses/by-sa/3.0/		http://creativecommons.org/licenses/by-sa/3.0/			</v>
    </spb>
    <spb s="20">
      <v>2547</v>
      <v>2548</v>
      <v>2</v>
      <v>2548</v>
      <v>2547</v>
      <v>2548</v>
      <v>2548</v>
    </spb>
    <spb s="0">
      <v xml:space="preserve">Wikipedia	</v>
      <v xml:space="preserve">CC BY-SA 2.0	</v>
      <v xml:space="preserve">http://fr.wikipedia.org/wiki/Alexandria_(Virginie)	</v>
      <v xml:space="preserve">https://creativecommons.org/licenses/by-sa/2.0	</v>
    </spb>
    <spb s="0">
      <v xml:space="preserve">Wikipedia	</v>
      <v xml:space="preserve">CC-BY-SA	</v>
      <v xml:space="preserve">http://en.wikipedia.org/wiki/Hayward,_California	</v>
      <v xml:space="preserve">http://creativecommons.org/licenses/by-sa/3.0/	</v>
    </spb>
    <spb s="0">
      <v xml:space="preserve">Wikipedia	US Census	Wikipedia	Sec	Walkscore	</v>
      <v xml:space="preserve">CC-BY-SA		CC-BY-SA			</v>
      <v xml:space="preserve">http://en.wikipedia.org/wiki/Hayward,_California	http://www2.census.gov/programs-surveys/popest/datasets/2010-2018/cities/totals/sub-est2018_all.csv	https://en.wikipedia.org/wiki/Hayward,_California	https://www.sec.gov/cgi-bin/browse-edgar?action=getcompany&amp;CIK=0001724521	https://www.walkscore.com/CA/Hayward	</v>
      <v xml:space="preserve">http://creativecommons.org/licenses/by-sa/3.0/		http://creativecommons.org/licenses/by-sa/3.0/			</v>
    </spb>
    <spb s="0">
      <v xml:space="preserve">Wikipedia	US Census	</v>
      <v xml:space="preserve">CC-BY-SA		</v>
      <v xml:space="preserve">http://en.wikipedia.org/wiki/Hayward,_California	http://www2.census.gov/programs-surveys/popest/datasets/2010-2018/cities/totals/sub-est2018_all.csv	</v>
      <v xml:space="preserve">http://creativecommons.org/licenses/by-sa/3.0/		</v>
    </spb>
    <spb s="1">
      <v>2551</v>
      <v>2552</v>
      <v>2</v>
      <v>2552</v>
      <v>2551</v>
      <v>2552</v>
      <v>2552</v>
      <v>2553</v>
    </spb>
    <spb s="0">
      <v xml:space="preserve">Wikipedia	</v>
      <v xml:space="preserve">CC BY-SA 3.0	</v>
      <v xml:space="preserve">http://en.wikipedia.org/wiki/Hayward,_California	</v>
      <v xml:space="preserve">https://creativecommons.org/licenses/by-sa/3.0	</v>
    </spb>
    <spb s="0">
      <v xml:space="preserve">Wikipedia	Wikipedia	</v>
      <v xml:space="preserve">CC-BY-SA	CC-BY-SA	</v>
      <v xml:space="preserve">http://en.wikipedia.org/wiki/Clarksville,_Tennessee	http://de.wikipedia.org/wiki/Clarksville_(Tennessee)	</v>
      <v xml:space="preserve">http://creativecommons.org/licenses/by-sa/3.0/	http://creativecommons.org/licenses/by-sa/3.0/	</v>
    </spb>
    <spb s="0">
      <v xml:space="preserve">Wikipedia	US Census	Walkscore	</v>
      <v xml:space="preserve">CC-BY-SA			</v>
      <v xml:space="preserve">http://en.wikipedia.org/wiki/Clarksville,_Tennessee	http://www2.census.gov/programs-surveys/popest/datasets/2010-2018/cities/totals/sub-est2018_all.csv	https://www.walkscore.com/TN/Clarksville	</v>
      <v xml:space="preserve">http://creativecommons.org/licenses/by-sa/3.0/			</v>
    </spb>
    <spb s="0">
      <v xml:space="preserve">Wikipedia	</v>
      <v xml:space="preserve">CC-BY-SA	</v>
      <v xml:space="preserve">http://en.wikipedia.org/wiki/Clarksville,_Tennessee	</v>
      <v xml:space="preserve">http://creativecommons.org/licenses/by-sa/3.0/	</v>
    </spb>
    <spb s="0">
      <v xml:space="preserve">Wikipedia	US Census	Wikipedia	Walkscore	</v>
      <v xml:space="preserve">CC-BY-SA		CC-BY-SA		</v>
      <v xml:space="preserve">http://en.wikipedia.org/wiki/Clarksville,_Tennessee	http://www2.census.gov/programs-surveys/popest/datasets/2010-2018/cities/totals/sub-est2018_all.csv	https://en.wikipedia.org/wiki/Clarksville,_Tennessee	https://www.walkscore.com/TN/Clarksville	</v>
      <v xml:space="preserve">http://creativecommons.org/licenses/by-sa/3.0/		http://creativecommons.org/licenses/by-sa/3.0/		</v>
    </spb>
    <spb s="0">
      <v xml:space="preserve">Wikipedia	US Census	</v>
      <v xml:space="preserve">CC-BY-SA		</v>
      <v xml:space="preserve">http://en.wikipedia.org/wiki/Clarksville,_Tennessee	http://www2.census.gov/programs-surveys/popest/datasets/2010-2018/cities/totals/sub-est2018_all.csv	</v>
      <v xml:space="preserve">http://creativecommons.org/licenses/by-sa/3.0/		</v>
    </spb>
    <spb s="1">
      <v>2556</v>
      <v>2557</v>
      <v>2</v>
      <v>2557</v>
      <v>2558</v>
      <v>2559</v>
      <v>2559</v>
      <v>2560</v>
    </spb>
    <spb s="0">
      <v xml:space="preserve">Wikipedia	</v>
      <v xml:space="preserve">CC-BY-SA-3.0	</v>
      <v xml:space="preserve">http://de.wikipedia.org/wiki/Clarksville_(Tennessee)	</v>
      <v xml:space="preserve">http://creativecommons.org/licenses/by-sa/3.0/	</v>
    </spb>
    <spb s="0">
      <v xml:space="preserve">Wikipedia	</v>
      <v xml:space="preserve">CC-BY-SA	</v>
      <v xml:space="preserve">http://en.wikipedia.org/wiki/Lakewood,_Colorado	</v>
      <v xml:space="preserve">http://creativecommons.org/licenses/by-sa/3.0/	</v>
    </spb>
    <spb s="0">
      <v xml:space="preserve">Wikipedia	US Census	Sec	Walkscore	</v>
      <v xml:space="preserve">CC-BY-SA				</v>
      <v xml:space="preserve">http://en.wikipedia.org/wiki/Lakewood,_Colorado	http://www2.census.gov/programs-surveys/popest/datasets/2010-2018/cities/totals/sub-est2018_all.csv	https://www.sec.gov/cgi-bin/browse-edgar?action=getcompany&amp;CIK=0001547459	https://www.walkscore.com/CO/Lakewood	</v>
      <v xml:space="preserve">http://creativecommons.org/licenses/by-sa/3.0/				</v>
    </spb>
    <spb s="0">
      <v xml:space="preserve">Wikipedia	Wikipedia	Wikipedia	</v>
      <v xml:space="preserve">CC-BY-SA	CC-BY-SA	CC-BY-SA	</v>
      <v xml:space="preserve">http://en.wikipedia.org/wiki/Lakewood,_Colorado	http://es.wikipedia.org/wiki/Lakewood_(Colorado)	http://it.wikipedia.org/wiki/Lakewood_(Colorado)	</v>
      <v xml:space="preserve">http://creativecommons.org/licenses/by-sa/3.0/	http://creativecommons.org/licenses/by-sa/3.0/	http://creativecommons.org/licenses/by-sa/3.0/	</v>
    </spb>
    <spb s="0">
      <v xml:space="preserve">Wikipedia	US Census	Wikipedia	Sec	Walkscore	</v>
      <v xml:space="preserve">CC-BY-SA		CC-BY-SA			</v>
      <v xml:space="preserve">http://en.wikipedia.org/wiki/Lakewood,_Colorado	http://www2.census.gov/programs-surveys/popest/datasets/2010-2018/cities/totals/sub-est2018_all.csv	https://en.wikipedia.org/wiki/Lakewood,_Colorado	https://www.sec.gov/cgi-bin/browse-edgar?action=getcompany&amp;CIK=0001547459	https://www.walkscore.com/CO/Lakewood	</v>
      <v xml:space="preserve">http://creativecommons.org/licenses/by-sa/3.0/		http://creativecommons.org/licenses/by-sa/3.0/			</v>
    </spb>
    <spb s="0">
      <v xml:space="preserve">Wikipedia	US Census	</v>
      <v xml:space="preserve">CC-BY-SA		</v>
      <v xml:space="preserve">http://en.wikipedia.org/wiki/Lakewood,_Colorado	http://www2.census.gov/programs-surveys/popest/datasets/2010-2018/cities/totals/sub-est2018_all.csv	</v>
      <v xml:space="preserve">http://creativecommons.org/licenses/by-sa/3.0/		</v>
    </spb>
    <spb s="16">
      <v>2563</v>
      <v>2564</v>
      <v>2565</v>
      <v>2565</v>
      <v>2</v>
      <v>2564</v>
      <v>2563</v>
      <v>2566</v>
      <v>2566</v>
      <v>2567</v>
    </spb>
    <spb s="0">
      <v xml:space="preserve">Wikipedia	</v>
      <v xml:space="preserve">CC0	</v>
      <v xml:space="preserve">http://en.wikipedia.org/wiki/Lakewood,_Colorado	</v>
      <v xml:space="preserve">http://creativecommons.org/publicdomain/zero/1.0/deed.en	</v>
    </spb>
    <spb s="0">
      <v xml:space="preserve">Wikipedia	</v>
      <v xml:space="preserve">CC-BY-SA	</v>
      <v xml:space="preserve">http://en.wikipedia.org/wiki/Lancaster,_California	</v>
      <v xml:space="preserve">http://creativecommons.org/licenses/by-sa/3.0/	</v>
    </spb>
    <spb s="0">
      <v xml:space="preserve">Wikipedia	US Census	Sec	Walkscore	</v>
      <v xml:space="preserve">CC-BY-SA				</v>
      <v xml:space="preserve">http://en.wikipedia.org/wiki/Lancaster,_California	http://www2.census.gov/programs-surveys/popest/datasets/2010-2018/cities/totals/sub-est2018_all.csv	https://www.sec.gov/cgi-bin/browse-edgar?action=getcompany&amp;CIK=0001023459	https://www.walkscore.com/CA/Lancaster	</v>
      <v xml:space="preserve">http://creativecommons.org/licenses/by-sa/3.0/				</v>
    </spb>
    <spb s="0">
      <v xml:space="preserve">Wikipedia	US Census	Wikipedia	Sec	Walkscore	</v>
      <v xml:space="preserve">CC-BY-SA		CC-BY-SA			</v>
      <v xml:space="preserve">http://en.wikipedia.org/wiki/Lancaster,_California	http://www2.census.gov/programs-surveys/popest/datasets/2010-2018/cities/totals/sub-est2018_all.csv	https://en.wikipedia.org/wiki/Lancaster,_California	https://www.sec.gov/cgi-bin/browse-edgar?action=getcompany&amp;CIK=0001023459	https://www.walkscore.com/CA/Lancaster	</v>
      <v xml:space="preserve">http://creativecommons.org/licenses/by-sa/3.0/		http://creativecommons.org/licenses/by-sa/3.0/			</v>
    </spb>
    <spb s="0">
      <v xml:space="preserve">Wikipedia	US Census	</v>
      <v xml:space="preserve">CC-BY-SA		</v>
      <v xml:space="preserve">http://en.wikipedia.org/wiki/Lancaster,_California	http://www2.census.gov/programs-surveys/popest/datasets/2010-2018/cities/totals/sub-est2018_all.csv	</v>
      <v xml:space="preserve">http://creativecommons.org/licenses/by-sa/3.0/		</v>
    </spb>
    <spb s="16">
      <v>2570</v>
      <v>2571</v>
      <v>2570</v>
      <v>2570</v>
      <v>2</v>
      <v>2571</v>
      <v>2570</v>
      <v>2572</v>
      <v>2572</v>
      <v>2573</v>
    </spb>
    <spb s="0">
      <v xml:space="preserve">Wikipedia	</v>
      <v xml:space="preserve">CC BY-SA 3.0	</v>
      <v xml:space="preserve">http://es.wikipedia.org/wiki/Lancaster_(California)	</v>
      <v xml:space="preserve">https://creativecommons.org/licenses/by-sa/3.0	</v>
    </spb>
    <spb s="0">
      <v xml:space="preserve">Wikipedia	</v>
      <v xml:space="preserve">CC-BY-SA	</v>
      <v xml:space="preserve">http://en.wikipedia.org/wiki/Salinas,_California	</v>
      <v xml:space="preserve">http://creativecommons.org/licenses/by-sa/3.0/	</v>
    </spb>
    <spb s="0">
      <v xml:space="preserve">Wikipedia	US Census	Sec	Walkscore	</v>
      <v xml:space="preserve">CC-BY-SA				</v>
      <v xml:space="preserve">http://en.wikipedia.org/wiki/Salinas,_California	http://www2.census.gov/programs-surveys/popest/datasets/2010-2018/cities/totals/sub-est2018_all.csv	https://www.sec.gov/cgi-bin/browse-edgar?action=getcompany&amp;CIK=0001689066	https://www.walkscore.com/CA/Salinas	</v>
      <v xml:space="preserve">http://creativecommons.org/licenses/by-sa/3.0/				</v>
    </spb>
    <spb s="0">
      <v xml:space="preserve">Wikipedia	US Census	Wikipedia	Sec	Walkscore	</v>
      <v xml:space="preserve">CC-BY-SA		CC-BY-SA			</v>
      <v xml:space="preserve">http://en.wikipedia.org/wiki/Salinas,_California	http://www2.census.gov/programs-surveys/popest/datasets/2010-2018/cities/totals/sub-est2018_all.csv	https://en.wikipedia.org/wiki/Salinas,_California	https://www.sec.gov/cgi-bin/browse-edgar?action=getcompany&amp;CIK=0001689066	https://www.walkscore.com/CA/Salinas	</v>
      <v xml:space="preserve">http://creativecommons.org/licenses/by-sa/3.0/		http://creativecommons.org/licenses/by-sa/3.0/			</v>
    </spb>
    <spb s="0">
      <v xml:space="preserve">Wikipedia	US Census	Wikipedia	</v>
      <v xml:space="preserve">CC-BY-SA		CC-BY-SA	</v>
      <v xml:space="preserve">http://en.wikipedia.org/wiki/Salinas,_California	http://www2.census.gov/programs-surveys/popest/datasets/2010-2018/cities/totals/sub-est2018_all.csv	http://es.wikipedia.org/wiki/Salinas_(California)	</v>
      <v xml:space="preserve">http://creativecommons.org/licenses/by-sa/3.0/		http://creativecommons.org/licenses/by-sa/3.0/	</v>
    </spb>
    <spb s="16">
      <v>2576</v>
      <v>2577</v>
      <v>2576</v>
      <v>2576</v>
      <v>2</v>
      <v>2577</v>
      <v>2576</v>
      <v>2578</v>
      <v>2578</v>
      <v>2579</v>
    </spb>
    <spb s="0">
      <v xml:space="preserve">Wikipedia	</v>
      <v xml:space="preserve">CC-BY-SA-3.0	</v>
      <v xml:space="preserve">http://de.wikipedia.org/wiki/Salinas_(Kalifornien)	</v>
      <v xml:space="preserve">http://creativecommons.org/licenses/by-sa/3.0/	</v>
    </spb>
    <spb s="0">
      <v xml:space="preserve">Wikipedia	</v>
      <v xml:space="preserve">CC-BY-SA	</v>
      <v xml:space="preserve">http://en.wikipedia.org/wiki/Palmdale,_California	</v>
      <v xml:space="preserve">http://creativecommons.org/licenses/by-sa/3.0/	</v>
    </spb>
    <spb s="0">
      <v xml:space="preserve">Wikipedia	US Census	Walkscore	Youtube	</v>
      <v xml:space="preserve">CC-BY-SA				</v>
      <v xml:space="preserve">http://en.wikipedia.org/wiki/Palmdale,_California	http://www2.census.gov/programs-surveys/popest/datasets/2010-2018/cities/totals/sub-est2018_all.csv	https://www.walkscore.com/CA/Palmdale	https://www.youtube.com/user/CityofPalmdale	</v>
      <v xml:space="preserve">http://creativecommons.org/licenses/by-sa/3.0/				</v>
    </spb>
    <spb s="0">
      <v xml:space="preserve">Wikipedia	US Census	Wikipedia	Walkscore	Youtube	</v>
      <v xml:space="preserve">CC-BY-SA		CC-BY-SA			</v>
      <v xml:space="preserve">http://en.wikipedia.org/wiki/Palmdale,_California	http://www2.census.gov/programs-surveys/popest/datasets/2010-2018/cities/totals/sub-est2018_all.csv	https://en.wikipedia.org/wiki/Palmdale,_California	https://www.walkscore.com/CA/Palmdale	https://www.youtube.com/user/CityofPalmdale	</v>
      <v xml:space="preserve">http://creativecommons.org/licenses/by-sa/3.0/		http://creativecommons.org/licenses/by-sa/3.0/			</v>
    </spb>
    <spb s="0">
      <v xml:space="preserve">Wikipedia	US Census	Youtube	</v>
      <v xml:space="preserve">CC-BY-SA			</v>
      <v xml:space="preserve">http://en.wikipedia.org/wiki/Palmdale,_California	http://www2.census.gov/programs-surveys/popest/datasets/2010-2018/cities/totals/sub-est2018_all.csv	https://www.youtube.com/user/CityofPalmdale	</v>
      <v xml:space="preserve">http://creativecommons.org/licenses/by-sa/3.0/			</v>
    </spb>
    <spb s="16">
      <v>2582</v>
      <v>2583</v>
      <v>2582</v>
      <v>2582</v>
      <v>2</v>
      <v>2583</v>
      <v>2582</v>
      <v>2584</v>
      <v>2584</v>
      <v>2585</v>
    </spb>
    <spb s="0">
      <v xml:space="preserve">Wikipedia	</v>
      <v xml:space="preserve">Public domain	</v>
      <v xml:space="preserve">http://de.wikipedia.org/wiki/Palmdale	</v>
      <v xml:space="preserve">http://en.wikipedia.org/wiki/Public_domain	</v>
    </spb>
    <spb s="0">
      <v xml:space="preserve">Wikipedia	Wikipedia	</v>
      <v xml:space="preserve">CC-BY-SA	CC-BY-SA	</v>
      <v xml:space="preserve">http://en.wikipedia.org/wiki/Hollywood,_Florida	http://de.wikipedia.org/wiki/Hollywood_(Florida)	</v>
      <v xml:space="preserve">http://creativecommons.org/licenses/by-sa/3.0/	http://creativecommons.org/licenses/by-sa/3.0/	</v>
    </spb>
    <spb s="0">
      <v xml:space="preserve">Wikipedia	US Census	Sec	Walkscore	</v>
      <v xml:space="preserve">CC-BY-SA				</v>
      <v xml:space="preserve">http://en.wikipedia.org/wiki/Hollywood,_Florida	http://www2.census.gov/programs-surveys/popest/datasets/2010-2018/cities/totals/sub-est2018_all.csv	https://www.sec.gov/cgi-bin/browse-edgar?action=getcompany&amp;CIK=0001776256	https://www.walkscore.com/FL/Hollywood	</v>
      <v xml:space="preserve">http://creativecommons.org/licenses/by-sa/3.0/				</v>
    </spb>
    <spb s="0">
      <v xml:space="preserve">Wikipedia	</v>
      <v xml:space="preserve">CC-BY-SA	</v>
      <v xml:space="preserve">http://en.wikipedia.org/wiki/Hollywood,_Florida	</v>
      <v xml:space="preserve">http://creativecommons.org/licenses/by-sa/3.0/	</v>
    </spb>
    <spb s="0">
      <v xml:space="preserve">Wikipedia	US Census	Wikipedia	Sec	Walkscore	</v>
      <v xml:space="preserve">CC-BY-SA		CC-BY-SA			</v>
      <v xml:space="preserve">http://en.wikipedia.org/wiki/Hollywood,_Florida	http://www2.census.gov/programs-surveys/popest/datasets/2010-2018/cities/totals/sub-est2018_all.csv	https://en.wikipedia.org/wiki/Hollywood,_Florida	https://www.sec.gov/cgi-bin/browse-edgar?action=getcompany&amp;CIK=0001776256	https://www.walkscore.com/FL/Hollywood	</v>
      <v xml:space="preserve">http://creativecommons.org/licenses/by-sa/3.0/		http://creativecommons.org/licenses/by-sa/3.0/			</v>
    </spb>
    <spb s="0">
      <v xml:space="preserve">Wikipedia	US Census	</v>
      <v xml:space="preserve">CC-BY-SA		</v>
      <v xml:space="preserve">http://en.wikipedia.org/wiki/Hollywood,_Florida	http://www2.census.gov/programs-surveys/popest/datasets/2010-2018/cities/totals/sub-est2018_all.csv	</v>
      <v xml:space="preserve">http://creativecommons.org/licenses/by-sa/3.0/		</v>
    </spb>
    <spb s="1">
      <v>2588</v>
      <v>2589</v>
      <v>2</v>
      <v>2589</v>
      <v>2590</v>
      <v>2591</v>
      <v>2591</v>
      <v>2592</v>
    </spb>
    <spb s="0">
      <v xml:space="preserve">Wikipedia	</v>
      <v xml:space="preserve">CC BY-SA 4.0	</v>
      <v xml:space="preserve">http://en.wikipedia.org/wiki/Hollywood,_Florida	</v>
      <v xml:space="preserve">https://creativecommons.org/licenses/by-sa/4.0	</v>
    </spb>
    <spb s="0">
      <v xml:space="preserve">Wikipedia	</v>
      <v xml:space="preserve">CC-BY-SA	</v>
      <v xml:space="preserve">http://en.wikipedia.org/wiki/Springfield,_Massachusetts	</v>
      <v xml:space="preserve">http://creativecommons.org/licenses/by-sa/3.0/	</v>
    </spb>
    <spb s="0">
      <v xml:space="preserve">Wikipedia	US Census	US Census	Facebook	Sec	Walkscore	</v>
      <v xml:space="preserve">CC-BY-SA						</v>
      <v xml:space="preserve">http://en.wikipedia.org/wiki/Springfield,_Massachusetts	http://www2.census.gov/programs-surveys/popest/datasets/2010-2018/cities/totals/sub-est2018_all.csv	http://www.census.gov/quickfacts/table/RHI125214/2567000	https://www.facebook.com/CityofSpringfieldMA/	https://www.sec.gov/cgi-bin/browse-edgar?action=getcompany&amp;CIK=0001092796	https://www.walkscore.com/MA/Springfield	</v>
      <v xml:space="preserve">http://creativecommons.org/licenses/by-sa/3.0/						</v>
    </spb>
    <spb s="0">
      <v xml:space="preserve">Wikipedia	Wikipedia	</v>
      <v xml:space="preserve">CC-BY-SA	CC-BY-SA	</v>
      <v xml:space="preserve">http://en.wikipedia.org/wiki/Springfield,_Massachusetts	http://es.wikipedia.org/wiki/Springfield_(Massachusetts)	</v>
      <v xml:space="preserve">http://creativecommons.org/licenses/by-sa/3.0/	http://creativecommons.org/licenses/by-sa/3.0/	</v>
    </spb>
    <spb s="0">
      <v xml:space="preserve">Wikipedia	US Census	US Census	Wikipedia	Facebook	Sec	Walkscore	</v>
      <v xml:space="preserve">CC-BY-SA			CC-BY-SA				</v>
      <v xml:space="preserve">http://en.wikipedia.org/wiki/Springfield,_Massachusetts	http://www2.census.gov/programs-surveys/popest/datasets/2010-2018/cities/totals/sub-est2018_all.csv	http://www.census.gov/quickfacts/table/RHI125214/2567000	https://en.wikipedia.org/wiki/Springfield,_Massachusetts	https://www.facebook.com/CityofSpringfieldMA/	https://www.sec.gov/cgi-bin/browse-edgar?action=getcompany&amp;CIK=0001092796	https://www.walkscore.com/MA/Springfield	</v>
      <v xml:space="preserve">http://creativecommons.org/licenses/by-sa/3.0/			http://creativecommons.org/licenses/by-sa/3.0/				</v>
    </spb>
    <spb s="0">
      <v xml:space="preserve">Wikipedia	US Census	</v>
      <v xml:space="preserve">CC-BY-SA		</v>
      <v xml:space="preserve">http://en.wikipedia.org/wiki/Springfield,_Massachusetts	http://www2.census.gov/programs-surveys/popest/datasets/2010-2018/cities/totals/sub-est2018_all.csv	</v>
      <v xml:space="preserve">http://creativecommons.org/licenses/by-sa/3.0/		</v>
    </spb>
    <spb s="16">
      <v>2595</v>
      <v>2596</v>
      <v>2597</v>
      <v>2597</v>
      <v>2</v>
      <v>2596</v>
      <v>2595</v>
      <v>2598</v>
      <v>2598</v>
      <v>2599</v>
    </spb>
    <spb s="0">
      <v xml:space="preserve">Wikipedia	</v>
      <v xml:space="preserve">Public domain	</v>
      <v xml:space="preserve">http://en.wikipedia.org/wiki/Springfield,_Massachusetts	</v>
      <v xml:space="preserve">http://en.wikipedia.org/wiki/Public_domain	</v>
    </spb>
    <spb s="0">
      <v xml:space="preserve">Wikipedia	</v>
      <v xml:space="preserve">CC-BY-SA	</v>
      <v xml:space="preserve">http://en.wikipedia.org/wiki/Macon,_Georgia	</v>
      <v xml:space="preserve">http://creativecommons.org/licenses/by-sa/3.0/	</v>
    </spb>
    <spb s="0">
      <v xml:space="preserve">Wikipedia	Sec	Walkscore	</v>
      <v xml:space="preserve">CC-BY-SA			</v>
      <v xml:space="preserve">http://en.wikipedia.org/wiki/Macon,_Georgia	https://www.sec.gov/cgi-bin/browse-edgar?action=getcompany&amp;CIK=0001589526	https://www.walkscore.com/GA/Macon	</v>
      <v xml:space="preserve">http://creativecommons.org/licenses/by-sa/3.0/			</v>
    </spb>
    <spb s="0">
      <v xml:space="preserve">Wikipedia	Wikipedia	Sec	Walkscore	</v>
      <v xml:space="preserve">CC-BY-SA	CC-BY-SA			</v>
      <v xml:space="preserve">http://en.wikipedia.org/wiki/Macon,_Georgia	https://en.wikipedia.org/wiki/Macon,_Georgia	https://www.sec.gov/cgi-bin/browse-edgar?action=getcompany&amp;CIK=0001589526	https://www.walkscore.com/GA/Macon	</v>
      <v xml:space="preserve">http://creativecommons.org/licenses/by-sa/3.0/	http://creativecommons.org/licenses/by-sa/3.0/			</v>
    </spb>
    <spb s="0">
      <v xml:space="preserve">Wikipedia	Wikipedia	</v>
      <v xml:space="preserve">CC-BY-SA	CC-BY-SA	</v>
      <v xml:space="preserve">http://en.wikipedia.org/wiki/Macon,_Georgia	http://es.wikipedia.org/wiki/Macon_(Georgia)	</v>
      <v xml:space="preserve">http://creativecommons.org/licenses/by-sa/3.0/	http://creativecommons.org/licenses/by-sa/3.0/	</v>
    </spb>
    <spb s="1">
      <v>2602</v>
      <v>2603</v>
      <v>2602</v>
      <v>2603</v>
      <v>2602</v>
      <v>2604</v>
      <v>2604</v>
      <v>2605</v>
    </spb>
    <spb s="0">
      <v xml:space="preserve">Wikipedia	</v>
      <v xml:space="preserve">Public domain	</v>
      <v xml:space="preserve">http://fr.wikipedia.org/wiki/Macon_(Géorgie)	</v>
      <v xml:space="preserve">http://en.wikipedia.org/wiki/Public_domain	</v>
    </spb>
    <spb s="0">
      <v xml:space="preserve">Wikipedia	</v>
      <v xml:space="preserve">CC-BY-SA	</v>
      <v xml:space="preserve">http://en.wikipedia.org/wiki/Sunnyvale,_California	</v>
      <v xml:space="preserve">http://creativecommons.org/licenses/by-sa/3.0/	</v>
    </spb>
    <spb s="0">
      <v xml:space="preserve">Wikipedia	US Census	Wikipedia	Sec	Walkscore	</v>
      <v xml:space="preserve">CC-BY-SA		CC-BY-SA			</v>
      <v xml:space="preserve">http://en.wikipedia.org/wiki/Sunnyvale,_California	http://www2.census.gov/programs-surveys/popest/datasets/2010-2018/cities/totals/sub-est2018_all.csv	https://en.wikipedia.org/wiki/Sunnyvale,_California	https://www.sec.gov/cgi-bin/browse-edgar?action=getcompany&amp;CIK=0001800667	https://www.walkscore.com/CA/Sunnyvale	</v>
      <v xml:space="preserve">http://creativecommons.org/licenses/by-sa/3.0/		http://creativecommons.org/licenses/by-sa/3.0/			</v>
    </spb>
    <spb s="0">
      <v xml:space="preserve">Wikipedia	US Census	</v>
      <v xml:space="preserve">CC-BY-SA		</v>
      <v xml:space="preserve">http://en.wikipedia.org/wiki/Sunnyvale,_California	http://www2.census.gov/programs-surveys/popest/datasets/2010-2018/cities/totals/sub-est2018_all.csv	</v>
      <v xml:space="preserve">http://creativecommons.org/licenses/by-sa/3.0/		</v>
    </spb>
    <spb s="16">
      <v>2608</v>
      <v>2609</v>
      <v>2608</v>
      <v>2608</v>
      <v>2</v>
      <v>2609</v>
      <v>2608</v>
      <v>2609</v>
      <v>2609</v>
      <v>2610</v>
    </spb>
    <spb s="0">
      <v xml:space="preserve">Wikipedia	</v>
      <v xml:space="preserve">CC BY-SA 3.0	</v>
      <v xml:space="preserve">http://en.wikipedia.org/wiki/Sunnyvale,_California	</v>
      <v xml:space="preserve">https://creativecommons.org/licenses/by-sa/3.0	</v>
    </spb>
    <spb s="0">
      <v xml:space="preserve">Wikipedia	</v>
      <v xml:space="preserve">CC-BY-SA	</v>
      <v xml:space="preserve">http://en.wikipedia.org/wiki/Pomona,_California	</v>
      <v xml:space="preserve">http://creativecommons.org/licenses/by-sa/3.0/	</v>
    </spb>
    <spb s="0">
      <v xml:space="preserve">Wikipedia	US Census	Walkscore	</v>
      <v xml:space="preserve">CC-BY-SA			</v>
      <v xml:space="preserve">http://en.wikipedia.org/wiki/Pomona,_California	http://www2.census.gov/programs-surveys/popest/datasets/2010-2018/cities/totals/sub-est2018_all.csv	https://www.walkscore.com/CA/Pomona	</v>
      <v xml:space="preserve">http://creativecommons.org/licenses/by-sa/3.0/			</v>
    </spb>
    <spb s="0">
      <v xml:space="preserve">Wikipedia	US Census	Wikipedia	Walkscore	</v>
      <v xml:space="preserve">CC-BY-SA		CC-BY-SA		</v>
      <v xml:space="preserve">http://en.wikipedia.org/wiki/Pomona,_California	http://www2.census.gov/programs-surveys/popest/datasets/2010-2018/cities/totals/sub-est2018_all.csv	https://en.wikipedia.org/wiki/Pomona,_California	https://www.walkscore.com/CA/Pomona	</v>
      <v xml:space="preserve">http://creativecommons.org/licenses/by-sa/3.0/		http://creativecommons.org/licenses/by-sa/3.0/		</v>
    </spb>
    <spb s="0">
      <v xml:space="preserve">Wikipedia	US Census	</v>
      <v xml:space="preserve">CC-BY-SA		</v>
      <v xml:space="preserve">http://en.wikipedia.org/wiki/Pomona,_California	http://www2.census.gov/programs-surveys/popest/datasets/2010-2018/cities/totals/sub-est2018_all.csv	</v>
      <v xml:space="preserve">http://creativecommons.org/licenses/by-sa/3.0/		</v>
    </spb>
    <spb s="1">
      <v>2613</v>
      <v>2614</v>
      <v>2</v>
      <v>2614</v>
      <v>2613</v>
      <v>2615</v>
      <v>2615</v>
      <v>2616</v>
    </spb>
    <spb s="0">
      <v xml:space="preserve">Wikipedia	</v>
      <v xml:space="preserve">Public domain	</v>
      <v xml:space="preserve">http://en.wikipedia.org/wiki/Pomona,_California	</v>
      <v xml:space="preserve">http://en.wikipedia.org/wiki/Public_domain	</v>
    </spb>
    <spb s="0">
      <v xml:space="preserve">Wikipedia	</v>
      <v xml:space="preserve">CC-BY-SA	</v>
      <v xml:space="preserve">http://en.wikipedia.org/wiki/Killeen,_Texas	</v>
      <v xml:space="preserve">http://creativecommons.org/licenses/by-sa/3.0/	</v>
    </spb>
    <spb s="0">
      <v xml:space="preserve">Wikipedia	US Census	US Census	Walkscore	</v>
      <v xml:space="preserve">CC-BY-SA				</v>
      <v xml:space="preserve">http://en.wikipedia.org/wiki/Killeen,_Texas	http://www2.census.gov/programs-surveys/popest/datasets/2010-2018/cities/totals/sub-est2018_all.csv	http://www.census.gov/quickfacts/table/SEX255214/4839148	https://www.walkscore.com/TX/Killeen	</v>
      <v xml:space="preserve">http://creativecommons.org/licenses/by-sa/3.0/				</v>
    </spb>
    <spb s="0">
      <v xml:space="preserve">Wikipedia	US Census	US Census	Wikipedia	Walkscore	</v>
      <v xml:space="preserve">CC-BY-SA			CC-BY-SA		</v>
      <v xml:space="preserve">http://en.wikipedia.org/wiki/Killeen,_Texas	http://www2.census.gov/programs-surveys/popest/datasets/2010-2018/cities/totals/sub-est2018_all.csv	http://www.census.gov/quickfacts/table/SEX255214/4839148	https://en.wikipedia.org/wiki/Killeen,_Texas	https://www.walkscore.com/TX/Killeen	</v>
      <v xml:space="preserve">http://creativecommons.org/licenses/by-sa/3.0/			http://creativecommons.org/licenses/by-sa/3.0/		</v>
    </spb>
    <spb s="0">
      <v xml:space="preserve">Wikipedia	US Census	</v>
      <v xml:space="preserve">CC-BY-SA		</v>
      <v xml:space="preserve">http://en.wikipedia.org/wiki/Killeen,_Texas	http://www2.census.gov/programs-surveys/popest/datasets/2010-2018/cities/totals/sub-est2018_all.csv	</v>
      <v xml:space="preserve">http://creativecommons.org/licenses/by-sa/3.0/		</v>
    </spb>
    <spb s="1">
      <v>2619</v>
      <v>2620</v>
      <v>2</v>
      <v>2620</v>
      <v>2619</v>
      <v>2621</v>
      <v>2621</v>
      <v>2622</v>
    </spb>
    <spb s="0">
      <v xml:space="preserve">Wikipedia	</v>
      <v xml:space="preserve">CC BY-SA 3.0	</v>
      <v xml:space="preserve">http://en.wikipedia.org/wiki/Killeen,_Texas	</v>
      <v xml:space="preserve">https://creativecommons.org/licenses/by-sa/3.0	</v>
    </spb>
    <spb s="0">
      <v xml:space="preserve">Wikipedia	</v>
      <v xml:space="preserve">CC-BY-SA	</v>
      <v xml:space="preserve">http://en.wikipedia.org/wiki/Escondido,_California	</v>
      <v xml:space="preserve">http://creativecommons.org/licenses/by-sa/3.0/	</v>
    </spb>
    <spb s="0">
      <v xml:space="preserve">Wikipedia	US Census	Twitter	US Census	Sec	Walkscore	</v>
      <v xml:space="preserve">CC-BY-SA						</v>
      <v xml:space="preserve">http://en.wikipedia.org/wiki/Escondido,_California	http://www2.census.gov/programs-surveys/popest/datasets/2010-2018/cities/totals/sub-est2018_all.csv	https://twitter.com/EscondidoBand	http://www.census.gov/quickfacts/table/SEX255214/0622804	https://www.sec.gov/cgi-bin/browse-edgar?action=getcompany&amp;CIK=0001394056	https://www.walkscore.com/CA/Escondido	</v>
      <v xml:space="preserve">http://creativecommons.org/licenses/by-sa/3.0/						</v>
    </spb>
    <spb s="0">
      <v xml:space="preserve">Wikipedia	US Census	US Census	Wikipedia	Sec	Walkscore	</v>
      <v xml:space="preserve">CC-BY-SA			CC-BY-SA			</v>
      <v xml:space="preserve">http://en.wikipedia.org/wiki/Escondido,_California	http://www2.census.gov/programs-surveys/popest/datasets/2010-2018/cities/totals/sub-est2018_all.csv	http://www.census.gov/quickfacts/table/SEX255214/0622804	https://en.wikipedia.org/wiki/Escondido,_California	https://www.sec.gov/cgi-bin/browse-edgar?action=getcompany&amp;CIK=0001394056	https://www.walkscore.com/CA/Escondido	</v>
      <v xml:space="preserve">http://creativecommons.org/licenses/by-sa/3.0/			http://creativecommons.org/licenses/by-sa/3.0/			</v>
    </spb>
    <spb s="0">
      <v xml:space="preserve">Wikipedia	US Census	US Census	</v>
      <v xml:space="preserve">CC-BY-SA			</v>
      <v xml:space="preserve">http://en.wikipedia.org/wiki/Escondido,_California	http://www2.census.gov/programs-surveys/popest/datasets/2010-2018/cities/totals/sub-est2018_all.csv	http://www.census.gov/quickfacts/table/SEX255214/0622804	</v>
      <v xml:space="preserve">http://creativecommons.org/licenses/by-sa/3.0/			</v>
    </spb>
    <spb s="1">
      <v>2625</v>
      <v>2626</v>
      <v>2</v>
      <v>2626</v>
      <v>2625</v>
      <v>2627</v>
      <v>2627</v>
      <v>2628</v>
    </spb>
    <spb s="0">
      <v xml:space="preserve">Wikipedia	</v>
      <v xml:space="preserve">Public domain	</v>
      <v xml:space="preserve">http://de.wikipedia.org/wiki/Escondido_(Kalifornien)	</v>
      <v xml:space="preserve">http://en.wikipedia.org/wiki/Public_domain	</v>
    </spb>
    <spb s="0">
      <v xml:space="preserve">Wikipedia	</v>
      <v xml:space="preserve">CC-BY-SA	</v>
      <v xml:space="preserve">http://en.wikipedia.org/wiki/Naperville,_Illinois	</v>
      <v xml:space="preserve">http://creativecommons.org/licenses/by-sa/3.0/	</v>
    </spb>
    <spb s="0">
      <v xml:space="preserve">Wikipedia	US Census	US Census	Sec	Walkscore	</v>
      <v xml:space="preserve">CC-BY-SA					</v>
      <v xml:space="preserve">http://en.wikipedia.org/wiki/Naperville,_Illinois	http://www2.census.gov/programs-surveys/popest/datasets/2010-2018/cities/totals/sub-est2018_all.csv	http://www.census.gov/quickfacts/table/SEX255214/1751622	https://www.sec.gov/cgi-bin/browse-edgar?action=getcompany&amp;CIK=0001817174	https://www.walkscore.com/IL/Naperville	</v>
      <v xml:space="preserve">http://creativecommons.org/licenses/by-sa/3.0/					</v>
    </spb>
    <spb s="0">
      <v xml:space="preserve">Wikipedia	US Census	US Census	Wikipedia	Sec	Walkscore	</v>
      <v xml:space="preserve">CC-BY-SA			CC-BY-SA			</v>
      <v xml:space="preserve">http://en.wikipedia.org/wiki/Naperville,_Illinois	http://www2.census.gov/programs-surveys/popest/datasets/2010-2018/cities/totals/sub-est2018_all.csv	http://www.census.gov/quickfacts/table/SEX255214/1751622	https://en.wikipedia.org/wiki/Naperville,_Illinois	https://www.sec.gov/cgi-bin/browse-edgar?action=getcompany&amp;CIK=0001817174	https://www.walkscore.com/IL/Naperville	</v>
      <v xml:space="preserve">http://creativecommons.org/licenses/by-sa/3.0/			http://creativecommons.org/licenses/by-sa/3.0/			</v>
    </spb>
    <spb s="0">
      <v xml:space="preserve">Wikipedia	US Census	</v>
      <v xml:space="preserve">CC-BY-SA		</v>
      <v xml:space="preserve">http://en.wikipedia.org/wiki/Naperville,_Illinois	http://www2.census.gov/programs-surveys/popest/datasets/2010-2018/cities/totals/sub-est2018_all.csv	</v>
      <v xml:space="preserve">http://creativecommons.org/licenses/by-sa/3.0/		</v>
    </spb>
    <spb s="16">
      <v>2631</v>
      <v>2632</v>
      <v>2631</v>
      <v>2631</v>
      <v>2</v>
      <v>2632</v>
      <v>2631</v>
      <v>2633</v>
      <v>2633</v>
      <v>2634</v>
    </spb>
    <spb s="0">
      <v xml:space="preserve">Wikipedia	</v>
      <v xml:space="preserve">CC BY-SA 2.5	</v>
      <v xml:space="preserve">http://ja.wikipedia.org/wiki/ネイパービル_(イリノイ州)	</v>
      <v xml:space="preserve">https://creativecommons.org/licenses/by-sa/2.5	</v>
    </spb>
    <spb s="0">
      <v xml:space="preserve">Wikipedia	Wikipedia	</v>
      <v xml:space="preserve">CC-BY-SA	CC-BY-SA	</v>
      <v xml:space="preserve">http://en.wikipedia.org/wiki/Bellevue,_Washington	http://fr.wikipedia.org/wiki/Bellevue_(Washington)	</v>
      <v xml:space="preserve">http://creativecommons.org/licenses/by-sa/3.0/	http://creativecommons.org/licenses/by-sa/3.0/	</v>
    </spb>
    <spb s="0">
      <v xml:space="preserve">Wikipedia	US Census	Facebook	Sec	Walkscore	</v>
      <v xml:space="preserve">CC-BY-SA					</v>
      <v xml:space="preserve">http://en.wikipedia.org/wiki/Bellevue,_Washington	http://www2.census.gov/programs-surveys/popest/datasets/2010-2018/cities/totals/sub-est2018_all.csv	https://www.facebook.com/bellevuewashington/	https://www.sec.gov/cgi-bin/browse-edgar?action=getcompany&amp;CIK=0001811491	https://www.walkscore.com/WA/Bellevue	</v>
      <v xml:space="preserve">http://creativecommons.org/licenses/by-sa/3.0/					</v>
    </spb>
    <spb s="0">
      <v xml:space="preserve">Wikipedia	</v>
      <v xml:space="preserve">CC-BY-SA	</v>
      <v xml:space="preserve">http://en.wikipedia.org/wiki/Bellevue,_Washington	</v>
      <v xml:space="preserve">http://creativecommons.org/licenses/by-sa/3.0/	</v>
    </spb>
    <spb s="0">
      <v xml:space="preserve">Wikipedia	US Census	Wikipedia	Facebook	Sec	Walkscore	</v>
      <v xml:space="preserve">CC-BY-SA		CC-BY-SA				</v>
      <v xml:space="preserve">http://en.wikipedia.org/wiki/Bellevue,_Washington	http://www2.census.gov/programs-surveys/popest/datasets/2010-2018/cities/totals/sub-est2018_all.csv	https://en.wikipedia.org/wiki/Bellevue,_Washington	https://www.facebook.com/bellevuewashington/	https://www.sec.gov/cgi-bin/browse-edgar?action=getcompany&amp;CIK=0001811491	https://www.walkscore.com/WA/Bellevue	</v>
      <v xml:space="preserve">http://creativecommons.org/licenses/by-sa/3.0/		http://creativecommons.org/licenses/by-sa/3.0/				</v>
    </spb>
    <spb s="0">
      <v xml:space="preserve">Wikipedia	US Census	Wikipedia	Facebook	Walkscore	</v>
      <v xml:space="preserve">CC-BY-SA		CC-BY-SA			</v>
      <v xml:space="preserve">http://en.wikipedia.org/wiki/Bellevue,_Washington	http://www2.census.gov/programs-surveys/popest/datasets/2010-2018/cities/totals/sub-est2018_all.csv	https://en.wikipedia.org/wiki/Bellevue,_Washington	https://www.facebook.com/bellevuewashington/	https://www.walkscore.com/WA/Bellevue	</v>
      <v xml:space="preserve">http://creativecommons.org/licenses/by-sa/3.0/		http://creativecommons.org/licenses/by-sa/3.0/			</v>
    </spb>
    <spb s="0">
      <v xml:space="preserve">Wikipedia	US Census	Wikipedia	</v>
      <v xml:space="preserve">CC-BY-SA		CC-BY-SA	</v>
      <v xml:space="preserve">http://en.wikipedia.org/wiki/Bellevue,_Washington	http://www2.census.gov/programs-surveys/popest/datasets/2010-2018/cities/totals/sub-est2018_all.csv	http://fr.wikipedia.org/wiki/Bellevue_(Washington)	</v>
      <v xml:space="preserve">http://creativecommons.org/licenses/by-sa/3.0/		http://creativecommons.org/licenses/by-sa/3.0/	</v>
    </spb>
    <spb s="1">
      <v>2637</v>
      <v>2638</v>
      <v>2</v>
      <v>2638</v>
      <v>2639</v>
      <v>2640</v>
      <v>2641</v>
      <v>2642</v>
    </spb>
    <spb s="0">
      <v xml:space="preserve">Wikipedia	</v>
      <v xml:space="preserve">CC BY-SA 3.0	</v>
      <v xml:space="preserve">http://ja.wikipedia.org/wiki/ベルビュー_(ワシントン州)	</v>
      <v xml:space="preserve">https://creativecommons.org/licenses/by-sa/3.0	</v>
    </spb>
    <spb s="0">
      <v xml:space="preserve">Wikipedia	</v>
      <v xml:space="preserve">CC-BY-SA	</v>
      <v xml:space="preserve">http://en.wikipedia.org/wiki/Murfreesboro,_Tennessee	</v>
      <v xml:space="preserve">http://creativecommons.org/licenses/by-sa/3.0/	</v>
    </spb>
    <spb s="0">
      <v xml:space="preserve">Wikipedia	US Census	Facebook	Sec	Walkscore	</v>
      <v xml:space="preserve">CC-BY-SA					</v>
      <v xml:space="preserve">http://en.wikipedia.org/wiki/Murfreesboro,_Tennessee	http://www2.census.gov/programs-surveys/popest/datasets/2010-2018/cities/totals/sub-est2018_all.csv	https://www.facebook.com/Murfreesboro-Tennessee-142003055811323	https://www.sec.gov/cgi-bin/browse-edgar?action=getcompany&amp;CIK=0001047335	https://www.walkscore.com/TN/Murfreesboro	</v>
      <v xml:space="preserve">http://creativecommons.org/licenses/by-sa/3.0/					</v>
    </spb>
    <spb s="0">
      <v xml:space="preserve">Wikipedia	Wikipedia	</v>
      <v xml:space="preserve">CC-BY-SA	CC-BY-SA	</v>
      <v xml:space="preserve">http://en.wikipedia.org/wiki/Murfreesboro,_Tennessee	http://es.wikipedia.org/wiki/Murfreesboro_(Tennessee)	</v>
      <v xml:space="preserve">http://creativecommons.org/licenses/by-sa/3.0/	http://creativecommons.org/licenses/by-sa/3.0/	</v>
    </spb>
    <spb s="0">
      <v xml:space="preserve">Wikipedia	US Census	Wikipedia	Facebook	Sec	Walkscore	</v>
      <v xml:space="preserve">CC-BY-SA		CC-BY-SA				</v>
      <v xml:space="preserve">http://en.wikipedia.org/wiki/Murfreesboro,_Tennessee	http://www2.census.gov/programs-surveys/popest/datasets/2010-2018/cities/totals/sub-est2018_all.csv	https://en.wikipedia.org/wiki/Murfreesboro,_Tennessee	https://www.facebook.com/Murfreesboro-Tennessee-142003055811323	https://www.sec.gov/cgi-bin/browse-edgar?action=getcompany&amp;CIK=0001047335	https://www.walkscore.com/TN/Murfreesboro	</v>
      <v xml:space="preserve">http://creativecommons.org/licenses/by-sa/3.0/		http://creativecommons.org/licenses/by-sa/3.0/				</v>
    </spb>
    <spb s="0">
      <v xml:space="preserve">Wikipedia	US Census	Facebook	</v>
      <v xml:space="preserve">CC-BY-SA			</v>
      <v xml:space="preserve">http://en.wikipedia.org/wiki/Murfreesboro,_Tennessee	http://www2.census.gov/programs-surveys/popest/datasets/2010-2018/cities/totals/sub-est2018_all.csv	https://www.facebook.com/Murfreesboro-Tennessee-142003055811323	</v>
      <v xml:space="preserve">http://creativecommons.org/licenses/by-sa/3.0/			</v>
    </spb>
    <spb s="16">
      <v>2645</v>
      <v>2646</v>
      <v>2647</v>
      <v>2647</v>
      <v>2</v>
      <v>2646</v>
      <v>2645</v>
      <v>2648</v>
      <v>2648</v>
      <v>2649</v>
    </spb>
    <spb s="0">
      <v xml:space="preserve">Wikipedia	</v>
      <v xml:space="preserve">CC-BY-SA-3.0	</v>
      <v xml:space="preserve">http://pl.wikipedia.org/wiki/Murfreesboro_(Tennessee)	</v>
      <v xml:space="preserve">http://creativecommons.org/licenses/by-sa/3.0/	</v>
    </spb>
    <spb s="0">
      <v xml:space="preserve">Wikipedia	</v>
      <v xml:space="preserve">CC-BY-SA	</v>
      <v xml:space="preserve">http://en.wikipedia.org/wiki/Midland,_Texas	</v>
      <v xml:space="preserve">http://creativecommons.org/licenses/by-sa/3.0/	</v>
    </spb>
    <spb s="0">
      <v xml:space="preserve">Wikipedia	US Census	US Census	Sec	Walkscore	</v>
      <v xml:space="preserve">CC-BY-SA					</v>
      <v xml:space="preserve">http://en.wikipedia.org/wiki/Midland,_Texas	http://www2.census.gov/programs-surveys/popest/datasets/2010-2018/cities/totals/sub-est2018_all.csv	http://www.census.gov/quickfacts/table/RHI725213/4848072	https://www.sec.gov/cgi-bin/browse-edgar?action=getcompany&amp;CIK=0001748773	https://www.walkscore.com/TX/Midland	</v>
      <v xml:space="preserve">http://creativecommons.org/licenses/by-sa/3.0/					</v>
    </spb>
    <spb s="0">
      <v xml:space="preserve">Wikipedia	US Census	US Census	Wikipedia	Sec	Walkscore	</v>
      <v xml:space="preserve">CC-BY-SA			CC-BY-SA			</v>
      <v xml:space="preserve">http://en.wikipedia.org/wiki/Midland,_Texas	http://www2.census.gov/programs-surveys/popest/datasets/2010-2018/cities/totals/sub-est2018_all.csv	http://www.census.gov/quickfacts/table/RHI725213/4848072	https://en.wikipedia.org/wiki/Midland,_Texas	https://www.sec.gov/cgi-bin/browse-edgar?action=getcompany&amp;CIK=0001748773	https://www.walkscore.com/TX/Midland	</v>
      <v xml:space="preserve">http://creativecommons.org/licenses/by-sa/3.0/			http://creativecommons.org/licenses/by-sa/3.0/			</v>
    </spb>
    <spb s="0">
      <v xml:space="preserve">Wikipedia	US Census	</v>
      <v xml:space="preserve">CC-BY-SA		</v>
      <v xml:space="preserve">http://en.wikipedia.org/wiki/Midland,_Texas	http://www2.census.gov/programs-surveys/popest/datasets/2010-2018/cities/totals/sub-est2018_all.csv	</v>
      <v xml:space="preserve">http://creativecommons.org/licenses/by-sa/3.0/		</v>
    </spb>
    <spb s="16">
      <v>2652</v>
      <v>2653</v>
      <v>2652</v>
      <v>2652</v>
      <v>2</v>
      <v>2653</v>
      <v>2652</v>
      <v>2654</v>
      <v>2654</v>
      <v>2655</v>
    </spb>
    <spb s="0">
      <v xml:space="preserve">Wikipedia	</v>
      <v xml:space="preserve">CC BY-SA 3.0	</v>
      <v xml:space="preserve">http://sv.wikipedia.org/wiki/Midland,_Texas	</v>
      <v xml:space="preserve">https://creativecommons.org/licenses/by-sa/3.0	</v>
    </spb>
    <spb s="0">
      <v xml:space="preserve">Wikipedia	</v>
      <v xml:space="preserve">CC-BY-SA	</v>
      <v xml:space="preserve">http://en.wikipedia.org/wiki/Rockford,_Illinois	</v>
      <v xml:space="preserve">http://creativecommons.org/licenses/by-sa/3.0/	</v>
    </spb>
    <spb s="0">
      <v xml:space="preserve">Wikipedia	US Census	Facebook	Walkscore	</v>
      <v xml:space="preserve">CC-BY-SA				</v>
      <v xml:space="preserve">http://en.wikipedia.org/wiki/Rockford,_Illinois	http://www2.census.gov/programs-surveys/popest/datasets/2010-2018/cities/totals/sub-est2018_all.csv	https://www.facebook.com/RockfordIL	https://www.walkscore.com/IL/Rockford	</v>
      <v xml:space="preserve">http://creativecommons.org/licenses/by-sa/3.0/				</v>
    </spb>
    <spb s="0">
      <v xml:space="preserve">Wikipedia	US Census	Wikipedia	Wikipedia	Facebook	Walkscore	</v>
      <v xml:space="preserve">CC-BY-SA		CC-BY-SA	CC-BY-SA			</v>
      <v xml:space="preserve">http://en.wikipedia.org/wiki/Rockford,_Illinois	http://www2.census.gov/programs-surveys/popest/datasets/2010-2018/cities/totals/sub-est2018_all.csv	http://en.wikipedia.org/wiki/Rockford_Township,_Winnebago_County,_Illinois	https://en.wikipedia.org/wiki/Rockford,_Illinois	https://www.facebook.com/RockfordIL	https://www.walkscore.com/IL/Rockford	</v>
      <v xml:space="preserve">http://creativecommons.org/licenses/by-sa/3.0/		http://creativecommons.org/licenses/by-sa/3.0/	http://creativecommons.org/licenses/by-sa/3.0/			</v>
    </spb>
    <spb s="0">
      <v xml:space="preserve">Wikipedia	US Census	Wikipedia	</v>
      <v xml:space="preserve">CC-BY-SA		CC-BY-SA	</v>
      <v xml:space="preserve">http://en.wikipedia.org/wiki/Rockford,_Illinois	http://www2.census.gov/programs-surveys/popest/datasets/2010-2018/cities/totals/sub-est2018_all.csv	http://en.wikipedia.org/wiki/Rockford_Township,_Winnebago_County,_Illinois	</v>
      <v xml:space="preserve">http://creativecommons.org/licenses/by-sa/3.0/		http://creativecommons.org/licenses/by-sa/3.0/	</v>
    </spb>
    <spb s="16">
      <v>2658</v>
      <v>2659</v>
      <v>2658</v>
      <v>2658</v>
      <v>2</v>
      <v>2659</v>
      <v>2658</v>
      <v>2660</v>
      <v>2660</v>
      <v>2661</v>
    </spb>
    <spb s="0">
      <v xml:space="preserve">Wikipedia	</v>
      <v xml:space="preserve">CC BY 2.0	</v>
      <v xml:space="preserve">http://de.wikipedia.org/wiki/Rockford_(Illinois)	</v>
      <v xml:space="preserve">https://creativecommons.org/licenses/by/2.0	</v>
    </spb>
    <spb s="0">
      <v xml:space="preserve">Wikipedia	</v>
      <v xml:space="preserve">CC-BY-SA	</v>
      <v xml:space="preserve">http://en.wikipedia.org/wiki/Paterson,_New_Jersey	</v>
      <v xml:space="preserve">http://creativecommons.org/licenses/by-sa/3.0/	</v>
    </spb>
    <spb s="0">
      <v xml:space="preserve">Wikipedia	US Census	Walkscore	</v>
      <v xml:space="preserve">CC-BY-SA			</v>
      <v xml:space="preserve">http://en.wikipedia.org/wiki/Paterson,_New_Jersey	http://www2.census.gov/programs-surveys/popest/datasets/2010-2018/cities/totals/sub-est2018_all.csv	https://www.walkscore.com/NJ/Paterson	</v>
      <v xml:space="preserve">http://creativecommons.org/licenses/by-sa/3.0/			</v>
    </spb>
    <spb s="0">
      <v xml:space="preserve">Wikipedia	US Census	Wikipedia	Walkscore	</v>
      <v xml:space="preserve">CC-BY-SA		CC-BY-SA		</v>
      <v xml:space="preserve">http://en.wikipedia.org/wiki/Paterson,_New_Jersey	http://www2.census.gov/programs-surveys/popest/datasets/2010-2018/cities/totals/sub-est2018_all.csv	https://en.wikipedia.org/wiki/Paterson,_New_Jersey	https://www.walkscore.com/NJ/Paterson	</v>
      <v xml:space="preserve">http://creativecommons.org/licenses/by-sa/3.0/		http://creativecommons.org/licenses/by-sa/3.0/		</v>
    </spb>
    <spb s="0">
      <v xml:space="preserve">Wikipedia	US Census	</v>
      <v xml:space="preserve">CC-BY-SA		</v>
      <v xml:space="preserve">http://en.wikipedia.org/wiki/Paterson,_New_Jersey	http://www2.census.gov/programs-surveys/popest/datasets/2010-2018/cities/totals/sub-est2018_all.csv	</v>
      <v xml:space="preserve">http://creativecommons.org/licenses/by-sa/3.0/		</v>
    </spb>
    <spb s="16">
      <v>2664</v>
      <v>2665</v>
      <v>2664</v>
      <v>2664</v>
      <v>2</v>
      <v>2665</v>
      <v>2664</v>
      <v>2666</v>
      <v>2666</v>
      <v>2667</v>
    </spb>
    <spb s="0">
      <v xml:space="preserve">Wikipedia	</v>
      <v xml:space="preserve">CC BY-SA 3.0	</v>
      <v xml:space="preserve">http://en.wikipedia.org/wiki/Paterson,_New_Jersey	</v>
      <v xml:space="preserve">https://creativecommons.org/licenses/by-sa/3.0	</v>
    </spb>
    <spb s="0">
      <v xml:space="preserve">Wikipedia	</v>
      <v xml:space="preserve">CC-BY-SA	</v>
      <v xml:space="preserve">http://en.wikipedia.org/wiki/Savannah,_Georgia	</v>
      <v xml:space="preserve">http://creativecommons.org/licenses/by-sa/3.0/	</v>
    </spb>
    <spb s="0">
      <v xml:space="preserve">Wikipedia	Sec	Walkscore	</v>
      <v xml:space="preserve">CC-BY-SA			</v>
      <v xml:space="preserve">http://en.wikipedia.org/wiki/Savannah,_Georgia	https://www.sec.gov/cgi-bin/browse-edgar?action=getcompany&amp;CIK=0001784777	https://www.walkscore.com/GA/Savannah	</v>
      <v xml:space="preserve">http://creativecommons.org/licenses/by-sa/3.0/			</v>
    </spb>
    <spb s="0">
      <v xml:space="preserve">Wikipedia	US Census	Wikipedia	Sec	Walkscore	</v>
      <v xml:space="preserve">CC-BY-SA		CC-BY-SA			</v>
      <v xml:space="preserve">http://en.wikipedia.org/wiki/Savannah,_Georgia	http://www2.census.gov/programs-surveys/popest/datasets/2010-2018/cities/totals/sub-est2018_all.csv	https://en.wikipedia.org/wiki/Savannah,_Georgia	https://www.sec.gov/cgi-bin/browse-edgar?action=getcompany&amp;CIK=0001784777	https://www.walkscore.com/GA/Savannah	</v>
      <v xml:space="preserve">http://creativecommons.org/licenses/by-sa/3.0/		http://creativecommons.org/licenses/by-sa/3.0/			</v>
    </spb>
    <spb s="0">
      <v xml:space="preserve">Wikipedia	US Census	</v>
      <v xml:space="preserve">CC-BY-SA		</v>
      <v xml:space="preserve">http://en.wikipedia.org/wiki/Savannah,_Georgia	http://www2.census.gov/programs-surveys/popest/datasets/2010-2018/cities/totals/sub-est2018_all.csv	</v>
      <v xml:space="preserve">http://creativecommons.org/licenses/by-sa/3.0/		</v>
    </spb>
    <spb s="16">
      <v>2670</v>
      <v>2671</v>
      <v>2670</v>
      <v>2670</v>
      <v>2</v>
      <v>2671</v>
      <v>2670</v>
      <v>2672</v>
      <v>2672</v>
      <v>2673</v>
    </spb>
    <spb s="0">
      <v xml:space="preserve">Wikipedia	</v>
      <v xml:space="preserve">CC BY-SA 2.5	</v>
      <v xml:space="preserve">http://de.wikipedia.org/wiki/Savannah_(Georgia)	</v>
      <v xml:space="preserve">https://creativecommons.org/licenses/by-sa/2.5	</v>
    </spb>
    <spb s="0">
      <v xml:space="preserve">Wikipedia	</v>
      <v xml:space="preserve">CC-BY-SA	</v>
      <v xml:space="preserve">http://en.wikipedia.org/wiki/Connecticut	</v>
      <v xml:space="preserve">http://creativecommons.org/licenses/by-sa/3.0/	</v>
    </spb>
    <spb s="0">
      <v xml:space="preserve">Wikipedia	US Census	US Census	Wikipedia	Bookdepository	Sec	</v>
      <v xml:space="preserve">CC-BY-SA			CC-BY-SA			</v>
      <v xml:space="preserve">http://en.wikipedia.org/wiki/Connecticut	https://www.census.gov/popest/data/state/asrh/2014/files/SC-EST2014-AGESEX-CIV.csv	http://www.census.gov/quickfacts/table/WTN220212/09	https://en.wikipedia.org/wiki/Connecticut	https://www.bookdepository.com/author/Etc-Connecticut-Laws	https://www.sec.gov/cgi-bin/browse-edgar?action=getcompany&amp;CIK=0001837548	</v>
      <v xml:space="preserve">http://creativecommons.org/licenses/by-sa/3.0/			http://creativecommons.org/licenses/by-sa/3.0/			</v>
    </spb>
    <spb s="0">
      <v xml:space="preserve">Wikipedia	US Census	Bookdepository	</v>
      <v xml:space="preserve">CC-BY-SA			</v>
      <v xml:space="preserve">http://en.wikipedia.org/wiki/Connecticut	https://www.census.gov/popest/data/state/asrh/2014/files/SC-EST2014-AGESEX-CIV.csv	https://www.bookdepository.com/author/Etc-Connecticut-Laws	</v>
      <v xml:space="preserve">http://creativecommons.org/licenses/by-sa/3.0/			</v>
    </spb>
    <spb s="0">
      <v xml:space="preserve">Wikipedia	US Census	Bookdepository	Sec	</v>
      <v xml:space="preserve">CC-BY-SA				</v>
      <v xml:space="preserve">http://en.wikipedia.org/wiki/Connecticut	https://www.census.gov/popest/data/state/asrh/2014/files/SC-EST2014-AGESEX-CIV.csv	https://www.bookdepository.com/author/Etc-Connecticut-Laws	https://www.sec.gov/cgi-bin/browse-edgar?action=getcompany&amp;CIK=0001837548	</v>
      <v xml:space="preserve">http://creativecommons.org/licenses/by-sa/3.0/				</v>
    </spb>
    <spb s="9">
      <v>2676</v>
      <v>2677</v>
      <v>15</v>
      <v>2</v>
      <v>2677</v>
      <v>2676</v>
      <v>2676</v>
      <v>15</v>
      <v>2677</v>
      <v>15</v>
      <v>2678</v>
      <v>2679</v>
      <v>15</v>
      <v>15</v>
      <v>15</v>
      <v>15</v>
      <v>2678</v>
      <v>15</v>
      <v>15</v>
      <v>15</v>
      <v>15</v>
      <v>15</v>
      <v>15</v>
      <v>15</v>
      <v>15</v>
      <v>15</v>
      <v>2678</v>
      <v>15</v>
      <v>15</v>
      <v>15</v>
      <v>15</v>
    </spb>
    <spb s="0">
      <v xml:space="preserve">Wikipedia	</v>
      <v xml:space="preserve">Public domain	</v>
      <v xml:space="preserve">http://en.wikipedia.org/wiki/Connecticut	</v>
      <v xml:space="preserve">http://en.wikipedia.org/wiki/Public_domain	</v>
    </spb>
    <spb s="0">
      <v xml:space="preserve">Wikipedia	Wikipedia	</v>
      <v xml:space="preserve">CC-BY-SA	CC-BY-SA	</v>
      <v xml:space="preserve">http://en.wikipedia.org/wiki/Hartford,_Connecticut	http://de.wikipedia.org/wiki/Hartford_(Connecticut)	</v>
      <v xml:space="preserve">http://creativecommons.org/licenses/by-sa/3.0/	http://creativecommons.org/licenses/by-sa/3.0/	</v>
    </spb>
    <spb s="0">
      <v xml:space="preserve">Wikipedia	US Census	Sec	Walkscore	</v>
      <v xml:space="preserve">CC-BY-SA				</v>
      <v xml:space="preserve">http://en.wikipedia.org/wiki/Hartford,_Connecticut	http://www2.census.gov/programs-surveys/popest/datasets/2010-2018/cities/totals/sub-est2018_all.csv	https://www.sec.gov/cgi-bin/browse-edgar?action=getcompany&amp;CIK=0001633693	https://www.walkscore.com/CT/Hartford	</v>
      <v xml:space="preserve">http://creativecommons.org/licenses/by-sa/3.0/				</v>
    </spb>
    <spb s="0">
      <v xml:space="preserve">Wikipedia	</v>
      <v xml:space="preserve">CC-BY-SA	</v>
      <v xml:space="preserve">http://en.wikipedia.org/wiki/Hartford,_Connecticut	</v>
      <v xml:space="preserve">http://creativecommons.org/licenses/by-sa/3.0/	</v>
    </spb>
    <spb s="0">
      <v xml:space="preserve">Wikipedia	US Census	Wikipedia	Sec	Walkscore	</v>
      <v xml:space="preserve">CC-BY-SA		CC-BY-SA			</v>
      <v xml:space="preserve">http://en.wikipedia.org/wiki/Hartford,_Connecticut	http://www2.census.gov/programs-surveys/popest/datasets/2010-2018/cities/totals/sub-est2018_all.csv	https://en.wikipedia.org/wiki/Hartford,_Connecticut	https://www.sec.gov/cgi-bin/browse-edgar?action=getcompany&amp;CIK=0001633693	https://www.walkscore.com/CT/Hartford	</v>
      <v xml:space="preserve">http://creativecommons.org/licenses/by-sa/3.0/		http://creativecommons.org/licenses/by-sa/3.0/			</v>
    </spb>
    <spb s="0">
      <v xml:space="preserve">Wikipedia	US Census	Wikipedia	</v>
      <v xml:space="preserve">CC-BY-SA		CC-BY-SA	</v>
      <v xml:space="preserve">http://en.wikipedia.org/wiki/Hartford,_Connecticut	http://www2.census.gov/programs-surveys/popest/datasets/2010-2018/cities/totals/sub-est2018_all.csv	http://es.wikipedia.org/wiki/Hartford	</v>
      <v xml:space="preserve">http://creativecommons.org/licenses/by-sa/3.0/		http://creativecommons.org/licenses/by-sa/3.0/	</v>
    </spb>
    <spb s="1">
      <v>2682</v>
      <v>2683</v>
      <v>2</v>
      <v>2683</v>
      <v>2684</v>
      <v>2685</v>
      <v>2685</v>
      <v>2686</v>
    </spb>
    <spb s="0">
      <v xml:space="preserve">Wikipedia	</v>
      <v xml:space="preserve">CC BY-SA 4.0	</v>
      <v xml:space="preserve">http://en.wikipedia.org/wiki/Hartford,_Connecticut	</v>
      <v xml:space="preserve">https://creativecommons.org/licenses/by-sa/4.0	</v>
    </spb>
    <spb s="0">
      <v xml:space="preserve">Wikipedia	</v>
      <v xml:space="preserve">CC-BY-SA	</v>
      <v xml:space="preserve">http://en.wikipedia.org/wiki/Bridgeport,_Connecticut	</v>
      <v xml:space="preserve">http://creativecommons.org/licenses/by-sa/3.0/	</v>
    </spb>
    <spb s="0">
      <v xml:space="preserve">Wikipedia	US Census	Facebook	Sec	Walkscore	</v>
      <v xml:space="preserve">CC-BY-SA					</v>
      <v xml:space="preserve">http://en.wikipedia.org/wiki/Bridgeport,_Connecticut	http://www2.census.gov/programs-surveys/popest/datasets/2010-2018/cities/totals/sub-est2018_all.csv	https://www.facebook.com/BridgeportCT	https://www.sec.gov/cgi-bin/browse-edgar?action=getcompany&amp;CIK=0001378946	https://www.walkscore.com/CT/Bridgeport	</v>
      <v xml:space="preserve">http://creativecommons.org/licenses/by-sa/3.0/					</v>
    </spb>
    <spb s="0">
      <v xml:space="preserve">Wikipedia	US Census	Wikipedia	Facebook	Sec	Walkscore	</v>
      <v xml:space="preserve">CC-BY-SA		CC-BY-SA				</v>
      <v xml:space="preserve">http://en.wikipedia.org/wiki/Bridgeport,_Connecticut	http://www2.census.gov/programs-surveys/popest/datasets/2010-2018/cities/totals/sub-est2018_all.csv	https://en.wikipedia.org/wiki/Bridgeport,_Connecticut	https://www.facebook.com/BridgeportCT	https://www.sec.gov/cgi-bin/browse-edgar?action=getcompany&amp;CIK=0001378946	https://www.walkscore.com/CT/Bridgeport	</v>
      <v xml:space="preserve">http://creativecommons.org/licenses/by-sa/3.0/		http://creativecommons.org/licenses/by-sa/3.0/				</v>
    </spb>
    <spb s="0">
      <v xml:space="preserve">Wikipedia	US Census	Wikipedia	</v>
      <v xml:space="preserve">CC-BY-SA		CC-BY-SA	</v>
      <v xml:space="preserve">http://en.wikipedia.org/wiki/Bridgeport,_Connecticut	http://www2.census.gov/programs-surveys/popest/datasets/2010-2018/cities/totals/sub-est2018_all.csv	http://es.wikipedia.org/wiki/Bridgeport	</v>
      <v xml:space="preserve">http://creativecommons.org/licenses/by-sa/3.0/		http://creativecommons.org/licenses/by-sa/3.0/	</v>
    </spb>
    <spb s="1">
      <v>2689</v>
      <v>2690</v>
      <v>2</v>
      <v>2690</v>
      <v>2689</v>
      <v>2691</v>
      <v>2691</v>
      <v>2692</v>
    </spb>
    <spb s="0">
      <v xml:space="preserve">Wikipedia	</v>
      <v xml:space="preserve">Public domain	</v>
      <v xml:space="preserve">http://pl.wikipedia.org/wiki/Bridgeport_(Connecticut)	</v>
      <v xml:space="preserve">http://en.wikipedia.org/wiki/Public_domain	</v>
    </spb>
    <spb s="0">
      <v xml:space="preserve">Wikipedia	</v>
      <v xml:space="preserve">CC-BY-SA	</v>
      <v xml:space="preserve">http://en.wikipedia.org/wiki/McAllen,_Texas	</v>
      <v xml:space="preserve">http://creativecommons.org/licenses/by-sa/3.0/	</v>
    </spb>
    <spb s="0">
      <v xml:space="preserve">Wikipedia	US Census	Walkscore	</v>
      <v xml:space="preserve">CC-BY-SA			</v>
      <v xml:space="preserve">http://en.wikipedia.org/wiki/McAllen,_Texas	http://www2.census.gov/programs-surveys/popest/datasets/2010-2018/cities/totals/sub-est2018_all.csv	https://www.walkscore.com/TX/McAllen	</v>
      <v xml:space="preserve">http://creativecommons.org/licenses/by-sa/3.0/			</v>
    </spb>
    <spb s="0">
      <v xml:space="preserve">Wikipedia	US Census	Wikipedia	Walkscore	</v>
      <v xml:space="preserve">CC-BY-SA		CC-BY-SA		</v>
      <v xml:space="preserve">http://en.wikipedia.org/wiki/McAllen,_Texas	http://www2.census.gov/programs-surveys/popest/datasets/2010-2018/cities/totals/sub-est2018_all.csv	https://en.wikipedia.org/wiki/McAllen,_Texas	https://www.walkscore.com/TX/McAllen	</v>
      <v xml:space="preserve">http://creativecommons.org/licenses/by-sa/3.0/		http://creativecommons.org/licenses/by-sa/3.0/		</v>
    </spb>
    <spb s="0">
      <v xml:space="preserve">Wikipedia	US Census	</v>
      <v xml:space="preserve">CC-BY-SA		</v>
      <v xml:space="preserve">http://en.wikipedia.org/wiki/McAllen,_Texas	http://www2.census.gov/programs-surveys/popest/datasets/2010-2018/cities/totals/sub-est2018_all.csv	</v>
      <v xml:space="preserve">http://creativecommons.org/licenses/by-sa/3.0/		</v>
    </spb>
    <spb s="1">
      <v>2695</v>
      <v>2696</v>
      <v>2</v>
      <v>2696</v>
      <v>2695</v>
      <v>2697</v>
      <v>2697</v>
      <v>2698</v>
    </spb>
    <spb s="0">
      <v xml:space="preserve">Wikipedia	</v>
      <v xml:space="preserve">CC BY-SA 4.0	</v>
      <v xml:space="preserve">http://fr.wikipedia.org/wiki/McAllen	</v>
      <v xml:space="preserve">http://creativecommons.org/licenses/by-sa/4.0	</v>
    </spb>
    <spb s="0">
      <v xml:space="preserve">Wikipedia	</v>
      <v xml:space="preserve">CC-BY-SA	</v>
      <v xml:space="preserve">http://en.wikipedia.org/wiki/Syracuse,_New_York	</v>
      <v xml:space="preserve">http://creativecommons.org/licenses/by-sa/3.0/	</v>
    </spb>
    <spb s="0">
      <v xml:space="preserve">Wikipedia	US Census	US Census	Sec	Walkscore	</v>
      <v xml:space="preserve">CC-BY-SA					</v>
      <v xml:space="preserve">http://en.wikipedia.org/wiki/Syracuse,_New_York	http://www2.census.gov/programs-surveys/popest/datasets/2010-2018/cities/totals/sub-est2018_all.csv	http://www.census.gov/quickfacts/table/SEX255213/3673000	https://www.sec.gov/cgi-bin/browse-edgar?action=getcompany&amp;CIK=0001821984	https://www.walkscore.com/NY/Syracuse	</v>
      <v xml:space="preserve">http://creativecommons.org/licenses/by-sa/3.0/					</v>
    </spb>
    <spb s="0">
      <v xml:space="preserve">Wikipedia	US Census	US Census	Wikipedia	Sec	Walkscore	</v>
      <v xml:space="preserve">CC-BY-SA			CC-BY-SA			</v>
      <v xml:space="preserve">http://en.wikipedia.org/wiki/Syracuse,_New_York	http://www2.census.gov/programs-surveys/popest/datasets/2010-2018/cities/totals/sub-est2018_all.csv	http://www.census.gov/quickfacts/table/SEX255213/3673000	https://en.wikipedia.org/wiki/Syracuse,_New_York	https://www.sec.gov/cgi-bin/browse-edgar?action=getcompany&amp;CIK=0001821984	https://www.walkscore.com/NY/Syracuse	</v>
      <v xml:space="preserve">http://creativecommons.org/licenses/by-sa/3.0/			http://creativecommons.org/licenses/by-sa/3.0/			</v>
    </spb>
    <spb s="0">
      <v xml:space="preserve">Wikipedia	US Census	US Census	Wikipedia	Walkscore	</v>
      <v xml:space="preserve">CC-BY-SA			CC-BY-SA		</v>
      <v xml:space="preserve">http://en.wikipedia.org/wiki/Syracuse,_New_York	http://www2.census.gov/programs-surveys/popest/datasets/2010-2018/cities/totals/sub-est2018_all.csv	http://www.census.gov/quickfacts/table/SEX255213/3673000	https://en.wikipedia.org/wiki/Syracuse,_New_York	https://www.walkscore.com/NY/Syracuse	</v>
      <v xml:space="preserve">http://creativecommons.org/licenses/by-sa/3.0/			http://creativecommons.org/licenses/by-sa/3.0/		</v>
    </spb>
    <spb s="0">
      <v xml:space="preserve">Wikipedia	US Census	Wikipedia	</v>
      <v xml:space="preserve">CC-BY-SA		CC-BY-SA	</v>
      <v xml:space="preserve">http://en.wikipedia.org/wiki/Syracuse,_New_York	http://www2.census.gov/programs-surveys/popest/datasets/2010-2018/cities/totals/sub-est2018_all.csv	http://es.wikipedia.org/wiki/Siracusa_(Nueva_York)	</v>
      <v xml:space="preserve">http://creativecommons.org/licenses/by-sa/3.0/		http://creativecommons.org/licenses/by-sa/3.0/	</v>
    </spb>
    <spb s="16">
      <v>2701</v>
      <v>2702</v>
      <v>2701</v>
      <v>2701</v>
      <v>2701</v>
      <v>2702</v>
      <v>2701</v>
      <v>2703</v>
      <v>2704</v>
      <v>2705</v>
    </spb>
    <spb s="0">
      <v xml:space="preserve">Wikipedia	</v>
      <v xml:space="preserve">Public domain	</v>
      <v xml:space="preserve">http://pt.wikipedia.org/wiki/Syracuse_(Nova_Iorque)	</v>
      <v xml:space="preserve">http://en.wikipedia.org/wiki/Public_domain	</v>
    </spb>
    <spb s="0">
      <v xml:space="preserve">Wikipedia	Wikipedia	</v>
      <v xml:space="preserve">CC-BY-SA	CC-BY-SA	</v>
      <v xml:space="preserve">http://en.wikipedia.org/wiki/Surprise,_Arizona	http://fr.wikipedia.org/wiki/Surprise_(Arizona)	</v>
      <v xml:space="preserve">http://creativecommons.org/licenses/by-sa/3.0/	http://creativecommons.org/licenses/by-sa/3.0/	</v>
    </spb>
    <spb s="0">
      <v xml:space="preserve">Wikipedia	US Census	US Census	Walkscore	</v>
      <v xml:space="preserve">CC-BY-SA				</v>
      <v xml:space="preserve">http://en.wikipedia.org/wiki/Surprise,_Arizona	http://www2.census.gov/programs-surveys/popest/datasets/2010-2018/cities/totals/sub-est2018_all.csv	http://www.census.gov/quickfacts/table/PST120214/0471510	https://www.walkscore.com/AZ/Surprise	</v>
      <v xml:space="preserve">http://creativecommons.org/licenses/by-sa/3.0/				</v>
    </spb>
    <spb s="0">
      <v xml:space="preserve">Wikipedia	</v>
      <v xml:space="preserve">CC-BY-SA	</v>
      <v xml:space="preserve">http://en.wikipedia.org/wiki/Surprise,_Arizona	</v>
      <v xml:space="preserve">http://creativecommons.org/licenses/by-sa/3.0/	</v>
    </spb>
    <spb s="0">
      <v xml:space="preserve">Wikipedia	US Census	Wikipedia	US Census	</v>
      <v xml:space="preserve">CC-BY-SA		CC-BY-SA		</v>
      <v xml:space="preserve">http://en.wikipedia.org/wiki/Surprise,_Arizona	http://www2.census.gov/programs-surveys/popest/datasets/2010-2018/cities/totals/sub-est2018_all.csv	http://fr.wikipedia.org/wiki/Surprise_(Arizona)	http://www.census.gov/quickfacts/table/PST120214/0471510	</v>
      <v xml:space="preserve">http://creativecommons.org/licenses/by-sa/3.0/		http://creativecommons.org/licenses/by-sa/3.0/		</v>
    </spb>
    <spb s="16">
      <v>2708</v>
      <v>2709</v>
      <v>2710</v>
      <v>2710</v>
      <v>2</v>
      <v>2709</v>
      <v>2710</v>
      <v>2709</v>
      <v>2709</v>
      <v>2711</v>
    </spb>
    <spb s="0">
      <v xml:space="preserve">Wikipedia	</v>
      <v xml:space="preserve">CC BY-SA 3.0	</v>
      <v xml:space="preserve">http://en.wikipedia.org/wiki/Surprise,_Arizona	</v>
      <v xml:space="preserve">https://creativecommons.org/licenses/by-sa/3.0	</v>
    </spb>
    <spb s="0">
      <v xml:space="preserve">Wikipedia	</v>
      <v xml:space="preserve">CC-BY-SA	</v>
      <v xml:space="preserve">http://en.wikipedia.org/wiki/Denton,_Texas	</v>
      <v xml:space="preserve">http://creativecommons.org/licenses/by-sa/3.0/	</v>
    </spb>
    <spb s="0">
      <v xml:space="preserve">Wikipedia	US Census	Sec	Walkscore	</v>
      <v xml:space="preserve">CC-BY-SA				</v>
      <v xml:space="preserve">http://en.wikipedia.org/wiki/Denton,_Texas	http://www2.census.gov/programs-surveys/popest/datasets/2010-2018/cities/totals/sub-est2018_all.csv	https://www.sec.gov/cgi-bin/browse-edgar?action=getcompany&amp;CIK=0001599016	https://www.walkscore.com/TX/Denton	</v>
      <v xml:space="preserve">http://creativecommons.org/licenses/by-sa/3.0/				</v>
    </spb>
    <spb s="0">
      <v xml:space="preserve">Wikipedia	US Census	Wikipedia	Sec	Walkscore	</v>
      <v xml:space="preserve">CC-BY-SA		CC-BY-SA			</v>
      <v xml:space="preserve">http://en.wikipedia.org/wiki/Denton,_Texas	http://www2.census.gov/programs-surveys/popest/datasets/2010-2018/cities/totals/sub-est2018_all.csv	https://en.wikipedia.org/wiki/Denton,_Texas	https://www.sec.gov/cgi-bin/browse-edgar?action=getcompany&amp;CIK=0001599016	https://www.walkscore.com/TX/Denton	</v>
      <v xml:space="preserve">http://creativecommons.org/licenses/by-sa/3.0/		http://creativecommons.org/licenses/by-sa/3.0/			</v>
    </spb>
    <spb s="0">
      <v xml:space="preserve">Wikipedia	US Census	</v>
      <v xml:space="preserve">CC-BY-SA		</v>
      <v xml:space="preserve">http://en.wikipedia.org/wiki/Denton,_Texas	http://www2.census.gov/programs-surveys/popest/datasets/2010-2018/cities/totals/sub-est2018_all.csv	</v>
      <v xml:space="preserve">http://creativecommons.org/licenses/by-sa/3.0/		</v>
    </spb>
    <spb s="16">
      <v>2714</v>
      <v>2715</v>
      <v>2714</v>
      <v>2714</v>
      <v>2</v>
      <v>2715</v>
      <v>2714</v>
      <v>2716</v>
      <v>2716</v>
      <v>2717</v>
    </spb>
    <spb s="0">
      <v xml:space="preserve">Wikipedia	</v>
      <v xml:space="preserve">CC BY-SA 2.5	</v>
      <v xml:space="preserve">http://en.wikipedia.org/wiki/Denton,_Texas	</v>
      <v xml:space="preserve">https://creativecommons.org/licenses/by-sa/2.5	</v>
    </spb>
    <spb s="0">
      <v xml:space="preserve">Wikipedia	</v>
      <v xml:space="preserve">CC-BY-SA	</v>
      <v xml:space="preserve">http://en.wikipedia.org/wiki/Roseville,_California	</v>
      <v xml:space="preserve">http://creativecommons.org/licenses/by-sa/3.0/	</v>
    </spb>
    <spb s="0">
      <v xml:space="preserve">Wikipedia	US Census	Sec	Walkscore	</v>
      <v xml:space="preserve">CC-BY-SA				</v>
      <v xml:space="preserve">http://en.wikipedia.org/wiki/Roseville,_California	http://www2.census.gov/programs-surveys/popest/datasets/2010-2018/cities/totals/sub-est2018_all.csv	https://www.sec.gov/cgi-bin/browse-edgar?action=getcompany&amp;CIK=0001802516	https://www.walkscore.com/CA/Roseville	</v>
      <v xml:space="preserve">http://creativecommons.org/licenses/by-sa/3.0/				</v>
    </spb>
    <spb s="0">
      <v xml:space="preserve">Wikipedia	US Census	Wikipedia	Sec	Walkscore	</v>
      <v xml:space="preserve">CC-BY-SA		CC-BY-SA			</v>
      <v xml:space="preserve">http://en.wikipedia.org/wiki/Roseville,_California	http://www2.census.gov/programs-surveys/popest/datasets/2010-2018/cities/totals/sub-est2018_all.csv	https://en.wikipedia.org/wiki/Roseville,_California	https://www.sec.gov/cgi-bin/browse-edgar?action=getcompany&amp;CIK=0001802516	https://www.walkscore.com/CA/Roseville	</v>
      <v xml:space="preserve">http://creativecommons.org/licenses/by-sa/3.0/		http://creativecommons.org/licenses/by-sa/3.0/			</v>
    </spb>
    <spb s="0">
      <v xml:space="preserve">Wikipedia	US Census	</v>
      <v xml:space="preserve">CC-BY-SA		</v>
      <v xml:space="preserve">http://en.wikipedia.org/wiki/Roseville,_California	http://www2.census.gov/programs-surveys/popest/datasets/2010-2018/cities/totals/sub-est2018_all.csv	</v>
      <v xml:space="preserve">http://creativecommons.org/licenses/by-sa/3.0/		</v>
    </spb>
    <spb s="16">
      <v>2720</v>
      <v>2721</v>
      <v>2720</v>
      <v>2720</v>
      <v>2</v>
      <v>2721</v>
      <v>2720</v>
      <v>2722</v>
      <v>2722</v>
      <v>2723</v>
    </spb>
    <spb s="0">
      <v xml:space="preserve">Wikipedia	</v>
      <v xml:space="preserve">CC BY-SA 2.5	</v>
      <v xml:space="preserve">http://pl.wikipedia.org/wiki/Roseville_(Kalifornia)	</v>
      <v xml:space="preserve">https://creativecommons.org/licenses/by-sa/2.5	</v>
    </spb>
    <spb s="0">
      <v xml:space="preserve">Wikipedia	</v>
      <v xml:space="preserve">CC-BY-SA	</v>
      <v xml:space="preserve">http://en.wikipedia.org/wiki/Miramar,_Florida	</v>
      <v xml:space="preserve">http://creativecommons.org/licenses/by-sa/3.0/	</v>
    </spb>
    <spb s="0">
      <v xml:space="preserve">Wikipedia	US Census	US Census	Sec	Walkscore	</v>
      <v xml:space="preserve">CC-BY-SA					</v>
      <v xml:space="preserve">http://en.wikipedia.org/wiki/Miramar,_Florida	http://www2.census.gov/programs-surveys/popest/datasets/2010-2018/cities/totals/sub-est2018_all.csv	http://www.census.gov/quickfacts/table/SEX255213/1245975	https://www.sec.gov/cgi-bin/browse-edgar?action=getcompany&amp;CIK=0001804585	https://www.walkscore.com/FL/Miramar	</v>
      <v xml:space="preserve">http://creativecommons.org/licenses/by-sa/3.0/					</v>
    </spb>
    <spb s="0">
      <v xml:space="preserve">Wikipedia	US Census	US Census	Wikipedia	Sec	Walkscore	</v>
      <v xml:space="preserve">CC-BY-SA			CC-BY-SA			</v>
      <v xml:space="preserve">http://en.wikipedia.org/wiki/Miramar,_Florida	http://www2.census.gov/programs-surveys/popest/datasets/2010-2018/cities/totals/sub-est2018_all.csv	http://www.census.gov/quickfacts/table/SEX255213/1245975	https://en.wikipedia.org/wiki/Miramar,_Florida	https://www.sec.gov/cgi-bin/browse-edgar?action=getcompany&amp;CIK=0001804585	https://www.walkscore.com/FL/Miramar	</v>
      <v xml:space="preserve">http://creativecommons.org/licenses/by-sa/3.0/			http://creativecommons.org/licenses/by-sa/3.0/			</v>
    </spb>
    <spb s="0">
      <v xml:space="preserve">Wikipedia	US Census	Wikipedia	US Census	</v>
      <v xml:space="preserve">CC-BY-SA		CC-BY-SA		</v>
      <v xml:space="preserve">http://en.wikipedia.org/wiki/Miramar,_Florida	http://www2.census.gov/programs-surveys/popest/datasets/2010-2018/cities/totals/sub-est2018_all.csv	http://fr.wikipedia.org/wiki/Miramar_(Floride)	http://www.census.gov/quickfacts/table/SEX255213/1245975	</v>
      <v xml:space="preserve">http://creativecommons.org/licenses/by-sa/3.0/		http://creativecommons.org/licenses/by-sa/3.0/		</v>
    </spb>
    <spb s="1">
      <v>2726</v>
      <v>2727</v>
      <v>2</v>
      <v>2727</v>
      <v>2726</v>
      <v>2728</v>
      <v>2728</v>
      <v>2729</v>
    </spb>
    <spb s="0">
      <v xml:space="preserve">Wikipedia	</v>
      <v xml:space="preserve">CC-BY-SA	</v>
      <v xml:space="preserve">http://en.wikipedia.org/wiki/Pasadena,_California	</v>
      <v xml:space="preserve">http://creativecommons.org/licenses/by-sa/3.0/	</v>
    </spb>
    <spb s="0">
      <v xml:space="preserve">Wikipedia	US Census	US Census	Sec	Walkscore	</v>
      <v xml:space="preserve">CC-BY-SA					</v>
      <v xml:space="preserve">http://en.wikipedia.org/wiki/Pasadena,_California	http://www2.census.gov/programs-surveys/popest/datasets/2010-2018/cities/totals/sub-est2018_all.csv	http://www.census.gov/quickfacts/table/RHI225213/0656000	https://www.sec.gov/cgi-bin/browse-edgar?action=getcompany&amp;CIK=0001842521	https://www.walkscore.com/CA/Pasadena	</v>
      <v xml:space="preserve">http://creativecommons.org/licenses/by-sa/3.0/					</v>
    </spb>
    <spb s="0">
      <v xml:space="preserve">Wikipedia	Wikipedia	</v>
      <v xml:space="preserve">CC-BY-SA	CC-BY-SA	</v>
      <v xml:space="preserve">http://en.wikipedia.org/wiki/Pasadena,_California	http://it.wikipedia.org/wiki/Pasadena_(California)	</v>
      <v xml:space="preserve">http://creativecommons.org/licenses/by-sa/3.0/	http://creativecommons.org/licenses/by-sa/3.0/	</v>
    </spb>
    <spb s="0">
      <v xml:space="preserve">Wikipedia	US Census	US Census	Wikipedia	Sec	Walkscore	</v>
      <v xml:space="preserve">CC-BY-SA			CC-BY-SA			</v>
      <v xml:space="preserve">http://en.wikipedia.org/wiki/Pasadena,_California	http://www2.census.gov/programs-surveys/popest/datasets/2010-2018/cities/totals/sub-est2018_all.csv	http://www.census.gov/quickfacts/table/RHI225213/0656000	https://en.wikipedia.org/wiki/Pasadena,_California	https://www.sec.gov/cgi-bin/browse-edgar?action=getcompany&amp;CIK=0001842521	https://www.walkscore.com/CA/Pasadena	</v>
      <v xml:space="preserve">http://creativecommons.org/licenses/by-sa/3.0/			http://creativecommons.org/licenses/by-sa/3.0/			</v>
    </spb>
    <spb s="0">
      <v xml:space="preserve">Wikipedia	US Census	US Census	</v>
      <v xml:space="preserve">CC-BY-SA			</v>
      <v xml:space="preserve">http://en.wikipedia.org/wiki/Pasadena,_California	http://www2.census.gov/programs-surveys/popest/datasets/2010-2018/cities/totals/sub-est2018_all.csv	http://www.census.gov/quickfacts/table/RHI225213/0656000	</v>
      <v xml:space="preserve">http://creativecommons.org/licenses/by-sa/3.0/			</v>
    </spb>
    <spb s="16">
      <v>2731</v>
      <v>2732</v>
      <v>2733</v>
      <v>2733</v>
      <v>2</v>
      <v>2732</v>
      <v>2731</v>
      <v>2734</v>
      <v>2734</v>
      <v>2735</v>
    </spb>
    <spb s="0">
      <v xml:space="preserve">Wikipedia	</v>
      <v xml:space="preserve">CC BY-SA 2.5	</v>
      <v xml:space="preserve">http://en.wikipedia.org/wiki/Pasadena,_California	</v>
      <v xml:space="preserve">https://creativecommons.org/licenses/by-sa/2.5	</v>
    </spb>
    <spb s="0">
      <v xml:space="preserve">Wikipedia	</v>
      <v xml:space="preserve">CC-BY-SA	</v>
      <v xml:space="preserve">http://en.wikipedia.org/wiki/Mesquite,_Texas	</v>
      <v xml:space="preserve">http://creativecommons.org/licenses/by-sa/3.0/	</v>
    </spb>
    <spb s="0">
      <v xml:space="preserve">Wikipedia	US Census	Walkscore	</v>
      <v xml:space="preserve">CC-BY-SA			</v>
      <v xml:space="preserve">http://en.wikipedia.org/wiki/Mesquite,_Texas	http://www2.census.gov/programs-surveys/popest/datasets/2010-2018/cities/totals/sub-est2018_all.csv	https://www.walkscore.com/TX/Mesquite	</v>
      <v xml:space="preserve">http://creativecommons.org/licenses/by-sa/3.0/			</v>
    </spb>
    <spb s="0">
      <v xml:space="preserve">Wikipedia	US Census	Wikipedia	Walkscore	</v>
      <v xml:space="preserve">CC-BY-SA		CC-BY-SA		</v>
      <v xml:space="preserve">http://en.wikipedia.org/wiki/Mesquite,_Texas	http://www2.census.gov/programs-surveys/popest/datasets/2010-2018/cities/totals/sub-est2018_all.csv	https://en.wikipedia.org/wiki/Mesquite,_Texas	https://www.walkscore.com/TX/Mesquite	</v>
      <v xml:space="preserve">http://creativecommons.org/licenses/by-sa/3.0/		http://creativecommons.org/licenses/by-sa/3.0/		</v>
    </spb>
    <spb s="0">
      <v xml:space="preserve">Wikipedia	US Census	</v>
      <v xml:space="preserve">CC-BY-SA		</v>
      <v xml:space="preserve">http://en.wikipedia.org/wiki/Mesquite,_Texas	http://www2.census.gov/programs-surveys/popest/datasets/2010-2018/cities/totals/sub-est2018_all.csv	</v>
      <v xml:space="preserve">http://creativecommons.org/licenses/by-sa/3.0/		</v>
    </spb>
    <spb s="1">
      <v>2738</v>
      <v>2739</v>
      <v>2</v>
      <v>2739</v>
      <v>2738</v>
      <v>2740</v>
      <v>2740</v>
      <v>2741</v>
    </spb>
    <spb s="0">
      <v xml:space="preserve">Wikipedia	</v>
      <v xml:space="preserve">Public domain	</v>
      <v xml:space="preserve">http://fr.wikipedia.org/wiki/Mesquite_(comté_de_Dallas,_Texas)	</v>
      <v xml:space="preserve">http://en.wikipedia.org/wiki/Public_domain	</v>
    </spb>
    <spb s="0">
      <v xml:space="preserve">Wikipedia	</v>
      <v xml:space="preserve">CC-BY-SA	</v>
      <v xml:space="preserve">http://en.wikipedia.org/wiki/Olathe,_Kansas	</v>
      <v xml:space="preserve">http://creativecommons.org/licenses/by-sa/3.0/	</v>
    </spb>
    <spb s="0">
      <v xml:space="preserve">Wikipedia	US Census	Wikipedia	Sec	Walkscore	</v>
      <v xml:space="preserve">CC-BY-SA		CC-BY-SA			</v>
      <v xml:space="preserve">http://en.wikipedia.org/wiki/Olathe,_Kansas	http://www2.census.gov/programs-surveys/popest/datasets/2010-2018/cities/totals/sub-est2018_all.csv	https://en.wikipedia.org/wiki/Olathe,_Kansas	https://www.sec.gov/cgi-bin/browse-edgar?action=getcompany&amp;CIK=0001065332	https://www.walkscore.com/KS/Olathe	</v>
      <v xml:space="preserve">http://creativecommons.org/licenses/by-sa/3.0/		http://creativecommons.org/licenses/by-sa/3.0/			</v>
    </spb>
    <spb s="0">
      <v xml:space="preserve">Wikipedia	US Census	Wikipedia	</v>
      <v xml:space="preserve">CC-BY-SA		CC-BY-SA	</v>
      <v xml:space="preserve">http://en.wikipedia.org/wiki/Olathe,_Kansas	http://www2.census.gov/programs-surveys/popest/datasets/2010-2018/cities/totals/sub-est2018_all.csv	http://es.wikipedia.org/wiki/Olathe_(Kansas)	</v>
      <v xml:space="preserve">http://creativecommons.org/licenses/by-sa/3.0/		http://creativecommons.org/licenses/by-sa/3.0/	</v>
    </spb>
    <spb s="1">
      <v>2744</v>
      <v>2745</v>
      <v>2</v>
      <v>2745</v>
      <v>2744</v>
      <v>2745</v>
      <v>2745</v>
      <v>2746</v>
    </spb>
    <spb s="0">
      <v xml:space="preserve">Wikipedia	</v>
      <v xml:space="preserve">CC BY-SA 3.0	</v>
      <v xml:space="preserve">http://es.wikipedia.org/wiki/Olathe_(Kansas)	</v>
      <v xml:space="preserve">https://creativecommons.org/licenses/by-sa/3.0	</v>
    </spb>
    <spb s="0">
      <v xml:space="preserve">Wikipedia	</v>
      <v xml:space="preserve">CC-BY-SA	</v>
      <v xml:space="preserve">http://en.wikipedia.org/wiki/Dayton,_Ohio	</v>
      <v xml:space="preserve">http://creativecommons.org/licenses/by-sa/3.0/	</v>
    </spb>
    <spb s="0">
      <v xml:space="preserve">Wikipedia	US Census	Sec	Walkscore	</v>
      <v xml:space="preserve">CC-BY-SA				</v>
      <v xml:space="preserve">http://en.wikipedia.org/wiki/Dayton,_Ohio	http://www2.census.gov/programs-surveys/popest/datasets/2010-2018/cities/totals/sub-est2018_all.csv	https://www.sec.gov/cgi-bin/browse-edgar?action=getcompany&amp;CIK=0001583104	https://www.walkscore.com/OH/Dayton	</v>
      <v xml:space="preserve">http://creativecommons.org/licenses/by-sa/3.0/				</v>
    </spb>
    <spb s="0">
      <v xml:space="preserve">Wikipedia	US Census	Wikipedia	Sec	Walkscore	</v>
      <v xml:space="preserve">CC-BY-SA		CC-BY-SA			</v>
      <v xml:space="preserve">http://en.wikipedia.org/wiki/Dayton,_Ohio	http://www2.census.gov/programs-surveys/popest/datasets/2010-2018/cities/totals/sub-est2018_all.csv	https://en.wikipedia.org/wiki/Dayton,_Ohio	https://www.sec.gov/cgi-bin/browse-edgar?action=getcompany&amp;CIK=0001583104	https://www.walkscore.com/OH/Dayton	</v>
      <v xml:space="preserve">http://creativecommons.org/licenses/by-sa/3.0/		http://creativecommons.org/licenses/by-sa/3.0/			</v>
    </spb>
    <spb s="0">
      <v xml:space="preserve">Wikipedia	US Census	Wikipedia	</v>
      <v xml:space="preserve">CC-BY-SA		CC-BY-SA	</v>
      <v xml:space="preserve">http://en.wikipedia.org/wiki/Dayton,_Ohio	http://www2.census.gov/programs-surveys/popest/datasets/2010-2018/cities/totals/sub-est2018_all.csv	http://es.wikipedia.org/wiki/Dayton_(Ohio)	</v>
      <v xml:space="preserve">http://creativecommons.org/licenses/by-sa/3.0/		http://creativecommons.org/licenses/by-sa/3.0/	</v>
    </spb>
    <spb s="1">
      <v>2749</v>
      <v>2750</v>
      <v>2</v>
      <v>2750</v>
      <v>2749</v>
      <v>2751</v>
      <v>2751</v>
      <v>2752</v>
    </spb>
    <spb s="0">
      <v xml:space="preserve">Wikipedia	</v>
      <v xml:space="preserve">CC-BY-SA-3.0	</v>
      <v xml:space="preserve">http://es.wikipedia.org/wiki/Dayton_(Ohio)	</v>
      <v xml:space="preserve">http://creativecommons.org/licenses/by-sa/3.0/	</v>
    </spb>
    <spb s="0">
      <v xml:space="preserve">Wikipedia	</v>
      <v xml:space="preserve">CC-BY-SA	</v>
      <v xml:space="preserve">http://en.wikipedia.org/wiki/Carrollton,_Texas	</v>
      <v xml:space="preserve">http://creativecommons.org/licenses/by-sa/3.0/	</v>
    </spb>
    <spb s="0">
      <v xml:space="preserve">Wikipedia	US Census	US Census	Wikipedia	Facebook	Sec	Walkscore	</v>
      <v xml:space="preserve">CC-BY-SA			CC-BY-SA				</v>
      <v xml:space="preserve">http://en.wikipedia.org/wiki/Carrollton,_Texas	http://www2.census.gov/programs-surveys/popest/datasets/2010-2018/cities/totals/sub-est2018_all.csv	http://www.census.gov/quickfacts/table/PST045215/4813024	https://en.wikipedia.org/wiki/Carrollton,_Texas	https://www.facebook.com/carrolltontexas/	https://www.sec.gov/cgi-bin/browse-edgar?action=getcompany&amp;CIK=0001580262	https://www.walkscore.com/TX/Carrollton	</v>
      <v xml:space="preserve">http://creativecommons.org/licenses/by-sa/3.0/			http://creativecommons.org/licenses/by-sa/3.0/				</v>
    </spb>
    <spb s="0">
      <v xml:space="preserve">Wikipedia	Wikipedia	</v>
      <v xml:space="preserve">CC-BY-SA	CC-BY-SA	</v>
      <v xml:space="preserve">http://en.wikipedia.org/wiki/Carrollton,_Texas	http://it.wikipedia.org/wiki/Carrollton_(Texas)	</v>
      <v xml:space="preserve">http://creativecommons.org/licenses/by-sa/3.0/	http://creativecommons.org/licenses/by-sa/3.0/	</v>
    </spb>
    <spb s="0">
      <v xml:space="preserve">Wikipedia	US Census	Facebook	</v>
      <v xml:space="preserve">CC-BY-SA			</v>
      <v xml:space="preserve">http://en.wikipedia.org/wiki/Carrollton,_Texas	http://www2.census.gov/programs-surveys/popest/datasets/2010-2018/cities/totals/sub-est2018_all.csv	https://www.facebook.com/carrolltontexas/	</v>
      <v xml:space="preserve">http://creativecommons.org/licenses/by-sa/3.0/			</v>
    </spb>
    <spb s="16">
      <v>2755</v>
      <v>2756</v>
      <v>2757</v>
      <v>2757</v>
      <v>2</v>
      <v>2756</v>
      <v>2755</v>
      <v>2756</v>
      <v>2756</v>
      <v>2758</v>
    </spb>
    <spb s="0">
      <v xml:space="preserve">Wikipedia	</v>
      <v xml:space="preserve">CC BY-SA 4.0	</v>
      <v xml:space="preserve">http://en.wikipedia.org/wiki/Carrollton,_Texas	</v>
      <v xml:space="preserve">https://creativecommons.org/licenses/by-sa/4.0	</v>
    </spb>
    <spb s="0">
      <v xml:space="preserve">Wikipedia	</v>
      <v xml:space="preserve">CC-BY-SA	</v>
      <v xml:space="preserve">http://en.wikipedia.org/wiki/Waco,_Texas	</v>
      <v xml:space="preserve">http://creativecommons.org/licenses/by-sa/3.0/	</v>
    </spb>
    <spb s="0">
      <v xml:space="preserve">Wikipedia	US Census	Sec	Walkscore	</v>
      <v xml:space="preserve">CC-BY-SA				</v>
      <v xml:space="preserve">http://en.wikipedia.org/wiki/Waco,_Texas	http://www2.census.gov/programs-surveys/popest/datasets/2010-2018/cities/totals/sub-est2018_all.csv	https://www.sec.gov/cgi-bin/browse-edgar?action=getcompany&amp;CIK=0001705222	https://www.walkscore.com/TX/Waco	</v>
      <v xml:space="preserve">http://creativecommons.org/licenses/by-sa/3.0/				</v>
    </spb>
    <spb s="0">
      <v xml:space="preserve">Wikipedia	US Census	Wikipedia	Sec	Walkscore	</v>
      <v xml:space="preserve">CC-BY-SA		CC-BY-SA			</v>
      <v xml:space="preserve">http://en.wikipedia.org/wiki/Waco,_Texas	http://www2.census.gov/programs-surveys/popest/datasets/2010-2018/cities/totals/sub-est2018_all.csv	https://en.wikipedia.org/wiki/Waco,_Texas	https://www.sec.gov/cgi-bin/browse-edgar?action=getcompany&amp;CIK=0001705222	https://www.walkscore.com/TX/Waco	</v>
      <v xml:space="preserve">http://creativecommons.org/licenses/by-sa/3.0/		http://creativecommons.org/licenses/by-sa/3.0/			</v>
    </spb>
    <spb s="0">
      <v xml:space="preserve">Wikipedia	US Census	</v>
      <v xml:space="preserve">CC-BY-SA		</v>
      <v xml:space="preserve">http://en.wikipedia.org/wiki/Waco,_Texas	http://www2.census.gov/programs-surveys/popest/datasets/2010-2018/cities/totals/sub-est2018_all.csv	</v>
      <v xml:space="preserve">http://creativecommons.org/licenses/by-sa/3.0/		</v>
    </spb>
    <spb s="1">
      <v>2761</v>
      <v>2762</v>
      <v>2</v>
      <v>2762</v>
      <v>2761</v>
      <v>2763</v>
      <v>2763</v>
      <v>2764</v>
    </spb>
    <spb s="0">
      <v xml:space="preserve">Wikipedia	</v>
      <v xml:space="preserve">CC BY-SA 2.0	</v>
      <v xml:space="preserve">http://sv.wikipedia.org/wiki/Waco,_Texas	</v>
      <v xml:space="preserve">https://creativecommons.org/licenses/by-sa/2.0	</v>
    </spb>
    <spb s="0">
      <v xml:space="preserve">Wikipedia	</v>
      <v xml:space="preserve">CC-BY-SA	</v>
      <v xml:space="preserve">http://en.wikipedia.org/wiki/Orange,_California	</v>
      <v xml:space="preserve">http://creativecommons.org/licenses/by-sa/3.0/	</v>
    </spb>
    <spb s="0">
      <v xml:space="preserve">Wikipedia	US Census	US Census	Sec	Walkscore	</v>
      <v xml:space="preserve">CC-BY-SA					</v>
      <v xml:space="preserve">http://en.wikipedia.org/wiki/Orange,_California	http://www2.census.gov/programs-surveys/popest/datasets/2010-2018/cities/totals/sub-est2018_all.csv	http://www.census.gov/quickfacts/table/RHI125214/0653980	https://www.sec.gov/cgi-bin/browse-edgar?action=getcompany&amp;CIK=0001487718	https://www.walkscore.com/CA/Orange	</v>
      <v xml:space="preserve">http://creativecommons.org/licenses/by-sa/3.0/					</v>
    </spb>
    <spb s="0">
      <v xml:space="preserve">Wikipedia	Wikipedia	</v>
      <v xml:space="preserve">CC-BY-SA	CC-BY-SA	</v>
      <v xml:space="preserve">http://en.wikipedia.org/wiki/Orange,_California	http://it.wikipedia.org/wiki/Orange_(California)	</v>
      <v xml:space="preserve">http://creativecommons.org/licenses/by-sa/3.0/	http://creativecommons.org/licenses/by-sa/3.0/	</v>
    </spb>
    <spb s="0">
      <v xml:space="preserve">Wikipedia	US Census	US Census	Wikipedia	Sec	Walkscore	</v>
      <v xml:space="preserve">CC-BY-SA			CC-BY-SA			</v>
      <v xml:space="preserve">http://en.wikipedia.org/wiki/Orange,_California	http://www2.census.gov/programs-surveys/popest/datasets/2010-2018/cities/totals/sub-est2018_all.csv	http://www.census.gov/quickfacts/table/RHI125214/0653980	https://en.wikipedia.org/wiki/Orange,_California	https://www.sec.gov/cgi-bin/browse-edgar?action=getcompany&amp;CIK=0001487718	https://www.walkscore.com/CA/Orange	</v>
      <v xml:space="preserve">http://creativecommons.org/licenses/by-sa/3.0/			http://creativecommons.org/licenses/by-sa/3.0/			</v>
    </spb>
    <spb s="0">
      <v xml:space="preserve">Wikipedia	US Census	US Census	</v>
      <v xml:space="preserve">CC-BY-SA			</v>
      <v xml:space="preserve">http://en.wikipedia.org/wiki/Orange,_California	http://www2.census.gov/programs-surveys/popest/datasets/2010-2018/cities/totals/sub-est2018_all.csv	http://www.census.gov/quickfacts/table/RHI125214/0653980	</v>
      <v xml:space="preserve">http://creativecommons.org/licenses/by-sa/3.0/			</v>
    </spb>
    <spb s="16">
      <v>2767</v>
      <v>2768</v>
      <v>2769</v>
      <v>2769</v>
      <v>2</v>
      <v>2768</v>
      <v>2767</v>
      <v>2770</v>
      <v>2770</v>
      <v>2771</v>
    </spb>
    <spb s="0">
      <v xml:space="preserve">Wikipedia	</v>
      <v xml:space="preserve">CC BY-SA 2.0	</v>
      <v xml:space="preserve">http://en.wikipedia.org/wiki/Orange,_California	</v>
      <v xml:space="preserve">https://creativecommons.org/licenses/by-sa/2.0	</v>
    </spb>
    <spb s="0">
      <v xml:space="preserve">Wikipedia	</v>
      <v xml:space="preserve">CC-BY-SA	</v>
      <v xml:space="preserve">http://en.wikipedia.org/wiki/Fullerton,_California	</v>
      <v xml:space="preserve">http://creativecommons.org/licenses/by-sa/3.0/	</v>
    </spb>
    <spb s="0">
      <v xml:space="preserve">Wikipedia	US Census	Walkscore	</v>
      <v xml:space="preserve">CC-BY-SA			</v>
      <v xml:space="preserve">http://en.wikipedia.org/wiki/Fullerton,_California	http://www2.census.gov/programs-surveys/popest/datasets/2010-2018/cities/totals/sub-est2018_all.csv	https://www.walkscore.com/CA/Fullerton	</v>
      <v xml:space="preserve">http://creativecommons.org/licenses/by-sa/3.0/			</v>
    </spb>
    <spb s="0">
      <v xml:space="preserve">Wikipedia	US Census	Wikipedia	Walkscore	</v>
      <v xml:space="preserve">CC-BY-SA		CC-BY-SA		</v>
      <v xml:space="preserve">http://en.wikipedia.org/wiki/Fullerton,_California	http://www2.census.gov/programs-surveys/popest/datasets/2010-2018/cities/totals/sub-est2018_all.csv	https://en.wikipedia.org/wiki/Fullerton,_California	https://www.walkscore.com/CA/Fullerton	</v>
      <v xml:space="preserve">http://creativecommons.org/licenses/by-sa/3.0/		http://creativecommons.org/licenses/by-sa/3.0/		</v>
    </spb>
    <spb s="0">
      <v xml:space="preserve">Wikipedia	US Census	</v>
      <v xml:space="preserve">CC-BY-SA		</v>
      <v xml:space="preserve">http://en.wikipedia.org/wiki/Fullerton,_California	http://www2.census.gov/programs-surveys/popest/datasets/2010-2018/cities/totals/sub-est2018_all.csv	</v>
      <v xml:space="preserve">http://creativecommons.org/licenses/by-sa/3.0/		</v>
    </spb>
    <spb s="1">
      <v>2774</v>
      <v>2775</v>
      <v>2</v>
      <v>2775</v>
      <v>2774</v>
      <v>2776</v>
      <v>2776</v>
      <v>2777</v>
    </spb>
    <spb s="0">
      <v xml:space="preserve">Wikipedia	</v>
      <v xml:space="preserve">CC BY 2.5	</v>
      <v xml:space="preserve">http://en.wikipedia.org/wiki/Fullerton,_California	</v>
      <v xml:space="preserve">https://creativecommons.org/licenses/by-sa/3.0	</v>
    </spb>
    <spb s="0">
      <v xml:space="preserve">Wikipedia	</v>
      <v xml:space="preserve">CC-BY-SA	</v>
      <v xml:space="preserve">http://en.wikipedia.org/wiki/South_Carolina	</v>
      <v xml:space="preserve">http://creativecommons.org/licenses/by-sa/3.0/	</v>
    </spb>
    <spb s="0">
      <v xml:space="preserve">Wikipedia	US Census	US Census	Wikipedia	Twitter	Sec	Tasteatlas	</v>
      <v xml:space="preserve">CC-BY-SA			CC-BY-SA				</v>
      <v xml:space="preserve">http://en.wikipedia.org/wiki/South_Carolina	https://www.census.gov/popest/data/state/asrh/2014/files/SC-EST2014-AGESEX-CIV.csv	http://www.census.gov/quickfacts/table/WTN220212/45	https://en.wikipedia.org/wiki/South_Carolina	https://twitter.com/Discover_SC	https://www.sec.gov/cgi-bin/browse-edgar?action=getcompany&amp;CIK=0001839419	https://www.tasteatlas.com/south carolina	</v>
      <v xml:space="preserve">http://creativecommons.org/licenses/by-sa/3.0/			http://creativecommons.org/licenses/by-sa/3.0/				</v>
    </spb>
    <spb s="0">
      <v xml:space="preserve">Wikipedia	US Census	US Census	Wikipedia	Sec	</v>
      <v xml:space="preserve">CC-BY-SA			CC-BY-SA		</v>
      <v xml:space="preserve">http://en.wikipedia.org/wiki/South_Carolina	https://www.census.gov/popest/data/state/asrh/2014/files/SC-EST2014-AGESEX-CIV.csv	http://www.census.gov/quickfacts/table/WTN220212/45	https://en.wikipedia.org/wiki/South_Carolina	https://www.sec.gov/cgi-bin/browse-edgar?action=getcompany&amp;CIK=0001839419	</v>
      <v xml:space="preserve">http://creativecommons.org/licenses/by-sa/3.0/			http://creativecommons.org/licenses/by-sa/3.0/		</v>
    </spb>
    <spb s="0">
      <v xml:space="preserve">Wikipedia	US Census	US Census	</v>
      <v xml:space="preserve">CC-BY-SA			</v>
      <v xml:space="preserve">http://en.wikipedia.org/wiki/South_Carolina	https://www.census.gov/popest/data/state/asrh/2014/files/SC-EST2014-AGESEX-CIV.csv	http://www.census.gov/quickfacts/table/WTN220212/45	</v>
      <v xml:space="preserve">http://creativecommons.org/licenses/by-sa/3.0/			</v>
    </spb>
    <spb s="0">
      <v xml:space="preserve">Wikipedia	US Census	US Census	Sec	</v>
      <v xml:space="preserve">CC-BY-SA				</v>
      <v xml:space="preserve">http://en.wikipedia.org/wiki/South_Carolina	https://www.census.gov/popest/data/state/asrh/2014/files/SC-EST2014-AGESEX-CIV.csv	http://www.census.gov/quickfacts/table/WTN220212/45	https://www.sec.gov/cgi-bin/browse-edgar?action=getcompany&amp;CIK=0001839419	</v>
      <v xml:space="preserve">http://creativecommons.org/licenses/by-sa/3.0/				</v>
    </spb>
    <spb s="9">
      <v>2780</v>
      <v>2781</v>
      <v>15</v>
      <v>2</v>
      <v>2781</v>
      <v>2780</v>
      <v>2780</v>
      <v>15</v>
      <v>2782</v>
      <v>15</v>
      <v>2783</v>
      <v>2784</v>
      <v>15</v>
      <v>15</v>
      <v>15</v>
      <v>15</v>
      <v>2783</v>
      <v>15</v>
      <v>15</v>
      <v>15</v>
      <v>15</v>
      <v>15</v>
      <v>15</v>
      <v>15</v>
      <v>15</v>
      <v>15</v>
      <v>2783</v>
      <v>15</v>
      <v>15</v>
      <v>15</v>
      <v>15</v>
    </spb>
    <spb s="0">
      <v xml:space="preserve">Wikipedia	</v>
      <v xml:space="preserve">Public domain	</v>
      <v xml:space="preserve">http://en.wikipedia.org/wiki/South_Carolina	</v>
      <v xml:space="preserve">http://en.wikipedia.org/wiki/Public_domain	</v>
    </spb>
    <spb s="0">
      <v xml:space="preserve">Wikipedia	</v>
      <v xml:space="preserve">CC-BY-SA	</v>
      <v xml:space="preserve">http://en.wikipedia.org/wiki/Columbia,_South_Carolina	</v>
      <v xml:space="preserve">http://creativecommons.org/licenses/by-sa/3.0/	</v>
    </spb>
    <spb s="0">
      <v xml:space="preserve">Wikipedia	US Census	US Census	Sec	Walkscore	</v>
      <v xml:space="preserve">CC-BY-SA					</v>
      <v xml:space="preserve">http://en.wikipedia.org/wiki/Columbia,_South_Carolina	http://www2.census.gov/programs-surveys/popest/datasets/2010-2018/cities/totals/sub-est2018_all.csv	http://www.census.gov/quickfacts/table/RHI125214/4516000	https://www.sec.gov/cgi-bin/browse-edgar?action=getcompany&amp;CIK=0001822762	https://www.walkscore.com/SC/Columbia	</v>
      <v xml:space="preserve">http://creativecommons.org/licenses/by-sa/3.0/					</v>
    </spb>
    <spb s="0">
      <v xml:space="preserve">Wikipedia	US Census	US Census	Wikipedia	Sec	Walkscore	</v>
      <v xml:space="preserve">CC-BY-SA			CC-BY-SA			</v>
      <v xml:space="preserve">http://en.wikipedia.org/wiki/Columbia,_South_Carolina	http://www2.census.gov/programs-surveys/popest/datasets/2010-2018/cities/totals/sub-est2018_all.csv	http://www.census.gov/quickfacts/table/RHI125214/4516000	https://en.wikipedia.org/wiki/Columbia,_South_Carolina	https://www.sec.gov/cgi-bin/browse-edgar?action=getcompany&amp;CIK=0001822762	https://www.walkscore.com/SC/Columbia	</v>
      <v xml:space="preserve">http://creativecommons.org/licenses/by-sa/3.0/			http://creativecommons.org/licenses/by-sa/3.0/			</v>
    </spb>
    <spb s="0">
      <v xml:space="preserve">Wikipedia	US Census	</v>
      <v xml:space="preserve">CC-BY-SA		</v>
      <v xml:space="preserve">http://en.wikipedia.org/wiki/Columbia,_South_Carolina	http://www2.census.gov/programs-surveys/popest/datasets/2010-2018/cities/totals/sub-est2018_all.csv	</v>
      <v xml:space="preserve">http://creativecommons.org/licenses/by-sa/3.0/		</v>
    </spb>
    <spb s="1">
      <v>2787</v>
      <v>2788</v>
      <v>2</v>
      <v>2788</v>
      <v>2787</v>
      <v>2789</v>
      <v>2789</v>
      <v>2790</v>
    </spb>
    <spb s="0">
      <v xml:space="preserve">Wikipedia	</v>
      <v xml:space="preserve">CC BY-SA 3.0	</v>
      <v xml:space="preserve">http://pt.wikipedia.org/wiki/Colúmbia_(Carolina_do_Sul)	</v>
      <v xml:space="preserve">https://creativecommons.org/licenses/by-sa/3.0	</v>
    </spb>
    <spb s="0">
      <v xml:space="preserve">Wikipedia	</v>
      <v xml:space="preserve">CC-BY-SA	</v>
      <v xml:space="preserve">http://en.wikipedia.org/wiki/Charleston,_South_Carolina	</v>
      <v xml:space="preserve">http://creativecommons.org/licenses/by-sa/3.0/	</v>
    </spb>
    <spb s="0">
      <v xml:space="preserve">Wikipedia	US Census	Facebook	Sec	Walkscore	</v>
      <v xml:space="preserve">CC-BY-SA					</v>
      <v xml:space="preserve">http://en.wikipedia.org/wiki/Charleston,_South_Carolina	http://www2.census.gov/programs-surveys/popest/datasets/2010-2018/cities/totals/sub-est2018_all.csv	https://www.facebook.com/charleston.southcarolina.1	https://www.sec.gov/cgi-bin/browse-edgar?action=getcompany&amp;CIK=0001776321	https://www.walkscore.com/SC/Charleston	</v>
      <v xml:space="preserve">http://creativecommons.org/licenses/by-sa/3.0/					</v>
    </spb>
    <spb s="0">
      <v xml:space="preserve">Wikipedia	US Census	Wikipedia	Facebook	Sec	Walkscore	</v>
      <v xml:space="preserve">CC-BY-SA		CC-BY-SA				</v>
      <v xml:space="preserve">http://en.wikipedia.org/wiki/Charleston,_South_Carolina	http://www2.census.gov/programs-surveys/popest/datasets/2010-2018/cities/totals/sub-est2018_all.csv	https://en.wikipedia.org/wiki/Charleston,_South_Carolina	https://www.facebook.com/charleston.southcarolina.1	https://www.sec.gov/cgi-bin/browse-edgar?action=getcompany&amp;CIK=0001776321	https://www.walkscore.com/SC/Charleston	</v>
      <v xml:space="preserve">http://creativecommons.org/licenses/by-sa/3.0/		http://creativecommons.org/licenses/by-sa/3.0/				</v>
    </spb>
    <spb s="0">
      <v xml:space="preserve">Wikipedia	US Census	</v>
      <v xml:space="preserve">CC-BY-SA		</v>
      <v xml:space="preserve">http://en.wikipedia.org/wiki/Charleston,_South_Carolina	http://www2.census.gov/programs-surveys/popest/datasets/2010-2018/cities/totals/sub-est2018_all.csv	</v>
      <v xml:space="preserve">http://creativecommons.org/licenses/by-sa/3.0/		</v>
    </spb>
    <spb s="1">
      <v>2793</v>
      <v>2794</v>
      <v>2</v>
      <v>2794</v>
      <v>2793</v>
      <v>2795</v>
      <v>2795</v>
      <v>2796</v>
    </spb>
    <spb s="0">
      <v xml:space="preserve">Wikipedia	</v>
      <v xml:space="preserve">CC BY 2.0	</v>
      <v xml:space="preserve">http://zh.wikipedia.org/wiki/查尔斯顿_(南卡罗来纳州)	</v>
      <v xml:space="preserve">https://creativecommons.org/licenses/by/2.0	</v>
    </spb>
    <spb s="0">
      <v xml:space="preserve">Wikipedia	</v>
      <v xml:space="preserve">CC-BY-SA	</v>
      <v xml:space="preserve">http://en.wikipedia.org/wiki/West_Valley_City,_Utah	</v>
      <v xml:space="preserve">http://creativecommons.org/licenses/by-sa/3.0/	</v>
    </spb>
    <spb s="0">
      <v xml:space="preserve">Wikipedia	US Census	Sec	Walkscore	</v>
      <v xml:space="preserve">CC-BY-SA				</v>
      <v xml:space="preserve">http://en.wikipedia.org/wiki/West_Valley_City,_Utah	http://www.census.gov/quickfacts/table/PST045215/4983470	https://www.sec.gov/cgi-bin/browse-edgar?action=getcompany&amp;CIK=0000813716	https://www.walkscore.com/UT/West_Valley_City	</v>
      <v xml:space="preserve">http://creativecommons.org/licenses/by-sa/3.0/				</v>
    </spb>
    <spb s="0">
      <v xml:space="preserve">Wikipedia	US Census	US Census	Wikipedia	Sec	Walkscore	</v>
      <v xml:space="preserve">CC-BY-SA			CC-BY-SA			</v>
      <v xml:space="preserve">http://en.wikipedia.org/wiki/West_Valley_City,_Utah	http://www2.census.gov/programs-surveys/popest/datasets/2010-2018/cities/totals/sub-est2018_all.csv	http://www.census.gov/quickfacts/table/PST045215/4983470	https://en.wikipedia.org/wiki/West_Valley_City,_Utah	https://www.sec.gov/cgi-bin/browse-edgar?action=getcompany&amp;CIK=0000813716	https://www.walkscore.com/UT/West_Valley_City	</v>
      <v xml:space="preserve">http://creativecommons.org/licenses/by-sa/3.0/			http://creativecommons.org/licenses/by-sa/3.0/			</v>
    </spb>
    <spb s="0">
      <v xml:space="preserve">Wikipedia	US Census	Wikipedia	</v>
      <v xml:space="preserve">CC-BY-SA		CC-BY-SA	</v>
      <v xml:space="preserve">http://en.wikipedia.org/wiki/West_Valley_City,_Utah	http://www2.census.gov/programs-surveys/popest/datasets/2010-2018/cities/totals/sub-est2018_all.csv	http://es.wikipedia.org/wiki/West_Valley_City	</v>
      <v xml:space="preserve">http://creativecommons.org/licenses/by-sa/3.0/		http://creativecommons.org/licenses/by-sa/3.0/	</v>
    </spb>
    <spb s="1">
      <v>2799</v>
      <v>2800</v>
      <v>2</v>
      <v>2800</v>
      <v>2799</v>
      <v>2801</v>
      <v>2801</v>
      <v>2802</v>
    </spb>
    <spb s="0">
      <v xml:space="preserve">Wikipedia	</v>
      <v xml:space="preserve">CC BY-SA 2.0	</v>
      <v xml:space="preserve">http://en.wikipedia.org/wiki/West_Valley_City,_Utah	</v>
      <v xml:space="preserve">https://creativecommons.org/licenses/by-sa/2.0	</v>
    </spb>
    <spb s="0">
      <v xml:space="preserve">Wikipedia	Wikipedia	</v>
      <v xml:space="preserve">CC-BY-SA	CC-BY-SA	</v>
      <v xml:space="preserve">http://en.wikipedia.org/wiki/Visalia,_California	http://fr.wikipedia.org/wiki/Visalia	</v>
      <v xml:space="preserve">http://creativecommons.org/licenses/by-sa/3.0/	http://creativecommons.org/licenses/by-sa/3.0/	</v>
    </spb>
    <spb s="0">
      <v xml:space="preserve">Wikipedia	US Census	US Census	Walkscore	</v>
      <v xml:space="preserve">CC-BY-SA				</v>
      <v xml:space="preserve">http://en.wikipedia.org/wiki/Visalia,_California	http://www2.census.gov/programs-surveys/popest/datasets/2010-2018/cities/totals/sub-est2018_all.csv	http://www.census.gov/quickfacts/table/PST045215/0682954	https://www.walkscore.com/CA/Visalia	</v>
      <v xml:space="preserve">http://creativecommons.org/licenses/by-sa/3.0/				</v>
    </spb>
    <spb s="0">
      <v xml:space="preserve">Wikipedia	</v>
      <v xml:space="preserve">CC-BY-SA	</v>
      <v xml:space="preserve">http://en.wikipedia.org/wiki/Visalia,_California	</v>
      <v xml:space="preserve">http://creativecommons.org/licenses/by-sa/3.0/	</v>
    </spb>
    <spb s="0">
      <v xml:space="preserve">Wikipedia	US Census	US Census	Wikipedia	Walkscore	</v>
      <v xml:space="preserve">CC-BY-SA			CC-BY-SA		</v>
      <v xml:space="preserve">http://en.wikipedia.org/wiki/Visalia,_California	http://www2.census.gov/programs-surveys/popest/datasets/2010-2018/cities/totals/sub-est2018_all.csv	http://www.census.gov/quickfacts/table/PST045215/0682954	https://en.wikipedia.org/wiki/Visalia,_California	https://www.walkscore.com/CA/Visalia	</v>
      <v xml:space="preserve">http://creativecommons.org/licenses/by-sa/3.0/			http://creativecommons.org/licenses/by-sa/3.0/		</v>
    </spb>
    <spb s="0">
      <v xml:space="preserve">Wikipedia	US Census	US Census	</v>
      <v xml:space="preserve">CC-BY-SA			</v>
      <v xml:space="preserve">http://en.wikipedia.org/wiki/Visalia,_California	http://www2.census.gov/programs-surveys/popest/datasets/2010-2018/cities/totals/sub-est2018_all.csv	http://www.census.gov/quickfacts/table/PST045215/0682954	</v>
      <v xml:space="preserve">http://creativecommons.org/licenses/by-sa/3.0/			</v>
    </spb>
    <spb s="1">
      <v>2805</v>
      <v>2806</v>
      <v>2</v>
      <v>2806</v>
      <v>2807</v>
      <v>2808</v>
      <v>2808</v>
      <v>2809</v>
    </spb>
    <spb s="0">
      <v xml:space="preserve">Wikipedia	</v>
      <v xml:space="preserve">CC BY-SA 3.0	</v>
      <v xml:space="preserve">http://de.wikipedia.org/wiki/Visalia	</v>
      <v xml:space="preserve">https://creativecommons.org/licenses/by-sa/3.0	</v>
    </spb>
    <spb s="0">
      <v xml:space="preserve">Wikipedia	</v>
      <v xml:space="preserve">CC-BY-SA	</v>
      <v xml:space="preserve">http://en.wikipedia.org/wiki/Hampton,_Virginia	</v>
      <v xml:space="preserve">http://creativecommons.org/licenses/by-sa/3.0/	</v>
    </spb>
    <spb s="0">
      <v xml:space="preserve">Wikipedia	US Census	Wikipedia	Facebook	Sec	Walkscore	</v>
      <v xml:space="preserve">CC-BY-SA		CC-BY-SA				</v>
      <v xml:space="preserve">http://en.wikipedia.org/wiki/Hampton,_Virginia	http://www2.census.gov/programs-surveys/popest/datasets/2010-2018/cities/totals/sub-est2018_all.csv	https://en.wikipedia.org/wiki/Hampton,_Virginia	https://www.facebook.com/hamptonva	https://www.sec.gov/cgi-bin/browse-edgar?action=getcompany&amp;CIK=0000797564	https://www.walkscore.com/VA/Hampton	</v>
      <v xml:space="preserve">http://creativecommons.org/licenses/by-sa/3.0/		http://creativecommons.org/licenses/by-sa/3.0/				</v>
    </spb>
    <spb s="20">
      <v>2812</v>
      <v>2813</v>
      <v>2</v>
      <v>2813</v>
      <v>2812</v>
      <v>2813</v>
      <v>2813</v>
    </spb>
    <spb s="0">
      <v xml:space="preserve">Wikipedia	</v>
      <v xml:space="preserve">Public domain	</v>
      <v xml:space="preserve">http://sv.wikipedia.org/wiki/Hampton,_Virginia	</v>
      <v xml:space="preserve">http://en.wikipedia.org/wiki/Public_domain	</v>
    </spb>
    <spb s="0">
      <v xml:space="preserve">Wikipedia	Wikipedia	</v>
      <v xml:space="preserve">CC-BY-SA	CC-BY-SA	</v>
      <v xml:space="preserve">http://en.wikipedia.org/wiki/Gainesville,_Florida	http://es.wikipedia.org/wiki/Gainesville_(Florida)	</v>
      <v xml:space="preserve">http://creativecommons.org/licenses/by-sa/3.0/	http://creativecommons.org/licenses/by-sa/3.0/	</v>
    </spb>
    <spb s="0">
      <v xml:space="preserve">Wikipedia	US Census	US Census	Sec	Walkscore	</v>
      <v xml:space="preserve">CC-BY-SA					</v>
      <v xml:space="preserve">http://en.wikipedia.org/wiki/Gainesville,_Florida	http://www2.census.gov/programs-surveys/popest/datasets/2010-2018/cities/totals/sub-est2018_all.csv	http://www.census.gov/quickfacts/table/SEX255213/1225175	https://www.sec.gov/cgi-bin/browse-edgar?action=getcompany&amp;CIK=0001689013	https://www.walkscore.com/FL/Gainesville	</v>
      <v xml:space="preserve">http://creativecommons.org/licenses/by-sa/3.0/					</v>
    </spb>
    <spb s="0">
      <v xml:space="preserve">Wikipedia	</v>
      <v xml:space="preserve">CC-BY-SA	</v>
      <v xml:space="preserve">http://en.wikipedia.org/wiki/Gainesville,_Florida	</v>
      <v xml:space="preserve">http://creativecommons.org/licenses/by-sa/3.0/	</v>
    </spb>
    <spb s="0">
      <v xml:space="preserve">Wikipedia	US Census	US Census	Wikipedia	Sec	Walkscore	</v>
      <v xml:space="preserve">CC-BY-SA			CC-BY-SA			</v>
      <v xml:space="preserve">http://en.wikipedia.org/wiki/Gainesville,_Florida	http://www2.census.gov/programs-surveys/popest/datasets/2010-2018/cities/totals/sub-est2018_all.csv	http://www.census.gov/quickfacts/table/SEX255213/1225175	https://en.wikipedia.org/wiki/Gainesville,_Florida	https://www.sec.gov/cgi-bin/browse-edgar?action=getcompany&amp;CIK=0001689013	https://www.walkscore.com/FL/Gainesville	</v>
      <v xml:space="preserve">http://creativecommons.org/licenses/by-sa/3.0/			http://creativecommons.org/licenses/by-sa/3.0/			</v>
    </spb>
    <spb s="0">
      <v xml:space="preserve">Wikipedia	US Census	</v>
      <v xml:space="preserve">CC-BY-SA		</v>
      <v xml:space="preserve">http://en.wikipedia.org/wiki/Gainesville,_Florida	http://www2.census.gov/programs-surveys/popest/datasets/2010-2018/cities/totals/sub-est2018_all.csv	</v>
      <v xml:space="preserve">http://creativecommons.org/licenses/by-sa/3.0/		</v>
    </spb>
    <spb s="16">
      <v>2816</v>
      <v>2817</v>
      <v>2818</v>
      <v>2818</v>
      <v>2</v>
      <v>2817</v>
      <v>2818</v>
      <v>2819</v>
      <v>2819</v>
      <v>2820</v>
    </spb>
    <spb s="0">
      <v xml:space="preserve">Wikipedia	</v>
      <v xml:space="preserve">Public domain	</v>
      <v xml:space="preserve">http://en.wikipedia.org/wiki/Gainesville,_Florida	</v>
      <v xml:space="preserve">http://en.wikipedia.org/wiki/Public_domain	</v>
    </spb>
    <spb s="0">
      <v xml:space="preserve">Wikipedia	</v>
      <v xml:space="preserve">CC-BY-SA	</v>
      <v xml:space="preserve">http://en.wikipedia.org/wiki/Warren,_Michigan	</v>
      <v xml:space="preserve">http://creativecommons.org/licenses/by-sa/3.0/	</v>
    </spb>
    <spb s="0">
      <v xml:space="preserve">Wikipedia	US Census	Wikipedia	Sec	Walkscore	</v>
      <v xml:space="preserve">CC-BY-SA		CC-BY-SA			</v>
      <v xml:space="preserve">http://en.wikipedia.org/wiki/Warren,_Michigan	http://www2.census.gov/programs-surveys/popest/datasets/2010-2018/cities/totals/sub-est2018_all.csv	https://en.wikipedia.org/wiki/Warren,_Michigan	https://www.sec.gov/cgi-bin/browse-edgar?action=getcompany&amp;CIK=0001308208	https://www.walkscore.com/MI/Warren	</v>
      <v xml:space="preserve">http://creativecommons.org/licenses/by-sa/3.0/		http://creativecommons.org/licenses/by-sa/3.0/			</v>
    </spb>
    <spb s="0">
      <v xml:space="preserve">Wikipedia	US Census	Wikipedia	Wikipedia	Sec	Walkscore	</v>
      <v xml:space="preserve">CC-BY-SA		CC-BY-SA	CC-BY-SA			</v>
      <v xml:space="preserve">http://en.wikipedia.org/wiki/Warren,_Michigan	http://www2.census.gov/programs-surveys/popest/datasets/2010-2018/cities/totals/sub-est2018_all.csv	http://en.wikipedia.org/wiki/Warren_Township,_Macomb_County,_Michigan	https://en.wikipedia.org/wiki/Warren,_Michigan	https://www.sec.gov/cgi-bin/browse-edgar?action=getcompany&amp;CIK=0001308208	https://www.walkscore.com/MI/Warren	</v>
      <v xml:space="preserve">http://creativecommons.org/licenses/by-sa/3.0/		http://creativecommons.org/licenses/by-sa/3.0/	http://creativecommons.org/licenses/by-sa/3.0/			</v>
    </spb>
    <spb s="0">
      <v xml:space="preserve">Wikipedia	US Census	Wikipedia	</v>
      <v xml:space="preserve">CC-BY-SA		CC-BY-SA	</v>
      <v xml:space="preserve">http://en.wikipedia.org/wiki/Warren,_Michigan	http://www2.census.gov/programs-surveys/popest/datasets/2010-2018/cities/totals/sub-est2018_all.csv	http://en.wikipedia.org/wiki/Warren_Township,_Macomb_County,_Michigan	</v>
      <v xml:space="preserve">http://creativecommons.org/licenses/by-sa/3.0/		http://creativecommons.org/licenses/by-sa/3.0/	</v>
    </spb>
    <spb s="1">
      <v>2823</v>
      <v>2824</v>
      <v>2</v>
      <v>2824</v>
      <v>2823</v>
      <v>2825</v>
      <v>2825</v>
      <v>2826</v>
    </spb>
    <spb s="0">
      <v xml:space="preserve">Wikipedia	</v>
      <v xml:space="preserve">CC-BY-SA-3.0	</v>
      <v xml:space="preserve">http://en.wikipedia.org/wiki/Warren,_Michigan	</v>
      <v xml:space="preserve">http://creativecommons.org/licenses/by-sa/3.0/	</v>
    </spb>
    <spb s="0">
      <v xml:space="preserve">Wikipedia	Wikipedia	</v>
      <v xml:space="preserve">CC-BY-SA	CC-BY-SA	</v>
      <v xml:space="preserve">http://en.wikipedia.org/wiki/Coral_Springs,_Florida	http://fr.wikipedia.org/wiki/Coral_Springs	</v>
      <v xml:space="preserve">http://creativecommons.org/licenses/by-sa/3.0/	http://creativecommons.org/licenses/by-sa/3.0/	</v>
    </spb>
    <spb s="0">
      <v xml:space="preserve">Wikipedia	US Census	Sec	Walkscore	Youtube	</v>
      <v xml:space="preserve">CC-BY-SA					</v>
      <v xml:space="preserve">http://en.wikipedia.org/wiki/Coral_Springs,_Florida	http://www2.census.gov/programs-surveys/popest/datasets/2010-2018/cities/totals/sub-est2018_all.csv	https://www.sec.gov/cgi-bin/browse-edgar?action=getcompany&amp;CIK=0001792851	https://www.walkscore.com/FL/Coral_Springs	https://www.youtube.com/user/cityofcoralsprings	</v>
      <v xml:space="preserve">http://creativecommons.org/licenses/by-sa/3.0/					</v>
    </spb>
    <spb s="0">
      <v xml:space="preserve">Wikipedia	</v>
      <v xml:space="preserve">CC-BY-SA	</v>
      <v xml:space="preserve">http://en.wikipedia.org/wiki/Coral_Springs,_Florida	</v>
      <v xml:space="preserve">http://creativecommons.org/licenses/by-sa/3.0/	</v>
    </spb>
    <spb s="0">
      <v xml:space="preserve">Wikipedia	US Census	Wikipedia	Sec	Walkscore	Youtube	</v>
      <v xml:space="preserve">CC-BY-SA		CC-BY-SA				</v>
      <v xml:space="preserve">http://en.wikipedia.org/wiki/Coral_Springs,_Florida	http://www2.census.gov/programs-surveys/popest/datasets/2010-2018/cities/totals/sub-est2018_all.csv	https://en.wikipedia.org/wiki/Coral_Springs,_Florida	https://www.sec.gov/cgi-bin/browse-edgar?action=getcompany&amp;CIK=0001792851	https://www.walkscore.com/FL/Coral_Springs	https://www.youtube.com/user/cityofcoralsprings	</v>
      <v xml:space="preserve">http://creativecommons.org/licenses/by-sa/3.0/		http://creativecommons.org/licenses/by-sa/3.0/				</v>
    </spb>
    <spb s="0">
      <v xml:space="preserve">Wikipedia	US Census	Wikipedia	Youtube	</v>
      <v xml:space="preserve">CC-BY-SA		CC-BY-SA		</v>
      <v xml:space="preserve">http://en.wikipedia.org/wiki/Coral_Springs,_Florida	http://www2.census.gov/programs-surveys/popest/datasets/2010-2018/cities/totals/sub-est2018_all.csv	http://fr.wikipedia.org/wiki/Coral_Springs	https://www.youtube.com/user/cityofcoralsprings	</v>
      <v xml:space="preserve">http://creativecommons.org/licenses/by-sa/3.0/		http://creativecommons.org/licenses/by-sa/3.0/		</v>
    </spb>
    <spb s="1">
      <v>2829</v>
      <v>2830</v>
      <v>2</v>
      <v>2830</v>
      <v>2831</v>
      <v>2832</v>
      <v>2832</v>
      <v>2833</v>
    </spb>
    <spb s="0">
      <v xml:space="preserve">Wikipedia	</v>
      <v xml:space="preserve">CC BY 2.5	</v>
      <v xml:space="preserve">http://es.wikipedia.org/wiki/Coral_Springs_(Florida)	</v>
      <v xml:space="preserve">http://creativecommons.org/licenses/by/2.5	</v>
    </spb>
    <spb s="0">
      <v xml:space="preserve">Wikipedia	Wikipedia	Wikipedia	</v>
      <v xml:space="preserve">CC-BY-SA	CC-BY-SA	CC-BY-SA	</v>
      <v xml:space="preserve">http://en.wikipedia.org/wiki/Cedar_Rapids,_Iowa	http://de.wikipedia.org/wiki/Cedar_Rapids_(Iowa)	http://es.wikipedia.org/wiki/Cedar_Rapids_(Iowa)	</v>
      <v xml:space="preserve">http://creativecommons.org/licenses/by-sa/3.0/	http://creativecommons.org/licenses/by-sa/3.0/	http://creativecommons.org/licenses/by-sa/3.0/	</v>
    </spb>
    <spb s="0">
      <v xml:space="preserve">Wikipedia	US Census	US Census	Sec	Walkscore	</v>
      <v xml:space="preserve">CC-BY-SA					</v>
      <v xml:space="preserve">http://en.wikipedia.org/wiki/Cedar_Rapids,_Iowa	http://www2.census.gov/programs-surveys/popest/datasets/2010-2018/cities/totals/sub-est2018_all.csv	http://www.census.gov/quickfacts/table/RHI125214/1912000	https://www.sec.gov/cgi-bin/browse-edgar?action=getcompany&amp;CIK=0001697815	https://www.walkscore.com/IA/Cedar_Rapids	</v>
      <v xml:space="preserve">http://creativecommons.org/licenses/by-sa/3.0/					</v>
    </spb>
    <spb s="0">
      <v xml:space="preserve">Wikipedia	</v>
      <v xml:space="preserve">CC-BY-SA	</v>
      <v xml:space="preserve">http://en.wikipedia.org/wiki/Cedar_Rapids,_Iowa	</v>
      <v xml:space="preserve">http://creativecommons.org/licenses/by-sa/3.0/	</v>
    </spb>
    <spb s="0">
      <v xml:space="preserve">Wikipedia	US Census	US Census	Wikipedia	Sec	Walkscore	</v>
      <v xml:space="preserve">CC-BY-SA			CC-BY-SA			</v>
      <v xml:space="preserve">http://en.wikipedia.org/wiki/Cedar_Rapids,_Iowa	http://www2.census.gov/programs-surveys/popest/datasets/2010-2018/cities/totals/sub-est2018_all.csv	http://www.census.gov/quickfacts/table/RHI125214/1912000	https://en.wikipedia.org/wiki/Cedar_Rapids,_Iowa	https://www.sec.gov/cgi-bin/browse-edgar?action=getcompany&amp;CIK=0001697815	https://www.walkscore.com/IA/Cedar_Rapids	</v>
      <v xml:space="preserve">http://creativecommons.org/licenses/by-sa/3.0/			http://creativecommons.org/licenses/by-sa/3.0/			</v>
    </spb>
    <spb s="0">
      <v xml:space="preserve">Wikipedia	US Census	Wikipedia	</v>
      <v xml:space="preserve">CC-BY-SA		CC-BY-SA	</v>
      <v xml:space="preserve">http://en.wikipedia.org/wiki/Cedar_Rapids,_Iowa	http://www2.census.gov/programs-surveys/popest/datasets/2010-2018/cities/totals/sub-est2018_all.csv	http://es.wikipedia.org/wiki/Cedar_Rapids_(Iowa)	</v>
      <v xml:space="preserve">http://creativecommons.org/licenses/by-sa/3.0/		http://creativecommons.org/licenses/by-sa/3.0/	</v>
    </spb>
    <spb s="16">
      <v>2836</v>
      <v>2837</v>
      <v>2838</v>
      <v>2838</v>
      <v>2</v>
      <v>2837</v>
      <v>2838</v>
      <v>2839</v>
      <v>2839</v>
      <v>2840</v>
    </spb>
    <spb s="0">
      <v xml:space="preserve">Wikipedia	</v>
      <v xml:space="preserve">CC BY-SA 3.0	</v>
      <v xml:space="preserve">http://pt.wikipedia.org/wiki/Cedar_Rapids	</v>
      <v xml:space="preserve">https://creativecommons.org/licenses/by-sa/3.0	</v>
    </spb>
    <spb s="0">
      <v xml:space="preserve">Wikipedia	</v>
      <v xml:space="preserve">CC-BY-SA	</v>
      <v xml:space="preserve">http://en.wikipedia.org/wiki/Round_Rock,_Texas	</v>
      <v xml:space="preserve">http://creativecommons.org/licenses/by-sa/3.0/	</v>
    </spb>
    <spb s="0">
      <v xml:space="preserve">Wikipedia	US Census	US Census	Facebook	Sec	Walkscore	</v>
      <v xml:space="preserve">CC-BY-SA						</v>
      <v xml:space="preserve">http://en.wikipedia.org/wiki/Round_Rock,_Texas	http://www2.census.gov/programs-surveys/popest/datasets/2010-2018/cities/totals/sub-est2018_all.csv	http://www.census.gov/quickfacts/table/SEX255214/4863500	https://www.facebook.com/roundrocktx	https://www.sec.gov/cgi-bin/browse-edgar?action=getcompany&amp;CIK=0001571996	https://www.walkscore.com/TX/Round_Rock	</v>
      <v xml:space="preserve">http://creativecommons.org/licenses/by-sa/3.0/						</v>
    </spb>
    <spb s="0">
      <v xml:space="preserve">Wikipedia	US Census	US Census	Wikipedia	Facebook	Sec	Walkscore	</v>
      <v xml:space="preserve">CC-BY-SA			CC-BY-SA				</v>
      <v xml:space="preserve">http://en.wikipedia.org/wiki/Round_Rock,_Texas	http://www2.census.gov/programs-surveys/popest/datasets/2010-2018/cities/totals/sub-est2018_all.csv	http://www.census.gov/quickfacts/table/SEX255214/4863500	https://en.wikipedia.org/wiki/Round_Rock,_Texas	https://www.facebook.com/roundrocktx	https://www.sec.gov/cgi-bin/browse-edgar?action=getcompany&amp;CIK=0001571996	https://www.walkscore.com/TX/Round_Rock	</v>
      <v xml:space="preserve">http://creativecommons.org/licenses/by-sa/3.0/			http://creativecommons.org/licenses/by-sa/3.0/				</v>
    </spb>
    <spb s="0">
      <v xml:space="preserve">Wikipedia	US Census	Wikipedia	Facebook	</v>
      <v xml:space="preserve">CC-BY-SA		CC-BY-SA		</v>
      <v xml:space="preserve">http://en.wikipedia.org/wiki/Round_Rock,_Texas	http://www2.census.gov/programs-surveys/popest/datasets/2010-2018/cities/totals/sub-est2018_all.csv	http://es.wikipedia.org/wiki/Round_Rock_(Texas)	https://www.facebook.com/roundrocktx	</v>
      <v xml:space="preserve">http://creativecommons.org/licenses/by-sa/3.0/		http://creativecommons.org/licenses/by-sa/3.0/		</v>
    </spb>
    <spb s="1">
      <v>2843</v>
      <v>2844</v>
      <v>2</v>
      <v>2844</v>
      <v>2843</v>
      <v>2845</v>
      <v>2845</v>
      <v>2846</v>
    </spb>
    <spb s="0">
      <v xml:space="preserve">Wikipedia	</v>
      <v xml:space="preserve">CC BY-SA 4.0	</v>
      <v xml:space="preserve">http://en.wikipedia.org/wiki/Round_Rock,_Texas	</v>
      <v xml:space="preserve">https://creativecommons.org/licenses/by-sa/4.0	</v>
    </spb>
    <spb s="0">
      <v xml:space="preserve">Wikipedia	Wikipedia	</v>
      <v xml:space="preserve">CC-BY-SA	CC-BY-SA	</v>
      <v xml:space="preserve">http://en.wikipedia.org/wiki/Sterling_Heights,_Michigan	http://es.wikipedia.org/wiki/Sterling_Heights	</v>
      <v xml:space="preserve">http://creativecommons.org/licenses/by-sa/3.0/	http://creativecommons.org/licenses/by-sa/3.0/	</v>
    </spb>
    <spb s="0">
      <v xml:space="preserve">Wikipedia	US Census	Walkscore	</v>
      <v xml:space="preserve">CC-BY-SA			</v>
      <v xml:space="preserve">http://en.wikipedia.org/wiki/Sterling_Heights,_Michigan	http://www2.census.gov/programs-surveys/popest/datasets/2010-2018/cities/totals/sub-est2018_all.csv	https://www.walkscore.com/MI/Sterling_Heights	</v>
      <v xml:space="preserve">http://creativecommons.org/licenses/by-sa/3.0/			</v>
    </spb>
    <spb s="0">
      <v xml:space="preserve">Wikipedia	</v>
      <v xml:space="preserve">CC-BY-SA	</v>
      <v xml:space="preserve">http://en.wikipedia.org/wiki/Sterling_Heights,_Michigan	</v>
      <v xml:space="preserve">http://creativecommons.org/licenses/by-sa/3.0/	</v>
    </spb>
    <spb s="0">
      <v xml:space="preserve">Wikipedia	US Census	</v>
      <v xml:space="preserve">CC-BY-SA		</v>
      <v xml:space="preserve">http://en.wikipedia.org/wiki/Sterling_Heights,_Michigan	http://www2.census.gov/programs-surveys/popest/datasets/2010-2018/cities/totals/sub-est2018_all.csv	</v>
      <v xml:space="preserve">http://creativecommons.org/licenses/by-sa/3.0/		</v>
    </spb>
    <spb s="16">
      <v>2849</v>
      <v>2850</v>
      <v>2851</v>
      <v>2851</v>
      <v>2</v>
      <v>2850</v>
      <v>2851</v>
      <v>2850</v>
      <v>2850</v>
      <v>2852</v>
    </spb>
    <spb s="0">
      <v xml:space="preserve">Wikipedia	</v>
      <v xml:space="preserve">CC0	</v>
      <v xml:space="preserve">http://en.wikipedia.org/wiki/Sterling_Heights,_Michigan	</v>
      <v xml:space="preserve">http://creativecommons.org/publicdomain/zero/1.0/deed.en	</v>
    </spb>
    <spb s="0">
      <v xml:space="preserve">Wikipedia	</v>
      <v xml:space="preserve">CC-BY-SA	</v>
      <v xml:space="preserve">http://en.wikipedia.org/wiki/Kent,_Washington	</v>
      <v xml:space="preserve">http://creativecommons.org/licenses/by-sa/3.0/	</v>
    </spb>
    <spb s="0">
      <v xml:space="preserve">Wikipedia	US Census	US Census	Walkscore	</v>
      <v xml:space="preserve">CC-BY-SA				</v>
      <v xml:space="preserve">http://en.wikipedia.org/wiki/Kent,_Washington	http://www2.census.gov/programs-surveys/popest/datasets/2010-2018/cities/totals/sub-est2018_all.csv	http://www.census.gov/quickfacts/table/PST045215/5335415	https://www.walkscore.com/WA/Kent	</v>
      <v xml:space="preserve">http://creativecommons.org/licenses/by-sa/3.0/				</v>
    </spb>
    <spb s="0">
      <v xml:space="preserve">Wikipedia	Wikipedia	</v>
      <v xml:space="preserve">CC-BY-SA	CC-BY-SA	</v>
      <v xml:space="preserve">http://en.wikipedia.org/wiki/Kent,_Washington	http://it.wikipedia.org/wiki/Kent_(Washington)	</v>
      <v xml:space="preserve">http://creativecommons.org/licenses/by-sa/3.0/	http://creativecommons.org/licenses/by-sa/3.0/	</v>
    </spb>
    <spb s="0">
      <v xml:space="preserve">Wikipedia	US Census	US Census	Wikipedia	Walkscore	</v>
      <v xml:space="preserve">CC-BY-SA			CC-BY-SA		</v>
      <v xml:space="preserve">http://en.wikipedia.org/wiki/Kent,_Washington	http://www2.census.gov/programs-surveys/popest/datasets/2010-2018/cities/totals/sub-est2018_all.csv	http://www.census.gov/quickfacts/table/PST045215/5335415	https://en.wikipedia.org/wiki/Kent,_Washington	https://www.walkscore.com/WA/Kent	</v>
      <v xml:space="preserve">http://creativecommons.org/licenses/by-sa/3.0/			http://creativecommons.org/licenses/by-sa/3.0/		</v>
    </spb>
    <spb s="0">
      <v xml:space="preserve">Wikipedia	US Census	Wikipedia	</v>
      <v xml:space="preserve">CC-BY-SA		CC-BY-SA	</v>
      <v xml:space="preserve">http://en.wikipedia.org/wiki/Kent,_Washington	http://www2.census.gov/programs-surveys/popest/datasets/2010-2018/cities/totals/sub-est2018_all.csv	http://es.wikipedia.org/wiki/Kent_(Washington)	</v>
      <v xml:space="preserve">http://creativecommons.org/licenses/by-sa/3.0/		http://creativecommons.org/licenses/by-sa/3.0/	</v>
    </spb>
    <spb s="16">
      <v>2855</v>
      <v>2856</v>
      <v>2857</v>
      <v>2857</v>
      <v>2</v>
      <v>2856</v>
      <v>2855</v>
      <v>2858</v>
      <v>2858</v>
      <v>2859</v>
    </spb>
    <spb s="0">
      <v xml:space="preserve">Wikipedia	</v>
      <v xml:space="preserve">Public domain	</v>
      <v xml:space="preserve">http://en.wikipedia.org/wiki/Kent,_Washington	</v>
      <v xml:space="preserve">http://en.wikipedia.org/wiki/Public_domain	</v>
    </spb>
    <spb s="0">
      <v xml:space="preserve">Wikipedia	</v>
      <v xml:space="preserve">CC-BY-SA	</v>
      <v xml:space="preserve">http://en.wikipedia.org/wiki/Santa_Clara,_California	</v>
      <v xml:space="preserve">http://creativecommons.org/licenses/by-sa/3.0/	</v>
    </spb>
    <spb s="0">
      <v xml:space="preserve">Wikipedia	US Census	Wikipedia	Sec	Walkscore	</v>
      <v xml:space="preserve">CC-BY-SA		CC-BY-SA			</v>
      <v xml:space="preserve">http://en.wikipedia.org/wiki/Santa_Clara,_California	http://www2.census.gov/programs-surveys/popest/datasets/2010-2018/cities/totals/sub-est2018_all.csv	https://en.wikipedia.org/wiki/Santa_Clara,_California	https://www.sec.gov/cgi-bin/browse-edgar?action=getcompany&amp;CIK=0001796129	https://www.walkscore.com/CA/Santa_Clara	</v>
      <v xml:space="preserve">http://creativecommons.org/licenses/by-sa/3.0/		http://creativecommons.org/licenses/by-sa/3.0/			</v>
    </spb>
    <spb s="0">
      <v xml:space="preserve">Wikipedia	US Census	</v>
      <v xml:space="preserve">CC-BY-SA		</v>
      <v xml:space="preserve">http://en.wikipedia.org/wiki/Santa_Clara,_California	http://www2.census.gov/programs-surveys/popest/datasets/2010-2018/cities/totals/sub-est2018_all.csv	</v>
      <v xml:space="preserve">http://creativecommons.org/licenses/by-sa/3.0/		</v>
    </spb>
    <spb s="16">
      <v>2862</v>
      <v>2863</v>
      <v>2862</v>
      <v>2862</v>
      <v>2</v>
      <v>2863</v>
      <v>2862</v>
      <v>2863</v>
      <v>2863</v>
      <v>2864</v>
    </spb>
    <spb s="0">
      <v xml:space="preserve">Wikipedia	</v>
      <v xml:space="preserve">CC BY 3.0	</v>
      <v xml:space="preserve">http://en.wikipedia.org/wiki/Santa_Clara,_California	</v>
      <v xml:space="preserve">https://creativecommons.org/licenses/by/3.0	</v>
    </spb>
    <spb s="0">
      <v xml:space="preserve">Wikipedia	</v>
      <v xml:space="preserve">CC-BY-SA	</v>
      <v xml:space="preserve">http://en.wikipedia.org/wiki/New_Haven,_Connecticut	</v>
      <v xml:space="preserve">http://creativecommons.org/licenses/by-sa/3.0/	</v>
    </spb>
    <spb s="0">
      <v xml:space="preserve">Wikipedia	US Census	Sec	Walkscore	</v>
      <v xml:space="preserve">CC-BY-SA				</v>
      <v xml:space="preserve">http://en.wikipedia.org/wiki/New_Haven,_Connecticut	http://www2.census.gov/programs-surveys/popest/datasets/2010-2018/cities/totals/sub-est2018_all.csv	https://www.sec.gov/cgi-bin/browse-edgar?action=getcompany&amp;CIK=0001720893	https://www.walkscore.com/CT/New_Haven	</v>
      <v xml:space="preserve">http://creativecommons.org/licenses/by-sa/3.0/				</v>
    </spb>
    <spb s="0">
      <v xml:space="preserve">Wikipedia	Wikipedia	</v>
      <v xml:space="preserve">CC-BY-SA	CC-BY-SA	</v>
      <v xml:space="preserve">http://en.wikipedia.org/wiki/New_Haven,_Connecticut	http://it.wikipedia.org/wiki/New_Haven	</v>
      <v xml:space="preserve">http://creativecommons.org/licenses/by-sa/3.0/	http://creativecommons.org/licenses/by-sa/3.0/	</v>
    </spb>
    <spb s="0">
      <v xml:space="preserve">Wikipedia	US Census	Wikipedia	Sec	Walkscore	</v>
      <v xml:space="preserve">CC-BY-SA		CC-BY-SA			</v>
      <v xml:space="preserve">http://en.wikipedia.org/wiki/New_Haven,_Connecticut	http://www2.census.gov/programs-surveys/popest/datasets/2010-2018/cities/totals/sub-est2018_all.csv	https://en.wikipedia.org/wiki/New_Haven,_Connecticut	https://www.sec.gov/cgi-bin/browse-edgar?action=getcompany&amp;CIK=0001720893	https://www.walkscore.com/CT/New_Haven	</v>
      <v xml:space="preserve">http://creativecommons.org/licenses/by-sa/3.0/		http://creativecommons.org/licenses/by-sa/3.0/			</v>
    </spb>
    <spb s="0">
      <v xml:space="preserve">Wikipedia	US Census	</v>
      <v xml:space="preserve">CC-BY-SA		</v>
      <v xml:space="preserve">http://en.wikipedia.org/wiki/New_Haven,_Connecticut	http://www2.census.gov/programs-surveys/popest/datasets/2010-2018/cities/totals/sub-est2018_all.csv	</v>
      <v xml:space="preserve">http://creativecommons.org/licenses/by-sa/3.0/		</v>
    </spb>
    <spb s="16">
      <v>2867</v>
      <v>2868</v>
      <v>2869</v>
      <v>2869</v>
      <v>2</v>
      <v>2868</v>
      <v>2867</v>
      <v>2870</v>
      <v>2870</v>
      <v>2871</v>
    </spb>
    <spb s="0">
      <v xml:space="preserve">Wikipedia	</v>
      <v xml:space="preserve">Public domain	</v>
      <v xml:space="preserve">http://ja.wikipedia.org/wiki/ニューヘイブン_(コネチカット州)	</v>
      <v xml:space="preserve">http://en.wikipedia.org/wiki/Public_domain	</v>
    </spb>
    <spb s="0">
      <v xml:space="preserve">Wikipedia	</v>
      <v xml:space="preserve">CC-BY-SA	</v>
      <v xml:space="preserve">http://en.wikipedia.org/wiki/Stamford,_Connecticut	</v>
      <v xml:space="preserve">http://creativecommons.org/licenses/by-sa/3.0/	</v>
    </spb>
    <spb s="0">
      <v xml:space="preserve">Wikipedia	US Census	Sec	Walkscore	</v>
      <v xml:space="preserve">CC-BY-SA				</v>
      <v xml:space="preserve">http://en.wikipedia.org/wiki/Stamford,_Connecticut	http://www2.census.gov/programs-surveys/popest/datasets/2010-2018/cities/totals/sub-est2018_all.csv	https://www.sec.gov/cgi-bin/browse-edgar?action=getcompany&amp;CIK=0001835575	https://www.walkscore.com/CT/Stamford	</v>
      <v xml:space="preserve">http://creativecommons.org/licenses/by-sa/3.0/				</v>
    </spb>
    <spb s="0">
      <v xml:space="preserve">Wikipedia	US Census	Wikipedia	Sec	Walkscore	</v>
      <v xml:space="preserve">CC-BY-SA		CC-BY-SA			</v>
      <v xml:space="preserve">http://en.wikipedia.org/wiki/Stamford,_Connecticut	http://www2.census.gov/programs-surveys/popest/datasets/2010-2018/cities/totals/sub-est2018_all.csv	https://en.wikipedia.org/wiki/Stamford,_Connecticut	https://www.sec.gov/cgi-bin/browse-edgar?action=getcompany&amp;CIK=0001835575	https://www.walkscore.com/CT/Stamford	</v>
      <v xml:space="preserve">http://creativecommons.org/licenses/by-sa/3.0/		http://creativecommons.org/licenses/by-sa/3.0/			</v>
    </spb>
    <spb s="0">
      <v xml:space="preserve">Wikipedia	US Census	Wikipedia	</v>
      <v xml:space="preserve">CC-BY-SA		CC-BY-SA	</v>
      <v xml:space="preserve">http://en.wikipedia.org/wiki/Stamford,_Connecticut	http://www2.census.gov/programs-surveys/popest/datasets/2010-2018/cities/totals/sub-est2018_all.csv	http://fr.wikipedia.org/wiki/Stamford_(Connecticut)	</v>
      <v xml:space="preserve">http://creativecommons.org/licenses/by-sa/3.0/		http://creativecommons.org/licenses/by-sa/3.0/	</v>
    </spb>
    <spb s="1">
      <v>2874</v>
      <v>2875</v>
      <v>2</v>
      <v>2875</v>
      <v>2874</v>
      <v>2876</v>
      <v>2876</v>
      <v>2877</v>
    </spb>
    <spb s="0">
      <v xml:space="preserve">Wikipedia	</v>
      <v xml:space="preserve">Public domain	</v>
      <v xml:space="preserve">http://tr.wikipedia.org/wiki/Stamford,_Connecticut	</v>
      <v xml:space="preserve">http://en.wikipedia.org/wiki/Public_domain	</v>
    </spb>
    <spb s="0">
      <v xml:space="preserve">Wikipedia	</v>
      <v xml:space="preserve">CC-BY-SA	</v>
      <v xml:space="preserve">http://en.wikipedia.org/wiki/Athens,_Georgia	</v>
      <v xml:space="preserve">http://creativecommons.org/licenses/by-sa/3.0/	</v>
    </spb>
    <spb s="0">
      <v xml:space="preserve">Wikipedia	US Census	</v>
      <v xml:space="preserve">CC-BY-SA		</v>
      <v xml:space="preserve">http://en.wikipedia.org/wiki/Athens,_Georgia	http://www.census.gov/quickfacts/table/PST045215/1303440	</v>
      <v xml:space="preserve">http://creativecommons.org/licenses/by-sa/3.0/		</v>
    </spb>
    <spb s="0">
      <v xml:space="preserve">Wikipedia	US Census	Wikipedia	Walkscore	</v>
      <v xml:space="preserve">CC-BY-SA		CC-BY-SA		</v>
      <v xml:space="preserve">http://en.wikipedia.org/wiki/Athens,_Georgia	http://www.census.gov/quickfacts/table/PST045215/1303440	https://en.wikipedia.org/wiki/Athens,_Georgia	https://www.walkscore.com/GA/Athens-Clarke_County	</v>
      <v xml:space="preserve">http://creativecommons.org/licenses/by-sa/3.0/		http://creativecommons.org/licenses/by-sa/3.0/		</v>
    </spb>
    <spb s="16">
      <v>2880</v>
      <v>2881</v>
      <v>2880</v>
      <v>2880</v>
      <v>2880</v>
      <v>2881</v>
      <v>2880</v>
      <v>2882</v>
      <v>2882</v>
      <v>2880</v>
    </spb>
    <spb s="0">
      <v xml:space="preserve">Wikipedia	</v>
      <v xml:space="preserve">CC BY-SA 4.0	</v>
      <v xml:space="preserve">http://en.wikipedia.org/wiki/Athens,_Georgia	</v>
      <v xml:space="preserve">https://creativecommons.org/licenses/by-sa/4.0	</v>
    </spb>
    <spb s="0">
      <v xml:space="preserve">Wikipedia	</v>
      <v xml:space="preserve">CC-BY-SA	</v>
      <v xml:space="preserve">http://en.wikipedia.org/wiki/Thousand_Oaks,_California	</v>
      <v xml:space="preserve">http://creativecommons.org/licenses/by-sa/3.0/	</v>
    </spb>
    <spb s="0">
      <v xml:space="preserve">Wikipedia	US Census	Sec	Walkscore	</v>
      <v xml:space="preserve">CC-BY-SA				</v>
      <v xml:space="preserve">http://en.wikipedia.org/wiki/Thousand_Oaks,_California	http://www2.census.gov/programs-surveys/popest/datasets/2010-2018/cities/totals/sub-est2018_all.csv	https://www.sec.gov/cgi-bin/browse-edgar?action=getcompany&amp;CIK=0001740871	https://www.walkscore.com/CA/Thousand_Oaks	</v>
      <v xml:space="preserve">http://creativecommons.org/licenses/by-sa/3.0/				</v>
    </spb>
    <spb s="0">
      <v xml:space="preserve">Wikipedia	Wikipedia	</v>
      <v xml:space="preserve">CC-BY-SA	CC-BY-SA	</v>
      <v xml:space="preserve">http://en.wikipedia.org/wiki/Thousand_Oaks,_California	http://it.wikipedia.org/wiki/Thousand_Oaks	</v>
      <v xml:space="preserve">http://creativecommons.org/licenses/by-sa/3.0/	http://creativecommons.org/licenses/by-sa/3.0/	</v>
    </spb>
    <spb s="0">
      <v xml:space="preserve">Wikipedia	US Census	Wikipedia	Sec	Walkscore	</v>
      <v xml:space="preserve">CC-BY-SA		CC-BY-SA			</v>
      <v xml:space="preserve">http://en.wikipedia.org/wiki/Thousand_Oaks,_California	http://www2.census.gov/programs-surveys/popest/datasets/2010-2018/cities/totals/sub-est2018_all.csv	https://en.wikipedia.org/wiki/Thousand_Oaks,_California	https://www.sec.gov/cgi-bin/browse-edgar?action=getcompany&amp;CIK=0001740871	https://www.walkscore.com/CA/Thousand_Oaks	</v>
      <v xml:space="preserve">http://creativecommons.org/licenses/by-sa/3.0/		http://creativecommons.org/licenses/by-sa/3.0/			</v>
    </spb>
    <spb s="0">
      <v xml:space="preserve">Wikipedia	US Census	Wikipedia	Wikipedia	Sec	Walkscore	</v>
      <v xml:space="preserve">CC-BY-SA		CC-BY-SA	CC-BY-SA			</v>
      <v xml:space="preserve">http://en.wikipedia.org/wiki/Thousand_Oaks,_California	http://www2.census.gov/programs-surveys/popest/datasets/2010-2018/cities/totals/sub-est2018_all.csv	http://es.wikipedia.org/wiki/Thousand_Oaks_(California)	https://en.wikipedia.org/wiki/Thousand_Oaks,_California	https://www.sec.gov/cgi-bin/browse-edgar?action=getcompany&amp;CIK=0001740871	https://www.walkscore.com/CA/Thousand_Oaks	</v>
      <v xml:space="preserve">http://creativecommons.org/licenses/by-sa/3.0/		http://creativecommons.org/licenses/by-sa/3.0/	http://creativecommons.org/licenses/by-sa/3.0/			</v>
    </spb>
    <spb s="0">
      <v xml:space="preserve">Wikipedia	US Census	Wikipedia	</v>
      <v xml:space="preserve">CC-BY-SA		CC-BY-SA	</v>
      <v xml:space="preserve">http://en.wikipedia.org/wiki/Thousand_Oaks,_California	http://www2.census.gov/programs-surveys/popest/datasets/2010-2018/cities/totals/sub-est2018_all.csv	http://es.wikipedia.org/wiki/Thousand_Oaks_(California)	</v>
      <v xml:space="preserve">http://creativecommons.org/licenses/by-sa/3.0/		http://creativecommons.org/licenses/by-sa/3.0/	</v>
    </spb>
    <spb s="16">
      <v>2885</v>
      <v>2886</v>
      <v>2887</v>
      <v>2887</v>
      <v>2</v>
      <v>2886</v>
      <v>2885</v>
      <v>2888</v>
      <v>2889</v>
      <v>2890</v>
    </spb>
    <spb s="0">
      <v xml:space="preserve">Wikipedia	</v>
      <v xml:space="preserve">CC-BY-SA-3.0	</v>
      <v xml:space="preserve">http://de.wikipedia.org/wiki/Thousand_Oaks	</v>
      <v xml:space="preserve">http://creativecommons.org/licenses/by-sa/3.0/	</v>
    </spb>
    <spb s="0">
      <v xml:space="preserve">Wikipedia	Wikipedia	</v>
      <v xml:space="preserve">CC-BY-SA	CC-BY-SA	</v>
      <v xml:space="preserve">http://en.wikipedia.org/wiki/Lafayette,_Louisiana	http://de.wikipedia.org/wiki/Lafayette_(Louisiana)	</v>
      <v xml:space="preserve">http://creativecommons.org/licenses/by-sa/3.0/	http://creativecommons.org/licenses/by-sa/3.0/	</v>
    </spb>
    <spb s="0">
      <v xml:space="preserve">Wikipedia	US Census	Sec	Walkscore	</v>
      <v xml:space="preserve">CC-BY-SA				</v>
      <v xml:space="preserve">http://en.wikipedia.org/wiki/Lafayette,_Louisiana	http://www2.census.gov/programs-surveys/popest/datasets/2010-2018/cities/totals/sub-est2018_all.csv	https://www.sec.gov/cgi-bin/browse-edgar?action=getcompany&amp;CIK=0001729149	https://www.walkscore.com/LA/Lafayette	</v>
      <v xml:space="preserve">http://creativecommons.org/licenses/by-sa/3.0/				</v>
    </spb>
    <spb s="0">
      <v xml:space="preserve">Wikipedia	</v>
      <v xml:space="preserve">CC-BY-SA	</v>
      <v xml:space="preserve">http://en.wikipedia.org/wiki/Lafayette,_Louisiana	</v>
      <v xml:space="preserve">http://creativecommons.org/licenses/by-sa/3.0/	</v>
    </spb>
    <spb s="0">
      <v xml:space="preserve">Wikipedia	US Census	Wikipedia	Sec	Walkscore	</v>
      <v xml:space="preserve">CC-BY-SA		CC-BY-SA			</v>
      <v xml:space="preserve">http://en.wikipedia.org/wiki/Lafayette,_Louisiana	http://www2.census.gov/programs-surveys/popest/datasets/2010-2018/cities/totals/sub-est2018_all.csv	https://en.wikipedia.org/wiki/Lafayette,_Louisiana	https://www.sec.gov/cgi-bin/browse-edgar?action=getcompany&amp;CIK=0001729149	https://www.walkscore.com/LA/Lafayette	</v>
      <v xml:space="preserve">http://creativecommons.org/licenses/by-sa/3.0/		http://creativecommons.org/licenses/by-sa/3.0/			</v>
    </spb>
    <spb s="0">
      <v xml:space="preserve">Wikipedia	US Census	</v>
      <v xml:space="preserve">CC-BY-SA		</v>
      <v xml:space="preserve">http://en.wikipedia.org/wiki/Lafayette,_Louisiana	http://www2.census.gov/programs-surveys/popest/datasets/2010-2018/cities/totals/sub-est2018_all.csv	</v>
      <v xml:space="preserve">http://creativecommons.org/licenses/by-sa/3.0/		</v>
    </spb>
    <spb s="1">
      <v>2893</v>
      <v>2894</v>
      <v>2</v>
      <v>2894</v>
      <v>2895</v>
      <v>2896</v>
      <v>2896</v>
      <v>2897</v>
    </spb>
    <spb s="0">
      <v xml:space="preserve">Wikipedia	</v>
      <v xml:space="preserve">CC BY-SA 3.0	</v>
      <v xml:space="preserve">http://en.wikipedia.org/wiki/Lafayette,_Louisiana	</v>
      <v xml:space="preserve">https://creativecommons.org/licenses/by-sa/3.0	</v>
    </spb>
    <spb s="0">
      <v xml:space="preserve">Wikipedia	</v>
      <v xml:space="preserve">CC-BY-SA	</v>
      <v xml:space="preserve">http://en.wikipedia.org/wiki/Simi_Valley,_California	</v>
      <v xml:space="preserve">http://creativecommons.org/licenses/by-sa/3.0/	</v>
    </spb>
    <spb s="0">
      <v xml:space="preserve">Wikipedia	US Census	US Census	Sec	Walkscore	</v>
      <v xml:space="preserve">CC-BY-SA					</v>
      <v xml:space="preserve">http://en.wikipedia.org/wiki/Simi_Valley,_California	http://www2.census.gov/programs-surveys/popest/datasets/2010-2018/cities/totals/sub-est2018_all.csv	http://www.census.gov/quickfacts/table/PST045215/0672016	https://www.sec.gov/cgi-bin/browse-edgar?action=getcompany&amp;CIK=0001790525	https://www.walkscore.com/CA/Simi_Valley	</v>
      <v xml:space="preserve">http://creativecommons.org/licenses/by-sa/3.0/					</v>
    </spb>
    <spb s="0">
      <v xml:space="preserve">Wikipedia	Wikipedia	</v>
      <v xml:space="preserve">CC-BY-SA	CC-BY-SA	</v>
      <v xml:space="preserve">http://en.wikipedia.org/wiki/Simi_Valley,_California	http://it.wikipedia.org/wiki/Simi_Valley	</v>
      <v xml:space="preserve">http://creativecommons.org/licenses/by-sa/3.0/	http://creativecommons.org/licenses/by-sa/3.0/	</v>
    </spb>
    <spb s="0">
      <v xml:space="preserve">Wikipedia	US Census	US Census	Wikipedia	Sec	Walkscore	</v>
      <v xml:space="preserve">CC-BY-SA			CC-BY-SA			</v>
      <v xml:space="preserve">http://en.wikipedia.org/wiki/Simi_Valley,_California	http://www2.census.gov/programs-surveys/popest/datasets/2010-2018/cities/totals/sub-est2018_all.csv	http://www.census.gov/quickfacts/table/PST045215/0672016	https://en.wikipedia.org/wiki/Simi_Valley,_California	https://www.sec.gov/cgi-bin/browse-edgar?action=getcompany&amp;CIK=0001790525	https://www.walkscore.com/CA/Simi_Valley	</v>
      <v xml:space="preserve">http://creativecommons.org/licenses/by-sa/3.0/			http://creativecommons.org/licenses/by-sa/3.0/			</v>
    </spb>
    <spb s="0">
      <v xml:space="preserve">Wikipedia	US Census	US Census	</v>
      <v xml:space="preserve">CC-BY-SA			</v>
      <v xml:space="preserve">http://en.wikipedia.org/wiki/Simi_Valley,_California	http://www2.census.gov/programs-surveys/popest/datasets/2010-2018/cities/totals/sub-est2018_all.csv	http://www.census.gov/quickfacts/table/PST045215/0672016	</v>
      <v xml:space="preserve">http://creativecommons.org/licenses/by-sa/3.0/			</v>
    </spb>
    <spb s="16">
      <v>2900</v>
      <v>2901</v>
      <v>2902</v>
      <v>2902</v>
      <v>2</v>
      <v>2901</v>
      <v>2900</v>
      <v>2903</v>
      <v>2903</v>
      <v>2904</v>
    </spb>
    <spb s="0">
      <v xml:space="preserve">Wikipedia	</v>
      <v xml:space="preserve">CC0	</v>
      <v xml:space="preserve">http://en.wikipedia.org/wiki/Simi_Valley,_California	</v>
      <v xml:space="preserve">http://creativecommons.org/publicdomain/zero/1.0/deed.en	</v>
    </spb>
    <spb s="0">
      <v xml:space="preserve">Wikipedia	</v>
      <v xml:space="preserve">CC-BY-SA	</v>
      <v xml:space="preserve">http://en.wikipedia.org/wiki/Norman,_Oklahoma	</v>
      <v xml:space="preserve">http://creativecommons.org/licenses/by-sa/3.0/	</v>
    </spb>
    <spb s="0">
      <v xml:space="preserve">Wikipedia	US Census	Walkscore	</v>
      <v xml:space="preserve">CC-BY-SA			</v>
      <v xml:space="preserve">http://en.wikipedia.org/wiki/Norman,_Oklahoma	http://www2.census.gov/programs-surveys/popest/datasets/2010-2018/cities/totals/sub-est2018_all.csv	https://www.walkscore.com/OK/Norman	</v>
      <v xml:space="preserve">http://creativecommons.org/licenses/by-sa/3.0/			</v>
    </spb>
    <spb s="0">
      <v xml:space="preserve">Wikipedia	US Census	Wikipedia	Walkscore	</v>
      <v xml:space="preserve">CC-BY-SA		CC-BY-SA		</v>
      <v xml:space="preserve">http://en.wikipedia.org/wiki/Norman,_Oklahoma	http://www2.census.gov/programs-surveys/popest/datasets/2010-2018/cities/totals/sub-est2018_all.csv	https://en.wikipedia.org/wiki/Norman,_Oklahoma	https://www.walkscore.com/OK/Norman	</v>
      <v xml:space="preserve">http://creativecommons.org/licenses/by-sa/3.0/		http://creativecommons.org/licenses/by-sa/3.0/		</v>
    </spb>
    <spb s="0">
      <v xml:space="preserve">Wikipedia	US Census	Wikipedia	</v>
      <v xml:space="preserve">CC-BY-SA		CC-BY-SA	</v>
      <v xml:space="preserve">http://en.wikipedia.org/wiki/Norman,_Oklahoma	http://www2.census.gov/programs-surveys/popest/datasets/2010-2018/cities/totals/sub-est2018_all.csv	http://es.wikipedia.org/wiki/Norman_(Oklahoma)	</v>
      <v xml:space="preserve">http://creativecommons.org/licenses/by-sa/3.0/		http://creativecommons.org/licenses/by-sa/3.0/	</v>
    </spb>
    <spb s="16">
      <v>2907</v>
      <v>2908</v>
      <v>2907</v>
      <v>2907</v>
      <v>2</v>
      <v>2908</v>
      <v>2907</v>
      <v>2909</v>
      <v>2909</v>
      <v>2910</v>
    </spb>
    <spb s="0">
      <v xml:space="preserve">Wikipedia	</v>
      <v xml:space="preserve">CC BY-SA 3.0	</v>
      <v xml:space="preserve">http://en.wikipedia.org/wiki/Norman,_Oklahoma	</v>
      <v xml:space="preserve">https://creativecommons.org/licenses/by-sa/3.0	</v>
    </spb>
    <spb s="0">
      <v xml:space="preserve">Wikipedia	</v>
      <v xml:space="preserve">CC-BY-SA	</v>
      <v xml:space="preserve">http://en.wikipedia.org/wiki/Wilmington,_North_Carolina	</v>
      <v xml:space="preserve">http://creativecommons.org/licenses/by-sa/3.0/	</v>
    </spb>
    <spb s="0">
      <v xml:space="preserve">Wikipedia	US Census	US Census	Sec	Walkscore	</v>
      <v xml:space="preserve">CC-BY-SA					</v>
      <v xml:space="preserve">http://en.wikipedia.org/wiki/Wilmington,_North_Carolina	http://www2.census.gov/programs-surveys/popest/datasets/2010-2018/cities/totals/sub-est2018_all.csv	http://www.census.gov/quickfacts/table/PST045215/3774440	https://www.sec.gov/cgi-bin/browse-edgar?action=getcompany&amp;CIK=0001799877	https://www.walkscore.com/NC/Wilmington	</v>
      <v xml:space="preserve">http://creativecommons.org/licenses/by-sa/3.0/					</v>
    </spb>
    <spb s="0">
      <v xml:space="preserve">Wikipedia	Wikipedia	</v>
      <v xml:space="preserve">CC-BY-SA	CC-BY-SA	</v>
      <v xml:space="preserve">http://en.wikipedia.org/wiki/Wilmington,_North_Carolina	http://it.wikipedia.org/wiki/Wilmington_(Carolina_del_Nord)	</v>
      <v xml:space="preserve">http://creativecommons.org/licenses/by-sa/3.0/	http://creativecommons.org/licenses/by-sa/3.0/	</v>
    </spb>
    <spb s="0">
      <v xml:space="preserve">Wikipedia	US Census	US Census	Wikipedia	Sec	Walkscore	</v>
      <v xml:space="preserve">CC-BY-SA			CC-BY-SA			</v>
      <v xml:space="preserve">http://en.wikipedia.org/wiki/Wilmington,_North_Carolina	http://www2.census.gov/programs-surveys/popest/datasets/2010-2018/cities/totals/sub-est2018_all.csv	http://www.census.gov/quickfacts/table/PST045215/3774440	https://en.wikipedia.org/wiki/Wilmington,_North_Carolina	https://www.sec.gov/cgi-bin/browse-edgar?action=getcompany&amp;CIK=0001799877	https://www.walkscore.com/NC/Wilmington	</v>
      <v xml:space="preserve">http://creativecommons.org/licenses/by-sa/3.0/			http://creativecommons.org/licenses/by-sa/3.0/			</v>
    </spb>
    <spb s="0">
      <v xml:space="preserve">Wikipedia	US Census	Wikipedia	US Census	</v>
      <v xml:space="preserve">CC-BY-SA		CC-BY-SA		</v>
      <v xml:space="preserve">http://en.wikipedia.org/wiki/Wilmington,_North_Carolina	http://www2.census.gov/programs-surveys/popest/datasets/2010-2018/cities/totals/sub-est2018_all.csv	http://es.wikipedia.org/wiki/Wilmington_(Carolina_del_Norte)	http://www.census.gov/quickfacts/table/PST045215/3774440	</v>
      <v xml:space="preserve">http://creativecommons.org/licenses/by-sa/3.0/		http://creativecommons.org/licenses/by-sa/3.0/		</v>
    </spb>
    <spb s="16">
      <v>2913</v>
      <v>2914</v>
      <v>2915</v>
      <v>2915</v>
      <v>2</v>
      <v>2914</v>
      <v>2913</v>
      <v>2916</v>
      <v>2916</v>
      <v>2917</v>
    </spb>
    <spb s="0">
      <v xml:space="preserve">Wikipedia	</v>
      <v xml:space="preserve">CC BY-SA 3.0	</v>
      <v xml:space="preserve">http://fr.wikipedia.org/wiki/Wilmington_(Caroline_du_Nord)	</v>
      <v xml:space="preserve">https://creativecommons.org/licenses/by-sa/3.0	</v>
    </spb>
    <spb s="0">
      <v xml:space="preserve">Wikipedia	</v>
      <v xml:space="preserve">CC-BY-SA	</v>
      <v xml:space="preserve">http://en.wikipedia.org/wiki/Abilene,_Texas	</v>
      <v xml:space="preserve">http://creativecommons.org/licenses/by-sa/3.0/	</v>
    </spb>
    <spb s="0">
      <v xml:space="preserve">Wikipedia	US Census	US Census	Sec	Walkscore	</v>
      <v xml:space="preserve">CC-BY-SA					</v>
      <v xml:space="preserve">http://en.wikipedia.org/wiki/Abilene,_Texas	http://www2.census.gov/programs-surveys/popest/datasets/2010-2018/cities/totals/sub-est2018_all.csv	http://www.census.gov/quickfacts/table/SEX255214/4801000	https://www.sec.gov/cgi-bin/browse-edgar?action=getcompany&amp;CIK=0001803391	https://www.walkscore.com/TX/Abilene	</v>
      <v xml:space="preserve">http://creativecommons.org/licenses/by-sa/3.0/					</v>
    </spb>
    <spb s="0">
      <v xml:space="preserve">Wikipedia	US Census	US Census	Wikipedia	Sec	Walkscore	</v>
      <v xml:space="preserve">CC-BY-SA			CC-BY-SA			</v>
      <v xml:space="preserve">http://en.wikipedia.org/wiki/Abilene,_Texas	http://www2.census.gov/programs-surveys/popest/datasets/2010-2018/cities/totals/sub-est2018_all.csv	http://www.census.gov/quickfacts/table/SEX255214/4801000	https://en.wikipedia.org/wiki/Abilene,_Texas	https://www.sec.gov/cgi-bin/browse-edgar?action=getcompany&amp;CIK=0001803391	https://www.walkscore.com/TX/Abilene	</v>
      <v xml:space="preserve">http://creativecommons.org/licenses/by-sa/3.0/			http://creativecommons.org/licenses/by-sa/3.0/			</v>
    </spb>
    <spb s="0">
      <v xml:space="preserve">Wikipedia	US Census	US Census	</v>
      <v xml:space="preserve">CC-BY-SA			</v>
      <v xml:space="preserve">http://en.wikipedia.org/wiki/Abilene,_Texas	http://www2.census.gov/programs-surveys/popest/datasets/2010-2018/cities/totals/sub-est2018_all.csv	http://www.census.gov/quickfacts/table/SEX255214/4801000	</v>
      <v xml:space="preserve">http://creativecommons.org/licenses/by-sa/3.0/			</v>
    </spb>
    <spb s="16">
      <v>2920</v>
      <v>2921</v>
      <v>2920</v>
      <v>2920</v>
      <v>2</v>
      <v>2921</v>
      <v>2920</v>
      <v>2922</v>
      <v>2922</v>
      <v>2923</v>
    </spb>
    <spb s="0">
      <v xml:space="preserve">Wikipedia	</v>
      <v xml:space="preserve">Public domain	</v>
      <v xml:space="preserve">http://es.wikipedia.org/wiki/Abilene_(Texas)	</v>
      <v xml:space="preserve">http://en.wikipedia.org/wiki/Public_domain	</v>
    </spb>
    <spb s="0">
      <v xml:space="preserve">Wikipedia	</v>
      <v xml:space="preserve">CC-BY-SA	</v>
      <v xml:space="preserve">http://en.wikipedia.org/wiki/Odessa,_Texas	</v>
      <v xml:space="preserve">http://creativecommons.org/licenses/by-sa/3.0/	</v>
    </spb>
    <spb s="0">
      <v xml:space="preserve">Wikipedia	US Census	US Census	Walkscore	</v>
      <v xml:space="preserve">CC-BY-SA				</v>
      <v xml:space="preserve">http://en.wikipedia.org/wiki/Odessa,_Texas	http://www2.census.gov/programs-surveys/popest/datasets/2010-2018/cities/totals/sub-est2018_all.csv	http://www.census.gov/quickfacts/table/RHI125214/4853388	https://www.walkscore.com/TX/Odessa	</v>
      <v xml:space="preserve">http://creativecommons.org/licenses/by-sa/3.0/				</v>
    </spb>
    <spb s="0">
      <v xml:space="preserve">Wikipedia	Wikipedia	</v>
      <v xml:space="preserve">CC-BY-SA	CC-BY-SA	</v>
      <v xml:space="preserve">http://en.wikipedia.org/wiki/Odessa,_Texas	http://it.wikipedia.org/wiki/Odessa_(Texas)	</v>
      <v xml:space="preserve">http://creativecommons.org/licenses/by-sa/3.0/	http://creativecommons.org/licenses/by-sa/3.0/	</v>
    </spb>
    <spb s="0">
      <v xml:space="preserve">Wikipedia	US Census	US Census	Wikipedia	Walkscore	</v>
      <v xml:space="preserve">CC-BY-SA			CC-BY-SA		</v>
      <v xml:space="preserve">http://en.wikipedia.org/wiki/Odessa,_Texas	http://www2.census.gov/programs-surveys/popest/datasets/2010-2018/cities/totals/sub-est2018_all.csv	http://www.census.gov/quickfacts/table/RHI125214/4853388	https://en.wikipedia.org/wiki/Odessa,_Texas	https://www.walkscore.com/TX/Odessa	</v>
      <v xml:space="preserve">http://creativecommons.org/licenses/by-sa/3.0/			http://creativecommons.org/licenses/by-sa/3.0/		</v>
    </spb>
    <spb s="0">
      <v xml:space="preserve">Wikipedia	US Census	US Census	</v>
      <v xml:space="preserve">CC-BY-SA			</v>
      <v xml:space="preserve">http://en.wikipedia.org/wiki/Odessa,_Texas	http://www2.census.gov/programs-surveys/popest/datasets/2010-2018/cities/totals/sub-est2018_all.csv	http://www.census.gov/quickfacts/table/RHI125214/4853388	</v>
      <v xml:space="preserve">http://creativecommons.org/licenses/by-sa/3.0/			</v>
    </spb>
    <spb s="16">
      <v>2926</v>
      <v>2927</v>
      <v>2928</v>
      <v>2928</v>
      <v>2</v>
      <v>2927</v>
      <v>2926</v>
      <v>2929</v>
      <v>2929</v>
      <v>2930</v>
    </spb>
    <spb s="0">
      <v xml:space="preserve">Wikipedia	</v>
      <v xml:space="preserve">CC BY-SA 3.0	</v>
      <v xml:space="preserve">http://en.wikipedia.org/wiki/Odessa,_Texas	</v>
      <v xml:space="preserve">https://creativecommons.org/licenses/by-sa/3.0	</v>
    </spb>
    <spb s="0">
      <v xml:space="preserve">Wikipedia	</v>
      <v xml:space="preserve">CC-BY-SA	</v>
      <v xml:space="preserve">http://en.wikipedia.org/wiki/Columbia,_Missouri	</v>
      <v xml:space="preserve">http://creativecommons.org/licenses/by-sa/3.0/	</v>
    </spb>
    <spb s="0">
      <v xml:space="preserve">Wikipedia	US Census	Walkscore	</v>
      <v xml:space="preserve">CC-BY-SA			</v>
      <v xml:space="preserve">http://en.wikipedia.org/wiki/Columbia,_Missouri	http://www2.census.gov/programs-surveys/popest/datasets/2010-2018/cities/totals/sub-est2018_all.csv	https://www.walkscore.com/MO/Columbia	</v>
      <v xml:space="preserve">http://creativecommons.org/licenses/by-sa/3.0/			</v>
    </spb>
    <spb s="0">
      <v xml:space="preserve">Wikipedia	US Census	Wikipedia	Walkscore	</v>
      <v xml:space="preserve">CC-BY-SA		CC-BY-SA		</v>
      <v xml:space="preserve">http://en.wikipedia.org/wiki/Columbia,_Missouri	http://www2.census.gov/programs-surveys/popest/datasets/2010-2018/cities/totals/sub-est2018_all.csv	https://en.wikipedia.org/wiki/Columbia,_Missouri	https://www.walkscore.com/MO/Columbia	</v>
      <v xml:space="preserve">http://creativecommons.org/licenses/by-sa/3.0/		http://creativecommons.org/licenses/by-sa/3.0/		</v>
    </spb>
    <spb s="0">
      <v xml:space="preserve">Wikipedia	US Census	</v>
      <v xml:space="preserve">CC-BY-SA		</v>
      <v xml:space="preserve">http://en.wikipedia.org/wiki/Columbia,_Missouri	http://www2.census.gov/programs-surveys/popest/datasets/2010-2018/cities/totals/sub-est2018_all.csv	</v>
      <v xml:space="preserve">http://creativecommons.org/licenses/by-sa/3.0/		</v>
    </spb>
    <spb s="16">
      <v>2933</v>
      <v>2934</v>
      <v>2933</v>
      <v>2933</v>
      <v>2</v>
      <v>2934</v>
      <v>2933</v>
      <v>2935</v>
      <v>2935</v>
      <v>2936</v>
    </spb>
    <spb s="0">
      <v xml:space="preserve">Wikipedia	</v>
      <v xml:space="preserve">Public domain	</v>
      <v xml:space="preserve">http://en.wikipedia.org/wiki/Columbia,_Missouri	</v>
      <v xml:space="preserve">http://en.wikipedia.org/wiki/Public_domain	</v>
    </spb>
    <spb s="0">
      <v xml:space="preserve">Wikipedia	</v>
      <v xml:space="preserve">CC-BY-SA	</v>
      <v xml:space="preserve">http://en.wikipedia.org/wiki/Victorville,_California	</v>
      <v xml:space="preserve">http://creativecommons.org/licenses/by-sa/3.0/	</v>
    </spb>
    <spb s="0">
      <v xml:space="preserve">Wikipedia	US Census	US Census	Walkscore	</v>
      <v xml:space="preserve">CC-BY-SA				</v>
      <v xml:space="preserve">http://en.wikipedia.org/wiki/Victorville,_California	http://www2.census.gov/programs-surveys/popest/datasets/2010-2018/cities/totals/sub-est2018_all.csv	http://www.census.gov/quickfacts/table/PST045215/0682590	https://www.walkscore.com/CA/Victorville	</v>
      <v xml:space="preserve">http://creativecommons.org/licenses/by-sa/3.0/				</v>
    </spb>
    <spb s="0">
      <v xml:space="preserve">Wikipedia	US Census	US Census	Wikipedia	Walkscore	</v>
      <v xml:space="preserve">CC-BY-SA			CC-BY-SA		</v>
      <v xml:space="preserve">http://en.wikipedia.org/wiki/Victorville,_California	http://www2.census.gov/programs-surveys/popest/datasets/2010-2018/cities/totals/sub-est2018_all.csv	http://www.census.gov/quickfacts/table/PST045215/0682590	https://en.wikipedia.org/wiki/Victorville,_California	https://www.walkscore.com/CA/Victorville	</v>
      <v xml:space="preserve">http://creativecommons.org/licenses/by-sa/3.0/			http://creativecommons.org/licenses/by-sa/3.0/		</v>
    </spb>
    <spb s="0">
      <v xml:space="preserve">Wikipedia	US Census	Wikipedia	US Census	</v>
      <v xml:space="preserve">CC-BY-SA		CC-BY-SA		</v>
      <v xml:space="preserve">http://en.wikipedia.org/wiki/Victorville,_California	http://www2.census.gov/programs-surveys/popest/datasets/2010-2018/cities/totals/sub-est2018_all.csv	http://es.wikipedia.org/wiki/Victorville	http://www.census.gov/quickfacts/table/PST045215/0682590	</v>
      <v xml:space="preserve">http://creativecommons.org/licenses/by-sa/3.0/		http://creativecommons.org/licenses/by-sa/3.0/		</v>
    </spb>
    <spb s="16">
      <v>2939</v>
      <v>2940</v>
      <v>2939</v>
      <v>2939</v>
      <v>2</v>
      <v>2940</v>
      <v>2939</v>
      <v>2941</v>
      <v>2941</v>
      <v>2942</v>
    </spb>
    <spb s="0">
      <v xml:space="preserve">Wikipedia	</v>
      <v xml:space="preserve">CC BY-SA 3.0	</v>
      <v xml:space="preserve">http://ru.wikipedia.org/wiki/Викторвилл_(Калифорния)	</v>
      <v xml:space="preserve">https://creativecommons.org/licenses/by-sa/3.0	</v>
    </spb>
    <spb s="0">
      <v xml:space="preserve">Wikipedia	</v>
      <v xml:space="preserve">CC-BY-SA	</v>
      <v xml:space="preserve">http://en.wikipedia.org/wiki/Allentown,_Pennsylvania	</v>
      <v xml:space="preserve">http://creativecommons.org/licenses/by-sa/3.0/	</v>
    </spb>
    <spb s="0">
      <v xml:space="preserve">Wikipedia	US Census	Sec	Walkscore	</v>
      <v xml:space="preserve">CC-BY-SA				</v>
      <v xml:space="preserve">http://en.wikipedia.org/wiki/Allentown,_Pennsylvania	http://www2.census.gov/programs-surveys/popest/datasets/2010-2018/cities/totals/sub-est2018_all.csv	https://www.sec.gov/cgi-bin/browse-edgar?action=getcompany&amp;CIK=0001794669	https://www.walkscore.com/PA/Allentown	</v>
      <v xml:space="preserve">http://creativecommons.org/licenses/by-sa/3.0/				</v>
    </spb>
    <spb s="0">
      <v xml:space="preserve">Wikipedia	US Census	Wikipedia	Sec	Walkscore	</v>
      <v xml:space="preserve">CC-BY-SA		CC-BY-SA			</v>
      <v xml:space="preserve">http://en.wikipedia.org/wiki/Allentown,_Pennsylvania	http://www2.census.gov/programs-surveys/popest/datasets/2010-2018/cities/totals/sub-est2018_all.csv	https://en.wikipedia.org/wiki/Allentown,_Pennsylvania	https://www.sec.gov/cgi-bin/browse-edgar?action=getcompany&amp;CIK=0001794669	https://www.walkscore.com/PA/Allentown	</v>
      <v xml:space="preserve">http://creativecommons.org/licenses/by-sa/3.0/		http://creativecommons.org/licenses/by-sa/3.0/			</v>
    </spb>
    <spb s="0">
      <v xml:space="preserve">Wikipedia	US Census	</v>
      <v xml:space="preserve">CC-BY-SA		</v>
      <v xml:space="preserve">http://en.wikipedia.org/wiki/Allentown,_Pennsylvania	http://www2.census.gov/programs-surveys/popest/datasets/2010-2018/cities/totals/sub-est2018_all.csv	</v>
      <v xml:space="preserve">http://creativecommons.org/licenses/by-sa/3.0/		</v>
    </spb>
    <spb s="1">
      <v>2945</v>
      <v>2946</v>
      <v>2</v>
      <v>2946</v>
      <v>2945</v>
      <v>2947</v>
      <v>2947</v>
      <v>2948</v>
    </spb>
    <spb s="0">
      <v xml:space="preserve">Wikipedia	</v>
      <v xml:space="preserve">CC BY-SA 2.5	</v>
      <v xml:space="preserve">http://de.wikipedia.org/wiki/Allentown_(Pennsylvania)	</v>
      <v xml:space="preserve">https://creativecommons.org/licenses/by-sa/2.5	</v>
    </spb>
    <spb s="0">
      <v xml:space="preserve">Wikipedia	Wikipedia	</v>
      <v xml:space="preserve">CC-BY-SA	CC-BY-SA	</v>
      <v xml:space="preserve">http://en.wikipedia.org/wiki/Berkeley,_California	http://es.wikipedia.org/wiki/Berkeley_(California)	</v>
      <v xml:space="preserve">http://creativecommons.org/licenses/by-sa/3.0/	http://creativecommons.org/licenses/by-sa/3.0/	</v>
    </spb>
    <spb s="0">
      <v xml:space="preserve">Wikipedia	US Census	Sec	Walkscore	</v>
      <v xml:space="preserve">CC-BY-SA				</v>
      <v xml:space="preserve">http://en.wikipedia.org/wiki/Berkeley,_California	http://www2.census.gov/programs-surveys/popest/datasets/2010-2018/cities/totals/sub-est2018_all.csv	https://www.sec.gov/cgi-bin/browse-edgar?action=getcompany&amp;CIK=0001810023	https://www.walkscore.com/CA/Berkeley	</v>
      <v xml:space="preserve">http://creativecommons.org/licenses/by-sa/3.0/				</v>
    </spb>
    <spb s="0">
      <v xml:space="preserve">Wikipedia	</v>
      <v xml:space="preserve">CC-BY-SA	</v>
      <v xml:space="preserve">http://en.wikipedia.org/wiki/Berkeley,_California	</v>
      <v xml:space="preserve">http://creativecommons.org/licenses/by-sa/3.0/	</v>
    </spb>
    <spb s="0">
      <v xml:space="preserve">Wikipedia	US Census	Wikipedia	Sec	Walkscore	</v>
      <v xml:space="preserve">CC-BY-SA		CC-BY-SA			</v>
      <v xml:space="preserve">http://en.wikipedia.org/wiki/Berkeley,_California	http://www2.census.gov/programs-surveys/popest/datasets/2010-2018/cities/totals/sub-est2018_all.csv	https://en.wikipedia.org/wiki/Berkeley,_California	https://www.sec.gov/cgi-bin/browse-edgar?action=getcompany&amp;CIK=0001810023	https://www.walkscore.com/CA/Berkeley	</v>
      <v xml:space="preserve">http://creativecommons.org/licenses/by-sa/3.0/		http://creativecommons.org/licenses/by-sa/3.0/			</v>
    </spb>
    <spb s="0">
      <v xml:space="preserve">Wikipedia	US Census	Wikipedia	</v>
      <v xml:space="preserve">CC-BY-SA		CC-BY-SA	</v>
      <v xml:space="preserve">http://en.wikipedia.org/wiki/Berkeley,_California	http://www2.census.gov/programs-surveys/popest/datasets/2010-2018/cities/totals/sub-est2018_all.csv	http://fr.wikipedia.org/wiki/Berkeley_(Californie)	</v>
      <v xml:space="preserve">http://creativecommons.org/licenses/by-sa/3.0/		http://creativecommons.org/licenses/by-sa/3.0/	</v>
    </spb>
    <spb s="1">
      <v>2951</v>
      <v>2952</v>
      <v>2</v>
      <v>2952</v>
      <v>2953</v>
      <v>2954</v>
      <v>2954</v>
      <v>2955</v>
    </spb>
    <spb s="0">
      <v xml:space="preserve">Wikipedia	</v>
      <v xml:space="preserve">CC BY-SA 2.5	</v>
      <v xml:space="preserve">http://fr.wikipedia.org/wiki/Berkeley_(Californie)	</v>
      <v xml:space="preserve">https://creativecommons.org/licenses/by-sa/2.5	</v>
    </spb>
    <spb s="0">
      <v xml:space="preserve">Wikipedia	</v>
      <v xml:space="preserve">CC-BY-SA	</v>
      <v xml:space="preserve">http://en.wikipedia.org/wiki/Richardson,_Texas	</v>
      <v xml:space="preserve">http://creativecommons.org/licenses/by-sa/3.0/	</v>
    </spb>
    <spb s="0">
      <v xml:space="preserve">Wikipedia	US Census	Sec	Walkscore	</v>
      <v xml:space="preserve">CC-BY-SA				</v>
      <v xml:space="preserve">http://en.wikipedia.org/wiki/Richardson,_Texas	http://www2.census.gov/programs-surveys/popest/datasets/2010-2018/cities/totals/sub-est2018_all.csv	https://www.sec.gov/cgi-bin/browse-edgar?action=getcompany&amp;CIK=0001691982	https://www.walkscore.com/TX/Richardson	</v>
      <v xml:space="preserve">http://creativecommons.org/licenses/by-sa/3.0/				</v>
    </spb>
    <spb s="0">
      <v xml:space="preserve">Wikipedia	US Census	Wikipedia	Sec	Walkscore	</v>
      <v xml:space="preserve">CC-BY-SA		CC-BY-SA			</v>
      <v xml:space="preserve">http://en.wikipedia.org/wiki/Richardson,_Texas	http://www2.census.gov/programs-surveys/popest/datasets/2010-2018/cities/totals/sub-est2018_all.csv	https://en.wikipedia.org/wiki/Richardson,_Texas	https://www.sec.gov/cgi-bin/browse-edgar?action=getcompany&amp;CIK=0001691982	https://www.walkscore.com/TX/Richardson	</v>
      <v xml:space="preserve">http://creativecommons.org/licenses/by-sa/3.0/		http://creativecommons.org/licenses/by-sa/3.0/			</v>
    </spb>
    <spb s="0">
      <v xml:space="preserve">Wikipedia	US Census	</v>
      <v xml:space="preserve">CC-BY-SA		</v>
      <v xml:space="preserve">http://en.wikipedia.org/wiki/Richardson,_Texas	http://www2.census.gov/programs-surveys/popest/datasets/2010-2018/cities/totals/sub-est2018_all.csv	</v>
      <v xml:space="preserve">http://creativecommons.org/licenses/by-sa/3.0/		</v>
    </spb>
    <spb s="1">
      <v>2958</v>
      <v>2959</v>
      <v>2</v>
      <v>2959</v>
      <v>2958</v>
      <v>2960</v>
      <v>2960</v>
      <v>2961</v>
    </spb>
    <spb s="0">
      <v xml:space="preserve">Wikipedia	</v>
      <v xml:space="preserve">CC BY-SA 4.0	</v>
      <v xml:space="preserve">http://en.wikipedia.org/wiki/Richardson,_Texas	</v>
      <v xml:space="preserve">https://creativecommons.org/licenses/by-sa/4.0	</v>
    </spb>
    <spb s="0">
      <v xml:space="preserve">Wikipedia	</v>
      <v xml:space="preserve">CC-BY-SA	</v>
      <v xml:space="preserve">http://en.wikipedia.org/wiki/Arvada,_Colorado	</v>
      <v xml:space="preserve">http://creativecommons.org/licenses/by-sa/3.0/	</v>
    </spb>
    <spb s="0">
      <v xml:space="preserve">Wikipedia	US Census	US Census	Sec	Walkscore	</v>
      <v xml:space="preserve">CC-BY-SA					</v>
      <v xml:space="preserve">http://en.wikipedia.org/wiki/Arvada,_Colorado	http://www2.census.gov/programs-surveys/popest/datasets/2010-2018/cities/totals/sub-est2018_all.csv	http://www.census.gov/quickfacts/table/PST120214/0803455	https://www.sec.gov/cgi-bin/browse-edgar?action=getcompany&amp;CIK=0001551906	https://www.walkscore.com/CO/Arvada	</v>
      <v xml:space="preserve">http://creativecommons.org/licenses/by-sa/3.0/					</v>
    </spb>
    <spb s="0">
      <v xml:space="preserve">Wikipedia	US Census	US Census	Wikipedia	Sec	Walkscore	</v>
      <v xml:space="preserve">CC-BY-SA			CC-BY-SA			</v>
      <v xml:space="preserve">http://en.wikipedia.org/wiki/Arvada,_Colorado	http://www2.census.gov/programs-surveys/popest/datasets/2010-2018/cities/totals/sub-est2018_all.csv	http://www.census.gov/quickfacts/table/PST120214/0803455	https://en.wikipedia.org/wiki/Arvada,_Colorado	https://www.sec.gov/cgi-bin/browse-edgar?action=getcompany&amp;CIK=0001551906	https://www.walkscore.com/CO/Arvada	</v>
      <v xml:space="preserve">http://creativecommons.org/licenses/by-sa/3.0/			http://creativecommons.org/licenses/by-sa/3.0/			</v>
    </spb>
    <spb s="0">
      <v xml:space="preserve">Wikipedia	US Census	Wikipedia	US Census	</v>
      <v xml:space="preserve">CC-BY-SA		CC-BY-SA		</v>
      <v xml:space="preserve">http://en.wikipedia.org/wiki/Arvada,_Colorado	http://www2.census.gov/programs-surveys/popest/datasets/2010-2018/cities/totals/sub-est2018_all.csv	http://es.wikipedia.org/wiki/Arvada_(Colorado)	http://www.census.gov/quickfacts/table/PST120214/0803455	</v>
      <v xml:space="preserve">http://creativecommons.org/licenses/by-sa/3.0/		http://creativecommons.org/licenses/by-sa/3.0/		</v>
    </spb>
    <spb s="16">
      <v>2964</v>
      <v>2965</v>
      <v>2964</v>
      <v>2964</v>
      <v>2</v>
      <v>2965</v>
      <v>2964</v>
      <v>2966</v>
      <v>2966</v>
      <v>2967</v>
    </spb>
    <spb s="0">
      <v xml:space="preserve">Wikipedia	</v>
      <v xml:space="preserve">CC BY-SA 4.0	</v>
      <v xml:space="preserve">http://en.wikipedia.org/wiki/Arvada,_Colorado	</v>
      <v xml:space="preserve">https://creativecommons.org/licenses/by-sa/4.0	</v>
    </spb>
    <spb s="0">
      <v xml:space="preserve">Wikipedia	Wikipedia	</v>
      <v xml:space="preserve">CC-BY-SA	CC-BY-SA	</v>
      <v xml:space="preserve">http://en.wikipedia.org/wiki/Ann_Arbor,_Michigan	http://es.wikipedia.org/wiki/Ann_Arbor	</v>
      <v xml:space="preserve">http://creativecommons.org/licenses/by-sa/3.0/	http://creativecommons.org/licenses/by-sa/3.0/	</v>
    </spb>
    <spb s="0">
      <v xml:space="preserve">Wikipedia	US Census	Wikipedia	Sec	Walkscore	</v>
      <v xml:space="preserve">CC-BY-SA		CC-BY-SA			</v>
      <v xml:space="preserve">http://en.wikipedia.org/wiki/Ann_Arbor,_Michigan	http://www2.census.gov/programs-surveys/popest/datasets/2010-2018/cities/totals/sub-est2018_all.csv	https://en.wikipedia.org/wiki/Ann_Arbor,_Michigan	https://www.sec.gov/cgi-bin/browse-edgar?action=getcompany&amp;CIK=0001807166	https://www.walkscore.com/MI/Ann_Arbor	</v>
      <v xml:space="preserve">http://creativecommons.org/licenses/by-sa/3.0/		http://creativecommons.org/licenses/by-sa/3.0/			</v>
    </spb>
    <spb s="0">
      <v xml:space="preserve">Wikipedia	</v>
      <v xml:space="preserve">CC-BY-SA	</v>
      <v xml:space="preserve">http://en.wikipedia.org/wiki/Ann_Arbor,_Michigan	</v>
      <v xml:space="preserve">http://creativecommons.org/licenses/by-sa/3.0/	</v>
    </spb>
    <spb s="0">
      <v xml:space="preserve">Wikipedia	US Census	</v>
      <v xml:space="preserve">CC-BY-SA		</v>
      <v xml:space="preserve">http://en.wikipedia.org/wiki/Ann_Arbor,_Michigan	http://www2.census.gov/programs-surveys/popest/datasets/2010-2018/cities/totals/sub-est2018_all.csv	</v>
      <v xml:space="preserve">http://creativecommons.org/licenses/by-sa/3.0/		</v>
    </spb>
    <spb s="16">
      <v>2970</v>
      <v>2971</v>
      <v>2972</v>
      <v>2972</v>
      <v>2</v>
      <v>2971</v>
      <v>2972</v>
      <v>2971</v>
      <v>2971</v>
      <v>2973</v>
    </spb>
    <spb s="0">
      <v xml:space="preserve">Wikipedia	</v>
      <v xml:space="preserve">CC-BY-SA-3.0	</v>
      <v xml:space="preserve">http://it.wikipedia.org/wiki/Ann_Arbor	</v>
      <v xml:space="preserve">http://creativecommons.org/licenses/by-sa/3.0/	</v>
    </spb>
    <spb s="0">
      <v xml:space="preserve">Wikipedia	</v>
      <v xml:space="preserve">CC-BY-SA	</v>
      <v xml:space="preserve">http://en.wikipedia.org/wiki/Rochester,_Minnesota	</v>
      <v xml:space="preserve">http://creativecommons.org/licenses/by-sa/3.0/	</v>
    </spb>
    <spb s="0">
      <v xml:space="preserve">Wikipedia	US Census	Facebook	Sec	Walkscore	</v>
      <v xml:space="preserve">CC-BY-SA					</v>
      <v xml:space="preserve">http://en.wikipedia.org/wiki/Rochester,_Minnesota	http://www2.census.gov/programs-surveys/popest/datasets/2010-2018/cities/totals/sub-est2018_all.csv	https://www.facebook.com/CityofRochMN/	https://www.sec.gov/cgi-bin/browse-edgar?action=getcompany&amp;CIK=0001318153	https://www.walkscore.com/MN/Rochester	</v>
      <v xml:space="preserve">http://creativecommons.org/licenses/by-sa/3.0/					</v>
    </spb>
    <spb s="0">
      <v xml:space="preserve">Wikipedia	Wikipedia	</v>
      <v xml:space="preserve">CC-BY-SA	CC-BY-SA	</v>
      <v xml:space="preserve">http://en.wikipedia.org/wiki/Rochester,_Minnesota	http://it.wikipedia.org/wiki/Rochester_(Minnesota)	</v>
      <v xml:space="preserve">http://creativecommons.org/licenses/by-sa/3.0/	http://creativecommons.org/licenses/by-sa/3.0/	</v>
    </spb>
    <spb s="0">
      <v xml:space="preserve">Wikipedia	US Census	Wikipedia	Facebook	Sec	Walkscore	</v>
      <v xml:space="preserve">CC-BY-SA		CC-BY-SA				</v>
      <v xml:space="preserve">http://en.wikipedia.org/wiki/Rochester,_Minnesota	http://www2.census.gov/programs-surveys/popest/datasets/2010-2018/cities/totals/sub-est2018_all.csv	https://en.wikipedia.org/wiki/Rochester,_Minnesota	https://www.facebook.com/CityofRochMN/	https://www.sec.gov/cgi-bin/browse-edgar?action=getcompany&amp;CIK=0001318153	https://www.walkscore.com/MN/Rochester	</v>
      <v xml:space="preserve">http://creativecommons.org/licenses/by-sa/3.0/		http://creativecommons.org/licenses/by-sa/3.0/				</v>
    </spb>
    <spb s="0">
      <v xml:space="preserve">Wikipedia	US Census	Wikipedia	Facebook	</v>
      <v xml:space="preserve">CC-BY-SA		CC-BY-SA		</v>
      <v xml:space="preserve">http://en.wikipedia.org/wiki/Rochester,_Minnesota	http://www2.census.gov/programs-surveys/popest/datasets/2010-2018/cities/totals/sub-est2018_all.csv	http://es.wikipedia.org/wiki/Rochester_(Minnesota)	https://www.facebook.com/CityofRochMN/	</v>
      <v xml:space="preserve">http://creativecommons.org/licenses/by-sa/3.0/		http://creativecommons.org/licenses/by-sa/3.0/		</v>
    </spb>
    <spb s="16">
      <v>2976</v>
      <v>2977</v>
      <v>2978</v>
      <v>2978</v>
      <v>2</v>
      <v>2977</v>
      <v>2976</v>
      <v>2979</v>
      <v>2979</v>
      <v>2980</v>
    </spb>
    <spb s="0">
      <v xml:space="preserve">Wikipedia	</v>
      <v xml:space="preserve">CC BY-SA 3.0	</v>
      <v xml:space="preserve">http://zh.wikipedia.org/wiki/羅徹斯特_(明尼蘇達州)	</v>
      <v xml:space="preserve">https://creativecommons.org/licenses/by-sa/3.0	</v>
    </spb>
    <spb s="0">
      <v xml:space="preserve">Wikipedia	</v>
      <v xml:space="preserve">CC-BY-SA	</v>
      <v xml:space="preserve">http://en.wikipedia.org/wiki/Cambridge,_Massachusetts	</v>
      <v xml:space="preserve">http://creativecommons.org/licenses/by-sa/3.0/	</v>
    </spb>
    <spb s="0">
      <v xml:space="preserve">Wikipedia	US Census	Indeed	Sec	Walkscore	</v>
      <v xml:space="preserve">CC-BY-SA					</v>
      <v xml:space="preserve">http://en.wikipedia.org/wiki/Cambridge,_Massachusetts	http://www2.census.gov/programs-surveys/popest/datasets/2010-2018/cities/totals/sub-est2018_all.csv	https://www.indeed.com/cmp/Cambridge-Public-Library	https://www.sec.gov/cgi-bin/browse-edgar?action=getcompany&amp;CIK=0001828914	https://www.walkscore.com/MA/Cambridge	</v>
      <v xml:space="preserve">http://creativecommons.org/licenses/by-sa/3.0/					</v>
    </spb>
    <spb s="0">
      <v xml:space="preserve">Wikipedia	US Census	Indeed	Wikipedia	Sec	Walkscore	</v>
      <v xml:space="preserve">CC-BY-SA			CC-BY-SA			</v>
      <v xml:space="preserve">http://en.wikipedia.org/wiki/Cambridge,_Massachusetts	http://www2.census.gov/programs-surveys/popest/datasets/2010-2018/cities/totals/sub-est2018_all.csv	https://www.indeed.com/cmp/Cambridge-Public-Library	https://en.wikipedia.org/wiki/Cambridge,_Massachusetts	https://www.sec.gov/cgi-bin/browse-edgar?action=getcompany&amp;CIK=0001828914	https://www.walkscore.com/MA/Cambridge	</v>
      <v xml:space="preserve">http://creativecommons.org/licenses/by-sa/3.0/			http://creativecommons.org/licenses/by-sa/3.0/			</v>
    </spb>
    <spb s="0">
      <v xml:space="preserve">Wikipedia	US Census	Indeed	</v>
      <v xml:space="preserve">CC-BY-SA			</v>
      <v xml:space="preserve">http://en.wikipedia.org/wiki/Cambridge,_Massachusetts	http://www2.census.gov/programs-surveys/popest/datasets/2010-2018/cities/totals/sub-est2018_all.csv	https://www.indeed.com/cmp/Cambridge-Public-Library	</v>
      <v xml:space="preserve">http://creativecommons.org/licenses/by-sa/3.0/			</v>
    </spb>
    <spb s="1">
      <v>2983</v>
      <v>2984</v>
      <v>2</v>
      <v>2984</v>
      <v>2983</v>
      <v>2985</v>
      <v>2985</v>
      <v>2986</v>
    </spb>
    <spb s="0">
      <v xml:space="preserve">Wikipedia	</v>
      <v xml:space="preserve">Public domain	</v>
      <v xml:space="preserve">http://zh.wikipedia.org/wiki/剑桥_(马萨诸塞州)	</v>
      <v xml:space="preserve">http://en.wikipedia.org/wiki/Public_domain	</v>
    </spb>
    <spb s="0">
      <v xml:space="preserve">Wikipedia	</v>
      <v xml:space="preserve">CC-BY-SA	</v>
      <v xml:space="preserve">http://en.wikipedia.org/wiki/Sugar_Land,_Texas	</v>
      <v xml:space="preserve">http://creativecommons.org/licenses/by-sa/3.0/	</v>
    </spb>
    <spb s="0">
      <v xml:space="preserve">Wikipedia	US Census	US Census	Facebook	Sec	Walkscore	</v>
      <v xml:space="preserve">CC-BY-SA						</v>
      <v xml:space="preserve">http://en.wikipedia.org/wiki/Sugar_Land,_Texas	http://www2.census.gov/programs-surveys/popest/datasets/2010-2018/cities/totals/sub-est2018_all.csv	http://www.census.gov/quickfacts/table/SEX255214/4870808	https://www.facebook.com/SugarLandTXgov/	https://www.sec.gov/cgi-bin/browse-edgar?action=getcompany&amp;CIK=0001833819	https://www.walkscore.com/TX/Sugar_Land	</v>
      <v xml:space="preserve">http://creativecommons.org/licenses/by-sa/3.0/						</v>
    </spb>
    <spb s="0">
      <v xml:space="preserve">Wikipedia	US Census	US Census	Wikipedia	Facebook	Sec	Walkscore	</v>
      <v xml:space="preserve">CC-BY-SA			CC-BY-SA				</v>
      <v xml:space="preserve">http://en.wikipedia.org/wiki/Sugar_Land,_Texas	http://www2.census.gov/programs-surveys/popest/datasets/2010-2018/cities/totals/sub-est2018_all.csv	http://www.census.gov/quickfacts/table/SEX255214/4870808	https://en.wikipedia.org/wiki/Sugar_Land,_Texas	https://www.facebook.com/SugarLandTXgov/	https://www.sec.gov/cgi-bin/browse-edgar?action=getcompany&amp;CIK=0001833819	https://www.walkscore.com/TX/Sugar_Land	</v>
      <v xml:space="preserve">http://creativecommons.org/licenses/by-sa/3.0/			http://creativecommons.org/licenses/by-sa/3.0/				</v>
    </spb>
    <spb s="0">
      <v xml:space="preserve">Wikipedia	US Census	Facebook	</v>
      <v xml:space="preserve">CC-BY-SA			</v>
      <v xml:space="preserve">http://en.wikipedia.org/wiki/Sugar_Land,_Texas	http://www2.census.gov/programs-surveys/popest/datasets/2010-2018/cities/totals/sub-est2018_all.csv	https://www.facebook.com/SugarLandTXgov/	</v>
      <v xml:space="preserve">http://creativecommons.org/licenses/by-sa/3.0/			</v>
    </spb>
    <spb s="1">
      <v>2989</v>
      <v>2990</v>
      <v>2</v>
      <v>2990</v>
      <v>2989</v>
      <v>2991</v>
      <v>2991</v>
      <v>2992</v>
    </spb>
    <spb s="0">
      <v xml:space="preserve">Wikipedia	</v>
      <v xml:space="preserve">CC BY-SA 2.5	</v>
      <v xml:space="preserve">http://en.wikipedia.org/wiki/Sugar_Land,_Texas	</v>
      <v xml:space="preserve">https://creativecommons.org/licenses/by-sa/2.5	</v>
    </spb>
    <spb s="0">
      <v xml:space="preserve">Wikipedia	</v>
      <v xml:space="preserve">CC-BY-SA	</v>
      <v xml:space="preserve">http://en.wikipedia.org/wiki/Evansville,_Indiana	</v>
      <v xml:space="preserve">http://creativecommons.org/licenses/by-sa/3.0/	</v>
    </spb>
    <spb s="0">
      <v xml:space="preserve">Wikipedia	US Census	US Census	Sec	Walkscore	</v>
      <v xml:space="preserve">CC-BY-SA					</v>
      <v xml:space="preserve">http://en.wikipedia.org/wiki/Evansville,_Indiana	http://www2.census.gov/programs-surveys/popest/datasets/2010-2018/cities/totals/sub-est2018_all.csv	http://www.census.gov/quickfacts/table/RHI125213/1822000	https://www.sec.gov/cgi-bin/browse-edgar?action=getcompany&amp;CIK=0001694592	https://www.walkscore.com/IN/Evansville	</v>
      <v xml:space="preserve">http://creativecommons.org/licenses/by-sa/3.0/					</v>
    </spb>
    <spb s="0">
      <v xml:space="preserve">Wikipedia	US Census	US Census	Wikipedia	Sec	Walkscore	</v>
      <v xml:space="preserve">CC-BY-SA			CC-BY-SA			</v>
      <v xml:space="preserve">http://en.wikipedia.org/wiki/Evansville,_Indiana	http://www2.census.gov/programs-surveys/popest/datasets/2010-2018/cities/totals/sub-est2018_all.csv	http://www.census.gov/quickfacts/table/RHI125213/1822000	https://en.wikipedia.org/wiki/Evansville,_Indiana	https://www.sec.gov/cgi-bin/browse-edgar?action=getcompany&amp;CIK=0001694592	https://www.walkscore.com/IN/Evansville	</v>
      <v xml:space="preserve">http://creativecommons.org/licenses/by-sa/3.0/			http://creativecommons.org/licenses/by-sa/3.0/			</v>
    </spb>
    <spb s="0">
      <v xml:space="preserve">Wikipedia	US Census	Wikipedia	</v>
      <v xml:space="preserve">CC-BY-SA		CC-BY-SA	</v>
      <v xml:space="preserve">http://en.wikipedia.org/wiki/Evansville,_Indiana	http://www2.census.gov/programs-surveys/popest/datasets/2010-2018/cities/totals/sub-est2018_all.csv	http://es.wikipedia.org/wiki/Evansville_(Indiana)	</v>
      <v xml:space="preserve">http://creativecommons.org/licenses/by-sa/3.0/		http://creativecommons.org/licenses/by-sa/3.0/	</v>
    </spb>
    <spb s="1">
      <v>2995</v>
      <v>2996</v>
      <v>2</v>
      <v>2996</v>
      <v>2995</v>
      <v>2997</v>
      <v>2997</v>
      <v>2998</v>
    </spb>
    <spb s="0">
      <v xml:space="preserve">Wikipedia	</v>
      <v xml:space="preserve">CC-BY-SA-3.0	</v>
      <v xml:space="preserve">http://ja.wikipedia.org/wiki/エバンズビル_(インディアナ州)	</v>
      <v xml:space="preserve">http://creativecommons.org/licenses/by-sa/3.0/	</v>
    </spb>
    <spb s="0">
      <v xml:space="preserve">Wikipedia	</v>
      <v xml:space="preserve">CC-BY-SA	</v>
      <v xml:space="preserve">http://en.wikipedia.org/wiki/College_Station,_Texas	</v>
      <v xml:space="preserve">http://creativecommons.org/licenses/by-sa/3.0/	</v>
    </spb>
    <spb s="0">
      <v xml:space="preserve">Wikipedia	US Census	US Census	Walkscore	</v>
      <v xml:space="preserve">CC-BY-SA				</v>
      <v xml:space="preserve">http://en.wikipedia.org/wiki/College_Station,_Texas	http://www2.census.gov/programs-surveys/popest/datasets/2010-2018/cities/totals/sub-est2018_all.csv	http://www.census.gov/quickfacts/table/RHI125214/4815976	https://www.walkscore.com/TX/College_Station	</v>
      <v xml:space="preserve">http://creativecommons.org/licenses/by-sa/3.0/				</v>
    </spb>
    <spb s="0">
      <v xml:space="preserve">Wikipedia	US Census	US Census	Wikipedia	Walkscore	</v>
      <v xml:space="preserve">CC-BY-SA			CC-BY-SA		</v>
      <v xml:space="preserve">http://en.wikipedia.org/wiki/College_Station,_Texas	http://www2.census.gov/programs-surveys/popest/datasets/2010-2018/cities/totals/sub-est2018_all.csv	http://www.census.gov/quickfacts/table/RHI125214/4815976	https://en.wikipedia.org/wiki/College_Station,_Texas	https://www.walkscore.com/TX/College_Station	</v>
      <v xml:space="preserve">http://creativecommons.org/licenses/by-sa/3.0/			http://creativecommons.org/licenses/by-sa/3.0/		</v>
    </spb>
    <spb s="0">
      <v xml:space="preserve">Wikipedia	US Census	</v>
      <v xml:space="preserve">CC-BY-SA		</v>
      <v xml:space="preserve">http://en.wikipedia.org/wiki/College_Station,_Texas	http://www2.census.gov/programs-surveys/popest/datasets/2010-2018/cities/totals/sub-est2018_all.csv	</v>
      <v xml:space="preserve">http://creativecommons.org/licenses/by-sa/3.0/		</v>
    </spb>
    <spb s="1">
      <v>3001</v>
      <v>3002</v>
      <v>2</v>
      <v>3002</v>
      <v>3001</v>
      <v>3003</v>
      <v>3003</v>
      <v>3004</v>
    </spb>
    <spb s="0">
      <v xml:space="preserve">Wikipedia	</v>
      <v xml:space="preserve">CC BY-SA 2.5	</v>
      <v xml:space="preserve">http://sv.wikipedia.org/wiki/College_Station	</v>
      <v xml:space="preserve">https://creativecommons.org/licenses/by-sa/2.5	</v>
    </spb>
    <spb s="0">
      <v xml:space="preserve">Wikipedia	</v>
      <v xml:space="preserve">CC-BY-SA	</v>
      <v xml:space="preserve">http://en.wikipedia.org/wiki/Fairfield,_California	</v>
      <v xml:space="preserve">http://creativecommons.org/licenses/by-sa/3.0/	</v>
    </spb>
    <spb s="0">
      <v xml:space="preserve">Wikipedia	US Census	US Census	Sec	Walkscore	</v>
      <v xml:space="preserve">CC-BY-SA					</v>
      <v xml:space="preserve">http://en.wikipedia.org/wiki/Fairfield,_California	http://www2.census.gov/programs-surveys/popest/datasets/2010-2018/cities/totals/sub-est2018_all.csv	http://www.census.gov/quickfacts/table/PST120214/0623182	https://www.sec.gov/cgi-bin/browse-edgar?action=getcompany&amp;CIK=0001419186	https://www.walkscore.com/CA/Fairfield	</v>
      <v xml:space="preserve">http://creativecommons.org/licenses/by-sa/3.0/					</v>
    </spb>
    <spb s="0">
      <v xml:space="preserve">Wikipedia	Wikipedia	</v>
      <v xml:space="preserve">CC-BY-SA	CC-BY-SA	</v>
      <v xml:space="preserve">http://en.wikipedia.org/wiki/Fairfield,_California	http://it.wikipedia.org/wiki/Fairfield_(California)	</v>
      <v xml:space="preserve">http://creativecommons.org/licenses/by-sa/3.0/	http://creativecommons.org/licenses/by-sa/3.0/	</v>
    </spb>
    <spb s="0">
      <v xml:space="preserve">Wikipedia	US Census	US Census	Wikipedia	Sec	Walkscore	</v>
      <v xml:space="preserve">CC-BY-SA			CC-BY-SA			</v>
      <v xml:space="preserve">http://en.wikipedia.org/wiki/Fairfield,_California	http://www2.census.gov/programs-surveys/popest/datasets/2010-2018/cities/totals/sub-est2018_all.csv	http://www.census.gov/quickfacts/table/PST120214/0623182	https://en.wikipedia.org/wiki/Fairfield,_California	https://www.sec.gov/cgi-bin/browse-edgar?action=getcompany&amp;CIK=0001419186	https://www.walkscore.com/CA/Fairfield	</v>
      <v xml:space="preserve">http://creativecommons.org/licenses/by-sa/3.0/			http://creativecommons.org/licenses/by-sa/3.0/			</v>
    </spb>
    <spb s="0">
      <v xml:space="preserve">Wikipedia	US Census	US Census	</v>
      <v xml:space="preserve">CC-BY-SA			</v>
      <v xml:space="preserve">http://en.wikipedia.org/wiki/Fairfield,_California	http://www2.census.gov/programs-surveys/popest/datasets/2010-2018/cities/totals/sub-est2018_all.csv	http://www.census.gov/quickfacts/table/PST120214/0623182	</v>
      <v xml:space="preserve">http://creativecommons.org/licenses/by-sa/3.0/			</v>
    </spb>
    <spb s="16">
      <v>3007</v>
      <v>3008</v>
      <v>3009</v>
      <v>3009</v>
      <v>2</v>
      <v>3008</v>
      <v>3007</v>
      <v>3010</v>
      <v>3010</v>
      <v>3011</v>
    </spb>
    <spb s="0">
      <v xml:space="preserve">Wikipedia	</v>
      <v xml:space="preserve">CC-BY-SA-3.0	</v>
      <v xml:space="preserve">http://ru.wikipedia.org/wiki/Фэрфилд_(Калифорния)	</v>
      <v xml:space="preserve">http://creativecommons.org/licenses/by-sa/3.0/	</v>
    </spb>
    <spb s="0">
      <v xml:space="preserve">Wikipedia	Wikipedia	</v>
      <v xml:space="preserve">CC-BY-SA	CC-BY-SA	</v>
      <v xml:space="preserve">http://en.wikipedia.org/wiki/Clearwater,_Florida	http://fr.wikipedia.org/wiki/Clearwater_(Floride)	</v>
      <v xml:space="preserve">http://creativecommons.org/licenses/by-sa/3.0/	http://creativecommons.org/licenses/by-sa/3.0/	</v>
    </spb>
    <spb s="0">
      <v xml:space="preserve">Wikipedia	US Census	Wikipedia	Sec	Walkscore	</v>
      <v xml:space="preserve">CC-BY-SA		CC-BY-SA			</v>
      <v xml:space="preserve">http://en.wikipedia.org/wiki/Clearwater,_Florida	http://www2.census.gov/programs-surveys/popest/datasets/2010-2018/cities/totals/sub-est2018_all.csv	https://en.wikipedia.org/wiki/Clearwater,_Florida	https://www.sec.gov/cgi-bin/browse-edgar?action=getcompany&amp;CIK=0001818010	https://www.walkscore.com/FL/Clearwater	</v>
      <v xml:space="preserve">http://creativecommons.org/licenses/by-sa/3.0/		http://creativecommons.org/licenses/by-sa/3.0/			</v>
    </spb>
    <spb s="0">
      <v xml:space="preserve">Wikipedia	Wikipedia	</v>
      <v xml:space="preserve">CC-BY-SA	CC-BY-SA	</v>
      <v xml:space="preserve">http://en.wikipedia.org/wiki/Clearwater,_Florida	http://it.wikipedia.org/wiki/Clearwater_(Florida)	</v>
      <v xml:space="preserve">http://creativecommons.org/licenses/by-sa/3.0/	http://creativecommons.org/licenses/by-sa/3.0/	</v>
    </spb>
    <spb s="0">
      <v xml:space="preserve">Wikipedia	</v>
      <v xml:space="preserve">CC-BY-SA	</v>
      <v xml:space="preserve">http://en.wikipedia.org/wiki/Clearwater,_Florida	</v>
      <v xml:space="preserve">http://creativecommons.org/licenses/by-sa/3.0/	</v>
    </spb>
    <spb s="0">
      <v xml:space="preserve">Wikipedia	US Census	Wikipedia	</v>
      <v xml:space="preserve">CC-BY-SA		CC-BY-SA	</v>
      <v xml:space="preserve">http://en.wikipedia.org/wiki/Clearwater,_Florida	http://www2.census.gov/programs-surveys/popest/datasets/2010-2018/cities/totals/sub-est2018_all.csv	http://fr.wikipedia.org/wiki/Clearwater_(Floride)	</v>
      <v xml:space="preserve">http://creativecommons.org/licenses/by-sa/3.0/		http://creativecommons.org/licenses/by-sa/3.0/	</v>
    </spb>
    <spb s="16">
      <v>3014</v>
      <v>3015</v>
      <v>3016</v>
      <v>3016</v>
      <v>2</v>
      <v>3015</v>
      <v>3017</v>
      <v>3015</v>
      <v>3015</v>
      <v>3018</v>
    </spb>
    <spb s="0">
      <v xml:space="preserve">Wikipedia	</v>
      <v xml:space="preserve">CC BY 2.5	</v>
      <v xml:space="preserve">http://en.wikipedia.org/wiki/Clearwater,_Florida	</v>
      <v xml:space="preserve">https://creativecommons.org/licenses/by/2.5	</v>
    </spb>
    <spb s="0">
      <v xml:space="preserve">Wikipedia	</v>
      <v xml:space="preserve">CC-BY-SA	</v>
      <v xml:space="preserve">http://en.wikipedia.org/wiki/Independence,_Missouri	</v>
      <v xml:space="preserve">http://creativecommons.org/licenses/by-sa/3.0/	</v>
    </spb>
    <spb s="0">
      <v xml:space="preserve">Wikipedia	US Census	Walkscore	</v>
      <v xml:space="preserve">CC-BY-SA			</v>
      <v xml:space="preserve">http://en.wikipedia.org/wiki/Independence,_Missouri	http://www2.census.gov/programs-surveys/popest/datasets/2010-2018/cities/totals/sub-est2018_all.csv	https://www.walkscore.com/MO/Independence	</v>
      <v xml:space="preserve">http://creativecommons.org/licenses/by-sa/3.0/			</v>
    </spb>
    <spb s="0">
      <v xml:space="preserve">Wikipedia	US Census	Wikipedia	Walkscore	</v>
      <v xml:space="preserve">CC-BY-SA		CC-BY-SA		</v>
      <v xml:space="preserve">http://en.wikipedia.org/wiki/Independence,_Missouri	http://www2.census.gov/programs-surveys/popest/datasets/2010-2018/cities/totals/sub-est2018_all.csv	https://en.wikipedia.org/wiki/Independence,_Missouri	https://www.walkscore.com/MO/Independence	</v>
      <v xml:space="preserve">http://creativecommons.org/licenses/by-sa/3.0/		http://creativecommons.org/licenses/by-sa/3.0/		</v>
    </spb>
    <spb s="0">
      <v xml:space="preserve">Wikipedia	US Census	</v>
      <v xml:space="preserve">CC-BY-SA		</v>
      <v xml:space="preserve">http://en.wikipedia.org/wiki/Independence,_Missouri	http://www2.census.gov/programs-surveys/popest/datasets/2010-2018/cities/totals/sub-est2018_all.csv	</v>
      <v xml:space="preserve">http://creativecommons.org/licenses/by-sa/3.0/		</v>
    </spb>
    <spb s="16">
      <v>3021</v>
      <v>3022</v>
      <v>3021</v>
      <v>3021</v>
      <v>2</v>
      <v>3022</v>
      <v>3021</v>
      <v>3023</v>
      <v>3023</v>
      <v>3024</v>
    </spb>
    <spb s="0">
      <v xml:space="preserve">Wikipedia	</v>
      <v xml:space="preserve">CC BY-SA 3.0	</v>
      <v xml:space="preserve">http://en.wikipedia.org/wiki/Independence,_Missouri	</v>
      <v xml:space="preserve">https://creativecommons.org/licenses/by-sa/3.0	</v>
    </spb>
    <spb s="0">
      <v xml:space="preserve">Wikipedia	</v>
      <v xml:space="preserve">CC-BY-SA	</v>
      <v xml:space="preserve">http://en.wikipedia.org/wiki/Provo,_Utah	</v>
      <v xml:space="preserve">http://creativecommons.org/licenses/by-sa/3.0/	</v>
    </spb>
    <spb s="0">
      <v xml:space="preserve">Wikipedia	US Census	US Census	Sec	Walkscore	</v>
      <v xml:space="preserve">CC-BY-SA					</v>
      <v xml:space="preserve">http://en.wikipedia.org/wiki/Provo,_Utah	http://www2.census.gov/programs-surveys/popest/datasets/2010-2018/cities/totals/sub-est2018_all.csv	http://www.census.gov/quickfacts/table/PST120214/4962470	https://www.sec.gov/cgi-bin/browse-edgar?action=getcompany&amp;CIK=0001761755	https://www.walkscore.com/UT/Provo	</v>
      <v xml:space="preserve">http://creativecommons.org/licenses/by-sa/3.0/					</v>
    </spb>
    <spb s="0">
      <v xml:space="preserve">Wikipedia	US Census	US Census	Wikipedia	Sec	Walkscore	</v>
      <v xml:space="preserve">CC-BY-SA			CC-BY-SA			</v>
      <v xml:space="preserve">http://en.wikipedia.org/wiki/Provo,_Utah	http://www2.census.gov/programs-surveys/popest/datasets/2010-2018/cities/totals/sub-est2018_all.csv	http://www.census.gov/quickfacts/table/PST120214/4962470	https://en.wikipedia.org/wiki/Provo,_Utah	https://www.sec.gov/cgi-bin/browse-edgar?action=getcompany&amp;CIK=0001761755	https://www.walkscore.com/UT/Provo	</v>
      <v xml:space="preserve">http://creativecommons.org/licenses/by-sa/3.0/			http://creativecommons.org/licenses/by-sa/3.0/			</v>
    </spb>
    <spb s="0">
      <v xml:space="preserve">Wikipedia	US Census	Wikipedia	</v>
      <v xml:space="preserve">CC-BY-SA		CC-BY-SA	</v>
      <v xml:space="preserve">http://en.wikipedia.org/wiki/Provo,_Utah	http://www2.census.gov/programs-surveys/popest/datasets/2010-2018/cities/totals/sub-est2018_all.csv	http://es.wikipedia.org/wiki/Provo_(Utah)	</v>
      <v xml:space="preserve">http://creativecommons.org/licenses/by-sa/3.0/		http://creativecommons.org/licenses/by-sa/3.0/	</v>
    </spb>
    <spb s="1">
      <v>3027</v>
      <v>3028</v>
      <v>2</v>
      <v>3028</v>
      <v>3027</v>
      <v>3029</v>
      <v>3029</v>
      <v>3030</v>
    </spb>
    <spb s="0">
      <v xml:space="preserve">Wikipedia	</v>
      <v xml:space="preserve">CC BY-SA 3.0	</v>
      <v xml:space="preserve">http://en.wikipedia.org/wiki/Provo,_Utah	</v>
      <v xml:space="preserve">https://creativecommons.org/licenses/by-sa/3.0	</v>
    </spb>
    <spb s="0">
      <v xml:space="preserve">Wikipedia	</v>
      <v xml:space="preserve">CC-BY-SA	</v>
      <v xml:space="preserve">http://en.wikipedia.org/wiki/West_Jordan,_Utah	</v>
      <v xml:space="preserve">http://creativecommons.org/licenses/by-sa/3.0/	</v>
    </spb>
    <spb s="0">
      <v xml:space="preserve">Wikipedia	US Census	Sec	Walkscore	</v>
      <v xml:space="preserve">CC-BY-SA				</v>
      <v xml:space="preserve">http://en.wikipedia.org/wiki/West_Jordan,_Utah	http://www2.census.gov/programs-surveys/popest/datasets/2010-2018/cities/totals/sub-est2018_all.csv	https://www.sec.gov/cgi-bin/browse-edgar?action=getcompany&amp;CIK=0001132105	https://www.walkscore.com/UT/West_Jordan	</v>
      <v xml:space="preserve">http://creativecommons.org/licenses/by-sa/3.0/				</v>
    </spb>
    <spb s="0">
      <v xml:space="preserve">Wikipedia	US Census	Wikipedia	Sec	Walkscore	</v>
      <v xml:space="preserve">CC-BY-SA		CC-BY-SA			</v>
      <v xml:space="preserve">http://en.wikipedia.org/wiki/West_Jordan,_Utah	http://www2.census.gov/programs-surveys/popest/datasets/2010-2018/cities/totals/sub-est2018_all.csv	https://en.wikipedia.org/wiki/West_Jordan,_Utah	https://www.sec.gov/cgi-bin/browse-edgar?action=getcompany&amp;CIK=0001132105	https://www.walkscore.com/UT/West_Jordan	</v>
      <v xml:space="preserve">http://creativecommons.org/licenses/by-sa/3.0/		http://creativecommons.org/licenses/by-sa/3.0/			</v>
    </spb>
    <spb s="0">
      <v xml:space="preserve">Wikipedia	US Census	Wikipedia	</v>
      <v xml:space="preserve">CC-BY-SA		CC-BY-SA	</v>
      <v xml:space="preserve">http://en.wikipedia.org/wiki/West_Jordan,_Utah	http://www2.census.gov/programs-surveys/popest/datasets/2010-2018/cities/totals/sub-est2018_all.csv	http://es.wikipedia.org/wiki/West_Jordan_(Utah)	</v>
      <v xml:space="preserve">http://creativecommons.org/licenses/by-sa/3.0/		http://creativecommons.org/licenses/by-sa/3.0/	</v>
    </spb>
    <spb s="1">
      <v>3033</v>
      <v>3034</v>
      <v>2</v>
      <v>3034</v>
      <v>3033</v>
      <v>3035</v>
      <v>3035</v>
      <v>3036</v>
    </spb>
    <spb s="0">
      <v xml:space="preserve">Wikipedia	</v>
      <v xml:space="preserve">CC BY-SA 4.0	</v>
      <v xml:space="preserve">http://fr.wikipedia.org/wiki/West_Jordan	</v>
      <v xml:space="preserve">https://creativecommons.org/licenses/by-sa/4.0	</v>
    </spb>
    <spb s="0">
      <v xml:space="preserve">Wikipedia	Wikipedia	Wikipedia	</v>
      <v xml:space="preserve">CC-BY-SA	CC-BY-SA	CC-BY-SA	</v>
      <v xml:space="preserve">http://en.wikipedia.org/wiki/Murrieta,_California	http://de.wikipedia.org/wiki/Murrieta	http://fr.wikipedia.org/wiki/Murrieta	</v>
      <v xml:space="preserve">http://creativecommons.org/licenses/by-sa/3.0/	http://creativecommons.org/licenses/by-sa/3.0/	http://creativecommons.org/licenses/by-sa/3.0/	</v>
    </spb>
    <spb s="0">
      <v xml:space="preserve">Wikipedia	US Census	US Census	Sec	Walkscore	</v>
      <v xml:space="preserve">CC-BY-SA					</v>
      <v xml:space="preserve">http://en.wikipedia.org/wiki/Murrieta,_California	http://www2.census.gov/programs-surveys/popest/datasets/2010-2018/cities/totals/sub-est2018_all.csv	http://www.census.gov/quickfacts/table/PST045215/0650076	https://www.sec.gov/cgi-bin/browse-edgar?action=getcompany&amp;CIK=0001393540	https://www.walkscore.com/CA/Murrieta	</v>
      <v xml:space="preserve">http://creativecommons.org/licenses/by-sa/3.0/					</v>
    </spb>
    <spb s="0">
      <v xml:space="preserve">Wikipedia	</v>
      <v xml:space="preserve">CC-BY-SA	</v>
      <v xml:space="preserve">http://en.wikipedia.org/wiki/Murrieta,_California	</v>
      <v xml:space="preserve">http://creativecommons.org/licenses/by-sa/3.0/	</v>
    </spb>
    <spb s="0">
      <v xml:space="preserve">Wikipedia	US Census	Wikipedia	US Census	</v>
      <v xml:space="preserve">CC-BY-SA		CC-BY-SA		</v>
      <v xml:space="preserve">http://en.wikipedia.org/wiki/Murrieta,_California	http://www2.census.gov/programs-surveys/popest/datasets/2010-2018/cities/totals/sub-est2018_all.csv	http://fr.wikipedia.org/wiki/Murrieta	http://www.census.gov/quickfacts/table/PST045215/0650076	</v>
      <v xml:space="preserve">http://creativecommons.org/licenses/by-sa/3.0/		http://creativecommons.org/licenses/by-sa/3.0/		</v>
    </spb>
    <spb s="1">
      <v>3039</v>
      <v>3040</v>
      <v>2</v>
      <v>3040</v>
      <v>3041</v>
      <v>3040</v>
      <v>3040</v>
      <v>3042</v>
    </spb>
    <spb s="0">
      <v xml:space="preserve">Wikipedia	</v>
      <v xml:space="preserve">Public domain	</v>
      <v xml:space="preserve">http://en.wikipedia.org/wiki/Murrieta,_California	</v>
      <v xml:space="preserve">http://en.wikipedia.org/wiki/Public_domain	</v>
    </spb>
    <spb s="0">
      <v xml:space="preserve">Wikipedia	Wikipedia	</v>
      <v xml:space="preserve">CC-BY-SA	CC-BY-SA	</v>
      <v xml:space="preserve">http://en.wikipedia.org/wiki/Palm_Bay,_Florida	http://de.wikipedia.org/wiki/Palm_Bay_(Florida)	</v>
      <v xml:space="preserve">http://creativecommons.org/licenses/by-sa/3.0/	http://creativecommons.org/licenses/by-sa/3.0/	</v>
    </spb>
    <spb s="0">
      <v xml:space="preserve">Wikipedia	US Census	Walkscore	</v>
      <v xml:space="preserve">CC-BY-SA			</v>
      <v xml:space="preserve">http://en.wikipedia.org/wiki/Palm_Bay,_Florida	http://www2.census.gov/programs-surveys/popest/datasets/2010-2018/cities/totals/sub-est2018_all.csv	https://www.walkscore.com/FL/Palm_Bay	</v>
      <v xml:space="preserve">http://creativecommons.org/licenses/by-sa/3.0/			</v>
    </spb>
    <spb s="0">
      <v xml:space="preserve">Wikipedia	</v>
      <v xml:space="preserve">CC-BY-SA	</v>
      <v xml:space="preserve">http://en.wikipedia.org/wiki/Palm_Bay,_Florida	</v>
      <v xml:space="preserve">http://creativecommons.org/licenses/by-sa/3.0/	</v>
    </spb>
    <spb s="0">
      <v xml:space="preserve">Wikipedia	US Census	Wikipedia	Walkscore	</v>
      <v xml:space="preserve">CC-BY-SA		CC-BY-SA		</v>
      <v xml:space="preserve">http://en.wikipedia.org/wiki/Palm_Bay,_Florida	http://www2.census.gov/programs-surveys/popest/datasets/2010-2018/cities/totals/sub-est2018_all.csv	https://en.wikipedia.org/wiki/Palm_Bay,_Florida	https://www.walkscore.com/FL/Palm_Bay	</v>
      <v xml:space="preserve">http://creativecommons.org/licenses/by-sa/3.0/		http://creativecommons.org/licenses/by-sa/3.0/		</v>
    </spb>
    <spb s="0">
      <v xml:space="preserve">Wikipedia	US Census	</v>
      <v xml:space="preserve">CC-BY-SA		</v>
      <v xml:space="preserve">http://en.wikipedia.org/wiki/Palm_Bay,_Florida	http://www2.census.gov/programs-surveys/popest/datasets/2010-2018/cities/totals/sub-est2018_all.csv	</v>
      <v xml:space="preserve">http://creativecommons.org/licenses/by-sa/3.0/		</v>
    </spb>
    <spb s="16">
      <v>3045</v>
      <v>3046</v>
      <v>3047</v>
      <v>3047</v>
      <v>2</v>
      <v>3046</v>
      <v>3047</v>
      <v>3048</v>
      <v>3048</v>
      <v>3049</v>
    </spb>
    <spb s="0">
      <v xml:space="preserve">Wikipedia	</v>
      <v xml:space="preserve">CC BY-SA 3.0	</v>
      <v xml:space="preserve">http://es.wikipedia.org/wiki/Palm_Bay_(Florida)	</v>
      <v xml:space="preserve">https://creativecommons.org/licenses/by-sa/3.0	</v>
    </spb>
    <spb s="0">
      <v xml:space="preserve">Wikipedia	</v>
      <v xml:space="preserve">CC-BY-SA	</v>
      <v xml:space="preserve">http://en.wikipedia.org/wiki/El_Monte,_California	</v>
      <v xml:space="preserve">http://creativecommons.org/licenses/by-sa/3.0/	</v>
    </spb>
    <spb s="0">
      <v xml:space="preserve">Wikipedia	US Census	Sec	Walkscore	</v>
      <v xml:space="preserve">CC-BY-SA				</v>
      <v xml:space="preserve">http://en.wikipedia.org/wiki/El_Monte,_California	http://www2.census.gov/programs-surveys/popest/datasets/2010-2018/cities/totals/sub-est2018_all.csv	https://www.sec.gov/cgi-bin/browse-edgar?action=getcompany&amp;CIK=0001718500	https://www.walkscore.com/CA/El_Monte	</v>
      <v xml:space="preserve">http://creativecommons.org/licenses/by-sa/3.0/				</v>
    </spb>
    <spb s="0">
      <v xml:space="preserve">Wikipedia	Wikipedia	</v>
      <v xml:space="preserve">CC-BY-SA	CC-BY-SA	</v>
      <v xml:space="preserve">http://en.wikipedia.org/wiki/El_Monte,_California	http://it.wikipedia.org/wiki/El_Monte_(California)	</v>
      <v xml:space="preserve">http://creativecommons.org/licenses/by-sa/3.0/	http://creativecommons.org/licenses/by-sa/3.0/	</v>
    </spb>
    <spb s="0">
      <v xml:space="preserve">Wikipedia	US Census	Wikipedia	Sec	Walkscore	</v>
      <v xml:space="preserve">CC-BY-SA		CC-BY-SA			</v>
      <v xml:space="preserve">http://en.wikipedia.org/wiki/El_Monte,_California	http://www2.census.gov/programs-surveys/popest/datasets/2010-2018/cities/totals/sub-est2018_all.csv	https://en.wikipedia.org/wiki/El_Monte,_California	https://www.sec.gov/cgi-bin/browse-edgar?action=getcompany&amp;CIK=0001718500	https://www.walkscore.com/CA/El_Monte	</v>
      <v xml:space="preserve">http://creativecommons.org/licenses/by-sa/3.0/		http://creativecommons.org/licenses/by-sa/3.0/			</v>
    </spb>
    <spb s="0">
      <v xml:space="preserve">Wikipedia	US Census	</v>
      <v xml:space="preserve">CC-BY-SA		</v>
      <v xml:space="preserve">http://en.wikipedia.org/wiki/El_Monte,_California	http://www2.census.gov/programs-surveys/popest/datasets/2010-2018/cities/totals/sub-est2018_all.csv	</v>
      <v xml:space="preserve">http://creativecommons.org/licenses/by-sa/3.0/		</v>
    </spb>
    <spb s="16">
      <v>3052</v>
      <v>3053</v>
      <v>3054</v>
      <v>3054</v>
      <v>2</v>
      <v>3053</v>
      <v>3052</v>
      <v>3055</v>
      <v>3055</v>
      <v>3056</v>
    </spb>
    <spb s="0">
      <v xml:space="preserve">Wikipedia	</v>
      <v xml:space="preserve">Public domain	</v>
      <v xml:space="preserve">http://fr.wikipedia.org/wiki/El_Monte	</v>
      <v xml:space="preserve">http://en.wikipedia.org/wiki/Public_domain	</v>
    </spb>
    <spb s="0">
      <v xml:space="preserve">Wikipedia	</v>
      <v xml:space="preserve">CC-BY-SA	</v>
      <v xml:space="preserve">http://en.wikipedia.org/wiki/Carlsbad,_California	</v>
      <v xml:space="preserve">http://creativecommons.org/licenses/by-sa/3.0/	</v>
    </spb>
    <spb s="0">
      <v xml:space="preserve">Wikipedia	US Census	Sec	Walkscore	</v>
      <v xml:space="preserve">CC-BY-SA				</v>
      <v xml:space="preserve">http://en.wikipedia.org/wiki/Carlsbad,_California	http://www2.census.gov/programs-surveys/popest/datasets/2010-2018/cities/totals/sub-est2018_all.csv	https://www.sec.gov/cgi-bin/browse-edgar?action=getcompany&amp;CIK=0001819955	https://www.walkscore.com/CA/Carlsbad	</v>
      <v xml:space="preserve">http://creativecommons.org/licenses/by-sa/3.0/				</v>
    </spb>
    <spb s="0">
      <v xml:space="preserve">Wikipedia	US Census	Wikipedia	Sec	Walkscore	</v>
      <v xml:space="preserve">CC-BY-SA		CC-BY-SA			</v>
      <v xml:space="preserve">http://en.wikipedia.org/wiki/Carlsbad,_California	http://www2.census.gov/programs-surveys/popest/datasets/2010-2018/cities/totals/sub-est2018_all.csv	https://en.wikipedia.org/wiki/Carlsbad,_California	https://www.sec.gov/cgi-bin/browse-edgar?action=getcompany&amp;CIK=0001819955	https://www.walkscore.com/CA/Carlsbad	</v>
      <v xml:space="preserve">http://creativecommons.org/licenses/by-sa/3.0/		http://creativecommons.org/licenses/by-sa/3.0/			</v>
    </spb>
    <spb s="0">
      <v xml:space="preserve">Wikipedia	US Census	</v>
      <v xml:space="preserve">CC-BY-SA		</v>
      <v xml:space="preserve">http://en.wikipedia.org/wiki/Carlsbad,_California	http://www2.census.gov/programs-surveys/popest/datasets/2010-2018/cities/totals/sub-est2018_all.csv	</v>
      <v xml:space="preserve">http://creativecommons.org/licenses/by-sa/3.0/		</v>
    </spb>
    <spb s="16">
      <v>3059</v>
      <v>3060</v>
      <v>3059</v>
      <v>3059</v>
      <v>2</v>
      <v>3060</v>
      <v>3059</v>
      <v>3061</v>
      <v>3061</v>
      <v>3062</v>
    </spb>
    <spb s="0">
      <v xml:space="preserve">Wikipedia	</v>
      <v xml:space="preserve">Public domain	</v>
      <v xml:space="preserve">http://pl.wikipedia.org/wiki/Carlsbad_(Kalifornia)	</v>
      <v xml:space="preserve">http://en.wikipedia.org/wiki/Public_domain	</v>
    </spb>
    <spb s="0">
      <v xml:space="preserve">Wikipedia	</v>
      <v xml:space="preserve">CC-BY-SA	</v>
      <v xml:space="preserve">http://en.wikipedia.org/wiki/North_Charleston,_South_Carolina	</v>
      <v xml:space="preserve">http://creativecommons.org/licenses/by-sa/3.0/	</v>
    </spb>
    <spb s="0">
      <v xml:space="preserve">Wikipedia	US Census	US Census	Twitter	Sec	Walkscore	</v>
      <v xml:space="preserve">CC-BY-SA						</v>
      <v xml:space="preserve">http://en.wikipedia.org/wiki/North_Charleston,_South_Carolina	http://www2.census.gov/programs-surveys/popest/datasets/2010-2018/cities/totals/sub-est2018_all.csv	http://www.census.gov/quickfacts/table/RHI225213/4550875	https://twitter.com/NorthCharleston	https://www.sec.gov/cgi-bin/browse-edgar?action=getcompany&amp;CIK=0001653477	https://www.walkscore.com/SC/North_Charleston	</v>
      <v xml:space="preserve">http://creativecommons.org/licenses/by-sa/3.0/						</v>
    </spb>
    <spb s="0">
      <v xml:space="preserve">Wikipedia	Wikipedia	</v>
      <v xml:space="preserve">CC-BY-SA	CC-BY-SA	</v>
      <v xml:space="preserve">http://en.wikipedia.org/wiki/North_Charleston,_South_Carolina	http://it.wikipedia.org/wiki/North_Charleston	</v>
      <v xml:space="preserve">http://creativecommons.org/licenses/by-sa/3.0/	http://creativecommons.org/licenses/by-sa/3.0/	</v>
    </spb>
    <spb s="0">
      <v xml:space="preserve">Wikipedia	US Census	US Census	Sec	Walkscore	</v>
      <v xml:space="preserve">CC-BY-SA					</v>
      <v xml:space="preserve">http://en.wikipedia.org/wiki/North_Charleston,_South_Carolina	http://www2.census.gov/programs-surveys/popest/datasets/2010-2018/cities/totals/sub-est2018_all.csv	http://www.census.gov/quickfacts/table/RHI225213/4550875	https://www.sec.gov/cgi-bin/browse-edgar?action=getcompany&amp;CIK=0001653477	https://www.walkscore.com/SC/North_Charleston	</v>
      <v xml:space="preserve">http://creativecommons.org/licenses/by-sa/3.0/					</v>
    </spb>
    <spb s="0">
      <v xml:space="preserve">Wikipedia	US Census	</v>
      <v xml:space="preserve">CC-BY-SA		</v>
      <v xml:space="preserve">http://en.wikipedia.org/wiki/North_Charleston,_South_Carolina	http://www2.census.gov/programs-surveys/popest/datasets/2010-2018/cities/totals/sub-est2018_all.csv	</v>
      <v xml:space="preserve">http://creativecommons.org/licenses/by-sa/3.0/		</v>
    </spb>
    <spb s="16">
      <v>3065</v>
      <v>3066</v>
      <v>3067</v>
      <v>3067</v>
      <v>2</v>
      <v>3066</v>
      <v>3065</v>
      <v>3068</v>
      <v>3066</v>
      <v>3069</v>
    </spb>
    <spb s="0">
      <v xml:space="preserve">Wikipedia	</v>
      <v xml:space="preserve">Public domain	</v>
      <v xml:space="preserve">http://en.wikipedia.org/wiki/North_Charleston,_South_Carolina	</v>
      <v xml:space="preserve">http://en.wikipedia.org/wiki/Public_domain	</v>
    </spb>
    <spb s="0">
      <v xml:space="preserve">Wikipedia	</v>
      <v xml:space="preserve">CC-BY-SA	</v>
      <v xml:space="preserve">http://en.wikipedia.org/wiki/Temecula,_California	</v>
      <v xml:space="preserve">http://creativecommons.org/licenses/by-sa/3.0/	</v>
    </spb>
    <spb s="0">
      <v xml:space="preserve">Wikipedia	US Census	US Census	Sec	Walkscore	</v>
      <v xml:space="preserve">CC-BY-SA					</v>
      <v xml:space="preserve">http://en.wikipedia.org/wiki/Temecula,_California	http://www2.census.gov/programs-surveys/popest/datasets/2010-2018/cities/totals/sub-est2018_all.csv	http://www.census.gov/quickfacts/table/SEX255213/0678120	https://www.sec.gov/cgi-bin/browse-edgar?action=getcompany&amp;CIK=0001639874	https://www.walkscore.com/CA/Temecula	</v>
      <v xml:space="preserve">http://creativecommons.org/licenses/by-sa/3.0/					</v>
    </spb>
    <spb s="0">
      <v xml:space="preserve">Wikipedia	Wikipedia	</v>
      <v xml:space="preserve">CC-BY-SA	CC-BY-SA	</v>
      <v xml:space="preserve">http://en.wikipedia.org/wiki/Temecula,_California	http://it.wikipedia.org/wiki/Temecula	</v>
      <v xml:space="preserve">http://creativecommons.org/licenses/by-sa/3.0/	http://creativecommons.org/licenses/by-sa/3.0/	</v>
    </spb>
    <spb s="0">
      <v xml:space="preserve">Wikipedia	US Census	US Census	Wikipedia	Sec	Walkscore	</v>
      <v xml:space="preserve">CC-BY-SA			CC-BY-SA			</v>
      <v xml:space="preserve">http://en.wikipedia.org/wiki/Temecula,_California	http://www2.census.gov/programs-surveys/popest/datasets/2010-2018/cities/totals/sub-est2018_all.csv	http://www.census.gov/quickfacts/table/SEX255213/0678120	https://en.wikipedia.org/wiki/Temecula,_California	https://www.sec.gov/cgi-bin/browse-edgar?action=getcompany&amp;CIK=0001639874	https://www.walkscore.com/CA/Temecula	</v>
      <v xml:space="preserve">http://creativecommons.org/licenses/by-sa/3.0/			http://creativecommons.org/licenses/by-sa/3.0/			</v>
    </spb>
    <spb s="0">
      <v xml:space="preserve">Wikipedia	US Census	Wikipedia	US Census	</v>
      <v xml:space="preserve">CC-BY-SA		CC-BY-SA		</v>
      <v xml:space="preserve">http://en.wikipedia.org/wiki/Temecula,_California	http://www2.census.gov/programs-surveys/popest/datasets/2010-2018/cities/totals/sub-est2018_all.csv	http://es.wikipedia.org/wiki/Temecula	http://www.census.gov/quickfacts/table/SEX255213/0678120	</v>
      <v xml:space="preserve">http://creativecommons.org/licenses/by-sa/3.0/		http://creativecommons.org/licenses/by-sa/3.0/		</v>
    </spb>
    <spb s="16">
      <v>3072</v>
      <v>3073</v>
      <v>3074</v>
      <v>3074</v>
      <v>2</v>
      <v>3073</v>
      <v>3072</v>
      <v>3075</v>
      <v>3075</v>
      <v>3076</v>
    </spb>
    <spb s="0">
      <v xml:space="preserve">Wikipedia	</v>
      <v xml:space="preserve">CC BY-SA 3.0	</v>
      <v xml:space="preserve">http://en.wikipedia.org/wiki/Temecula,_California	</v>
      <v xml:space="preserve">https://creativecommons.org/licenses/by-sa/3.0	</v>
    </spb>
    <spb s="0">
      <v xml:space="preserve">Wikipedia	Wikipedia	</v>
      <v xml:space="preserve">CC-BY-SA	CC-BY-SA	</v>
      <v xml:space="preserve">http://en.wikipedia.org/wiki/Clovis,_California	http://fr.wikipedia.org/wiki/Clovis_(Californie)	</v>
      <v xml:space="preserve">http://creativecommons.org/licenses/by-sa/3.0/	http://creativecommons.org/licenses/by-sa/3.0/	</v>
    </spb>
    <spb s="0">
      <v xml:space="preserve">Wikipedia	US Census	Walkscore	</v>
      <v xml:space="preserve">CC-BY-SA			</v>
      <v xml:space="preserve">http://en.wikipedia.org/wiki/Clovis,_California	http://www2.census.gov/programs-surveys/popest/datasets/2010-2018/cities/totals/sub-est2018_all.csv	https://www.walkscore.com/CA/Clovis	</v>
      <v xml:space="preserve">http://creativecommons.org/licenses/by-sa/3.0/			</v>
    </spb>
    <spb s="0">
      <v xml:space="preserve">Wikipedia	Wikipedia	</v>
      <v xml:space="preserve">CC-BY-SA	CC-BY-SA	</v>
      <v xml:space="preserve">http://en.wikipedia.org/wiki/Clovis,_California	http://it.wikipedia.org/wiki/Clovis_(California)	</v>
      <v xml:space="preserve">http://creativecommons.org/licenses/by-sa/3.0/	http://creativecommons.org/licenses/by-sa/3.0/	</v>
    </spb>
    <spb s="0">
      <v xml:space="preserve">Wikipedia	</v>
      <v xml:space="preserve">CC-BY-SA	</v>
      <v xml:space="preserve">http://en.wikipedia.org/wiki/Clovis,_California	</v>
      <v xml:space="preserve">http://creativecommons.org/licenses/by-sa/3.0/	</v>
    </spb>
    <spb s="0">
      <v xml:space="preserve">Wikipedia	US Census	Wikipedia	Walkscore	</v>
      <v xml:space="preserve">CC-BY-SA		CC-BY-SA		</v>
      <v xml:space="preserve">http://en.wikipedia.org/wiki/Clovis,_California	http://www2.census.gov/programs-surveys/popest/datasets/2010-2018/cities/totals/sub-est2018_all.csv	https://en.wikipedia.org/wiki/Clovis,_California	https://www.walkscore.com/CA/Clovis	</v>
      <v xml:space="preserve">http://creativecommons.org/licenses/by-sa/3.0/		http://creativecommons.org/licenses/by-sa/3.0/		</v>
    </spb>
    <spb s="0">
      <v xml:space="preserve">Wikipedia	US Census	Wikipedia	</v>
      <v xml:space="preserve">CC-BY-SA		CC-BY-SA	</v>
      <v xml:space="preserve">http://en.wikipedia.org/wiki/Clovis,_California	http://www2.census.gov/programs-surveys/popest/datasets/2010-2018/cities/totals/sub-est2018_all.csv	http://fr.wikipedia.org/wiki/Clovis_(Californie)	</v>
      <v xml:space="preserve">http://creativecommons.org/licenses/by-sa/3.0/		http://creativecommons.org/licenses/by-sa/3.0/	</v>
    </spb>
    <spb s="16">
      <v>3079</v>
      <v>3080</v>
      <v>3081</v>
      <v>3081</v>
      <v>2</v>
      <v>3080</v>
      <v>3082</v>
      <v>3083</v>
      <v>3083</v>
      <v>3084</v>
    </spb>
    <spb s="0">
      <v xml:space="preserve">Wikipedia	</v>
      <v xml:space="preserve">Public domain	</v>
      <v xml:space="preserve">http://en.wikipedia.org/wiki/Clovis,_California	</v>
      <v xml:space="preserve">http://en.wikipedia.org/wiki/Public_domain	</v>
    </spb>
    <spb s="0">
      <v xml:space="preserve">Wikipedia	Wikipedia	</v>
      <v xml:space="preserve">CC-BY-SA	CC-BY-SA	</v>
      <v xml:space="preserve">http://en.wikipedia.org/wiki/Meridian,_Idaho	http://es.wikipedia.org/wiki/Meridian_(Idaho)	</v>
      <v xml:space="preserve">http://creativecommons.org/licenses/by-sa/3.0/	http://creativecommons.org/licenses/by-sa/3.0/	</v>
    </spb>
    <spb s="0">
      <v xml:space="preserve">Wikipedia	US Census	Sec	Walkscore	</v>
      <v xml:space="preserve">CC-BY-SA				</v>
      <v xml:space="preserve">http://en.wikipedia.org/wiki/Meridian,_Idaho	http://www2.census.gov/programs-surveys/popest/datasets/2010-2018/cities/totals/sub-est2018_all.csv	https://www.sec.gov/cgi-bin/browse-edgar?action=getcompany&amp;CIK=0001806425	https://www.walkscore.com/ID/Meridian	</v>
      <v xml:space="preserve">http://creativecommons.org/licenses/by-sa/3.0/				</v>
    </spb>
    <spb s="0">
      <v xml:space="preserve">Wikipedia	</v>
      <v xml:space="preserve">CC-BY-SA	</v>
      <v xml:space="preserve">http://en.wikipedia.org/wiki/Meridian,_Idaho	</v>
      <v xml:space="preserve">http://creativecommons.org/licenses/by-sa/3.0/	</v>
    </spb>
    <spb s="0">
      <v xml:space="preserve">Wikipedia	US Census	Wikipedia	Sec	Walkscore	</v>
      <v xml:space="preserve">CC-BY-SA		CC-BY-SA			</v>
      <v xml:space="preserve">http://en.wikipedia.org/wiki/Meridian,_Idaho	http://www2.census.gov/programs-surveys/popest/datasets/2010-2018/cities/totals/sub-est2018_all.csv	https://en.wikipedia.org/wiki/Meridian,_Idaho	https://www.sec.gov/cgi-bin/browse-edgar?action=getcompany&amp;CIK=0001806425	https://www.walkscore.com/ID/Meridian	</v>
      <v xml:space="preserve">http://creativecommons.org/licenses/by-sa/3.0/		http://creativecommons.org/licenses/by-sa/3.0/			</v>
    </spb>
    <spb s="0">
      <v xml:space="preserve">Wikipedia	US Census	</v>
      <v xml:space="preserve">CC-BY-SA		</v>
      <v xml:space="preserve">http://en.wikipedia.org/wiki/Meridian,_Idaho	http://www2.census.gov/programs-surveys/popest/datasets/2010-2018/cities/totals/sub-est2018_all.csv	</v>
      <v xml:space="preserve">http://creativecommons.org/licenses/by-sa/3.0/		</v>
    </spb>
    <spb s="16">
      <v>3087</v>
      <v>3088</v>
      <v>3089</v>
      <v>3089</v>
      <v>2</v>
      <v>3088</v>
      <v>3089</v>
      <v>3090</v>
      <v>3090</v>
      <v>3091</v>
    </spb>
    <spb s="0">
      <v xml:space="preserve">Wikipedia	</v>
      <v xml:space="preserve">Public domain	</v>
      <v xml:space="preserve">http://en.wikipedia.org/wiki/Meridian,_Idaho	</v>
      <v xml:space="preserve">http://en.wikipedia.org/wiki/Public_domain	</v>
    </spb>
    <spb s="0">
      <v xml:space="preserve">Wikipedia	</v>
      <v xml:space="preserve">CC-BY-SA	</v>
      <v xml:space="preserve">http://en.wikipedia.org/wiki/Westminster,_Colorado	</v>
      <v xml:space="preserve">http://creativecommons.org/licenses/by-sa/3.0/	</v>
    </spb>
    <spb s="0">
      <v xml:space="preserve">Wikipedia	US Census	Wikipedia	Sec	Walkscore	</v>
      <v xml:space="preserve">CC-BY-SA		CC-BY-SA			</v>
      <v xml:space="preserve">http://en.wikipedia.org/wiki/Westminster,_Colorado	http://www2.census.gov/programs-surveys/popest/datasets/2010-2018/cities/totals/sub-est2018_all.csv	https://en.wikipedia.org/wiki/Westminster,_Colorado	https://www.sec.gov/cgi-bin/browse-edgar?action=getcompany&amp;CIK=0001729359	https://www.walkscore.com/CO/Westminster	</v>
      <v xml:space="preserve">http://creativecommons.org/licenses/by-sa/3.0/		http://creativecommons.org/licenses/by-sa/3.0/			</v>
    </spb>
    <spb s="0">
      <v xml:space="preserve">Wikipedia	US Census	</v>
      <v xml:space="preserve">CC-BY-SA		</v>
      <v xml:space="preserve">http://en.wikipedia.org/wiki/Westminster,_Colorado	http://www2.census.gov/programs-surveys/popest/datasets/2010-2018/cities/totals/sub-est2018_all.csv	</v>
      <v xml:space="preserve">http://creativecommons.org/licenses/by-sa/3.0/		</v>
    </spb>
    <spb s="16">
      <v>3094</v>
      <v>3095</v>
      <v>3094</v>
      <v>3094</v>
      <v>2</v>
      <v>3095</v>
      <v>3094</v>
      <v>3095</v>
      <v>3095</v>
      <v>3096</v>
    </spb>
    <spb s="0">
      <v xml:space="preserve">Wikipedia	</v>
      <v xml:space="preserve">CC BY-SA 3.0	</v>
      <v xml:space="preserve">http://es.wikipedia.org/wiki/Westminster_(Colorado)	</v>
      <v xml:space="preserve">https://creativecommons.org/licenses/by-sa/3.0	</v>
    </spb>
    <spb s="0">
      <v xml:space="preserve">Wikipedia	</v>
      <v xml:space="preserve">CC-BY-SA	</v>
      <v xml:space="preserve">http://en.wikipedia.org/wiki/Costa_Mesa,_California	</v>
      <v xml:space="preserve">http://creativecommons.org/licenses/by-sa/3.0/	</v>
    </spb>
    <spb s="0">
      <v xml:space="preserve">Wikipedia	US Census	US Census	Sec	Walkscore	</v>
      <v xml:space="preserve">CC-BY-SA					</v>
      <v xml:space="preserve">http://en.wikipedia.org/wiki/Costa_Mesa,_California	http://www2.census.gov/programs-surveys/popest/datasets/2010-2018/cities/totals/sub-est2018_all.csv	http://www.census.gov/quickfacts/table/SEX255213/0616532	https://www.sec.gov/cgi-bin/browse-edgar?action=getcompany&amp;CIK=0001730475	https://www.walkscore.com/CA/Costa_Mesa	</v>
      <v xml:space="preserve">http://creativecommons.org/licenses/by-sa/3.0/					</v>
    </spb>
    <spb s="0">
      <v xml:space="preserve">Wikipedia	US Census	US Census	Wikipedia	Sec	Walkscore	</v>
      <v xml:space="preserve">CC-BY-SA			CC-BY-SA			</v>
      <v xml:space="preserve">http://en.wikipedia.org/wiki/Costa_Mesa,_California	http://www2.census.gov/programs-surveys/popest/datasets/2010-2018/cities/totals/sub-est2018_all.csv	http://www.census.gov/quickfacts/table/SEX255213/0616532	https://en.wikipedia.org/wiki/Costa_Mesa,_California	https://www.sec.gov/cgi-bin/browse-edgar?action=getcompany&amp;CIK=0001730475	https://www.walkscore.com/CA/Costa_Mesa	</v>
      <v xml:space="preserve">http://creativecommons.org/licenses/by-sa/3.0/			http://creativecommons.org/licenses/by-sa/3.0/			</v>
    </spb>
    <spb s="0">
      <v xml:space="preserve">Wikipedia	US Census	US Census	</v>
      <v xml:space="preserve">CC-BY-SA			</v>
      <v xml:space="preserve">http://en.wikipedia.org/wiki/Costa_Mesa,_California	http://www2.census.gov/programs-surveys/popest/datasets/2010-2018/cities/totals/sub-est2018_all.csv	http://www.census.gov/quickfacts/table/SEX255213/0616532	</v>
      <v xml:space="preserve">http://creativecommons.org/licenses/by-sa/3.0/			</v>
    </spb>
    <spb s="1">
      <v>3099</v>
      <v>3100</v>
      <v>2</v>
      <v>3100</v>
      <v>3099</v>
      <v>3101</v>
      <v>3101</v>
      <v>3102</v>
    </spb>
    <spb s="0">
      <v xml:space="preserve">Wikipedia	</v>
      <v xml:space="preserve">CC BY-SA 3.0	</v>
      <v xml:space="preserve">http://en.wikipedia.org/wiki/Costa_Mesa,_California	</v>
      <v xml:space="preserve">https://creativecommons.org/licenses/by-sa/3.0	</v>
    </spb>
    <spb s="0">
      <v xml:space="preserve">Wikipedia	</v>
      <v xml:space="preserve">CC-BY-SA	</v>
      <v xml:space="preserve">http://en.wikipedia.org/wiki/High_Point,_North_Carolina	</v>
      <v xml:space="preserve">http://creativecommons.org/licenses/by-sa/3.0/	</v>
    </spb>
    <spb s="0">
      <v xml:space="preserve">Wikipedia	US Census	Sec	Walkscore	</v>
      <v xml:space="preserve">CC-BY-SA				</v>
      <v xml:space="preserve">http://en.wikipedia.org/wiki/High_Point,_North_Carolina	http://www2.census.gov/programs-surveys/popest/datasets/2010-2018/cities/totals/sub-est2018_all.csv	https://www.sec.gov/cgi-bin/browse-edgar?action=getcompany&amp;CIK=0001641489	https://www.walkscore.com/NC/High_Point	</v>
      <v xml:space="preserve">http://creativecommons.org/licenses/by-sa/3.0/				</v>
    </spb>
    <spb s="0">
      <v xml:space="preserve">Wikipedia	US Census	Wikipedia	Sec	Walkscore	</v>
      <v xml:space="preserve">CC-BY-SA		CC-BY-SA			</v>
      <v xml:space="preserve">http://en.wikipedia.org/wiki/High_Point,_North_Carolina	http://www2.census.gov/programs-surveys/popest/datasets/2010-2018/cities/totals/sub-est2018_all.csv	https://en.wikipedia.org/wiki/High_Point,_North_Carolina	https://www.sec.gov/cgi-bin/browse-edgar?action=getcompany&amp;CIK=0001641489	https://www.walkscore.com/NC/High_Point	</v>
      <v xml:space="preserve">http://creativecommons.org/licenses/by-sa/3.0/		http://creativecommons.org/licenses/by-sa/3.0/			</v>
    </spb>
    <spb s="0">
      <v xml:space="preserve">Wikipedia	US Census	Wikipedia	</v>
      <v xml:space="preserve">CC-BY-SA		CC-BY-SA	</v>
      <v xml:space="preserve">http://en.wikipedia.org/wiki/High_Point,_North_Carolina	http://www2.census.gov/programs-surveys/popest/datasets/2010-2018/cities/totals/sub-est2018_all.csv	http://es.wikipedia.org/wiki/High_Point_(Carolina_del_Norte)	</v>
      <v xml:space="preserve">http://creativecommons.org/licenses/by-sa/3.0/		http://creativecommons.org/licenses/by-sa/3.0/	</v>
    </spb>
    <spb s="1">
      <v>3105</v>
      <v>3106</v>
      <v>2</v>
      <v>3106</v>
      <v>3105</v>
      <v>3107</v>
      <v>3107</v>
      <v>3108</v>
    </spb>
    <spb s="0">
      <v xml:space="preserve">Wikipedia	</v>
      <v xml:space="preserve">CC-BY-SA-3.0	</v>
      <v xml:space="preserve">http://es.wikipedia.org/wiki/High_Point_(Carolina_del_Norte)	</v>
      <v xml:space="preserve">http://creativecommons.org/licenses/by-sa/3.0/	</v>
    </spb>
    <spb s="0">
      <v xml:space="preserve">Wikipedia	</v>
      <v xml:space="preserve">CC-BY-SA	</v>
      <v xml:space="preserve">http://en.wikipedia.org/wiki/New_Hampshire	</v>
      <v xml:space="preserve">http://creativecommons.org/licenses/by-sa/3.0/	</v>
    </spb>
    <spb s="0">
      <v xml:space="preserve">Wikipedia	US Census	Wikipedia	Bookdepository	Sec	</v>
      <v xml:space="preserve">CC-BY-SA		CC-BY-SA			</v>
      <v xml:space="preserve">http://en.wikipedia.org/wiki/New_Hampshire	https://www.census.gov/popest/data/state/asrh/2014/files/SC-EST2014-AGESEX-CIV.csv	https://en.wikipedia.org/wiki/New_Hampshire	https://www.bookdepository.com/author/New-Hampshire	https://www.sec.gov/cgi-bin/browse-edgar?action=getcompany&amp;CIK=0001840486	</v>
      <v xml:space="preserve">http://creativecommons.org/licenses/by-sa/3.0/		http://creativecommons.org/licenses/by-sa/3.0/			</v>
    </spb>
    <spb s="0">
      <v xml:space="preserve">Wikipedia	US Census	US Census	Wikipedia	Bookdepository	Sec	</v>
      <v xml:space="preserve">CC-BY-SA			CC-BY-SA			</v>
      <v xml:space="preserve">http://en.wikipedia.org/wiki/New_Hampshire	https://www.census.gov/popest/data/state/asrh/2014/files/SC-EST2014-AGESEX-CIV.csv	http://www.census.gov/quickfacts/table/VET605214/33	https://en.wikipedia.org/wiki/New_Hampshire	https://www.bookdepository.com/author/New-Hampshire	https://www.sec.gov/cgi-bin/browse-edgar?action=getcompany&amp;CIK=0001840486	</v>
      <v xml:space="preserve">http://creativecommons.org/licenses/by-sa/3.0/			http://creativecommons.org/licenses/by-sa/3.0/			</v>
    </spb>
    <spb s="0">
      <v xml:space="preserve">Wikipedia	US Census	Bookdepository	</v>
      <v xml:space="preserve">CC-BY-SA			</v>
      <v xml:space="preserve">http://en.wikipedia.org/wiki/New_Hampshire	https://www.census.gov/popest/data/state/asrh/2014/files/SC-EST2014-AGESEX-CIV.csv	https://www.bookdepository.com/author/New-Hampshire	</v>
      <v xml:space="preserve">http://creativecommons.org/licenses/by-sa/3.0/			</v>
    </spb>
    <spb s="29">
      <v>3111</v>
      <v>3112</v>
      <v>15</v>
      <v>2</v>
      <v>3112</v>
      <v>3111</v>
      <v>3111</v>
      <v>3112</v>
      <v>15</v>
      <v>3113</v>
      <v>15</v>
      <v>3114</v>
      <v>3114</v>
      <v>15</v>
      <v>15</v>
      <v>15</v>
      <v>15</v>
      <v>3114</v>
      <v>15</v>
      <v>15</v>
      <v>15</v>
      <v>15</v>
      <v>15</v>
      <v>15</v>
      <v>15</v>
      <v>15</v>
      <v>15</v>
      <v>3114</v>
      <v>15</v>
      <v>15</v>
      <v>15</v>
    </spb>
    <spb s="0">
      <v xml:space="preserve">Wikipedia	</v>
      <v xml:space="preserve">CC BY 2.0	</v>
      <v xml:space="preserve">http://sv.wikipedia.org/wiki/New_Hampshire	</v>
      <v xml:space="preserve">https://creativecommons.org/licenses/by/2.0	</v>
    </spb>
    <spb s="0">
      <v xml:space="preserve">Wikipedia	</v>
      <v xml:space="preserve">CC-BY-SA	</v>
      <v xml:space="preserve">http://en.wikipedia.org/wiki/Manchester,_New_Hampshire	</v>
      <v xml:space="preserve">http://creativecommons.org/licenses/by-sa/3.0/	</v>
    </spb>
    <spb s="0">
      <v xml:space="preserve">Wikipedia	US Census	Wikipedia	Sec	Walkscore	</v>
      <v xml:space="preserve">CC-BY-SA		CC-BY-SA			</v>
      <v xml:space="preserve">http://en.wikipedia.org/wiki/Manchester,_New_Hampshire	http://www2.census.gov/programs-surveys/popest/datasets/2010-2018/cities/totals/sub-est2018_all.csv	https://en.wikipedia.org/wiki/Manchester,_New_Hampshire	https://www.sec.gov/cgi-bin/browse-edgar?action=getcompany&amp;CIK=0001727993	https://www.walkscore.com/NH/Manchester	</v>
      <v xml:space="preserve">http://creativecommons.org/licenses/by-sa/3.0/		http://creativecommons.org/licenses/by-sa/3.0/			</v>
    </spb>
    <spb s="0">
      <v xml:space="preserve">Wikipedia	US Census	</v>
      <v xml:space="preserve">CC-BY-SA		</v>
      <v xml:space="preserve">http://en.wikipedia.org/wiki/Manchester,_New_Hampshire	http://www2.census.gov/programs-surveys/popest/datasets/2010-2018/cities/totals/sub-est2018_all.csv	</v>
      <v xml:space="preserve">http://creativecommons.org/licenses/by-sa/3.0/		</v>
    </spb>
    <spb s="1">
      <v>3117</v>
      <v>3118</v>
      <v>2</v>
      <v>3118</v>
      <v>3117</v>
      <v>3118</v>
      <v>3118</v>
      <v>3119</v>
    </spb>
    <spb s="0">
      <v xml:space="preserve">Wikipedia	</v>
      <v xml:space="preserve">Public domain	</v>
      <v xml:space="preserve">http://zh.wikipedia.org/wiki/曼徹斯特_(新罕布什爾州)	</v>
      <v xml:space="preserve">http://en.wikipedia.org/wiki/Public_domain	</v>
    </spb>
    <spb s="0">
      <v xml:space="preserve">Wikipedia	</v>
      <v xml:space="preserve">CC-BY-SA	</v>
      <v xml:space="preserve">http://en.wikipedia.org/wiki/Pueblo,_Colorado	</v>
      <v xml:space="preserve">http://creativecommons.org/licenses/by-sa/3.0/	</v>
    </spb>
    <spb s="0">
      <v xml:space="preserve">Wikipedia	US Census	Walkscore	</v>
      <v xml:space="preserve">CC-BY-SA			</v>
      <v xml:space="preserve">http://en.wikipedia.org/wiki/Pueblo,_Colorado	http://www2.census.gov/programs-surveys/popest/datasets/2010-2018/cities/totals/sub-est2018_all.csv	https://www.walkscore.com/CO/Pueblo	</v>
      <v xml:space="preserve">http://creativecommons.org/licenses/by-sa/3.0/			</v>
    </spb>
    <spb s="0">
      <v xml:space="preserve">Wikipedia	US Census	Wikipedia	Walkscore	</v>
      <v xml:space="preserve">CC-BY-SA		CC-BY-SA		</v>
      <v xml:space="preserve">http://en.wikipedia.org/wiki/Pueblo,_Colorado	http://www2.census.gov/programs-surveys/popest/datasets/2010-2018/cities/totals/sub-est2018_all.csv	https://en.wikipedia.org/wiki/Pueblo,_Colorado	https://www.walkscore.com/CO/Pueblo	</v>
      <v xml:space="preserve">http://creativecommons.org/licenses/by-sa/3.0/		http://creativecommons.org/licenses/by-sa/3.0/		</v>
    </spb>
    <spb s="0">
      <v xml:space="preserve">Wikipedia	US Census	Wikipedia	</v>
      <v xml:space="preserve">CC-BY-SA		CC-BY-SA	</v>
      <v xml:space="preserve">http://en.wikipedia.org/wiki/Pueblo,_Colorado	http://www2.census.gov/programs-surveys/popest/datasets/2010-2018/cities/totals/sub-est2018_all.csv	http://fr.wikipedia.org/wiki/Pueblo_(Colorado)	</v>
      <v xml:space="preserve">http://creativecommons.org/licenses/by-sa/3.0/		http://creativecommons.org/licenses/by-sa/3.0/	</v>
    </spb>
    <spb s="1">
      <v>3122</v>
      <v>3123</v>
      <v>2</v>
      <v>3123</v>
      <v>3122</v>
      <v>3124</v>
      <v>3124</v>
      <v>3125</v>
    </spb>
    <spb s="0">
      <v xml:space="preserve">Wikipedia	</v>
      <v xml:space="preserve">CC-BY-SA-3.0	</v>
      <v xml:space="preserve">http://no.wikipedia.org/wiki/Pueblo_(Colorado)	</v>
      <v xml:space="preserve">http://creativecommons.org/licenses/by-sa/3.0/	</v>
    </spb>
    <spb s="0">
      <v xml:space="preserve">Wikipedia	</v>
      <v xml:space="preserve">CC-BY-SA	</v>
      <v xml:space="preserve">http://en.wikipedia.org/wiki/Lakeland,_Florida	</v>
      <v xml:space="preserve">http://creativecommons.org/licenses/by-sa/3.0/	</v>
    </spb>
    <spb s="0">
      <v xml:space="preserve">Wikipedia	US Census	Twitter	Sec	Walkscore	Youtube	</v>
      <v xml:space="preserve">CC-BY-SA						</v>
      <v xml:space="preserve">http://en.wikipedia.org/wiki/Lakeland,_Florida	http://www2.census.gov/programs-surveys/popest/datasets/2010-2018/cities/totals/sub-est2018_all.csv	https://twitter.com/LakelandUK	https://www.sec.gov/cgi-bin/browse-edgar?action=getcompany&amp;CIK=0001770532	https://www.walkscore.com/FL/Lakeland	https://www.youtube.com/user/cityoflakelandfl	</v>
      <v xml:space="preserve">http://creativecommons.org/licenses/by-sa/3.0/						</v>
    </spb>
    <spb s="0">
      <v xml:space="preserve">Wikipedia	US Census	Wikipedia	Sec	Walkscore	Youtube	</v>
      <v xml:space="preserve">CC-BY-SA		CC-BY-SA				</v>
      <v xml:space="preserve">http://en.wikipedia.org/wiki/Lakeland,_Florida	http://www2.census.gov/programs-surveys/popest/datasets/2010-2018/cities/totals/sub-est2018_all.csv	https://en.wikipedia.org/wiki/Lakeland,_Florida	https://www.sec.gov/cgi-bin/browse-edgar?action=getcompany&amp;CIK=0001770532	https://www.walkscore.com/FL/Lakeland	https://www.youtube.com/user/cityoflakelandfl	</v>
      <v xml:space="preserve">http://creativecommons.org/licenses/by-sa/3.0/		http://creativecommons.org/licenses/by-sa/3.0/				</v>
    </spb>
    <spb s="0">
      <v xml:space="preserve">Wikipedia	US Census	Wikipedia	Youtube	</v>
      <v xml:space="preserve">CC-BY-SA		CC-BY-SA		</v>
      <v xml:space="preserve">http://en.wikipedia.org/wiki/Lakeland,_Florida	http://www2.census.gov/programs-surveys/popest/datasets/2010-2018/cities/totals/sub-est2018_all.csv	http://fr.wikipedia.org/wiki/Lakeland_(Floride)	https://www.youtube.com/user/cityoflakelandfl	</v>
      <v xml:space="preserve">http://creativecommons.org/licenses/by-sa/3.0/		http://creativecommons.org/licenses/by-sa/3.0/		</v>
    </spb>
    <spb s="1">
      <v>3128</v>
      <v>3129</v>
      <v>2</v>
      <v>3129</v>
      <v>3128</v>
      <v>3130</v>
      <v>3130</v>
      <v>3131</v>
    </spb>
    <spb s="0">
      <v xml:space="preserve">Wikipedia	</v>
      <v xml:space="preserve">CC BY-SA 3.0	</v>
      <v xml:space="preserve">http://fr.wikipedia.org/wiki/Lakeland_(Floride)	</v>
      <v xml:space="preserve">http://creativecommons.org/licenses/by-sa/3.0	</v>
    </spb>
    <spb s="0">
      <v xml:space="preserve">Wikipedia	</v>
      <v xml:space="preserve">CC-BY-SA	</v>
      <v xml:space="preserve">http://en.wikipedia.org/wiki/Pompano_Beach,_Florida	</v>
      <v xml:space="preserve">http://creativecommons.org/licenses/by-sa/3.0/	</v>
    </spb>
    <spb s="0">
      <v xml:space="preserve">Wikipedia	US Census	Wikipedia	Sec	Walkscore	</v>
      <v xml:space="preserve">CC-BY-SA		CC-BY-SA			</v>
      <v xml:space="preserve">http://en.wikipedia.org/wiki/Pompano_Beach,_Florida	http://www2.census.gov/programs-surveys/popest/datasets/2010-2018/cities/totals/sub-est2018_all.csv	https://en.wikipedia.org/wiki/Pompano_Beach,_Florida	https://www.sec.gov/cgi-bin/browse-edgar?action=getcompany&amp;CIK=0001647705	https://www.walkscore.com/FL/Pompano_Beach	</v>
      <v xml:space="preserve">http://creativecommons.org/licenses/by-sa/3.0/		http://creativecommons.org/licenses/by-sa/3.0/			</v>
    </spb>
    <spb s="0">
      <v xml:space="preserve">Wikipedia	Wikipedia	</v>
      <v xml:space="preserve">CC-BY-SA	CC-BY-SA	</v>
      <v xml:space="preserve">http://en.wikipedia.org/wiki/Pompano_Beach,_Florida	http://it.wikipedia.org/wiki/Pompano_Beach	</v>
      <v xml:space="preserve">http://creativecommons.org/licenses/by-sa/3.0/	http://creativecommons.org/licenses/by-sa/3.0/	</v>
    </spb>
    <spb s="0">
      <v xml:space="preserve">Wikipedia	US Census	</v>
      <v xml:space="preserve">CC-BY-SA		</v>
      <v xml:space="preserve">http://en.wikipedia.org/wiki/Pompano_Beach,_Florida	http://www2.census.gov/programs-surveys/popest/datasets/2010-2018/cities/totals/sub-est2018_all.csv	</v>
      <v xml:space="preserve">http://creativecommons.org/licenses/by-sa/3.0/		</v>
    </spb>
    <spb s="16">
      <v>3134</v>
      <v>3135</v>
      <v>3136</v>
      <v>3136</v>
      <v>2</v>
      <v>3135</v>
      <v>3134</v>
      <v>3135</v>
      <v>3135</v>
      <v>3137</v>
    </spb>
    <spb s="0">
      <v xml:space="preserve">Wikipedia	</v>
      <v xml:space="preserve">CC BY-SA 3.0	</v>
      <v xml:space="preserve">http://en.wikipedia.org/wiki/Pompano_Beach,_Florida	</v>
      <v xml:space="preserve">https://creativecommons.org/licenses/by-sa/3.0	</v>
    </spb>
    <spb s="0">
      <v xml:space="preserve">Wikipedia	</v>
      <v xml:space="preserve">CC-BY-SA	</v>
      <v xml:space="preserve">http://en.wikipedia.org/wiki/West_Palm_Beach,_Florida	</v>
      <v xml:space="preserve">http://creativecommons.org/licenses/by-sa/3.0/	</v>
    </spb>
    <spb s="0">
      <v xml:space="preserve">Wikipedia	US Census	Wikipedia	Sec	Walkscore	</v>
      <v xml:space="preserve">CC-BY-SA		CC-BY-SA			</v>
      <v xml:space="preserve">http://en.wikipedia.org/wiki/West_Palm_Beach,_Florida	http://www2.census.gov/programs-surveys/popest/datasets/2010-2018/cities/totals/sub-est2018_all.csv	https://en.wikipedia.org/wiki/West_Palm_Beach,_Florida	https://www.sec.gov/cgi-bin/browse-edgar?action=getcompany&amp;CIK=0001825506	https://www.walkscore.com/FL/West_Palm_Beach	</v>
      <v xml:space="preserve">http://creativecommons.org/licenses/by-sa/3.0/		http://creativecommons.org/licenses/by-sa/3.0/			</v>
    </spb>
    <spb s="0">
      <v xml:space="preserve">Wikipedia	US Census	</v>
      <v xml:space="preserve">CC-BY-SA		</v>
      <v xml:space="preserve">http://en.wikipedia.org/wiki/West_Palm_Beach,_Florida	http://www2.census.gov/programs-surveys/popest/datasets/2010-2018/cities/totals/sub-est2018_all.csv	</v>
      <v xml:space="preserve">http://creativecommons.org/licenses/by-sa/3.0/		</v>
    </spb>
    <spb s="1">
      <v>3140</v>
      <v>3141</v>
      <v>2</v>
      <v>3141</v>
      <v>3140</v>
      <v>3141</v>
      <v>3141</v>
      <v>3142</v>
    </spb>
    <spb s="0">
      <v xml:space="preserve">Wikipedia	</v>
      <v xml:space="preserve">CC BY-SA 4.0	</v>
      <v xml:space="preserve">http://es.wikipedia.org/wiki/West_Palm_Beach	</v>
      <v xml:space="preserve">https://creativecommons.org/licenses/by-sa/4.0	</v>
    </spb>
    <spb s="0">
      <v xml:space="preserve">Wikipedia	</v>
      <v xml:space="preserve">CC-BY-SA	</v>
      <v xml:space="preserve">http://en.wikipedia.org/wiki/Antioch,_California	</v>
      <v xml:space="preserve">http://creativecommons.org/licenses/by-sa/3.0/	</v>
    </spb>
    <spb s="0">
      <v xml:space="preserve">Wikipedia	US Census	US Census	Walkscore	</v>
      <v xml:space="preserve">CC-BY-SA				</v>
      <v xml:space="preserve">http://en.wikipedia.org/wiki/Antioch,_California	http://www2.census.gov/programs-surveys/popest/datasets/2010-2018/cities/totals/sub-est2018_all.csv	http://www.census.gov/quickfacts/table/RHI125214/0602252	https://www.walkscore.com/CA/Antioch	</v>
      <v xml:space="preserve">http://creativecommons.org/licenses/by-sa/3.0/				</v>
    </spb>
    <spb s="0">
      <v xml:space="preserve">Wikipedia	Wikipedia	</v>
      <v xml:space="preserve">CC-BY-SA	CC-BY-SA	</v>
      <v xml:space="preserve">http://en.wikipedia.org/wiki/Antioch,_California	http://it.wikipedia.org/wiki/Antioch_(California)	</v>
      <v xml:space="preserve">http://creativecommons.org/licenses/by-sa/3.0/	http://creativecommons.org/licenses/by-sa/3.0/	</v>
    </spb>
    <spb s="0">
      <v xml:space="preserve">Wikipedia	US Census	US Census	Wikipedia	Walkscore	</v>
      <v xml:space="preserve">CC-BY-SA			CC-BY-SA		</v>
      <v xml:space="preserve">http://en.wikipedia.org/wiki/Antioch,_California	http://www2.census.gov/programs-surveys/popest/datasets/2010-2018/cities/totals/sub-est2018_all.csv	http://www.census.gov/quickfacts/table/RHI125214/0602252	https://en.wikipedia.org/wiki/Antioch,_California	https://www.walkscore.com/CA/Antioch	</v>
      <v xml:space="preserve">http://creativecommons.org/licenses/by-sa/3.0/			http://creativecommons.org/licenses/by-sa/3.0/		</v>
    </spb>
    <spb s="0">
      <v xml:space="preserve">Wikipedia	US Census	Wikipedia	US Census	</v>
      <v xml:space="preserve">CC-BY-SA		CC-BY-SA		</v>
      <v xml:space="preserve">http://en.wikipedia.org/wiki/Antioch,_California	http://www2.census.gov/programs-surveys/popest/datasets/2010-2018/cities/totals/sub-est2018_all.csv	http://fr.wikipedia.org/wiki/Antioch_(Californie)	http://www.census.gov/quickfacts/table/RHI125214/0602252	</v>
      <v xml:space="preserve">http://creativecommons.org/licenses/by-sa/3.0/		http://creativecommons.org/licenses/by-sa/3.0/		</v>
    </spb>
    <spb s="16">
      <v>3145</v>
      <v>3146</v>
      <v>3147</v>
      <v>3147</v>
      <v>2</v>
      <v>3146</v>
      <v>3145</v>
      <v>3148</v>
      <v>3148</v>
      <v>3149</v>
    </spb>
    <spb s="0">
      <v xml:space="preserve">Wikipedia	</v>
      <v xml:space="preserve">CC0	</v>
      <v xml:space="preserve">http://en.wikipedia.org/wiki/Antioch,_California	</v>
      <v xml:space="preserve">http://creativecommons.org/publicdomain/zero/1.0/deed.en	</v>
    </spb>
    <spb s="0">
      <v xml:space="preserve">Wikipedia	Wikipedia	Wikipedia	</v>
      <v xml:space="preserve">CC-BY-SA	CC-BY-SA	CC-BY-SA	</v>
      <v xml:space="preserve">http://en.wikipedia.org/wiki/Everett,_Washington	http://de.wikipedia.org/wiki/Everett_(Washington)	http://es.wikipedia.org/wiki/Everett_(Washington)	</v>
      <v xml:space="preserve">http://creativecommons.org/licenses/by-sa/3.0/	http://creativecommons.org/licenses/by-sa/3.0/	http://creativecommons.org/licenses/by-sa/3.0/	</v>
    </spb>
    <spb s="0">
      <v xml:space="preserve">Wikipedia	US Census	US Census	Sec	Walkscore	</v>
      <v xml:space="preserve">CC-BY-SA					</v>
      <v xml:space="preserve">http://en.wikipedia.org/wiki/Everett,_Washington	http://www2.census.gov/programs-surveys/popest/datasets/2010-2018/cities/totals/sub-est2018_all.csv	http://www.census.gov/quickfacts/table/PST045214/5322640	https://www.sec.gov/cgi-bin/browse-edgar?action=getcompany&amp;CIK=0001721641	https://www.walkscore.com/WA/Everett	</v>
      <v xml:space="preserve">http://creativecommons.org/licenses/by-sa/3.0/					</v>
    </spb>
    <spb s="0">
      <v xml:space="preserve">Wikipedia	</v>
      <v xml:space="preserve">CC-BY-SA	</v>
      <v xml:space="preserve">http://en.wikipedia.org/wiki/Everett,_Washington	</v>
      <v xml:space="preserve">http://creativecommons.org/licenses/by-sa/3.0/	</v>
    </spb>
    <spb s="0">
      <v xml:space="preserve">Wikipedia	US Census	US Census	Wikipedia	Sec	Walkscore	</v>
      <v xml:space="preserve">CC-BY-SA			CC-BY-SA			</v>
      <v xml:space="preserve">http://en.wikipedia.org/wiki/Everett,_Washington	http://www2.census.gov/programs-surveys/popest/datasets/2010-2018/cities/totals/sub-est2018_all.csv	http://www.census.gov/quickfacts/table/PST045214/5322640	https://en.wikipedia.org/wiki/Everett,_Washington	https://www.sec.gov/cgi-bin/browse-edgar?action=getcompany&amp;CIK=0001721641	https://www.walkscore.com/WA/Everett	</v>
      <v xml:space="preserve">http://creativecommons.org/licenses/by-sa/3.0/			http://creativecommons.org/licenses/by-sa/3.0/			</v>
    </spb>
    <spb s="0">
      <v xml:space="preserve">Wikipedia	US Census	US Census	Wikipedia	Walkscore	</v>
      <v xml:space="preserve">CC-BY-SA			CC-BY-SA		</v>
      <v xml:space="preserve">http://en.wikipedia.org/wiki/Everett,_Washington	http://www2.census.gov/programs-surveys/popest/datasets/2010-2018/cities/totals/sub-est2018_all.csv	http://www.census.gov/quickfacts/table/PST045214/5322640	https://en.wikipedia.org/wiki/Everett,_Washington	https://www.walkscore.com/WA/Everett	</v>
      <v xml:space="preserve">http://creativecommons.org/licenses/by-sa/3.0/			http://creativecommons.org/licenses/by-sa/3.0/		</v>
    </spb>
    <spb s="0">
      <v xml:space="preserve">Wikipedia	US Census	</v>
      <v xml:space="preserve">CC-BY-SA		</v>
      <v xml:space="preserve">http://en.wikipedia.org/wiki/Everett,_Washington	http://www2.census.gov/programs-surveys/popest/datasets/2010-2018/cities/totals/sub-est2018_all.csv	</v>
      <v xml:space="preserve">http://creativecommons.org/licenses/by-sa/3.0/		</v>
    </spb>
    <spb s="1">
      <v>3152</v>
      <v>3153</v>
      <v>2</v>
      <v>3153</v>
      <v>3154</v>
      <v>3155</v>
      <v>3156</v>
      <v>3157</v>
    </spb>
    <spb s="0">
      <v xml:space="preserve">Wikipedia	</v>
      <v xml:space="preserve">CC BY-SA 4.0	</v>
      <v xml:space="preserve">http://en.wikipedia.org/wiki/Everett,_Washington	</v>
      <v xml:space="preserve">https://creativecommons.org/licenses/by-sa/4.0	</v>
    </spb>
    <spb s="0">
      <v xml:space="preserve">Wikipedia	</v>
      <v xml:space="preserve">CC-BY-SA	</v>
      <v xml:space="preserve">http://en.wikipedia.org/wiki/Downey,_California	</v>
      <v xml:space="preserve">http://creativecommons.org/licenses/by-sa/3.0/	</v>
    </spb>
    <spb s="0">
      <v xml:space="preserve">Wikipedia	US Census	US Census	Sec	Walkscore	</v>
      <v xml:space="preserve">CC-BY-SA					</v>
      <v xml:space="preserve">http://en.wikipedia.org/wiki/Downey,_California	http://www2.census.gov/programs-surveys/popest/datasets/2010-2018/cities/totals/sub-est2018_all.csv	http://www.census.gov/quickfacts/table/PST120214/0619766	https://www.sec.gov/cgi-bin/browse-edgar?action=getcompany&amp;CIK=0001372647	https://www.walkscore.com/CA/Downey	</v>
      <v xml:space="preserve">http://creativecommons.org/licenses/by-sa/3.0/					</v>
    </spb>
    <spb s="0">
      <v xml:space="preserve">Wikipedia	US Census	US Census	Wikipedia	Sec	Walkscore	</v>
      <v xml:space="preserve">CC-BY-SA			CC-BY-SA			</v>
      <v xml:space="preserve">http://en.wikipedia.org/wiki/Downey,_California	http://www2.census.gov/programs-surveys/popest/datasets/2010-2018/cities/totals/sub-est2018_all.csv	http://www.census.gov/quickfacts/table/PST120214/0619766	https://en.wikipedia.org/wiki/Downey,_California	https://www.sec.gov/cgi-bin/browse-edgar?action=getcompany&amp;CIK=0001372647	https://www.walkscore.com/CA/Downey	</v>
      <v xml:space="preserve">http://creativecommons.org/licenses/by-sa/3.0/			http://creativecommons.org/licenses/by-sa/3.0/			</v>
    </spb>
    <spb s="0">
      <v xml:space="preserve">Wikipedia	US Census	US Census	</v>
      <v xml:space="preserve">CC-BY-SA			</v>
      <v xml:space="preserve">http://en.wikipedia.org/wiki/Downey,_California	http://www2.census.gov/programs-surveys/popest/datasets/2010-2018/cities/totals/sub-est2018_all.csv	http://www.census.gov/quickfacts/table/PST120214/0619766	</v>
      <v xml:space="preserve">http://creativecommons.org/licenses/by-sa/3.0/			</v>
    </spb>
    <spb s="16">
      <v>3160</v>
      <v>3161</v>
      <v>3160</v>
      <v>3160</v>
      <v>2</v>
      <v>3161</v>
      <v>3160</v>
      <v>3162</v>
      <v>3162</v>
      <v>3163</v>
    </spb>
    <spb s="0">
      <v xml:space="preserve">Wikipedia	</v>
      <v xml:space="preserve">Public domain	</v>
      <v xml:space="preserve">http://en.wikipedia.org/wiki/Downey,_California	</v>
      <v xml:space="preserve">http://en.wikipedia.org/wiki/Public_domain	</v>
    </spb>
    <spb s="0">
      <v xml:space="preserve">Wikipedia	</v>
      <v xml:space="preserve">CC-BY-SA	</v>
      <v xml:space="preserve">http://en.wikipedia.org/wiki/Lowell,_Massachusetts	</v>
      <v xml:space="preserve">http://creativecommons.org/licenses/by-sa/3.0/	</v>
    </spb>
    <spb s="0">
      <v xml:space="preserve">Wikipedia	US Census	Sec	Walkscore	</v>
      <v xml:space="preserve">CC-BY-SA				</v>
      <v xml:space="preserve">http://en.wikipedia.org/wiki/Lowell,_Massachusetts	http://www2.census.gov/programs-surveys/popest/datasets/2010-2018/cities/totals/sub-est2018_all.csv	https://www.sec.gov/cgi-bin/browse-edgar?action=getcompany&amp;CIK=0001770710	https://www.walkscore.com/MA/Lowell	</v>
      <v xml:space="preserve">http://creativecommons.org/licenses/by-sa/3.0/				</v>
    </spb>
    <spb s="0">
      <v xml:space="preserve">Wikipedia	Wikipedia	</v>
      <v xml:space="preserve">CC-BY-SA	CC-BY-SA	</v>
      <v xml:space="preserve">http://en.wikipedia.org/wiki/Lowell,_Massachusetts	http://it.wikipedia.org/wiki/Lowell_(Massachusetts)	</v>
      <v xml:space="preserve">http://creativecommons.org/licenses/by-sa/3.0/	http://creativecommons.org/licenses/by-sa/3.0/	</v>
    </spb>
    <spb s="0">
      <v xml:space="preserve">Wikipedia	US Census	Wikipedia	Sec	Walkscore	</v>
      <v xml:space="preserve">CC-BY-SA		CC-BY-SA			</v>
      <v xml:space="preserve">http://en.wikipedia.org/wiki/Lowell,_Massachusetts	http://www2.census.gov/programs-surveys/popest/datasets/2010-2018/cities/totals/sub-est2018_all.csv	https://en.wikipedia.org/wiki/Lowell,_Massachusetts	https://www.sec.gov/cgi-bin/browse-edgar?action=getcompany&amp;CIK=0001770710	https://www.walkscore.com/MA/Lowell	</v>
      <v xml:space="preserve">http://creativecommons.org/licenses/by-sa/3.0/		http://creativecommons.org/licenses/by-sa/3.0/			</v>
    </spb>
    <spb s="0">
      <v xml:space="preserve">Wikipedia	US Census	</v>
      <v xml:space="preserve">CC-BY-SA		</v>
      <v xml:space="preserve">http://en.wikipedia.org/wiki/Lowell,_Massachusetts	http://www2.census.gov/programs-surveys/popest/datasets/2010-2018/cities/totals/sub-est2018_all.csv	</v>
      <v xml:space="preserve">http://creativecommons.org/licenses/by-sa/3.0/		</v>
    </spb>
    <spb s="16">
      <v>3166</v>
      <v>3167</v>
      <v>3168</v>
      <v>3168</v>
      <v>2</v>
      <v>3167</v>
      <v>3166</v>
      <v>3169</v>
      <v>3169</v>
      <v>3170</v>
    </spb>
    <spb s="0">
      <v xml:space="preserve">Wikipedia	</v>
      <v xml:space="preserve">CC BY-SA 3.0	</v>
      <v xml:space="preserve">http://en.wikipedia.org/wiki/Lowell,_Massachusetts	</v>
      <v xml:space="preserve">https://creativecommons.org/licenses/by-sa/3.0	</v>
    </spb>
    <spb s="0">
      <v xml:space="preserve">Wikipedia	</v>
      <v xml:space="preserve">CC-BY-SA	</v>
      <v xml:space="preserve">http://en.wikipedia.org/wiki/Centennial,_Colorado	</v>
      <v xml:space="preserve">http://creativecommons.org/licenses/by-sa/3.0/	</v>
    </spb>
    <spb s="0">
      <v xml:space="preserve">Wikipedia	US Census	Wikipedia	Sec	Walkscore	</v>
      <v xml:space="preserve">CC-BY-SA		CC-BY-SA			</v>
      <v xml:space="preserve">http://en.wikipedia.org/wiki/Centennial,_Colorado	http://www2.census.gov/programs-surveys/popest/datasets/2010-2018/cities/totals/sub-est2018_all.csv	https://en.wikipedia.org/wiki/Centennial,_Colorado	https://www.sec.gov/cgi-bin/browse-edgar?action=getcompany&amp;CIK=0001662907	https://www.walkscore.com/CO/Centennial	</v>
      <v xml:space="preserve">http://creativecommons.org/licenses/by-sa/3.0/		http://creativecommons.org/licenses/by-sa/3.0/			</v>
    </spb>
    <spb s="0">
      <v xml:space="preserve">Wikipedia	Wikipedia	</v>
      <v xml:space="preserve">CC-BY-SA	CC-BY-SA	</v>
      <v xml:space="preserve">http://en.wikipedia.org/wiki/Centennial,_Colorado	http://it.wikipedia.org/wiki/Centennial_(Colorado)	</v>
      <v xml:space="preserve">http://creativecommons.org/licenses/by-sa/3.0/	http://creativecommons.org/licenses/by-sa/3.0/	</v>
    </spb>
    <spb s="0">
      <v xml:space="preserve">Wikipedia	US Census	</v>
      <v xml:space="preserve">CC-BY-SA		</v>
      <v xml:space="preserve">http://en.wikipedia.org/wiki/Centennial,_Colorado	http://www2.census.gov/programs-surveys/popest/datasets/2010-2018/cities/totals/sub-est2018_all.csv	</v>
      <v xml:space="preserve">http://creativecommons.org/licenses/by-sa/3.0/		</v>
    </spb>
    <spb s="16">
      <v>3173</v>
      <v>3174</v>
      <v>3175</v>
      <v>3175</v>
      <v>2</v>
      <v>3174</v>
      <v>3173</v>
      <v>3174</v>
      <v>3174</v>
      <v>3176</v>
    </spb>
    <spb s="0">
      <v xml:space="preserve">Wikipedia	</v>
      <v xml:space="preserve">CC BY 3.0	</v>
      <v xml:space="preserve">http://en.wikipedia.org/wiki/Centennial,_Colorado	</v>
      <v xml:space="preserve">https://creativecommons.org/licenses/by/3.0	</v>
    </spb>
    <spb s="0">
      <v xml:space="preserve">Wikipedia	</v>
      <v xml:space="preserve">CC-BY-SA	</v>
      <v xml:space="preserve">http://en.wikipedia.org/wiki/Elgin,_Illinois	</v>
      <v xml:space="preserve">http://creativecommons.org/licenses/by-sa/3.0/	</v>
    </spb>
    <spb s="0">
      <v xml:space="preserve">Wikipedia	US Census	Sec	Walkscore	</v>
      <v xml:space="preserve">CC-BY-SA				</v>
      <v xml:space="preserve">http://en.wikipedia.org/wiki/Elgin,_Illinois	http://www2.census.gov/programs-surveys/popest/datasets/2010-2018/cities/totals/sub-est2018_all.csv	https://www.sec.gov/cgi-bin/browse-edgar?action=getcompany&amp;CIK=0001403431	https://www.walkscore.com/IL/Elgin	</v>
      <v xml:space="preserve">http://creativecommons.org/licenses/by-sa/3.0/				</v>
    </spb>
    <spb s="0">
      <v xml:space="preserve">Wikipedia	US Census	Wikipedia	Sec	Walkscore	</v>
      <v xml:space="preserve">CC-BY-SA		CC-BY-SA			</v>
      <v xml:space="preserve">http://en.wikipedia.org/wiki/Elgin,_Illinois	http://www2.census.gov/programs-surveys/popest/datasets/2010-2018/cities/totals/sub-est2018_all.csv	https://en.wikipedia.org/wiki/Elgin,_Illinois	https://www.sec.gov/cgi-bin/browse-edgar?action=getcompany&amp;CIK=0001403431	https://www.walkscore.com/IL/Elgin	</v>
      <v xml:space="preserve">http://creativecommons.org/licenses/by-sa/3.0/		http://creativecommons.org/licenses/by-sa/3.0/			</v>
    </spb>
    <spb s="0">
      <v xml:space="preserve">Wikipedia	US Census	</v>
      <v xml:space="preserve">CC-BY-SA		</v>
      <v xml:space="preserve">http://en.wikipedia.org/wiki/Elgin,_Illinois	http://www2.census.gov/programs-surveys/popest/datasets/2010-2018/cities/totals/sub-est2018_all.csv	</v>
      <v xml:space="preserve">http://creativecommons.org/licenses/by-sa/3.0/		</v>
    </spb>
    <spb s="16">
      <v>3179</v>
      <v>3180</v>
      <v>3179</v>
      <v>3179</v>
      <v>2</v>
      <v>3180</v>
      <v>3179</v>
      <v>3181</v>
      <v>3181</v>
      <v>3182</v>
    </spb>
    <spb s="0">
      <v xml:space="preserve">Wikipedia	</v>
      <v xml:space="preserve">CC-BY-SA-3.0	</v>
      <v xml:space="preserve">http://de.wikipedia.org/wiki/Elgin_(Illinois)	</v>
      <v xml:space="preserve">http://creativecommons.org/licenses/by-sa/3.0/	</v>
    </spb>
    <spb s="0">
      <v xml:space="preserve">Wikipedia	</v>
      <v xml:space="preserve">CC-BY-SA	</v>
      <v xml:space="preserve">http://en.wikipedia.org/wiki/Peoria,_Illinois	</v>
      <v xml:space="preserve">http://creativecommons.org/licenses/by-sa/3.0/	</v>
    </spb>
    <spb s="0">
      <v xml:space="preserve">Wikipedia	US Census	US Census	Sec	Walkscore	</v>
      <v xml:space="preserve">CC-BY-SA					</v>
      <v xml:space="preserve">http://en.wikipedia.org/wiki/Peoria,_Illinois	http://www2.census.gov/programs-surveys/popest/datasets/2010-2018/cities/totals/sub-est2018_all.csv	http://www.census.gov/quickfacts/table/PST045215/1759000	https://www.sec.gov/cgi-bin/browse-edgar?action=getcompany&amp;CIK=0001063571	https://www.walkscore.com/IL/Peoria	</v>
      <v xml:space="preserve">http://creativecommons.org/licenses/by-sa/3.0/					</v>
    </spb>
    <spb s="0">
      <v xml:space="preserve">Wikipedia	Wikipedia	</v>
      <v xml:space="preserve">CC-BY-SA	CC-BY-SA	</v>
      <v xml:space="preserve">http://en.wikipedia.org/wiki/Peoria,_Illinois	http://it.wikipedia.org/wiki/Peoria_(Illinois)	</v>
      <v xml:space="preserve">http://creativecommons.org/licenses/by-sa/3.0/	http://creativecommons.org/licenses/by-sa/3.0/	</v>
    </spb>
    <spb s="0">
      <v xml:space="preserve">Wikipedia	US Census	US Census	Wikipedia	Sec	Walkscore	</v>
      <v xml:space="preserve">CC-BY-SA			CC-BY-SA			</v>
      <v xml:space="preserve">http://en.wikipedia.org/wiki/Peoria,_Illinois	http://www2.census.gov/programs-surveys/popest/datasets/2010-2018/cities/totals/sub-est2018_all.csv	http://www.census.gov/quickfacts/table/PST045215/1759000	https://en.wikipedia.org/wiki/Peoria,_Illinois	https://www.sec.gov/cgi-bin/browse-edgar?action=getcompany&amp;CIK=0001063571	https://www.walkscore.com/IL/Peoria	</v>
      <v xml:space="preserve">http://creativecommons.org/licenses/by-sa/3.0/			http://creativecommons.org/licenses/by-sa/3.0/			</v>
    </spb>
    <spb s="0">
      <v xml:space="preserve">Wikipedia	US Census	</v>
      <v xml:space="preserve">CC-BY-SA		</v>
      <v xml:space="preserve">http://en.wikipedia.org/wiki/Peoria,_Illinois	http://www2.census.gov/programs-surveys/popest/datasets/2010-2018/cities/totals/sub-est2018_all.csv	</v>
      <v xml:space="preserve">http://creativecommons.org/licenses/by-sa/3.0/		</v>
    </spb>
    <spb s="16">
      <v>3185</v>
      <v>3186</v>
      <v>3187</v>
      <v>3187</v>
      <v>2</v>
      <v>3186</v>
      <v>3185</v>
      <v>3188</v>
      <v>3188</v>
      <v>3189</v>
    </spb>
    <spb s="0">
      <v xml:space="preserve">Wikipedia	</v>
      <v xml:space="preserve">CC BY-SA 2.5	</v>
      <v xml:space="preserve">http://en.wikipedia.org/wiki/Peoria,_Illinois	</v>
      <v xml:space="preserve">https://creativecommons.org/licenses/by-sa/2.5	</v>
    </spb>
    <spb s="0">
      <v xml:space="preserve">Wikipedia	</v>
      <v xml:space="preserve">CC-BY-SA	</v>
      <v xml:space="preserve">http://en.wikipedia.org/wiki/Broken_Arrow,_Oklahoma	</v>
      <v xml:space="preserve">http://creativecommons.org/licenses/by-sa/3.0/	</v>
    </spb>
    <spb s="0">
      <v xml:space="preserve">Wikipedia	US Census	Facebook	Sec	Walkscore	</v>
      <v xml:space="preserve">CC-BY-SA					</v>
      <v xml:space="preserve">http://en.wikipedia.org/wiki/Broken_Arrow,_Oklahoma	http://www2.census.gov/programs-surveys/popest/datasets/2010-2018/cities/totals/sub-est2018_all.csv	https://www.facebook.com/brokenarrow	https://www.sec.gov/cgi-bin/browse-edgar?action=getcompany&amp;CIK=0000874292	https://www.walkscore.com/OK/Broken_Arrow	</v>
      <v xml:space="preserve">http://creativecommons.org/licenses/by-sa/3.0/					</v>
    </spb>
    <spb s="0">
      <v xml:space="preserve">Wikipedia	Wikipedia	</v>
      <v xml:space="preserve">CC-BY-SA	CC-BY-SA	</v>
      <v xml:space="preserve">http://en.wikipedia.org/wiki/Broken_Arrow,_Oklahoma	http://it.wikipedia.org/wiki/Broken_Arrow_(Oklahoma)	</v>
      <v xml:space="preserve">http://creativecommons.org/licenses/by-sa/3.0/	http://creativecommons.org/licenses/by-sa/3.0/	</v>
    </spb>
    <spb s="0">
      <v xml:space="preserve">Wikipedia	US Census	</v>
      <v xml:space="preserve">CC-BY-SA		</v>
      <v xml:space="preserve">http://en.wikipedia.org/wiki/Broken_Arrow,_Oklahoma	http://www2.census.gov/programs-surveys/popest/datasets/2010-2018/cities/totals/sub-est2018_all.csv	</v>
      <v xml:space="preserve">http://creativecommons.org/licenses/by-sa/3.0/		</v>
    </spb>
    <spb s="16">
      <v>3192</v>
      <v>3193</v>
      <v>3194</v>
      <v>3194</v>
      <v>2</v>
      <v>3193</v>
      <v>3192</v>
      <v>3193</v>
      <v>3193</v>
      <v>3195</v>
    </spb>
    <spb s="0">
      <v xml:space="preserve">Wikipedia	</v>
      <v xml:space="preserve">CC BY 2.5	</v>
      <v xml:space="preserve">http://en.wikipedia.org/wiki/Broken_Arrow,_Oklahoma	</v>
      <v xml:space="preserve">http://creativecommons.org/licenses/by/2.5	</v>
    </spb>
    <spb s="0">
      <v xml:space="preserve">Wikipedia	</v>
      <v xml:space="preserve">CC-BY-SA	</v>
      <v xml:space="preserve">http://en.wikipedia.org/wiki/Miami_Gardens,_Florida	</v>
      <v xml:space="preserve">http://creativecommons.org/licenses/by-sa/3.0/	</v>
    </spb>
    <spb s="0">
      <v xml:space="preserve">Wikipedia	US Census	Walkscore	</v>
      <v xml:space="preserve">CC-BY-SA			</v>
      <v xml:space="preserve">http://en.wikipedia.org/wiki/Miami_Gardens,_Florida	http://www2.census.gov/programs-surveys/popest/datasets/2010-2018/cities/totals/sub-est2018_all.csv	https://www.walkscore.com/FL/Miami_Gardens	</v>
      <v xml:space="preserve">http://creativecommons.org/licenses/by-sa/3.0/			</v>
    </spb>
    <spb s="0">
      <v xml:space="preserve">Wikipedia	US Census	Wikipedia	Walkscore	</v>
      <v xml:space="preserve">CC-BY-SA		CC-BY-SA		</v>
      <v xml:space="preserve">http://en.wikipedia.org/wiki/Miami_Gardens,_Florida	http://www2.census.gov/programs-surveys/popest/datasets/2010-2018/cities/totals/sub-est2018_all.csv	https://en.wikipedia.org/wiki/Miami_Gardens,_Florida	https://www.walkscore.com/FL/Miami_Gardens	</v>
      <v xml:space="preserve">http://creativecommons.org/licenses/by-sa/3.0/		http://creativecommons.org/licenses/by-sa/3.0/		</v>
    </spb>
    <spb s="0">
      <v xml:space="preserve">Wikipedia	US Census	Wikipedia	</v>
      <v xml:space="preserve">CC-BY-SA		CC-BY-SA	</v>
      <v xml:space="preserve">http://en.wikipedia.org/wiki/Miami_Gardens,_Florida	http://www2.census.gov/programs-surveys/popest/datasets/2010-2018/cities/totals/sub-est2018_all.csv	http://fr.wikipedia.org/wiki/Miami_Gardens	</v>
      <v xml:space="preserve">http://creativecommons.org/licenses/by-sa/3.0/		http://creativecommons.org/licenses/by-sa/3.0/	</v>
    </spb>
    <spb s="1">
      <v>3198</v>
      <v>3199</v>
      <v>2</v>
      <v>3199</v>
      <v>3198</v>
      <v>3200</v>
      <v>3200</v>
      <v>3201</v>
    </spb>
    <spb s="0">
      <v xml:space="preserve">Wikipedia	</v>
      <v xml:space="preserve">CC BY-SA 3.0	</v>
      <v xml:space="preserve">http://en.wikipedia.org/wiki/Miami_Gardens,_Florida	</v>
      <v xml:space="preserve">https://creativecommons.org/licenses/by-sa/3.0	</v>
    </spb>
    <spb s="0">
      <v xml:space="preserve">Wikipedia	Wikipedia	</v>
      <v xml:space="preserve">CC-BY-SA	CC-BY-SA	</v>
      <v xml:space="preserve">http://en.wikipedia.org/wiki/Jurupa_Valley,_California	http://de.wikipedia.org/wiki/Jurupa_Valley	</v>
      <v xml:space="preserve">http://creativecommons.org/licenses/by-sa/3.0/	http://creativecommons.org/licenses/by-sa/3.0/	</v>
    </spb>
    <spb s="0">
      <v xml:space="preserve">Wikipedia	US Census	Facebook	</v>
      <v xml:space="preserve">CC-BY-SA			</v>
      <v xml:space="preserve">http://en.wikipedia.org/wiki/Jurupa_Valley,_California	http://www2.census.gov/programs-surveys/popest/datasets/2010-2018/cities/totals/sub-est2018_all.csv	https://www.facebook.com/CityOfJurupaValley/	</v>
      <v xml:space="preserve">http://creativecommons.org/licenses/by-sa/3.0/			</v>
    </spb>
    <spb s="0">
      <v xml:space="preserve">Wikipedia	</v>
      <v xml:space="preserve">CC-BY-SA	</v>
      <v xml:space="preserve">http://en.wikipedia.org/wiki/Jurupa_Valley,_California	</v>
      <v xml:space="preserve">http://creativecommons.org/licenses/by-sa/3.0/	</v>
    </spb>
    <spb s="0">
      <v xml:space="preserve">Wikipedia	US Census	Wikipedia	Facebook	</v>
      <v xml:space="preserve">CC-BY-SA		CC-BY-SA		</v>
      <v xml:space="preserve">http://en.wikipedia.org/wiki/Jurupa_Valley,_California	http://www2.census.gov/programs-surveys/popest/datasets/2010-2018/cities/totals/sub-est2018_all.csv	http://es.wikipedia.org/wiki/Jurupa_Valley	https://www.facebook.com/CityOfJurupaValley/	</v>
      <v xml:space="preserve">http://creativecommons.org/licenses/by-sa/3.0/		http://creativecommons.org/licenses/by-sa/3.0/		</v>
    </spb>
    <spb s="1">
      <v>3204</v>
      <v>3205</v>
      <v>2</v>
      <v>3205</v>
      <v>3206</v>
      <v>3205</v>
      <v>3205</v>
      <v>3207</v>
    </spb>
    <spb s="0">
      <v xml:space="preserve">Wikipedia	</v>
      <v xml:space="preserve">CC BY-SA 2.5	</v>
      <v xml:space="preserve">http://es.wikipedia.org/wiki/Jurupa_Valley	</v>
      <v xml:space="preserve">https://creativecommons.org/licenses/by-sa/2.5	</v>
    </spb>
    <spb s="0">
      <v xml:space="preserve">Wikipedia	</v>
      <v xml:space="preserve">CC-BY-SA	</v>
      <v xml:space="preserve">http://en.wikipedia.org/wiki/Sandy_Springs,_Georgia	</v>
      <v xml:space="preserve">http://creativecommons.org/licenses/by-sa/3.0/	</v>
    </spb>
    <spb s="0">
      <v xml:space="preserve">Wikipedia	US Census	US Census	Sec	Walkscore	</v>
      <v xml:space="preserve">CC-BY-SA					</v>
      <v xml:space="preserve">http://en.wikipedia.org/wiki/Sandy_Springs,_Georgia	http://www2.census.gov/programs-surveys/popest/datasets/2010-2018/cities/totals/sub-est2018_all.csv	http://www.census.gov/quickfacts/table/RHI225213/1368516	https://www.sec.gov/cgi-bin/browse-edgar?action=getcompany&amp;CIK=0001803295	https://www.walkscore.com/GA/Sandy_Springs	</v>
      <v xml:space="preserve">http://creativecommons.org/licenses/by-sa/3.0/					</v>
    </spb>
    <spb s="0">
      <v xml:space="preserve">Wikipedia	US Census	US Census	Wikipedia	Sec	Walkscore	</v>
      <v xml:space="preserve">CC-BY-SA			CC-BY-SA			</v>
      <v xml:space="preserve">http://en.wikipedia.org/wiki/Sandy_Springs,_Georgia	http://www2.census.gov/programs-surveys/popest/datasets/2010-2018/cities/totals/sub-est2018_all.csv	http://www.census.gov/quickfacts/table/RHI225213/1368516	https://en.wikipedia.org/wiki/Sandy_Springs,_Georgia	https://www.sec.gov/cgi-bin/browse-edgar?action=getcompany&amp;CIK=0001803295	https://www.walkscore.com/GA/Sandy_Springs	</v>
      <v xml:space="preserve">http://creativecommons.org/licenses/by-sa/3.0/			http://creativecommons.org/licenses/by-sa/3.0/			</v>
    </spb>
    <spb s="0">
      <v xml:space="preserve">Wikipedia	US Census	Wikipedia	</v>
      <v xml:space="preserve">CC-BY-SA		CC-BY-SA	</v>
      <v xml:space="preserve">http://en.wikipedia.org/wiki/Sandy_Springs,_Georgia	http://www2.census.gov/programs-surveys/popest/datasets/2010-2018/cities/totals/sub-est2018_all.csv	http://es.wikipedia.org/wiki/Sandy_Springs_(Georgia)	</v>
      <v xml:space="preserve">http://creativecommons.org/licenses/by-sa/3.0/		http://creativecommons.org/licenses/by-sa/3.0/	</v>
    </spb>
    <spb s="1">
      <v>3210</v>
      <v>3211</v>
      <v>2</v>
      <v>3211</v>
      <v>3210</v>
      <v>3212</v>
      <v>3212</v>
      <v>3213</v>
    </spb>
    <spb s="0">
      <v xml:space="preserve">Wikipedia	</v>
      <v xml:space="preserve">CC BY-SA 3.0	</v>
      <v xml:space="preserve">http://en.wikipedia.org/wiki/Sandy_Springs,_Georgia	</v>
      <v xml:space="preserve">https://creativecommons.org/licenses/by-sa/3.0	</v>
    </spb>
    <spb s="0">
      <v xml:space="preserve">Wikipedia	</v>
      <v xml:space="preserve">CC-BY-SA	</v>
      <v xml:space="preserve">http://en.wikipedia.org/wiki/Gresham,_Oregon	</v>
      <v xml:space="preserve">http://creativecommons.org/licenses/by-sa/3.0/	</v>
    </spb>
    <spb s="0">
      <v xml:space="preserve">Wikipedia	US Census	US Census	Walkscore	Youtube	</v>
      <v xml:space="preserve">CC-BY-SA					</v>
      <v xml:space="preserve">http://en.wikipedia.org/wiki/Gresham,_Oregon	http://www2.census.gov/programs-surveys/popest/datasets/2010-2018/cities/totals/sub-est2018_all.csv	http://www.census.gov/quickfacts/table/RHI105210/4131250	https://www.walkscore.com/OR/Gresham	https://www.youtube.com/user/CityofGresham	</v>
      <v xml:space="preserve">http://creativecommons.org/licenses/by-sa/3.0/					</v>
    </spb>
    <spb s="0">
      <v xml:space="preserve">Wikipedia	Wikipedia	</v>
      <v xml:space="preserve">CC-BY-SA	CC-BY-SA	</v>
      <v xml:space="preserve">http://en.wikipedia.org/wiki/Gresham,_Oregon	http://it.wikipedia.org/wiki/Gresham_(Oregon)	</v>
      <v xml:space="preserve">http://creativecommons.org/licenses/by-sa/3.0/	http://creativecommons.org/licenses/by-sa/3.0/	</v>
    </spb>
    <spb s="0">
      <v xml:space="preserve">Wikipedia	US Census	Youtube	</v>
      <v xml:space="preserve">CC-BY-SA			</v>
      <v xml:space="preserve">http://en.wikipedia.org/wiki/Gresham,_Oregon	http://www2.census.gov/programs-surveys/popest/datasets/2010-2018/cities/totals/sub-est2018_all.csv	https://www.youtube.com/user/CityofGresham	</v>
      <v xml:space="preserve">http://creativecommons.org/licenses/by-sa/3.0/			</v>
    </spb>
    <spb s="16">
      <v>3216</v>
      <v>3217</v>
      <v>3218</v>
      <v>3218</v>
      <v>2</v>
      <v>3217</v>
      <v>3216</v>
      <v>3217</v>
      <v>3217</v>
      <v>3219</v>
    </spb>
    <spb s="0">
      <v xml:space="preserve">Wikipedia	</v>
      <v xml:space="preserve">CC BY-SA 3.0	</v>
      <v xml:space="preserve">http://tr.wikipedia.org/wiki/Gresham,_Oregon	</v>
      <v xml:space="preserve">https://creativecommons.org/licenses/by-sa/3.0	</v>
    </spb>
    <spb s="0">
      <v xml:space="preserve">Wikipedia	</v>
      <v xml:space="preserve">CC-BY-SA	</v>
      <v xml:space="preserve">http://en.wikipedia.org/wiki/Lewisville,_Texas	</v>
      <v xml:space="preserve">http://creativecommons.org/licenses/by-sa/3.0/	</v>
    </spb>
    <spb s="0">
      <v xml:space="preserve">Wikipedia	US Census	Wikipedia	Sec	Walkscore	Youtube	</v>
      <v xml:space="preserve">CC-BY-SA		CC-BY-SA				</v>
      <v xml:space="preserve">http://en.wikipedia.org/wiki/Lewisville,_Texas	http://www2.census.gov/programs-surveys/popest/datasets/2010-2018/cities/totals/sub-est2018_all.csv	https://en.wikipedia.org/wiki/Lewisville,_Texas	https://www.sec.gov/cgi-bin/browse-edgar?action=getcompany&amp;CIK=0001425203	https://www.walkscore.com/TX/Lewisville	https://www.youtube.com/user/CityOfLewisville	</v>
      <v xml:space="preserve">http://creativecommons.org/licenses/by-sa/3.0/		http://creativecommons.org/licenses/by-sa/3.0/				</v>
    </spb>
    <spb s="0">
      <v xml:space="preserve">Wikipedia	Wikipedia	</v>
      <v xml:space="preserve">CC-BY-SA	CC-BY-SA	</v>
      <v xml:space="preserve">http://en.wikipedia.org/wiki/Lewisville,_Texas	http://it.wikipedia.org/wiki/Lewisville_(Texas)	</v>
      <v xml:space="preserve">http://creativecommons.org/licenses/by-sa/3.0/	http://creativecommons.org/licenses/by-sa/3.0/	</v>
    </spb>
    <spb s="0">
      <v xml:space="preserve">Wikipedia	US Census	Youtube	</v>
      <v xml:space="preserve">CC-BY-SA			</v>
      <v xml:space="preserve">http://en.wikipedia.org/wiki/Lewisville,_Texas	http://www2.census.gov/programs-surveys/popest/datasets/2010-2018/cities/totals/sub-est2018_all.csv	https://www.youtube.com/user/CityOfLewisville	</v>
      <v xml:space="preserve">http://creativecommons.org/licenses/by-sa/3.0/			</v>
    </spb>
    <spb s="16">
      <v>3222</v>
      <v>3223</v>
      <v>3224</v>
      <v>3224</v>
      <v>2</v>
      <v>3223</v>
      <v>3222</v>
      <v>3223</v>
      <v>3223</v>
      <v>3225</v>
    </spb>
    <spb s="0">
      <v xml:space="preserve">Wikipedia	</v>
      <v xml:space="preserve">CC BY-SA 3.0	</v>
      <v xml:space="preserve">http://zh.wikipedia.org/wiki/刘易斯维尔	</v>
      <v xml:space="preserve">https://creativecommons.org/licenses/by-sa/3.0	</v>
    </spb>
    <spb s="0">
      <v xml:space="preserve">Wikipedia	</v>
      <v xml:space="preserve">CC-BY-SA	</v>
      <v xml:space="preserve">http://en.wikipedia.org/wiki/Hillsboro,_Oregon	</v>
      <v xml:space="preserve">http://creativecommons.org/licenses/by-sa/3.0/	</v>
    </spb>
    <spb s="0">
      <v xml:space="preserve">Wikipedia	US Census	US Census	Sec	Walkscore	</v>
      <v xml:space="preserve">CC-BY-SA					</v>
      <v xml:space="preserve">http://en.wikipedia.org/wiki/Hillsboro,_Oregon	http://www2.census.gov/programs-surveys/popest/datasets/2010-2018/cities/totals/sub-est2018_all.csv	http://www.census.gov/quickfacts/table/RHI125214/4134100	https://www.sec.gov/cgi-bin/browse-edgar?action=getcompany&amp;CIK=0000873044	https://www.walkscore.com/OR/Hillsboro	</v>
      <v xml:space="preserve">http://creativecommons.org/licenses/by-sa/3.0/					</v>
    </spb>
    <spb s="0">
      <v xml:space="preserve">Wikipedia	US Census	US Census	Wikipedia	Sec	Walkscore	</v>
      <v xml:space="preserve">CC-BY-SA			CC-BY-SA			</v>
      <v xml:space="preserve">http://en.wikipedia.org/wiki/Hillsboro,_Oregon	http://www2.census.gov/programs-surveys/popest/datasets/2010-2018/cities/totals/sub-est2018_all.csv	http://www.census.gov/quickfacts/table/RHI125214/4134100	https://en.wikipedia.org/wiki/Hillsboro,_Oregon	https://www.sec.gov/cgi-bin/browse-edgar?action=getcompany&amp;CIK=0000873044	https://www.walkscore.com/OR/Hillsboro	</v>
      <v xml:space="preserve">http://creativecommons.org/licenses/by-sa/3.0/			http://creativecommons.org/licenses/by-sa/3.0/			</v>
    </spb>
    <spb s="0">
      <v xml:space="preserve">Wikipedia	US Census	US Census	</v>
      <v xml:space="preserve">CC-BY-SA			</v>
      <v xml:space="preserve">http://en.wikipedia.org/wiki/Hillsboro,_Oregon	http://www2.census.gov/programs-surveys/popest/datasets/2010-2018/cities/totals/sub-est2018_all.csv	http://www.census.gov/quickfacts/table/RHI125214/4134100	</v>
      <v xml:space="preserve">http://creativecommons.org/licenses/by-sa/3.0/			</v>
    </spb>
    <spb s="16">
      <v>3228</v>
      <v>3229</v>
      <v>3228</v>
      <v>3228</v>
      <v>2</v>
      <v>3229</v>
      <v>3228</v>
      <v>3230</v>
      <v>3230</v>
      <v>3231</v>
    </spb>
    <spb s="0">
      <v xml:space="preserve">Wikipedia	</v>
      <v xml:space="preserve">Public domain	</v>
      <v xml:space="preserve">http://it.wikipedia.org/wiki/Hillsboro_(Oregon)	</v>
      <v xml:space="preserve">http://en.wikipedia.org/wiki/Public_domain	</v>
    </spb>
    <spb s="0">
      <v xml:space="preserve">Wikipedia	</v>
      <v xml:space="preserve">CC-BY-SA	</v>
      <v xml:space="preserve">http://en.wikipedia.org/wiki/Ventura,_California	</v>
      <v xml:space="preserve">http://creativecommons.org/licenses/by-sa/3.0/	</v>
    </spb>
    <spb s="0">
      <v xml:space="preserve">Wikipedia	US Census	Sec	</v>
      <v xml:space="preserve">CC-BY-SA			</v>
      <v xml:space="preserve">http://en.wikipedia.org/wiki/Ventura,_California	http://www2.census.gov/programs-surveys/popest/datasets/2010-2018/cities/totals/sub-est2018_all.csv	https://www.sec.gov/cgi-bin/browse-edgar?action=getcompany&amp;CIK=0001671933	</v>
      <v xml:space="preserve">http://creativecommons.org/licenses/by-sa/3.0/			</v>
    </spb>
    <spb s="0">
      <v xml:space="preserve">Wikipedia	US Census	Wikipedia	Sec	</v>
      <v xml:space="preserve">CC-BY-SA		CC-BY-SA		</v>
      <v xml:space="preserve">http://en.wikipedia.org/wiki/Ventura,_California	http://www2.census.gov/programs-surveys/popest/datasets/2010-2018/cities/totals/sub-est2018_all.csv	https://en.wikipedia.org/wiki/Ventura,_California	https://www.sec.gov/cgi-bin/browse-edgar?action=getcompany&amp;CIK=0001671933	</v>
      <v xml:space="preserve">http://creativecommons.org/licenses/by-sa/3.0/		http://creativecommons.org/licenses/by-sa/3.0/		</v>
    </spb>
    <spb s="0">
      <v xml:space="preserve">Wikipedia	US Census	Wikipedia	</v>
      <v xml:space="preserve">CC-BY-SA		CC-BY-SA	</v>
      <v xml:space="preserve">http://en.wikipedia.org/wiki/Ventura,_California	http://www2.census.gov/programs-surveys/popest/datasets/2010-2018/cities/totals/sub-est2018_all.csv	http://es.wikipedia.org/wiki/Ventura_(California)	</v>
      <v xml:space="preserve">http://creativecommons.org/licenses/by-sa/3.0/		http://creativecommons.org/licenses/by-sa/3.0/	</v>
    </spb>
    <spb s="1">
      <v>3234</v>
      <v>3235</v>
      <v>2</v>
      <v>3235</v>
      <v>3234</v>
      <v>3236</v>
      <v>3236</v>
      <v>3237</v>
    </spb>
    <spb s="0">
      <v xml:space="preserve">Wikipedia	</v>
      <v xml:space="preserve">CC BY-SA 3.0	</v>
      <v xml:space="preserve">http://en.wikipedia.org/wiki/Ventura,_California	</v>
      <v xml:space="preserve">https://creativecommons.org/licenses/by-sa/3.0	</v>
    </spb>
    <spb s="0">
      <v xml:space="preserve">Wikipedia	</v>
      <v xml:space="preserve">CC-BY-SA	</v>
      <v xml:space="preserve">http://en.wikipedia.org/wiki/Greeley,_Colorado	</v>
      <v xml:space="preserve">http://creativecommons.org/licenses/by-sa/3.0/	</v>
    </spb>
    <spb s="0">
      <v xml:space="preserve">Wikipedia	US Census	Sec	Walkscore	</v>
      <v xml:space="preserve">CC-BY-SA				</v>
      <v xml:space="preserve">http://en.wikipedia.org/wiki/Greeley,_Colorado	http://www2.census.gov/programs-surveys/popest/datasets/2010-2018/cities/totals/sub-est2018_all.csv	https://www.sec.gov/cgi-bin/browse-edgar?action=getcompany&amp;CIK=0001288784	https://www.walkscore.com/CO/Greeley	</v>
      <v xml:space="preserve">http://creativecommons.org/licenses/by-sa/3.0/				</v>
    </spb>
    <spb s="0">
      <v xml:space="preserve">Wikipedia	US Census	Wikipedia	Sec	Walkscore	</v>
      <v xml:space="preserve">CC-BY-SA		CC-BY-SA			</v>
      <v xml:space="preserve">http://en.wikipedia.org/wiki/Greeley,_Colorado	http://www2.census.gov/programs-surveys/popest/datasets/2010-2018/cities/totals/sub-est2018_all.csv	https://en.wikipedia.org/wiki/Greeley,_Colorado	https://www.sec.gov/cgi-bin/browse-edgar?action=getcompany&amp;CIK=0001288784	https://www.walkscore.com/CO/Greeley	</v>
      <v xml:space="preserve">http://creativecommons.org/licenses/by-sa/3.0/		http://creativecommons.org/licenses/by-sa/3.0/			</v>
    </spb>
    <spb s="0">
      <v xml:space="preserve">Wikipedia	US Census	</v>
      <v xml:space="preserve">CC-BY-SA		</v>
      <v xml:space="preserve">http://en.wikipedia.org/wiki/Greeley,_Colorado	http://www2.census.gov/programs-surveys/popest/datasets/2010-2018/cities/totals/sub-est2018_all.csv	</v>
      <v xml:space="preserve">http://creativecommons.org/licenses/by-sa/3.0/		</v>
    </spb>
    <spb s="16">
      <v>3240</v>
      <v>3241</v>
      <v>3240</v>
      <v>3240</v>
      <v>2</v>
      <v>3241</v>
      <v>3240</v>
      <v>3242</v>
      <v>3242</v>
      <v>3243</v>
    </spb>
    <spb s="0">
      <v xml:space="preserve">Wikipedia	</v>
      <v xml:space="preserve">CC BY-SA 3.0	</v>
      <v xml:space="preserve">http://en.wikipedia.org/wiki/Greeley,_Colorado	</v>
      <v xml:space="preserve">https://creativecommons.org/licenses/by-sa/3.0	</v>
    </spb>
    <spb s="0">
      <v xml:space="preserve">Wikipedia	</v>
      <v xml:space="preserve">CC-BY-SA	</v>
      <v xml:space="preserve">http://en.wikipedia.org/wiki/Inglewood,_California	</v>
      <v xml:space="preserve">http://creativecommons.org/licenses/by-sa/3.0/	</v>
    </spb>
    <spb s="0">
      <v xml:space="preserve">Wikipedia	US Census	Walkscore	</v>
      <v xml:space="preserve">CC-BY-SA			</v>
      <v xml:space="preserve">http://en.wikipedia.org/wiki/Inglewood,_California	http://www2.census.gov/programs-surveys/popest/datasets/2010-2018/cities/totals/sub-est2018_all.csv	https://www.walkscore.com/CA/Inglewood	</v>
      <v xml:space="preserve">http://creativecommons.org/licenses/by-sa/3.0/			</v>
    </spb>
    <spb s="0">
      <v xml:space="preserve">Wikipedia	US Census	Wikipedia	Walkscore	</v>
      <v xml:space="preserve">CC-BY-SA		CC-BY-SA		</v>
      <v xml:space="preserve">http://en.wikipedia.org/wiki/Inglewood,_California	http://www2.census.gov/programs-surveys/popest/datasets/2010-2018/cities/totals/sub-est2018_all.csv	https://en.wikipedia.org/wiki/Inglewood,_California	https://www.walkscore.com/CA/Inglewood	</v>
      <v xml:space="preserve">http://creativecommons.org/licenses/by-sa/3.0/		http://creativecommons.org/licenses/by-sa/3.0/		</v>
    </spb>
    <spb s="0">
      <v xml:space="preserve">Wikipedia	US Census	</v>
      <v xml:space="preserve">CC-BY-SA		</v>
      <v xml:space="preserve">http://en.wikipedia.org/wiki/Inglewood,_California	http://www2.census.gov/programs-surveys/popest/datasets/2010-2018/cities/totals/sub-est2018_all.csv	</v>
      <v xml:space="preserve">http://creativecommons.org/licenses/by-sa/3.0/		</v>
    </spb>
    <spb s="1">
      <v>3246</v>
      <v>3247</v>
      <v>2</v>
      <v>3247</v>
      <v>3246</v>
      <v>3248</v>
      <v>3248</v>
      <v>3249</v>
    </spb>
    <spb s="0">
      <v xml:space="preserve">Wikipedia	</v>
      <v xml:space="preserve">CC BY-SA 4.0	</v>
      <v xml:space="preserve">http://pt.wikipedia.org/wiki/Inglewood_(Califórnia)	</v>
      <v xml:space="preserve">https://creativecommons.org/licenses/by-sa/4.0	</v>
    </spb>
    <spb s="0">
      <v xml:space="preserve">Wikipedia	</v>
      <v xml:space="preserve">CC-BY-SA	</v>
      <v xml:space="preserve">http://en.wikipedia.org/wiki/Waterbury,_Connecticut	</v>
      <v xml:space="preserve">http://creativecommons.org/licenses/by-sa/3.0/	</v>
    </spb>
    <spb s="0">
      <v xml:space="preserve">Wikipedia	US Census	US Census	Sec	Walkscore	</v>
      <v xml:space="preserve">CC-BY-SA					</v>
      <v xml:space="preserve">http://en.wikipedia.org/wiki/Waterbury,_Connecticut	http://www2.census.gov/programs-surveys/popest/datasets/2010-2018/cities/totals/sub-est2018_all.csv	http://www.census.gov/quickfacts/table/PST120214/0980000	https://www.sec.gov/cgi-bin/browse-edgar?action=getcompany&amp;CIK=0001105837	https://www.walkscore.com/CT/Waterbury	</v>
      <v xml:space="preserve">http://creativecommons.org/licenses/by-sa/3.0/					</v>
    </spb>
    <spb s="0">
      <v xml:space="preserve">Wikipedia	US Census	US Census	Wikipedia	Sec	Walkscore	</v>
      <v xml:space="preserve">CC-BY-SA			CC-BY-SA			</v>
      <v xml:space="preserve">http://en.wikipedia.org/wiki/Waterbury,_Connecticut	http://www2.census.gov/programs-surveys/popest/datasets/2010-2018/cities/totals/sub-est2018_all.csv	http://www.census.gov/quickfacts/table/PST120214/0980000	https://en.wikipedia.org/wiki/Waterbury,_Connecticut	https://www.sec.gov/cgi-bin/browse-edgar?action=getcompany&amp;CIK=0001105837	https://www.walkscore.com/CT/Waterbury	</v>
      <v xml:space="preserve">http://creativecommons.org/licenses/by-sa/3.0/			http://creativecommons.org/licenses/by-sa/3.0/			</v>
    </spb>
    <spb s="0">
      <v xml:space="preserve">Wikipedia	US Census	Wikipedia	</v>
      <v xml:space="preserve">CC-BY-SA		CC-BY-SA	</v>
      <v xml:space="preserve">http://en.wikipedia.org/wiki/Waterbury,_Connecticut	http://www2.census.gov/programs-surveys/popest/datasets/2010-2018/cities/totals/sub-est2018_all.csv	http://fr.wikipedia.org/wiki/Waterbury_(Connecticut)	</v>
      <v xml:space="preserve">http://creativecommons.org/licenses/by-sa/3.0/		http://creativecommons.org/licenses/by-sa/3.0/	</v>
    </spb>
    <spb s="1">
      <v>3252</v>
      <v>3253</v>
      <v>2</v>
      <v>3253</v>
      <v>3252</v>
      <v>3254</v>
      <v>3254</v>
      <v>3255</v>
    </spb>
    <spb s="0">
      <v xml:space="preserve">Wikipedia	</v>
      <v xml:space="preserve">CC BY 3.0	</v>
      <v xml:space="preserve">http://es.wikipedia.org/wiki/Waterbury_(Connecticut)	</v>
      <v xml:space="preserve">https://creativecommons.org/licenses/by/3.0	</v>
    </spb>
    <spb s="0">
      <v xml:space="preserve">Wikipedia	Wikipedia	</v>
      <v xml:space="preserve">CC-BY-SA	CC-BY-SA	</v>
      <v xml:space="preserve">http://en.wikipedia.org/wiki/Santa_Maria,_California	http://fr.wikipedia.org/wiki/Santa_Maria_(Californie)	</v>
      <v xml:space="preserve">http://creativecommons.org/licenses/by-sa/3.0/	http://creativecommons.org/licenses/by-sa/3.0/	</v>
    </spb>
    <spb s="0">
      <v xml:space="preserve">Wikipedia	US Census	Sec	Walkscore	</v>
      <v xml:space="preserve">CC-BY-SA				</v>
      <v xml:space="preserve">http://en.wikipedia.org/wiki/Santa_Maria,_California	http://www2.census.gov/programs-surveys/popest/datasets/2010-2018/cities/totals/sub-est2018_all.csv	https://www.sec.gov/cgi-bin/browse-edgar?action=getcompany&amp;CIK=0001005286	https://www.walkscore.com/CA/Santa_Maria	</v>
      <v xml:space="preserve">http://creativecommons.org/licenses/by-sa/3.0/				</v>
    </spb>
    <spb s="0">
      <v xml:space="preserve">Wikipedia	</v>
      <v xml:space="preserve">CC-BY-SA	</v>
      <v xml:space="preserve">http://en.wikipedia.org/wiki/Santa_Maria,_California	</v>
      <v xml:space="preserve">http://creativecommons.org/licenses/by-sa/3.0/	</v>
    </spb>
    <spb s="0">
      <v xml:space="preserve">Wikipedia	US Census	Wikipedia	Sec	Walkscore	</v>
      <v xml:space="preserve">CC-BY-SA		CC-BY-SA			</v>
      <v xml:space="preserve">http://en.wikipedia.org/wiki/Santa_Maria,_California	http://www2.census.gov/programs-surveys/popest/datasets/2010-2018/cities/totals/sub-est2018_all.csv	https://en.wikipedia.org/wiki/Santa_Maria,_California	https://www.sec.gov/cgi-bin/browse-edgar?action=getcompany&amp;CIK=0001005286	https://www.walkscore.com/CA/Santa_Maria	</v>
      <v xml:space="preserve">http://creativecommons.org/licenses/by-sa/3.0/		http://creativecommons.org/licenses/by-sa/3.0/			</v>
    </spb>
    <spb s="0">
      <v xml:space="preserve">Wikipedia	US Census	Wikipedia	</v>
      <v xml:space="preserve">CC-BY-SA		CC-BY-SA	</v>
      <v xml:space="preserve">http://en.wikipedia.org/wiki/Santa_Maria,_California	http://www2.census.gov/programs-surveys/popest/datasets/2010-2018/cities/totals/sub-est2018_all.csv	http://fr.wikipedia.org/wiki/Santa_Maria_(Californie)	</v>
      <v xml:space="preserve">http://creativecommons.org/licenses/by-sa/3.0/		http://creativecommons.org/licenses/by-sa/3.0/	</v>
    </spb>
    <spb s="1">
      <v>3258</v>
      <v>3259</v>
      <v>2</v>
      <v>3259</v>
      <v>3260</v>
      <v>3261</v>
      <v>3261</v>
      <v>3262</v>
    </spb>
    <spb s="0">
      <v xml:space="preserve">Wikipedia	</v>
      <v xml:space="preserve">Public domain	</v>
      <v xml:space="preserve">http://zh.wikipedia.org/wiki/圣玛丽亚_(加利福尼亚州)	</v>
      <v xml:space="preserve">http://en.wikipedia.org/wiki/Public_domain	</v>
    </spb>
    <spb s="0">
      <v xml:space="preserve">Wikipedia	</v>
      <v xml:space="preserve">CC-BY-SA	</v>
      <v xml:space="preserve">http://en.wikipedia.org/wiki/Davie,_Florida	</v>
      <v xml:space="preserve">http://creativecommons.org/licenses/by-sa/3.0/	</v>
    </spb>
    <spb s="0">
      <v xml:space="preserve">Wikipedia	US Census	US Census	Walkscore	</v>
      <v xml:space="preserve">CC-BY-SA				</v>
      <v xml:space="preserve">http://en.wikipedia.org/wiki/Davie,_Florida	http://www2.census.gov/programs-surveys/popest/datasets/2010-2018/cities/totals/sub-est2018_all.csv	http://www.census.gov/quickfacts/table/SBO050212/1216475	https://www.walkscore.com/FL/Davie	</v>
      <v xml:space="preserve">http://creativecommons.org/licenses/by-sa/3.0/				</v>
    </spb>
    <spb s="0">
      <v xml:space="preserve">Wikipedia	Wikipedia	</v>
      <v xml:space="preserve">CC-BY-SA	CC-BY-SA	</v>
      <v xml:space="preserve">http://en.wikipedia.org/wiki/Davie,_Florida	http://it.wikipedia.org/wiki/Davie	</v>
      <v xml:space="preserve">http://creativecommons.org/licenses/by-sa/3.0/	http://creativecommons.org/licenses/by-sa/3.0/	</v>
    </spb>
    <spb s="0">
      <v xml:space="preserve">Wikipedia	US Census	US Census	Wikipedia	Walkscore	</v>
      <v xml:space="preserve">CC-BY-SA			CC-BY-SA		</v>
      <v xml:space="preserve">http://en.wikipedia.org/wiki/Davie,_Florida	http://www2.census.gov/programs-surveys/popest/datasets/2010-2018/cities/totals/sub-est2018_all.csv	http://www.census.gov/quickfacts/table/SBO050212/1216475	https://en.wikipedia.org/wiki/Davie,_Florida	https://www.walkscore.com/FL/Davie	</v>
      <v xml:space="preserve">http://creativecommons.org/licenses/by-sa/3.0/			http://creativecommons.org/licenses/by-sa/3.0/		</v>
    </spb>
    <spb s="0">
      <v xml:space="preserve">Wikipedia	US Census	US Census	</v>
      <v xml:space="preserve">CC-BY-SA			</v>
      <v xml:space="preserve">http://en.wikipedia.org/wiki/Davie,_Florida	http://www2.census.gov/programs-surveys/popest/datasets/2010-2018/cities/totals/sub-est2018_all.csv	http://www.census.gov/quickfacts/table/SBO050212/1216475	</v>
      <v xml:space="preserve">http://creativecommons.org/licenses/by-sa/3.0/			</v>
    </spb>
    <spb s="16">
      <v>3265</v>
      <v>3266</v>
      <v>3267</v>
      <v>3267</v>
      <v>2</v>
      <v>3266</v>
      <v>3265</v>
      <v>3268</v>
      <v>3268</v>
      <v>3269</v>
    </spb>
    <spb s="0">
      <v xml:space="preserve">Wikipedia	</v>
      <v xml:space="preserve">CC BY-SA 3.0	</v>
      <v xml:space="preserve">http://it.wikipedia.org/wiki/Davie	</v>
      <v xml:space="preserve">https://creativecommons.org/licenses/by-sa/3.0	</v>
    </spb>
    <spb s="0">
      <v xml:space="preserve">Wikipedia	</v>
      <v xml:space="preserve">CC-BY-SA	</v>
      <v xml:space="preserve">http://en.wikipedia.org/wiki/Daly_City,_California	</v>
      <v xml:space="preserve">http://creativecommons.org/licenses/by-sa/3.0/	</v>
    </spb>
    <spb s="0">
      <v xml:space="preserve">Wikipedia	US Census	US Census	Sec	Walkscore	</v>
      <v xml:space="preserve">CC-BY-SA					</v>
      <v xml:space="preserve">http://en.wikipedia.org/wiki/Daly_City,_California	http://www2.census.gov/programs-surveys/popest/datasets/2010-2018/cities/totals/sub-est2018_all.csv	http://www.census.gov/quickfacts/table/PST120214/0617918	https://www.sec.gov/cgi-bin/browse-edgar?action=getcompany&amp;CIK=0001683553	https://www.walkscore.com/CA/Daly_City	</v>
      <v xml:space="preserve">http://creativecommons.org/licenses/by-sa/3.0/					</v>
    </spb>
    <spb s="0">
      <v xml:space="preserve">Wikipedia	US Census	US Census	Wikipedia	Sec	Walkscore	</v>
      <v xml:space="preserve">CC-BY-SA			CC-BY-SA			</v>
      <v xml:space="preserve">http://en.wikipedia.org/wiki/Daly_City,_California	http://www2.census.gov/programs-surveys/popest/datasets/2010-2018/cities/totals/sub-est2018_all.csv	http://www.census.gov/quickfacts/table/PST120214/0617918	https://en.wikipedia.org/wiki/Daly_City,_California	https://www.sec.gov/cgi-bin/browse-edgar?action=getcompany&amp;CIK=0001683553	https://www.walkscore.com/CA/Daly_City	</v>
      <v xml:space="preserve">http://creativecommons.org/licenses/by-sa/3.0/			http://creativecommons.org/licenses/by-sa/3.0/			</v>
    </spb>
    <spb s="0">
      <v xml:space="preserve">Wikipedia	US Census	US Census	</v>
      <v xml:space="preserve">CC-BY-SA			</v>
      <v xml:space="preserve">http://en.wikipedia.org/wiki/Daly_City,_California	http://www2.census.gov/programs-surveys/popest/datasets/2010-2018/cities/totals/sub-est2018_all.csv	http://www.census.gov/quickfacts/table/PST120214/0617918	</v>
      <v xml:space="preserve">http://creativecommons.org/licenses/by-sa/3.0/			</v>
    </spb>
    <spb s="16">
      <v>3272</v>
      <v>3273</v>
      <v>3272</v>
      <v>3272</v>
      <v>2</v>
      <v>3273</v>
      <v>3272</v>
      <v>3274</v>
      <v>3274</v>
      <v>3275</v>
    </spb>
    <spb s="0">
      <v xml:space="preserve">Wikipedia	</v>
      <v xml:space="preserve">Public domain	</v>
      <v xml:space="preserve">http://en.wikipedia.org/wiki/Daly_City,_California	</v>
      <v xml:space="preserve">http://en.wikipedia.org/wiki/Public_domain	</v>
    </spb>
    <spb s="0">
      <v xml:space="preserve">Wikipedia	</v>
      <v xml:space="preserve">CC-BY-SA	</v>
      <v xml:space="preserve">http://en.wikipedia.org/wiki/Boulder,_Colorado	</v>
      <v xml:space="preserve">http://creativecommons.org/licenses/by-sa/3.0/	</v>
    </spb>
    <spb s="0">
      <v xml:space="preserve">Wikipedia	US Census	Sec	Walkscore	</v>
      <v xml:space="preserve">CC-BY-SA				</v>
      <v xml:space="preserve">http://en.wikipedia.org/wiki/Boulder,_Colorado	http://www2.census.gov/programs-surveys/popest/datasets/2010-2018/cities/totals/sub-est2018_all.csv	https://www.sec.gov/cgi-bin/browse-edgar?action=getcompany&amp;CIK=0001825497	https://www.walkscore.com/CO/Boulder	</v>
      <v xml:space="preserve">http://creativecommons.org/licenses/by-sa/3.0/				</v>
    </spb>
    <spb s="0">
      <v xml:space="preserve">Wikipedia	US Census	Wikipedia	Sec	Walkscore	</v>
      <v xml:space="preserve">CC-BY-SA		CC-BY-SA			</v>
      <v xml:space="preserve">http://en.wikipedia.org/wiki/Boulder,_Colorado	http://www2.census.gov/programs-surveys/popest/datasets/2010-2018/cities/totals/sub-est2018_all.csv	https://en.wikipedia.org/wiki/Boulder,_Colorado	https://www.sec.gov/cgi-bin/browse-edgar?action=getcompany&amp;CIK=0001825497	https://www.walkscore.com/CO/Boulder	</v>
      <v xml:space="preserve">http://creativecommons.org/licenses/by-sa/3.0/		http://creativecommons.org/licenses/by-sa/3.0/			</v>
    </spb>
    <spb s="0">
      <v xml:space="preserve">Wikipedia	US Census	</v>
      <v xml:space="preserve">CC-BY-SA		</v>
      <v xml:space="preserve">http://en.wikipedia.org/wiki/Boulder,_Colorado	http://www2.census.gov/programs-surveys/popest/datasets/2010-2018/cities/totals/sub-est2018_all.csv	</v>
      <v xml:space="preserve">http://creativecommons.org/licenses/by-sa/3.0/		</v>
    </spb>
    <spb s="16">
      <v>3278</v>
      <v>3279</v>
      <v>3278</v>
      <v>3278</v>
      <v>2</v>
      <v>3279</v>
      <v>3278</v>
      <v>3280</v>
      <v>3280</v>
      <v>3281</v>
    </spb>
    <spb s="0">
      <v xml:space="preserve">Wikipedia	</v>
      <v xml:space="preserve">Public domain	</v>
      <v xml:space="preserve">http://ja.wikipedia.org/wiki/ボルダー_(コロラド州)	</v>
      <v xml:space="preserve">http://en.wikipedia.org/wiki/Public_domain	</v>
    </spb>
    <spb s="0">
      <v xml:space="preserve">Wikipedia	</v>
      <v xml:space="preserve">CC-BY-SA	</v>
      <v xml:space="preserve">http://en.wikipedia.org/wiki/Allen,_Texas	</v>
      <v xml:space="preserve">http://creativecommons.org/licenses/by-sa/3.0/	</v>
    </spb>
    <spb s="0">
      <v xml:space="preserve">Wikipedia	US Census	Sec	Walkscore	</v>
      <v xml:space="preserve">CC-BY-SA				</v>
      <v xml:space="preserve">http://en.wikipedia.org/wiki/Allen,_Texas	http://www2.census.gov/programs-surveys/popest/datasets/2010-2018/cities/totals/sub-est2018_all.csv	https://www.sec.gov/cgi-bin/browse-edgar?action=getcompany&amp;CIK=0001741736	https://www.walkscore.com/TX/Allen	</v>
      <v xml:space="preserve">http://creativecommons.org/licenses/by-sa/3.0/				</v>
    </spb>
    <spb s="0">
      <v xml:space="preserve">Wikipedia	US Census	Wikipedia	Sec	Walkscore	</v>
      <v xml:space="preserve">CC-BY-SA		CC-BY-SA			</v>
      <v xml:space="preserve">http://en.wikipedia.org/wiki/Allen,_Texas	http://www2.census.gov/programs-surveys/popest/datasets/2010-2018/cities/totals/sub-est2018_all.csv	https://en.wikipedia.org/wiki/Allen,_Texas	https://www.sec.gov/cgi-bin/browse-edgar?action=getcompany&amp;CIK=0001741736	https://www.walkscore.com/TX/Allen	</v>
      <v xml:space="preserve">http://creativecommons.org/licenses/by-sa/3.0/		http://creativecommons.org/licenses/by-sa/3.0/			</v>
    </spb>
    <spb s="0">
      <v xml:space="preserve">Wikipedia	US Census	</v>
      <v xml:space="preserve">CC-BY-SA		</v>
      <v xml:space="preserve">http://en.wikipedia.org/wiki/Allen,_Texas	http://www2.census.gov/programs-surveys/popest/datasets/2010-2018/cities/totals/sub-est2018_all.csv	</v>
      <v xml:space="preserve">http://creativecommons.org/licenses/by-sa/3.0/		</v>
    </spb>
    <spb s="1">
      <v>3284</v>
      <v>3285</v>
      <v>2</v>
      <v>3285</v>
      <v>3284</v>
      <v>3286</v>
      <v>3286</v>
      <v>3287</v>
    </spb>
    <spb s="0">
      <v xml:space="preserve">Wikipedia	</v>
      <v xml:space="preserve">CC BY-SA 3.0	</v>
      <v xml:space="preserve">http://de.wikipedia.org/wiki/Allen_(Texas)	</v>
      <v xml:space="preserve">https://creativecommons.org/licenses/by-sa/3.0	</v>
    </spb>
    <spb s="0">
      <v xml:space="preserve">Wikipedia	</v>
      <v xml:space="preserve">CC-BY-SA	</v>
      <v xml:space="preserve">http://en.wikipedia.org/wiki/West_Covina,_California	</v>
      <v xml:space="preserve">http://creativecommons.org/licenses/by-sa/3.0/	</v>
    </spb>
    <spb s="0">
      <v xml:space="preserve">Wikipedia	US Census	Sec	Walkscore	</v>
      <v xml:space="preserve">CC-BY-SA				</v>
      <v xml:space="preserve">http://en.wikipedia.org/wiki/West_Covina,_California	http://www2.census.gov/programs-surveys/popest/datasets/2010-2018/cities/totals/sub-est2018_all.csv	https://www.sec.gov/cgi-bin/browse-edgar?action=getcompany&amp;CIK=0001517498	https://www.walkscore.com/CA/West_Covina	</v>
      <v xml:space="preserve">http://creativecommons.org/licenses/by-sa/3.0/				</v>
    </spb>
    <spb s="0">
      <v xml:space="preserve">Wikipedia	US Census	Wikipedia	Sec	Walkscore	</v>
      <v xml:space="preserve">CC-BY-SA		CC-BY-SA			</v>
      <v xml:space="preserve">http://en.wikipedia.org/wiki/West_Covina,_California	http://www2.census.gov/programs-surveys/popest/datasets/2010-2018/cities/totals/sub-est2018_all.csv	https://en.wikipedia.org/wiki/West_Covina,_California	https://www.sec.gov/cgi-bin/browse-edgar?action=getcompany&amp;CIK=0001517498	https://www.walkscore.com/CA/West_Covina	</v>
      <v xml:space="preserve">http://creativecommons.org/licenses/by-sa/3.0/		http://creativecommons.org/licenses/by-sa/3.0/			</v>
    </spb>
    <spb s="0">
      <v xml:space="preserve">Wikipedia	US Census	</v>
      <v xml:space="preserve">CC-BY-SA		</v>
      <v xml:space="preserve">http://en.wikipedia.org/wiki/West_Covina,_California	http://www2.census.gov/programs-surveys/popest/datasets/2010-2018/cities/totals/sub-est2018_all.csv	</v>
      <v xml:space="preserve">http://creativecommons.org/licenses/by-sa/3.0/		</v>
    </spb>
    <spb s="16">
      <v>3290</v>
      <v>3291</v>
      <v>3290</v>
      <v>3290</v>
      <v>2</v>
      <v>3291</v>
      <v>3290</v>
      <v>3292</v>
      <v>3292</v>
      <v>3293</v>
    </spb>
    <spb s="0">
      <v xml:space="preserve">Wikipedia	</v>
      <v xml:space="preserve">CC BY-SA 4.0	</v>
      <v xml:space="preserve">http://ja.wikipedia.org/wiki/ウェストコビーナ	</v>
      <v xml:space="preserve">https://creativecommons.org/licenses/by-sa/4.0	</v>
    </spb>
    <spb s="0">
      <v xml:space="preserve">Wikipedia	</v>
      <v xml:space="preserve">CC-BY-SA	</v>
      <v xml:space="preserve">http://en.wikipedia.org/wiki/Sparks,_Nevada	</v>
      <v xml:space="preserve">http://creativecommons.org/licenses/by-sa/3.0/	</v>
    </spb>
    <spb s="0">
      <v xml:space="preserve">Wikipedia	US Census	Sec	Walkscore	</v>
      <v xml:space="preserve">CC-BY-SA				</v>
      <v xml:space="preserve">http://en.wikipedia.org/wiki/Sparks,_Nevada	http://www2.census.gov/programs-surveys/popest/datasets/2010-2018/cities/totals/sub-est2018_all.csv	https://www.sec.gov/cgi-bin/browse-edgar?action=getcompany&amp;CIK=0001785144	https://www.walkscore.com/NV/Sparks	</v>
      <v xml:space="preserve">http://creativecommons.org/licenses/by-sa/3.0/				</v>
    </spb>
    <spb s="0">
      <v xml:space="preserve">Wikipedia	Wikipedia	</v>
      <v xml:space="preserve">CC-BY-SA	CC-BY-SA	</v>
      <v xml:space="preserve">http://en.wikipedia.org/wiki/Sparks,_Nevada	http://it.wikipedia.org/wiki/Sparks_(Nevada)	</v>
      <v xml:space="preserve">http://creativecommons.org/licenses/by-sa/3.0/	http://creativecommons.org/licenses/by-sa/3.0/	</v>
    </spb>
    <spb s="0">
      <v xml:space="preserve">Wikipedia	US Census	</v>
      <v xml:space="preserve">CC-BY-SA		</v>
      <v xml:space="preserve">http://en.wikipedia.org/wiki/Sparks,_Nevada	http://www2.census.gov/programs-surveys/popest/datasets/2010-2018/cities/totals/sub-est2018_all.csv	</v>
      <v xml:space="preserve">http://creativecommons.org/licenses/by-sa/3.0/		</v>
    </spb>
    <spb s="16">
      <v>3296</v>
      <v>3297</v>
      <v>3298</v>
      <v>3298</v>
      <v>2</v>
      <v>3297</v>
      <v>3296</v>
      <v>3297</v>
      <v>3297</v>
      <v>3299</v>
    </spb>
    <spb s="0">
      <v xml:space="preserve">Wikipedia	</v>
      <v xml:space="preserve">CC BY-SA 2.0	</v>
      <v xml:space="preserve">http://de.wikipedia.org/wiki/Sparks_(Nevada)	</v>
      <v xml:space="preserve">https://creativecommons.org/licenses/by-sa/2.0	</v>
    </spb>
    <spb s="0">
      <v xml:space="preserve">Wikipedia	</v>
      <v xml:space="preserve">CC-BY-SA	</v>
      <v xml:space="preserve">http://en.wikipedia.org/wiki/Wichita_Falls,_Texas	</v>
      <v xml:space="preserve">http://creativecommons.org/licenses/by-sa/3.0/	</v>
    </spb>
    <spb s="0">
      <v xml:space="preserve">Wikipedia	US Census	Sec	Walkscore	</v>
      <v xml:space="preserve">CC-BY-SA				</v>
      <v xml:space="preserve">http://en.wikipedia.org/wiki/Wichita_Falls,_Texas	http://www2.census.gov/programs-surveys/popest/datasets/2010-2018/cities/totals/sub-est2018_all.csv	https://www.sec.gov/cgi-bin/browse-edgar?action=getcompany&amp;CIK=0001272164	https://www.walkscore.com/TX/Wichita_Falls	</v>
      <v xml:space="preserve">http://creativecommons.org/licenses/by-sa/3.0/				</v>
    </spb>
    <spb s="0">
      <v xml:space="preserve">Wikipedia	US Census	Wikipedia	Sec	Walkscore	</v>
      <v xml:space="preserve">CC-BY-SA		CC-BY-SA			</v>
      <v xml:space="preserve">http://en.wikipedia.org/wiki/Wichita_Falls,_Texas	http://www2.census.gov/programs-surveys/popest/datasets/2010-2018/cities/totals/sub-est2018_all.csv	https://en.wikipedia.org/wiki/Wichita_Falls,_Texas	https://www.sec.gov/cgi-bin/browse-edgar?action=getcompany&amp;CIK=0001272164	https://www.walkscore.com/TX/Wichita_Falls	</v>
      <v xml:space="preserve">http://creativecommons.org/licenses/by-sa/3.0/		http://creativecommons.org/licenses/by-sa/3.0/			</v>
    </spb>
    <spb s="0">
      <v xml:space="preserve">Wikipedia	US Census	</v>
      <v xml:space="preserve">CC-BY-SA		</v>
      <v xml:space="preserve">http://en.wikipedia.org/wiki/Wichita_Falls,_Texas	http://www2.census.gov/programs-surveys/popest/datasets/2010-2018/cities/totals/sub-est2018_all.csv	</v>
      <v xml:space="preserve">http://creativecommons.org/licenses/by-sa/3.0/		</v>
    </spb>
    <spb s="1">
      <v>3302</v>
      <v>3303</v>
      <v>2</v>
      <v>3303</v>
      <v>3302</v>
      <v>3304</v>
      <v>3304</v>
      <v>3305</v>
    </spb>
    <spb s="0">
      <v xml:space="preserve">Wikipedia	</v>
      <v xml:space="preserve">CC BY-SA 4.0	</v>
      <v xml:space="preserve">http://en.wikipedia.org/wiki/Wichita_Falls,_Texas	</v>
      <v xml:space="preserve">https://creativecommons.org/licenses/by-sa/4.0	</v>
    </spb>
    <spb s="0">
      <v xml:space="preserve">Wikipedia	Wikipedia	</v>
      <v xml:space="preserve">CC-BY-SA	CC-BY-SA	</v>
      <v xml:space="preserve">http://en.wikipedia.org/wiki/Green_Bay,_Wisconsin	http://de.wikipedia.org/wiki/Green_Bay	</v>
      <v xml:space="preserve">http://creativecommons.org/licenses/by-sa/3.0/	http://creativecommons.org/licenses/by-sa/3.0/	</v>
    </spb>
    <spb s="0">
      <v xml:space="preserve">Wikipedia	US Census	Sec	Walkscore	</v>
      <v xml:space="preserve">CC-BY-SA				</v>
      <v xml:space="preserve">http://en.wikipedia.org/wiki/Green_Bay,_Wisconsin	http://www2.census.gov/programs-surveys/popest/datasets/2010-2018/cities/totals/sub-est2018_all.csv	https://www.sec.gov/cgi-bin/browse-edgar?action=getcompany&amp;CIK=0001775863	https://www.walkscore.com/WI/Green_Bay	</v>
      <v xml:space="preserve">http://creativecommons.org/licenses/by-sa/3.0/				</v>
    </spb>
    <spb s="0">
      <v xml:space="preserve">Wikipedia	</v>
      <v xml:space="preserve">CC-BY-SA	</v>
      <v xml:space="preserve">http://en.wikipedia.org/wiki/Green_Bay,_Wisconsin	</v>
      <v xml:space="preserve">http://creativecommons.org/licenses/by-sa/3.0/	</v>
    </spb>
    <spb s="0">
      <v xml:space="preserve">Wikipedia	US Census	Wikipedia	Sec	Walkscore	</v>
      <v xml:space="preserve">CC-BY-SA		CC-BY-SA			</v>
      <v xml:space="preserve">http://en.wikipedia.org/wiki/Green_Bay,_Wisconsin	http://www2.census.gov/programs-surveys/popest/datasets/2010-2018/cities/totals/sub-est2018_all.csv	https://en.wikipedia.org/wiki/Green_Bay,_Wisconsin	https://www.sec.gov/cgi-bin/browse-edgar?action=getcompany&amp;CIK=0001775863	https://www.walkscore.com/WI/Green_Bay	</v>
      <v xml:space="preserve">http://creativecommons.org/licenses/by-sa/3.0/		http://creativecommons.org/licenses/by-sa/3.0/			</v>
    </spb>
    <spb s="0">
      <v xml:space="preserve">Wikipedia	US Census	</v>
      <v xml:space="preserve">CC-BY-SA		</v>
      <v xml:space="preserve">http://en.wikipedia.org/wiki/Green_Bay,_Wisconsin	http://www2.census.gov/programs-surveys/popest/datasets/2010-2018/cities/totals/sub-est2018_all.csv	</v>
      <v xml:space="preserve">http://creativecommons.org/licenses/by-sa/3.0/		</v>
    </spb>
    <spb s="1">
      <v>3308</v>
      <v>3309</v>
      <v>2</v>
      <v>3309</v>
      <v>3310</v>
      <v>3311</v>
      <v>3311</v>
      <v>3312</v>
    </spb>
    <spb s="0">
      <v xml:space="preserve">Wikipedia	</v>
      <v xml:space="preserve">CC BY 3.0	</v>
      <v xml:space="preserve">http://es.wikipedia.org/wiki/Green_Bay	</v>
      <v xml:space="preserve">https://creativecommons.org/licenses/by/3.0	</v>
    </spb>
    <spb s="0">
      <v xml:space="preserve">Wikipedia	</v>
      <v xml:space="preserve">CC-BY-SA	</v>
      <v xml:space="preserve">http://en.wikipedia.org/wiki/San_Mateo,_California	</v>
      <v xml:space="preserve">http://creativecommons.org/licenses/by-sa/3.0/	</v>
    </spb>
    <spb s="0">
      <v xml:space="preserve">Wikipedia	US Census	Sec	Walkscore	</v>
      <v xml:space="preserve">CC-BY-SA				</v>
      <v xml:space="preserve">http://en.wikipedia.org/wiki/San_Mateo,_California	http://www2.census.gov/programs-surveys/popest/datasets/2010-2018/cities/totals/sub-est2018_all.csv	https://www.sec.gov/cgi-bin/browse-edgar?action=getcompany&amp;CIK=0001741830	https://www.walkscore.com/CA/San_Mateo	</v>
      <v xml:space="preserve">http://creativecommons.org/licenses/by-sa/3.0/				</v>
    </spb>
    <spb s="0">
      <v xml:space="preserve">Wikipedia	US Census	Wikipedia	Sec	Walkscore	</v>
      <v xml:space="preserve">CC-BY-SA		CC-BY-SA			</v>
      <v xml:space="preserve">http://en.wikipedia.org/wiki/San_Mateo,_California	http://www2.census.gov/programs-surveys/popest/datasets/2010-2018/cities/totals/sub-est2018_all.csv	https://en.wikipedia.org/wiki/San_Mateo,_California	https://www.sec.gov/cgi-bin/browse-edgar?action=getcompany&amp;CIK=0001741830	https://www.walkscore.com/CA/San_Mateo	</v>
      <v xml:space="preserve">http://creativecommons.org/licenses/by-sa/3.0/		http://creativecommons.org/licenses/by-sa/3.0/			</v>
    </spb>
    <spb s="0">
      <v xml:space="preserve">Wikipedia	US Census	</v>
      <v xml:space="preserve">CC-BY-SA		</v>
      <v xml:space="preserve">http://en.wikipedia.org/wiki/San_Mateo,_California	http://www2.census.gov/programs-surveys/popest/datasets/2010-2018/cities/totals/sub-est2018_all.csv	</v>
      <v xml:space="preserve">http://creativecommons.org/licenses/by-sa/3.0/		</v>
    </spb>
    <spb s="1">
      <v>3315</v>
      <v>3316</v>
      <v>2</v>
      <v>3316</v>
      <v>3315</v>
      <v>3317</v>
      <v>3317</v>
      <v>3318</v>
    </spb>
    <spb s="0">
      <v xml:space="preserve">Wikipedia	</v>
      <v xml:space="preserve">CC BY-SA 2.5	</v>
      <v xml:space="preserve">http://en.wikipedia.org/wiki/San_Mateo,_California	</v>
      <v xml:space="preserve">https://creativecommons.org/licenses/by-sa/2.5	</v>
    </spb>
    <spb s="0">
      <v xml:space="preserve">Wikipedia	</v>
      <v xml:space="preserve">CC-BY-SA	</v>
      <v xml:space="preserve">http://en.wikipedia.org/wiki/Norwalk,_California	</v>
      <v xml:space="preserve">http://creativecommons.org/licenses/by-sa/3.0/	</v>
    </spb>
    <spb s="0">
      <v xml:space="preserve">Wikipedia	US Census	US Census	Walkscore	</v>
      <v xml:space="preserve">CC-BY-SA				</v>
      <v xml:space="preserve">http://en.wikipedia.org/wiki/Norwalk,_California	http://www2.census.gov/programs-surveys/popest/datasets/2010-2018/cities/totals/sub-est2018_all.csv	http://www.census.gov/quickfacts/table/PST045215/0652526	https://www.walkscore.com/CA/Norwalk	</v>
      <v xml:space="preserve">http://creativecommons.org/licenses/by-sa/3.0/				</v>
    </spb>
    <spb s="0">
      <v xml:space="preserve">Wikipedia	US Census	US Census	</v>
      <v xml:space="preserve">CC-BY-SA			</v>
      <v xml:space="preserve">http://en.wikipedia.org/wiki/Norwalk,_California	http://www2.census.gov/programs-surveys/popest/datasets/2010-2018/cities/totals/sub-est2018_all.csv	http://www.census.gov/quickfacts/table/PST045215/0652526	</v>
      <v xml:space="preserve">http://creativecommons.org/licenses/by-sa/3.0/			</v>
    </spb>
    <spb s="1">
      <v>3321</v>
      <v>3322</v>
      <v>2</v>
      <v>3322</v>
      <v>3321</v>
      <v>3322</v>
      <v>3322</v>
      <v>3323</v>
    </spb>
    <spb s="0">
      <v xml:space="preserve">Wikipedia	</v>
      <v xml:space="preserve">CC0	</v>
      <v xml:space="preserve">http://en.wikipedia.org/wiki/Norwalk,_California	</v>
      <v xml:space="preserve">http://creativecommons.org/publicdomain/zero/1.0/deed.en	</v>
    </spb>
    <spb s="0">
      <v xml:space="preserve">Wikipedia	</v>
      <v xml:space="preserve">CC-BY-SA	</v>
      <v xml:space="preserve">http://en.wikipedia.org/wiki/Rialto,_California	</v>
      <v xml:space="preserve">http://creativecommons.org/licenses/by-sa/3.0/	</v>
    </spb>
    <spb s="0">
      <v xml:space="preserve">Wikipedia	US Census	US Census	Walkscore	</v>
      <v xml:space="preserve">CC-BY-SA				</v>
      <v xml:space="preserve">http://en.wikipedia.org/wiki/Rialto,_California	http://www2.census.gov/programs-surveys/popest/datasets/2010-2018/cities/totals/sub-est2018_all.csv	http://www.census.gov/quickfacts/table/RHI225213/0660466	https://www.walkscore.com/CA/Rialto	</v>
      <v xml:space="preserve">http://creativecommons.org/licenses/by-sa/3.0/				</v>
    </spb>
    <spb s="0">
      <v xml:space="preserve">Wikipedia	US Census	US Census	Wikipedia	Walkscore	</v>
      <v xml:space="preserve">CC-BY-SA			CC-BY-SA		</v>
      <v xml:space="preserve">http://en.wikipedia.org/wiki/Rialto,_California	http://www2.census.gov/programs-surveys/popest/datasets/2010-2018/cities/totals/sub-est2018_all.csv	http://www.census.gov/quickfacts/table/RHI225213/0660466	https://en.wikipedia.org/wiki/Rialto,_California	https://www.walkscore.com/CA/Rialto	</v>
      <v xml:space="preserve">http://creativecommons.org/licenses/by-sa/3.0/			http://creativecommons.org/licenses/by-sa/3.0/		</v>
    </spb>
    <spb s="0">
      <v xml:space="preserve">Wikipedia	US Census	Wikipedia	Wikipedia	US Census	</v>
      <v xml:space="preserve">CC-BY-SA		CC-BY-SA	CC-BY-SA		</v>
      <v xml:space="preserve">http://en.wikipedia.org/wiki/Rialto,_California	http://www2.census.gov/programs-surveys/popest/datasets/2010-2018/cities/totals/sub-est2018_all.csv	http://es.wikipedia.org/wiki/Rialto_(California)	http://fr.wikipedia.org/wiki/Rialto_(Californie)	http://www.census.gov/quickfacts/table/RHI225213/0660466	</v>
      <v xml:space="preserve">http://creativecommons.org/licenses/by-sa/3.0/		http://creativecommons.org/licenses/by-sa/3.0/	http://creativecommons.org/licenses/by-sa/3.0/		</v>
    </spb>
    <spb s="1">
      <v>3326</v>
      <v>3327</v>
      <v>2</v>
      <v>3327</v>
      <v>3326</v>
      <v>3328</v>
      <v>3328</v>
      <v>3329</v>
    </spb>
    <spb s="0">
      <v xml:space="preserve">Wikipedia	</v>
      <v xml:space="preserve">Public domain	</v>
      <v xml:space="preserve">http://es.wikipedia.org/wiki/Rialto_(California)	</v>
      <v xml:space="preserve">http://en.wikipedia.org/wiki/Public_domain	</v>
    </spb>
    <spb s="0">
      <v xml:space="preserve">Wikipedia	</v>
      <v xml:space="preserve">CC-BY-SA	</v>
      <v xml:space="preserve">http://en.wikipedia.org/wiki/Las_Cruces,_New_Mexico	</v>
      <v xml:space="preserve">http://creativecommons.org/licenses/by-sa/3.0/	</v>
    </spb>
    <spb s="0">
      <v xml:space="preserve">Wikipedia	US Census	US Census	Sec	Walkscore	</v>
      <v xml:space="preserve">CC-BY-SA					</v>
      <v xml:space="preserve">http://en.wikipedia.org/wiki/Las_Cruces,_New_Mexico	http://www2.census.gov/programs-surveys/popest/datasets/2010-2018/cities/totals/sub-est2018_all.csv	http://www.census.gov/quickfacts/table/RHI125213/3539380	https://www.sec.gov/cgi-bin/browse-edgar?action=getcompany&amp;CIK=0001729269	https://www.walkscore.com/NM/Las_Cruces	</v>
      <v xml:space="preserve">http://creativecommons.org/licenses/by-sa/3.0/					</v>
    </spb>
    <spb s="0">
      <v xml:space="preserve">Wikipedia	US Census	US Census	Wikipedia	Sec	Walkscore	</v>
      <v xml:space="preserve">CC-BY-SA			CC-BY-SA			</v>
      <v xml:space="preserve">http://en.wikipedia.org/wiki/Las_Cruces,_New_Mexico	http://www2.census.gov/programs-surveys/popest/datasets/2010-2018/cities/totals/sub-est2018_all.csv	http://www.census.gov/quickfacts/table/RHI125213/3539380	https://en.wikipedia.org/wiki/Las_Cruces,_New_Mexico	https://www.sec.gov/cgi-bin/browse-edgar?action=getcompany&amp;CIK=0001729269	https://www.walkscore.com/NM/Las_Cruces	</v>
      <v xml:space="preserve">http://creativecommons.org/licenses/by-sa/3.0/			http://creativecommons.org/licenses/by-sa/3.0/			</v>
    </spb>
    <spb s="16">
      <v>3332</v>
      <v>3333</v>
      <v>3332</v>
      <v>3332</v>
      <v>2</v>
      <v>3333</v>
      <v>3332</v>
      <v>3334</v>
      <v>3334</v>
      <v>3332</v>
    </spb>
    <spb s="0">
      <v xml:space="preserve">Wikipedia	</v>
      <v xml:space="preserve">Public domain	</v>
      <v xml:space="preserve">http://en.wikipedia.org/wiki/Las_Cruces,_New_Mexico	</v>
      <v xml:space="preserve">http://en.wikipedia.org/wiki/Public_domain	</v>
    </spb>
    <spb s="0">
      <v xml:space="preserve">Wikipedia	</v>
      <v xml:space="preserve">CC-BY-SA	</v>
      <v xml:space="preserve">http://en.wikipedia.org/wiki/Chico,_California	</v>
      <v xml:space="preserve">http://creativecommons.org/licenses/by-sa/3.0/	</v>
    </spb>
    <spb s="0">
      <v xml:space="preserve">Wikipedia	US Census	Sec	Walkscore	</v>
      <v xml:space="preserve">CC-BY-SA				</v>
      <v xml:space="preserve">http://en.wikipedia.org/wiki/Chico,_California	http://www2.census.gov/programs-surveys/popest/datasets/2010-2018/cities/totals/sub-est2018_all.csv	https://www.sec.gov/cgi-bin/browse-edgar?action=getcompany&amp;CIK=0001776048	https://www.walkscore.com/CA/Chico	</v>
      <v xml:space="preserve">http://creativecommons.org/licenses/by-sa/3.0/				</v>
    </spb>
    <spb s="0">
      <v xml:space="preserve">Wikipedia	Wikipedia	</v>
      <v xml:space="preserve">CC-BY-SA	CC-BY-SA	</v>
      <v xml:space="preserve">http://en.wikipedia.org/wiki/Chico,_California	http://it.wikipedia.org/wiki/Chico_(California)	</v>
      <v xml:space="preserve">http://creativecommons.org/licenses/by-sa/3.0/	http://creativecommons.org/licenses/by-sa/3.0/	</v>
    </spb>
    <spb s="0">
      <v xml:space="preserve">Wikipedia	US Census	Wikipedia	Sec	Walkscore	</v>
      <v xml:space="preserve">CC-BY-SA		CC-BY-SA			</v>
      <v xml:space="preserve">http://en.wikipedia.org/wiki/Chico,_California	http://www2.census.gov/programs-surveys/popest/datasets/2010-2018/cities/totals/sub-est2018_all.csv	https://en.wikipedia.org/wiki/Chico,_California	https://www.sec.gov/cgi-bin/browse-edgar?action=getcompany&amp;CIK=0001776048	https://www.walkscore.com/CA/Chico	</v>
      <v xml:space="preserve">http://creativecommons.org/licenses/by-sa/3.0/		http://creativecommons.org/licenses/by-sa/3.0/			</v>
    </spb>
    <spb s="0">
      <v xml:space="preserve">Wikipedia	US Census	Wikipedia	</v>
      <v xml:space="preserve">CC-BY-SA		CC-BY-SA	</v>
      <v xml:space="preserve">http://en.wikipedia.org/wiki/Chico,_California	http://www2.census.gov/programs-surveys/popest/datasets/2010-2018/cities/totals/sub-est2018_all.csv	http://es.wikipedia.org/wiki/Chico_(California)	</v>
      <v xml:space="preserve">http://creativecommons.org/licenses/by-sa/3.0/		http://creativecommons.org/licenses/by-sa/3.0/	</v>
    </spb>
    <spb s="16">
      <v>3337</v>
      <v>3338</v>
      <v>3339</v>
      <v>3339</v>
      <v>2</v>
      <v>3338</v>
      <v>3337</v>
      <v>3340</v>
      <v>3340</v>
      <v>3341</v>
    </spb>
    <spb s="0">
      <v xml:space="preserve">Wikipedia	</v>
      <v xml:space="preserve">CC BY-SA 3.0	</v>
      <v xml:space="preserve">http://en.wikipedia.org/wiki/Chico,_California	</v>
      <v xml:space="preserve">https://creativecommons.org/licenses/by-sa/3.0	</v>
    </spb>
    <spb s="0">
      <v xml:space="preserve">Wikipedia	Wikipedia	</v>
      <v xml:space="preserve">CC-BY-SA	CC-BY-SA	</v>
      <v xml:space="preserve">http://en.wikipedia.org/wiki/El_Cajon,_California	http://fr.wikipedia.org/wiki/El_Cajon	</v>
      <v xml:space="preserve">http://creativecommons.org/licenses/by-sa/3.0/	http://creativecommons.org/licenses/by-sa/3.0/	</v>
    </spb>
    <spb s="0">
      <v xml:space="preserve">Wikipedia	US Census	Sec	Walkscore	</v>
      <v xml:space="preserve">CC-BY-SA				</v>
      <v xml:space="preserve">http://en.wikipedia.org/wiki/El_Cajon,_California	http://www2.census.gov/programs-surveys/popest/datasets/2010-2018/cities/totals/sub-est2018_all.csv	https://www.sec.gov/cgi-bin/browse-edgar?action=getcompany&amp;CIK=0001694617	https://www.walkscore.com/CA/El_Cajon	</v>
      <v xml:space="preserve">http://creativecommons.org/licenses/by-sa/3.0/				</v>
    </spb>
    <spb s="0">
      <v xml:space="preserve">Wikipedia	</v>
      <v xml:space="preserve">CC-BY-SA	</v>
      <v xml:space="preserve">http://en.wikipedia.org/wiki/El_Cajon,_California	</v>
      <v xml:space="preserve">http://creativecommons.org/licenses/by-sa/3.0/	</v>
    </spb>
    <spb s="0">
      <v xml:space="preserve">Wikipedia	US Census	Wikipedia	Sec	Walkscore	</v>
      <v xml:space="preserve">CC-BY-SA		CC-BY-SA			</v>
      <v xml:space="preserve">http://en.wikipedia.org/wiki/El_Cajon,_California	http://www2.census.gov/programs-surveys/popest/datasets/2010-2018/cities/totals/sub-est2018_all.csv	https://en.wikipedia.org/wiki/El_Cajon,_California	https://www.sec.gov/cgi-bin/browse-edgar?action=getcompany&amp;CIK=0001694617	https://www.walkscore.com/CA/El_Cajon	</v>
      <v xml:space="preserve">http://creativecommons.org/licenses/by-sa/3.0/		http://creativecommons.org/licenses/by-sa/3.0/			</v>
    </spb>
    <spb s="0">
      <v xml:space="preserve">Wikipedia	US Census	Wikipedia	</v>
      <v xml:space="preserve">CC-BY-SA		CC-BY-SA	</v>
      <v xml:space="preserve">http://en.wikipedia.org/wiki/El_Cajon,_California	http://www2.census.gov/programs-surveys/popest/datasets/2010-2018/cities/totals/sub-est2018_all.csv	http://fr.wikipedia.org/wiki/El_Cajon	</v>
      <v xml:space="preserve">http://creativecommons.org/licenses/by-sa/3.0/		http://creativecommons.org/licenses/by-sa/3.0/	</v>
    </spb>
    <spb s="1">
      <v>3344</v>
      <v>3345</v>
      <v>2</v>
      <v>3345</v>
      <v>3346</v>
      <v>3347</v>
      <v>3347</v>
      <v>3348</v>
    </spb>
    <spb s="0">
      <v xml:space="preserve">Wikipedia	</v>
      <v xml:space="preserve">CC BY 2.0	</v>
      <v xml:space="preserve">http://en.wikipedia.org/wiki/El_Cajon,_California	</v>
      <v xml:space="preserve">https://creativecommons.org/licenses/by-sa/3.0	</v>
    </spb>
    <spb s="0">
      <v xml:space="preserve">Wikipedia	</v>
      <v xml:space="preserve">CC-BY-SA	</v>
      <v xml:space="preserve">http://en.wikipedia.org/wiki/Burbank,_California	</v>
      <v xml:space="preserve">http://creativecommons.org/licenses/by-sa/3.0/	</v>
    </spb>
    <spb s="0">
      <v xml:space="preserve">Wikipedia	US Census	Sec	Walkscore	</v>
      <v xml:space="preserve">CC-BY-SA				</v>
      <v xml:space="preserve">http://en.wikipedia.org/wiki/Burbank,_California	http://www2.census.gov/programs-surveys/popest/datasets/2010-2018/cities/totals/sub-est2018_all.csv	https://www.sec.gov/cgi-bin/browse-edgar?action=getcompany&amp;CIK=0001744489	https://www.walkscore.com/CA/Burbank	</v>
      <v xml:space="preserve">http://creativecommons.org/licenses/by-sa/3.0/				</v>
    </spb>
    <spb s="0">
      <v xml:space="preserve">Wikipedia	US Census	Wikipedia	Sec	Walkscore	</v>
      <v xml:space="preserve">CC-BY-SA		CC-BY-SA			</v>
      <v xml:space="preserve">http://en.wikipedia.org/wiki/Burbank,_California	http://www2.census.gov/programs-surveys/popest/datasets/2010-2018/cities/totals/sub-est2018_all.csv	https://en.wikipedia.org/wiki/Burbank,_California	https://www.sec.gov/cgi-bin/browse-edgar?action=getcompany&amp;CIK=0001744489	https://www.walkscore.com/CA/Burbank	</v>
      <v xml:space="preserve">http://creativecommons.org/licenses/by-sa/3.0/		http://creativecommons.org/licenses/by-sa/3.0/			</v>
    </spb>
    <spb s="0">
      <v xml:space="preserve">Wikipedia	US Census	</v>
      <v xml:space="preserve">CC-BY-SA		</v>
      <v xml:space="preserve">http://en.wikipedia.org/wiki/Burbank,_California	http://www2.census.gov/programs-surveys/popest/datasets/2010-2018/cities/totals/sub-est2018_all.csv	</v>
      <v xml:space="preserve">http://creativecommons.org/licenses/by-sa/3.0/		</v>
    </spb>
    <spb s="1">
      <v>3351</v>
      <v>3352</v>
      <v>2</v>
      <v>3352</v>
      <v>3351</v>
      <v>3353</v>
      <v>3353</v>
      <v>3354</v>
    </spb>
    <spb s="0">
      <v xml:space="preserve">Wikipedia	</v>
      <v xml:space="preserve">CC-BY-SA-3.0	</v>
      <v xml:space="preserve">http://es.wikipedia.org/wiki/Burbank	</v>
      <v xml:space="preserve">http://creativecommons.org/licenses/by-sa/3.0/	</v>
    </spb>
    <spb s="0">
      <v xml:space="preserve">Wikipedia	</v>
      <v xml:space="preserve">CC-BY-SA	</v>
      <v xml:space="preserve">http://en.wikipedia.org/wiki/South_Bend,_Indiana	</v>
      <v xml:space="preserve">http://creativecommons.org/licenses/by-sa/3.0/	</v>
    </spb>
    <spb s="0">
      <v xml:space="preserve">Wikipedia	US Census	US Census	Wikipedia	Sec	Walkscore	Youtube	</v>
      <v xml:space="preserve">CC-BY-SA			CC-BY-SA				</v>
      <v xml:space="preserve">http://en.wikipedia.org/wiki/South_Bend,_Indiana	http://www2.census.gov/programs-surveys/popest/datasets/2010-2018/cities/totals/sub-est2018_all.csv	http://www.census.gov/quickfacts/table/SEX255214/1871000	https://en.wikipedia.org/wiki/South_Bend,_Indiana	https://www.sec.gov/cgi-bin/browse-edgar?action=getcompany&amp;CIK=0000903514	https://www.walkscore.com/IN/South_Bend	https://www.youtube.com/user/cityofsouthbend	</v>
      <v xml:space="preserve">http://creativecommons.org/licenses/by-sa/3.0/			http://creativecommons.org/licenses/by-sa/3.0/				</v>
    </spb>
    <spb s="0">
      <v xml:space="preserve">Wikipedia	US Census	</v>
      <v xml:space="preserve">CC-BY-SA		</v>
      <v xml:space="preserve">http://en.wikipedia.org/wiki/South_Bend,_Indiana	http://www2.census.gov/programs-surveys/popest/datasets/2010-2018/cities/totals/sub-est2018_all.csv	</v>
      <v xml:space="preserve">http://creativecommons.org/licenses/by-sa/3.0/		</v>
    </spb>
    <spb s="16">
      <v>3357</v>
      <v>3358</v>
      <v>3357</v>
      <v>3357</v>
      <v>2</v>
      <v>3358</v>
      <v>3357</v>
      <v>3358</v>
      <v>3358</v>
      <v>3359</v>
    </spb>
    <spb s="0">
      <v xml:space="preserve">Wikipedia	</v>
      <v xml:space="preserve">CC BY-SA 2.0	</v>
      <v xml:space="preserve">http://de.wikipedia.org/wiki/South_Bend_(Indiana)	</v>
      <v xml:space="preserve">https://creativecommons.org/licenses/by-sa/2.0	</v>
    </spb>
    <spb s="0">
      <v xml:space="preserve">Wikipedia	</v>
      <v xml:space="preserve">CC-BY-SA	</v>
      <v xml:space="preserve">http://en.wikipedia.org/wiki/Renton,_Washington	</v>
      <v xml:space="preserve">http://creativecommons.org/licenses/by-sa/3.0/	</v>
    </spb>
    <spb s="0">
      <v xml:space="preserve">Wikipedia	US Census	Sec	Walkscore	</v>
      <v xml:space="preserve">CC-BY-SA				</v>
      <v xml:space="preserve">http://en.wikipedia.org/wiki/Renton,_Washington	http://www2.census.gov/programs-surveys/popest/datasets/2010-2018/cities/totals/sub-est2018_all.csv	https://www.sec.gov/cgi-bin/browse-edgar?action=getcompany&amp;CIK=0001401564	https://www.walkscore.com/WA/Renton	</v>
      <v xml:space="preserve">http://creativecommons.org/licenses/by-sa/3.0/				</v>
    </spb>
    <spb s="0">
      <v xml:space="preserve">Wikipedia	Wikipedia	</v>
      <v xml:space="preserve">CC-BY-SA	CC-BY-SA	</v>
      <v xml:space="preserve">http://en.wikipedia.org/wiki/Renton,_Washington	http://it.wikipedia.org/wiki/Renton_(Washington)	</v>
      <v xml:space="preserve">http://creativecommons.org/licenses/by-sa/3.0/	http://creativecommons.org/licenses/by-sa/3.0/	</v>
    </spb>
    <spb s="0">
      <v xml:space="preserve">Wikipedia	US Census	Wikipedia	Sec	Walkscore	</v>
      <v xml:space="preserve">CC-BY-SA		CC-BY-SA			</v>
      <v xml:space="preserve">http://en.wikipedia.org/wiki/Renton,_Washington	http://www2.census.gov/programs-surveys/popest/datasets/2010-2018/cities/totals/sub-est2018_all.csv	https://en.wikipedia.org/wiki/Renton,_Washington	https://www.sec.gov/cgi-bin/browse-edgar?action=getcompany&amp;CIK=0001401564	https://www.walkscore.com/WA/Renton	</v>
      <v xml:space="preserve">http://creativecommons.org/licenses/by-sa/3.0/		http://creativecommons.org/licenses/by-sa/3.0/			</v>
    </spb>
    <spb s="0">
      <v xml:space="preserve">Wikipedia	US Census	Wikipedia	Walkscore	</v>
      <v xml:space="preserve">CC-BY-SA		CC-BY-SA		</v>
      <v xml:space="preserve">http://en.wikipedia.org/wiki/Renton,_Washington	http://www2.census.gov/programs-surveys/popest/datasets/2010-2018/cities/totals/sub-est2018_all.csv	https://en.wikipedia.org/wiki/Renton,_Washington	https://www.walkscore.com/WA/Renton	</v>
      <v xml:space="preserve">http://creativecommons.org/licenses/by-sa/3.0/		http://creativecommons.org/licenses/by-sa/3.0/		</v>
    </spb>
    <spb s="0">
      <v xml:space="preserve">Wikipedia	US Census	Wikipedia	Wikipedia	</v>
      <v xml:space="preserve">CC-BY-SA		CC-BY-SA	CC-BY-SA	</v>
      <v xml:space="preserve">http://en.wikipedia.org/wiki/Renton,_Washington	http://www2.census.gov/programs-surveys/popest/datasets/2010-2018/cities/totals/sub-est2018_all.csv	http://es.wikipedia.org/wiki/Renton_(Washington)	http://fr.wikipedia.org/wiki/Renton_(Washington)	</v>
      <v xml:space="preserve">http://creativecommons.org/licenses/by-sa/3.0/		http://creativecommons.org/licenses/by-sa/3.0/	http://creativecommons.org/licenses/by-sa/3.0/	</v>
    </spb>
    <spb s="16">
      <v>3362</v>
      <v>3363</v>
      <v>3364</v>
      <v>3364</v>
      <v>2</v>
      <v>3363</v>
      <v>3362</v>
      <v>3365</v>
      <v>3366</v>
      <v>3367</v>
    </spb>
    <spb s="0">
      <v xml:space="preserve">Wikipedia	</v>
      <v xml:space="preserve">Public domain	</v>
      <v xml:space="preserve">http://zh.wikipedia.org/wiki/伦顿_(华盛顿州)	</v>
      <v xml:space="preserve">http://en.wikipedia.org/wiki/Public_domain	</v>
    </spb>
    <spb s="0">
      <v xml:space="preserve">Wikipedia	Wikipedia	</v>
      <v xml:space="preserve">CC-BY-SA	CC-BY-SA	</v>
      <v xml:space="preserve">http://en.wikipedia.org/wiki/Vista,_California	http://fr.wikipedia.org/wiki/Vista_(Californie)	</v>
      <v xml:space="preserve">http://creativecommons.org/licenses/by-sa/3.0/	http://creativecommons.org/licenses/by-sa/3.0/	</v>
    </spb>
    <spb s="0">
      <v xml:space="preserve">Wikipedia	US Census	US Census	Sec	Walkscore	</v>
      <v xml:space="preserve">CC-BY-SA					</v>
      <v xml:space="preserve">http://en.wikipedia.org/wiki/Vista,_California	http://www2.census.gov/programs-surveys/popest/datasets/2010-2018/cities/totals/sub-est2018_all.csv	http://www.census.gov/quickfacts/table/RHI125214/0682996	https://www.sec.gov/cgi-bin/browse-edgar?action=getcompany&amp;CIK=0001788338	https://www.walkscore.com/CA/Vista	</v>
      <v xml:space="preserve">http://creativecommons.org/licenses/by-sa/3.0/					</v>
    </spb>
    <spb s="0">
      <v xml:space="preserve">Wikipedia	</v>
      <v xml:space="preserve">CC-BY-SA	</v>
      <v xml:space="preserve">http://en.wikipedia.org/wiki/Vista,_California	</v>
      <v xml:space="preserve">http://creativecommons.org/licenses/by-sa/3.0/	</v>
    </spb>
    <spb s="0">
      <v xml:space="preserve">Wikipedia	US Census	US Census	Wikipedia	Sec	Walkscore	</v>
      <v xml:space="preserve">CC-BY-SA			CC-BY-SA			</v>
      <v xml:space="preserve">http://en.wikipedia.org/wiki/Vista,_California	http://www2.census.gov/programs-surveys/popest/datasets/2010-2018/cities/totals/sub-est2018_all.csv	http://www.census.gov/quickfacts/table/RHI125214/0682996	https://en.wikipedia.org/wiki/Vista,_California	https://www.sec.gov/cgi-bin/browse-edgar?action=getcompany&amp;CIK=0001788338	https://www.walkscore.com/CA/Vista	</v>
      <v xml:space="preserve">http://creativecommons.org/licenses/by-sa/3.0/			http://creativecommons.org/licenses/by-sa/3.0/			</v>
    </spb>
    <spb s="0">
      <v xml:space="preserve">Wikipedia	US Census	Wikipedia	US Census	</v>
      <v xml:space="preserve">CC-BY-SA		CC-BY-SA		</v>
      <v xml:space="preserve">http://en.wikipedia.org/wiki/Vista,_California	http://www2.census.gov/programs-surveys/popest/datasets/2010-2018/cities/totals/sub-est2018_all.csv	http://fr.wikipedia.org/wiki/Vista_(Californie)	http://www.census.gov/quickfacts/table/RHI125214/0682996	</v>
      <v xml:space="preserve">http://creativecommons.org/licenses/by-sa/3.0/		http://creativecommons.org/licenses/by-sa/3.0/		</v>
    </spb>
    <spb s="1">
      <v>3370</v>
      <v>3371</v>
      <v>2</v>
      <v>3371</v>
      <v>3372</v>
      <v>3373</v>
      <v>3373</v>
      <v>3374</v>
    </spb>
    <spb s="0">
      <v xml:space="preserve">Wikipedia	</v>
      <v xml:space="preserve">CC-BY-SA-3.0	</v>
      <v xml:space="preserve">http://en.wikipedia.org/wiki/Vista,_California	</v>
      <v xml:space="preserve">http://creativecommons.org/licenses/by-sa/3.0/	</v>
    </spb>
    <spb s="0">
      <v xml:space="preserve">Wikipedia	</v>
      <v xml:space="preserve">CC-BY-SA	</v>
      <v xml:space="preserve">http://en.wikipedia.org/wiki/Davenport,_Iowa	</v>
      <v xml:space="preserve">http://creativecommons.org/licenses/by-sa/3.0/	</v>
    </spb>
    <spb s="0">
      <v xml:space="preserve">Wikipedia	US Census	Sec	Walkscore	</v>
      <v xml:space="preserve">CC-BY-SA				</v>
      <v xml:space="preserve">http://en.wikipedia.org/wiki/Davenport,_Iowa	http://www2.census.gov/programs-surveys/popest/datasets/2010-2018/cities/totals/sub-est2018_all.csv	https://www.sec.gov/cgi-bin/browse-edgar?action=getcompany&amp;CIK=0001741426	https://www.walkscore.com/IA/Davenport	</v>
      <v xml:space="preserve">http://creativecommons.org/licenses/by-sa/3.0/				</v>
    </spb>
    <spb s="0">
      <v xml:space="preserve">Wikipedia	Wikipedia	</v>
      <v xml:space="preserve">CC-BY-SA	CC-BY-SA	</v>
      <v xml:space="preserve">http://en.wikipedia.org/wiki/Davenport,_Iowa	http://it.wikipedia.org/wiki/Davenport_(Iowa)	</v>
      <v xml:space="preserve">http://creativecommons.org/licenses/by-sa/3.0/	http://creativecommons.org/licenses/by-sa/3.0/	</v>
    </spb>
    <spb s="0">
      <v xml:space="preserve">Wikipedia	US Census	Wikipedia	Sec	Walkscore	</v>
      <v xml:space="preserve">CC-BY-SA		CC-BY-SA			</v>
      <v xml:space="preserve">http://en.wikipedia.org/wiki/Davenport,_Iowa	http://www2.census.gov/programs-surveys/popest/datasets/2010-2018/cities/totals/sub-est2018_all.csv	https://en.wikipedia.org/wiki/Davenport,_Iowa	https://www.sec.gov/cgi-bin/browse-edgar?action=getcompany&amp;CIK=0001741426	https://www.walkscore.com/IA/Davenport	</v>
      <v xml:space="preserve">http://creativecommons.org/licenses/by-sa/3.0/		http://creativecommons.org/licenses/by-sa/3.0/			</v>
    </spb>
    <spb s="0">
      <v xml:space="preserve">Wikipedia	US Census	Wikipedia	</v>
      <v xml:space="preserve">CC-BY-SA		CC-BY-SA	</v>
      <v xml:space="preserve">http://en.wikipedia.org/wiki/Davenport,_Iowa	http://www2.census.gov/programs-surveys/popest/datasets/2010-2018/cities/totals/sub-est2018_all.csv	http://es.wikipedia.org/wiki/Davenport_(Iowa)	</v>
      <v xml:space="preserve">http://creativecommons.org/licenses/by-sa/3.0/		http://creativecommons.org/licenses/by-sa/3.0/	</v>
    </spb>
    <spb s="16">
      <v>3377</v>
      <v>3378</v>
      <v>3379</v>
      <v>3379</v>
      <v>2</v>
      <v>3378</v>
      <v>3377</v>
      <v>3380</v>
      <v>3380</v>
      <v>3381</v>
    </spb>
    <spb s="0">
      <v xml:space="preserve">Wikipedia	</v>
      <v xml:space="preserve">Public domain	</v>
      <v xml:space="preserve">http://ko.wikipedia.org/wiki/대븐포트_(아이오와주)	</v>
      <v xml:space="preserve">http://en.wikipedia.org/wiki/Public_domain	</v>
    </spb>
    <spb s="0">
      <v xml:space="preserve">Wikipedia	</v>
      <v xml:space="preserve">CC-BY-SA	</v>
      <v xml:space="preserve">http://en.wikipedia.org/wiki/Edinburg,_Texas	</v>
      <v xml:space="preserve">http://creativecommons.org/licenses/by-sa/3.0/	</v>
    </spb>
    <spb s="0">
      <v xml:space="preserve">Wikipedia	US Census	US Census	Walkscore	</v>
      <v xml:space="preserve">CC-BY-SA				</v>
      <v xml:space="preserve">http://en.wikipedia.org/wiki/Edinburg,_Texas	http://www2.census.gov/programs-surveys/popest/datasets/2010-2018/cities/totals/sub-est2018_all.csv	http://www.census.gov/quickfacts/table/PST045215/4822660	https://www.walkscore.com/TX/Edinburg	</v>
      <v xml:space="preserve">http://creativecommons.org/licenses/by-sa/3.0/				</v>
    </spb>
    <spb s="0">
      <v xml:space="preserve">Wikipedia	US Census	US Census	</v>
      <v xml:space="preserve">CC-BY-SA			</v>
      <v xml:space="preserve">http://en.wikipedia.org/wiki/Edinburg,_Texas	http://www2.census.gov/programs-surveys/popest/datasets/2010-2018/cities/totals/sub-est2018_all.csv	http://www.census.gov/quickfacts/table/PST045215/4822660	</v>
      <v xml:space="preserve">http://creativecommons.org/licenses/by-sa/3.0/			</v>
    </spb>
    <spb s="16">
      <v>3384</v>
      <v>3385</v>
      <v>3384</v>
      <v>3384</v>
      <v>2</v>
      <v>3385</v>
      <v>3384</v>
      <v>3385</v>
      <v>3385</v>
      <v>3386</v>
    </spb>
    <spb s="0">
      <v xml:space="preserve">Wikipedia	</v>
      <v xml:space="preserve">CC BY-SA 3.0	</v>
      <v xml:space="preserve">http://en.wikipedia.org/wiki/Edinburg,_Texas	</v>
      <v xml:space="preserve">https://creativecommons.org/licenses/by-sa/3.0	</v>
    </spb>
    <spb s="0">
      <v xml:space="preserve">Wikipedia	Wikipedia	</v>
      <v xml:space="preserve">CC-BY-SA	CC-BY-SA	</v>
      <v xml:space="preserve">http://en.wikipedia.org/wiki/Carmel,_Indiana	http://es.wikipedia.org/wiki/Carmel_(Indiana)	</v>
      <v xml:space="preserve">http://creativecommons.org/licenses/by-sa/3.0/	http://creativecommons.org/licenses/by-sa/3.0/	</v>
    </spb>
    <spb s="0">
      <v xml:space="preserve">Wikipedia	US Census	US Census	Sec	Walkscore	</v>
      <v xml:space="preserve">CC-BY-SA					</v>
      <v xml:space="preserve">http://en.wikipedia.org/wiki/Carmel,_Indiana	http://www2.census.gov/programs-surveys/popest/datasets/2010-2018/cities/totals/sub-est2018_all.csv	http://www.census.gov/quickfacts/table/SEX255214/1810342	https://www.sec.gov/cgi-bin/browse-edgar?action=getcompany&amp;CIK=0001818940	https://www.walkscore.com/IN/Carmel	</v>
      <v xml:space="preserve">http://creativecommons.org/licenses/by-sa/3.0/					</v>
    </spb>
    <spb s="0">
      <v xml:space="preserve">Wikipedia	</v>
      <v xml:space="preserve">CC-BY-SA	</v>
      <v xml:space="preserve">http://en.wikipedia.org/wiki/Carmel,_Indiana	</v>
      <v xml:space="preserve">http://creativecommons.org/licenses/by-sa/3.0/	</v>
    </spb>
    <spb s="0">
      <v xml:space="preserve">Wikipedia	US Census	US Census	Wikipedia	Sec	Walkscore	</v>
      <v xml:space="preserve">CC-BY-SA			CC-BY-SA			</v>
      <v xml:space="preserve">http://en.wikipedia.org/wiki/Carmel,_Indiana	http://www2.census.gov/programs-surveys/popest/datasets/2010-2018/cities/totals/sub-est2018_all.csv	http://www.census.gov/quickfacts/table/SEX255214/1810342	https://en.wikipedia.org/wiki/Carmel,_Indiana	https://www.sec.gov/cgi-bin/browse-edgar?action=getcompany&amp;CIK=0001818940	https://www.walkscore.com/IN/Carmel	</v>
      <v xml:space="preserve">http://creativecommons.org/licenses/by-sa/3.0/			http://creativecommons.org/licenses/by-sa/3.0/			</v>
    </spb>
    <spb s="0">
      <v xml:space="preserve">Wikipedia	US Census	</v>
      <v xml:space="preserve">CC-BY-SA		</v>
      <v xml:space="preserve">http://en.wikipedia.org/wiki/Carmel,_Indiana	http://www2.census.gov/programs-surveys/popest/datasets/2010-2018/cities/totals/sub-est2018_all.csv	</v>
      <v xml:space="preserve">http://creativecommons.org/licenses/by-sa/3.0/		</v>
    </spb>
    <spb s="16">
      <v>3389</v>
      <v>3390</v>
      <v>3391</v>
      <v>3391</v>
      <v>2</v>
      <v>3390</v>
      <v>3391</v>
      <v>3392</v>
      <v>3392</v>
      <v>3393</v>
    </spb>
    <spb s="0">
      <v xml:space="preserve">Wikipedia	</v>
      <v xml:space="preserve">CC BY 2.5	</v>
      <v xml:space="preserve">http://ja.wikipedia.org/wiki/カーメル_(インディアナ州)	</v>
      <v xml:space="preserve">https://creativecommons.org/licenses/by/2.5	</v>
    </spb>
    <spb s="0">
      <v xml:space="preserve">Wikipedia	Wikipedia	</v>
      <v xml:space="preserve">CC-BY-SA	CC-BY-SA	</v>
      <v xml:space="preserve">http://en.wikipedia.org/wiki/Spokane_Valley,_Washington	http://fr.wikipedia.org/wiki/Spokane_Valley	</v>
      <v xml:space="preserve">http://creativecommons.org/licenses/by-sa/3.0/	http://creativecommons.org/licenses/by-sa/3.0/	</v>
    </spb>
    <spb s="0">
      <v xml:space="preserve">Wikipedia	US Census	Sec	Walkscore	</v>
      <v xml:space="preserve">CC-BY-SA				</v>
      <v xml:space="preserve">http://en.wikipedia.org/wiki/Spokane_Valley,_Washington	http://www2.census.gov/programs-surveys/popest/datasets/2010-2018/cities/totals/sub-est2018_all.csv	https://www.sec.gov/cgi-bin/browse-edgar?action=getcompany&amp;CIK=0001792510	https://www.walkscore.com/WA/Spokane_Valley	</v>
      <v xml:space="preserve">http://creativecommons.org/licenses/by-sa/3.0/				</v>
    </spb>
    <spb s="0">
      <v xml:space="preserve">Wikipedia	Wikipedia	</v>
      <v xml:space="preserve">CC-BY-SA	CC-BY-SA	</v>
      <v xml:space="preserve">http://en.wikipedia.org/wiki/Spokane_Valley,_Washington	http://it.wikipedia.org/wiki/Spokane_Valley	</v>
      <v xml:space="preserve">http://creativecommons.org/licenses/by-sa/3.0/	http://creativecommons.org/licenses/by-sa/3.0/	</v>
    </spb>
    <spb s="0">
      <v xml:space="preserve">Wikipedia	</v>
      <v xml:space="preserve">CC-BY-SA	</v>
      <v xml:space="preserve">http://en.wikipedia.org/wiki/Spokane_Valley,_Washington	</v>
      <v xml:space="preserve">http://creativecommons.org/licenses/by-sa/3.0/	</v>
    </spb>
    <spb s="0">
      <v xml:space="preserve">Wikipedia	US Census	Walkscore	</v>
      <v xml:space="preserve">CC-BY-SA			</v>
      <v xml:space="preserve">http://en.wikipedia.org/wiki/Spokane_Valley,_Washington	http://www2.census.gov/programs-surveys/popest/datasets/2010-2018/cities/totals/sub-est2018_all.csv	https://www.walkscore.com/WA/Spokane_Valley	</v>
      <v xml:space="preserve">http://creativecommons.org/licenses/by-sa/3.0/			</v>
    </spb>
    <spb s="0">
      <v xml:space="preserve">Wikipedia	US Census	Wikipedia	</v>
      <v xml:space="preserve">CC-BY-SA		CC-BY-SA	</v>
      <v xml:space="preserve">http://en.wikipedia.org/wiki/Spokane_Valley,_Washington	http://www2.census.gov/programs-surveys/popest/datasets/2010-2018/cities/totals/sub-est2018_all.csv	http://fr.wikipedia.org/wiki/Spokane_Valley	</v>
      <v xml:space="preserve">http://creativecommons.org/licenses/by-sa/3.0/		http://creativecommons.org/licenses/by-sa/3.0/	</v>
    </spb>
    <spb s="16">
      <v>3396</v>
      <v>3397</v>
      <v>3398</v>
      <v>3398</v>
      <v>2</v>
      <v>3397</v>
      <v>3399</v>
      <v>3397</v>
      <v>3400</v>
      <v>3401</v>
    </spb>
    <spb s="0">
      <v xml:space="preserve">Wikipedia	</v>
      <v xml:space="preserve">CC BY-SA 4.0	</v>
      <v xml:space="preserve">http://en.wikipedia.org/wiki/Spokane_Valley,_Washington	</v>
      <v xml:space="preserve">https://creativecommons.org/licenses/by-sa/4.0	</v>
    </spb>
    <spb s="0">
      <v xml:space="preserve">Wikipedia	</v>
      <v xml:space="preserve">CC-BY-SA	</v>
      <v xml:space="preserve">http://en.wikipedia.org/wiki/San_Angelo,_Texas	</v>
      <v xml:space="preserve">http://creativecommons.org/licenses/by-sa/3.0/	</v>
    </spb>
    <spb s="0">
      <v xml:space="preserve">Wikipedia	US Census	US Census	Walkscore	</v>
      <v xml:space="preserve">CC-BY-SA				</v>
      <v xml:space="preserve">http://en.wikipedia.org/wiki/San_Angelo,_Texas	http://www2.census.gov/programs-surveys/popest/datasets/2010-2018/cities/totals/sub-est2018_all.csv	http://www.census.gov/quickfacts/table/SEX255214/4864472	https://www.walkscore.com/TX/San_Angelo	</v>
      <v xml:space="preserve">http://creativecommons.org/licenses/by-sa/3.0/				</v>
    </spb>
    <spb s="0">
      <v xml:space="preserve">Wikipedia	US Census	US Census	Wikipedia	Walkscore	</v>
      <v xml:space="preserve">CC-BY-SA			CC-BY-SA		</v>
      <v xml:space="preserve">http://en.wikipedia.org/wiki/San_Angelo,_Texas	http://www2.census.gov/programs-surveys/popest/datasets/2010-2018/cities/totals/sub-est2018_all.csv	http://www.census.gov/quickfacts/table/SEX255214/4864472	https://en.wikipedia.org/wiki/San_Angelo,_Texas	https://www.walkscore.com/TX/San_Angelo	</v>
      <v xml:space="preserve">http://creativecommons.org/licenses/by-sa/3.0/			http://creativecommons.org/licenses/by-sa/3.0/		</v>
    </spb>
    <spb s="0">
      <v xml:space="preserve">Wikipedia	US Census	</v>
      <v xml:space="preserve">CC-BY-SA		</v>
      <v xml:space="preserve">http://en.wikipedia.org/wiki/San_Angelo,_Texas	http://www2.census.gov/programs-surveys/popest/datasets/2010-2018/cities/totals/sub-est2018_all.csv	</v>
      <v xml:space="preserve">http://creativecommons.org/licenses/by-sa/3.0/		</v>
    </spb>
    <spb s="1">
      <v>3404</v>
      <v>3405</v>
      <v>2</v>
      <v>3405</v>
      <v>3404</v>
      <v>3406</v>
      <v>3406</v>
      <v>3407</v>
    </spb>
    <spb s="0">
      <v xml:space="preserve">Wikipedia	</v>
      <v xml:space="preserve">Public domain	</v>
      <v xml:space="preserve">http://en.wikipedia.org/wiki/San_Angelo,_Texas	</v>
      <v xml:space="preserve">http://en.wikipedia.org/wiki/Public_domain	</v>
    </spb>
    <spb s="0">
      <v xml:space="preserve">Wikipedia	</v>
      <v xml:space="preserve">CC-BY-SA	</v>
      <v xml:space="preserve">http://en.wikipedia.org/wiki/Vacaville,_California	</v>
      <v xml:space="preserve">http://creativecommons.org/licenses/by-sa/3.0/	</v>
    </spb>
    <spb s="0">
      <v xml:space="preserve">Wikipedia	US Census	Sec	Walkscore	Youtube	</v>
      <v xml:space="preserve">CC-BY-SA					</v>
      <v xml:space="preserve">http://en.wikipedia.org/wiki/Vacaville,_California	http://www2.census.gov/programs-surveys/popest/datasets/2010-2018/cities/totals/sub-est2018_all.csv	https://www.sec.gov/cgi-bin/browse-edgar?action=getcompany&amp;CIK=0001515317	https://www.walkscore.com/CA/Vacaville	https://www.youtube.com/user/CityofVacaville	</v>
      <v xml:space="preserve">http://creativecommons.org/licenses/by-sa/3.0/					</v>
    </spb>
    <spb s="0">
      <v xml:space="preserve">Wikipedia	US Census	Wikipedia	Sec	Walkscore	Youtube	</v>
      <v xml:space="preserve">CC-BY-SA		CC-BY-SA				</v>
      <v xml:space="preserve">http://en.wikipedia.org/wiki/Vacaville,_California	http://www2.census.gov/programs-surveys/popest/datasets/2010-2018/cities/totals/sub-est2018_all.csv	https://en.wikipedia.org/wiki/Vacaville,_California	https://www.sec.gov/cgi-bin/browse-edgar?action=getcompany&amp;CIK=0001515317	https://www.walkscore.com/CA/Vacaville	https://www.youtube.com/user/CityofVacaville	</v>
      <v xml:space="preserve">http://creativecommons.org/licenses/by-sa/3.0/		http://creativecommons.org/licenses/by-sa/3.0/				</v>
    </spb>
    <spb s="0">
      <v xml:space="preserve">Wikipedia	US Census	Youtube	</v>
      <v xml:space="preserve">CC-BY-SA			</v>
      <v xml:space="preserve">http://en.wikipedia.org/wiki/Vacaville,_California	http://www2.census.gov/programs-surveys/popest/datasets/2010-2018/cities/totals/sub-est2018_all.csv	https://www.youtube.com/user/CityofVacaville	</v>
      <v xml:space="preserve">http://creativecommons.org/licenses/by-sa/3.0/			</v>
    </spb>
    <spb s="16">
      <v>3410</v>
      <v>3411</v>
      <v>3410</v>
      <v>3410</v>
      <v>2</v>
      <v>3411</v>
      <v>3410</v>
      <v>3412</v>
      <v>3412</v>
      <v>3413</v>
    </spb>
    <spb s="0">
      <v xml:space="preserve">Wikipedia	</v>
      <v xml:space="preserve">CC BY-SA 3.0	</v>
      <v xml:space="preserve">http://en.wikipedia.org/wiki/Vacaville,_California	</v>
      <v xml:space="preserve">https://creativecommons.org/licenses/by-sa/3.0	</v>
    </spb>
    <spb s="0">
      <v xml:space="preserve">Wikipedia	</v>
      <v xml:space="preserve">CC-BY-SA	</v>
      <v xml:space="preserve">http://en.wikipedia.org/wiki/Bend,_Oregon	</v>
      <v xml:space="preserve">http://creativecommons.org/licenses/by-sa/3.0/	</v>
    </spb>
    <spb s="0">
      <v xml:space="preserve">Wikipedia	US Census	Sec	Walkscore	</v>
      <v xml:space="preserve">CC-BY-SA				</v>
      <v xml:space="preserve">http://en.wikipedia.org/wiki/Bend,_Oregon	http://www2.census.gov/programs-surveys/popest/datasets/2010-2018/cities/totals/sub-est2018_all.csv	https://www.sec.gov/cgi-bin/browse-edgar?action=getcompany&amp;CIK=0001697767	https://www.walkscore.com/OR/Bend	</v>
      <v xml:space="preserve">http://creativecommons.org/licenses/by-sa/3.0/				</v>
    </spb>
    <spb s="0">
      <v xml:space="preserve">Wikipedia	US Census	Wikipedia	Sec	Walkscore	</v>
      <v xml:space="preserve">CC-BY-SA		CC-BY-SA			</v>
      <v xml:space="preserve">http://en.wikipedia.org/wiki/Bend,_Oregon	http://www2.census.gov/programs-surveys/popest/datasets/2010-2018/cities/totals/sub-est2018_all.csv	https://en.wikipedia.org/wiki/Bend,_Oregon	https://www.sec.gov/cgi-bin/browse-edgar?action=getcompany&amp;CIK=0001697767	https://www.walkscore.com/OR/Bend	</v>
      <v xml:space="preserve">http://creativecommons.org/licenses/by-sa/3.0/		http://creativecommons.org/licenses/by-sa/3.0/			</v>
    </spb>
    <spb s="0">
      <v xml:space="preserve">Wikipedia	US Census	</v>
      <v xml:space="preserve">CC-BY-SA		</v>
      <v xml:space="preserve">http://en.wikipedia.org/wiki/Bend,_Oregon	http://www2.census.gov/programs-surveys/popest/datasets/2010-2018/cities/totals/sub-est2018_all.csv	</v>
      <v xml:space="preserve">http://creativecommons.org/licenses/by-sa/3.0/		</v>
    </spb>
    <spb s="16">
      <v>3416</v>
      <v>3417</v>
      <v>3416</v>
      <v>3416</v>
      <v>2</v>
      <v>3417</v>
      <v>3416</v>
      <v>3418</v>
      <v>3418</v>
      <v>3419</v>
    </spb>
    <spb s="0">
      <v xml:space="preserve">Wikipedia	</v>
      <v xml:space="preserve">&lt;a rel="nofollow" class="external text" href="https://sos.oregon.gov/archives/records/county/Pages/scenic-images.aspx"&gt;Gary Halvorson, Oregon State Archives&lt;/a&gt;	</v>
      <v xml:space="preserve">https://en.wikipedia.org/wiki/Bend,_Oregon	</v>
      <v xml:space="preserve">http://commons.wikimedia.org/wiki/File:Drake_Park_(Deschutes_County,_Oregon_scenic_images)_(desD0054b).jpg	</v>
    </spb>
    <spb s="0">
      <v xml:space="preserve">Wikipedia	Wikipedia	Wikipedia	</v>
      <v xml:space="preserve">CC-BY-SA	CC-BY-SA	CC-BY-SA	</v>
      <v xml:space="preserve">http://en.wikipedia.org/wiki/Kenosha,_Wisconsin	http://en.wikipedia.org/wiki/Kenosha	http://es.wikipedia.org/wiki/Kenosha	</v>
      <v xml:space="preserve">http://creativecommons.org/licenses/by-sa/3.0/	http://creativecommons.org/licenses/by-sa/3.0/	http://creativecommons.org/licenses/by-sa/3.0/	</v>
    </spb>
    <spb s="0">
      <v xml:space="preserve">Wikipedia	Wikipedia	US Census	Sec	Walkscore	</v>
      <v xml:space="preserve">CC-BY-SA	CC-BY-SA				</v>
      <v xml:space="preserve">http://en.wikipedia.org/wiki/Kenosha,_Wisconsin	http://en.wikipedia.org/wiki/Kenosha	http://www2.census.gov/programs-surveys/popest/datasets/2010-2018/cities/totals/sub-est2018_all.csv	https://www.sec.gov/cgi-bin/browse-edgar?action=getcompany&amp;CIK=0000091440	https://www.walkscore.com/WI/Kenosha	</v>
      <v xml:space="preserve">http://creativecommons.org/licenses/by-sa/3.0/	http://creativecommons.org/licenses/by-sa/3.0/				</v>
    </spb>
    <spb s="0">
      <v xml:space="preserve">Wikipedia	Wikipedia	Wikipedia	</v>
      <v xml:space="preserve">CC-BY-SA	CC-BY-SA	CC-BY-SA	</v>
      <v xml:space="preserve">http://en.wikipedia.org/wiki/Kenosha,_Wisconsin	http://en.wikipedia.org/wiki/Kenosha	http://it.wikipedia.org/wiki/Kenosha	</v>
      <v xml:space="preserve">http://creativecommons.org/licenses/by-sa/3.0/	http://creativecommons.org/licenses/by-sa/3.0/	http://creativecommons.org/licenses/by-sa/3.0/	</v>
    </spb>
    <spb s="0">
      <v xml:space="preserve">Wikipedia	</v>
      <v xml:space="preserve">CC-BY-SA	</v>
      <v xml:space="preserve">http://en.wikipedia.org/wiki/Kenosha,_Wisconsin	</v>
      <v xml:space="preserve">http://creativecommons.org/licenses/by-sa/3.0/	</v>
    </spb>
    <spb s="0">
      <v xml:space="preserve">Wikipedia	Wikipedia	US Census	Wikipedia	Sec	Walkscore	</v>
      <v xml:space="preserve">CC-BY-SA	CC-BY-SA		CC-BY-SA			</v>
      <v xml:space="preserve">http://en.wikipedia.org/wiki/Kenosha,_Wisconsin	http://en.wikipedia.org/wiki/Kenosha	http://www2.census.gov/programs-surveys/popest/datasets/2010-2018/cities/totals/sub-est2018_all.csv	https://en.wikipedia.org/wiki/Kenosha,_Wisconsin	https://www.sec.gov/cgi-bin/browse-edgar?action=getcompany&amp;CIK=0000091440	https://www.walkscore.com/WI/Kenosha	</v>
      <v xml:space="preserve">http://creativecommons.org/licenses/by-sa/3.0/	http://creativecommons.org/licenses/by-sa/3.0/		http://creativecommons.org/licenses/by-sa/3.0/			</v>
    </spb>
    <spb s="0">
      <v xml:space="preserve">Wikipedia	Wikipedia	US Census	</v>
      <v xml:space="preserve">CC-BY-SA	CC-BY-SA		</v>
      <v xml:space="preserve">http://en.wikipedia.org/wiki/Kenosha,_Wisconsin	http://en.wikipedia.org/wiki/Kenosha	http://www2.census.gov/programs-surveys/popest/datasets/2010-2018/cities/totals/sub-est2018_all.csv	</v>
      <v xml:space="preserve">http://creativecommons.org/licenses/by-sa/3.0/	http://creativecommons.org/licenses/by-sa/3.0/		</v>
    </spb>
    <spb s="16">
      <v>3422</v>
      <v>3423</v>
      <v>3424</v>
      <v>3424</v>
      <v>2</v>
      <v>3423</v>
      <v>3425</v>
      <v>3426</v>
      <v>3426</v>
      <v>3427</v>
    </spb>
    <spb s="0">
      <v xml:space="preserve">Wikipedia	</v>
      <v xml:space="preserve">Public domain	</v>
      <v xml:space="preserve">http://it.wikipedia.org/wiki/Kenosha	</v>
      <v xml:space="preserve">http://en.wikipedia.org/wiki/Public_domain	</v>
    </spb>
    <spb s="0">
      <v xml:space="preserve">Wikipedia	</v>
      <v xml:space="preserve">CC-BY-SA	</v>
      <v xml:space="preserve">http://en.wikipedia.org/wiki/Boca_Raton,_Florida	</v>
      <v xml:space="preserve">http://creativecommons.org/licenses/by-sa/3.0/	</v>
    </spb>
    <spb s="0">
      <v xml:space="preserve">Wikipedia	US Census	Sec	Walkscore	</v>
      <v xml:space="preserve">CC-BY-SA				</v>
      <v xml:space="preserve">http://en.wikipedia.org/wiki/Boca_Raton,_Florida	http://www2.census.gov/programs-surveys/popest/datasets/2010-2018/cities/totals/sub-est2018_all.csv	https://www.sec.gov/cgi-bin/browse-edgar?action=getcompany&amp;CIK=0001819493	https://www.walkscore.com/FL/Boca_Raton	</v>
      <v xml:space="preserve">http://creativecommons.org/licenses/by-sa/3.0/				</v>
    </spb>
    <spb s="0">
      <v xml:space="preserve">Wikipedia	Wikipedia	</v>
      <v xml:space="preserve">CC-BY-SA	CC-BY-SA	</v>
      <v xml:space="preserve">http://en.wikipedia.org/wiki/Boca_Raton,_Florida	http://it.wikipedia.org/wiki/Boca_Raton	</v>
      <v xml:space="preserve">http://creativecommons.org/licenses/by-sa/3.0/	http://creativecommons.org/licenses/by-sa/3.0/	</v>
    </spb>
    <spb s="0">
      <v xml:space="preserve">Wikipedia	US Census	Wikipedia	Sec	Walkscore	</v>
      <v xml:space="preserve">CC-BY-SA		CC-BY-SA			</v>
      <v xml:space="preserve">http://en.wikipedia.org/wiki/Boca_Raton,_Florida	http://www2.census.gov/programs-surveys/popest/datasets/2010-2018/cities/totals/sub-est2018_all.csv	https://en.wikipedia.org/wiki/Boca_Raton,_Florida	https://www.sec.gov/cgi-bin/browse-edgar?action=getcompany&amp;CIK=0001819493	https://www.walkscore.com/FL/Boca_Raton	</v>
      <v xml:space="preserve">http://creativecommons.org/licenses/by-sa/3.0/		http://creativecommons.org/licenses/by-sa/3.0/			</v>
    </spb>
    <spb s="0">
      <v xml:space="preserve">Wikipedia	US Census	</v>
      <v xml:space="preserve">CC-BY-SA		</v>
      <v xml:space="preserve">http://en.wikipedia.org/wiki/Boca_Raton,_Florida	http://www2.census.gov/programs-surveys/popest/datasets/2010-2018/cities/totals/sub-est2018_all.csv	</v>
      <v xml:space="preserve">http://creativecommons.org/licenses/by-sa/3.0/		</v>
    </spb>
    <spb s="16">
      <v>3430</v>
      <v>3431</v>
      <v>3432</v>
      <v>3432</v>
      <v>2</v>
      <v>3431</v>
      <v>3430</v>
      <v>3433</v>
      <v>3433</v>
      <v>3434</v>
    </spb>
    <spb s="0">
      <v xml:space="preserve">Wikipedia	</v>
      <v xml:space="preserve">CC BY-SA 3.0	</v>
      <v xml:space="preserve">http://it.wikipedia.org/wiki/Boca_Raton	</v>
      <v xml:space="preserve">https://creativecommons.org/licenses/by-sa/3.0	</v>
    </spb>
    <spb s="0">
      <v xml:space="preserve">Wikipedia	Wikipedia	</v>
      <v xml:space="preserve">CC-BY-SA	CC-BY-SA	</v>
      <v xml:space="preserve">http://en.wikipedia.org/wiki/Lee's_Summit,_Missouri	http://es.wikipedia.org/wiki/Lee's_Summit_(Misuri)	</v>
      <v xml:space="preserve">http://creativecommons.org/licenses/by-sa/3.0/	http://creativecommons.org/licenses/by-sa/3.0/	</v>
    </spb>
    <spb s="0">
      <v xml:space="preserve">Wikipedia	US Census	Walkscore	</v>
      <v xml:space="preserve">CC-BY-SA			</v>
      <v xml:space="preserve">http://en.wikipedia.org/wiki/Lee's_Summit,_Missouri	http://www2.census.gov/programs-surveys/popest/datasets/2010-2018/cities/totals/sub-est2018_all.csv	https://www.walkscore.com/MO/Lee's_Summit	</v>
      <v xml:space="preserve">http://creativecommons.org/licenses/by-sa/3.0/			</v>
    </spb>
    <spb s="0">
      <v xml:space="preserve">Wikipedia	Wikipedia	</v>
      <v xml:space="preserve">CC-BY-SA	CC-BY-SA	</v>
      <v xml:space="preserve">http://en.wikipedia.org/wiki/Lee's_Summit,_Missouri	http://it.wikipedia.org/wiki/Lee's_Summit	</v>
      <v xml:space="preserve">http://creativecommons.org/licenses/by-sa/3.0/	http://creativecommons.org/licenses/by-sa/3.0/	</v>
    </spb>
    <spb s="0">
      <v xml:space="preserve">Wikipedia	</v>
      <v xml:space="preserve">CC-BY-SA	</v>
      <v xml:space="preserve">http://en.wikipedia.org/wiki/Lee's_Summit,_Missouri	</v>
      <v xml:space="preserve">http://creativecommons.org/licenses/by-sa/3.0/	</v>
    </spb>
    <spb s="0">
      <v xml:space="preserve">Wikipedia	US Census	Sec	Walkscore	</v>
      <v xml:space="preserve">CC-BY-SA				</v>
      <v xml:space="preserve">http://en.wikipedia.org/wiki/Lee's_Summit,_Missouri	http://www2.census.gov/programs-surveys/popest/datasets/2010-2018/cities/totals/sub-est2018_all.csv	https://www.sec.gov/cgi-bin/browse-edgar?action=getcompany&amp;CIK=0001812155	https://www.walkscore.com/MO/Lee's_Summit	</v>
      <v xml:space="preserve">http://creativecommons.org/licenses/by-sa/3.0/				</v>
    </spb>
    <spb s="0">
      <v xml:space="preserve">Wikipedia	US Census	</v>
      <v xml:space="preserve">CC-BY-SA		</v>
      <v xml:space="preserve">http://en.wikipedia.org/wiki/Lee's_Summit,_Missouri	http://www2.census.gov/programs-surveys/popest/datasets/2010-2018/cities/totals/sub-est2018_all.csv	</v>
      <v xml:space="preserve">http://creativecommons.org/licenses/by-sa/3.0/		</v>
    </spb>
    <spb s="16">
      <v>3437</v>
      <v>3438</v>
      <v>3439</v>
      <v>3439</v>
      <v>2</v>
      <v>3438</v>
      <v>3440</v>
      <v>3441</v>
      <v>3441</v>
      <v>3442</v>
    </spb>
    <spb s="0">
      <v xml:space="preserve">Wikipedia	</v>
      <v xml:space="preserve">CC0	</v>
      <v xml:space="preserve">http://en.wikipedia.org/wiki/Lee's_Summit,_Missouri	</v>
      <v xml:space="preserve">http://creativecommons.org/publicdomain/zero/1.0/deed.en	</v>
    </spb>
    <spb s="0">
      <v xml:space="preserve">Wikipedia	</v>
      <v xml:space="preserve">CC-BY-SA	</v>
      <v xml:space="preserve">http://en.wikipedia.org/wiki/Nampa,_Idaho	</v>
      <v xml:space="preserve">http://creativecommons.org/licenses/by-sa/3.0/	</v>
    </spb>
    <spb s="0">
      <v xml:space="preserve">Wikipedia	US Census	US Census	Walkscore	</v>
      <v xml:space="preserve">CC-BY-SA				</v>
      <v xml:space="preserve">http://en.wikipedia.org/wiki/Nampa,_Idaho	http://www2.census.gov/programs-surveys/popest/datasets/2010-2018/cities/totals/sub-est2018_all.csv	http://www.census.gov/quickfacts/table/PST045215/1656260	https://www.walkscore.com/ID/Nampa	</v>
      <v xml:space="preserve">http://creativecommons.org/licenses/by-sa/3.0/				</v>
    </spb>
    <spb s="0">
      <v xml:space="preserve">Wikipedia	Wikipedia	</v>
      <v xml:space="preserve">CC-BY-SA	CC-BY-SA	</v>
      <v xml:space="preserve">http://en.wikipedia.org/wiki/Nampa,_Idaho	http://it.wikipedia.org/wiki/Nampa	</v>
      <v xml:space="preserve">http://creativecommons.org/licenses/by-sa/3.0/	http://creativecommons.org/licenses/by-sa/3.0/	</v>
    </spb>
    <spb s="0">
      <v xml:space="preserve">Wikipedia	US Census	US Census	Wikipedia	Walkscore	</v>
      <v xml:space="preserve">CC-BY-SA			CC-BY-SA		</v>
      <v xml:space="preserve">http://en.wikipedia.org/wiki/Nampa,_Idaho	http://www2.census.gov/programs-surveys/popest/datasets/2010-2018/cities/totals/sub-est2018_all.csv	http://www.census.gov/quickfacts/table/PST045215/1656260	https://en.wikipedia.org/wiki/Nampa,_Idaho	https://www.walkscore.com/ID/Nampa	</v>
      <v xml:space="preserve">http://creativecommons.org/licenses/by-sa/3.0/			http://creativecommons.org/licenses/by-sa/3.0/		</v>
    </spb>
    <spb s="0">
      <v xml:space="preserve">Wikipedia	US Census	</v>
      <v xml:space="preserve">CC-BY-SA		</v>
      <v xml:space="preserve">http://en.wikipedia.org/wiki/Nampa,_Idaho	http://www2.census.gov/programs-surveys/popest/datasets/2010-2018/cities/totals/sub-est2018_all.csv	</v>
      <v xml:space="preserve">http://creativecommons.org/licenses/by-sa/3.0/		</v>
    </spb>
    <spb s="16">
      <v>3445</v>
      <v>3446</v>
      <v>3447</v>
      <v>3447</v>
      <v>2</v>
      <v>3446</v>
      <v>3445</v>
      <v>3448</v>
      <v>3448</v>
      <v>3449</v>
    </spb>
    <spb s="0">
      <v xml:space="preserve">Wikipedia	</v>
      <v xml:space="preserve">CC BY-SA 4.0	</v>
      <v xml:space="preserve">http://en.wikipedia.org/wiki/Nampa,_Idaho	</v>
      <v xml:space="preserve">https://creativecommons.org/licenses/by-sa/4.0	</v>
    </spb>
    <spb s="0">
      <v xml:space="preserve">Wikipedia	</v>
      <v xml:space="preserve">CC-BY-SA	</v>
      <v xml:space="preserve">http://en.wikipedia.org/wiki/Rio_Rancho,_New_Mexico	</v>
      <v xml:space="preserve">http://creativecommons.org/licenses/by-sa/3.0/	</v>
    </spb>
    <spb s="0">
      <v xml:space="preserve">Wikipedia	US Census	Walkscore	</v>
      <v xml:space="preserve">CC-BY-SA			</v>
      <v xml:space="preserve">http://en.wikipedia.org/wiki/Rio_Rancho,_New_Mexico	http://www2.census.gov/programs-surveys/popest/datasets/2010-2018/cities/totals/sub-est2018_all.csv	https://www.walkscore.com/NM/Rio_Rancho	</v>
      <v xml:space="preserve">http://creativecommons.org/licenses/by-sa/3.0/			</v>
    </spb>
    <spb s="0">
      <v xml:space="preserve">Wikipedia	Wikipedia	</v>
      <v xml:space="preserve">CC-BY-SA	CC-BY-SA	</v>
      <v xml:space="preserve">http://en.wikipedia.org/wiki/Rio_Rancho,_New_Mexico	http://it.wikipedia.org/wiki/Rio_Rancho	</v>
      <v xml:space="preserve">http://creativecommons.org/licenses/by-sa/3.0/	http://creativecommons.org/licenses/by-sa/3.0/	</v>
    </spb>
    <spb s="0">
      <v xml:space="preserve">Wikipedia	US Census	</v>
      <v xml:space="preserve">CC-BY-SA		</v>
      <v xml:space="preserve">http://en.wikipedia.org/wiki/Rio_Rancho,_New_Mexico	http://www2.census.gov/programs-surveys/popest/datasets/2010-2018/cities/totals/sub-est2018_all.csv	</v>
      <v xml:space="preserve">http://creativecommons.org/licenses/by-sa/3.0/		</v>
    </spb>
    <spb s="16">
      <v>3452</v>
      <v>3453</v>
      <v>3454</v>
      <v>3454</v>
      <v>2</v>
      <v>3453</v>
      <v>3452</v>
      <v>3453</v>
      <v>3453</v>
      <v>3455</v>
    </spb>
    <spb s="0">
      <v xml:space="preserve">Wikipedia	</v>
      <v xml:space="preserve">CC BY-SA 3.0	</v>
      <v xml:space="preserve">http://en.wikipedia.org/wiki/Rio_Rancho,_New_Mexico	</v>
      <v xml:space="preserve">https://creativecommons.org/licenses/by-sa/3.0	</v>
    </spb>
    <spb s="0">
      <v xml:space="preserve">Wikipedia	</v>
      <v xml:space="preserve">CC-BY-SA	</v>
      <v xml:space="preserve">http://en.wikipedia.org/wiki/South_Fulton,_Georgia	</v>
      <v xml:space="preserve">http://creativecommons.org/licenses/by-sa/3.0/	</v>
    </spb>
    <spb s="16">
      <v>3458</v>
      <v>3458</v>
      <v>3458</v>
      <v>3458</v>
      <v>3458</v>
      <v>3458</v>
      <v>3458</v>
      <v>3458</v>
      <v>3458</v>
      <v>3458</v>
    </spb>
    <spb s="0">
      <v xml:space="preserve">Wikipedia	</v>
      <v xml:space="preserve">CC-BY-SA	</v>
      <v xml:space="preserve">http://en.wikipedia.org/wiki/Roanoke,_Virginia	</v>
      <v xml:space="preserve">http://creativecommons.org/licenses/by-sa/3.0/	</v>
    </spb>
    <spb s="0">
      <v xml:space="preserve">Wikipedia	US Census	Sec	Walkscore	</v>
      <v xml:space="preserve">CC-BY-SA				</v>
      <v xml:space="preserve">http://en.wikipedia.org/wiki/Roanoke,_Virginia	http://www2.census.gov/programs-surveys/popest/datasets/2010-2018/cities/totals/sub-est2018_all.csv	https://www.sec.gov/cgi-bin/browse-edgar?action=getcompany&amp;CIK=0001776748	https://www.walkscore.com/VA/Roanoke	</v>
      <v xml:space="preserve">http://creativecommons.org/licenses/by-sa/3.0/				</v>
    </spb>
    <spb s="0">
      <v xml:space="preserve">Wikipedia	US Census	Wikipedia	Wikipedia	Sec	Walkscore	</v>
      <v xml:space="preserve">CC-BY-SA		CC-BY-SA	CC-BY-SA			</v>
      <v xml:space="preserve">http://en.wikipedia.org/wiki/Roanoke,_Virginia	http://www2.census.gov/programs-surveys/popest/datasets/2010-2018/cities/totals/sub-est2018_all.csv	http://en.wikipedia.org/wiki/Roanoke_County,_Virginia	https://en.wikipedia.org/wiki/Roanoke,_Virginia	https://www.sec.gov/cgi-bin/browse-edgar?action=getcompany&amp;CIK=0001776748	https://www.walkscore.com/VA/Roanoke	</v>
      <v xml:space="preserve">http://creativecommons.org/licenses/by-sa/3.0/		http://creativecommons.org/licenses/by-sa/3.0/	http://creativecommons.org/licenses/by-sa/3.0/			</v>
    </spb>
    <spb s="20">
      <v>3460</v>
      <v>3461</v>
      <v>2</v>
      <v>3461</v>
      <v>3460</v>
      <v>3462</v>
      <v>3462</v>
    </spb>
    <spb s="0">
      <v xml:space="preserve">Wikipedia	</v>
      <v xml:space="preserve">CC BY-SA 3.0	</v>
      <v xml:space="preserve">http://en.wikipedia.org/wiki/Roanoke,_Virginia	</v>
      <v xml:space="preserve">https://creativecommons.org/licenses/by-sa/3.0	</v>
    </spb>
    <spb s="0">
      <v xml:space="preserve">Wikipedia	</v>
      <v xml:space="preserve">CC-BY-SA	</v>
      <v xml:space="preserve">http://en.wikipedia.org/wiki/Beaverton,_Oregon	</v>
      <v xml:space="preserve">http://creativecommons.org/licenses/by-sa/3.0/	</v>
    </spb>
    <spb s="0">
      <v xml:space="preserve">Wikipedia	US Census	Sec	Walkscore	</v>
      <v xml:space="preserve">CC-BY-SA				</v>
      <v xml:space="preserve">http://en.wikipedia.org/wiki/Beaverton,_Oregon	http://www2.census.gov/programs-surveys/popest/datasets/2010-2018/cities/totals/sub-est2018_all.csv	https://www.sec.gov/cgi-bin/browse-edgar?action=getcompany&amp;CIK=0001682149	https://www.walkscore.com/OR/Beaverton	</v>
      <v xml:space="preserve">http://creativecommons.org/licenses/by-sa/3.0/				</v>
    </spb>
    <spb s="0">
      <v xml:space="preserve">Wikipedia	US Census	Wikipedia	Sec	Walkscore	</v>
      <v xml:space="preserve">CC-BY-SA		CC-BY-SA			</v>
      <v xml:space="preserve">http://en.wikipedia.org/wiki/Beaverton,_Oregon	http://www2.census.gov/programs-surveys/popest/datasets/2010-2018/cities/totals/sub-est2018_all.csv	https://en.wikipedia.org/wiki/Beaverton,_Oregon	https://www.sec.gov/cgi-bin/browse-edgar?action=getcompany&amp;CIK=0001682149	https://www.walkscore.com/OR/Beaverton	</v>
      <v xml:space="preserve">http://creativecommons.org/licenses/by-sa/3.0/		http://creativecommons.org/licenses/by-sa/3.0/			</v>
    </spb>
    <spb s="0">
      <v xml:space="preserve">Wikipedia	US Census	Wikipedia	</v>
      <v xml:space="preserve">CC-BY-SA		CC-BY-SA	</v>
      <v xml:space="preserve">http://en.wikipedia.org/wiki/Beaverton,_Oregon	http://www2.census.gov/programs-surveys/popest/datasets/2010-2018/cities/totals/sub-est2018_all.csv	http://fr.wikipedia.org/wiki/Beaverton_(Oregon)	</v>
      <v xml:space="preserve">http://creativecommons.org/licenses/by-sa/3.0/		http://creativecommons.org/licenses/by-sa/3.0/	</v>
    </spb>
    <spb s="16">
      <v>3465</v>
      <v>3466</v>
      <v>3465</v>
      <v>3465</v>
      <v>2</v>
      <v>3466</v>
      <v>3465</v>
      <v>3467</v>
      <v>3467</v>
      <v>3468</v>
    </spb>
    <spb s="0">
      <v xml:space="preserve">Wikipedia	</v>
      <v xml:space="preserve">Public domain	</v>
      <v xml:space="preserve">http://de.wikipedia.org/wiki/Beaverton_(Oregon)	</v>
      <v xml:space="preserve">http://en.wikipedia.org/wiki/Public_domain	</v>
    </spb>
    <spb s="0">
      <v xml:space="preserve">Wikipedia	</v>
      <v xml:space="preserve">CC-BY-SA	</v>
      <v xml:space="preserve">http://en.wikipedia.org/wiki/Yuma,_Arizona	</v>
      <v xml:space="preserve">http://creativecommons.org/licenses/by-sa/3.0/	</v>
    </spb>
    <spb s="0">
      <v xml:space="preserve">Wikipedia	US Census	US Census	Walkscore	</v>
      <v xml:space="preserve">CC-BY-SA				</v>
      <v xml:space="preserve">http://en.wikipedia.org/wiki/Yuma,_Arizona	http://www2.census.gov/programs-surveys/popest/datasets/2010-2018/cities/totals/sub-est2018_all.csv	http://www.census.gov/quickfacts/table/PST120214/0485540	https://www.walkscore.com/AZ/Yuma	</v>
      <v xml:space="preserve">http://creativecommons.org/licenses/by-sa/3.0/				</v>
    </spb>
    <spb s="0">
      <v xml:space="preserve">Wikipedia	US Census	US Census	Wikipedia	Walkscore	</v>
      <v xml:space="preserve">CC-BY-SA			CC-BY-SA		</v>
      <v xml:space="preserve">http://en.wikipedia.org/wiki/Yuma,_Arizona	http://www2.census.gov/programs-surveys/popest/datasets/2010-2018/cities/totals/sub-est2018_all.csv	http://www.census.gov/quickfacts/table/PST120214/0485540	https://en.wikipedia.org/wiki/Yuma,_Arizona	https://www.walkscore.com/AZ/Yuma	</v>
      <v xml:space="preserve">http://creativecommons.org/licenses/by-sa/3.0/			http://creativecommons.org/licenses/by-sa/3.0/		</v>
    </spb>
    <spb s="0">
      <v xml:space="preserve">Wikipedia	US Census	</v>
      <v xml:space="preserve">CC-BY-SA		</v>
      <v xml:space="preserve">http://en.wikipedia.org/wiki/Yuma,_Arizona	http://www2.census.gov/programs-surveys/popest/datasets/2010-2018/cities/totals/sub-est2018_all.csv	</v>
      <v xml:space="preserve">http://creativecommons.org/licenses/by-sa/3.0/		</v>
    </spb>
    <spb s="1">
      <v>3471</v>
      <v>3472</v>
      <v>2</v>
      <v>3472</v>
      <v>3471</v>
      <v>3473</v>
      <v>3473</v>
      <v>3474</v>
    </spb>
    <spb s="0">
      <v xml:space="preserve">Wikipedia	</v>
      <v xml:space="preserve">CC BY-SA 3.0	</v>
      <v xml:space="preserve">http://en.wikipedia.org/wiki/Yuma,_Arizona	</v>
      <v xml:space="preserve">https://creativecommons.org/licenses/by-sa/3.0	</v>
    </spb>
    <spb s="0">
      <v xml:space="preserve">Wikipedia	</v>
      <v xml:space="preserve">CC-BY-SA	</v>
      <v xml:space="preserve">http://en.wikipedia.org/wiki/Lawrence,_Kansas	</v>
      <v xml:space="preserve">http://creativecommons.org/licenses/by-sa/3.0/	</v>
    </spb>
    <spb s="0">
      <v xml:space="preserve">Wikipedia	US Census	Sec	Walkscore	</v>
      <v xml:space="preserve">CC-BY-SA				</v>
      <v xml:space="preserve">http://en.wikipedia.org/wiki/Lawrence,_Kansas	http://www2.census.gov/programs-surveys/popest/datasets/2010-2018/cities/totals/sub-est2018_all.csv	https://www.sec.gov/cgi-bin/browse-edgar?action=getcompany&amp;CIK=0001764865	https://www.walkscore.com/KS/Lawrence	</v>
      <v xml:space="preserve">http://creativecommons.org/licenses/by-sa/3.0/				</v>
    </spb>
    <spb s="0">
      <v xml:space="preserve">Wikipedia	US Census	Wikipedia	Sec	Walkscore	</v>
      <v xml:space="preserve">CC-BY-SA		CC-BY-SA			</v>
      <v xml:space="preserve">http://en.wikipedia.org/wiki/Lawrence,_Kansas	http://www2.census.gov/programs-surveys/popest/datasets/2010-2018/cities/totals/sub-est2018_all.csv	https://en.wikipedia.org/wiki/Lawrence,_Kansas	https://www.sec.gov/cgi-bin/browse-edgar?action=getcompany&amp;CIK=0001764865	https://www.walkscore.com/KS/Lawrence	</v>
      <v xml:space="preserve">http://creativecommons.org/licenses/by-sa/3.0/		http://creativecommons.org/licenses/by-sa/3.0/			</v>
    </spb>
    <spb s="0">
      <v xml:space="preserve">Wikipedia	US Census	Wikipedia	</v>
      <v xml:space="preserve">CC-BY-SA		CC-BY-SA	</v>
      <v xml:space="preserve">http://en.wikipedia.org/wiki/Lawrence,_Kansas	http://www2.census.gov/programs-surveys/popest/datasets/2010-2018/cities/totals/sub-est2018_all.csv	http://es.wikipedia.org/wiki/Lawrence_(Kansas)	</v>
      <v xml:space="preserve">http://creativecommons.org/licenses/by-sa/3.0/		http://creativecommons.org/licenses/by-sa/3.0/	</v>
    </spb>
    <spb s="16">
      <v>3477</v>
      <v>3478</v>
      <v>3477</v>
      <v>3477</v>
      <v>2</v>
      <v>3478</v>
      <v>3477</v>
      <v>3479</v>
      <v>3479</v>
      <v>3480</v>
    </spb>
    <spb s="0">
      <v xml:space="preserve">Wikipedia	</v>
      <v xml:space="preserve">Public domain	</v>
      <v xml:space="preserve">http://it.wikipedia.org/wiki/Lawrence_(Kansas)	</v>
      <v xml:space="preserve">http://en.wikipedia.org/wiki/Public_domain	</v>
    </spb>
    <spb s="0">
      <v xml:space="preserve">Wikipedia	Wikipedia	</v>
      <v xml:space="preserve">CC-BY-SA	CC-BY-SA	</v>
      <v xml:space="preserve">http://en.wikipedia.org/wiki/Orem,_Utah	http://es.wikipedia.org/wiki/Orem_(Utah)	</v>
      <v xml:space="preserve">http://creativecommons.org/licenses/by-sa/3.0/	http://creativecommons.org/licenses/by-sa/3.0/	</v>
    </spb>
    <spb s="0">
      <v xml:space="preserve">Wikipedia	US Census	Sec	Walkscore	</v>
      <v xml:space="preserve">CC-BY-SA				</v>
      <v xml:space="preserve">http://en.wikipedia.org/wiki/Orem,_Utah	http://www2.census.gov/programs-surveys/popest/datasets/2010-2018/cities/totals/sub-est2018_all.csv	https://www.sec.gov/cgi-bin/browse-edgar?action=getcompany&amp;CIK=0001800453	https://www.walkscore.com/UT/Orem	</v>
      <v xml:space="preserve">http://creativecommons.org/licenses/by-sa/3.0/				</v>
    </spb>
    <spb s="0">
      <v xml:space="preserve">Wikipedia	</v>
      <v xml:space="preserve">CC-BY-SA	</v>
      <v xml:space="preserve">http://en.wikipedia.org/wiki/Orem,_Utah	</v>
      <v xml:space="preserve">http://creativecommons.org/licenses/by-sa/3.0/	</v>
    </spb>
    <spb s="0">
      <v xml:space="preserve">Wikipedia	US Census	Wikipedia	Sec	Walkscore	</v>
      <v xml:space="preserve">CC-BY-SA		CC-BY-SA			</v>
      <v xml:space="preserve">http://en.wikipedia.org/wiki/Orem,_Utah	http://www2.census.gov/programs-surveys/popest/datasets/2010-2018/cities/totals/sub-est2018_all.csv	https://en.wikipedia.org/wiki/Orem,_Utah	https://www.sec.gov/cgi-bin/browse-edgar?action=getcompany&amp;CIK=0001800453	https://www.walkscore.com/UT/Orem	</v>
      <v xml:space="preserve">http://creativecommons.org/licenses/by-sa/3.0/		http://creativecommons.org/licenses/by-sa/3.0/			</v>
    </spb>
    <spb s="0">
      <v xml:space="preserve">Wikipedia	US Census	Wikipedia	</v>
      <v xml:space="preserve">CC-BY-SA		CC-BY-SA	</v>
      <v xml:space="preserve">http://en.wikipedia.org/wiki/Orem,_Utah	http://www2.census.gov/programs-surveys/popest/datasets/2010-2018/cities/totals/sub-est2018_all.csv	http://es.wikipedia.org/wiki/Orem_(Utah)	</v>
      <v xml:space="preserve">http://creativecommons.org/licenses/by-sa/3.0/		http://creativecommons.org/licenses/by-sa/3.0/	</v>
    </spb>
    <spb s="1">
      <v>3483</v>
      <v>3484</v>
      <v>2</v>
      <v>3484</v>
      <v>3485</v>
      <v>3486</v>
      <v>3486</v>
      <v>3487</v>
    </spb>
    <spb s="0">
      <v xml:space="preserve">Wikipedia	</v>
      <v xml:space="preserve">Public domain	</v>
      <v xml:space="preserve">http://en.wikipedia.org/wiki/Orem,_Utah	</v>
      <v xml:space="preserve">http://en.wikipedia.org/wiki/Public_domain	</v>
    </spb>
    <spb s="0">
      <v xml:space="preserve">Wikipedia	</v>
      <v xml:space="preserve">CC-BY-SA	</v>
      <v xml:space="preserve">http://en.wikipedia.org/wiki/Longmont,_Colorado	</v>
      <v xml:space="preserve">http://creativecommons.org/licenses/by-sa/3.0/	</v>
    </spb>
    <spb s="0">
      <v xml:space="preserve">Wikipedia	US Census	Sec	Walkscore	</v>
      <v xml:space="preserve">CC-BY-SA				</v>
      <v xml:space="preserve">http://en.wikipedia.org/wiki/Longmont,_Colorado	http://www2.census.gov/programs-surveys/popest/datasets/2010-2018/cities/totals/sub-est2018_all.csv	https://www.sec.gov/cgi-bin/browse-edgar?action=getcompany&amp;CIK=0001477246	https://www.walkscore.com/CO/Longmont	</v>
      <v xml:space="preserve">http://creativecommons.org/licenses/by-sa/3.0/				</v>
    </spb>
    <spb s="0">
      <v xml:space="preserve">Wikipedia	Wikipedia	</v>
      <v xml:space="preserve">CC-BY-SA	CC-BY-SA	</v>
      <v xml:space="preserve">http://en.wikipedia.org/wiki/Longmont,_Colorado	http://it.wikipedia.org/wiki/Longmont	</v>
      <v xml:space="preserve">http://creativecommons.org/licenses/by-sa/3.0/	http://creativecommons.org/licenses/by-sa/3.0/	</v>
    </spb>
    <spb s="0">
      <v xml:space="preserve">Wikipedia	US Census	Wikipedia	Sec	Walkscore	</v>
      <v xml:space="preserve">CC-BY-SA		CC-BY-SA			</v>
      <v xml:space="preserve">http://en.wikipedia.org/wiki/Longmont,_Colorado	http://www2.census.gov/programs-surveys/popest/datasets/2010-2018/cities/totals/sub-est2018_all.csv	https://en.wikipedia.org/wiki/Longmont,_Colorado	https://www.sec.gov/cgi-bin/browse-edgar?action=getcompany&amp;CIK=0001477246	https://www.walkscore.com/CO/Longmont	</v>
      <v xml:space="preserve">http://creativecommons.org/licenses/by-sa/3.0/		http://creativecommons.org/licenses/by-sa/3.0/			</v>
    </spb>
    <spb s="0">
      <v xml:space="preserve">Wikipedia	US Census	Wikipedia	</v>
      <v xml:space="preserve">CC-BY-SA		CC-BY-SA	</v>
      <v xml:space="preserve">http://en.wikipedia.org/wiki/Longmont,_Colorado	http://www2.census.gov/programs-surveys/popest/datasets/2010-2018/cities/totals/sub-est2018_all.csv	http://es.wikipedia.org/wiki/Longmont	</v>
      <v xml:space="preserve">http://creativecommons.org/licenses/by-sa/3.0/		http://creativecommons.org/licenses/by-sa/3.0/	</v>
    </spb>
    <spb s="16">
      <v>3490</v>
      <v>3491</v>
      <v>3492</v>
      <v>3492</v>
      <v>2</v>
      <v>3491</v>
      <v>3490</v>
      <v>3493</v>
      <v>3493</v>
      <v>3494</v>
    </spb>
    <spb s="0">
      <v xml:space="preserve">Wikipedia	</v>
      <v xml:space="preserve">CC BY-SA 3.0	</v>
      <v xml:space="preserve">http://en.wikipedia.org/wiki/Longmont,_Colorado	</v>
      <v xml:space="preserve">https://creativecommons.org/licenses/by-sa/3.0	</v>
    </spb>
    <spb s="0">
      <v xml:space="preserve">Wikipedia	</v>
      <v xml:space="preserve">CC-BY-SA	</v>
      <v xml:space="preserve">http://en.wikipedia.org/wiki/San_Marcos,_California	</v>
      <v xml:space="preserve">http://creativecommons.org/licenses/by-sa/3.0/	</v>
    </spb>
    <spb s="0">
      <v xml:space="preserve">Wikipedia	US Census	Sec	Walkscore	</v>
      <v xml:space="preserve">CC-BY-SA				</v>
      <v xml:space="preserve">http://en.wikipedia.org/wiki/San_Marcos,_California	http://www2.census.gov/programs-surveys/popest/datasets/2010-2018/cities/totals/sub-est2018_all.csv	https://www.sec.gov/cgi-bin/browse-edgar?action=getcompany&amp;CIK=0001489096	https://www.walkscore.com/CA/San_Marcos	</v>
      <v xml:space="preserve">http://creativecommons.org/licenses/by-sa/3.0/				</v>
    </spb>
    <spb s="0">
      <v xml:space="preserve">Wikipedia	US Census	Wikipedia	Sec	Walkscore	</v>
      <v xml:space="preserve">CC-BY-SA		CC-BY-SA			</v>
      <v xml:space="preserve">http://en.wikipedia.org/wiki/San_Marcos,_California	http://www2.census.gov/programs-surveys/popest/datasets/2010-2018/cities/totals/sub-est2018_all.csv	https://en.wikipedia.org/wiki/San_Marcos,_California	https://www.sec.gov/cgi-bin/browse-edgar?action=getcompany&amp;CIK=0001489096	https://www.walkscore.com/CA/San_Marcos	</v>
      <v xml:space="preserve">http://creativecommons.org/licenses/by-sa/3.0/		http://creativecommons.org/licenses/by-sa/3.0/			</v>
    </spb>
    <spb s="0">
      <v xml:space="preserve">Wikipedia	US Census	</v>
      <v xml:space="preserve">CC-BY-SA		</v>
      <v xml:space="preserve">http://en.wikipedia.org/wiki/San_Marcos,_California	http://www2.census.gov/programs-surveys/popest/datasets/2010-2018/cities/totals/sub-est2018_all.csv	</v>
      <v xml:space="preserve">http://creativecommons.org/licenses/by-sa/3.0/		</v>
    </spb>
    <spb s="1">
      <v>3497</v>
      <v>3498</v>
      <v>2</v>
      <v>3498</v>
      <v>3497</v>
      <v>3499</v>
      <v>3499</v>
      <v>3500</v>
    </spb>
    <spb s="0">
      <v xml:space="preserve">Wikipedia	</v>
      <v xml:space="preserve">Public domain	</v>
      <v xml:space="preserve">http://es.wikipedia.org/wiki/San_Marcos_(California)	</v>
      <v xml:space="preserve">http://en.wikipedia.org/wiki/Public_domain	</v>
    </spb>
    <spb s="0">
      <v xml:space="preserve">Wikipedia	</v>
      <v xml:space="preserve">CC-BY-SA	</v>
      <v xml:space="preserve">http://en.wikipedia.org/wiki/Sandy,_Utah	</v>
      <v xml:space="preserve">http://creativecommons.org/licenses/by-sa/3.0/	</v>
    </spb>
    <spb s="0">
      <v xml:space="preserve">Wikipedia	US Census	Sec	Walkscore	</v>
      <v xml:space="preserve">CC-BY-SA				</v>
      <v xml:space="preserve">http://en.wikipedia.org/wiki/Sandy,_Utah	http://www2.census.gov/programs-surveys/popest/datasets/2010-2018/cities/totals/sub-est2018_all.csv	https://www.sec.gov/cgi-bin/browse-edgar?action=getcompany&amp;CIK=0001802387	https://www.walkscore.com/UT/Sandy	</v>
      <v xml:space="preserve">http://creativecommons.org/licenses/by-sa/3.0/				</v>
    </spb>
    <spb s="0">
      <v xml:space="preserve">Wikipedia	Wikipedia	</v>
      <v xml:space="preserve">CC-BY-SA	CC-BY-SA	</v>
      <v xml:space="preserve">http://en.wikipedia.org/wiki/Sandy,_Utah	http://it.wikipedia.org/wiki/Sandy_(Utah)	</v>
      <v xml:space="preserve">http://creativecommons.org/licenses/by-sa/3.0/	http://creativecommons.org/licenses/by-sa/3.0/	</v>
    </spb>
    <spb s="0">
      <v xml:space="preserve">Wikipedia	US Census	Wikipedia	Sec	Walkscore	</v>
      <v xml:space="preserve">CC-BY-SA		CC-BY-SA			</v>
      <v xml:space="preserve">http://en.wikipedia.org/wiki/Sandy,_Utah	http://www2.census.gov/programs-surveys/popest/datasets/2010-2018/cities/totals/sub-est2018_all.csv	https://en.wikipedia.org/wiki/Sandy,_Utah	https://www.sec.gov/cgi-bin/browse-edgar?action=getcompany&amp;CIK=0001802387	https://www.walkscore.com/UT/Sandy	</v>
      <v xml:space="preserve">http://creativecommons.org/licenses/by-sa/3.0/		http://creativecommons.org/licenses/by-sa/3.0/			</v>
    </spb>
    <spb s="0">
      <v xml:space="preserve">Wikipedia	US Census	Wikipedia	Wikipedia	Sec	Walkscore	</v>
      <v xml:space="preserve">CC-BY-SA		CC-BY-SA	CC-BY-SA			</v>
      <v xml:space="preserve">http://en.wikipedia.org/wiki/Sandy,_Utah	http://www2.census.gov/programs-surveys/popest/datasets/2010-2018/cities/totals/sub-est2018_all.csv	http://es.wikipedia.org/wiki/Sandy_(Utah)	https://en.wikipedia.org/wiki/Sandy,_Utah	https://www.sec.gov/cgi-bin/browse-edgar?action=getcompany&amp;CIK=0001802387	https://www.walkscore.com/UT/Sandy	</v>
      <v xml:space="preserve">http://creativecommons.org/licenses/by-sa/3.0/		http://creativecommons.org/licenses/by-sa/3.0/	http://creativecommons.org/licenses/by-sa/3.0/			</v>
    </spb>
    <spb s="0">
      <v xml:space="preserve">Wikipedia	US Census	</v>
      <v xml:space="preserve">CC-BY-SA		</v>
      <v xml:space="preserve">http://en.wikipedia.org/wiki/Sandy,_Utah	http://www2.census.gov/programs-surveys/popest/datasets/2010-2018/cities/totals/sub-est2018_all.csv	</v>
      <v xml:space="preserve">http://creativecommons.org/licenses/by-sa/3.0/		</v>
    </spb>
    <spb s="16">
      <v>3503</v>
      <v>3504</v>
      <v>3505</v>
      <v>3505</v>
      <v>2</v>
      <v>3504</v>
      <v>3503</v>
      <v>3506</v>
      <v>3507</v>
      <v>3508</v>
    </spb>
    <spb s="0">
      <v xml:space="preserve">Wikipedia	</v>
      <v xml:space="preserve">CC BY-SA 2.0	</v>
      <v xml:space="preserve">http://en.wikipedia.org/wiki/Sandy,_Utah	</v>
      <v xml:space="preserve">https://creativecommons.org/licenses/by-sa/2.0	</v>
    </spb>
    <spb s="0">
      <v xml:space="preserve">Wikipedia	</v>
      <v xml:space="preserve">CC-BY-SA	</v>
      <v xml:space="preserve">http://en.wikipedia.org/wiki/Concord,_North_Carolina	</v>
      <v xml:space="preserve">http://creativecommons.org/licenses/by-sa/3.0/	</v>
    </spb>
    <spb s="0">
      <v xml:space="preserve">Wikipedia	US Census	Sec	Walkscore	</v>
      <v xml:space="preserve">CC-BY-SA				</v>
      <v xml:space="preserve">http://en.wikipedia.org/wiki/Concord,_North_Carolina	http://www2.census.gov/programs-surveys/popest/datasets/2010-2018/cities/totals/sub-est2018_all.csv	https://www.sec.gov/cgi-bin/browse-edgar?action=getcompany&amp;CIK=0000934648	https://www.walkscore.com/NC/Concord	</v>
      <v xml:space="preserve">http://creativecommons.org/licenses/by-sa/3.0/				</v>
    </spb>
    <spb s="0">
      <v xml:space="preserve">Wikipedia	US Census	Wikipedia	Sec	Walkscore	</v>
      <v xml:space="preserve">CC-BY-SA		CC-BY-SA			</v>
      <v xml:space="preserve">http://en.wikipedia.org/wiki/Concord,_North_Carolina	http://www2.census.gov/programs-surveys/popest/datasets/2010-2018/cities/totals/sub-est2018_all.csv	https://en.wikipedia.org/wiki/Concord,_North_Carolina	https://www.sec.gov/cgi-bin/browse-edgar?action=getcompany&amp;CIK=0000934648	https://www.walkscore.com/NC/Concord	</v>
      <v xml:space="preserve">http://creativecommons.org/licenses/by-sa/3.0/		http://creativecommons.org/licenses/by-sa/3.0/			</v>
    </spb>
    <spb s="0">
      <v xml:space="preserve">Wikipedia	US Census	Wikipedia	</v>
      <v xml:space="preserve">CC-BY-SA		CC-BY-SA	</v>
      <v xml:space="preserve">http://en.wikipedia.org/wiki/Concord,_North_Carolina	http://www2.census.gov/programs-surveys/popest/datasets/2010-2018/cities/totals/sub-est2018_all.csv	http://es.wikipedia.org/wiki/Concord_(Carolina_del_Norte)	</v>
      <v xml:space="preserve">http://creativecommons.org/licenses/by-sa/3.0/		http://creativecommons.org/licenses/by-sa/3.0/	</v>
    </spb>
    <spb s="1">
      <v>3511</v>
      <v>3512</v>
      <v>2</v>
      <v>3512</v>
      <v>3511</v>
      <v>3513</v>
      <v>3513</v>
      <v>3514</v>
    </spb>
    <spb s="0">
      <v xml:space="preserve">Wikipedia	</v>
      <v xml:space="preserve">CC BY-SA 3.0	</v>
      <v xml:space="preserve">http://de.wikipedia.org/wiki/Concord_(North_Carolina)	</v>
      <v xml:space="preserve">https://creativecommons.org/licenses/by-sa/3.0	</v>
    </spb>
    <spb s="0">
      <v xml:space="preserve">Wikipedia	</v>
      <v xml:space="preserve">CC-BY-SA	</v>
      <v xml:space="preserve">http://en.wikipedia.org/wiki/Federal_Way,_Washington	</v>
      <v xml:space="preserve">http://creativecommons.org/licenses/by-sa/3.0/	</v>
    </spb>
    <spb s="0">
      <v xml:space="preserve">Wikipedia	US Census	US Census	Sec	Walkscore	</v>
      <v xml:space="preserve">CC-BY-SA					</v>
      <v xml:space="preserve">http://en.wikipedia.org/wiki/Federal_Way,_Washington	http://www2.census.gov/programs-surveys/popest/datasets/2010-2018/cities/totals/sub-est2018_all.csv	http://www.census.gov/quickfacts/table/PST045215/5323515	https://www.sec.gov/cgi-bin/browse-edgar?action=getcompany&amp;CIK=0001730817	https://www.walkscore.com/WA/Federal_Way	</v>
      <v xml:space="preserve">http://creativecommons.org/licenses/by-sa/3.0/					</v>
    </spb>
    <spb s="0">
      <v xml:space="preserve">Wikipedia	US Census	US Census	Walkscore	</v>
      <v xml:space="preserve">CC-BY-SA				</v>
      <v xml:space="preserve">http://en.wikipedia.org/wiki/Federal_Way,_Washington	http://www2.census.gov/programs-surveys/popest/datasets/2010-2018/cities/totals/sub-est2018_all.csv	http://www.census.gov/quickfacts/table/PST045215/5323515	https://www.walkscore.com/WA/Federal_Way	</v>
      <v xml:space="preserve">http://creativecommons.org/licenses/by-sa/3.0/				</v>
    </spb>
    <spb s="0">
      <v xml:space="preserve">Wikipedia	US Census	Wikipedia	</v>
      <v xml:space="preserve">CC-BY-SA		CC-BY-SA	</v>
      <v xml:space="preserve">http://en.wikipedia.org/wiki/Federal_Way,_Washington	http://www2.census.gov/programs-surveys/popest/datasets/2010-2018/cities/totals/sub-est2018_all.csv	http://es.wikipedia.org/wiki/Federal_Way_(Washington)	</v>
      <v xml:space="preserve">http://creativecommons.org/licenses/by-sa/3.0/		http://creativecommons.org/licenses/by-sa/3.0/	</v>
    </spb>
    <spb s="1">
      <v>3517</v>
      <v>3518</v>
      <v>2</v>
      <v>3518</v>
      <v>3517</v>
      <v>3518</v>
      <v>3519</v>
      <v>3520</v>
    </spb>
    <spb s="0">
      <v xml:space="preserve">Wikipedia	</v>
      <v xml:space="preserve">CC BY 3.0	</v>
      <v xml:space="preserve">http://zh.wikipedia.org/wiki/费德勒尔韦	</v>
      <v xml:space="preserve">https://creativecommons.org/licenses/by/3.0	</v>
    </spb>
    <spb s="0">
      <v xml:space="preserve">Wikipedia	</v>
      <v xml:space="preserve">CC-BY-SA	</v>
      <v xml:space="preserve">http://en.wikipedia.org/wiki/Hesperia,_California	</v>
      <v xml:space="preserve">http://creativecommons.org/licenses/by-sa/3.0/	</v>
    </spb>
    <spb s="0">
      <v xml:space="preserve">Wikipedia	US Census	Walkscore	</v>
      <v xml:space="preserve">CC-BY-SA			</v>
      <v xml:space="preserve">http://en.wikipedia.org/wiki/Hesperia,_California	http://www2.census.gov/programs-surveys/popest/datasets/2010-2018/cities/totals/sub-est2018_all.csv	https://www.walkscore.com/CA/Hesperia	</v>
      <v xml:space="preserve">http://creativecommons.org/licenses/by-sa/3.0/			</v>
    </spb>
    <spb s="0">
      <v xml:space="preserve">Wikipedia	US Census	Wikipedia	Walkscore	</v>
      <v xml:space="preserve">CC-BY-SA		CC-BY-SA		</v>
      <v xml:space="preserve">http://en.wikipedia.org/wiki/Hesperia,_California	http://www2.census.gov/programs-surveys/popest/datasets/2010-2018/cities/totals/sub-est2018_all.csv	https://en.wikipedia.org/wiki/Hesperia,_California	https://www.walkscore.com/CA/Hesperia	</v>
      <v xml:space="preserve">http://creativecommons.org/licenses/by-sa/3.0/		http://creativecommons.org/licenses/by-sa/3.0/		</v>
    </spb>
    <spb s="0">
      <v xml:space="preserve">Wikipedia	US Census	Wikipedia	Wikipedia	</v>
      <v xml:space="preserve">CC-BY-SA		CC-BY-SA	CC-BY-SA	</v>
      <v xml:space="preserve">http://en.wikipedia.org/wiki/Hesperia,_California	http://www2.census.gov/programs-surveys/popest/datasets/2010-2018/cities/totals/sub-est2018_all.csv	http://es.wikipedia.org/wiki/Hesperia_(California)	http://fr.wikipedia.org/wiki/Hesperia_(Californie)	</v>
      <v xml:space="preserve">http://creativecommons.org/licenses/by-sa/3.0/		http://creativecommons.org/licenses/by-sa/3.0/	http://creativecommons.org/licenses/by-sa/3.0/	</v>
    </spb>
    <spb s="1">
      <v>3523</v>
      <v>3524</v>
      <v>2</v>
      <v>3524</v>
      <v>3523</v>
      <v>3525</v>
      <v>3525</v>
      <v>3526</v>
    </spb>
    <spb s="0">
      <v xml:space="preserve">Wikipedia	</v>
      <v xml:space="preserve">CC BY-SA 4.0	</v>
      <v xml:space="preserve">http://en.wikipedia.org/wiki/Hesperia,_California	</v>
      <v xml:space="preserve">https://creativecommons.org/licenses/by-sa/4.0	</v>
    </spb>
    <spb s="0">
      <v xml:space="preserve">Wikipedia	</v>
      <v xml:space="preserve">CC-BY-SA	</v>
      <v xml:space="preserve">http://en.wikipedia.org/wiki/Brockton,_Massachusetts	</v>
      <v xml:space="preserve">http://creativecommons.org/licenses/by-sa/3.0/	</v>
    </spb>
    <spb s="0">
      <v xml:space="preserve">Wikipedia	US Census	Sec	Walkscore	</v>
      <v xml:space="preserve">CC-BY-SA				</v>
      <v xml:space="preserve">http://en.wikipedia.org/wiki/Brockton,_Massachusetts	http://www2.census.gov/programs-surveys/popest/datasets/2010-2018/cities/totals/sub-est2018_all.csv	https://www.sec.gov/cgi-bin/browse-edgar?action=getcompany&amp;CIK=0001769617	https://www.walkscore.com/MA/Brockton	</v>
      <v xml:space="preserve">http://creativecommons.org/licenses/by-sa/3.0/				</v>
    </spb>
    <spb s="0">
      <v xml:space="preserve">Wikipedia	US Census	Wikipedia	Sec	Walkscore	</v>
      <v xml:space="preserve">CC-BY-SA		CC-BY-SA			</v>
      <v xml:space="preserve">http://en.wikipedia.org/wiki/Brockton,_Massachusetts	http://www2.census.gov/programs-surveys/popest/datasets/2010-2018/cities/totals/sub-est2018_all.csv	https://en.wikipedia.org/wiki/Brockton,_Massachusetts	https://www.sec.gov/cgi-bin/browse-edgar?action=getcompany&amp;CIK=0001769617	https://www.walkscore.com/MA/Brockton	</v>
      <v xml:space="preserve">http://creativecommons.org/licenses/by-sa/3.0/		http://creativecommons.org/licenses/by-sa/3.0/			</v>
    </spb>
    <spb s="0">
      <v xml:space="preserve">Wikipedia	US Census	</v>
      <v xml:space="preserve">CC-BY-SA		</v>
      <v xml:space="preserve">http://en.wikipedia.org/wiki/Brockton,_Massachusetts	http://www2.census.gov/programs-surveys/popest/datasets/2010-2018/cities/totals/sub-est2018_all.csv	</v>
      <v xml:space="preserve">http://creativecommons.org/licenses/by-sa/3.0/		</v>
    </spb>
    <spb s="16">
      <v>3529</v>
      <v>3530</v>
      <v>3529</v>
      <v>3529</v>
      <v>2</v>
      <v>3530</v>
      <v>3529</v>
      <v>3531</v>
      <v>3531</v>
      <v>3532</v>
    </spb>
    <spb s="0">
      <v xml:space="preserve">Wikipedia	</v>
      <v xml:space="preserve">CC BY-SA 2.0	</v>
      <v xml:space="preserve">http://en.wikipedia.org/wiki/Brockton,_Massachusetts	</v>
      <v xml:space="preserve">https://creativecommons.org/licenses/by-sa/2.0	</v>
    </spb>
    <spb s="0">
      <v xml:space="preserve">Wikipedia	</v>
      <v xml:space="preserve">CC-BY-SA	</v>
      <v xml:space="preserve">http://en.wikipedia.org/wiki/Compton,_California	</v>
      <v xml:space="preserve">http://creativecommons.org/licenses/by-sa/3.0/	</v>
    </spb>
    <spb s="0">
      <v xml:space="preserve">Wikipedia	US Census	Walkscore	</v>
      <v xml:space="preserve">CC-BY-SA			</v>
      <v xml:space="preserve">http://en.wikipedia.org/wiki/Compton,_California	http://www2.census.gov/programs-surveys/popest/datasets/2010-2018/cities/totals/sub-est2018_all.csv	https://www.walkscore.com/CA/Compton	</v>
      <v xml:space="preserve">http://creativecommons.org/licenses/by-sa/3.0/			</v>
    </spb>
    <spb s="0">
      <v xml:space="preserve">Wikipedia	Wikipedia	</v>
      <v xml:space="preserve">CC-BY-SA	CC-BY-SA	</v>
      <v xml:space="preserve">http://en.wikipedia.org/wiki/Compton,_California	http://it.wikipedia.org/wiki/Compton_(California)	</v>
      <v xml:space="preserve">http://creativecommons.org/licenses/by-sa/3.0/	http://creativecommons.org/licenses/by-sa/3.0/	</v>
    </spb>
    <spb s="0">
      <v xml:space="preserve">Wikipedia	US Census	Wikipedia	Walkscore	</v>
      <v xml:space="preserve">CC-BY-SA		CC-BY-SA		</v>
      <v xml:space="preserve">http://en.wikipedia.org/wiki/Compton,_California	http://www2.census.gov/programs-surveys/popest/datasets/2010-2018/cities/totals/sub-est2018_all.csv	https://en.wikipedia.org/wiki/Compton,_California	https://www.walkscore.com/CA/Compton	</v>
      <v xml:space="preserve">http://creativecommons.org/licenses/by-sa/3.0/		http://creativecommons.org/licenses/by-sa/3.0/		</v>
    </spb>
    <spb s="0">
      <v xml:space="preserve">Wikipedia	US Census	</v>
      <v xml:space="preserve">CC-BY-SA		</v>
      <v xml:space="preserve">http://en.wikipedia.org/wiki/Compton,_California	http://www2.census.gov/programs-surveys/popest/datasets/2010-2018/cities/totals/sub-est2018_all.csv	</v>
      <v xml:space="preserve">http://creativecommons.org/licenses/by-sa/3.0/		</v>
    </spb>
    <spb s="16">
      <v>3535</v>
      <v>3536</v>
      <v>3537</v>
      <v>3537</v>
      <v>2</v>
      <v>3536</v>
      <v>3535</v>
      <v>3538</v>
      <v>3538</v>
      <v>3539</v>
    </spb>
    <spb s="0">
      <v xml:space="preserve">Wikipedia	</v>
      <v xml:space="preserve">CC BY 3.0	</v>
      <v xml:space="preserve">http://en.wikipedia.org/wiki/Compton,_California	</v>
      <v xml:space="preserve">https://creativecommons.org/licenses/by/3.0	</v>
    </spb>
    <spb s="0">
      <v xml:space="preserve">Wikipedia	</v>
      <v xml:space="preserve">CC-BY-SA	</v>
      <v xml:space="preserve">http://en.wikipedia.org/wiki/Flint,_Michigan	</v>
      <v xml:space="preserve">http://creativecommons.org/licenses/by-sa/3.0/	</v>
    </spb>
    <spb s="0">
      <v xml:space="preserve">Wikipedia	US Census	Facebook	Sec	Walkscore	</v>
      <v xml:space="preserve">CC-BY-SA					</v>
      <v xml:space="preserve">http://en.wikipedia.org/wiki/Flint,_Michigan	http://www2.census.gov/programs-surveys/popest/datasets/2010-2018/cities/totals/sub-est2018_all.csv	https://www.facebook.com/City-of-Flint-129158530487305/	https://www.sec.gov/cgi-bin/browse-edgar?action=getcompany&amp;CIK=0001610092	https://www.walkscore.com/MI/Flint	</v>
      <v xml:space="preserve">http://creativecommons.org/licenses/by-sa/3.0/					</v>
    </spb>
    <spb s="0">
      <v xml:space="preserve">Wikipedia	US Census	Wikipedia	Facebook	Sec	Walkscore	</v>
      <v xml:space="preserve">CC-BY-SA		CC-BY-SA				</v>
      <v xml:space="preserve">http://en.wikipedia.org/wiki/Flint,_Michigan	http://www2.census.gov/programs-surveys/popest/datasets/2010-2018/cities/totals/sub-est2018_all.csv	https://en.wikipedia.org/wiki/Flint,_Michigan	https://www.facebook.com/City-of-Flint-129158530487305/	https://www.sec.gov/cgi-bin/browse-edgar?action=getcompany&amp;CIK=0001610092	https://www.walkscore.com/MI/Flint	</v>
      <v xml:space="preserve">http://creativecommons.org/licenses/by-sa/3.0/		http://creativecommons.org/licenses/by-sa/3.0/				</v>
    </spb>
    <spb s="0">
      <v xml:space="preserve">Wikipedia	US Census	</v>
      <v xml:space="preserve">CC-BY-SA		</v>
      <v xml:space="preserve">http://en.wikipedia.org/wiki/Flint,_Michigan	http://www2.census.gov/programs-surveys/popest/datasets/2010-2018/cities/totals/sub-est2018_all.csv	</v>
      <v xml:space="preserve">http://creativecommons.org/licenses/by-sa/3.0/		</v>
    </spb>
    <spb s="1">
      <v>3542</v>
      <v>3543</v>
      <v>2</v>
      <v>3543</v>
      <v>3542</v>
      <v>3544</v>
      <v>3544</v>
      <v>3545</v>
    </spb>
    <spb s="0">
      <v xml:space="preserve">Wikipedia	</v>
      <v xml:space="preserve">CC BY-SA 3.0	</v>
      <v xml:space="preserve">http://en.wikipedia.org/wiki/Flint,_Michigan	</v>
      <v xml:space="preserve">https://creativecommons.org/licenses/by-sa/3.0	</v>
    </spb>
    <spb s="0">
      <v xml:space="preserve">Wikipedia	</v>
      <v xml:space="preserve">CC-BY-SA	</v>
      <v xml:space="preserve">http://en.wikipedia.org/wiki/Erie,_Pennsylvania	</v>
      <v xml:space="preserve">http://creativecommons.org/licenses/by-sa/3.0/	</v>
    </spb>
    <spb s="0">
      <v xml:space="preserve">Wikipedia	US Census	US Census	Sec	Walkscore	</v>
      <v xml:space="preserve">CC-BY-SA					</v>
      <v xml:space="preserve">http://en.wikipedia.org/wiki/Erie,_Pennsylvania	http://www2.census.gov/programs-surveys/popest/datasets/2010-2018/cities/totals/sub-est2018_all.csv	http://www.census.gov/quickfacts/table/SEX255213/4224000	https://www.sec.gov/cgi-bin/browse-edgar?action=getcompany&amp;CIK=0001603276	https://www.walkscore.com/PA/Erie	</v>
      <v xml:space="preserve">http://creativecommons.org/licenses/by-sa/3.0/					</v>
    </spb>
    <spb s="0">
      <v xml:space="preserve">Wikipedia	Wikipedia	</v>
      <v xml:space="preserve">CC-BY-SA	CC-BY-SA	</v>
      <v xml:space="preserve">http://en.wikipedia.org/wiki/Erie,_Pennsylvania	http://it.wikipedia.org/wiki/Erie_(Pennsylvania)	</v>
      <v xml:space="preserve">http://creativecommons.org/licenses/by-sa/3.0/	http://creativecommons.org/licenses/by-sa/3.0/	</v>
    </spb>
    <spb s="0">
      <v xml:space="preserve">Wikipedia	US Census	US Census	Wikipedia	Sec	Walkscore	</v>
      <v xml:space="preserve">CC-BY-SA			CC-BY-SA			</v>
      <v xml:space="preserve">http://en.wikipedia.org/wiki/Erie,_Pennsylvania	http://www2.census.gov/programs-surveys/popest/datasets/2010-2018/cities/totals/sub-est2018_all.csv	http://www.census.gov/quickfacts/table/SEX255213/4224000	https://en.wikipedia.org/wiki/Erie,_Pennsylvania	https://www.sec.gov/cgi-bin/browse-edgar?action=getcompany&amp;CIK=0001603276	https://www.walkscore.com/PA/Erie	</v>
      <v xml:space="preserve">http://creativecommons.org/licenses/by-sa/3.0/			http://creativecommons.org/licenses/by-sa/3.0/			</v>
    </spb>
    <spb s="0">
      <v xml:space="preserve">Wikipedia	US Census	</v>
      <v xml:space="preserve">CC-BY-SA		</v>
      <v xml:space="preserve">http://en.wikipedia.org/wiki/Erie,_Pennsylvania	http://www2.census.gov/programs-surveys/popest/datasets/2010-2018/cities/totals/sub-est2018_all.csv	</v>
      <v xml:space="preserve">http://creativecommons.org/licenses/by-sa/3.0/		</v>
    </spb>
    <spb s="16">
      <v>3548</v>
      <v>3549</v>
      <v>3550</v>
      <v>3550</v>
      <v>2</v>
      <v>3549</v>
      <v>3548</v>
      <v>3551</v>
      <v>3551</v>
      <v>3552</v>
    </spb>
    <spb s="0">
      <v xml:space="preserve">Wikipedia	</v>
      <v xml:space="preserve">CC BY-SA 4.0	</v>
      <v xml:space="preserve">http://en.wikipedia.org/wiki/Erie,_Pennsylvania	</v>
      <v xml:space="preserve">https://creativecommons.org/licenses/by-sa/4.0	</v>
    </spb>
    <spb s="0">
      <v xml:space="preserve">Wikipedia	Wikipedia	</v>
      <v xml:space="preserve">CC-BY-SA	CC-BY-SA	</v>
      <v xml:space="preserve">http://en.wikipedia.org/wiki/New_Bedford,_Massachusetts	http://es.wikipedia.org/wiki/New_Bedford_(Massachusetts)	</v>
      <v xml:space="preserve">http://creativecommons.org/licenses/by-sa/3.0/	http://creativecommons.org/licenses/by-sa/3.0/	</v>
    </spb>
    <spb s="0">
      <v xml:space="preserve">Wikipedia	US Census	Walkscore	</v>
      <v xml:space="preserve">CC-BY-SA			</v>
      <v xml:space="preserve">http://en.wikipedia.org/wiki/New_Bedford,_Massachusetts	http://www2.census.gov/programs-surveys/popest/datasets/2010-2018/cities/totals/sub-est2018_all.csv	https://www.walkscore.com/MA/New_Bedford	</v>
      <v xml:space="preserve">http://creativecommons.org/licenses/by-sa/3.0/			</v>
    </spb>
    <spb s="0">
      <v xml:space="preserve">Wikipedia	</v>
      <v xml:space="preserve">CC-BY-SA	</v>
      <v xml:space="preserve">http://en.wikipedia.org/wiki/New_Bedford,_Massachusetts	</v>
      <v xml:space="preserve">http://creativecommons.org/licenses/by-sa/3.0/	</v>
    </spb>
    <spb s="0">
      <v xml:space="preserve">Wikipedia	US Census	Wikipedia	Walkscore	</v>
      <v xml:space="preserve">CC-BY-SA		CC-BY-SA		</v>
      <v xml:space="preserve">http://en.wikipedia.org/wiki/New_Bedford,_Massachusetts	http://www2.census.gov/programs-surveys/popest/datasets/2010-2018/cities/totals/sub-est2018_all.csv	https://en.wikipedia.org/wiki/New_Bedford,_Massachusetts	https://www.walkscore.com/MA/New_Bedford	</v>
      <v xml:space="preserve">http://creativecommons.org/licenses/by-sa/3.0/		http://creativecommons.org/licenses/by-sa/3.0/		</v>
    </spb>
    <spb s="0">
      <v xml:space="preserve">Wikipedia	US Census	</v>
      <v xml:space="preserve">CC-BY-SA		</v>
      <v xml:space="preserve">http://en.wikipedia.org/wiki/New_Bedford,_Massachusetts	http://www2.census.gov/programs-surveys/popest/datasets/2010-2018/cities/totals/sub-est2018_all.csv	</v>
      <v xml:space="preserve">http://creativecommons.org/licenses/by-sa/3.0/		</v>
    </spb>
    <spb s="16">
      <v>3555</v>
      <v>3556</v>
      <v>3557</v>
      <v>3557</v>
      <v>2</v>
      <v>3556</v>
      <v>3557</v>
      <v>3558</v>
      <v>3558</v>
      <v>3559</v>
    </spb>
    <spb s="0">
      <v xml:space="preserve">Wikipedia	</v>
      <v xml:space="preserve">CC-BY-SA-3.0	</v>
      <v xml:space="preserve">http://pt.wikipedia.org/wiki/New_Bedford_(Massachusetts)	</v>
      <v xml:space="preserve">http://creativecommons.org/licenses/by-sa/3.0/	</v>
    </spb>
    <spb s="0">
      <v xml:space="preserve">Wikipedia	</v>
      <v xml:space="preserve">CC-BY-SA	</v>
      <v xml:space="preserve">http://en.wikipedia.org/wiki/Fishers,_Indiana	</v>
      <v xml:space="preserve">http://creativecommons.org/licenses/by-sa/3.0/	</v>
    </spb>
    <spb s="0">
      <v xml:space="preserve">Wikipedia	US Census	Sec	Walkscore	</v>
      <v xml:space="preserve">CC-BY-SA				</v>
      <v xml:space="preserve">http://en.wikipedia.org/wiki/Fishers,_Indiana	http://www.census.gov/quickfacts/table/PST120214/1823278	https://www.sec.gov/cgi-bin/browse-edgar?action=getcompany&amp;CIK=0001730808	https://www.walkscore.com/IN/Fishers	</v>
      <v xml:space="preserve">http://creativecommons.org/licenses/by-sa/3.0/				</v>
    </spb>
    <spb s="0">
      <v xml:space="preserve">Wikipedia	US Census	Wikipedia	Sec	Walkscore	</v>
      <v xml:space="preserve">CC-BY-SA		CC-BY-SA			</v>
      <v xml:space="preserve">http://en.wikipedia.org/wiki/Fishers,_Indiana	http://www.census.gov/quickfacts/table/PST120214/1823278	https://en.wikipedia.org/wiki/Fishers,_Indiana	https://www.sec.gov/cgi-bin/browse-edgar?action=getcompany&amp;CIK=0001730808	https://www.walkscore.com/IN/Fishers	</v>
      <v xml:space="preserve">http://creativecommons.org/licenses/by-sa/3.0/		http://creativecommons.org/licenses/by-sa/3.0/			</v>
    </spb>
    <spb s="36">
      <v>3562</v>
      <v>3563</v>
      <v>3562</v>
      <v>3562</v>
      <v>3563</v>
      <v>3562</v>
      <v>3564</v>
      <v>3564</v>
      <v>3562</v>
    </spb>
    <spb s="0">
      <v xml:space="preserve">Wikipedia	</v>
      <v xml:space="preserve">CC BY-SA 3.0	</v>
      <v xml:space="preserve">http://it.wikipedia.org/wiki/Fishers	</v>
      <v xml:space="preserve">https://creativecommons.org/licenses/by-sa/3.0	</v>
    </spb>
    <spb s="0">
      <v xml:space="preserve">Wikipedia	</v>
      <v xml:space="preserve">CC-BY-SA	</v>
      <v xml:space="preserve">http://en.wikipedia.org/wiki/Sunrise,_Florida	</v>
      <v xml:space="preserve">http://creativecommons.org/licenses/by-sa/3.0/	</v>
    </spb>
    <spb s="0">
      <v xml:space="preserve">Wikipedia	US Census	Twitter	Sec	</v>
      <v xml:space="preserve">CC-BY-SA				</v>
      <v xml:space="preserve">http://en.wikipedia.org/wiki/Sunrise,_Florida	http://www2.census.gov/programs-surveys/popest/datasets/2010-2018/cities/totals/sub-est2018_all.csv	https://twitter.com/sunriseon7	https://www.sec.gov/cgi-bin/browse-edgar?action=getcompany&amp;CIK=0001582962	</v>
      <v xml:space="preserve">http://creativecommons.org/licenses/by-sa/3.0/				</v>
    </spb>
    <spb s="0">
      <v xml:space="preserve">Wikipedia	US Census	Wikipedia	Sec	</v>
      <v xml:space="preserve">CC-BY-SA		CC-BY-SA		</v>
      <v xml:space="preserve">http://en.wikipedia.org/wiki/Sunrise,_Florida	http://www2.census.gov/programs-surveys/popest/datasets/2010-2018/cities/totals/sub-est2018_all.csv	https://en.wikipedia.org/wiki/Sunrise,_Florida	https://www.sec.gov/cgi-bin/browse-edgar?action=getcompany&amp;CIK=0001582962	</v>
      <v xml:space="preserve">http://creativecommons.org/licenses/by-sa/3.0/		http://creativecommons.org/licenses/by-sa/3.0/		</v>
    </spb>
    <spb s="0">
      <v xml:space="preserve">Wikipedia	US Census	Wikipedia	</v>
      <v xml:space="preserve">CC-BY-SA		CC-BY-SA	</v>
      <v xml:space="preserve">http://en.wikipedia.org/wiki/Sunrise,_Florida	http://www2.census.gov/programs-surveys/popest/datasets/2010-2018/cities/totals/sub-est2018_all.csv	http://fr.wikipedia.org/wiki/Sunrise_(Floride)	</v>
      <v xml:space="preserve">http://creativecommons.org/licenses/by-sa/3.0/		http://creativecommons.org/licenses/by-sa/3.0/	</v>
    </spb>
    <spb s="1">
      <v>3567</v>
      <v>3568</v>
      <v>2</v>
      <v>3568</v>
      <v>3567</v>
      <v>3569</v>
      <v>3569</v>
      <v>3570</v>
    </spb>
    <spb s="0">
      <v xml:space="preserve">Wikipedia	</v>
      <v xml:space="preserve">CC BY-SA 4.0	</v>
      <v xml:space="preserve">http://en.wikipedia.org/wiki/Sunrise,_Florida	</v>
      <v xml:space="preserve">https://creativecommons.org/licenses/by-sa/4.0	</v>
    </spb>
    <spb s="0">
      <v xml:space="preserve">Wikipedia	</v>
      <v xml:space="preserve">CC-BY-SA	</v>
      <v xml:space="preserve">http://en.wikipedia.org/wiki/Roswell,_Georgia	</v>
      <v xml:space="preserve">http://creativecommons.org/licenses/by-sa/3.0/	</v>
    </spb>
    <spb s="0">
      <v xml:space="preserve">Wikipedia	US Census	Sec	Walkscore	</v>
      <v xml:space="preserve">CC-BY-SA				</v>
      <v xml:space="preserve">http://en.wikipedia.org/wiki/Roswell,_Georgia	http://www2.census.gov/programs-surveys/popest/datasets/2010-2018/cities/totals/sub-est2018_all.csv	https://www.sec.gov/cgi-bin/browse-edgar?action=getcompany&amp;CIK=0001813495	https://www.walkscore.com/GA/Roswell	</v>
      <v xml:space="preserve">http://creativecommons.org/licenses/by-sa/3.0/				</v>
    </spb>
    <spb s="0">
      <v xml:space="preserve">Wikipedia	Wikipedia	</v>
      <v xml:space="preserve">CC-BY-SA	CC-BY-SA	</v>
      <v xml:space="preserve">http://en.wikipedia.org/wiki/Roswell,_Georgia	http://it.wikipedia.org/wiki/Roswell_(Georgia)	</v>
      <v xml:space="preserve">http://creativecommons.org/licenses/by-sa/3.0/	http://creativecommons.org/licenses/by-sa/3.0/	</v>
    </spb>
    <spb s="0">
      <v xml:space="preserve">Wikipedia	US Census	Wikipedia	Sec	Walkscore	</v>
      <v xml:space="preserve">CC-BY-SA		CC-BY-SA			</v>
      <v xml:space="preserve">http://en.wikipedia.org/wiki/Roswell,_Georgia	http://www2.census.gov/programs-surveys/popest/datasets/2010-2018/cities/totals/sub-est2018_all.csv	https://en.wikipedia.org/wiki/Roswell,_Georgia	https://www.sec.gov/cgi-bin/browse-edgar?action=getcompany&amp;CIK=0001813495	https://www.walkscore.com/GA/Roswell	</v>
      <v xml:space="preserve">http://creativecommons.org/licenses/by-sa/3.0/		http://creativecommons.org/licenses/by-sa/3.0/			</v>
    </spb>
    <spb s="0">
      <v xml:space="preserve">Wikipedia	US Census	Wikipedia	</v>
      <v xml:space="preserve">CC-BY-SA		CC-BY-SA	</v>
      <v xml:space="preserve">http://en.wikipedia.org/wiki/Roswell,_Georgia	http://www2.census.gov/programs-surveys/popest/datasets/2010-2018/cities/totals/sub-est2018_all.csv	http://es.wikipedia.org/wiki/Roswell_(Georgia)	</v>
      <v xml:space="preserve">http://creativecommons.org/licenses/by-sa/3.0/		http://creativecommons.org/licenses/by-sa/3.0/	</v>
    </spb>
    <spb s="16">
      <v>3573</v>
      <v>3574</v>
      <v>3575</v>
      <v>3575</v>
      <v>2</v>
      <v>3574</v>
      <v>3573</v>
      <v>3576</v>
      <v>3576</v>
      <v>3577</v>
    </spb>
    <spb s="0">
      <v xml:space="preserve">Wikipedia	</v>
      <v xml:space="preserve">CC BY-SA 2.0	</v>
      <v xml:space="preserve">http://en.wikipedia.org/wiki/Roswell,_Georgia	</v>
      <v xml:space="preserve">https://creativecommons.org/licenses/by-sa/2.0	</v>
    </spb>
    <spb s="0">
      <v xml:space="preserve">Wikipedia	Wikipedia	</v>
      <v xml:space="preserve">CC-BY-SA	CC-BY-SA	</v>
      <v xml:space="preserve">http://en.wikipedia.org/wiki/Menifee,_California	http://de.wikipedia.org/wiki/Menifee	</v>
      <v xml:space="preserve">http://creativecommons.org/licenses/by-sa/3.0/	http://creativecommons.org/licenses/by-sa/3.0/	</v>
    </spb>
    <spb s="0">
      <v xml:space="preserve">Wikipedia	US Census	Walkscore	</v>
      <v xml:space="preserve">CC-BY-SA			</v>
      <v xml:space="preserve">http://en.wikipedia.org/wiki/Menifee,_California	http://www2.census.gov/programs-surveys/popest/datasets/2010-2018/cities/totals/sub-est2018_all.csv	https://www.walkscore.com/CA/Menifee	</v>
      <v xml:space="preserve">http://creativecommons.org/licenses/by-sa/3.0/			</v>
    </spb>
    <spb s="0">
      <v xml:space="preserve">Wikipedia	</v>
      <v xml:space="preserve">CC-BY-SA	</v>
      <v xml:space="preserve">http://en.wikipedia.org/wiki/Menifee,_California	</v>
      <v xml:space="preserve">http://creativecommons.org/licenses/by-sa/3.0/	</v>
    </spb>
    <spb s="0">
      <v xml:space="preserve">Wikipedia	US Census	Wikipedia	</v>
      <v xml:space="preserve">CC-BY-SA		CC-BY-SA	</v>
      <v xml:space="preserve">http://en.wikipedia.org/wiki/Menifee,_California	http://www2.census.gov/programs-surveys/popest/datasets/2010-2018/cities/totals/sub-est2018_all.csv	http://es.wikipedia.org/wiki/Menifee	</v>
      <v xml:space="preserve">http://creativecommons.org/licenses/by-sa/3.0/		http://creativecommons.org/licenses/by-sa/3.0/	</v>
    </spb>
    <spb s="16">
      <v>3580</v>
      <v>3581</v>
      <v>3582</v>
      <v>3582</v>
      <v>2</v>
      <v>3581</v>
      <v>3582</v>
      <v>3581</v>
      <v>3581</v>
      <v>3583</v>
    </spb>
    <spb s="0">
      <v xml:space="preserve">Wikipedia	</v>
      <v xml:space="preserve">CC BY-SA 4.0	</v>
      <v xml:space="preserve">http://en.wikipedia.org/wiki/Menifee,_California	</v>
      <v xml:space="preserve">https://creativecommons.org/licenses/by-sa/4.0	</v>
    </spb>
    <spb s="0">
      <v xml:space="preserve">Wikipedia	</v>
      <v xml:space="preserve">CC-BY-SA	</v>
      <v xml:space="preserve">http://en.wikipedia.org/wiki/Tracy,_California	</v>
      <v xml:space="preserve">http://creativecommons.org/licenses/by-sa/3.0/	</v>
    </spb>
    <spb s="0">
      <v xml:space="preserve">Wikipedia	US Census	US Census	Walkscore	</v>
      <v xml:space="preserve">CC-BY-SA				</v>
      <v xml:space="preserve">http://en.wikipedia.org/wiki/Tracy,_California	http://www2.census.gov/programs-surveys/popest/datasets/2010-2018/cities/totals/sub-est2018_all.csv	http://www.census.gov/quickfacts/table/PST120214/0680238	https://www.walkscore.com/CA/Tracy	</v>
      <v xml:space="preserve">http://creativecommons.org/licenses/by-sa/3.0/				</v>
    </spb>
    <spb s="0">
      <v xml:space="preserve">Wikipedia	Wikipedia	</v>
      <v xml:space="preserve">CC-BY-SA	CC-BY-SA	</v>
      <v xml:space="preserve">http://en.wikipedia.org/wiki/Tracy,_California	http://it.wikipedia.org/wiki/Tracy_(California)	</v>
      <v xml:space="preserve">http://creativecommons.org/licenses/by-sa/3.0/	http://creativecommons.org/licenses/by-sa/3.0/	</v>
    </spb>
    <spb s="0">
      <v xml:space="preserve">Wikipedia	US Census	Wikipedia	Wikipedia	US Census	</v>
      <v xml:space="preserve">CC-BY-SA		CC-BY-SA	CC-BY-SA		</v>
      <v xml:space="preserve">http://en.wikipedia.org/wiki/Tracy,_California	http://www2.census.gov/programs-surveys/popest/datasets/2010-2018/cities/totals/sub-est2018_all.csv	http://es.wikipedia.org/wiki/Tracy_(California)	http://fr.wikipedia.org/wiki/Tracy_(Californie)	http://www.census.gov/quickfacts/table/PST120214/0680238	</v>
      <v xml:space="preserve">http://creativecommons.org/licenses/by-sa/3.0/		http://creativecommons.org/licenses/by-sa/3.0/	http://creativecommons.org/licenses/by-sa/3.0/		</v>
    </spb>
    <spb s="16">
      <v>3586</v>
      <v>3587</v>
      <v>3588</v>
      <v>3588</v>
      <v>2</v>
      <v>3587</v>
      <v>3586</v>
      <v>3587</v>
      <v>3587</v>
      <v>3589</v>
    </spb>
    <spb s="0">
      <v xml:space="preserve">Wikipedia	</v>
      <v xml:space="preserve">Public domain	</v>
      <v xml:space="preserve">http://it.wikipedia.org/wiki/Tracy_(California)	</v>
      <v xml:space="preserve">http://en.wikipedia.org/wiki/Public_domain	</v>
    </spb>
    <spb s="0">
      <v xml:space="preserve">Wikipedia	</v>
      <v xml:space="preserve">CC-BY-SA	</v>
      <v xml:space="preserve">http://en.wikipedia.org/wiki/Plantation,_Florida	</v>
      <v xml:space="preserve">http://creativecommons.org/licenses/by-sa/3.0/	</v>
    </spb>
    <spb s="0">
      <v xml:space="preserve">Wikipedia	US Census	Facebook	Sec	Walkscore	</v>
      <v xml:space="preserve">CC-BY-SA					</v>
      <v xml:space="preserve">http://en.wikipedia.org/wiki/Plantation,_Florida	http://www2.census.gov/programs-surveys/popest/datasets/2010-2018/cities/totals/sub-est2018_all.csv	https://www.facebook.com/CityofPlantationFL/	https://www.sec.gov/cgi-bin/browse-edgar?action=getcompany&amp;CIK=0001802080	https://www.walkscore.com/FL/Plantation	</v>
      <v xml:space="preserve">http://creativecommons.org/licenses/by-sa/3.0/					</v>
    </spb>
    <spb s="0">
      <v xml:space="preserve">Wikipedia	US Census	Wikipedia	Facebook	Sec	Walkscore	</v>
      <v xml:space="preserve">CC-BY-SA		CC-BY-SA				</v>
      <v xml:space="preserve">http://en.wikipedia.org/wiki/Plantation,_Florida	http://www2.census.gov/programs-surveys/popest/datasets/2010-2018/cities/totals/sub-est2018_all.csv	https://en.wikipedia.org/wiki/Plantation,_Florida	https://www.facebook.com/CityofPlantationFL/	https://www.sec.gov/cgi-bin/browse-edgar?action=getcompany&amp;CIK=0001802080	https://www.walkscore.com/FL/Plantation	</v>
      <v xml:space="preserve">http://creativecommons.org/licenses/by-sa/3.0/		http://creativecommons.org/licenses/by-sa/3.0/				</v>
    </spb>
    <spb s="0">
      <v xml:space="preserve">Wikipedia	US Census	Facebook	</v>
      <v xml:space="preserve">CC-BY-SA			</v>
      <v xml:space="preserve">http://en.wikipedia.org/wiki/Plantation,_Florida	http://www2.census.gov/programs-surveys/popest/datasets/2010-2018/cities/totals/sub-est2018_all.csv	https://www.facebook.com/CityofPlantationFL/	</v>
      <v xml:space="preserve">http://creativecommons.org/licenses/by-sa/3.0/			</v>
    </spb>
    <spb s="1">
      <v>3592</v>
      <v>3593</v>
      <v>2</v>
      <v>3593</v>
      <v>3592</v>
      <v>3594</v>
      <v>3594</v>
      <v>3595</v>
    </spb>
    <spb s="0">
      <v xml:space="preserve">Wikipedia	</v>
      <v xml:space="preserve">CC BY-SA 3.0	</v>
      <v xml:space="preserve">http://en.wikipedia.org/wiki/Plantation,_Florida	</v>
      <v xml:space="preserve">https://creativecommons.org/licenses/by-sa/3.0	</v>
    </spb>
    <spb s="0">
      <v xml:space="preserve">Wikipedia	</v>
      <v xml:space="preserve">CC-BY-SA	</v>
      <v xml:space="preserve">http://en.wikipedia.org/wiki/Quincy,_Massachusetts	</v>
      <v xml:space="preserve">http://creativecommons.org/licenses/by-sa/3.0/	</v>
    </spb>
    <spb s="0">
      <v xml:space="preserve">Wikipedia	US Census	Sec	Walkscore	</v>
      <v xml:space="preserve">CC-BY-SA				</v>
      <v xml:space="preserve">http://en.wikipedia.org/wiki/Quincy,_Massachusetts	http://www2.census.gov/programs-surveys/popest/datasets/2010-2018/cities/totals/sub-est2018_all.csv	https://www.sec.gov/cgi-bin/browse-edgar?action=getcompany&amp;CIK=0001760472	https://www.walkscore.com/MA/Quincy	</v>
      <v xml:space="preserve">http://creativecommons.org/licenses/by-sa/3.0/				</v>
    </spb>
    <spb s="0">
      <v xml:space="preserve">Wikipedia	US Census	Wikipedia	Sec	Walkscore	</v>
      <v xml:space="preserve">CC-BY-SA		CC-BY-SA			</v>
      <v xml:space="preserve">http://en.wikipedia.org/wiki/Quincy,_Massachusetts	http://www2.census.gov/programs-surveys/popest/datasets/2010-2018/cities/totals/sub-est2018_all.csv	https://en.wikipedia.org/wiki/Quincy,_Massachusetts	https://www.sec.gov/cgi-bin/browse-edgar?action=getcompany&amp;CIK=0001760472	https://www.walkscore.com/MA/Quincy	</v>
      <v xml:space="preserve">http://creativecommons.org/licenses/by-sa/3.0/		http://creativecommons.org/licenses/by-sa/3.0/			</v>
    </spb>
    <spb s="0">
      <v xml:space="preserve">Wikipedia	US Census	</v>
      <v xml:space="preserve">CC-BY-SA		</v>
      <v xml:space="preserve">http://en.wikipedia.org/wiki/Quincy,_Massachusetts	http://www2.census.gov/programs-surveys/popest/datasets/2010-2018/cities/totals/sub-est2018_all.csv	</v>
      <v xml:space="preserve">http://creativecommons.org/licenses/by-sa/3.0/		</v>
    </spb>
    <spb s="16">
      <v>3598</v>
      <v>3599</v>
      <v>3598</v>
      <v>3598</v>
      <v>2</v>
      <v>3599</v>
      <v>3598</v>
      <v>3600</v>
      <v>3600</v>
      <v>3601</v>
    </spb>
    <spb s="0">
      <v xml:space="preserve">Wikipedia	</v>
      <v xml:space="preserve">CC-BY-SA-3.0	</v>
      <v xml:space="preserve">http://ru.wikipedia.org/wiki/Куинси_(Массачусетс)	</v>
      <v xml:space="preserve">http://creativecommons.org/licenses/by-sa/3.0/	</v>
    </spb>
    <spb s="0">
      <v xml:space="preserve">Wikipedia	</v>
      <v xml:space="preserve">CC-BY-SA	</v>
      <v xml:space="preserve">http://en.wikipedia.org/wiki/Portsmouth,_Virginia	</v>
      <v xml:space="preserve">http://creativecommons.org/licenses/by-sa/3.0/	</v>
    </spb>
    <spb s="0">
      <v xml:space="preserve">Wikipedia	US Census	Facebook	Walkscore	</v>
      <v xml:space="preserve">CC-BY-SA				</v>
      <v xml:space="preserve">http://en.wikipedia.org/wiki/Portsmouth,_Virginia	http://www2.census.gov/programs-surveys/popest/datasets/2010-2018/cities/totals/sub-est2018_all.csv	https://www.facebook.com/portsmouth.virginia	https://www.walkscore.com/VA/Portsmouth	</v>
      <v xml:space="preserve">http://creativecommons.org/licenses/by-sa/3.0/				</v>
    </spb>
    <spb s="0">
      <v xml:space="preserve">Wikipedia	US Census	Wikipedia	Facebook	Walkscore	</v>
      <v xml:space="preserve">CC-BY-SA		CC-BY-SA			</v>
      <v xml:space="preserve">http://en.wikipedia.org/wiki/Portsmouth,_Virginia	http://www2.census.gov/programs-surveys/popest/datasets/2010-2018/cities/totals/sub-est2018_all.csv	https://en.wikipedia.org/wiki/Portsmouth,_Virginia	https://www.facebook.com/portsmouth.virginia	https://www.walkscore.com/VA/Portsmouth	</v>
      <v xml:space="preserve">http://creativecommons.org/licenses/by-sa/3.0/		http://creativecommons.org/licenses/by-sa/3.0/			</v>
    </spb>
    <spb s="20">
      <v>3604</v>
      <v>3605</v>
      <v>2</v>
      <v>3605</v>
      <v>3604</v>
      <v>3606</v>
      <v>3606</v>
    </spb>
    <spb s="0">
      <v xml:space="preserve">Wikipedia	</v>
      <v xml:space="preserve">Public domain	</v>
      <v xml:space="preserve">http://ja.wikipedia.org/wiki/ポーツマス_(バージニア州)	</v>
      <v xml:space="preserve">http://en.wikipedia.org/wiki/Public_domain	</v>
    </spb>
    <spb s="0">
      <v xml:space="preserve">Wikipedia	</v>
      <v xml:space="preserve">CC-BY-SA	</v>
      <v xml:space="preserve">http://en.wikipedia.org/wiki/Mission_Viejo,_California	</v>
      <v xml:space="preserve">http://creativecommons.org/licenses/by-sa/3.0/	</v>
    </spb>
    <spb s="0">
      <v xml:space="preserve">Wikipedia	US Census	Twitter	Sec	Walkscore	</v>
      <v xml:space="preserve">CC-BY-SA					</v>
      <v xml:space="preserve">http://en.wikipedia.org/wiki/Mission_Viejo,_California	http://www2.census.gov/programs-surveys/popest/datasets/2010-2018/cities/totals/sub-est2018_all.csv	https://twitter.com/MissionViejoCA	https://www.sec.gov/cgi-bin/browse-edgar?action=getcompany&amp;CIK=0001771077	https://www.walkscore.com/CA/Mission_Viejo	</v>
      <v xml:space="preserve">http://creativecommons.org/licenses/by-sa/3.0/					</v>
    </spb>
    <spb s="0">
      <v xml:space="preserve">Wikipedia	Wikipedia	Wikipedia	</v>
      <v xml:space="preserve">CC-BY-SA	CC-BY-SA	CC-BY-SA	</v>
      <v xml:space="preserve">http://en.wikipedia.org/wiki/Mission_Viejo,_California	http://es.wikipedia.org/wiki/Mission_Viejo_(California)	http://it.wikipedia.org/wiki/Mission_Viejo	</v>
      <v xml:space="preserve">http://creativecommons.org/licenses/by-sa/3.0/	http://creativecommons.org/licenses/by-sa/3.0/	http://creativecommons.org/licenses/by-sa/3.0/	</v>
    </spb>
    <spb s="0">
      <v xml:space="preserve">Wikipedia	US Census	Wikipedia	Sec	Walkscore	</v>
      <v xml:space="preserve">CC-BY-SA		CC-BY-SA			</v>
      <v xml:space="preserve">http://en.wikipedia.org/wiki/Mission_Viejo,_California	http://www2.census.gov/programs-surveys/popest/datasets/2010-2018/cities/totals/sub-est2018_all.csv	https://en.wikipedia.org/wiki/Mission_Viejo,_California	https://www.sec.gov/cgi-bin/browse-edgar?action=getcompany&amp;CIK=0001771077	https://www.walkscore.com/CA/Mission_Viejo	</v>
      <v xml:space="preserve">http://creativecommons.org/licenses/by-sa/3.0/		http://creativecommons.org/licenses/by-sa/3.0/			</v>
    </spb>
    <spb s="0">
      <v xml:space="preserve">Wikipedia	US Census	Wikipedia	Wikipedia	</v>
      <v xml:space="preserve">CC-BY-SA		CC-BY-SA	CC-BY-SA	</v>
      <v xml:space="preserve">http://en.wikipedia.org/wiki/Mission_Viejo,_California	http://www2.census.gov/programs-surveys/popest/datasets/2010-2018/cities/totals/sub-est2018_all.csv	http://es.wikipedia.org/wiki/Mission_Viejo_(California)	http://fr.wikipedia.org/wiki/Mission_Viejo	</v>
      <v xml:space="preserve">http://creativecommons.org/licenses/by-sa/3.0/		http://creativecommons.org/licenses/by-sa/3.0/	http://creativecommons.org/licenses/by-sa/3.0/	</v>
    </spb>
    <spb s="16">
      <v>3609</v>
      <v>3610</v>
      <v>3611</v>
      <v>3611</v>
      <v>2</v>
      <v>3610</v>
      <v>3609</v>
      <v>3612</v>
      <v>3612</v>
      <v>3613</v>
    </spb>
    <spb s="0">
      <v xml:space="preserve">Wikipedia	</v>
      <v xml:space="preserve">CC BY-SA 3.0	</v>
      <v xml:space="preserve">http://en.wikipedia.org/wiki/Mission_Viejo,_California	</v>
      <v xml:space="preserve">https://creativecommons.org/licenses/by-sa/3.0	</v>
    </spb>
    <spb s="0">
      <v xml:space="preserve">Wikipedia	Wikipedia	</v>
      <v xml:space="preserve">CC-BY-SA	CC-BY-SA	</v>
      <v xml:space="preserve">http://en.wikipedia.org/wiki/Chino,_California	http://de.wikipedia.org/wiki/Chino_(Kalifornien)	</v>
      <v xml:space="preserve">http://creativecommons.org/licenses/by-sa/3.0/	http://creativecommons.org/licenses/by-sa/3.0/	</v>
    </spb>
    <spb s="0">
      <v xml:space="preserve">Wikipedia	US Census	Sec	Walkscore	</v>
      <v xml:space="preserve">CC-BY-SA				</v>
      <v xml:space="preserve">http://en.wikipedia.org/wiki/Chino,_California	http://www2.census.gov/programs-surveys/popest/datasets/2010-2018/cities/totals/sub-est2018_all.csv	https://www.sec.gov/cgi-bin/browse-edgar?action=getcompany&amp;CIK=0001365794	https://www.walkscore.com/CA/Chino	</v>
      <v xml:space="preserve">http://creativecommons.org/licenses/by-sa/3.0/				</v>
    </spb>
    <spb s="0">
      <v xml:space="preserve">Wikipedia	Wikipedia	</v>
      <v xml:space="preserve">CC-BY-SA	CC-BY-SA	</v>
      <v xml:space="preserve">http://en.wikipedia.org/wiki/Chino,_California	http://it.wikipedia.org/wiki/Chino_(California)	</v>
      <v xml:space="preserve">http://creativecommons.org/licenses/by-sa/3.0/	http://creativecommons.org/licenses/by-sa/3.0/	</v>
    </spb>
    <spb s="0">
      <v xml:space="preserve">Wikipedia	</v>
      <v xml:space="preserve">CC-BY-SA	</v>
      <v xml:space="preserve">http://en.wikipedia.org/wiki/Chino,_California	</v>
      <v xml:space="preserve">http://creativecommons.org/licenses/by-sa/3.0/	</v>
    </spb>
    <spb s="0">
      <v xml:space="preserve">Wikipedia	US Census	Wikipedia	Sec	Walkscore	</v>
      <v xml:space="preserve">CC-BY-SA		CC-BY-SA			</v>
      <v xml:space="preserve">http://en.wikipedia.org/wiki/Chino,_California	http://www2.census.gov/programs-surveys/popest/datasets/2010-2018/cities/totals/sub-est2018_all.csv	https://en.wikipedia.org/wiki/Chino,_California	https://www.sec.gov/cgi-bin/browse-edgar?action=getcompany&amp;CIK=0001365794	https://www.walkscore.com/CA/Chino	</v>
      <v xml:space="preserve">http://creativecommons.org/licenses/by-sa/3.0/		http://creativecommons.org/licenses/by-sa/3.0/			</v>
    </spb>
    <spb s="0">
      <v xml:space="preserve">Wikipedia	US Census	Wikipedia	</v>
      <v xml:space="preserve">CC-BY-SA		CC-BY-SA	</v>
      <v xml:space="preserve">http://en.wikipedia.org/wiki/Chino,_California	http://www2.census.gov/programs-surveys/popest/datasets/2010-2018/cities/totals/sub-est2018_all.csv	http://es.wikipedia.org/wiki/Chino_(California)	</v>
      <v xml:space="preserve">http://creativecommons.org/licenses/by-sa/3.0/		http://creativecommons.org/licenses/by-sa/3.0/	</v>
    </spb>
    <spb s="16">
      <v>3616</v>
      <v>3617</v>
      <v>3618</v>
      <v>3618</v>
      <v>2</v>
      <v>3617</v>
      <v>3619</v>
      <v>3620</v>
      <v>3620</v>
      <v>3621</v>
    </spb>
    <spb s="0">
      <v xml:space="preserve">Wikipedia	</v>
      <v xml:space="preserve">CC BY-SA 3.0	</v>
      <v xml:space="preserve">http://de.wikipedia.org/wiki/Chino_(Kalifornien)	</v>
      <v xml:space="preserve">https://creativecommons.org/licenses/by-sa/3.0	</v>
    </spb>
    <spb s="0">
      <v xml:space="preserve">Wikipedia	</v>
      <v xml:space="preserve">CC-BY-SA	</v>
      <v xml:space="preserve">http://en.wikipedia.org/wiki/Lynn,_Massachusetts	</v>
      <v xml:space="preserve">http://creativecommons.org/licenses/by-sa/3.0/	</v>
    </spb>
    <spb s="0">
      <v xml:space="preserve">Wikipedia	US Census	US Census	Walkscore	</v>
      <v xml:space="preserve">CC-BY-SA				</v>
      <v xml:space="preserve">http://en.wikipedia.org/wiki/Lynn,_Massachusetts	http://www2.census.gov/programs-surveys/popest/datasets/2010-2018/cities/totals/sub-est2018_all.csv	http://www.census.gov/quickfacts/table/PST120214/2537490	https://www.walkscore.com/MA/Lynn	</v>
      <v xml:space="preserve">http://creativecommons.org/licenses/by-sa/3.0/				</v>
    </spb>
    <spb s="0">
      <v xml:space="preserve">Wikipedia	US Census	US Census	Wikipedia	Walkscore	</v>
      <v xml:space="preserve">CC-BY-SA			CC-BY-SA		</v>
      <v xml:space="preserve">http://en.wikipedia.org/wiki/Lynn,_Massachusetts	http://www2.census.gov/programs-surveys/popest/datasets/2010-2018/cities/totals/sub-est2018_all.csv	http://www.census.gov/quickfacts/table/PST120214/2537490	https://en.wikipedia.org/wiki/Lynn,_Massachusetts	https://www.walkscore.com/MA/Lynn	</v>
      <v xml:space="preserve">http://creativecommons.org/licenses/by-sa/3.0/			http://creativecommons.org/licenses/by-sa/3.0/		</v>
    </spb>
    <spb s="0">
      <v xml:space="preserve">Wikipedia	US Census	</v>
      <v xml:space="preserve">CC-BY-SA		</v>
      <v xml:space="preserve">http://en.wikipedia.org/wiki/Lynn,_Massachusetts	http://www2.census.gov/programs-surveys/popest/datasets/2010-2018/cities/totals/sub-est2018_all.csv	</v>
      <v xml:space="preserve">http://creativecommons.org/licenses/by-sa/3.0/		</v>
    </spb>
    <spb s="1">
      <v>3624</v>
      <v>3625</v>
      <v>2</v>
      <v>3625</v>
      <v>3624</v>
      <v>3626</v>
      <v>3626</v>
      <v>3627</v>
    </spb>
    <spb s="0">
      <v xml:space="preserve">Wikipedia	</v>
      <v xml:space="preserve">CC BY-SA 3.0	</v>
      <v xml:space="preserve">http://en.wikipedia.org/wiki/Lynn,_Massachusetts	</v>
      <v xml:space="preserve">https://creativecommons.org/licenses/by-sa/3.0	</v>
    </spb>
    <spb s="0">
      <v xml:space="preserve">Wikipedia	</v>
      <v xml:space="preserve">CC-BY-SA	</v>
      <v xml:space="preserve">http://en.wikipedia.org/wiki/Edmond,_Oklahoma	</v>
      <v xml:space="preserve">http://creativecommons.org/licenses/by-sa/3.0/	</v>
    </spb>
    <spb s="0">
      <v xml:space="preserve">Wikipedia	US Census	US Census	Sec	Walkscore	</v>
      <v xml:space="preserve">CC-BY-SA					</v>
      <v xml:space="preserve">http://en.wikipedia.org/wiki/Edmond,_Oklahoma	http://www2.census.gov/programs-surveys/popest/datasets/2010-2018/cities/totals/sub-est2018_all.csv	http://www.census.gov/quickfacts/table/RHI725213/4023200	https://www.sec.gov/cgi-bin/browse-edgar?action=getcompany&amp;CIK=0001620749	https://www.walkscore.com/OK/Edmond	</v>
      <v xml:space="preserve">http://creativecommons.org/licenses/by-sa/3.0/					</v>
    </spb>
    <spb s="0">
      <v xml:space="preserve">Wikipedia	US Census	US Census	Wikipedia	Sec	Walkscore	</v>
      <v xml:space="preserve">CC-BY-SA			CC-BY-SA			</v>
      <v xml:space="preserve">http://en.wikipedia.org/wiki/Edmond,_Oklahoma	http://www2.census.gov/programs-surveys/popest/datasets/2010-2018/cities/totals/sub-est2018_all.csv	http://www.census.gov/quickfacts/table/RHI725213/4023200	https://en.wikipedia.org/wiki/Edmond,_Oklahoma	https://www.sec.gov/cgi-bin/browse-edgar?action=getcompany&amp;CIK=0001620749	https://www.walkscore.com/OK/Edmond	</v>
      <v xml:space="preserve">http://creativecommons.org/licenses/by-sa/3.0/			http://creativecommons.org/licenses/by-sa/3.0/			</v>
    </spb>
    <spb s="0">
      <v xml:space="preserve">Wikipedia	US Census	</v>
      <v xml:space="preserve">CC-BY-SA		</v>
      <v xml:space="preserve">http://en.wikipedia.org/wiki/Edmond,_Oklahoma	http://www2.census.gov/programs-surveys/popest/datasets/2010-2018/cities/totals/sub-est2018_all.csv	</v>
      <v xml:space="preserve">http://creativecommons.org/licenses/by-sa/3.0/		</v>
    </spb>
    <spb s="16">
      <v>3630</v>
      <v>3631</v>
      <v>3630</v>
      <v>3630</v>
      <v>2</v>
      <v>3631</v>
      <v>3630</v>
      <v>3632</v>
      <v>3632</v>
      <v>3633</v>
    </spb>
    <spb s="0">
      <v xml:space="preserve">Wikipedia	</v>
      <v xml:space="preserve">CC BY-SA 2.0	</v>
      <v xml:space="preserve">http://it.wikipedia.org/wiki/Edmond_(Oklahoma)	</v>
      <v xml:space="preserve">https://creativecommons.org/licenses/by-sa/2.0	</v>
    </spb>
    <spb s="0">
      <v xml:space="preserve">Wikipedia	</v>
      <v xml:space="preserve">CC-BY-SA	</v>
      <v xml:space="preserve">http://en.wikipedia.org/wiki/Dearborn,_Michigan	</v>
      <v xml:space="preserve">http://creativecommons.org/licenses/by-sa/3.0/	</v>
    </spb>
    <spb s="0">
      <v xml:space="preserve">Wikipedia	US Census	Sec	Walkscore	</v>
      <v xml:space="preserve">CC-BY-SA				</v>
      <v xml:space="preserve">http://en.wikipedia.org/wiki/Dearborn,_Michigan	http://www2.census.gov/programs-surveys/popest/datasets/2010-2018/cities/totals/sub-est2018_all.csv	https://www.sec.gov/cgi-bin/browse-edgar?action=getcompany&amp;CIK=0000038009	https://www.walkscore.com/MI/Dearborn	</v>
      <v xml:space="preserve">http://creativecommons.org/licenses/by-sa/3.0/				</v>
    </spb>
    <spb s="0">
      <v xml:space="preserve">Wikipedia	US Census	Wikipedia	Sec	Walkscore	</v>
      <v xml:space="preserve">CC-BY-SA		CC-BY-SA			</v>
      <v xml:space="preserve">http://en.wikipedia.org/wiki/Dearborn,_Michigan	http://www2.census.gov/programs-surveys/popest/datasets/2010-2018/cities/totals/sub-est2018_all.csv	https://en.wikipedia.org/wiki/Dearborn,_Michigan	https://www.sec.gov/cgi-bin/browse-edgar?action=getcompany&amp;CIK=0000038009	https://www.walkscore.com/MI/Dearborn	</v>
      <v xml:space="preserve">http://creativecommons.org/licenses/by-sa/3.0/		http://creativecommons.org/licenses/by-sa/3.0/			</v>
    </spb>
    <spb s="0">
      <v xml:space="preserve">Wikipedia	US Census	</v>
      <v xml:space="preserve">CC-BY-SA		</v>
      <v xml:space="preserve">http://en.wikipedia.org/wiki/Dearborn,_Michigan	http://www2.census.gov/programs-surveys/popest/datasets/2010-2018/cities/totals/sub-est2018_all.csv	</v>
      <v xml:space="preserve">http://creativecommons.org/licenses/by-sa/3.0/		</v>
    </spb>
    <spb s="1">
      <v>3636</v>
      <v>3637</v>
      <v>2</v>
      <v>3637</v>
      <v>3636</v>
      <v>3638</v>
      <v>3638</v>
      <v>3639</v>
    </spb>
    <spb s="0">
      <v xml:space="preserve">Wikipedia	</v>
      <v xml:space="preserve">CC BY 3.0	</v>
      <v xml:space="preserve">http://en.wikipedia.org/wiki/Dearborn,_Michigan	</v>
      <v xml:space="preserve">https://creativecommons.org/licenses/by/3.0	</v>
    </spb>
    <spb s="0">
      <v xml:space="preserve">Wikipedia	</v>
      <v xml:space="preserve">CC-BY-SA	</v>
      <v xml:space="preserve">http://en.wikipedia.org/wiki/Livonia,_Michigan	</v>
      <v xml:space="preserve">http://creativecommons.org/licenses/by-sa/3.0/	</v>
    </spb>
    <spb s="0">
      <v xml:space="preserve">Wikipedia	US Census	US Census	Sec	Walkscore	</v>
      <v xml:space="preserve">CC-BY-SA					</v>
      <v xml:space="preserve">http://en.wikipedia.org/wiki/Livonia,_Michigan	http://www2.census.gov/programs-surveys/popest/datasets/2010-2018/cities/totals/sub-est2018_all.csv	http://www.census.gov/quickfacts/table/PST120214/2649000	https://www.sec.gov/cgi-bin/browse-edgar?action=getcompany&amp;CIK=0001759824	https://www.walkscore.com/MI/Livonia	</v>
      <v xml:space="preserve">http://creativecommons.org/licenses/by-sa/3.0/					</v>
    </spb>
    <spb s="0">
      <v xml:space="preserve">Wikipedia	Wikipedia	</v>
      <v xml:space="preserve">CC-BY-SA	CC-BY-SA	</v>
      <v xml:space="preserve">http://en.wikipedia.org/wiki/Livonia,_Michigan	http://it.wikipedia.org/wiki/Livonia_(Michigan)	</v>
      <v xml:space="preserve">http://creativecommons.org/licenses/by-sa/3.0/	http://creativecommons.org/licenses/by-sa/3.0/	</v>
    </spb>
    <spb s="0">
      <v xml:space="preserve">Wikipedia	US Census	US Census	Wikipedia	Sec	Walkscore	</v>
      <v xml:space="preserve">CC-BY-SA			CC-BY-SA			</v>
      <v xml:space="preserve">http://en.wikipedia.org/wiki/Livonia,_Michigan	http://www2.census.gov/programs-surveys/popest/datasets/2010-2018/cities/totals/sub-est2018_all.csv	http://www.census.gov/quickfacts/table/PST120214/2649000	https://en.wikipedia.org/wiki/Livonia,_Michigan	https://www.sec.gov/cgi-bin/browse-edgar?action=getcompany&amp;CIK=0001759824	https://www.walkscore.com/MI/Livonia	</v>
      <v xml:space="preserve">http://creativecommons.org/licenses/by-sa/3.0/			http://creativecommons.org/licenses/by-sa/3.0/			</v>
    </spb>
    <spb s="0">
      <v xml:space="preserve">Wikipedia	US Census	</v>
      <v xml:space="preserve">CC-BY-SA		</v>
      <v xml:space="preserve">http://en.wikipedia.org/wiki/Livonia,_Michigan	http://www2.census.gov/programs-surveys/popest/datasets/2010-2018/cities/totals/sub-est2018_all.csv	</v>
      <v xml:space="preserve">http://creativecommons.org/licenses/by-sa/3.0/		</v>
    </spb>
    <spb s="16">
      <v>3642</v>
      <v>3643</v>
      <v>3644</v>
      <v>3644</v>
      <v>2</v>
      <v>3643</v>
      <v>3642</v>
      <v>3645</v>
      <v>3645</v>
      <v>3646</v>
    </spb>
    <spb s="0">
      <v xml:space="preserve">Wikipedia	</v>
      <v xml:space="preserve">CC BY 3.0	</v>
      <v xml:space="preserve">http://en.wikipedia.org/wiki/Livonia,_Michigan	</v>
      <v xml:space="preserve">http://creativecommons.org/licenses/by/3.0	</v>
    </spb>
    <spb s="0">
      <v xml:space="preserve">Wikipedia	</v>
      <v xml:space="preserve">CC-BY-SA	</v>
      <v xml:space="preserve">http://en.wikipedia.org/wiki/Yakima,_Washington	</v>
      <v xml:space="preserve">http://creativecommons.org/licenses/by-sa/3.0/	</v>
    </spb>
    <spb s="0">
      <v xml:space="preserve">Wikipedia	US Census	US Census	Facebook	Sec	Walkscore	</v>
      <v xml:space="preserve">CC-BY-SA						</v>
      <v xml:space="preserve">http://en.wikipedia.org/wiki/Yakima,_Washington	http://www2.census.gov/programs-surveys/popest/datasets/2010-2018/cities/totals/sub-est2018_all.csv	http://www.census.gov/quickfacts/table/PST120214/5380010	https://www.facebook.com/cityofyakimafb	https://www.sec.gov/cgi-bin/browse-edgar?action=getcompany&amp;CIK=0001731447	https://www.walkscore.com/WA/Yakima	</v>
      <v xml:space="preserve">http://creativecommons.org/licenses/by-sa/3.0/						</v>
    </spb>
    <spb s="0">
      <v xml:space="preserve">Wikipedia	US Census	US Census	Wikipedia	Facebook	Sec	Walkscore	</v>
      <v xml:space="preserve">CC-BY-SA			CC-BY-SA				</v>
      <v xml:space="preserve">http://en.wikipedia.org/wiki/Yakima,_Washington	http://www2.census.gov/programs-surveys/popest/datasets/2010-2018/cities/totals/sub-est2018_all.csv	http://www.census.gov/quickfacts/table/PST120214/5380010	https://en.wikipedia.org/wiki/Yakima,_Washington	https://www.facebook.com/cityofyakimafb	https://www.sec.gov/cgi-bin/browse-edgar?action=getcompany&amp;CIK=0001731447	https://www.walkscore.com/WA/Yakima	</v>
      <v xml:space="preserve">http://creativecommons.org/licenses/by-sa/3.0/			http://creativecommons.org/licenses/by-sa/3.0/				</v>
    </spb>
    <spb s="0">
      <v xml:space="preserve">Wikipedia	US Census	US Census	Wikipedia	Facebook	Walkscore	</v>
      <v xml:space="preserve">CC-BY-SA			CC-BY-SA			</v>
      <v xml:space="preserve">http://en.wikipedia.org/wiki/Yakima,_Washington	http://www2.census.gov/programs-surveys/popest/datasets/2010-2018/cities/totals/sub-est2018_all.csv	http://www.census.gov/quickfacts/table/PST120214/5380010	https://en.wikipedia.org/wiki/Yakima,_Washington	https://www.facebook.com/cityofyakimafb	https://www.walkscore.com/WA/Yakima	</v>
      <v xml:space="preserve">http://creativecommons.org/licenses/by-sa/3.0/			http://creativecommons.org/licenses/by-sa/3.0/			</v>
    </spb>
    <spb s="0">
      <v xml:space="preserve">Wikipedia	US Census	Wikipedia	</v>
      <v xml:space="preserve">CC-BY-SA		CC-BY-SA	</v>
      <v xml:space="preserve">http://en.wikipedia.org/wiki/Yakima,_Washington	http://www2.census.gov/programs-surveys/popest/datasets/2010-2018/cities/totals/sub-est2018_all.csv	http://fr.wikipedia.org/wiki/Yakima_(Washington)	</v>
      <v xml:space="preserve">http://creativecommons.org/licenses/by-sa/3.0/		http://creativecommons.org/licenses/by-sa/3.0/	</v>
    </spb>
    <spb s="16">
      <v>3649</v>
      <v>3650</v>
      <v>3649</v>
      <v>3649</v>
      <v>2</v>
      <v>3650</v>
      <v>3649</v>
      <v>3651</v>
      <v>3652</v>
      <v>3653</v>
    </spb>
    <spb s="0">
      <v xml:space="preserve">Wikipedia	</v>
      <v xml:space="preserve">CC BY-SA 4.0	</v>
      <v xml:space="preserve">http://en.wikipedia.org/wiki/Yakima,_Washington	</v>
      <v xml:space="preserve">https://creativecommons.org/licenses/by-sa/4.0	</v>
    </spb>
    <spb s="0">
      <v xml:space="preserve">Wikipedia	</v>
      <v xml:space="preserve">CC-BY-SA	</v>
      <v xml:space="preserve">http://en.wikipedia.org/wiki/Greenville,_North_Carolina	</v>
      <v xml:space="preserve">http://creativecommons.org/licenses/by-sa/3.0/	</v>
    </spb>
    <spb s="0">
      <v xml:space="preserve">Wikipedia	US Census	Sec	Walkscore	</v>
      <v xml:space="preserve">CC-BY-SA				</v>
      <v xml:space="preserve">http://en.wikipedia.org/wiki/Greenville,_North_Carolina	http://www2.census.gov/programs-surveys/popest/datasets/2010-2018/cities/totals/sub-est2018_all.csv	https://www.sec.gov/cgi-bin/browse-edgar?action=getcompany&amp;CIK=0001615500	https://www.walkscore.com/NC/Greenville	</v>
      <v xml:space="preserve">http://creativecommons.org/licenses/by-sa/3.0/				</v>
    </spb>
    <spb s="0">
      <v xml:space="preserve">Wikipedia	Wikipedia	</v>
      <v xml:space="preserve">CC-BY-SA	CC-BY-SA	</v>
      <v xml:space="preserve">http://en.wikipedia.org/wiki/Greenville,_North_Carolina	http://it.wikipedia.org/wiki/Greenville_(Carolina_del_Nord)	</v>
      <v xml:space="preserve">http://creativecommons.org/licenses/by-sa/3.0/	http://creativecommons.org/licenses/by-sa/3.0/	</v>
    </spb>
    <spb s="0">
      <v xml:space="preserve">Wikipedia	US Census	Wikipedia	Sec	Walkscore	</v>
      <v xml:space="preserve">CC-BY-SA		CC-BY-SA			</v>
      <v xml:space="preserve">http://en.wikipedia.org/wiki/Greenville,_North_Carolina	http://www2.census.gov/programs-surveys/popest/datasets/2010-2018/cities/totals/sub-est2018_all.csv	https://en.wikipedia.org/wiki/Greenville,_North_Carolina	https://www.sec.gov/cgi-bin/browse-edgar?action=getcompany&amp;CIK=0001615500	https://www.walkscore.com/NC/Greenville	</v>
      <v xml:space="preserve">http://creativecommons.org/licenses/by-sa/3.0/		http://creativecommons.org/licenses/by-sa/3.0/			</v>
    </spb>
    <spb s="0">
      <v xml:space="preserve">Wikipedia	US Census	Wikipedia	</v>
      <v xml:space="preserve">CC-BY-SA		CC-BY-SA	</v>
      <v xml:space="preserve">http://en.wikipedia.org/wiki/Greenville,_North_Carolina	http://www2.census.gov/programs-surveys/popest/datasets/2010-2018/cities/totals/sub-est2018_all.csv	http://es.wikipedia.org/wiki/Greenville_(Carolina_del_Norte)	</v>
      <v xml:space="preserve">http://creativecommons.org/licenses/by-sa/3.0/		http://creativecommons.org/licenses/by-sa/3.0/	</v>
    </spb>
    <spb s="16">
      <v>3656</v>
      <v>3657</v>
      <v>3658</v>
      <v>3658</v>
      <v>2</v>
      <v>3657</v>
      <v>3656</v>
      <v>3659</v>
      <v>3659</v>
      <v>3660</v>
    </spb>
    <spb s="0">
      <v xml:space="preserve">Wikipedia	</v>
      <v xml:space="preserve">CC BY-SA 3.0	</v>
      <v xml:space="preserve">http://sv.wikipedia.org/wiki/Greenville,_North_Carolina	</v>
      <v xml:space="preserve">https://creativecommons.org/licenses/by-sa/3.0	</v>
    </spb>
    <spb s="0">
      <v xml:space="preserve">Wikipedia	</v>
      <v xml:space="preserve">CC-BY-SA	</v>
      <v xml:space="preserve">http://en.wikipedia.org/wiki/Lawton,_Oklahoma	</v>
      <v xml:space="preserve">http://creativecommons.org/licenses/by-sa/3.0/	</v>
    </spb>
    <spb s="0">
      <v xml:space="preserve">Wikipedia	US Census	Walkscore	</v>
      <v xml:space="preserve">CC-BY-SA			</v>
      <v xml:space="preserve">http://en.wikipedia.org/wiki/Lawton,_Oklahoma	http://www2.census.gov/programs-surveys/popest/datasets/2010-2018/cities/totals/sub-est2018_all.csv	https://www.walkscore.com/OK/Lawton	</v>
      <v xml:space="preserve">http://creativecommons.org/licenses/by-sa/3.0/			</v>
    </spb>
    <spb s="0">
      <v xml:space="preserve">Wikipedia	US Census	Wikipedia	Walkscore	</v>
      <v xml:space="preserve">CC-BY-SA		CC-BY-SA		</v>
      <v xml:space="preserve">http://en.wikipedia.org/wiki/Lawton,_Oklahoma	http://www2.census.gov/programs-surveys/popest/datasets/2010-2018/cities/totals/sub-est2018_all.csv	https://en.wikipedia.org/wiki/Lawton,_Oklahoma	https://www.walkscore.com/OK/Lawton	</v>
      <v xml:space="preserve">http://creativecommons.org/licenses/by-sa/3.0/		http://creativecommons.org/licenses/by-sa/3.0/		</v>
    </spb>
    <spb s="0">
      <v xml:space="preserve">Wikipedia	US Census	</v>
      <v xml:space="preserve">CC-BY-SA		</v>
      <v xml:space="preserve">http://en.wikipedia.org/wiki/Lawton,_Oklahoma	http://www2.census.gov/programs-surveys/popest/datasets/2010-2018/cities/totals/sub-est2018_all.csv	</v>
      <v xml:space="preserve">http://creativecommons.org/licenses/by-sa/3.0/		</v>
    </spb>
    <spb s="1">
      <v>3663</v>
      <v>3664</v>
      <v>2</v>
      <v>3664</v>
      <v>3663</v>
      <v>3665</v>
      <v>3665</v>
      <v>3666</v>
    </spb>
    <spb s="0">
      <v xml:space="preserve">Wikipedia	</v>
      <v xml:space="preserve">CC BY-SA 3.0	</v>
      <v xml:space="preserve">http://en.wikipedia.org/wiki/Lawton,_Oklahoma	</v>
      <v xml:space="preserve">http://creativecommons.org/licenses/by-sa/3.0	</v>
    </spb>
    <spb s="0">
      <v xml:space="preserve">Wikipedia	</v>
      <v xml:space="preserve">CC-BY-SA	</v>
      <v xml:space="preserve">http://en.wikipedia.org/wiki/Kirkland,_Washington	</v>
      <v xml:space="preserve">http://creativecommons.org/licenses/by-sa/3.0/	</v>
    </spb>
    <spb s="0">
      <v xml:space="preserve">Wikipedia	US Census	Sec	Walkscore	</v>
      <v xml:space="preserve">CC-BY-SA				</v>
      <v xml:space="preserve">http://en.wikipedia.org/wiki/Kirkland,_Washington	http://www2.census.gov/programs-surveys/popest/datasets/2010-2018/cities/totals/sub-est2018_all.csv	https://www.sec.gov/cgi-bin/browse-edgar?action=getcompany&amp;CIK=0001831431	https://www.walkscore.com/WA/Kirkland	</v>
      <v xml:space="preserve">http://creativecommons.org/licenses/by-sa/3.0/				</v>
    </spb>
    <spb s="0">
      <v xml:space="preserve">Wikipedia	US Census	Wikipedia	Sec	Walkscore	</v>
      <v xml:space="preserve">CC-BY-SA		CC-BY-SA			</v>
      <v xml:space="preserve">http://en.wikipedia.org/wiki/Kirkland,_Washington	http://www2.census.gov/programs-surveys/popest/datasets/2010-2018/cities/totals/sub-est2018_all.csv	https://en.wikipedia.org/wiki/Kirkland,_Washington	https://www.sec.gov/cgi-bin/browse-edgar?action=getcompany&amp;CIK=0001831431	https://www.walkscore.com/WA/Kirkland	</v>
      <v xml:space="preserve">http://creativecommons.org/licenses/by-sa/3.0/		http://creativecommons.org/licenses/by-sa/3.0/			</v>
    </spb>
    <spb s="0">
      <v xml:space="preserve">Wikipedia	US Census	Wikipedia	Walkscore	</v>
      <v xml:space="preserve">CC-BY-SA		CC-BY-SA		</v>
      <v xml:space="preserve">http://en.wikipedia.org/wiki/Kirkland,_Washington	http://www2.census.gov/programs-surveys/popest/datasets/2010-2018/cities/totals/sub-est2018_all.csv	https://en.wikipedia.org/wiki/Kirkland,_Washington	https://www.walkscore.com/WA/Kirkland	</v>
      <v xml:space="preserve">http://creativecommons.org/licenses/by-sa/3.0/		http://creativecommons.org/licenses/by-sa/3.0/		</v>
    </spb>
    <spb s="0">
      <v xml:space="preserve">Wikipedia	US Census	Wikipedia	Wikipedia	</v>
      <v xml:space="preserve">CC-BY-SA		CC-BY-SA	CC-BY-SA	</v>
      <v xml:space="preserve">http://en.wikipedia.org/wiki/Kirkland,_Washington	http://www2.census.gov/programs-surveys/popest/datasets/2010-2018/cities/totals/sub-est2018_all.csv	http://es.wikipedia.org/wiki/Kirkland_(Washington)	http://fr.wikipedia.org/wiki/Kirkland_(Washington)	</v>
      <v xml:space="preserve">http://creativecommons.org/licenses/by-sa/3.0/		http://creativecommons.org/licenses/by-sa/3.0/	http://creativecommons.org/licenses/by-sa/3.0/	</v>
    </spb>
    <spb s="1">
      <v>3669</v>
      <v>3670</v>
      <v>2</v>
      <v>3670</v>
      <v>3669</v>
      <v>3671</v>
      <v>3672</v>
      <v>3673</v>
    </spb>
    <spb s="0">
      <v xml:space="preserve">Wikipedia	</v>
      <v xml:space="preserve">CC-BY-SA-3.0	</v>
      <v xml:space="preserve">http://de.wikipedia.org/wiki/Kirkland_(Washington)	</v>
      <v xml:space="preserve">http://creativecommons.org/licenses/by-sa/3.0/	</v>
    </spb>
    <spb s="0">
      <v xml:space="preserve">Wikipedia	</v>
      <v xml:space="preserve">CC-BY-SA	</v>
      <v xml:space="preserve">http://en.wikipedia.org/wiki/Asheville,_North_Carolina	</v>
      <v xml:space="preserve">http://creativecommons.org/licenses/by-sa/3.0/	</v>
    </spb>
    <spb s="0">
      <v xml:space="preserve">Wikipedia	US Census	US Census	Sec	Walkscore	</v>
      <v xml:space="preserve">CC-BY-SA					</v>
      <v xml:space="preserve">http://en.wikipedia.org/wiki/Asheville,_North_Carolina	http://www2.census.gov/programs-surveys/popest/datasets/2010-2018/cities/totals/sub-est2018_all.csv	http://www.census.gov/quickfacts/table/RHI125214/3702140	https://www.sec.gov/cgi-bin/browse-edgar?action=getcompany&amp;CIK=0001780330	https://www.walkscore.com/NC/Asheville	</v>
      <v xml:space="preserve">http://creativecommons.org/licenses/by-sa/3.0/					</v>
    </spb>
    <spb s="0">
      <v xml:space="preserve">Wikipedia	Wikipedia	</v>
      <v xml:space="preserve">CC-BY-SA	CC-BY-SA	</v>
      <v xml:space="preserve">http://en.wikipedia.org/wiki/Asheville,_North_Carolina	http://it.wikipedia.org/wiki/Asheville	</v>
      <v xml:space="preserve">http://creativecommons.org/licenses/by-sa/3.0/	http://creativecommons.org/licenses/by-sa/3.0/	</v>
    </spb>
    <spb s="0">
      <v xml:space="preserve">Wikipedia	US Census	US Census	Wikipedia	Sec	Walkscore	</v>
      <v xml:space="preserve">CC-BY-SA			CC-BY-SA			</v>
      <v xml:space="preserve">http://en.wikipedia.org/wiki/Asheville,_North_Carolina	http://www2.census.gov/programs-surveys/popest/datasets/2010-2018/cities/totals/sub-est2018_all.csv	http://www.census.gov/quickfacts/table/RHI125214/3702140	https://en.wikipedia.org/wiki/Asheville,_North_Carolina	https://www.sec.gov/cgi-bin/browse-edgar?action=getcompany&amp;CIK=0001780330	https://www.walkscore.com/NC/Asheville	</v>
      <v xml:space="preserve">http://creativecommons.org/licenses/by-sa/3.0/			http://creativecommons.org/licenses/by-sa/3.0/			</v>
    </spb>
    <spb s="0">
      <v xml:space="preserve">Wikipedia	US Census	Wikipedia	</v>
      <v xml:space="preserve">CC-BY-SA		CC-BY-SA	</v>
      <v xml:space="preserve">http://en.wikipedia.org/wiki/Asheville,_North_Carolina	http://www2.census.gov/programs-surveys/popest/datasets/2010-2018/cities/totals/sub-est2018_all.csv	http://es.wikipedia.org/wiki/Asheville	</v>
      <v xml:space="preserve">http://creativecommons.org/licenses/by-sa/3.0/		http://creativecommons.org/licenses/by-sa/3.0/	</v>
    </spb>
    <spb s="16">
      <v>3676</v>
      <v>3677</v>
      <v>3678</v>
      <v>3678</v>
      <v>2</v>
      <v>3677</v>
      <v>3676</v>
      <v>3679</v>
      <v>3679</v>
      <v>3680</v>
    </spb>
    <spb s="0">
      <v xml:space="preserve">Wikipedia	</v>
      <v xml:space="preserve">CC-BY-SA-3.0	</v>
      <v xml:space="preserve">http://es.wikipedia.org/wiki/Asheville	</v>
      <v xml:space="preserve">http://creativecommons.org/licenses/by-sa/3.0/	</v>
    </spb>
    <spb s="0">
      <v xml:space="preserve">Wikipedia	Wikipedia	</v>
      <v xml:space="preserve">CC-BY-SA	CC-BY-SA	</v>
      <v xml:space="preserve">http://en.wikipedia.org/wiki/Deltona,_Florida	http://es.wikipedia.org/wiki/Deltona	</v>
      <v xml:space="preserve">http://creativecommons.org/licenses/by-sa/3.0/	http://creativecommons.org/licenses/by-sa/3.0/	</v>
    </spb>
    <spb s="0">
      <v xml:space="preserve">Wikipedia	US Census	Walkscore	</v>
      <v xml:space="preserve">CC-BY-SA			</v>
      <v xml:space="preserve">http://en.wikipedia.org/wiki/Deltona,_Florida	http://www.census.gov/quickfacts/table/RHI105210/1217200	https://www.walkscore.com/FL/Deltona	</v>
      <v xml:space="preserve">http://creativecommons.org/licenses/by-sa/3.0/			</v>
    </spb>
    <spb s="0">
      <v xml:space="preserve">Wikipedia	</v>
      <v xml:space="preserve">CC-BY-SA	</v>
      <v xml:space="preserve">http://en.wikipedia.org/wiki/Deltona,_Florida	</v>
      <v xml:space="preserve">http://creativecommons.org/licenses/by-sa/3.0/	</v>
    </spb>
    <spb s="0">
      <v xml:space="preserve">Wikipedia	US Census	US Census	Wikipedia	Walkscore	</v>
      <v xml:space="preserve">CC-BY-SA			CC-BY-SA		</v>
      <v xml:space="preserve">http://en.wikipedia.org/wiki/Deltona,_Florida	http://www2.census.gov/programs-surveys/popest/datasets/2010-2018/cities/totals/sub-est2018_all.csv	http://www.census.gov/quickfacts/table/RHI105210/1217200	https://en.wikipedia.org/wiki/Deltona,_Florida	https://www.walkscore.com/FL/Deltona	</v>
      <v xml:space="preserve">http://creativecommons.org/licenses/by-sa/3.0/			http://creativecommons.org/licenses/by-sa/3.0/		</v>
    </spb>
    <spb s="0">
      <v xml:space="preserve">Wikipedia	US Census	Wikipedia	US Census	</v>
      <v xml:space="preserve">CC-BY-SA		CC-BY-SA		</v>
      <v xml:space="preserve">http://en.wikipedia.org/wiki/Deltona,_Florida	http://www2.census.gov/programs-surveys/popest/datasets/2010-2018/cities/totals/sub-est2018_all.csv	http://fr.wikipedia.org/wiki/Deltona	http://www.census.gov/quickfacts/table/RHI105210/1217200	</v>
      <v xml:space="preserve">http://creativecommons.org/licenses/by-sa/3.0/		http://creativecommons.org/licenses/by-sa/3.0/		</v>
    </spb>
    <spb s="1">
      <v>3683</v>
      <v>3684</v>
      <v>2</v>
      <v>3684</v>
      <v>3685</v>
      <v>3686</v>
      <v>3686</v>
      <v>3687</v>
    </spb>
    <spb s="0">
      <v xml:space="preserve">Wikipedia	</v>
      <v xml:space="preserve">CC BY-SA 4.0	</v>
      <v xml:space="preserve">http://en.wikipedia.org/wiki/Deltona,_Florida	</v>
      <v xml:space="preserve">https://creativecommons.org/licenses/by-sa/4.0	</v>
    </spb>
    <spb s="0">
      <v xml:space="preserve">Wikipedia	</v>
      <v xml:space="preserve">CC-BY-SA	</v>
      <v xml:space="preserve">http://en.wikipedia.org/wiki/Redding,_California	</v>
      <v xml:space="preserve">http://creativecommons.org/licenses/by-sa/3.0/	</v>
    </spb>
    <spb s="0">
      <v xml:space="preserve">Wikipedia	US Census	US Census	Sec	Walkscore	</v>
      <v xml:space="preserve">CC-BY-SA					</v>
      <v xml:space="preserve">http://en.wikipedia.org/wiki/Redding,_California	http://www2.census.gov/programs-surveys/popest/datasets/2010-2018/cities/totals/sub-est2018_all.csv	http://www.census.gov/quickfacts/table/PST120214/0659920	https://www.sec.gov/cgi-bin/browse-edgar?action=getcompany&amp;CIK=0000702513	https://www.walkscore.com/CA/Redding	</v>
      <v xml:space="preserve">http://creativecommons.org/licenses/by-sa/3.0/					</v>
    </spb>
    <spb s="0">
      <v xml:space="preserve">Wikipedia	Wikipedia	</v>
      <v xml:space="preserve">CC-BY-SA	CC-BY-SA	</v>
      <v xml:space="preserve">http://en.wikipedia.org/wiki/Redding,_California	http://it.wikipedia.org/wiki/Redding_(California)	</v>
      <v xml:space="preserve">http://creativecommons.org/licenses/by-sa/3.0/	http://creativecommons.org/licenses/by-sa/3.0/	</v>
    </spb>
    <spb s="0">
      <v xml:space="preserve">Wikipedia	US Census	US Census	Wikipedia	Sec	Walkscore	</v>
      <v xml:space="preserve">CC-BY-SA			CC-BY-SA			</v>
      <v xml:space="preserve">http://en.wikipedia.org/wiki/Redding,_California	http://www2.census.gov/programs-surveys/popest/datasets/2010-2018/cities/totals/sub-est2018_all.csv	http://www.census.gov/quickfacts/table/PST120214/0659920	https://en.wikipedia.org/wiki/Redding,_California	https://www.sec.gov/cgi-bin/browse-edgar?action=getcompany&amp;CIK=0000702513	https://www.walkscore.com/CA/Redding	</v>
      <v xml:space="preserve">http://creativecommons.org/licenses/by-sa/3.0/			http://creativecommons.org/licenses/by-sa/3.0/			</v>
    </spb>
    <spb s="0">
      <v xml:space="preserve">Wikipedia	US Census	US Census	</v>
      <v xml:space="preserve">CC-BY-SA			</v>
      <v xml:space="preserve">http://en.wikipedia.org/wiki/Redding,_California	http://www2.census.gov/programs-surveys/popest/datasets/2010-2018/cities/totals/sub-est2018_all.csv	http://www.census.gov/quickfacts/table/PST120214/0659920	</v>
      <v xml:space="preserve">http://creativecommons.org/licenses/by-sa/3.0/			</v>
    </spb>
    <spb s="16">
      <v>3690</v>
      <v>3691</v>
      <v>3692</v>
      <v>3692</v>
      <v>2</v>
      <v>3691</v>
      <v>3690</v>
      <v>3693</v>
      <v>3693</v>
      <v>3694</v>
    </spb>
    <spb s="0">
      <v xml:space="preserve">Wikipedia	</v>
      <v xml:space="preserve">CC BY 2.0	</v>
      <v xml:space="preserve">http://en.wikipedia.org/wiki/Redding,_California	</v>
      <v xml:space="preserve">https://creativecommons.org/licenses/by/2.0	</v>
    </spb>
    <spb s="0">
      <v xml:space="preserve">Wikipedia	</v>
      <v xml:space="preserve">CC-BY-SA	</v>
      <v xml:space="preserve">http://en.wikipedia.org/wiki/Suffolk,_Virginia	</v>
      <v xml:space="preserve">http://creativecommons.org/licenses/by-sa/3.0/	</v>
    </spb>
    <spb s="0">
      <v xml:space="preserve">Wikipedia	US Census	US Census	Walkscore	</v>
      <v xml:space="preserve">CC-BY-SA				</v>
      <v xml:space="preserve">http://en.wikipedia.org/wiki/Suffolk,_Virginia	http://www2.census.gov/programs-surveys/popest/datasets/2010-2018/cities/totals/sub-est2018_all.csv	http://www.census.gov/quickfacts/table/WTN220212/51800	https://www.walkscore.com/VA/Suffolk	</v>
      <v xml:space="preserve">http://creativecommons.org/licenses/by-sa/3.0/				</v>
    </spb>
    <spb s="0">
      <v xml:space="preserve">Wikipedia	US Census	US Census	Wikipedia	Walkscore	</v>
      <v xml:space="preserve">CC-BY-SA			CC-BY-SA		</v>
      <v xml:space="preserve">http://en.wikipedia.org/wiki/Suffolk,_Virginia	http://www2.census.gov/programs-surveys/popest/datasets/2010-2018/cities/totals/sub-est2018_all.csv	http://www.census.gov/quickfacts/table/WTN220212/51800	https://en.wikipedia.org/wiki/Suffolk,_Virginia	https://www.walkscore.com/VA/Suffolk	</v>
      <v xml:space="preserve">http://creativecommons.org/licenses/by-sa/3.0/			http://creativecommons.org/licenses/by-sa/3.0/		</v>
    </spb>
    <spb s="20">
      <v>3697</v>
      <v>3698</v>
      <v>2</v>
      <v>3698</v>
      <v>3697</v>
      <v>3699</v>
      <v>3699</v>
    </spb>
    <spb s="0">
      <v xml:space="preserve">Wikipedia	</v>
      <v xml:space="preserve">Public domain	</v>
      <v xml:space="preserve">http://ko.wikipedia.org/wiki/서퍽_(버지니아주)	</v>
      <v xml:space="preserve">http://en.wikipedia.org/wiki/Public_domain	</v>
    </spb>
    <spb s="0">
      <v xml:space="preserve">Wikipedia	Wikipedia	</v>
      <v xml:space="preserve">CC-BY-SA	CC-BY-SA	</v>
      <v xml:space="preserve">http://en.wikipedia.org/wiki/Indio,_California	http://de.wikipedia.org/wiki/Indio_(Kalifornien)	</v>
      <v xml:space="preserve">http://creativecommons.org/licenses/by-sa/3.0/	http://creativecommons.org/licenses/by-sa/3.0/	</v>
    </spb>
    <spb s="0">
      <v xml:space="preserve">Wikipedia	US Census	US Census	Walkscore	</v>
      <v xml:space="preserve">CC-BY-SA				</v>
      <v xml:space="preserve">http://en.wikipedia.org/wiki/Indio,_California	http://www2.census.gov/programs-surveys/popest/datasets/2010-2018/cities/totals/sub-est2018_all.csv	http://www.census.gov/quickfacts/table/RHI225213/0636448	https://www.walkscore.com/CA/Indio	</v>
      <v xml:space="preserve">http://creativecommons.org/licenses/by-sa/3.0/				</v>
    </spb>
    <spb s="0">
      <v xml:space="preserve">Wikipedia	</v>
      <v xml:space="preserve">CC-BY-SA	</v>
      <v xml:space="preserve">http://en.wikipedia.org/wiki/Indio,_California	</v>
      <v xml:space="preserve">http://creativecommons.org/licenses/by-sa/3.0/	</v>
    </spb>
    <spb s="0">
      <v xml:space="preserve">Wikipedia	US Census	Wikipedia	US Census	</v>
      <v xml:space="preserve">CC-BY-SA		CC-BY-SA		</v>
      <v xml:space="preserve">http://en.wikipedia.org/wiki/Indio,_California	http://www2.census.gov/programs-surveys/popest/datasets/2010-2018/cities/totals/sub-est2018_all.csv	http://es.wikipedia.org/wiki/Indio_(California)	http://www.census.gov/quickfacts/table/RHI225213/0636448	</v>
      <v xml:space="preserve">http://creativecommons.org/licenses/by-sa/3.0/		http://creativecommons.org/licenses/by-sa/3.0/		</v>
    </spb>
    <spb s="1">
      <v>3702</v>
      <v>3703</v>
      <v>2</v>
      <v>3703</v>
      <v>3704</v>
      <v>3703</v>
      <v>3703</v>
      <v>3705</v>
    </spb>
    <spb s="0">
      <v xml:space="preserve">Wikipedia	</v>
      <v xml:space="preserve">Public domain	</v>
      <v xml:space="preserve">http://en.wikipedia.org/wiki/Indio,_California	</v>
      <v xml:space="preserve">http://en.wikipedia.org/wiki/Public_domain	</v>
    </spb>
    <spb s="0">
      <v xml:space="preserve">Wikipedia	</v>
      <v xml:space="preserve">CC-BY-SA	</v>
      <v xml:space="preserve">http://en.wikipedia.org/wiki/Mount_Pleasant,_Tennessee	</v>
      <v xml:space="preserve">http://creativecommons.org/licenses/by-sa/3.0/	</v>
    </spb>
    <spb s="0">
      <v xml:space="preserve">Wikipedia	US Census	</v>
      <v xml:space="preserve">CC-BY-SA		</v>
      <v xml:space="preserve">http://en.wikipedia.org/wiki/Mount_Pleasant,_Tennessee	http://www2.census.gov/programs-surveys/popest/datasets/2010-2018/cities/totals/sub-est2018_all.csv	</v>
      <v xml:space="preserve">http://creativecommons.org/licenses/by-sa/3.0/		</v>
    </spb>
    <spb s="0">
      <v xml:space="preserve">Wikipedia	US Census	Wikipedia	</v>
      <v xml:space="preserve">CC-BY-SA		CC-BY-SA	</v>
      <v xml:space="preserve">http://en.wikipedia.org/wiki/Mount_Pleasant,_Tennessee	http://www2.census.gov/programs-surveys/popest/datasets/2010-2018/cities/totals/sub-est2018_all.csv	https://en.wikipedia.org/wiki/Mount_Pleasant,_Tennessee	</v>
      <v xml:space="preserve">http://creativecommons.org/licenses/by-sa/3.0/		http://creativecommons.org/licenses/by-sa/3.0/	</v>
    </spb>
    <spb s="1">
      <v>3708</v>
      <v>3709</v>
      <v>2</v>
      <v>3709</v>
      <v>3708</v>
      <v>3710</v>
      <v>3710</v>
      <v>3709</v>
    </spb>
    <spb s="0">
      <v xml:space="preserve">Wikipedia	</v>
      <v xml:space="preserve">CC BY 4.0	</v>
      <v xml:space="preserve">http://en.wikipedia.org/wiki/Mount_Pleasant,_Tennessee	</v>
      <v xml:space="preserve">https://creativecommons.org/licenses/by/4.0	</v>
    </spb>
    <spb s="0">
      <v xml:space="preserve">Wikipedia	</v>
      <v xml:space="preserve">CC-BY-SA	</v>
      <v xml:space="preserve">http://en.wikipedia.org/wiki/Santa_Barbara,_California	</v>
      <v xml:space="preserve">http://creativecommons.org/licenses/by-sa/3.0/	</v>
    </spb>
    <spb s="0">
      <v xml:space="preserve">Wikipedia	US Census	Mcasantabarbara	Facebook	Sec	Walkscore	</v>
      <v xml:space="preserve">CC-BY-SA						</v>
      <v xml:space="preserve">http://en.wikipedia.org/wiki/Santa_Barbara,_California	http://www2.census.gov/programs-surveys/popest/datasets/2010-2018/cities/totals/sub-est2018_all.csv	https://www.mcasantabarbara.org/visit/	https://www.facebook.com/ucsantabarbara/	https://www.sec.gov/cgi-bin/browse-edgar?action=getcompany&amp;CIK=0001767982	https://www.walkscore.com/CA/Santa_Barbara	</v>
      <v xml:space="preserve">http://creativecommons.org/licenses/by-sa/3.0/						</v>
    </spb>
    <spb s="0">
      <v xml:space="preserve">Wikipedia	US Census	Mcasantabarbara	Wikipedia	Facebook	Sec	Walkscore	</v>
      <v xml:space="preserve">CC-BY-SA			CC-BY-SA				</v>
      <v xml:space="preserve">http://en.wikipedia.org/wiki/Santa_Barbara,_California	http://www2.census.gov/programs-surveys/popest/datasets/2010-2018/cities/totals/sub-est2018_all.csv	https://www.mcasantabarbara.org/visit/	https://en.wikipedia.org/wiki/Santa_Barbara,_California	https://www.facebook.com/ucsantabarbara/	https://www.sec.gov/cgi-bin/browse-edgar?action=getcompany&amp;CIK=0001767982	https://www.walkscore.com/CA/Santa_Barbara	</v>
      <v xml:space="preserve">http://creativecommons.org/licenses/by-sa/3.0/			http://creativecommons.org/licenses/by-sa/3.0/				</v>
    </spb>
    <spb s="0">
      <v xml:space="preserve">Wikipedia	US Census	Mcasantabarbara	Facebook	</v>
      <v xml:space="preserve">CC-BY-SA				</v>
      <v xml:space="preserve">http://en.wikipedia.org/wiki/Santa_Barbara,_California	http://www2.census.gov/programs-surveys/popest/datasets/2010-2018/cities/totals/sub-est2018_all.csv	https://www.mcasantabarbara.org/visit/	https://www.facebook.com/ucsantabarbara/	</v>
      <v xml:space="preserve">http://creativecommons.org/licenses/by-sa/3.0/				</v>
    </spb>
    <spb s="1">
      <v>3713</v>
      <v>3714</v>
      <v>2</v>
      <v>3714</v>
      <v>3713</v>
      <v>3715</v>
      <v>3715</v>
      <v>3716</v>
    </spb>
    <spb s="0">
      <v xml:space="preserve">Wikipedia	</v>
      <v xml:space="preserve">CC BY-SA 2.0	</v>
      <v xml:space="preserve">http://en.wikipedia.org/wiki/Santa_Barbara,_California	</v>
      <v xml:space="preserve">https://creativecommons.org/licenses/by-sa/2.0	</v>
    </spb>
    <spb s="0">
      <v xml:space="preserve">Wikipedia	</v>
      <v xml:space="preserve">CC-BY-SA	</v>
      <v xml:space="preserve">http://en.wikipedia.org/wiki/Conroe,_Texas	</v>
      <v xml:space="preserve">http://creativecommons.org/licenses/by-sa/3.0/	</v>
    </spb>
    <spb s="0">
      <v xml:space="preserve">Wikipedia	US Census	Sec	Walkscore	</v>
      <v xml:space="preserve">CC-BY-SA				</v>
      <v xml:space="preserve">http://en.wikipedia.org/wiki/Conroe,_Texas	http://www2.census.gov/programs-surveys/popest/datasets/2010-2018/cities/totals/sub-est2018_all.csv	https://www.sec.gov/cgi-bin/browse-edgar?action=getcompany&amp;CIK=0001499453	https://www.walkscore.com/TX/Conroe	</v>
      <v xml:space="preserve">http://creativecommons.org/licenses/by-sa/3.0/				</v>
    </spb>
    <spb s="0">
      <v xml:space="preserve">Wikipedia	Wikipedia	</v>
      <v xml:space="preserve">CC-BY-SA	CC-BY-SA	</v>
      <v xml:space="preserve">http://en.wikipedia.org/wiki/Conroe,_Texas	http://it.wikipedia.org/wiki/Conroe_(Texas)	</v>
      <v xml:space="preserve">http://creativecommons.org/licenses/by-sa/3.0/	http://creativecommons.org/licenses/by-sa/3.0/	</v>
    </spb>
    <spb s="0">
      <v xml:space="preserve">Wikipedia	US Census	Wikipedia	Sec	Walkscore	</v>
      <v xml:space="preserve">CC-BY-SA		CC-BY-SA			</v>
      <v xml:space="preserve">http://en.wikipedia.org/wiki/Conroe,_Texas	http://www2.census.gov/programs-surveys/popest/datasets/2010-2018/cities/totals/sub-est2018_all.csv	https://en.wikipedia.org/wiki/Conroe,_Texas	https://www.sec.gov/cgi-bin/browse-edgar?action=getcompany&amp;CIK=0001499453	https://www.walkscore.com/TX/Conroe	</v>
      <v xml:space="preserve">http://creativecommons.org/licenses/by-sa/3.0/		http://creativecommons.org/licenses/by-sa/3.0/			</v>
    </spb>
    <spb s="0">
      <v xml:space="preserve">Wikipedia	US Census	</v>
      <v xml:space="preserve">CC-BY-SA		</v>
      <v xml:space="preserve">http://en.wikipedia.org/wiki/Conroe,_Texas	http://www2.census.gov/programs-surveys/popest/datasets/2010-2018/cities/totals/sub-est2018_all.csv	</v>
      <v xml:space="preserve">http://creativecommons.org/licenses/by-sa/3.0/		</v>
    </spb>
    <spb s="16">
      <v>3719</v>
      <v>3720</v>
      <v>3721</v>
      <v>3721</v>
      <v>2</v>
      <v>3720</v>
      <v>3719</v>
      <v>3722</v>
      <v>3722</v>
      <v>3723</v>
    </spb>
    <spb s="0">
      <v xml:space="preserve">Wikipedia	</v>
      <v xml:space="preserve">CC BY-SA 4.0	</v>
      <v xml:space="preserve">http://zh.wikipedia.org/wiki/康羅_(德克薩斯州)	</v>
      <v xml:space="preserve">https://creativecommons.org/licenses/by-sa/4.0	</v>
    </spb>
    <spb s="0">
      <v xml:space="preserve">Wikipedia	</v>
      <v xml:space="preserve">CC-BY-SA	</v>
      <v xml:space="preserve">http://en.wikipedia.org/wiki/Westminster,_California	</v>
      <v xml:space="preserve">http://creativecommons.org/licenses/by-sa/3.0/	</v>
    </spb>
    <spb s="0">
      <v xml:space="preserve">Wikipedia	US Census	Sec	Walkscore	</v>
      <v xml:space="preserve">CC-BY-SA				</v>
      <v xml:space="preserve">http://en.wikipedia.org/wiki/Westminster,_California	http://www2.census.gov/programs-surveys/popest/datasets/2010-2018/cities/totals/sub-est2018_all.csv	https://www.sec.gov/cgi-bin/browse-edgar?action=getcompany&amp;CIK=0000880242	https://www.walkscore.com/CA/Westminster	</v>
      <v xml:space="preserve">http://creativecommons.org/licenses/by-sa/3.0/				</v>
    </spb>
    <spb s="0">
      <v xml:space="preserve">Wikipedia	Wikipedia	</v>
      <v xml:space="preserve">CC-BY-SA	CC-BY-SA	</v>
      <v xml:space="preserve">http://en.wikipedia.org/wiki/Westminster,_California	http://it.wikipedia.org/wiki/Westminster_(California)	</v>
      <v xml:space="preserve">http://creativecommons.org/licenses/by-sa/3.0/	http://creativecommons.org/licenses/by-sa/3.0/	</v>
    </spb>
    <spb s="0">
      <v xml:space="preserve">Wikipedia	US Census	Wikipedia	Sec	Walkscore	</v>
      <v xml:space="preserve">CC-BY-SA		CC-BY-SA			</v>
      <v xml:space="preserve">http://en.wikipedia.org/wiki/Westminster,_California	http://www2.census.gov/programs-surveys/popest/datasets/2010-2018/cities/totals/sub-est2018_all.csv	https://en.wikipedia.org/wiki/Westminster,_California	https://www.sec.gov/cgi-bin/browse-edgar?action=getcompany&amp;CIK=0000880242	https://www.walkscore.com/CA/Westminster	</v>
      <v xml:space="preserve">http://creativecommons.org/licenses/by-sa/3.0/		http://creativecommons.org/licenses/by-sa/3.0/			</v>
    </spb>
    <spb s="0">
      <v xml:space="preserve">Wikipedia	US Census	Wikipedia	</v>
      <v xml:space="preserve">CC-BY-SA		CC-BY-SA	</v>
      <v xml:space="preserve">http://en.wikipedia.org/wiki/Westminster,_California	http://www2.census.gov/programs-surveys/popest/datasets/2010-2018/cities/totals/sub-est2018_all.csv	http://es.wikipedia.org/wiki/Westminster_(California)	</v>
      <v xml:space="preserve">http://creativecommons.org/licenses/by-sa/3.0/		http://creativecommons.org/licenses/by-sa/3.0/	</v>
    </spb>
    <spb s="16">
      <v>3726</v>
      <v>3727</v>
      <v>3728</v>
      <v>3728</v>
      <v>2</v>
      <v>3727</v>
      <v>3726</v>
      <v>3729</v>
      <v>3729</v>
      <v>3730</v>
    </spb>
    <spb s="0">
      <v xml:space="preserve">Wikipedia	</v>
      <v xml:space="preserve">CC BY 3.0	</v>
      <v xml:space="preserve">http://en.wikipedia.org/wiki/Westminster,_California	</v>
      <v xml:space="preserve">https://creativecommons.org/licenses/by/3.0	</v>
    </spb>
    <spb s="0">
      <v xml:space="preserve">Wikipedia	</v>
      <v xml:space="preserve">CC-BY-SA	</v>
      <v xml:space="preserve">http://en.wikipedia.org/wiki/Santa_Monica,_California	</v>
      <v xml:space="preserve">http://creativecommons.org/licenses/by-sa/3.0/	</v>
    </spb>
    <spb s="0">
      <v xml:space="preserve">Wikipedia	US Census	Sec	Walkscore	</v>
      <v xml:space="preserve">CC-BY-SA				</v>
      <v xml:space="preserve">http://en.wikipedia.org/wiki/Santa_Monica,_California	http://www2.census.gov/programs-surveys/popest/datasets/2010-2018/cities/totals/sub-est2018_all.csv	https://www.sec.gov/cgi-bin/browse-edgar?action=getcompany&amp;CIK=0001840804	https://www.walkscore.com/CA/Santa_Monica	</v>
      <v xml:space="preserve">http://creativecommons.org/licenses/by-sa/3.0/				</v>
    </spb>
    <spb s="0">
      <v xml:space="preserve">Wikipedia	US Census	Wikipedia	Sec	Walkscore	</v>
      <v xml:space="preserve">CC-BY-SA		CC-BY-SA			</v>
      <v xml:space="preserve">http://en.wikipedia.org/wiki/Santa_Monica,_California	http://www2.census.gov/programs-surveys/popest/datasets/2010-2018/cities/totals/sub-est2018_all.csv	https://en.wikipedia.org/wiki/Santa_Monica,_California	https://www.sec.gov/cgi-bin/browse-edgar?action=getcompany&amp;CIK=0001840804	https://www.walkscore.com/CA/Santa_Monica	</v>
      <v xml:space="preserve">http://creativecommons.org/licenses/by-sa/3.0/		http://creativecommons.org/licenses/by-sa/3.0/			</v>
    </spb>
    <spb s="0">
      <v xml:space="preserve">Wikipedia	US Census	</v>
      <v xml:space="preserve">CC-BY-SA		</v>
      <v xml:space="preserve">http://en.wikipedia.org/wiki/Santa_Monica,_California	http://www2.census.gov/programs-surveys/popest/datasets/2010-2018/cities/totals/sub-est2018_all.csv	</v>
      <v xml:space="preserve">http://creativecommons.org/licenses/by-sa/3.0/		</v>
    </spb>
    <spb s="16">
      <v>3733</v>
      <v>3734</v>
      <v>3733</v>
      <v>3733</v>
      <v>2</v>
      <v>3734</v>
      <v>3733</v>
      <v>3735</v>
      <v>3735</v>
      <v>3736</v>
    </spb>
    <spb s="0">
      <v xml:space="preserve">Wikipedia	</v>
      <v xml:space="preserve">CC BY 2.0	</v>
      <v xml:space="preserve">http://ja.wikipedia.org/wiki/サンタモニカ	</v>
      <v xml:space="preserve">https://creativecommons.org/licenses/by/2.0	</v>
    </spb>
    <spb s="0">
      <v xml:space="preserve">Wikipedia	</v>
      <v xml:space="preserve">CC-BY-SA	</v>
      <v xml:space="preserve">http://en.wikipedia.org/wiki/New_Braunfels,_Texas	</v>
      <v xml:space="preserve">http://creativecommons.org/licenses/by-sa/3.0/	</v>
    </spb>
    <spb s="0">
      <v xml:space="preserve">Wikipedia	US Census	US Census	Sec	Walkscore	</v>
      <v xml:space="preserve">CC-BY-SA					</v>
      <v xml:space="preserve">http://en.wikipedia.org/wiki/New_Braunfels,_Texas	http://www2.census.gov/programs-surveys/popest/datasets/2010-2018/cities/totals/sub-est2018_all.csv	http://www.census.gov/quickfacts/table/SEX255214/4850820	https://www.sec.gov/cgi-bin/browse-edgar?action=getcompany&amp;CIK=0001763404	https://www.walkscore.com/TX/New_Braunfels	</v>
      <v xml:space="preserve">http://creativecommons.org/licenses/by-sa/3.0/					</v>
    </spb>
    <spb s="0">
      <v xml:space="preserve">Wikipedia	US Census	US Census	Wikipedia	Sec	Walkscore	</v>
      <v xml:space="preserve">CC-BY-SA			CC-BY-SA			</v>
      <v xml:space="preserve">http://en.wikipedia.org/wiki/New_Braunfels,_Texas	http://www2.census.gov/programs-surveys/popest/datasets/2010-2018/cities/totals/sub-est2018_all.csv	http://www.census.gov/quickfacts/table/SEX255214/4850820	https://en.wikipedia.org/wiki/New_Braunfels,_Texas	https://www.sec.gov/cgi-bin/browse-edgar?action=getcompany&amp;CIK=0001763404	https://www.walkscore.com/TX/New_Braunfels	</v>
      <v xml:space="preserve">http://creativecommons.org/licenses/by-sa/3.0/			http://creativecommons.org/licenses/by-sa/3.0/			</v>
    </spb>
    <spb s="0">
      <v xml:space="preserve">Wikipedia	US Census	US Census	</v>
      <v xml:space="preserve">CC-BY-SA			</v>
      <v xml:space="preserve">http://en.wikipedia.org/wiki/New_Braunfels,_Texas	http://www2.census.gov/programs-surveys/popest/datasets/2010-2018/cities/totals/sub-est2018_all.csv	http://www.census.gov/quickfacts/table/SEX255214/4850820	</v>
      <v xml:space="preserve">http://creativecommons.org/licenses/by-sa/3.0/			</v>
    </spb>
    <spb s="16">
      <v>3739</v>
      <v>3740</v>
      <v>3739</v>
      <v>3739</v>
      <v>2</v>
      <v>3740</v>
      <v>3739</v>
      <v>3741</v>
      <v>3741</v>
      <v>3742</v>
    </spb>
    <spb s="0">
      <v xml:space="preserve">Wikipedia	</v>
      <v xml:space="preserve">CC BY-SA 3.0	</v>
      <v xml:space="preserve">http://de.wikipedia.org/wiki/New_Braunfels	</v>
      <v xml:space="preserve">https://creativecommons.org/licenses/by-sa/3.0	</v>
    </spb>
    <spb s="0">
      <v xml:space="preserve">Wikipedia	</v>
      <v xml:space="preserve">CC-BY-SA	</v>
      <v xml:space="preserve">http://en.wikipedia.org/wiki/Livermore,_California	</v>
      <v xml:space="preserve">http://creativecommons.org/licenses/by-sa/3.0/	</v>
    </spb>
    <spb s="0">
      <v xml:space="preserve">Wikipedia	US Census	Sec	Walkscore	</v>
      <v xml:space="preserve">CC-BY-SA				</v>
      <v xml:space="preserve">http://en.wikipedia.org/wiki/Livermore,_California	http://www2.census.gov/programs-surveys/popest/datasets/2010-2018/cities/totals/sub-est2018_all.csv	https://www.sec.gov/cgi-bin/browse-edgar?action=getcompany&amp;CIK=0001550695	https://www.walkscore.com/CA/Livermore	</v>
      <v xml:space="preserve">http://creativecommons.org/licenses/by-sa/3.0/				</v>
    </spb>
    <spb s="0">
      <v xml:space="preserve">Wikipedia	Wikipedia	</v>
      <v xml:space="preserve">CC-BY-SA	CC-BY-SA	</v>
      <v xml:space="preserve">http://en.wikipedia.org/wiki/Livermore,_California	http://it.wikipedia.org/wiki/Livermore_(California)	</v>
      <v xml:space="preserve">http://creativecommons.org/licenses/by-sa/3.0/	http://creativecommons.org/licenses/by-sa/3.0/	</v>
    </spb>
    <spb s="0">
      <v xml:space="preserve">Wikipedia	US Census	Wikipedia	Sec	Walkscore	</v>
      <v xml:space="preserve">CC-BY-SA		CC-BY-SA			</v>
      <v xml:space="preserve">http://en.wikipedia.org/wiki/Livermore,_California	http://www2.census.gov/programs-surveys/popest/datasets/2010-2018/cities/totals/sub-est2018_all.csv	https://en.wikipedia.org/wiki/Livermore,_California	https://www.sec.gov/cgi-bin/browse-edgar?action=getcompany&amp;CIK=0001550695	https://www.walkscore.com/CA/Livermore	</v>
      <v xml:space="preserve">http://creativecommons.org/licenses/by-sa/3.0/		http://creativecommons.org/licenses/by-sa/3.0/			</v>
    </spb>
    <spb s="0">
      <v xml:space="preserve">Wikipedia	US Census	Wikipedia	</v>
      <v xml:space="preserve">CC-BY-SA		CC-BY-SA	</v>
      <v xml:space="preserve">http://en.wikipedia.org/wiki/Livermore,_California	http://www2.census.gov/programs-surveys/popest/datasets/2010-2018/cities/totals/sub-est2018_all.csv	http://fr.wikipedia.org/wiki/Livermore	</v>
      <v xml:space="preserve">http://creativecommons.org/licenses/by-sa/3.0/		http://creativecommons.org/licenses/by-sa/3.0/	</v>
    </spb>
    <spb s="16">
      <v>3745</v>
      <v>3746</v>
      <v>3747</v>
      <v>3747</v>
      <v>2</v>
      <v>3746</v>
      <v>3745</v>
      <v>3748</v>
      <v>3748</v>
      <v>3749</v>
    </spb>
    <spb s="0">
      <v xml:space="preserve">Wikipedia	</v>
      <v xml:space="preserve">CC BY-SA 4.0	</v>
      <v xml:space="preserve">http://pl.wikipedia.org/wiki/Livermore_(Kalifornia)	</v>
      <v xml:space="preserve">https://creativecommons.org/licenses/by-sa/4.0	</v>
    </spb>
    <spb s="0">
      <v xml:space="preserve">Wikipedia	</v>
      <v xml:space="preserve">CC-BY-SA	</v>
      <v xml:space="preserve">http://en.wikipedia.org/wiki/Palm_Coast,_Florida	</v>
      <v xml:space="preserve">http://creativecommons.org/licenses/by-sa/3.0/	</v>
    </spb>
    <spb s="0">
      <v xml:space="preserve">Wikipedia	US Census	Walkscore	</v>
      <v xml:space="preserve">CC-BY-SA			</v>
      <v xml:space="preserve">http://en.wikipedia.org/wiki/Palm_Coast,_Florida	http://www.census.gov/quickfacts/table/SEX255213/1254200	https://www.walkscore.com/FL/Palm_Coast	</v>
      <v xml:space="preserve">http://creativecommons.org/licenses/by-sa/3.0/			</v>
    </spb>
    <spb s="0">
      <v xml:space="preserve">Wikipedia	US Census	US Census	Wikipedia	Walkscore	</v>
      <v xml:space="preserve">CC-BY-SA			CC-BY-SA		</v>
      <v xml:space="preserve">http://en.wikipedia.org/wiki/Palm_Coast,_Florida	http://www2.census.gov/programs-surveys/popest/datasets/2010-2018/cities/totals/sub-est2018_all.csv	http://www.census.gov/quickfacts/table/SEX255213/1254200	https://en.wikipedia.org/wiki/Palm_Coast,_Florida	https://www.walkscore.com/FL/Palm_Coast	</v>
      <v xml:space="preserve">http://creativecommons.org/licenses/by-sa/3.0/			http://creativecommons.org/licenses/by-sa/3.0/		</v>
    </spb>
    <spb s="0">
      <v xml:space="preserve">Wikipedia	US Census	US Census	</v>
      <v xml:space="preserve">CC-BY-SA			</v>
      <v xml:space="preserve">http://en.wikipedia.org/wiki/Palm_Coast,_Florida	http://www2.census.gov/programs-surveys/popest/datasets/2010-2018/cities/totals/sub-est2018_all.csv	http://www.census.gov/quickfacts/table/SEX255213/1254200	</v>
      <v xml:space="preserve">http://creativecommons.org/licenses/by-sa/3.0/			</v>
    </spb>
    <spb s="1">
      <v>3752</v>
      <v>3753</v>
      <v>2</v>
      <v>3753</v>
      <v>3752</v>
      <v>3754</v>
      <v>3754</v>
      <v>3755</v>
    </spb>
    <spb s="0">
      <v xml:space="preserve">Wikipedia	</v>
      <v xml:space="preserve">CC-BY-SA-3.0	</v>
      <v xml:space="preserve">http://zh.wikipedia.org/wiki/棕榈海岸_(佛罗里达州)	</v>
      <v xml:space="preserve">http://creativecommons.org/licenses/by-sa/3.0/	</v>
    </spb>
    <spb s="0">
      <v xml:space="preserve">Wikipedia	</v>
      <v xml:space="preserve">CC-BY-SA	</v>
      <v xml:space="preserve">http://en.wikipedia.org/wiki/St._George,_Utah	</v>
      <v xml:space="preserve">http://creativecommons.org/licenses/by-sa/3.0/	</v>
    </spb>
    <spb s="0">
      <v xml:space="preserve">Wikipedia	US Census	Walkscore	</v>
      <v xml:space="preserve">CC-BY-SA			</v>
      <v xml:space="preserve">http://en.wikipedia.org/wiki/St._George,_Utah	http://www2.census.gov/programs-surveys/popest/datasets/2010-2018/cities/totals/sub-est2018_all.csv	https://www.walkscore.com/UT/St._George	</v>
      <v xml:space="preserve">http://creativecommons.org/licenses/by-sa/3.0/			</v>
    </spb>
    <spb s="0">
      <v xml:space="preserve">Wikipedia	Wikipedia	</v>
      <v xml:space="preserve">CC-BY-SA	CC-BY-SA	</v>
      <v xml:space="preserve">http://en.wikipedia.org/wiki/St._George,_Utah	http://it.wikipedia.org/wiki/St._George_(Utah)	</v>
      <v xml:space="preserve">http://creativecommons.org/licenses/by-sa/3.0/	http://creativecommons.org/licenses/by-sa/3.0/	</v>
    </spb>
    <spb s="0">
      <v xml:space="preserve">Wikipedia	US Census	Wikipedia	Sec	Walkscore	</v>
      <v xml:space="preserve">CC-BY-SA		CC-BY-SA			</v>
      <v xml:space="preserve">http://en.wikipedia.org/wiki/St._George,_Utah	http://www2.census.gov/programs-surveys/popest/datasets/2010-2018/cities/totals/sub-est2018_all.csv	https://en.wikipedia.org/wiki/St._George,_Utah	https://www.sec.gov/cgi-bin/browse-edgar?action=getcompany&amp;CIK=0001802530	https://www.walkscore.com/UT/St._George	</v>
      <v xml:space="preserve">http://creativecommons.org/licenses/by-sa/3.0/		http://creativecommons.org/licenses/by-sa/3.0/			</v>
    </spb>
    <spb s="0">
      <v xml:space="preserve">Wikipedia	US Census	</v>
      <v xml:space="preserve">CC-BY-SA		</v>
      <v xml:space="preserve">http://en.wikipedia.org/wiki/St._George,_Utah	http://www2.census.gov/programs-surveys/popest/datasets/2010-2018/cities/totals/sub-est2018_all.csv	</v>
      <v xml:space="preserve">http://creativecommons.org/licenses/by-sa/3.0/		</v>
    </spb>
    <spb s="16">
      <v>3758</v>
      <v>3759</v>
      <v>3760</v>
      <v>3760</v>
      <v>2</v>
      <v>3759</v>
      <v>3758</v>
      <v>3761</v>
      <v>3761</v>
      <v>3762</v>
    </spb>
    <spb s="0">
      <v xml:space="preserve">Wikipedia	</v>
      <v xml:space="preserve">CC BY-SA 2.5	</v>
      <v xml:space="preserve">http://de.wikipedia.org/wiki/St._George_(Utah)	</v>
      <v xml:space="preserve">https://creativecommons.org/licenses/by-sa/2.5	</v>
    </spb>
    <spb s="0">
      <v xml:space="preserve">Wikipedia	</v>
      <v xml:space="preserve">CC-BY-SA	</v>
      <v xml:space="preserve">http://en.wikipedia.org/wiki/Fall_River,_Massachusetts	</v>
      <v xml:space="preserve">http://creativecommons.org/licenses/by-sa/3.0/	</v>
    </spb>
    <spb s="0">
      <v xml:space="preserve">Wikipedia	US Census	Facebook	Walkscore	</v>
      <v xml:space="preserve">CC-BY-SA				</v>
      <v xml:space="preserve">http://en.wikipedia.org/wiki/Fall_River,_Massachusetts	http://www2.census.gov/programs-surveys/popest/datasets/2010-2018/cities/totals/sub-est2018_all.csv	https://www.facebook.com/cityoffallriver	https://www.walkscore.com/MA/Fall_River	</v>
      <v xml:space="preserve">http://creativecommons.org/licenses/by-sa/3.0/				</v>
    </spb>
    <spb s="0">
      <v xml:space="preserve">Wikipedia	US Census	Wikipedia	Facebook	Walkscore	</v>
      <v xml:space="preserve">CC-BY-SA		CC-BY-SA			</v>
      <v xml:space="preserve">http://en.wikipedia.org/wiki/Fall_River,_Massachusetts	http://www2.census.gov/programs-surveys/popest/datasets/2010-2018/cities/totals/sub-est2018_all.csv	https://en.wikipedia.org/wiki/Fall_River,_Massachusetts	https://www.facebook.com/cityoffallriver	https://www.walkscore.com/MA/Fall_River	</v>
      <v xml:space="preserve">http://creativecommons.org/licenses/by-sa/3.0/		http://creativecommons.org/licenses/by-sa/3.0/			</v>
    </spb>
    <spb s="0">
      <v xml:space="preserve">Wikipedia	US Census	</v>
      <v xml:space="preserve">CC-BY-SA		</v>
      <v xml:space="preserve">http://en.wikipedia.org/wiki/Fall_River,_Massachusetts	http://www2.census.gov/programs-surveys/popest/datasets/2010-2018/cities/totals/sub-est2018_all.csv	</v>
      <v xml:space="preserve">http://creativecommons.org/licenses/by-sa/3.0/		</v>
    </spb>
    <spb s="16">
      <v>3765</v>
      <v>3766</v>
      <v>3765</v>
      <v>3765</v>
      <v>2</v>
      <v>3766</v>
      <v>3765</v>
      <v>3767</v>
      <v>3767</v>
      <v>3768</v>
    </spb>
    <spb s="0">
      <v xml:space="preserve">Wikipedia	</v>
      <v xml:space="preserve">CC BY-SA 3.0	</v>
      <v xml:space="preserve">http://pt.wikipedia.org/wiki/Fall_River_(Massachusetts)	</v>
      <v xml:space="preserve">https://creativecommons.org/licenses/by-sa/3.0	</v>
    </spb>
    <spb s="0">
      <v xml:space="preserve">Wikipedia	</v>
      <v xml:space="preserve">CC-BY-SA	</v>
      <v xml:space="preserve">http://en.wikipedia.org/wiki/Nashua,_New_Hampshire	</v>
      <v xml:space="preserve">http://creativecommons.org/licenses/by-sa/3.0/	</v>
    </spb>
    <spb s="0">
      <v xml:space="preserve">Wikipedia	US Census	US Census	Sec	Walkscore	</v>
      <v xml:space="preserve">CC-BY-SA					</v>
      <v xml:space="preserve">http://en.wikipedia.org/wiki/Nashua,_New_Hampshire	http://www2.census.gov/programs-surveys/popest/datasets/2010-2018/cities/totals/sub-est2018_all.csv	http://www.census.gov/quickfacts/table/PST120214/3350260	https://www.sec.gov/cgi-bin/browse-edgar?action=getcompany&amp;CIK=0000749660	https://www.walkscore.com/NH/Nashua	</v>
      <v xml:space="preserve">http://creativecommons.org/licenses/by-sa/3.0/					</v>
    </spb>
    <spb s="0">
      <v xml:space="preserve">Wikipedia	Wikipedia	</v>
      <v xml:space="preserve">CC-BY-SA	CC-BY-SA	</v>
      <v xml:space="preserve">http://en.wikipedia.org/wiki/Nashua,_New_Hampshire	http://it.wikipedia.org/wiki/Nashua_(New_Hampshire)	</v>
      <v xml:space="preserve">http://creativecommons.org/licenses/by-sa/3.0/	http://creativecommons.org/licenses/by-sa/3.0/	</v>
    </spb>
    <spb s="0">
      <v xml:space="preserve">Wikipedia	US Census	US Census	Wikipedia	Sec	Walkscore	</v>
      <v xml:space="preserve">CC-BY-SA			CC-BY-SA			</v>
      <v xml:space="preserve">http://en.wikipedia.org/wiki/Nashua,_New_Hampshire	http://www2.census.gov/programs-surveys/popest/datasets/2010-2018/cities/totals/sub-est2018_all.csv	http://www.census.gov/quickfacts/table/PST120214/3350260	https://en.wikipedia.org/wiki/Nashua,_New_Hampshire	https://www.sec.gov/cgi-bin/browse-edgar?action=getcompany&amp;CIK=0000749660	https://www.walkscore.com/NH/Nashua	</v>
      <v xml:space="preserve">http://creativecommons.org/licenses/by-sa/3.0/			http://creativecommons.org/licenses/by-sa/3.0/			</v>
    </spb>
    <spb s="0">
      <v xml:space="preserve">Wikipedia	US Census	</v>
      <v xml:space="preserve">CC-BY-SA		</v>
      <v xml:space="preserve">http://en.wikipedia.org/wiki/Nashua,_New_Hampshire	http://www2.census.gov/programs-surveys/popest/datasets/2010-2018/cities/totals/sub-est2018_all.csv	</v>
      <v xml:space="preserve">http://creativecommons.org/licenses/by-sa/3.0/		</v>
    </spb>
    <spb s="16">
      <v>3771</v>
      <v>3772</v>
      <v>3773</v>
      <v>3773</v>
      <v>2</v>
      <v>3772</v>
      <v>3771</v>
      <v>3774</v>
      <v>3774</v>
      <v>3775</v>
    </spb>
    <spb s="0">
      <v xml:space="preserve">Wikipedia	</v>
      <v xml:space="preserve">CC BY-SA 2.5	</v>
      <v xml:space="preserve">http://it.wikipedia.org/wiki/Nashua_(New_Hampshire)	</v>
      <v xml:space="preserve">https://creativecommons.org/licenses/by-sa/2.5	</v>
    </spb>
    <spb s="0">
      <v xml:space="preserve">Wikipedia	</v>
      <v xml:space="preserve">CC-BY-SA	</v>
      <v xml:space="preserve">http://en.wikipedia.org/wiki/Champaign,_Illinois	</v>
      <v xml:space="preserve">http://creativecommons.org/licenses/by-sa/3.0/	</v>
    </spb>
    <spb s="0">
      <v xml:space="preserve">Wikipedia	US Census	Facebook	Sec	Walkscore	</v>
      <v xml:space="preserve">CC-BY-SA					</v>
      <v xml:space="preserve">http://en.wikipedia.org/wiki/Champaign,_Illinois	http://www2.census.gov/programs-surveys/popest/datasets/2010-2018/cities/totals/sub-est2018_all.csv	https://www.facebook.com/ChampaignCountyIllinois	https://www.sec.gov/cgi-bin/browse-edgar?action=getcompany&amp;CIK=0001820680	https://www.walkscore.com/IL/Champaign	</v>
      <v xml:space="preserve">http://creativecommons.org/licenses/by-sa/3.0/					</v>
    </spb>
    <spb s="0">
      <v xml:space="preserve">Wikipedia	US Census	Wikipedia	Facebook	Sec	Walkscore	</v>
      <v xml:space="preserve">CC-BY-SA		CC-BY-SA				</v>
      <v xml:space="preserve">http://en.wikipedia.org/wiki/Champaign,_Illinois	http://www2.census.gov/programs-surveys/popest/datasets/2010-2018/cities/totals/sub-est2018_all.csv	https://en.wikipedia.org/wiki/Champaign,_Illinois	https://www.facebook.com/ChampaignCountyIllinois	https://www.sec.gov/cgi-bin/browse-edgar?action=getcompany&amp;CIK=0001820680	https://www.walkscore.com/IL/Champaign	</v>
      <v xml:space="preserve">http://creativecommons.org/licenses/by-sa/3.0/		http://creativecommons.org/licenses/by-sa/3.0/				</v>
    </spb>
    <spb s="0">
      <v xml:space="preserve">Wikipedia	US Census	Wikipedia	Facebook	</v>
      <v xml:space="preserve">CC-BY-SA		CC-BY-SA		</v>
      <v xml:space="preserve">http://en.wikipedia.org/wiki/Champaign,_Illinois	http://www2.census.gov/programs-surveys/popest/datasets/2010-2018/cities/totals/sub-est2018_all.csv	http://fr.wikipedia.org/wiki/Champaign	https://www.facebook.com/ChampaignCountyIllinois	</v>
      <v xml:space="preserve">http://creativecommons.org/licenses/by-sa/3.0/		http://creativecommons.org/licenses/by-sa/3.0/		</v>
    </spb>
    <spb s="1">
      <v>3778</v>
      <v>3779</v>
      <v>2</v>
      <v>3779</v>
      <v>3778</v>
      <v>3780</v>
      <v>3780</v>
      <v>3781</v>
    </spb>
    <spb s="0">
      <v xml:space="preserve">Wikipedia	</v>
      <v xml:space="preserve">CC-BY-SA-3.0	</v>
      <v xml:space="preserve">http://es.wikipedia.org/wiki/Champaign_(Illinois)	</v>
      <v xml:space="preserve">http://creativecommons.org/licenses/by-sa/3.0/	</v>
    </spb>
    <spb s="0">
      <v xml:space="preserve">Wikipedia	</v>
      <v xml:space="preserve">CC-BY-SA	</v>
      <v xml:space="preserve">http://en.wikipedia.org/wiki/Miami_Beach,_Florida	</v>
      <v xml:space="preserve">http://creativecommons.org/licenses/by-sa/3.0/	</v>
    </spb>
    <spb s="0">
      <v xml:space="preserve">Wikipedia	US Census	piao.ctrip.com	Wikipedia	Sec	Walkscore	</v>
      <v xml:space="preserve">CC-BY-SA			CC-BY-SA			</v>
      <v xml:space="preserve">http://en.wikipedia.org/wiki/Miami_Beach,_Florida	http://www2.census.gov/programs-surveys/popest/datasets/2010-2018/cities/totals/sub-est2018_all.csv	http://piao.ctrip.com/dest/t82218.html	https://en.wikipedia.org/wiki/Miami_Beach,_Florida	https://www.sec.gov/cgi-bin/browse-edgar?action=getcompany&amp;CIK=0001825079	https://www.walkscore.com/FL/Miami_Beach	</v>
      <v xml:space="preserve">http://creativecommons.org/licenses/by-sa/3.0/			http://creativecommons.org/licenses/by-sa/3.0/			</v>
    </spb>
    <spb s="0">
      <v xml:space="preserve">Wikipedia	US Census	</v>
      <v xml:space="preserve">CC-BY-SA		</v>
      <v xml:space="preserve">http://en.wikipedia.org/wiki/Miami_Beach,_Florida	http://www2.census.gov/programs-surveys/popest/datasets/2010-2018/cities/totals/sub-est2018_all.csv	</v>
      <v xml:space="preserve">http://creativecommons.org/licenses/by-sa/3.0/		</v>
    </spb>
    <spb s="16">
      <v>3784</v>
      <v>3785</v>
      <v>3784</v>
      <v>3784</v>
      <v>2</v>
      <v>3785</v>
      <v>3784</v>
      <v>3785</v>
      <v>3785</v>
      <v>3786</v>
    </spb>
    <spb s="0">
      <v xml:space="preserve">Wikipedia	</v>
      <v xml:space="preserve">Public domain	</v>
      <v xml:space="preserve">http://en.wikipedia.org/wiki/Miami_Beach,_Florida	</v>
      <v xml:space="preserve">http://en.wikipedia.org/wiki/Public_domain	</v>
    </spb>
    <spb s="0">
      <v xml:space="preserve">Wikipedia	</v>
      <v xml:space="preserve">CC-BY-SA	</v>
      <v xml:space="preserve">http://en.wikipedia.org/wiki/Norwalk,_Connecticut	</v>
      <v xml:space="preserve">http://creativecommons.org/licenses/by-sa/3.0/	</v>
    </spb>
    <spb s="0">
      <v xml:space="preserve">Wikipedia	US Census	US Census	Wikipedia	Sec	Walkscore	</v>
      <v xml:space="preserve">CC-BY-SA			CC-BY-SA			</v>
      <v xml:space="preserve">http://en.wikipedia.org/wiki/Norwalk,_Connecticut	http://www2.census.gov/programs-surveys/popest/datasets/2010-2018/cities/totals/sub-est2018_all.csv	http://www.census.gov/quickfacts/table/RHI125214/0955990	https://en.wikipedia.org/wiki/Norwalk,_Connecticut	https://www.sec.gov/cgi-bin/browse-edgar?action=getcompany&amp;CIK=0001824171	https://www.walkscore.com/CT/Norwalk	</v>
      <v xml:space="preserve">http://creativecommons.org/licenses/by-sa/3.0/			http://creativecommons.org/licenses/by-sa/3.0/			</v>
    </spb>
    <spb s="0">
      <v xml:space="preserve">Wikipedia	Wikipedia	</v>
      <v xml:space="preserve">CC-BY-SA	CC-BY-SA	</v>
      <v xml:space="preserve">http://en.wikipedia.org/wiki/Norwalk,_Connecticut	http://it.wikipedia.org/wiki/Norwalk_(Connecticut)	</v>
      <v xml:space="preserve">http://creativecommons.org/licenses/by-sa/3.0/	http://creativecommons.org/licenses/by-sa/3.0/	</v>
    </spb>
    <spb s="0">
      <v xml:space="preserve">Wikipedia	US Census	Wikipedia	</v>
      <v xml:space="preserve">CC-BY-SA		CC-BY-SA	</v>
      <v xml:space="preserve">http://en.wikipedia.org/wiki/Norwalk,_Connecticut	http://www2.census.gov/programs-surveys/popest/datasets/2010-2018/cities/totals/sub-est2018_all.csv	http://fr.wikipedia.org/wiki/Norwalk_(Connecticut)	</v>
      <v xml:space="preserve">http://creativecommons.org/licenses/by-sa/3.0/		http://creativecommons.org/licenses/by-sa/3.0/	</v>
    </spb>
    <spb s="16">
      <v>3789</v>
      <v>3790</v>
      <v>3791</v>
      <v>3791</v>
      <v>2</v>
      <v>3790</v>
      <v>3789</v>
      <v>3790</v>
      <v>3790</v>
      <v>3792</v>
    </spb>
    <spb s="0">
      <v xml:space="preserve">Wikipedia	</v>
      <v xml:space="preserve">CC-BY-SA-3.0	</v>
      <v xml:space="preserve">http://es.wikipedia.org/wiki/Norwalk_(Connecticut)	</v>
      <v xml:space="preserve">http://creativecommons.org/licenses/by-sa/3.0/	</v>
    </spb>
    <spb s="0">
      <v xml:space="preserve">Wikipedia	</v>
      <v xml:space="preserve">CC-BY-SA	</v>
      <v xml:space="preserve">http://en.wikipedia.org/wiki/San_Leandro,_California	</v>
      <v xml:space="preserve">http://creativecommons.org/licenses/by-sa/3.0/	</v>
    </spb>
    <spb s="0">
      <v xml:space="preserve">Wikipedia	US Census	US Census	Sec	Walkscore	</v>
      <v xml:space="preserve">CC-BY-SA					</v>
      <v xml:space="preserve">http://en.wikipedia.org/wiki/San_Leandro,_California	http://www2.census.gov/programs-surveys/popest/datasets/2010-2018/cities/totals/sub-est2018_all.csv	http://www.census.gov/quickfacts/table/RHI225213/0668084	https://www.sec.gov/cgi-bin/browse-edgar?action=getcompany&amp;CIK=0001427351	https://www.walkscore.com/CA/San_Leandro	</v>
      <v xml:space="preserve">http://creativecommons.org/licenses/by-sa/3.0/					</v>
    </spb>
    <spb s="0">
      <v xml:space="preserve">Wikipedia	Wikipedia	</v>
      <v xml:space="preserve">CC-BY-SA	CC-BY-SA	</v>
      <v xml:space="preserve">http://en.wikipedia.org/wiki/San_Leandro,_California	http://it.wikipedia.org/wiki/San_Leandro_(California)	</v>
      <v xml:space="preserve">http://creativecommons.org/licenses/by-sa/3.0/	http://creativecommons.org/licenses/by-sa/3.0/	</v>
    </spb>
    <spb s="0">
      <v xml:space="preserve">Wikipedia	US Census	US Census	Wikipedia	Sec	Walkscore	</v>
      <v xml:space="preserve">CC-BY-SA			CC-BY-SA			</v>
      <v xml:space="preserve">http://en.wikipedia.org/wiki/San_Leandro,_California	http://www2.census.gov/programs-surveys/popest/datasets/2010-2018/cities/totals/sub-est2018_all.csv	http://www.census.gov/quickfacts/table/RHI225213/0668084	https://en.wikipedia.org/wiki/San_Leandro,_California	https://www.sec.gov/cgi-bin/browse-edgar?action=getcompany&amp;CIK=0001427351	https://www.walkscore.com/CA/San_Leandro	</v>
      <v xml:space="preserve">http://creativecommons.org/licenses/by-sa/3.0/			http://creativecommons.org/licenses/by-sa/3.0/			</v>
    </spb>
    <spb s="0">
      <v xml:space="preserve">Wikipedia	US Census	US Census	</v>
      <v xml:space="preserve">CC-BY-SA			</v>
      <v xml:space="preserve">http://en.wikipedia.org/wiki/San_Leandro,_California	http://www2.census.gov/programs-surveys/popest/datasets/2010-2018/cities/totals/sub-est2018_all.csv	http://www.census.gov/quickfacts/table/RHI225213/0668084	</v>
      <v xml:space="preserve">http://creativecommons.org/licenses/by-sa/3.0/			</v>
    </spb>
    <spb s="16">
      <v>3795</v>
      <v>3796</v>
      <v>3797</v>
      <v>3797</v>
      <v>2</v>
      <v>3796</v>
      <v>3795</v>
      <v>3798</v>
      <v>3798</v>
      <v>3799</v>
    </spb>
    <spb s="0">
      <v xml:space="preserve">Wikipedia	</v>
      <v xml:space="preserve">CC BY 2.5	</v>
      <v xml:space="preserve">http://en.wikipedia.org/wiki/San_Leandro,_California	</v>
      <v xml:space="preserve">https://creativecommons.org/licenses/by/2.5	</v>
    </spb>
    <spb s="0">
      <v xml:space="preserve">Wikipedia	</v>
      <v xml:space="preserve">CC-BY-SA	</v>
      <v xml:space="preserve">http://en.wikipedia.org/wiki/O'Fallon,_Missouri	</v>
      <v xml:space="preserve">http://creativecommons.org/licenses/by-sa/3.0/	</v>
    </spb>
    <spb s="0">
      <v xml:space="preserve">Wikipedia	US Census	Walkscore	</v>
      <v xml:space="preserve">CC-BY-SA			</v>
      <v xml:space="preserve">http://en.wikipedia.org/wiki/O'Fallon,_Missouri	http://www2.census.gov/programs-surveys/popest/datasets/2010-2018/cities/totals/sub-est2018_all.csv	https://www.walkscore.com/MO/O'Fallon	</v>
      <v xml:space="preserve">http://creativecommons.org/licenses/by-sa/3.0/			</v>
    </spb>
    <spb s="0">
      <v xml:space="preserve">Wikipedia	Wikipedia	</v>
      <v xml:space="preserve">CC-BY-SA	CC-BY-SA	</v>
      <v xml:space="preserve">http://en.wikipedia.org/wiki/O'Fallon,_Missouri	http://it.wikipedia.org/wiki/O'Fallon_(Missouri)	</v>
      <v xml:space="preserve">http://creativecommons.org/licenses/by-sa/3.0/	http://creativecommons.org/licenses/by-sa/3.0/	</v>
    </spb>
    <spb s="0">
      <v xml:space="preserve">Wikipedia	US Census	</v>
      <v xml:space="preserve">CC-BY-SA		</v>
      <v xml:space="preserve">http://en.wikipedia.org/wiki/O'Fallon,_Missouri	http://www2.census.gov/programs-surveys/popest/datasets/2010-2018/cities/totals/sub-est2018_all.csv	</v>
      <v xml:space="preserve">http://creativecommons.org/licenses/by-sa/3.0/		</v>
    </spb>
    <spb s="16">
      <v>3802</v>
      <v>3803</v>
      <v>3804</v>
      <v>3804</v>
      <v>2</v>
      <v>3803</v>
      <v>3802</v>
      <v>3803</v>
      <v>3803</v>
      <v>3805</v>
    </spb>
    <spb s="0">
      <v xml:space="preserve">Wikipedia	</v>
      <v xml:space="preserve">CC BY-SA 4.0	</v>
      <v xml:space="preserve">http://en.wikipedia.org/wiki/O'Fallon,_Missouri	</v>
      <v xml:space="preserve">https://creativecommons.org/licenses/by-sa/4.0	</v>
    </spb>
    <spb s="0">
      <v xml:space="preserve">Wikipedia	</v>
      <v xml:space="preserve">CC-BY-SA	</v>
      <v xml:space="preserve">http://en.wikipedia.org/wiki/Newton,_Massachusetts	</v>
      <v xml:space="preserve">http://creativecommons.org/licenses/by-sa/3.0/	</v>
    </spb>
    <spb s="0">
      <v xml:space="preserve">Wikipedia	US Census	Sec	Walkscore	</v>
      <v xml:space="preserve">CC-BY-SA				</v>
      <v xml:space="preserve">http://en.wikipedia.org/wiki/Newton,_Massachusetts	http://www2.census.gov/programs-surveys/popest/datasets/2010-2018/cities/totals/sub-est2018_all.csv	https://www.sec.gov/cgi-bin/browse-edgar?action=getcompany&amp;CIK=0001741961	https://www.walkscore.com/MA/Newton	</v>
      <v xml:space="preserve">http://creativecommons.org/licenses/by-sa/3.0/				</v>
    </spb>
    <spb s="0">
      <v xml:space="preserve">Wikipedia	US Census	Wikipedia	Sec	Walkscore	</v>
      <v xml:space="preserve">CC-BY-SA		CC-BY-SA			</v>
      <v xml:space="preserve">http://en.wikipedia.org/wiki/Newton,_Massachusetts	http://www2.census.gov/programs-surveys/popest/datasets/2010-2018/cities/totals/sub-est2018_all.csv	https://en.wikipedia.org/wiki/Newton,_Massachusetts	https://www.sec.gov/cgi-bin/browse-edgar?action=getcompany&amp;CIK=0001741961	https://www.walkscore.com/MA/Newton	</v>
      <v xml:space="preserve">http://creativecommons.org/licenses/by-sa/3.0/		http://creativecommons.org/licenses/by-sa/3.0/			</v>
    </spb>
    <spb s="0">
      <v xml:space="preserve">Wikipedia	US Census	</v>
      <v xml:space="preserve">CC-BY-SA		</v>
      <v xml:space="preserve">http://en.wikipedia.org/wiki/Newton,_Massachusetts	http://www2.census.gov/programs-surveys/popest/datasets/2010-2018/cities/totals/sub-est2018_all.csv	</v>
      <v xml:space="preserve">http://creativecommons.org/licenses/by-sa/3.0/		</v>
    </spb>
    <spb s="16">
      <v>3808</v>
      <v>3809</v>
      <v>3808</v>
      <v>3808</v>
      <v>2</v>
      <v>3809</v>
      <v>3808</v>
      <v>3810</v>
      <v>3810</v>
      <v>3811</v>
    </spb>
    <spb s="0">
      <v xml:space="preserve">Wikipedia	</v>
      <v xml:space="preserve">CC BY-SA 4.0	</v>
      <v xml:space="preserve">http://en.wikipedia.org/wiki/Newton,_Massachusetts	</v>
      <v xml:space="preserve">https://creativecommons.org/licenses/by-sa/4.0	</v>
    </spb>
    <spb s="0">
      <v xml:space="preserve">Wikipedia	</v>
      <v xml:space="preserve">CC-BY-SA	</v>
      <v xml:space="preserve">http://en.wikipedia.org/wiki/Reading,_Pennsylvania	</v>
      <v xml:space="preserve">http://creativecommons.org/licenses/by-sa/3.0/	</v>
    </spb>
    <spb s="0">
      <v xml:space="preserve">Wikipedia	US Census	Sec	Walkscore	</v>
      <v xml:space="preserve">CC-BY-SA				</v>
      <v xml:space="preserve">http://en.wikipedia.org/wiki/Reading,_Pennsylvania	http://www2.census.gov/programs-surveys/popest/datasets/2010-2018/cities/totals/sub-est2018_all.csv	https://www.sec.gov/cgi-bin/browse-edgar?action=getcompany&amp;CIK=0001289308	https://www.walkscore.com/PA/Reading	</v>
      <v xml:space="preserve">http://creativecommons.org/licenses/by-sa/3.0/				</v>
    </spb>
    <spb s="0">
      <v xml:space="preserve">Wikipedia	Wikipedia	</v>
      <v xml:space="preserve">CC-BY-SA	CC-BY-SA	</v>
      <v xml:space="preserve">http://en.wikipedia.org/wiki/Reading,_Pennsylvania	http://it.wikipedia.org/wiki/Reading_(Pennsylvania)	</v>
      <v xml:space="preserve">http://creativecommons.org/licenses/by-sa/3.0/	http://creativecommons.org/licenses/by-sa/3.0/	</v>
    </spb>
    <spb s="0">
      <v xml:space="preserve">Wikipedia	US Census	Wikipedia	Sec	Walkscore	</v>
      <v xml:space="preserve">CC-BY-SA		CC-BY-SA			</v>
      <v xml:space="preserve">http://en.wikipedia.org/wiki/Reading,_Pennsylvania	http://www2.census.gov/programs-surveys/popest/datasets/2010-2018/cities/totals/sub-est2018_all.csv	https://en.wikipedia.org/wiki/Reading,_Pennsylvania	https://www.sec.gov/cgi-bin/browse-edgar?action=getcompany&amp;CIK=0001289308	https://www.walkscore.com/PA/Reading	</v>
      <v xml:space="preserve">http://creativecommons.org/licenses/by-sa/3.0/		http://creativecommons.org/licenses/by-sa/3.0/			</v>
    </spb>
    <spb s="0">
      <v xml:space="preserve">Wikipedia	US Census	</v>
      <v xml:space="preserve">CC-BY-SA		</v>
      <v xml:space="preserve">http://en.wikipedia.org/wiki/Reading,_Pennsylvania	http://www2.census.gov/programs-surveys/popest/datasets/2010-2018/cities/totals/sub-est2018_all.csv	</v>
      <v xml:space="preserve">http://creativecommons.org/licenses/by-sa/3.0/		</v>
    </spb>
    <spb s="16">
      <v>3814</v>
      <v>3815</v>
      <v>3816</v>
      <v>3816</v>
      <v>2</v>
      <v>3815</v>
      <v>3814</v>
      <v>3817</v>
      <v>3817</v>
      <v>3818</v>
    </spb>
    <spb s="0">
      <v xml:space="preserve">Wikipedia	</v>
      <v xml:space="preserve">CC BY-SA 2.0	</v>
      <v xml:space="preserve">http://en.wikipedia.org/wiki/Reading,_Pennsylvania	</v>
      <v xml:space="preserve">https://creativecommons.org/licenses/by-sa/2.0	</v>
    </spb>
    <spb s="0">
      <v xml:space="preserve">Wikipedia	</v>
      <v xml:space="preserve">CC-BY-SA	</v>
      <v xml:space="preserve">http://en.wikipedia.org/wiki/Avondale,_Arizona	</v>
      <v xml:space="preserve">http://creativecommons.org/licenses/by-sa/3.0/	</v>
    </spb>
    <spb s="0">
      <v xml:space="preserve">Wikipedia	US Census	Walkscore	</v>
      <v xml:space="preserve">CC-BY-SA			</v>
      <v xml:space="preserve">http://en.wikipedia.org/wiki/Avondale,_Arizona	http://www2.census.gov/programs-surveys/popest/datasets/2010-2018/cities/totals/sub-est2018_all.csv	https://www.walkscore.com/AZ/Avondale	</v>
      <v xml:space="preserve">http://creativecommons.org/licenses/by-sa/3.0/			</v>
    </spb>
    <spb s="0">
      <v xml:space="preserve">Wikipedia	Wikipedia	</v>
      <v xml:space="preserve">CC-BY-SA	CC-BY-SA	</v>
      <v xml:space="preserve">http://en.wikipedia.org/wiki/Avondale,_Arizona	http://it.wikipedia.org/wiki/Avondale_(Arizona)	</v>
      <v xml:space="preserve">http://creativecommons.org/licenses/by-sa/3.0/	http://creativecommons.org/licenses/by-sa/3.0/	</v>
    </spb>
    <spb s="0">
      <v xml:space="preserve">Wikipedia	US Census	Wikipedia	Walkscore	</v>
      <v xml:space="preserve">CC-BY-SA		CC-BY-SA		</v>
      <v xml:space="preserve">http://en.wikipedia.org/wiki/Avondale,_Arizona	http://www2.census.gov/programs-surveys/popest/datasets/2010-2018/cities/totals/sub-est2018_all.csv	https://en.wikipedia.org/wiki/Avondale,_Arizona	https://www.walkscore.com/AZ/Avondale	</v>
      <v xml:space="preserve">http://creativecommons.org/licenses/by-sa/3.0/		http://creativecommons.org/licenses/by-sa/3.0/		</v>
    </spb>
    <spb s="0">
      <v xml:space="preserve">Wikipedia	US Census	Wikipedia	</v>
      <v xml:space="preserve">CC-BY-SA		CC-BY-SA	</v>
      <v xml:space="preserve">http://en.wikipedia.org/wiki/Avondale,_Arizona	http://www2.census.gov/programs-surveys/popest/datasets/2010-2018/cities/totals/sub-est2018_all.csv	http://fr.wikipedia.org/wiki/Avondale_(Arizona)	</v>
      <v xml:space="preserve">http://creativecommons.org/licenses/by-sa/3.0/		http://creativecommons.org/licenses/by-sa/3.0/	</v>
    </spb>
    <spb s="16">
      <v>3821</v>
      <v>3822</v>
      <v>3823</v>
      <v>3823</v>
      <v>2</v>
      <v>3822</v>
      <v>3821</v>
      <v>3824</v>
      <v>3824</v>
      <v>3825</v>
    </spb>
    <spb s="0">
      <v xml:space="preserve">Wikipedia	</v>
      <v xml:space="preserve">CC BY-SA 4.0	</v>
      <v xml:space="preserve">http://de.wikipedia.org/wiki/Avondale_(Arizona)	</v>
      <v xml:space="preserve">https://creativecommons.org/licenses/by-sa/4.0	</v>
    </spb>
    <spb s="0">
      <v xml:space="preserve">Wikipedia	Wikipedia	</v>
      <v xml:space="preserve">CC-BY-SA	CC-BY-SA	</v>
      <v xml:space="preserve">http://en.wikipedia.org/wiki/Fort_Smith,_Arkansas	http://es.wikipedia.org/wiki/Fort_Smith_(Arkansas)	</v>
      <v xml:space="preserve">http://creativecommons.org/licenses/by-sa/3.0/	http://creativecommons.org/licenses/by-sa/3.0/	</v>
    </spb>
    <spb s="0">
      <v xml:space="preserve">Wikipedia	US Census	US Census	Sec	Walkscore	</v>
      <v xml:space="preserve">CC-BY-SA					</v>
      <v xml:space="preserve">http://en.wikipedia.org/wiki/Fort_Smith,_Arkansas	http://www2.census.gov/programs-surveys/popest/datasets/2010-2018/cities/totals/sub-est2018_all.csv	http://www.census.gov/quickfacts/table/PST045215/0524550	https://www.sec.gov/cgi-bin/browse-edgar?action=getcompany&amp;CIK=0000894405	https://www.walkscore.com/AR/Fort_Smith	</v>
      <v xml:space="preserve">http://creativecommons.org/licenses/by-sa/3.0/					</v>
    </spb>
    <spb s="0">
      <v xml:space="preserve">Wikipedia	</v>
      <v xml:space="preserve">CC-BY-SA	</v>
      <v xml:space="preserve">http://en.wikipedia.org/wiki/Fort_Smith,_Arkansas	</v>
      <v xml:space="preserve">http://creativecommons.org/licenses/by-sa/3.0/	</v>
    </spb>
    <spb s="0">
      <v xml:space="preserve">Wikipedia	US Census	US Census	Wikipedia	Sec	Walkscore	</v>
      <v xml:space="preserve">CC-BY-SA			CC-BY-SA			</v>
      <v xml:space="preserve">http://en.wikipedia.org/wiki/Fort_Smith,_Arkansas	http://www2.census.gov/programs-surveys/popest/datasets/2010-2018/cities/totals/sub-est2018_all.csv	http://www.census.gov/quickfacts/table/PST045215/0524550	https://en.wikipedia.org/wiki/Fort_Smith,_Arkansas	https://www.sec.gov/cgi-bin/browse-edgar?action=getcompany&amp;CIK=0000894405	https://www.walkscore.com/AR/Fort_Smith	</v>
      <v xml:space="preserve">http://creativecommons.org/licenses/by-sa/3.0/			http://creativecommons.org/licenses/by-sa/3.0/			</v>
    </spb>
    <spb s="0">
      <v xml:space="preserve">Wikipedia	US Census	Wikipedia	</v>
      <v xml:space="preserve">CC-BY-SA		CC-BY-SA	</v>
      <v xml:space="preserve">http://en.wikipedia.org/wiki/Fort_Smith,_Arkansas	http://www2.census.gov/programs-surveys/popest/datasets/2010-2018/cities/totals/sub-est2018_all.csv	http://es.wikipedia.org/wiki/Fort_Smith_(Arkansas)	</v>
      <v xml:space="preserve">http://creativecommons.org/licenses/by-sa/3.0/		http://creativecommons.org/licenses/by-sa/3.0/	</v>
    </spb>
    <spb s="16">
      <v>3828</v>
      <v>3829</v>
      <v>3830</v>
      <v>3830</v>
      <v>2</v>
      <v>3829</v>
      <v>3830</v>
      <v>3831</v>
      <v>3831</v>
      <v>3832</v>
    </spb>
    <spb s="0">
      <v xml:space="preserve">Wikipedia	</v>
      <v xml:space="preserve">CC BY-SA 4.0	</v>
      <v xml:space="preserve">http://en.wikipedia.org/wiki/Fort_Smith,_Arkansas	</v>
      <v xml:space="preserve">https://creativecommons.org/licenses/by-sa/4.0	</v>
    </spb>
    <spb s="0">
      <v xml:space="preserve">Wikipedia	</v>
      <v xml:space="preserve">CC-BY-SA	</v>
      <v xml:space="preserve">http://en.wikipedia.org/wiki/Citrus_Heights,_California	</v>
      <v xml:space="preserve">http://creativecommons.org/licenses/by-sa/3.0/	</v>
    </spb>
    <spb s="0">
      <v xml:space="preserve">Wikipedia	US Census	US Census	Walkscore	</v>
      <v xml:space="preserve">CC-BY-SA				</v>
      <v xml:space="preserve">http://en.wikipedia.org/wiki/Citrus_Heights,_California	http://www2.census.gov/programs-surveys/popest/datasets/2010-2018/cities/totals/sub-est2018_all.csv	http://www.census.gov/quickfacts/table/RHI225213/0613588	https://www.walkscore.com/CA/Citrus_Heights	</v>
      <v xml:space="preserve">http://creativecommons.org/licenses/by-sa/3.0/				</v>
    </spb>
    <spb s="0">
      <v xml:space="preserve">Wikipedia	Wikipedia	</v>
      <v xml:space="preserve">CC-BY-SA	CC-BY-SA	</v>
      <v xml:space="preserve">http://en.wikipedia.org/wiki/Citrus_Heights,_California	http://it.wikipedia.org/wiki/Citrus_Heights	</v>
      <v xml:space="preserve">http://creativecommons.org/licenses/by-sa/3.0/	http://creativecommons.org/licenses/by-sa/3.0/	</v>
    </spb>
    <spb s="0">
      <v xml:space="preserve">Wikipedia	US Census	US Census	Wikipedia	Walkscore	</v>
      <v xml:space="preserve">CC-BY-SA			CC-BY-SA		</v>
      <v xml:space="preserve">http://en.wikipedia.org/wiki/Citrus_Heights,_California	http://www2.census.gov/programs-surveys/popest/datasets/2010-2018/cities/totals/sub-est2018_all.csv	http://www.census.gov/quickfacts/table/RHI225213/0613588	https://en.wikipedia.org/wiki/Citrus_Heights,_California	https://www.walkscore.com/CA/Citrus_Heights	</v>
      <v xml:space="preserve">http://creativecommons.org/licenses/by-sa/3.0/			http://creativecommons.org/licenses/by-sa/3.0/		</v>
    </spb>
    <spb s="0">
      <v xml:space="preserve">Wikipedia	US Census	US Census	</v>
      <v xml:space="preserve">CC-BY-SA			</v>
      <v xml:space="preserve">http://en.wikipedia.org/wiki/Citrus_Heights,_California	http://www2.census.gov/programs-surveys/popest/datasets/2010-2018/cities/totals/sub-est2018_all.csv	http://www.census.gov/quickfacts/table/RHI225213/0613588	</v>
      <v xml:space="preserve">http://creativecommons.org/licenses/by-sa/3.0/			</v>
    </spb>
    <spb s="16">
      <v>3835</v>
      <v>3836</v>
      <v>3837</v>
      <v>3837</v>
      <v>2</v>
      <v>3836</v>
      <v>3835</v>
      <v>3838</v>
      <v>3838</v>
      <v>3839</v>
    </spb>
    <spb s="0">
      <v xml:space="preserve">Wikipedia	</v>
      <v xml:space="preserve">CC BY-SA 2.5	</v>
      <v xml:space="preserve">http://es.wikipedia.org/wiki/Citrus_Heights	</v>
      <v xml:space="preserve">https://creativecommons.org/licenses/by-sa/2.5	</v>
    </spb>
    <spb s="0">
      <v xml:space="preserve">Wikipedia	</v>
      <v xml:space="preserve">CC-BY-SA	</v>
      <v xml:space="preserve">http://en.wikipedia.org/wiki/Ogden,_Utah	</v>
      <v xml:space="preserve">http://creativecommons.org/licenses/by-sa/3.0/	</v>
    </spb>
    <spb s="0">
      <v xml:space="preserve">Wikipedia	US Census	Facebook	Sec	Walkscore	</v>
      <v xml:space="preserve">CC-BY-SA					</v>
      <v xml:space="preserve">http://en.wikipedia.org/wiki/Ogden,_Utah	http://www2.census.gov/programs-surveys/popest/datasets/2010-2018/cities/totals/sub-est2018_all.csv	https://www.facebook.com/OgdenCityUtah	https://www.sec.gov/cgi-bin/browse-edgar?action=getcompany&amp;CIK=0001434737	https://www.walkscore.com/UT/Ogden	</v>
      <v xml:space="preserve">http://creativecommons.org/licenses/by-sa/3.0/					</v>
    </spb>
    <spb s="0">
      <v xml:space="preserve">Wikipedia	US Census	Wikipedia	Facebook	Sec	Walkscore	</v>
      <v xml:space="preserve">CC-BY-SA		CC-BY-SA				</v>
      <v xml:space="preserve">http://en.wikipedia.org/wiki/Ogden,_Utah	http://www2.census.gov/programs-surveys/popest/datasets/2010-2018/cities/totals/sub-est2018_all.csv	https://en.wikipedia.org/wiki/Ogden,_Utah	https://www.facebook.com/OgdenCityUtah	https://www.sec.gov/cgi-bin/browse-edgar?action=getcompany&amp;CIK=0001434737	https://www.walkscore.com/UT/Ogden	</v>
      <v xml:space="preserve">http://creativecommons.org/licenses/by-sa/3.0/		http://creativecommons.org/licenses/by-sa/3.0/				</v>
    </spb>
    <spb s="0">
      <v xml:space="preserve">Wikipedia	US Census	</v>
      <v xml:space="preserve">CC-BY-SA		</v>
      <v xml:space="preserve">http://en.wikipedia.org/wiki/Ogden,_Utah	http://www2.census.gov/programs-surveys/popest/datasets/2010-2018/cities/totals/sub-est2018_all.csv	</v>
      <v xml:space="preserve">http://creativecommons.org/licenses/by-sa/3.0/		</v>
    </spb>
    <spb s="1">
      <v>3842</v>
      <v>3843</v>
      <v>2</v>
      <v>3843</v>
      <v>3842</v>
      <v>3844</v>
      <v>3844</v>
      <v>3845</v>
    </spb>
    <spb s="0">
      <v xml:space="preserve">Wikipedia	</v>
      <v xml:space="preserve">Public domain	</v>
      <v xml:space="preserve">http://es.wikipedia.org/wiki/Ogden_(Utah)	</v>
      <v xml:space="preserve">http://en.wikipedia.org/wiki/Public_domain	</v>
    </spb>
    <spb s="0">
      <v xml:space="preserve">Wikipedia	Wikipedia	</v>
      <v xml:space="preserve">CC-BY-SA	CC-BY-SA	</v>
      <v xml:space="preserve">http://en.wikipedia.org/wiki/Fayetteville,_Arkansas	http://de.wikipedia.org/wiki/Fayetteville_(Arkansas)	</v>
      <v xml:space="preserve">http://creativecommons.org/licenses/by-sa/3.0/	http://creativecommons.org/licenses/by-sa/3.0/	</v>
    </spb>
    <spb s="0">
      <v xml:space="preserve">Wikipedia	US Census	US Census	Sec	Walkscore	</v>
      <v xml:space="preserve">CC-BY-SA					</v>
      <v xml:space="preserve">http://en.wikipedia.org/wiki/Fayetteville,_Arkansas	http://www2.census.gov/programs-surveys/popest/datasets/2010-2018/cities/totals/sub-est2018_all.csv	http://www.census.gov/quickfacts/table/SEX255213/0523290	https://www.sec.gov/cgi-bin/browse-edgar?action=getcompany&amp;CIK=0001688539	https://www.walkscore.com/AR/Fayetteville	</v>
      <v xml:space="preserve">http://creativecommons.org/licenses/by-sa/3.0/					</v>
    </spb>
    <spb s="0">
      <v xml:space="preserve">Wikipedia	</v>
      <v xml:space="preserve">CC-BY-SA	</v>
      <v xml:space="preserve">http://en.wikipedia.org/wiki/Fayetteville,_Arkansas	</v>
      <v xml:space="preserve">http://creativecommons.org/licenses/by-sa/3.0/	</v>
    </spb>
    <spb s="0">
      <v xml:space="preserve">Wikipedia	US Census	US Census	Wikipedia	Sec	Walkscore	</v>
      <v xml:space="preserve">CC-BY-SA			CC-BY-SA			</v>
      <v xml:space="preserve">http://en.wikipedia.org/wiki/Fayetteville,_Arkansas	http://www2.census.gov/programs-surveys/popest/datasets/2010-2018/cities/totals/sub-est2018_all.csv	http://www.census.gov/quickfacts/table/SEX255213/0523290	https://en.wikipedia.org/wiki/Fayetteville,_Arkansas	https://www.sec.gov/cgi-bin/browse-edgar?action=getcompany&amp;CIK=0001688539	https://www.walkscore.com/AR/Fayetteville	</v>
      <v xml:space="preserve">http://creativecommons.org/licenses/by-sa/3.0/			http://creativecommons.org/licenses/by-sa/3.0/			</v>
    </spb>
    <spb s="0">
      <v xml:space="preserve">Wikipedia	US Census	Wikipedia	</v>
      <v xml:space="preserve">CC-BY-SA		CC-BY-SA	</v>
      <v xml:space="preserve">http://en.wikipedia.org/wiki/Fayetteville,_Arkansas	http://www2.census.gov/programs-surveys/popest/datasets/2010-2018/cities/totals/sub-est2018_all.csv	http://es.wikipedia.org/wiki/Fayetteville_(Arkansas)	</v>
      <v xml:space="preserve">http://creativecommons.org/licenses/by-sa/3.0/		http://creativecommons.org/licenses/by-sa/3.0/	</v>
    </spb>
    <spb s="16">
      <v>3848</v>
      <v>3849</v>
      <v>3850</v>
      <v>3850</v>
      <v>2</v>
      <v>3849</v>
      <v>3850</v>
      <v>3851</v>
      <v>3851</v>
      <v>3852</v>
    </spb>
    <spb s="0">
      <v xml:space="preserve">Wikipedia	</v>
      <v xml:space="preserve">CC0	</v>
      <v xml:space="preserve">http://sv.wikipedia.org/wiki/Fayetteville,_Arkansas	</v>
      <v xml:space="preserve">http://creativecommons.org/publicdomain/zero/1.0/deed.en	</v>
    </spb>
    <spb s="0">
      <v xml:space="preserve">Wikipedia	</v>
      <v xml:space="preserve">CC-BY-SA	</v>
      <v xml:space="preserve">http://en.wikipedia.org/wiki/Fort_Myers,_Florida	</v>
      <v xml:space="preserve">http://creativecommons.org/licenses/by-sa/3.0/	</v>
    </spb>
    <spb s="0">
      <v xml:space="preserve">Wikipedia	US Census	Sec	Walkscore	</v>
      <v xml:space="preserve">CC-BY-SA				</v>
      <v xml:space="preserve">http://en.wikipedia.org/wiki/Fort_Myers,_Florida	http://www2.census.gov/programs-surveys/popest/datasets/2010-2018/cities/totals/sub-est2018_all.csv	https://www.sec.gov/cgi-bin/browse-edgar?action=getcompany&amp;CIK=0001537720	https://www.walkscore.com/FL/Fort_Myers	</v>
      <v xml:space="preserve">http://creativecommons.org/licenses/by-sa/3.0/				</v>
    </spb>
    <spb s="0">
      <v xml:space="preserve">Wikipedia	US Census	Wikipedia	Sec	Walkscore	</v>
      <v xml:space="preserve">CC-BY-SA		CC-BY-SA			</v>
      <v xml:space="preserve">http://en.wikipedia.org/wiki/Fort_Myers,_Florida	http://www2.census.gov/programs-surveys/popest/datasets/2010-2018/cities/totals/sub-est2018_all.csv	https://en.wikipedia.org/wiki/Fort_Myers,_Florida	https://www.sec.gov/cgi-bin/browse-edgar?action=getcompany&amp;CIK=0001537720	https://www.walkscore.com/FL/Fort_Myers	</v>
      <v xml:space="preserve">http://creativecommons.org/licenses/by-sa/3.0/		http://creativecommons.org/licenses/by-sa/3.0/			</v>
    </spb>
    <spb s="0">
      <v xml:space="preserve">Wikipedia	US Census	</v>
      <v xml:space="preserve">CC-BY-SA		</v>
      <v xml:space="preserve">http://en.wikipedia.org/wiki/Fort_Myers,_Florida	http://www2.census.gov/programs-surveys/popest/datasets/2010-2018/cities/totals/sub-est2018_all.csv	</v>
      <v xml:space="preserve">http://creativecommons.org/licenses/by-sa/3.0/		</v>
    </spb>
    <spb s="16">
      <v>3855</v>
      <v>3856</v>
      <v>3855</v>
      <v>3855</v>
      <v>2</v>
      <v>3856</v>
      <v>3855</v>
      <v>3857</v>
      <v>3857</v>
      <v>3858</v>
    </spb>
    <spb s="0">
      <v xml:space="preserve">Wikipedia	</v>
      <v xml:space="preserve">CC BY-SA 3.0	</v>
      <v xml:space="preserve">http://en.wikipedia.org/wiki/Fort_Myers,_Florida	</v>
      <v xml:space="preserve">https://creativecommons.org/licenses/by-sa/3.0	</v>
    </spb>
    <spb s="0">
      <v xml:space="preserve">Wikipedia	</v>
      <v xml:space="preserve">CC-BY-SA	</v>
      <v xml:space="preserve">http://en.wikipedia.org/wiki/Goodyear,_Arizona	</v>
      <v xml:space="preserve">http://creativecommons.org/licenses/by-sa/3.0/	</v>
    </spb>
    <spb s="0">
      <v xml:space="preserve">Wikipedia	US Census	Walkscore	</v>
      <v xml:space="preserve">CC-BY-SA			</v>
      <v xml:space="preserve">http://en.wikipedia.org/wiki/Goodyear,_Arizona	http://www2.census.gov/programs-surveys/popest/datasets/2010-2018/cities/totals/sub-est2018_all.csv	https://www.walkscore.com/AZ/Goodyear	</v>
      <v xml:space="preserve">http://creativecommons.org/licenses/by-sa/3.0/			</v>
    </spb>
    <spb s="0">
      <v xml:space="preserve">Wikipedia	US Census	Wikipedia	</v>
      <v xml:space="preserve">CC-BY-SA		CC-BY-SA	</v>
      <v xml:space="preserve">http://en.wikipedia.org/wiki/Goodyear,_Arizona	http://www2.census.gov/programs-surveys/popest/datasets/2010-2018/cities/totals/sub-est2018_all.csv	http://fr.wikipedia.org/wiki/Goodyear_(Arizona)	</v>
      <v xml:space="preserve">http://creativecommons.org/licenses/by-sa/3.0/		http://creativecommons.org/licenses/by-sa/3.0/	</v>
    </spb>
    <spb s="1">
      <v>3861</v>
      <v>3862</v>
      <v>2</v>
      <v>3862</v>
      <v>3861</v>
      <v>3862</v>
      <v>3862</v>
      <v>3863</v>
    </spb>
    <spb s="0">
      <v xml:space="preserve">Wikipedia	</v>
      <v xml:space="preserve">CC BY-SA 2.0	</v>
      <v xml:space="preserve">http://it.wikipedia.org/wiki/Goodyear_(Arizona)	</v>
      <v xml:space="preserve">https://creativecommons.org/licenses/by-sa/2.0	</v>
    </spb>
    <spb s="0">
      <v xml:space="preserve">Wikipedia	</v>
      <v xml:space="preserve">CC-BY-SA	</v>
      <v xml:space="preserve">http://en.wikipedia.org/wiki/Bryan,_Texas	</v>
      <v xml:space="preserve">http://creativecommons.org/licenses/by-sa/3.0/	</v>
    </spb>
    <spb s="0">
      <v xml:space="preserve">Wikipedia	US Census	Walkscore	</v>
      <v xml:space="preserve">CC-BY-SA			</v>
      <v xml:space="preserve">http://en.wikipedia.org/wiki/Bryan,_Texas	http://www2.census.gov/programs-surveys/popest/datasets/2010-2018/cities/totals/sub-est2018_all.csv	https://www.walkscore.com/TX/Bryan	</v>
      <v xml:space="preserve">http://creativecommons.org/licenses/by-sa/3.0/			</v>
    </spb>
    <spb s="0">
      <v xml:space="preserve">Wikipedia	US Census	Wikipedia	Walkscore	</v>
      <v xml:space="preserve">CC-BY-SA		CC-BY-SA		</v>
      <v xml:space="preserve">http://en.wikipedia.org/wiki/Bryan,_Texas	http://www2.census.gov/programs-surveys/popest/datasets/2010-2018/cities/totals/sub-est2018_all.csv	https://en.wikipedia.org/wiki/Bryan,_Texas	https://www.walkscore.com/TX/Bryan	</v>
      <v xml:space="preserve">http://creativecommons.org/licenses/by-sa/3.0/		http://creativecommons.org/licenses/by-sa/3.0/		</v>
    </spb>
    <spb s="0">
      <v xml:space="preserve">Wikipedia	US Census	</v>
      <v xml:space="preserve">CC-BY-SA		</v>
      <v xml:space="preserve">http://en.wikipedia.org/wiki/Bryan,_Texas	http://www2.census.gov/programs-surveys/popest/datasets/2010-2018/cities/totals/sub-est2018_all.csv	</v>
      <v xml:space="preserve">http://creativecommons.org/licenses/by-sa/3.0/		</v>
    </spb>
    <spb s="1">
      <v>3866</v>
      <v>3867</v>
      <v>2</v>
      <v>3867</v>
      <v>3866</v>
      <v>3868</v>
      <v>3868</v>
      <v>3869</v>
    </spb>
    <spb s="0">
      <v xml:space="preserve">Wikipedia	</v>
      <v xml:space="preserve">CC BY-SA 3.0	</v>
      <v xml:space="preserve">http://de.wikipedia.org/wiki/Bryan_(Texas)	</v>
      <v xml:space="preserve">https://creativecommons.org/licenses/by-sa/3.0	</v>
    </spb>
    <spb s="0">
      <v xml:space="preserve">Wikipedia	Wikipedia	</v>
      <v xml:space="preserve">CC-BY-SA	CC-BY-SA	</v>
      <v xml:space="preserve">http://en.wikipedia.org/wiki/Waukegan,_Illinois	http://de.wikipedia.org/wiki/Waukegan	</v>
      <v xml:space="preserve">http://creativecommons.org/licenses/by-sa/3.0/	http://creativecommons.org/licenses/by-sa/3.0/	</v>
    </spb>
    <spb s="0">
      <v xml:space="preserve">Wikipedia	US Census	Walkscore	</v>
      <v xml:space="preserve">CC-BY-SA			</v>
      <v xml:space="preserve">http://en.wikipedia.org/wiki/Waukegan,_Illinois	http://www2.census.gov/programs-surveys/popest/datasets/2010-2018/cities/totals/sub-est2018_all.csv	https://www.walkscore.com/IL/Waukegan	</v>
      <v xml:space="preserve">http://creativecommons.org/licenses/by-sa/3.0/			</v>
    </spb>
    <spb s="0">
      <v xml:space="preserve">Wikipedia	</v>
      <v xml:space="preserve">CC-BY-SA	</v>
      <v xml:space="preserve">http://en.wikipedia.org/wiki/Waukegan,_Illinois	</v>
      <v xml:space="preserve">http://creativecommons.org/licenses/by-sa/3.0/	</v>
    </spb>
    <spb s="0">
      <v xml:space="preserve">Wikipedia	US Census	Wikipedia	Walkscore	</v>
      <v xml:space="preserve">CC-BY-SA		CC-BY-SA		</v>
      <v xml:space="preserve">http://en.wikipedia.org/wiki/Waukegan,_Illinois	http://www2.census.gov/programs-surveys/popest/datasets/2010-2018/cities/totals/sub-est2018_all.csv	https://en.wikipedia.org/wiki/Waukegan,_Illinois	https://www.walkscore.com/IL/Waukegan	</v>
      <v xml:space="preserve">http://creativecommons.org/licenses/by-sa/3.0/		http://creativecommons.org/licenses/by-sa/3.0/		</v>
    </spb>
    <spb s="0">
      <v xml:space="preserve">Wikipedia	US Census	</v>
      <v xml:space="preserve">CC-BY-SA		</v>
      <v xml:space="preserve">http://en.wikipedia.org/wiki/Waukegan,_Illinois	http://www2.census.gov/programs-surveys/popest/datasets/2010-2018/cities/totals/sub-est2018_all.csv	</v>
      <v xml:space="preserve">http://creativecommons.org/licenses/by-sa/3.0/		</v>
    </spb>
    <spb s="1">
      <v>3872</v>
      <v>3873</v>
      <v>2</v>
      <v>3873</v>
      <v>3874</v>
      <v>3875</v>
      <v>3875</v>
      <v>3876</v>
    </spb>
    <spb s="0">
      <v xml:space="preserve">Wikipedia	</v>
      <v xml:space="preserve">Public domain	</v>
      <v xml:space="preserve">http://de.wikipedia.org/wiki/Waukegan	</v>
      <v xml:space="preserve">http://en.wikipedia.org/wiki/Public_domain	</v>
    </spb>
    <spb s="0">
      <v xml:space="preserve">Wikipedia	</v>
      <v xml:space="preserve">CC-BY-SA	</v>
      <v xml:space="preserve">http://en.wikipedia.org/wiki/Hawthorne,_California	</v>
      <v xml:space="preserve">http://creativecommons.org/licenses/by-sa/3.0/	</v>
    </spb>
    <spb s="0">
      <v xml:space="preserve">Wikipedia	US Census	US Census	Sec	Walkscore	</v>
      <v xml:space="preserve">CC-BY-SA					</v>
      <v xml:space="preserve">http://en.wikipedia.org/wiki/Hawthorne,_California	http://www2.census.gov/programs-surveys/popest/datasets/2010-2018/cities/totals/sub-est2018_all.csv	http://www.census.gov/quickfacts/table/RHI225213/0632548	https://www.sec.gov/cgi-bin/browse-edgar?action=getcompany&amp;CIK=0001039065	https://www.walkscore.com/CA/Hawthorne	</v>
      <v xml:space="preserve">http://creativecommons.org/licenses/by-sa/3.0/					</v>
    </spb>
    <spb s="0">
      <v xml:space="preserve">Wikipedia	Wikipedia	Wikipedia	</v>
      <v xml:space="preserve">CC-BY-SA	CC-BY-SA	CC-BY-SA	</v>
      <v xml:space="preserve">http://en.wikipedia.org/wiki/Hawthorne,_California	http://es.wikipedia.org/wiki/Hawthorne_(California)	http://it.wikipedia.org/wiki/Hawthorne_(California)	</v>
      <v xml:space="preserve">http://creativecommons.org/licenses/by-sa/3.0/	http://creativecommons.org/licenses/by-sa/3.0/	http://creativecommons.org/licenses/by-sa/3.0/	</v>
    </spb>
    <spb s="0">
      <v xml:space="preserve">Wikipedia	US Census	US Census	Wikipedia	Sec	Walkscore	</v>
      <v xml:space="preserve">CC-BY-SA			CC-BY-SA			</v>
      <v xml:space="preserve">http://en.wikipedia.org/wiki/Hawthorne,_California	http://www2.census.gov/programs-surveys/popest/datasets/2010-2018/cities/totals/sub-est2018_all.csv	http://www.census.gov/quickfacts/table/RHI225213/0632548	https://en.wikipedia.org/wiki/Hawthorne,_California	https://www.sec.gov/cgi-bin/browse-edgar?action=getcompany&amp;CIK=0001039065	https://www.walkscore.com/CA/Hawthorne	</v>
      <v xml:space="preserve">http://creativecommons.org/licenses/by-sa/3.0/			http://creativecommons.org/licenses/by-sa/3.0/			</v>
    </spb>
    <spb s="0">
      <v xml:space="preserve">Wikipedia	US Census	Wikipedia	US Census	</v>
      <v xml:space="preserve">CC-BY-SA		CC-BY-SA		</v>
      <v xml:space="preserve">http://en.wikipedia.org/wiki/Hawthorne,_California	http://www2.census.gov/programs-surveys/popest/datasets/2010-2018/cities/totals/sub-est2018_all.csv	http://es.wikipedia.org/wiki/Hawthorne_(California)	http://www.census.gov/quickfacts/table/RHI225213/0632548	</v>
      <v xml:space="preserve">http://creativecommons.org/licenses/by-sa/3.0/		http://creativecommons.org/licenses/by-sa/3.0/		</v>
    </spb>
    <spb s="16">
      <v>3879</v>
      <v>3880</v>
      <v>3881</v>
      <v>3881</v>
      <v>2</v>
      <v>3880</v>
      <v>3879</v>
      <v>3882</v>
      <v>3882</v>
      <v>3883</v>
    </spb>
    <spb s="0">
      <v xml:space="preserve">Wikipedia	</v>
      <v xml:space="preserve">Public domain	</v>
      <v xml:space="preserve">http://en.wikipedia.org/wiki/Hawthorne,_California	</v>
      <v xml:space="preserve">http://en.wikipedia.org/wiki/Public_domain	</v>
    </spb>
    <spb s="0">
      <v xml:space="preserve">Wikipedia	</v>
      <v xml:space="preserve">CC-BY-SA	</v>
      <v xml:space="preserve">http://en.wikipedia.org/wiki/Redwood_City,_California	</v>
      <v xml:space="preserve">http://creativecommons.org/licenses/by-sa/3.0/	</v>
    </spb>
    <spb s="0">
      <v xml:space="preserve">Wikipedia	US Census	US Census	Facebook	Sec	Walkscore	</v>
      <v xml:space="preserve">CC-BY-SA						</v>
      <v xml:space="preserve">http://en.wikipedia.org/wiki/Redwood_City,_California	http://www2.census.gov/programs-surveys/popest/datasets/2010-2018/cities/totals/sub-est2018_all.csv	http://www.census.gov/quickfacts/table/PST120214/0660102	https://www.facebook.com/cityofredwoodcity	https://www.sec.gov/cgi-bin/browse-edgar?action=getcompany&amp;CIK=0001821171	https://www.walkscore.com/CA/Redwood_City	</v>
      <v xml:space="preserve">http://creativecommons.org/licenses/by-sa/3.0/						</v>
    </spb>
    <spb s="0">
      <v xml:space="preserve">Wikipedia	US Census	US Census	Wikipedia	Facebook	Sec	Walkscore	</v>
      <v xml:space="preserve">CC-BY-SA			CC-BY-SA				</v>
      <v xml:space="preserve">http://en.wikipedia.org/wiki/Redwood_City,_California	http://www2.census.gov/programs-surveys/popest/datasets/2010-2018/cities/totals/sub-est2018_all.csv	http://www.census.gov/quickfacts/table/PST120214/0660102	https://en.wikipedia.org/wiki/Redwood_City,_California	https://www.facebook.com/cityofredwoodcity	https://www.sec.gov/cgi-bin/browse-edgar?action=getcompany&amp;CIK=0001821171	https://www.walkscore.com/CA/Redwood_City	</v>
      <v xml:space="preserve">http://creativecommons.org/licenses/by-sa/3.0/			http://creativecommons.org/licenses/by-sa/3.0/				</v>
    </spb>
    <spb s="0">
      <v xml:space="preserve">Wikipedia	US Census	Facebook	</v>
      <v xml:space="preserve">CC-BY-SA			</v>
      <v xml:space="preserve">http://en.wikipedia.org/wiki/Redwood_City,_California	http://www2.census.gov/programs-surveys/popest/datasets/2010-2018/cities/totals/sub-est2018_all.csv	https://www.facebook.com/cityofredwoodcity	</v>
      <v xml:space="preserve">http://creativecommons.org/licenses/by-sa/3.0/			</v>
    </spb>
    <spb s="16">
      <v>3886</v>
      <v>3887</v>
      <v>3886</v>
      <v>3886</v>
      <v>2</v>
      <v>3887</v>
      <v>3886</v>
      <v>3888</v>
      <v>3888</v>
      <v>3889</v>
    </spb>
    <spb s="0">
      <v xml:space="preserve">Wikipedia	</v>
      <v xml:space="preserve">CC-BY-SA-3.0	</v>
      <v xml:space="preserve">http://fr.wikipedia.org/wiki/Redwood_City	</v>
      <v xml:space="preserve">http://creativecommons.org/licenses/by-sa/3.0/	</v>
    </spb>
    <spb s="0">
      <v xml:space="preserve">Wikipedia	</v>
      <v xml:space="preserve">CC-BY-SA	</v>
      <v xml:space="preserve">http://en.wikipedia.org/wiki/Hoover,_Alabama	</v>
      <v xml:space="preserve">http://creativecommons.org/licenses/by-sa/3.0/	</v>
    </spb>
    <spb s="0">
      <v xml:space="preserve">Wikipedia	US Census	US Census	Twitter	Walkscore	</v>
      <v xml:space="preserve">CC-BY-SA					</v>
      <v xml:space="preserve">http://en.wikipedia.org/wiki/Hoover,_Alabama	http://www2.census.gov/programs-surveys/popest/datasets/2010-2018/cities/totals/sub-est2018_all.csv	http://www.census.gov/quickfacts/table/PST120214/0135896	https://twitter.com/HooverUSA	https://www.walkscore.com/AL/Hoover	</v>
      <v xml:space="preserve">http://creativecommons.org/licenses/by-sa/3.0/					</v>
    </spb>
    <spb s="0">
      <v xml:space="preserve">Wikipedia	US Census	US Census	Wikipedia	Walkscore	</v>
      <v xml:space="preserve">CC-BY-SA			CC-BY-SA		</v>
      <v xml:space="preserve">http://en.wikipedia.org/wiki/Hoover,_Alabama	http://www2.census.gov/programs-surveys/popest/datasets/2010-2018/cities/totals/sub-est2018_all.csv	http://www.census.gov/quickfacts/table/PST120214/0135896	https://en.wikipedia.org/wiki/Hoover,_Alabama	https://www.walkscore.com/AL/Hoover	</v>
      <v xml:space="preserve">http://creativecommons.org/licenses/by-sa/3.0/			http://creativecommons.org/licenses/by-sa/3.0/		</v>
    </spb>
    <spb s="0">
      <v xml:space="preserve">Wikipedia	US Census	US Census	</v>
      <v xml:space="preserve">CC-BY-SA			</v>
      <v xml:space="preserve">http://en.wikipedia.org/wiki/Hoover,_Alabama	http://www2.census.gov/programs-surveys/popest/datasets/2010-2018/cities/totals/sub-est2018_all.csv	http://www.census.gov/quickfacts/table/PST120214/0135896	</v>
      <v xml:space="preserve">http://creativecommons.org/licenses/by-sa/3.0/			</v>
    </spb>
    <spb s="16">
      <v>3892</v>
      <v>3893</v>
      <v>3892</v>
      <v>3892</v>
      <v>2</v>
      <v>3893</v>
      <v>3892</v>
      <v>3894</v>
      <v>3894</v>
      <v>3895</v>
    </spb>
    <spb s="0">
      <v xml:space="preserve">Wikipedia	</v>
      <v xml:space="preserve">Public domain	</v>
      <v xml:space="preserve">http://en.wikipedia.org/wiki/Hoover,_Alabama	</v>
      <v xml:space="preserve">http://en.wikipedia.org/wiki/Public_domain	</v>
    </spb>
    <spb s="0">
      <v xml:space="preserve">Wikipedia	</v>
      <v xml:space="preserve">CC-BY-SA	</v>
      <v xml:space="preserve">http://en.wikipedia.org/wiki/Bloomington,_Indiana	</v>
      <v xml:space="preserve">http://creativecommons.org/licenses/by-sa/3.0/	</v>
    </spb>
    <spb s="0">
      <v xml:space="preserve">Wikipedia	US Census	US Census	Walkscore	</v>
      <v xml:space="preserve">CC-BY-SA				</v>
      <v xml:space="preserve">http://en.wikipedia.org/wiki/Bloomington,_Indiana	http://www2.census.gov/programs-surveys/popest/datasets/2010-2018/cities/totals/sub-est2018_all.csv	http://www.census.gov/quickfacts/table/RHI805210/1805860	https://www.walkscore.com/IN/Bloomington	</v>
      <v xml:space="preserve">http://creativecommons.org/licenses/by-sa/3.0/				</v>
    </spb>
    <spb s="0">
      <v xml:space="preserve">Wikipedia	Wikipedia	</v>
      <v xml:space="preserve">CC-BY-SA	CC-BY-SA	</v>
      <v xml:space="preserve">http://en.wikipedia.org/wiki/Bloomington,_Indiana	http://it.wikipedia.org/wiki/Bloomington_(Indiana)	</v>
      <v xml:space="preserve">http://creativecommons.org/licenses/by-sa/3.0/	http://creativecommons.org/licenses/by-sa/3.0/	</v>
    </spb>
    <spb s="0">
      <v xml:space="preserve">Wikipedia	US Census	US Census	Wikipedia	Walkscore	</v>
      <v xml:space="preserve">CC-BY-SA			CC-BY-SA		</v>
      <v xml:space="preserve">http://en.wikipedia.org/wiki/Bloomington,_Indiana	http://www2.census.gov/programs-surveys/popest/datasets/2010-2018/cities/totals/sub-est2018_all.csv	http://www.census.gov/quickfacts/table/RHI805210/1805860	https://en.wikipedia.org/wiki/Bloomington,_Indiana	https://www.walkscore.com/IN/Bloomington	</v>
      <v xml:space="preserve">http://creativecommons.org/licenses/by-sa/3.0/			http://creativecommons.org/licenses/by-sa/3.0/		</v>
    </spb>
    <spb s="0">
      <v xml:space="preserve">Wikipedia	US Census	</v>
      <v xml:space="preserve">CC-BY-SA		</v>
      <v xml:space="preserve">http://en.wikipedia.org/wiki/Bloomington,_Indiana	http://www2.census.gov/programs-surveys/popest/datasets/2010-2018/cities/totals/sub-est2018_all.csv	</v>
      <v xml:space="preserve">http://creativecommons.org/licenses/by-sa/3.0/		</v>
    </spb>
    <spb s="16">
      <v>3898</v>
      <v>3899</v>
      <v>3900</v>
      <v>3900</v>
      <v>2</v>
      <v>3899</v>
      <v>3898</v>
      <v>3901</v>
      <v>3901</v>
      <v>3902</v>
    </spb>
    <spb s="0">
      <v xml:space="preserve">Wikipedia	</v>
      <v xml:space="preserve">CC-BY-SA-3.0	</v>
      <v xml:space="preserve">http://de.wikipedia.org/wiki/Bloomington_(Indiana)	</v>
      <v xml:space="preserve">http://creativecommons.org/licenses/by-sa/3.0/	</v>
    </spb>
    <spb s="0">
      <v xml:space="preserve">Wikipedia	</v>
      <v xml:space="preserve">CC-BY-SA	</v>
      <v xml:space="preserve">http://en.wikipedia.org/wiki/Duluth,_Minnesota	</v>
      <v xml:space="preserve">http://creativecommons.org/licenses/by-sa/3.0/	</v>
    </spb>
    <spb s="0">
      <v xml:space="preserve">Wikipedia	US Census	Sec	Walkscore	</v>
      <v xml:space="preserve">CC-BY-SA				</v>
      <v xml:space="preserve">http://en.wikipedia.org/wiki/Duluth,_Minnesota	http://www2.census.gov/programs-surveys/popest/datasets/2010-2018/cities/totals/sub-est2018_all.csv	https://www.sec.gov/cgi-bin/browse-edgar?action=getcompany&amp;CIK=0001688827	https://www.walkscore.com/MN/Duluth	</v>
      <v xml:space="preserve">http://creativecommons.org/licenses/by-sa/3.0/				</v>
    </spb>
    <spb s="0">
      <v xml:space="preserve">Wikipedia	US Census	Wikipedia	Sec	Walkscore	</v>
      <v xml:space="preserve">CC-BY-SA		CC-BY-SA			</v>
      <v xml:space="preserve">http://en.wikipedia.org/wiki/Duluth,_Minnesota	http://www2.census.gov/programs-surveys/popest/datasets/2010-2018/cities/totals/sub-est2018_all.csv	https://en.wikipedia.org/wiki/Duluth,_Minnesota	https://www.sec.gov/cgi-bin/browse-edgar?action=getcompany&amp;CIK=0001688827	https://www.walkscore.com/MN/Duluth	</v>
      <v xml:space="preserve">http://creativecommons.org/licenses/by-sa/3.0/		http://creativecommons.org/licenses/by-sa/3.0/			</v>
    </spb>
    <spb s="0">
      <v xml:space="preserve">Wikipedia	US Census	</v>
      <v xml:space="preserve">CC-BY-SA		</v>
      <v xml:space="preserve">http://en.wikipedia.org/wiki/Duluth,_Minnesota	http://www2.census.gov/programs-surveys/popest/datasets/2010-2018/cities/totals/sub-est2018_all.csv	</v>
      <v xml:space="preserve">http://creativecommons.org/licenses/by-sa/3.0/		</v>
    </spb>
    <spb s="16">
      <v>3905</v>
      <v>3906</v>
      <v>3905</v>
      <v>3905</v>
      <v>2</v>
      <v>3906</v>
      <v>3905</v>
      <v>3907</v>
      <v>3907</v>
      <v>3908</v>
    </spb>
    <spb s="0">
      <v xml:space="preserve">Wikipedia	</v>
      <v xml:space="preserve">CC BY-SA 2.0	</v>
      <v xml:space="preserve">http://en.wikipedia.org/wiki/Duluth,_Minnesota	</v>
      <v xml:space="preserve">https://creativecommons.org/licenses/by-sa/2.0	</v>
    </spb>
    <spb s="0">
      <v xml:space="preserve">Wikipedia	</v>
      <v xml:space="preserve">CC-BY-SA	</v>
      <v xml:space="preserve">http://en.wikipedia.org/wiki/Lake_Forest,_California	</v>
      <v xml:space="preserve">http://creativecommons.org/licenses/by-sa/3.0/	</v>
    </spb>
    <spb s="0">
      <v xml:space="preserve">Wikipedia	US Census	Sec	Walkscore	</v>
      <v xml:space="preserve">CC-BY-SA				</v>
      <v xml:space="preserve">http://en.wikipedia.org/wiki/Lake_Forest,_California	http://www2.census.gov/programs-surveys/popest/datasets/2010-2018/cities/totals/sub-est2018_all.csv	https://www.sec.gov/cgi-bin/browse-edgar?action=getcompany&amp;CIK=0001585583	https://www.walkscore.com/CA/Lake_Forest	</v>
      <v xml:space="preserve">http://creativecommons.org/licenses/by-sa/3.0/				</v>
    </spb>
    <spb s="0">
      <v xml:space="preserve">Wikipedia	US Census	Wikipedia	Sec	Walkscore	</v>
      <v xml:space="preserve">CC-BY-SA		CC-BY-SA			</v>
      <v xml:space="preserve">http://en.wikipedia.org/wiki/Lake_Forest,_California	http://www2.census.gov/programs-surveys/popest/datasets/2010-2018/cities/totals/sub-est2018_all.csv	https://en.wikipedia.org/wiki/Lake_Forest,_California	https://www.sec.gov/cgi-bin/browse-edgar?action=getcompany&amp;CIK=0001585583	https://www.walkscore.com/CA/Lake_Forest	</v>
      <v xml:space="preserve">http://creativecommons.org/licenses/by-sa/3.0/		http://creativecommons.org/licenses/by-sa/3.0/			</v>
    </spb>
    <spb s="0">
      <v xml:space="preserve">Wikipedia	US Census	</v>
      <v xml:space="preserve">CC-BY-SA		</v>
      <v xml:space="preserve">http://en.wikipedia.org/wiki/Lake_Forest,_California	http://www2.census.gov/programs-surveys/popest/datasets/2010-2018/cities/totals/sub-est2018_all.csv	</v>
      <v xml:space="preserve">http://creativecommons.org/licenses/by-sa/3.0/		</v>
    </spb>
    <spb s="16">
      <v>3911</v>
      <v>3912</v>
      <v>3911</v>
      <v>3911</v>
      <v>2</v>
      <v>3912</v>
      <v>3911</v>
      <v>3913</v>
      <v>3913</v>
      <v>3914</v>
    </spb>
    <spb s="0">
      <v xml:space="preserve">Wikipedia	</v>
      <v xml:space="preserve">CC BY-SA 3.0	</v>
      <v xml:space="preserve">http://en.wikipedia.org/wiki/Lake_Forest,_California	</v>
      <v xml:space="preserve">https://creativecommons.org/licenses/by-sa/3.0	</v>
    </spb>
    <spb s="0">
      <v xml:space="preserve">Wikipedia	Wikipedia	</v>
      <v xml:space="preserve">CC-BY-SA	CC-BY-SA	</v>
      <v xml:space="preserve">http://en.wikipedia.org/wiki/Hemet,_California	http://de.wikipedia.org/wiki/Hemet	</v>
      <v xml:space="preserve">http://creativecommons.org/licenses/by-sa/3.0/	http://creativecommons.org/licenses/by-sa/3.0/	</v>
    </spb>
    <spb s="0">
      <v xml:space="preserve">Wikipedia	US Census	US Census	Sec	Walkscore	</v>
      <v xml:space="preserve">CC-BY-SA					</v>
      <v xml:space="preserve">http://en.wikipedia.org/wiki/Hemet,_California	http://www2.census.gov/programs-surveys/popest/datasets/2010-2018/cities/totals/sub-est2018_all.csv	http://www.census.gov/quickfacts/table/SEX255213/0633182	https://www.sec.gov/cgi-bin/browse-edgar?action=getcompany&amp;CIK=0001481443	https://www.walkscore.com/CA/Hemet	</v>
      <v xml:space="preserve">http://creativecommons.org/licenses/by-sa/3.0/					</v>
    </spb>
    <spb s="0">
      <v xml:space="preserve">Wikipedia	</v>
      <v xml:space="preserve">CC-BY-SA	</v>
      <v xml:space="preserve">http://en.wikipedia.org/wiki/Hemet,_California	</v>
      <v xml:space="preserve">http://creativecommons.org/licenses/by-sa/3.0/	</v>
    </spb>
    <spb s="0">
      <v xml:space="preserve">Wikipedia	US Census	US Census	Wikipedia	Sec	Walkscore	</v>
      <v xml:space="preserve">CC-BY-SA			CC-BY-SA			</v>
      <v xml:space="preserve">http://en.wikipedia.org/wiki/Hemet,_California	http://www2.census.gov/programs-surveys/popest/datasets/2010-2018/cities/totals/sub-est2018_all.csv	http://www.census.gov/quickfacts/table/SEX255213/0633182	https://en.wikipedia.org/wiki/Hemet,_California	https://www.sec.gov/cgi-bin/browse-edgar?action=getcompany&amp;CIK=0001481443	https://www.walkscore.com/CA/Hemet	</v>
      <v xml:space="preserve">http://creativecommons.org/licenses/by-sa/3.0/			http://creativecommons.org/licenses/by-sa/3.0/			</v>
    </spb>
    <spb s="0">
      <v xml:space="preserve">Wikipedia	US Census	Wikipedia	US Census	</v>
      <v xml:space="preserve">CC-BY-SA		CC-BY-SA		</v>
      <v xml:space="preserve">http://en.wikipedia.org/wiki/Hemet,_California	http://www2.census.gov/programs-surveys/popest/datasets/2010-2018/cities/totals/sub-est2018_all.csv	http://es.wikipedia.org/wiki/Hemet	http://www.census.gov/quickfacts/table/SEX255213/0633182	</v>
      <v xml:space="preserve">http://creativecommons.org/licenses/by-sa/3.0/		http://creativecommons.org/licenses/by-sa/3.0/		</v>
    </spb>
    <spb s="1">
      <v>3917</v>
      <v>3918</v>
      <v>2</v>
      <v>3918</v>
      <v>3919</v>
      <v>3920</v>
      <v>3920</v>
      <v>3921</v>
    </spb>
    <spb s="0">
      <v xml:space="preserve">Wikipedia	</v>
      <v xml:space="preserve">CC BY-SA 2.5	</v>
      <v xml:space="preserve">http://es.wikipedia.org/wiki/Hemet	</v>
      <v xml:space="preserve">https://creativecommons.org/licenses/by-sa/2.5	</v>
    </spb>
    <spb s="0">
      <v xml:space="preserve">Wikipedia	</v>
      <v xml:space="preserve">CC-BY-SA	</v>
      <v xml:space="preserve">http://en.wikipedia.org/wiki/Whittier,_California	</v>
      <v xml:space="preserve">http://creativecommons.org/licenses/by-sa/3.0/	</v>
    </spb>
    <spb s="0">
      <v xml:space="preserve">Wikipedia	US Census	US Census	Walkscore	</v>
      <v xml:space="preserve">CC-BY-SA				</v>
      <v xml:space="preserve">http://en.wikipedia.org/wiki/Whittier,_California	http://www2.census.gov/programs-surveys/popest/datasets/2010-2018/cities/totals/sub-est2018_all.csv	http://www.census.gov/quickfacts/table/RHI125214/0685292	https://www.walkscore.com/CA/Whittier	</v>
      <v xml:space="preserve">http://creativecommons.org/licenses/by-sa/3.0/				</v>
    </spb>
    <spb s="0">
      <v xml:space="preserve">Wikipedia	Wikipedia	</v>
      <v xml:space="preserve">CC-BY-SA	CC-BY-SA	</v>
      <v xml:space="preserve">http://en.wikipedia.org/wiki/Whittier,_California	http://it.wikipedia.org/wiki/Whittier_(California)	</v>
      <v xml:space="preserve">http://creativecommons.org/licenses/by-sa/3.0/	http://creativecommons.org/licenses/by-sa/3.0/	</v>
    </spb>
    <spb s="0">
      <v xml:space="preserve">Wikipedia	US Census	US Census	Wikipedia	Walkscore	</v>
      <v xml:space="preserve">CC-BY-SA			CC-BY-SA		</v>
      <v xml:space="preserve">http://en.wikipedia.org/wiki/Whittier,_California	http://www2.census.gov/programs-surveys/popest/datasets/2010-2018/cities/totals/sub-est2018_all.csv	http://www.census.gov/quickfacts/table/RHI125214/0685292	https://en.wikipedia.org/wiki/Whittier,_California	https://www.walkscore.com/CA/Whittier	</v>
      <v xml:space="preserve">http://creativecommons.org/licenses/by-sa/3.0/			http://creativecommons.org/licenses/by-sa/3.0/		</v>
    </spb>
    <spb s="0">
      <v xml:space="preserve">Wikipedia	US Census	US Census	</v>
      <v xml:space="preserve">CC-BY-SA			</v>
      <v xml:space="preserve">http://en.wikipedia.org/wiki/Whittier,_California	http://www2.census.gov/programs-surveys/popest/datasets/2010-2018/cities/totals/sub-est2018_all.csv	http://www.census.gov/quickfacts/table/RHI125214/0685292	</v>
      <v xml:space="preserve">http://creativecommons.org/licenses/by-sa/3.0/			</v>
    </spb>
    <spb s="16">
      <v>3924</v>
      <v>3925</v>
      <v>3926</v>
      <v>3926</v>
      <v>2</v>
      <v>3925</v>
      <v>3924</v>
      <v>3927</v>
      <v>3927</v>
      <v>3928</v>
    </spb>
    <spb s="0">
      <v xml:space="preserve">Wikipedia	</v>
      <v xml:space="preserve">CC BY-SA 4.0	</v>
      <v xml:space="preserve">http://ja.wikipedia.org/wiki/ウィッティア_(カリフォルニア州)	</v>
      <v xml:space="preserve">https://creativecommons.org/licenses/by-sa/4.0	</v>
    </spb>
    <spb s="0">
      <v xml:space="preserve">Wikipedia	</v>
      <v xml:space="preserve">CC-BY-SA	</v>
      <v xml:space="preserve">http://en.wikipedia.org/wiki/Clifton,_New_Jersey	</v>
      <v xml:space="preserve">http://creativecommons.org/licenses/by-sa/3.0/	</v>
    </spb>
    <spb s="0">
      <v xml:space="preserve">Wikipedia	US Census	Sec	Walkscore	</v>
      <v xml:space="preserve">CC-BY-SA				</v>
      <v xml:space="preserve">http://en.wikipedia.org/wiki/Clifton,_New_Jersey	http://www2.census.gov/programs-surveys/popest/datasets/2010-2018/cities/totals/sub-est2018_all.csv	https://www.sec.gov/cgi-bin/browse-edgar?action=getcompany&amp;CIK=0001592329	https://www.walkscore.com/NJ/Clifton	</v>
      <v xml:space="preserve">http://creativecommons.org/licenses/by-sa/3.0/				</v>
    </spb>
    <spb s="0">
      <v xml:space="preserve">Wikipedia	US Census	Wikipedia	Sec	Walkscore	</v>
      <v xml:space="preserve">CC-BY-SA		CC-BY-SA			</v>
      <v xml:space="preserve">http://en.wikipedia.org/wiki/Clifton,_New_Jersey	http://www2.census.gov/programs-surveys/popest/datasets/2010-2018/cities/totals/sub-est2018_all.csv	https://en.wikipedia.org/wiki/Clifton,_New_Jersey	https://www.sec.gov/cgi-bin/browse-edgar?action=getcompany&amp;CIK=0001592329	https://www.walkscore.com/NJ/Clifton	</v>
      <v xml:space="preserve">http://creativecommons.org/licenses/by-sa/3.0/		http://creativecommons.org/licenses/by-sa/3.0/			</v>
    </spb>
    <spb s="0">
      <v xml:space="preserve">Wikipedia	US Census	</v>
      <v xml:space="preserve">CC-BY-SA		</v>
      <v xml:space="preserve">http://en.wikipedia.org/wiki/Clifton,_New_Jersey	http://www2.census.gov/programs-surveys/popest/datasets/2010-2018/cities/totals/sub-est2018_all.csv	</v>
      <v xml:space="preserve">http://creativecommons.org/licenses/by-sa/3.0/		</v>
    </spb>
    <spb s="1">
      <v>3931</v>
      <v>3932</v>
      <v>2</v>
      <v>3932</v>
      <v>3931</v>
      <v>3933</v>
      <v>3933</v>
      <v>3934</v>
    </spb>
    <spb s="0">
      <v xml:space="preserve">Wikipedia	</v>
      <v xml:space="preserve">Public domain	</v>
      <v xml:space="preserve">http://en.wikipedia.org/wiki/Clifton,_New_Jersey	</v>
      <v xml:space="preserve">http://en.wikipedia.org/wiki/Public_domain	</v>
    </spb>
    <spb s="0">
      <v xml:space="preserve">Wikipedia	Wikipedia	</v>
      <v xml:space="preserve">CC-BY-SA	CC-BY-SA	</v>
      <v xml:space="preserve">http://en.wikipedia.org/wiki/Largo,_Florida	http://de.wikipedia.org/wiki/Largo_(Florida)	</v>
      <v xml:space="preserve">http://creativecommons.org/licenses/by-sa/3.0/	http://creativecommons.org/licenses/by-sa/3.0/	</v>
    </spb>
    <spb s="0">
      <v xml:space="preserve">Wikipedia	US Census	US Census	Sec	Walkscore	</v>
      <v xml:space="preserve">CC-BY-SA					</v>
      <v xml:space="preserve">http://en.wikipedia.org/wiki/Largo,_Florida	http://www2.census.gov/programs-surveys/popest/datasets/2010-2018/cities/totals/sub-est2018_all.csv	http://www.census.gov/quickfacts/table/SEX255213/1239425	https://www.sec.gov/cgi-bin/browse-edgar?action=getcompany&amp;CIK=0001663224	https://www.walkscore.com/FL/Largo	</v>
      <v xml:space="preserve">http://creativecommons.org/licenses/by-sa/3.0/					</v>
    </spb>
    <spb s="0">
      <v xml:space="preserve">Wikipedia	Wikipedia	</v>
      <v xml:space="preserve">CC-BY-SA	CC-BY-SA	</v>
      <v xml:space="preserve">http://en.wikipedia.org/wiki/Largo,_Florida	http://it.wikipedia.org/wiki/Largo_(Florida)	</v>
      <v xml:space="preserve">http://creativecommons.org/licenses/by-sa/3.0/	http://creativecommons.org/licenses/by-sa/3.0/	</v>
    </spb>
    <spb s="0">
      <v xml:space="preserve">Wikipedia	</v>
      <v xml:space="preserve">CC-BY-SA	</v>
      <v xml:space="preserve">http://en.wikipedia.org/wiki/Largo,_Florida	</v>
      <v xml:space="preserve">http://creativecommons.org/licenses/by-sa/3.0/	</v>
    </spb>
    <spb s="0">
      <v xml:space="preserve">Wikipedia	US Census	US Census	Wikipedia	Sec	Walkscore	</v>
      <v xml:space="preserve">CC-BY-SA			CC-BY-SA			</v>
      <v xml:space="preserve">http://en.wikipedia.org/wiki/Largo,_Florida	http://www2.census.gov/programs-surveys/popest/datasets/2010-2018/cities/totals/sub-est2018_all.csv	http://www.census.gov/quickfacts/table/SEX255213/1239425	https://en.wikipedia.org/wiki/Largo,_Florida	https://www.sec.gov/cgi-bin/browse-edgar?action=getcompany&amp;CIK=0001663224	https://www.walkscore.com/FL/Largo	</v>
      <v xml:space="preserve">http://creativecommons.org/licenses/by-sa/3.0/			http://creativecommons.org/licenses/by-sa/3.0/			</v>
    </spb>
    <spb s="0">
      <v xml:space="preserve">Wikipedia	US Census	US Census	</v>
      <v xml:space="preserve">CC-BY-SA			</v>
      <v xml:space="preserve">http://en.wikipedia.org/wiki/Largo,_Florida	http://www2.census.gov/programs-surveys/popest/datasets/2010-2018/cities/totals/sub-est2018_all.csv	http://www.census.gov/quickfacts/table/SEX255213/1239425	</v>
      <v xml:space="preserve">http://creativecommons.org/licenses/by-sa/3.0/			</v>
    </spb>
    <spb s="16">
      <v>3937</v>
      <v>3938</v>
      <v>3939</v>
      <v>3939</v>
      <v>2</v>
      <v>3938</v>
      <v>3940</v>
      <v>3941</v>
      <v>3941</v>
      <v>3942</v>
    </spb>
    <spb s="0">
      <v xml:space="preserve">Wikipedia	</v>
      <v xml:space="preserve">CC-BY-SA-3.0	</v>
      <v xml:space="preserve">http://en.wikipedia.org/wiki/Largo,_Florida	</v>
      <v xml:space="preserve">http://creativecommons.org/licenses/by-sa/3.0/	</v>
    </spb>
    <spb s="0">
      <v xml:space="preserve">Wikipedia	</v>
      <v xml:space="preserve">CC-BY-SA	</v>
      <v xml:space="preserve">http://en.wikipedia.org/wiki/Bloomington,_Minnesota	</v>
      <v xml:space="preserve">http://creativecommons.org/licenses/by-sa/3.0/	</v>
    </spb>
    <spb s="0">
      <v xml:space="preserve">Wikipedia	US Census	Sec	Walkscore	</v>
      <v xml:space="preserve">CC-BY-SA				</v>
      <v xml:space="preserve">http://en.wikipedia.org/wiki/Bloomington,_Minnesota	http://www2.census.gov/programs-surveys/popest/datasets/2010-2018/cities/totals/sub-est2018_all.csv	https://www.sec.gov/cgi-bin/browse-edgar?action=getcompany&amp;CIK=0001803229	https://www.walkscore.com/MN/Bloomington	</v>
      <v xml:space="preserve">http://creativecommons.org/licenses/by-sa/3.0/				</v>
    </spb>
    <spb s="0">
      <v xml:space="preserve">Wikipedia	Wikipedia	</v>
      <v xml:space="preserve">CC-BY-SA	CC-BY-SA	</v>
      <v xml:space="preserve">http://en.wikipedia.org/wiki/Bloomington,_Minnesota	http://it.wikipedia.org/wiki/Bloomington_(Minnesota)	</v>
      <v xml:space="preserve">http://creativecommons.org/licenses/by-sa/3.0/	http://creativecommons.org/licenses/by-sa/3.0/	</v>
    </spb>
    <spb s="0">
      <v xml:space="preserve">Wikipedia	US Census	Wikipedia	Sec	Walkscore	</v>
      <v xml:space="preserve">CC-BY-SA		CC-BY-SA			</v>
      <v xml:space="preserve">http://en.wikipedia.org/wiki/Bloomington,_Minnesota	http://www2.census.gov/programs-surveys/popest/datasets/2010-2018/cities/totals/sub-est2018_all.csv	https://en.wikipedia.org/wiki/Bloomington,_Minnesota	https://www.sec.gov/cgi-bin/browse-edgar?action=getcompany&amp;CIK=0001803229	https://www.walkscore.com/MN/Bloomington	</v>
      <v xml:space="preserve">http://creativecommons.org/licenses/by-sa/3.0/		http://creativecommons.org/licenses/by-sa/3.0/			</v>
    </spb>
    <spb s="0">
      <v xml:space="preserve">Wikipedia	US Census	</v>
      <v xml:space="preserve">CC-BY-SA		</v>
      <v xml:space="preserve">http://en.wikipedia.org/wiki/Bloomington,_Minnesota	http://www2.census.gov/programs-surveys/popest/datasets/2010-2018/cities/totals/sub-est2018_all.csv	</v>
      <v xml:space="preserve">http://creativecommons.org/licenses/by-sa/3.0/		</v>
    </spb>
    <spb s="16">
      <v>3945</v>
      <v>3946</v>
      <v>3947</v>
      <v>3947</v>
      <v>2</v>
      <v>3946</v>
      <v>3945</v>
      <v>3948</v>
      <v>3948</v>
      <v>3949</v>
    </spb>
    <spb s="0">
      <v xml:space="preserve">Wikipedia	</v>
      <v xml:space="preserve">CC BY-SA 3.0	</v>
      <v xml:space="preserve">http://ja.wikipedia.org/wiki/ブルーミントン_(ミネソタ州)	</v>
      <v xml:space="preserve">https://creativecommons.org/licenses/by-sa/3.0	</v>
    </spb>
    <spb s="0">
      <v xml:space="preserve">Wikipedia	</v>
      <v xml:space="preserve">CC-BY-SA	</v>
      <v xml:space="preserve">http://en.wikipedia.org/wiki/Danbury,_Connecticut	</v>
      <v xml:space="preserve">http://creativecommons.org/licenses/by-sa/3.0/	</v>
    </spb>
    <spb s="0">
      <v xml:space="preserve">Wikipedia	US Census	US Census	Sec	Walkscore	</v>
      <v xml:space="preserve">CC-BY-SA					</v>
      <v xml:space="preserve">http://en.wikipedia.org/wiki/Danbury,_Connecticut	http://www2.census.gov/programs-surveys/popest/datasets/2010-2018/cities/totals/sub-est2018_all.csv	http://www.census.gov/quickfacts/table/RHI125214/0918430	https://www.sec.gov/cgi-bin/browse-edgar?action=getcompany&amp;CIK=0000896156	https://www.walkscore.com/CT/Danbury	</v>
      <v xml:space="preserve">http://creativecommons.org/licenses/by-sa/3.0/					</v>
    </spb>
    <spb s="0">
      <v xml:space="preserve">Wikipedia	US Census	US Census	Wikipedia	Sec	Walkscore	</v>
      <v xml:space="preserve">CC-BY-SA			CC-BY-SA			</v>
      <v xml:space="preserve">http://en.wikipedia.org/wiki/Danbury,_Connecticut	http://www2.census.gov/programs-surveys/popest/datasets/2010-2018/cities/totals/sub-est2018_all.csv	http://www.census.gov/quickfacts/table/RHI125214/0918430	https://en.wikipedia.org/wiki/Danbury,_Connecticut	https://www.sec.gov/cgi-bin/browse-edgar?action=getcompany&amp;CIK=0000896156	https://www.walkscore.com/CT/Danbury	</v>
      <v xml:space="preserve">http://creativecommons.org/licenses/by-sa/3.0/			http://creativecommons.org/licenses/by-sa/3.0/			</v>
    </spb>
    <spb s="0">
      <v xml:space="preserve">Wikipedia	US Census	Wikipedia	</v>
      <v xml:space="preserve">CC-BY-SA		CC-BY-SA	</v>
      <v xml:space="preserve">http://en.wikipedia.org/wiki/Danbury,_Connecticut	http://www2.census.gov/programs-surveys/popest/datasets/2010-2018/cities/totals/sub-est2018_all.csv	http://fr.wikipedia.org/wiki/Danbury_(Connecticut)	</v>
      <v xml:space="preserve">http://creativecommons.org/licenses/by-sa/3.0/		http://creativecommons.org/licenses/by-sa/3.0/	</v>
    </spb>
    <spb s="1">
      <v>3952</v>
      <v>3953</v>
      <v>2</v>
      <v>3953</v>
      <v>3952</v>
      <v>3954</v>
      <v>3954</v>
      <v>3955</v>
    </spb>
    <spb s="0">
      <v xml:space="preserve">Wikipedia	</v>
      <v xml:space="preserve">CC BY-SA 4.0	</v>
      <v xml:space="preserve">http://en.wikipedia.org/wiki/Danbury,_Connecticut	</v>
      <v xml:space="preserve">https://creativecommons.org/licenses/by-sa/4.0	</v>
    </spb>
    <spb s="0">
      <v xml:space="preserve">Wikipedia	</v>
      <v xml:space="preserve">CC-BY-SA	</v>
      <v xml:space="preserve">http://en.wikipedia.org/wiki/Johns_Creek,_Georgia	</v>
      <v xml:space="preserve">http://creativecommons.org/licenses/by-sa/3.0/	</v>
    </spb>
    <spb s="0">
      <v xml:space="preserve">Wikipedia	US Census	Sec	Walkscore	</v>
      <v xml:space="preserve">CC-BY-SA				</v>
      <v xml:space="preserve">http://en.wikipedia.org/wiki/Johns_Creek,_Georgia	http://www2.census.gov/programs-surveys/popest/datasets/2010-2018/cities/totals/sub-est2018_all.csv	https://www.sec.gov/cgi-bin/browse-edgar?action=getcompany&amp;CIK=0001177702	https://www.walkscore.com/GA/Johns_Creek	</v>
      <v xml:space="preserve">http://creativecommons.org/licenses/by-sa/3.0/				</v>
    </spb>
    <spb s="0">
      <v xml:space="preserve">Wikipedia	US Census	</v>
      <v xml:space="preserve">CC-BY-SA		</v>
      <v xml:space="preserve">http://en.wikipedia.org/wiki/Johns_Creek,_Georgia	http://www2.census.gov/programs-surveys/popest/datasets/2010-2018/cities/totals/sub-est2018_all.csv	</v>
      <v xml:space="preserve">http://creativecommons.org/licenses/by-sa/3.0/		</v>
    </spb>
    <spb s="16">
      <v>3958</v>
      <v>3959</v>
      <v>3958</v>
      <v>3958</v>
      <v>2</v>
      <v>3959</v>
      <v>3958</v>
      <v>3959</v>
      <v>3959</v>
      <v>3960</v>
    </spb>
    <spb s="0">
      <v xml:space="preserve">Wikipedia	</v>
      <v xml:space="preserve">CC0	</v>
      <v xml:space="preserve">http://en.wikipedia.org/wiki/Johns_Creek,_Georgia	</v>
      <v xml:space="preserve">http://creativecommons.org/publicdomain/zero/1.0/deed.en	</v>
    </spb>
    <spb s="0">
      <v xml:space="preserve">Wikipedia	</v>
      <v xml:space="preserve">CC-BY-SA	</v>
      <v xml:space="preserve">http://en.wikipedia.org/wiki/Newport_Beach,_California	</v>
      <v xml:space="preserve">http://creativecommons.org/licenses/by-sa/3.0/	</v>
    </spb>
    <spb s="0">
      <v xml:space="preserve">Wikipedia	US Census	US Census	Sec	Walkscore	</v>
      <v xml:space="preserve">CC-BY-SA					</v>
      <v xml:space="preserve">http://en.wikipedia.org/wiki/Newport_Beach,_California	http://www2.census.gov/programs-surveys/popest/datasets/2010-2018/cities/totals/sub-est2018_all.csv	http://www.census.gov/quickfacts/table/PST120214/0651182	https://www.sec.gov/cgi-bin/browse-edgar?action=getcompany&amp;CIK=0001840469	https://www.walkscore.com/CA/Newport_Beach	</v>
      <v xml:space="preserve">http://creativecommons.org/licenses/by-sa/3.0/					</v>
    </spb>
    <spb s="0">
      <v xml:space="preserve">Wikipedia	Wikipedia	</v>
      <v xml:space="preserve">CC-BY-SA	CC-BY-SA	</v>
      <v xml:space="preserve">http://en.wikipedia.org/wiki/Newport_Beach,_California	http://it.wikipedia.org/wiki/Newport_Beach	</v>
      <v xml:space="preserve">http://creativecommons.org/licenses/by-sa/3.0/	http://creativecommons.org/licenses/by-sa/3.0/	</v>
    </spb>
    <spb s="0">
      <v xml:space="preserve">Wikipedia	US Census	US Census	Wikipedia	Sec	Walkscore	</v>
      <v xml:space="preserve">CC-BY-SA			CC-BY-SA			</v>
      <v xml:space="preserve">http://en.wikipedia.org/wiki/Newport_Beach,_California	http://www2.census.gov/programs-surveys/popest/datasets/2010-2018/cities/totals/sub-est2018_all.csv	http://www.census.gov/quickfacts/table/PST120214/0651182	https://en.wikipedia.org/wiki/Newport_Beach,_California	https://www.sec.gov/cgi-bin/browse-edgar?action=getcompany&amp;CIK=0001840469	https://www.walkscore.com/CA/Newport_Beach	</v>
      <v xml:space="preserve">http://creativecommons.org/licenses/by-sa/3.0/			http://creativecommons.org/licenses/by-sa/3.0/			</v>
    </spb>
    <spb s="0">
      <v xml:space="preserve">Wikipedia	US Census	Wikipedia	US Census	</v>
      <v xml:space="preserve">CC-BY-SA		CC-BY-SA		</v>
      <v xml:space="preserve">http://en.wikipedia.org/wiki/Newport_Beach,_California	http://www2.census.gov/programs-surveys/popest/datasets/2010-2018/cities/totals/sub-est2018_all.csv	http://es.wikipedia.org/wiki/Newport_Beach	http://www.census.gov/quickfacts/table/PST120214/0651182	</v>
      <v xml:space="preserve">http://creativecommons.org/licenses/by-sa/3.0/		http://creativecommons.org/licenses/by-sa/3.0/		</v>
    </spb>
    <spb s="16">
      <v>3963</v>
      <v>3964</v>
      <v>3965</v>
      <v>3965</v>
      <v>2</v>
      <v>3964</v>
      <v>3963</v>
      <v>3966</v>
      <v>3966</v>
      <v>3967</v>
    </spb>
    <spb s="0">
      <v xml:space="preserve">Wikipedia	</v>
      <v xml:space="preserve">CC BY-SA 3.0 de	</v>
      <v xml:space="preserve">http://de.wikipedia.org/wiki/Newport_Beach	</v>
      <v xml:space="preserve">https://creativecommons.org/licenses/by-sa/3.0/de/deed.en	</v>
    </spb>
    <spb s="0">
      <v xml:space="preserve">Wikipedia	</v>
      <v xml:space="preserve">CC-BY-SA	</v>
      <v xml:space="preserve">http://en.wikipedia.org/wiki/Kennewick,_Washington	</v>
      <v xml:space="preserve">http://creativecommons.org/licenses/by-sa/3.0/	</v>
    </spb>
    <spb s="0">
      <v xml:space="preserve">Wikipedia	US Census	Sec	Walkscore	</v>
      <v xml:space="preserve">CC-BY-SA				</v>
      <v xml:space="preserve">http://en.wikipedia.org/wiki/Kennewick,_Washington	http://www2.census.gov/programs-surveys/popest/datasets/2010-2018/cities/totals/sub-est2018_all.csv	https://www.sec.gov/cgi-bin/browse-edgar?action=getcompany&amp;CIK=0000752294	https://www.walkscore.com/WA/Kennewick	</v>
      <v xml:space="preserve">http://creativecommons.org/licenses/by-sa/3.0/				</v>
    </spb>
    <spb s="0">
      <v xml:space="preserve">Wikipedia	US Census	Wikipedia	Sec	Walkscore	</v>
      <v xml:space="preserve">CC-BY-SA		CC-BY-SA			</v>
      <v xml:space="preserve">http://en.wikipedia.org/wiki/Kennewick,_Washington	http://www2.census.gov/programs-surveys/popest/datasets/2010-2018/cities/totals/sub-est2018_all.csv	https://en.wikipedia.org/wiki/Kennewick,_Washington	https://www.sec.gov/cgi-bin/browse-edgar?action=getcompany&amp;CIK=0000752294	https://www.walkscore.com/WA/Kennewick	</v>
      <v xml:space="preserve">http://creativecommons.org/licenses/by-sa/3.0/		http://creativecommons.org/licenses/by-sa/3.0/			</v>
    </spb>
    <spb s="0">
      <v xml:space="preserve">Wikipedia	US Census	Wikipedia	Walkscore	</v>
      <v xml:space="preserve">CC-BY-SA		CC-BY-SA		</v>
      <v xml:space="preserve">http://en.wikipedia.org/wiki/Kennewick,_Washington	http://www2.census.gov/programs-surveys/popest/datasets/2010-2018/cities/totals/sub-est2018_all.csv	https://en.wikipedia.org/wiki/Kennewick,_Washington	https://www.walkscore.com/WA/Kennewick	</v>
      <v xml:space="preserve">http://creativecommons.org/licenses/by-sa/3.0/		http://creativecommons.org/licenses/by-sa/3.0/		</v>
    </spb>
    <spb s="0">
      <v xml:space="preserve">Wikipedia	US Census	Wikipedia	</v>
      <v xml:space="preserve">CC-BY-SA		CC-BY-SA	</v>
      <v xml:space="preserve">http://en.wikipedia.org/wiki/Kennewick,_Washington	http://www2.census.gov/programs-surveys/popest/datasets/2010-2018/cities/totals/sub-est2018_all.csv	http://es.wikipedia.org/wiki/Kennewick	</v>
      <v xml:space="preserve">http://creativecommons.org/licenses/by-sa/3.0/		http://creativecommons.org/licenses/by-sa/3.0/	</v>
    </spb>
    <spb s="1">
      <v>3970</v>
      <v>3971</v>
      <v>2</v>
      <v>3971</v>
      <v>3970</v>
      <v>3972</v>
      <v>3973</v>
      <v>3974</v>
    </spb>
    <spb s="0">
      <v xml:space="preserve">Wikipedia	</v>
      <v xml:space="preserve">CC BY-SA 3.0	</v>
      <v xml:space="preserve">http://it.wikipedia.org/wiki/Kennewick	</v>
      <v xml:space="preserve">https://creativecommons.org/licenses/by-sa/3.0	</v>
    </spb>
    <spb s="0">
      <v xml:space="preserve">Wikipedia	</v>
      <v xml:space="preserve">CC-BY-SA	</v>
      <v xml:space="preserve">http://en.wikipedia.org/wiki/Mission,_Texas	</v>
      <v xml:space="preserve">http://creativecommons.org/licenses/by-sa/3.0/	</v>
    </spb>
    <spb s="0">
      <v xml:space="preserve">Wikipedia	US Census	Walkscore	</v>
      <v xml:space="preserve">CC-BY-SA			</v>
      <v xml:space="preserve">http://en.wikipedia.org/wiki/Mission,_Texas	http://www2.census.gov/programs-surveys/popest/datasets/2010-2018/cities/totals/sub-est2018_all.csv	https://www.walkscore.com/TX/Mission	</v>
      <v xml:space="preserve">http://creativecommons.org/licenses/by-sa/3.0/			</v>
    </spb>
    <spb s="0">
      <v xml:space="preserve">Wikipedia	US Census	</v>
      <v xml:space="preserve">CC-BY-SA		</v>
      <v xml:space="preserve">http://en.wikipedia.org/wiki/Mission,_Texas	http://www2.census.gov/programs-surveys/popest/datasets/2010-2018/cities/totals/sub-est2018_all.csv	</v>
      <v xml:space="preserve">http://creativecommons.org/licenses/by-sa/3.0/		</v>
    </spb>
    <spb s="1">
      <v>3977</v>
      <v>3978</v>
      <v>2</v>
      <v>3978</v>
      <v>3977</v>
      <v>3978</v>
      <v>3978</v>
      <v>3979</v>
    </spb>
    <spb s="0">
      <v xml:space="preserve">Wikipedia	</v>
      <v xml:space="preserve">CC BY-SA 3.0	</v>
      <v xml:space="preserve">http://en.wikipedia.org/wiki/Mission,_Texas	</v>
      <v xml:space="preserve">https://creativecommons.org/licenses/by-sa/3.0	</v>
    </spb>
    <spb s="0">
      <v xml:space="preserve">Wikipedia	</v>
      <v xml:space="preserve">CC-BY-SA	</v>
      <v xml:space="preserve">http://en.wikipedia.org/wiki/Milpitas,_California	</v>
      <v xml:space="preserve">http://creativecommons.org/licenses/by-sa/3.0/	</v>
    </spb>
    <spb s="0">
      <v xml:space="preserve">Wikipedia	US Census	Sec	Walkscore	</v>
      <v xml:space="preserve">CC-BY-SA				</v>
      <v xml:space="preserve">http://en.wikipedia.org/wiki/Milpitas,_California	http://www2.census.gov/programs-surveys/popest/datasets/2010-2018/cities/totals/sub-est2018_all.csv	https://www.sec.gov/cgi-bin/browse-edgar?action=getcompany&amp;CIK=0001633978	https://www.walkscore.com/CA/Milpitas	</v>
      <v xml:space="preserve">http://creativecommons.org/licenses/by-sa/3.0/				</v>
    </spb>
    <spb s="0">
      <v xml:space="preserve">Wikipedia	US Census	Wikipedia	Sec	Walkscore	</v>
      <v xml:space="preserve">CC-BY-SA		CC-BY-SA			</v>
      <v xml:space="preserve">http://en.wikipedia.org/wiki/Milpitas,_California	http://www2.census.gov/programs-surveys/popest/datasets/2010-2018/cities/totals/sub-est2018_all.csv	https://en.wikipedia.org/wiki/Milpitas,_California	https://www.sec.gov/cgi-bin/browse-edgar?action=getcompany&amp;CIK=0001633978	https://www.walkscore.com/CA/Milpitas	</v>
      <v xml:space="preserve">http://creativecommons.org/licenses/by-sa/3.0/		http://creativecommons.org/licenses/by-sa/3.0/			</v>
    </spb>
    <spb s="0">
      <v xml:space="preserve">Wikipedia	US Census	</v>
      <v xml:space="preserve">CC-BY-SA		</v>
      <v xml:space="preserve">http://en.wikipedia.org/wiki/Milpitas,_California	http://www2.census.gov/programs-surveys/popest/datasets/2010-2018/cities/totals/sub-est2018_all.csv	</v>
      <v xml:space="preserve">http://creativecommons.org/licenses/by-sa/3.0/		</v>
    </spb>
    <spb s="1">
      <v>3982</v>
      <v>3983</v>
      <v>2</v>
      <v>3983</v>
      <v>3982</v>
      <v>3984</v>
      <v>3984</v>
      <v>3985</v>
    </spb>
    <spb s="0">
      <v xml:space="preserve">Wikipedia	</v>
      <v xml:space="preserve">CC-BY-SA-3.0	</v>
      <v xml:space="preserve">http://ru.wikipedia.org/wiki/Милпитас	</v>
      <v xml:space="preserve">http://creativecommons.org/licenses/by-sa/3.0/	</v>
    </spb>
    <spb s="0">
      <v xml:space="preserve">Wikipedia	</v>
      <v xml:space="preserve">CC-BY-SA	</v>
      <v xml:space="preserve">http://en.wikipedia.org/wiki/Troy,_Michigan	</v>
      <v xml:space="preserve">http://creativecommons.org/licenses/by-sa/3.0/	</v>
    </spb>
    <spb s="0">
      <v xml:space="preserve">Wikipedia	US Census	Sec	Walkscore	</v>
      <v xml:space="preserve">CC-BY-SA				</v>
      <v xml:space="preserve">http://en.wikipedia.org/wiki/Troy,_Michigan	http://www2.census.gov/programs-surveys/popest/datasets/2010-2018/cities/totals/sub-est2018_all.csv	https://www.sec.gov/cgi-bin/browse-edgar?action=getcompany&amp;CIK=0001800692	https://www.walkscore.com/MI/Troy	</v>
      <v xml:space="preserve">http://creativecommons.org/licenses/by-sa/3.0/				</v>
    </spb>
    <spb s="0">
      <v xml:space="preserve">Wikipedia	US Census	Wikipedia	Sec	Walkscore	</v>
      <v xml:space="preserve">CC-BY-SA		CC-BY-SA			</v>
      <v xml:space="preserve">http://en.wikipedia.org/wiki/Troy,_Michigan	http://www2.census.gov/programs-surveys/popest/datasets/2010-2018/cities/totals/sub-est2018_all.csv	https://en.wikipedia.org/wiki/Troy,_Michigan	https://www.sec.gov/cgi-bin/browse-edgar?action=getcompany&amp;CIK=0001800692	https://www.walkscore.com/MI/Troy	</v>
      <v xml:space="preserve">http://creativecommons.org/licenses/by-sa/3.0/		http://creativecommons.org/licenses/by-sa/3.0/			</v>
    </spb>
    <spb s="0">
      <v xml:space="preserve">Wikipedia	US Census	</v>
      <v xml:space="preserve">CC-BY-SA		</v>
      <v xml:space="preserve">http://en.wikipedia.org/wiki/Troy,_Michigan	http://www2.census.gov/programs-surveys/popest/datasets/2010-2018/cities/totals/sub-est2018_all.csv	</v>
      <v xml:space="preserve">http://creativecommons.org/licenses/by-sa/3.0/		</v>
    </spb>
    <spb s="16">
      <v>3988</v>
      <v>3989</v>
      <v>3988</v>
      <v>3988</v>
      <v>2</v>
      <v>3989</v>
      <v>3988</v>
      <v>3990</v>
      <v>3990</v>
      <v>3991</v>
    </spb>
    <spb s="0">
      <v xml:space="preserve">Wikipedia	</v>
      <v xml:space="preserve">Public domain	</v>
      <v xml:space="preserve">http://fr.wikipedia.org/wiki/Troy_(Michigan)	</v>
      <v xml:space="preserve">http://en.wikipedia.org/wiki/Public_domain	</v>
    </spb>
    <spb s="0">
      <v xml:space="preserve">Wikipedia	Wikipedia	</v>
      <v xml:space="preserve">CC-BY-SA	CC-BY-SA	</v>
      <v xml:space="preserve">http://en.wikipedia.org/wiki/Chino_Hills,_California	http://de.wikipedia.org/wiki/Chino_Hills	</v>
      <v xml:space="preserve">http://creativecommons.org/licenses/by-sa/3.0/	http://creativecommons.org/licenses/by-sa/3.0/	</v>
    </spb>
    <spb s="0">
      <v xml:space="preserve">Wikipedia	US Census	Facebook	Walkscore	</v>
      <v xml:space="preserve">CC-BY-SA				</v>
      <v xml:space="preserve">http://en.wikipedia.org/wiki/Chino_Hills,_California	http://www2.census.gov/programs-surveys/popest/datasets/2010-2018/cities/totals/sub-est2018_all.csv	https://www.facebook.com/CityofChinoHills/	https://www.walkscore.com/CA/Chino_Hills	</v>
      <v xml:space="preserve">http://creativecommons.org/licenses/by-sa/3.0/				</v>
    </spb>
    <spb s="0">
      <v xml:space="preserve">Wikipedia	</v>
      <v xml:space="preserve">CC-BY-SA	</v>
      <v xml:space="preserve">http://en.wikipedia.org/wiki/Chino_Hills,_California	</v>
      <v xml:space="preserve">http://creativecommons.org/licenses/by-sa/3.0/	</v>
    </spb>
    <spb s="0">
      <v xml:space="preserve">Wikipedia	US Census	Wikipedia	Wikipedia	Facebook	</v>
      <v xml:space="preserve">CC-BY-SA		CC-BY-SA	CC-BY-SA		</v>
      <v xml:space="preserve">http://en.wikipedia.org/wiki/Chino_Hills,_California	http://www2.census.gov/programs-surveys/popest/datasets/2010-2018/cities/totals/sub-est2018_all.csv	http://es.wikipedia.org/wiki/Chino_Hills	http://fr.wikipedia.org/wiki/Chino_Hills	https://www.facebook.com/CityofChinoHills/	</v>
      <v xml:space="preserve">http://creativecommons.org/licenses/by-sa/3.0/		http://creativecommons.org/licenses/by-sa/3.0/	http://creativecommons.org/licenses/by-sa/3.0/		</v>
    </spb>
    <spb s="16">
      <v>3994</v>
      <v>3995</v>
      <v>3996</v>
      <v>3996</v>
      <v>2</v>
      <v>3995</v>
      <v>3996</v>
      <v>3995</v>
      <v>3995</v>
      <v>3997</v>
    </spb>
    <spb s="0">
      <v xml:space="preserve">Wikipedia	</v>
      <v xml:space="preserve">CC BY-SA 3.0	</v>
      <v xml:space="preserve">http://en.wikipedia.org/wiki/Chino_Hills,_California	</v>
      <v xml:space="preserve">https://creativecommons.org/licenses/by-sa/3.0	</v>
    </spb>
    <spb s="0">
      <v xml:space="preserve">Wikipedia	</v>
      <v xml:space="preserve">CC-BY-SA	</v>
      <v xml:space="preserve">http://en.wikipedia.org/wiki/Alhambra,_California	</v>
      <v xml:space="preserve">http://creativecommons.org/licenses/by-sa/3.0/	</v>
    </spb>
    <spb s="0">
      <v xml:space="preserve">Wikipedia	US Census	US Census	Sec	Walkscore	</v>
      <v xml:space="preserve">CC-BY-SA					</v>
      <v xml:space="preserve">http://en.wikipedia.org/wiki/Alhambra,_California	http://www2.census.gov/programs-surveys/popest/datasets/2010-2018/cities/totals/sub-est2018_all.csv	http://www.census.gov/quickfacts/table/RHI225213/0600884	https://www.sec.gov/cgi-bin/browse-edgar?action=getcompany&amp;CIK=0001725602	https://www.walkscore.com/CA/Alhambra	</v>
      <v xml:space="preserve">http://creativecommons.org/licenses/by-sa/3.0/					</v>
    </spb>
    <spb s="0">
      <v xml:space="preserve">Wikipedia	Wikipedia	</v>
      <v xml:space="preserve">CC-BY-SA	CC-BY-SA	</v>
      <v xml:space="preserve">http://en.wikipedia.org/wiki/Alhambra,_California	http://it.wikipedia.org/wiki/Alhambra_(California)	</v>
      <v xml:space="preserve">http://creativecommons.org/licenses/by-sa/3.0/	http://creativecommons.org/licenses/by-sa/3.0/	</v>
    </spb>
    <spb s="0">
      <v xml:space="preserve">Wikipedia	US Census	US Census	Wikipedia	Sec	Walkscore	</v>
      <v xml:space="preserve">CC-BY-SA			CC-BY-SA			</v>
      <v xml:space="preserve">http://en.wikipedia.org/wiki/Alhambra,_California	http://www2.census.gov/programs-surveys/popest/datasets/2010-2018/cities/totals/sub-est2018_all.csv	http://www.census.gov/quickfacts/table/RHI225213/0600884	https://en.wikipedia.org/wiki/Alhambra,_California	https://www.sec.gov/cgi-bin/browse-edgar?action=getcompany&amp;CIK=0001725602	https://www.walkscore.com/CA/Alhambra	</v>
      <v xml:space="preserve">http://creativecommons.org/licenses/by-sa/3.0/			http://creativecommons.org/licenses/by-sa/3.0/			</v>
    </spb>
    <spb s="0">
      <v xml:space="preserve">Wikipedia	US Census	Wikipedia	US Census	</v>
      <v xml:space="preserve">CC-BY-SA		CC-BY-SA		</v>
      <v xml:space="preserve">http://en.wikipedia.org/wiki/Alhambra,_California	http://www2.census.gov/programs-surveys/popest/datasets/2010-2018/cities/totals/sub-est2018_all.csv	http://es.wikipedia.org/wiki/Alhambra_(California)	http://www.census.gov/quickfacts/table/RHI225213/0600884	</v>
      <v xml:space="preserve">http://creativecommons.org/licenses/by-sa/3.0/		http://creativecommons.org/licenses/by-sa/3.0/		</v>
    </spb>
    <spb s="16">
      <v>4000</v>
      <v>4001</v>
      <v>4002</v>
      <v>4002</v>
      <v>2</v>
      <v>4001</v>
      <v>4000</v>
      <v>4003</v>
      <v>4003</v>
      <v>4004</v>
    </spb>
    <spb s="0">
      <v xml:space="preserve">Wikipedia	</v>
      <v xml:space="preserve">CC BY 3.0	</v>
      <v xml:space="preserve">http://en.wikipedia.org/wiki/Alhambra,_California	</v>
      <v xml:space="preserve">https://creativecommons.org/licenses/by/3.0	</v>
    </spb>
    <spb s="0">
      <v xml:space="preserve">Wikipedia	</v>
      <v xml:space="preserve">CC-BY-SA	</v>
      <v xml:space="preserve">http://en.wikipedia.org/wiki/Merced,_California	</v>
      <v xml:space="preserve">http://creativecommons.org/licenses/by-sa/3.0/	</v>
    </spb>
    <spb s="0">
      <v xml:space="preserve">Wikipedia	US Census	Walkscore	</v>
      <v xml:space="preserve">CC-BY-SA			</v>
      <v xml:space="preserve">http://en.wikipedia.org/wiki/Merced,_California	http://www2.census.gov/programs-surveys/popest/datasets/2010-2018/cities/totals/sub-est2018_all.csv	https://www.walkscore.com/CA/Merced	</v>
      <v xml:space="preserve">http://creativecommons.org/licenses/by-sa/3.0/			</v>
    </spb>
    <spb s="0">
      <v xml:space="preserve">Wikipedia	US Census	Wikipedia	Walkscore	</v>
      <v xml:space="preserve">CC-BY-SA		CC-BY-SA		</v>
      <v xml:space="preserve">http://en.wikipedia.org/wiki/Merced,_California	http://www2.census.gov/programs-surveys/popest/datasets/2010-2018/cities/totals/sub-est2018_all.csv	https://en.wikipedia.org/wiki/Merced,_California	https://www.walkscore.com/CA/Merced	</v>
      <v xml:space="preserve">http://creativecommons.org/licenses/by-sa/3.0/		http://creativecommons.org/licenses/by-sa/3.0/		</v>
    </spb>
    <spb s="0">
      <v xml:space="preserve">Wikipedia	US Census	</v>
      <v xml:space="preserve">CC-BY-SA		</v>
      <v xml:space="preserve">http://en.wikipedia.org/wiki/Merced,_California	http://www2.census.gov/programs-surveys/popest/datasets/2010-2018/cities/totals/sub-est2018_all.csv	</v>
      <v xml:space="preserve">http://creativecommons.org/licenses/by-sa/3.0/		</v>
    </spb>
    <spb s="16">
      <v>4007</v>
      <v>4008</v>
      <v>4007</v>
      <v>4007</v>
      <v>2</v>
      <v>4008</v>
      <v>4007</v>
      <v>4009</v>
      <v>4009</v>
      <v>4010</v>
    </spb>
    <spb s="0">
      <v xml:space="preserve">Wikipedia	</v>
      <v xml:space="preserve">CC BY-SA 3.0	</v>
      <v xml:space="preserve">http://en.wikipedia.org/wiki/Merced,_California	</v>
      <v xml:space="preserve">https://creativecommons.org/licenses/by-sa/3.0	</v>
    </spb>
    <spb s="0">
      <v xml:space="preserve">Wikipedia	</v>
      <v xml:space="preserve">CC-BY-SA	</v>
      <v xml:space="preserve">http://en.wikipedia.org/wiki/Franklin,_Tennessee	</v>
      <v xml:space="preserve">http://creativecommons.org/licenses/by-sa/3.0/	</v>
    </spb>
    <spb s="0">
      <v xml:space="preserve">Wikipedia	US Census	Sec	Walkscore	</v>
      <v xml:space="preserve">CC-BY-SA				</v>
      <v xml:space="preserve">http://en.wikipedia.org/wiki/Franklin,_Tennessee	http://www2.census.gov/programs-surveys/popest/datasets/2010-2018/cities/totals/sub-est2018_all.csv	https://www.sec.gov/cgi-bin/browse-edgar?action=getcompany&amp;CIK=0001801170	https://www.walkscore.com/TN/Franklin	</v>
      <v xml:space="preserve">http://creativecommons.org/licenses/by-sa/3.0/				</v>
    </spb>
    <spb s="0">
      <v xml:space="preserve">Wikipedia	Wikipedia	</v>
      <v xml:space="preserve">CC-BY-SA	CC-BY-SA	</v>
      <v xml:space="preserve">http://en.wikipedia.org/wiki/Franklin,_Tennessee	http://it.wikipedia.org/wiki/Franklin_(Tennessee)	</v>
      <v xml:space="preserve">http://creativecommons.org/licenses/by-sa/3.0/	http://creativecommons.org/licenses/by-sa/3.0/	</v>
    </spb>
    <spb s="0">
      <v xml:space="preserve">Wikipedia	US Census	Wikipedia	Sec	Walkscore	</v>
      <v xml:space="preserve">CC-BY-SA		CC-BY-SA			</v>
      <v xml:space="preserve">http://en.wikipedia.org/wiki/Franklin,_Tennessee	http://www2.census.gov/programs-surveys/popest/datasets/2010-2018/cities/totals/sub-est2018_all.csv	https://en.wikipedia.org/wiki/Franklin,_Tennessee	https://www.sec.gov/cgi-bin/browse-edgar?action=getcompany&amp;CIK=0001801170	https://www.walkscore.com/TN/Franklin	</v>
      <v xml:space="preserve">http://creativecommons.org/licenses/by-sa/3.0/		http://creativecommons.org/licenses/by-sa/3.0/			</v>
    </spb>
    <spb s="0">
      <v xml:space="preserve">Wikipedia	US Census	Wikipedia	Wikipedia	</v>
      <v xml:space="preserve">CC-BY-SA		CC-BY-SA	CC-BY-SA	</v>
      <v xml:space="preserve">http://en.wikipedia.org/wiki/Franklin,_Tennessee	http://www2.census.gov/programs-surveys/popest/datasets/2010-2018/cities/totals/sub-est2018_all.csv	http://es.wikipedia.org/wiki/Franklin_(Tennessee)	http://fr.wikipedia.org/wiki/Franklin_(Tennessee)	</v>
      <v xml:space="preserve">http://creativecommons.org/licenses/by-sa/3.0/		http://creativecommons.org/licenses/by-sa/3.0/	http://creativecommons.org/licenses/by-sa/3.0/	</v>
    </spb>
    <spb s="16">
      <v>4013</v>
      <v>4014</v>
      <v>4015</v>
      <v>4015</v>
      <v>2</v>
      <v>4014</v>
      <v>4013</v>
      <v>4016</v>
      <v>4016</v>
      <v>4017</v>
    </spb>
    <spb s="0">
      <v xml:space="preserve">Wikipedia	</v>
      <v xml:space="preserve">CC BY-SA 3.0	</v>
      <v xml:space="preserve">http://de.wikipedia.org/wiki/Franklin_(Tennessee)	</v>
      <v xml:space="preserve">https://creativecommons.org/licenses/by-sa/3.0	</v>
    </spb>
    <spb s="0">
      <v xml:space="preserve">Wikipedia	</v>
      <v xml:space="preserve">CC-BY-SA	</v>
      <v xml:space="preserve">http://en.wikipedia.org/wiki/Medford,_Oregon	</v>
      <v xml:space="preserve">http://creativecommons.org/licenses/by-sa/3.0/	</v>
    </spb>
    <spb s="0">
      <v xml:space="preserve">Wikipedia	US Census	US Census	Sec	Walkscore	</v>
      <v xml:space="preserve">CC-BY-SA					</v>
      <v xml:space="preserve">http://en.wikipedia.org/wiki/Medford,_Oregon	http://www2.census.gov/programs-surveys/popest/datasets/2010-2018/cities/totals/sub-est2018_all.csv	http://www.census.gov/quickfacts/table/RHI125214/4147000	https://www.sec.gov/cgi-bin/browse-edgar?action=getcompany&amp;CIK=0001023128	https://www.walkscore.com/OR/Medford	</v>
      <v xml:space="preserve">http://creativecommons.org/licenses/by-sa/3.0/					</v>
    </spb>
    <spb s="0">
      <v xml:space="preserve">Wikipedia	Wikipedia	</v>
      <v xml:space="preserve">CC-BY-SA	CC-BY-SA	</v>
      <v xml:space="preserve">http://en.wikipedia.org/wiki/Medford,_Oregon	http://it.wikipedia.org/wiki/Medford_(Oregon)	</v>
      <v xml:space="preserve">http://creativecommons.org/licenses/by-sa/3.0/	http://creativecommons.org/licenses/by-sa/3.0/	</v>
    </spb>
    <spb s="0">
      <v xml:space="preserve">Wikipedia	US Census	US Census	Wikipedia	Sec	Walkscore	</v>
      <v xml:space="preserve">CC-BY-SA			CC-BY-SA			</v>
      <v xml:space="preserve">http://en.wikipedia.org/wiki/Medford,_Oregon	http://www2.census.gov/programs-surveys/popest/datasets/2010-2018/cities/totals/sub-est2018_all.csv	http://www.census.gov/quickfacts/table/RHI125214/4147000	https://en.wikipedia.org/wiki/Medford,_Oregon	https://www.sec.gov/cgi-bin/browse-edgar?action=getcompany&amp;CIK=0001023128	https://www.walkscore.com/OR/Medford	</v>
      <v xml:space="preserve">http://creativecommons.org/licenses/by-sa/3.0/			http://creativecommons.org/licenses/by-sa/3.0/			</v>
    </spb>
    <spb s="0">
      <v xml:space="preserve">Wikipedia	US Census	</v>
      <v xml:space="preserve">CC-BY-SA		</v>
      <v xml:space="preserve">http://en.wikipedia.org/wiki/Medford,_Oregon	http://www2.census.gov/programs-surveys/popest/datasets/2010-2018/cities/totals/sub-est2018_all.csv	</v>
      <v xml:space="preserve">http://creativecommons.org/licenses/by-sa/3.0/		</v>
    </spb>
    <spb s="16">
      <v>4020</v>
      <v>4021</v>
      <v>4022</v>
      <v>4022</v>
      <v>2</v>
      <v>4021</v>
      <v>4020</v>
      <v>4023</v>
      <v>4023</v>
      <v>4024</v>
    </spb>
    <spb s="0">
      <v xml:space="preserve">Wikipedia	</v>
      <v xml:space="preserve">CC-BY-SA-3.0	</v>
      <v xml:space="preserve">http://zh.wikipedia.org/wiki/梅德福_(俄勒冈州)	</v>
      <v xml:space="preserve">http://creativecommons.org/licenses/by-sa/3.0/	</v>
    </spb>
    <spb s="0">
      <v xml:space="preserve">Wikipedia	Wikipedia	</v>
      <v xml:space="preserve">CC-BY-SA	CC-BY-SA	</v>
      <v xml:space="preserve">http://en.wikipedia.org/wiki/Melbourne,_Florida	http://de.wikipedia.org/wiki/Melbourne_(Florida)	</v>
      <v xml:space="preserve">http://creativecommons.org/licenses/by-sa/3.0/	http://creativecommons.org/licenses/by-sa/3.0/	</v>
    </spb>
    <spb s="0">
      <v xml:space="preserve">Wikipedia	US Census	US Census	Sec	Walkscore	</v>
      <v xml:space="preserve">CC-BY-SA					</v>
      <v xml:space="preserve">http://en.wikipedia.org/wiki/Melbourne,_Florida	http://www2.census.gov/programs-surveys/popest/datasets/2010-2018/cities/totals/sub-est2018_all.csv	http://www.census.gov/quickfacts/table/PST045215/1243975	https://www.sec.gov/cgi-bin/browse-edgar?action=getcompany&amp;CIK=0001768665	https://www.walkscore.com/FL/Melbourne	</v>
      <v xml:space="preserve">http://creativecommons.org/licenses/by-sa/3.0/					</v>
    </spb>
    <spb s="0">
      <v xml:space="preserve">Wikipedia	</v>
      <v xml:space="preserve">CC-BY-SA	</v>
      <v xml:space="preserve">http://en.wikipedia.org/wiki/Melbourne,_Florida	</v>
      <v xml:space="preserve">http://creativecommons.org/licenses/by-sa/3.0/	</v>
    </spb>
    <spb s="0">
      <v xml:space="preserve">Wikipedia	US Census	US Census	Wikipedia	Sec	Walkscore	</v>
      <v xml:space="preserve">CC-BY-SA			CC-BY-SA			</v>
      <v xml:space="preserve">http://en.wikipedia.org/wiki/Melbourne,_Florida	http://www2.census.gov/programs-surveys/popest/datasets/2010-2018/cities/totals/sub-est2018_all.csv	http://www.census.gov/quickfacts/table/PST045215/1243975	https://en.wikipedia.org/wiki/Melbourne,_Florida	https://www.sec.gov/cgi-bin/browse-edgar?action=getcompany&amp;CIK=0001768665	https://www.walkscore.com/FL/Melbourne	</v>
      <v xml:space="preserve">http://creativecommons.org/licenses/by-sa/3.0/			http://creativecommons.org/licenses/by-sa/3.0/			</v>
    </spb>
    <spb s="0">
      <v xml:space="preserve">Wikipedia	US Census	</v>
      <v xml:space="preserve">CC-BY-SA		</v>
      <v xml:space="preserve">http://en.wikipedia.org/wiki/Melbourne,_Florida	http://www2.census.gov/programs-surveys/popest/datasets/2010-2018/cities/totals/sub-est2018_all.csv	</v>
      <v xml:space="preserve">http://creativecommons.org/licenses/by-sa/3.0/		</v>
    </spb>
    <spb s="1">
      <v>4027</v>
      <v>4028</v>
      <v>2</v>
      <v>4028</v>
      <v>4029</v>
      <v>4030</v>
      <v>4030</v>
      <v>4031</v>
    </spb>
    <spb s="0">
      <v xml:space="preserve">Wikipedia	</v>
      <v xml:space="preserve">CC BY-SA 3.0	</v>
      <v xml:space="preserve">http://it.wikipedia.org/wiki/Melbourne_(Florida)	</v>
      <v xml:space="preserve">https://creativecommons.org/licenses/by-sa/3.0	</v>
    </spb>
    <spb s="0">
      <v xml:space="preserve">Wikipedia	</v>
      <v xml:space="preserve">CC-BY-SA	</v>
      <v xml:space="preserve">http://en.wikipedia.org/wiki/Manteca,_California	</v>
      <v xml:space="preserve">http://creativecommons.org/licenses/by-sa/3.0/	</v>
    </spb>
    <spb s="0">
      <v xml:space="preserve">Wikipedia	US Census	Walkscore	</v>
      <v xml:space="preserve">CC-BY-SA			</v>
      <v xml:space="preserve">http://en.wikipedia.org/wiki/Manteca,_California	http://www2.census.gov/programs-surveys/popest/datasets/2010-2018/cities/totals/sub-est2018_all.csv	https://www.walkscore.com/CA/Manteca	</v>
      <v xml:space="preserve">http://creativecommons.org/licenses/by-sa/3.0/			</v>
    </spb>
    <spb s="0">
      <v xml:space="preserve">Wikipedia	Wikipedia	</v>
      <v xml:space="preserve">CC-BY-SA	CC-BY-SA	</v>
      <v xml:space="preserve">http://en.wikipedia.org/wiki/Manteca,_California	http://it.wikipedia.org/wiki/Manteca_(California)	</v>
      <v xml:space="preserve">http://creativecommons.org/licenses/by-sa/3.0/	http://creativecommons.org/licenses/by-sa/3.0/	</v>
    </spb>
    <spb s="0">
      <v xml:space="preserve">Wikipedia	US Census	Wikipedia	Walkscore	</v>
      <v xml:space="preserve">CC-BY-SA		CC-BY-SA		</v>
      <v xml:space="preserve">http://en.wikipedia.org/wiki/Manteca,_California	http://www2.census.gov/programs-surveys/popest/datasets/2010-2018/cities/totals/sub-est2018_all.csv	https://en.wikipedia.org/wiki/Manteca,_California	https://www.walkscore.com/CA/Manteca	</v>
      <v xml:space="preserve">http://creativecommons.org/licenses/by-sa/3.0/		http://creativecommons.org/licenses/by-sa/3.0/		</v>
    </spb>
    <spb s="0">
      <v xml:space="preserve">Wikipedia	US Census	Wikipedia	</v>
      <v xml:space="preserve">CC-BY-SA		CC-BY-SA	</v>
      <v xml:space="preserve">http://en.wikipedia.org/wiki/Manteca,_California	http://www2.census.gov/programs-surveys/popest/datasets/2010-2018/cities/totals/sub-est2018_all.csv	http://es.wikipedia.org/wiki/Manteca_(California)	</v>
      <v xml:space="preserve">http://creativecommons.org/licenses/by-sa/3.0/		http://creativecommons.org/licenses/by-sa/3.0/	</v>
    </spb>
    <spb s="16">
      <v>4034</v>
      <v>4035</v>
      <v>4036</v>
      <v>4036</v>
      <v>2</v>
      <v>4035</v>
      <v>4034</v>
      <v>4037</v>
      <v>4037</v>
      <v>4038</v>
    </spb>
    <spb s="0">
      <v xml:space="preserve">Wikipedia	</v>
      <v xml:space="preserve">CC-BY-SA-3.0	</v>
      <v xml:space="preserve">http://en.wikipedia.org/wiki/Manteca,_California	</v>
      <v xml:space="preserve">http://creativecommons.org/licenses/by-sa/3.0/	</v>
    </spb>
    <spb s="0">
      <v xml:space="preserve">Wikipedia	</v>
      <v xml:space="preserve">CC-BY-SA	</v>
      <v xml:space="preserve">http://en.wikipedia.org/wiki/Mountain_View,_California	</v>
      <v xml:space="preserve">http://creativecommons.org/licenses/by-sa/3.0/	</v>
    </spb>
    <spb s="0">
      <v xml:space="preserve">Wikipedia	US Census	Sec	Walkscore	</v>
      <v xml:space="preserve">CC-BY-SA				</v>
      <v xml:space="preserve">http://en.wikipedia.org/wiki/Mountain_View,_California	http://www2.census.gov/programs-surveys/popest/datasets/2010-2018/cities/totals/sub-est2018_all.csv	https://www.sec.gov/cgi-bin/browse-edgar?action=getcompany&amp;CIK=0001824723	https://www.walkscore.com/CA/Mountain_View	</v>
      <v xml:space="preserve">http://creativecommons.org/licenses/by-sa/3.0/				</v>
    </spb>
    <spb s="0">
      <v xml:space="preserve">Wikipedia	US Census	Wikipedia	Sec	Walkscore	</v>
      <v xml:space="preserve">CC-BY-SA		CC-BY-SA			</v>
      <v xml:space="preserve">http://en.wikipedia.org/wiki/Mountain_View,_California	http://www2.census.gov/programs-surveys/popest/datasets/2010-2018/cities/totals/sub-est2018_all.csv	https://en.wikipedia.org/wiki/Mountain_View,_California	https://www.sec.gov/cgi-bin/browse-edgar?action=getcompany&amp;CIK=0001824723	https://www.walkscore.com/CA/Mountain_View	</v>
      <v xml:space="preserve">http://creativecommons.org/licenses/by-sa/3.0/		http://creativecommons.org/licenses/by-sa/3.0/			</v>
    </spb>
    <spb s="0">
      <v xml:space="preserve">Wikipedia	US Census	</v>
      <v xml:space="preserve">CC-BY-SA		</v>
      <v xml:space="preserve">http://en.wikipedia.org/wiki/Mountain_View,_California	http://www2.census.gov/programs-surveys/popest/datasets/2010-2018/cities/totals/sub-est2018_all.csv	</v>
      <v xml:space="preserve">http://creativecommons.org/licenses/by-sa/3.0/		</v>
    </spb>
    <spb s="1">
      <v>4041</v>
      <v>4042</v>
      <v>2</v>
      <v>4042</v>
      <v>4041</v>
      <v>4043</v>
      <v>4043</v>
      <v>4044</v>
    </spb>
    <spb s="0">
      <v xml:space="preserve">Wikipedia	</v>
      <v xml:space="preserve">CC BY-SA 3.0	</v>
      <v xml:space="preserve">http://en.wikipedia.org/wiki/Mountain_View,_California	</v>
      <v xml:space="preserve">https://creativecommons.org/licenses/by-sa/3.0	</v>
    </spb>
    <spb s="0">
      <v xml:space="preserve">Wikipedia	</v>
      <v xml:space="preserve">CC-BY-SA	</v>
      <v xml:space="preserve">http://en.wikipedia.org/wiki/Sioux_City,_Iowa	</v>
      <v xml:space="preserve">http://creativecommons.org/licenses/by-sa/3.0/	</v>
    </spb>
    <spb s="0">
      <v xml:space="preserve">Wikipedia	US Census	Sec	Walkscore	</v>
      <v xml:space="preserve">CC-BY-SA				</v>
      <v xml:space="preserve">http://en.wikipedia.org/wiki/Sioux_City,_Iowa	http://www2.census.gov/programs-surveys/popest/datasets/2010-2018/cities/totals/sub-est2018_all.csv	https://www.sec.gov/cgi-bin/browse-edgar?action=getcompany&amp;CIK=0001597200	https://www.walkscore.com/IA/Sioux_City	</v>
      <v xml:space="preserve">http://creativecommons.org/licenses/by-sa/3.0/				</v>
    </spb>
    <spb s="0">
      <v xml:space="preserve">Wikipedia	US Census	Wikipedia	Sec	Walkscore	</v>
      <v xml:space="preserve">CC-BY-SA		CC-BY-SA			</v>
      <v xml:space="preserve">http://en.wikipedia.org/wiki/Sioux_City,_Iowa	http://www2.census.gov/programs-surveys/popest/datasets/2010-2018/cities/totals/sub-est2018_all.csv	https://en.wikipedia.org/wiki/Sioux_City,_Iowa	https://www.sec.gov/cgi-bin/browse-edgar?action=getcompany&amp;CIK=0001597200	https://www.walkscore.com/IA/Sioux_City	</v>
      <v xml:space="preserve">http://creativecommons.org/licenses/by-sa/3.0/		http://creativecommons.org/licenses/by-sa/3.0/			</v>
    </spb>
    <spb s="0">
      <v xml:space="preserve">Wikipedia	US Census	</v>
      <v xml:space="preserve">CC-BY-SA		</v>
      <v xml:space="preserve">http://en.wikipedia.org/wiki/Sioux_City,_Iowa	http://www2.census.gov/programs-surveys/popest/datasets/2010-2018/cities/totals/sub-est2018_all.csv	</v>
      <v xml:space="preserve">http://creativecommons.org/licenses/by-sa/3.0/		</v>
    </spb>
    <spb s="16">
      <v>4047</v>
      <v>4048</v>
      <v>4047</v>
      <v>4047</v>
      <v>2</v>
      <v>4048</v>
      <v>4047</v>
      <v>4049</v>
      <v>4049</v>
      <v>4050</v>
    </spb>
    <spb s="0">
      <v xml:space="preserve">Wikipedia	</v>
      <v xml:space="preserve">CC BY-SA 4.0	</v>
      <v xml:space="preserve">http://en.wikipedia.org/wiki/Sioux_City,_Iowa	</v>
      <v xml:space="preserve">https://creativecommons.org/licenses/by-sa/4.0	</v>
    </spb>
    <spb s="0">
      <v xml:space="preserve">Wikipedia	</v>
      <v xml:space="preserve">CC-BY-SA	</v>
      <v xml:space="preserve">http://en.wikipedia.org/wiki/Lynchburg,_Virginia	</v>
      <v xml:space="preserve">http://creativecommons.org/licenses/by-sa/3.0/	</v>
    </spb>
    <spb s="0">
      <v xml:space="preserve">Wikipedia	US Census	Sec	Walkscore	</v>
      <v xml:space="preserve">CC-BY-SA				</v>
      <v xml:space="preserve">http://en.wikipedia.org/wiki/Lynchburg,_Virginia	http://www2.census.gov/programs-surveys/popest/datasets/2010-2018/cities/totals/sub-est2018_all.csv	https://www.sec.gov/cgi-bin/browse-edgar?action=getcompany&amp;CIK=0001755670	https://www.walkscore.com/VA/Lynchburg	</v>
      <v xml:space="preserve">http://creativecommons.org/licenses/by-sa/3.0/				</v>
    </spb>
    <spb s="0">
      <v xml:space="preserve">Wikipedia	US Census	Wikipedia	Sec	Walkscore	</v>
      <v xml:space="preserve">CC-BY-SA		CC-BY-SA			</v>
      <v xml:space="preserve">http://en.wikipedia.org/wiki/Lynchburg,_Virginia	http://www2.census.gov/programs-surveys/popest/datasets/2010-2018/cities/totals/sub-est2018_all.csv	https://en.wikipedia.org/wiki/Lynchburg,_Virginia	https://www.sec.gov/cgi-bin/browse-edgar?action=getcompany&amp;CIK=0001755670	https://www.walkscore.com/VA/Lynchburg	</v>
      <v xml:space="preserve">http://creativecommons.org/licenses/by-sa/3.0/		http://creativecommons.org/licenses/by-sa/3.0/			</v>
    </spb>
    <spb s="20">
      <v>4053</v>
      <v>4054</v>
      <v>2</v>
      <v>4054</v>
      <v>4053</v>
      <v>4055</v>
      <v>4055</v>
    </spb>
    <spb s="0">
      <v xml:space="preserve">Wikipedia	</v>
      <v xml:space="preserve">CC-BY-SA-3.0	</v>
      <v xml:space="preserve">http://ja.wikipedia.org/wiki/リンチバーグ_(バージニア州)	</v>
      <v xml:space="preserve">http://creativecommons.org/licenses/by-sa/3.0/	</v>
    </spb>
    <spb s="0">
      <v xml:space="preserve">Wikipedia	</v>
      <v xml:space="preserve">CC-BY-SA	</v>
      <v xml:space="preserve">http://en.wikipedia.org/wiki/Buena_Park,_California	</v>
      <v xml:space="preserve">http://creativecommons.org/licenses/by-sa/3.0/	</v>
    </spb>
    <spb s="0">
      <v xml:space="preserve">Wikipedia	US Census	Walkscore	</v>
      <v xml:space="preserve">CC-BY-SA			</v>
      <v xml:space="preserve">http://en.wikipedia.org/wiki/Buena_Park,_California	http://www2.census.gov/programs-surveys/popest/datasets/2010-2018/cities/totals/sub-est2018_all.csv	https://www.walkscore.com/CA/Buena_Park	</v>
      <v xml:space="preserve">http://creativecommons.org/licenses/by-sa/3.0/			</v>
    </spb>
    <spb s="0">
      <v xml:space="preserve">Wikipedia	US Census	Wikipedia	Walkscore	</v>
      <v xml:space="preserve">CC-BY-SA		CC-BY-SA		</v>
      <v xml:space="preserve">http://en.wikipedia.org/wiki/Buena_Park,_California	http://www2.census.gov/programs-surveys/popest/datasets/2010-2018/cities/totals/sub-est2018_all.csv	https://en.wikipedia.org/wiki/Buena_Park,_California	https://www.walkscore.com/CA/Buena_Park	</v>
      <v xml:space="preserve">http://creativecommons.org/licenses/by-sa/3.0/		http://creativecommons.org/licenses/by-sa/3.0/		</v>
    </spb>
    <spb s="0">
      <v xml:space="preserve">Wikipedia	US Census	Wikipedia	Wikipedia	</v>
      <v xml:space="preserve">CC-BY-SA		CC-BY-SA	CC-BY-SA	</v>
      <v xml:space="preserve">http://en.wikipedia.org/wiki/Buena_Park,_California	http://www2.census.gov/programs-surveys/popest/datasets/2010-2018/cities/totals/sub-est2018_all.csv	http://es.wikipedia.org/wiki/Buena_Park_(California)	http://fr.wikipedia.org/wiki/Buena_Park_(Californie)	</v>
      <v xml:space="preserve">http://creativecommons.org/licenses/by-sa/3.0/		http://creativecommons.org/licenses/by-sa/3.0/	http://creativecommons.org/licenses/by-sa/3.0/	</v>
    </spb>
    <spb s="1">
      <v>4058</v>
      <v>4059</v>
      <v>2</v>
      <v>4059</v>
      <v>4058</v>
      <v>4060</v>
      <v>4060</v>
      <v>4061</v>
    </spb>
    <spb s="0">
      <v xml:space="preserve">Wikipedia	</v>
      <v xml:space="preserve">CC BY-SA 3.0	</v>
      <v xml:space="preserve">http://it.wikipedia.org/wiki/Buena_Park	</v>
      <v xml:space="preserve">https://creativecommons.org/licenses/by-sa/3.0	</v>
    </spb>
    <spb s="0">
      <v xml:space="preserve">Wikipedia	</v>
      <v xml:space="preserve">CC-BY-SA	</v>
      <v xml:space="preserve">http://en.wikipedia.org/wiki/Pleasanton,_California	</v>
      <v xml:space="preserve">http://creativecommons.org/licenses/by-sa/3.0/	</v>
    </spb>
    <spb s="0">
      <v xml:space="preserve">Wikipedia	US Census	US Census	Sec	Walkscore	</v>
      <v xml:space="preserve">CC-BY-SA					</v>
      <v xml:space="preserve">http://en.wikipedia.org/wiki/Pleasanton,_California	http://www2.census.gov/programs-surveys/popest/datasets/2010-2018/cities/totals/sub-est2018_all.csv	http://www.census.gov/quickfacts/table/RHI225213/0657792	https://www.sec.gov/cgi-bin/browse-edgar?action=getcompany&amp;CIK=0001770787	https://www.walkscore.com/CA/Pleasanton	</v>
      <v xml:space="preserve">http://creativecommons.org/licenses/by-sa/3.0/					</v>
    </spb>
    <spb s="0">
      <v xml:space="preserve">Wikipedia	Wikipedia	</v>
      <v xml:space="preserve">CC-BY-SA	CC-BY-SA	</v>
      <v xml:space="preserve">http://en.wikipedia.org/wiki/Pleasanton,_California	http://it.wikipedia.org/wiki/Pleasanton_(California)	</v>
      <v xml:space="preserve">http://creativecommons.org/licenses/by-sa/3.0/	http://creativecommons.org/licenses/by-sa/3.0/	</v>
    </spb>
    <spb s="0">
      <v xml:space="preserve">Wikipedia	US Census	US Census	Wikipedia	Sec	Walkscore	</v>
      <v xml:space="preserve">CC-BY-SA			CC-BY-SA			</v>
      <v xml:space="preserve">http://en.wikipedia.org/wiki/Pleasanton,_California	http://www2.census.gov/programs-surveys/popest/datasets/2010-2018/cities/totals/sub-est2018_all.csv	http://www.census.gov/quickfacts/table/RHI225213/0657792	https://en.wikipedia.org/wiki/Pleasanton,_California	https://www.sec.gov/cgi-bin/browse-edgar?action=getcompany&amp;CIK=0001770787	https://www.walkscore.com/CA/Pleasanton	</v>
      <v xml:space="preserve">http://creativecommons.org/licenses/by-sa/3.0/			http://creativecommons.org/licenses/by-sa/3.0/			</v>
    </spb>
    <spb s="0">
      <v xml:space="preserve">Wikipedia	US Census	Wikipedia	US Census	</v>
      <v xml:space="preserve">CC-BY-SA		CC-BY-SA		</v>
      <v xml:space="preserve">http://en.wikipedia.org/wiki/Pleasanton,_California	http://www2.census.gov/programs-surveys/popest/datasets/2010-2018/cities/totals/sub-est2018_all.csv	http://fr.wikipedia.org/wiki/Pleasanton_(Californie)	http://www.census.gov/quickfacts/table/RHI225213/0657792	</v>
      <v xml:space="preserve">http://creativecommons.org/licenses/by-sa/3.0/		http://creativecommons.org/licenses/by-sa/3.0/		</v>
    </spb>
    <spb s="16">
      <v>4064</v>
      <v>4065</v>
      <v>4066</v>
      <v>4066</v>
      <v>2</v>
      <v>4065</v>
      <v>4064</v>
      <v>4067</v>
      <v>4067</v>
      <v>4068</v>
    </spb>
    <spb s="0">
      <v xml:space="preserve">Wikipedia	</v>
      <v xml:space="preserve">CC BY-SA 2.5	</v>
      <v xml:space="preserve">http://zh.wikipedia.org/wiki/普莱森顿_(加利福尼亚州)	</v>
      <v xml:space="preserve">https://creativecommons.org/licenses/by-sa/2.5	</v>
    </spb>
    <spb s="0">
      <v xml:space="preserve">Wikipedia	</v>
      <v xml:space="preserve">CC-BY-SA	</v>
      <v xml:space="preserve">http://en.wikipedia.org/wiki/Longview,_Texas	</v>
      <v xml:space="preserve">http://creativecommons.org/licenses/by-sa/3.0/	</v>
    </spb>
    <spb s="0">
      <v xml:space="preserve">Wikipedia	US Census	Sec	Walkscore	</v>
      <v xml:space="preserve">CC-BY-SA				</v>
      <v xml:space="preserve">http://en.wikipedia.org/wiki/Longview,_Texas	http://www2.census.gov/programs-surveys/popest/datasets/2010-2018/cities/totals/sub-est2018_all.csv	https://www.sec.gov/cgi-bin/browse-edgar?action=getcompany&amp;CIK=0000039092	https://www.walkscore.com/TX/Longview	</v>
      <v xml:space="preserve">http://creativecommons.org/licenses/by-sa/3.0/				</v>
    </spb>
    <spb s="0">
      <v xml:space="preserve">Wikipedia	US Census	Wikipedia	Sec	Walkscore	</v>
      <v xml:space="preserve">CC-BY-SA		CC-BY-SA			</v>
      <v xml:space="preserve">http://en.wikipedia.org/wiki/Longview,_Texas	http://www2.census.gov/programs-surveys/popest/datasets/2010-2018/cities/totals/sub-est2018_all.csv	https://en.wikipedia.org/wiki/Longview,_Texas	https://www.sec.gov/cgi-bin/browse-edgar?action=getcompany&amp;CIK=0000039092	https://www.walkscore.com/TX/Longview	</v>
      <v xml:space="preserve">http://creativecommons.org/licenses/by-sa/3.0/		http://creativecommons.org/licenses/by-sa/3.0/			</v>
    </spb>
    <spb s="0">
      <v xml:space="preserve">Wikipedia	US Census	</v>
      <v xml:space="preserve">CC-BY-SA		</v>
      <v xml:space="preserve">http://en.wikipedia.org/wiki/Longview,_Texas	http://www2.census.gov/programs-surveys/popest/datasets/2010-2018/cities/totals/sub-est2018_all.csv	</v>
      <v xml:space="preserve">http://creativecommons.org/licenses/by-sa/3.0/		</v>
    </spb>
    <spb s="1">
      <v>4071</v>
      <v>4072</v>
      <v>2</v>
      <v>4072</v>
      <v>4071</v>
      <v>4073</v>
      <v>4073</v>
      <v>4074</v>
    </spb>
    <spb s="0">
      <v xml:space="preserve">Wikipedia	</v>
      <v xml:space="preserve">CC BY 3.0	</v>
      <v xml:space="preserve">http://es.wikipedia.org/wiki/Longview_(Texas)	</v>
      <v xml:space="preserve">https://creativecommons.org/licenses/by/3.0	</v>
    </spb>
    <spb s="0">
      <v xml:space="preserve">Wikipedia	</v>
      <v xml:space="preserve">CC-BY-SA	</v>
      <v xml:space="preserve">http://en.wikipedia.org/wiki/Westland,_Michigan	</v>
      <v xml:space="preserve">http://creativecommons.org/licenses/by-sa/3.0/	</v>
    </spb>
    <spb s="0">
      <v xml:space="preserve">Wikipedia	US Census	US Census	Walkscore	</v>
      <v xml:space="preserve">CC-BY-SA				</v>
      <v xml:space="preserve">http://en.wikipedia.org/wiki/Westland,_Michigan	http://www2.census.gov/programs-surveys/popest/datasets/2010-2018/cities/totals/sub-est2018_all.csv	http://www.census.gov/quickfacts/table/PST120214/2686000	https://www.walkscore.com/MI/Westland	</v>
      <v xml:space="preserve">http://creativecommons.org/licenses/by-sa/3.0/				</v>
    </spb>
    <spb s="0">
      <v xml:space="preserve">Wikipedia	US Census	US Census	Wikipedia	Walkscore	</v>
      <v xml:space="preserve">CC-BY-SA			CC-BY-SA		</v>
      <v xml:space="preserve">http://en.wikipedia.org/wiki/Westland,_Michigan	http://www2.census.gov/programs-surveys/popest/datasets/2010-2018/cities/totals/sub-est2018_all.csv	http://www.census.gov/quickfacts/table/PST120214/2686000	https://en.wikipedia.org/wiki/Westland,_Michigan	https://www.walkscore.com/MI/Westland	</v>
      <v xml:space="preserve">http://creativecommons.org/licenses/by-sa/3.0/			http://creativecommons.org/licenses/by-sa/3.0/		</v>
    </spb>
    <spb s="0">
      <v xml:space="preserve">Wikipedia	US Census	</v>
      <v xml:space="preserve">CC-BY-SA		</v>
      <v xml:space="preserve">http://en.wikipedia.org/wiki/Westland,_Michigan	http://www2.census.gov/programs-surveys/popest/datasets/2010-2018/cities/totals/sub-est2018_all.csv	</v>
      <v xml:space="preserve">http://creativecommons.org/licenses/by-sa/3.0/		</v>
    </spb>
    <spb s="1">
      <v>4077</v>
      <v>4078</v>
      <v>2</v>
      <v>4078</v>
      <v>4077</v>
      <v>4079</v>
      <v>4079</v>
      <v>4080</v>
    </spb>
    <spb s="0">
      <v xml:space="preserve">Wikipedia	</v>
      <v xml:space="preserve">CC BY 3.0	</v>
      <v xml:space="preserve">http://sv.wikipedia.org/wiki/Westland,_Michigan	</v>
      <v xml:space="preserve">https://creativecommons.org/licenses/by/3.0	</v>
    </spb>
    <spb s="0">
      <v xml:space="preserve">Wikipedia	</v>
      <v xml:space="preserve">CC-BY-SA	</v>
      <v xml:space="preserve">http://en.wikipedia.org/wiki/Auburn,_Washington	</v>
      <v xml:space="preserve">http://creativecommons.org/licenses/by-sa/3.0/	</v>
    </spb>
    <spb s="0">
      <v xml:space="preserve">Wikipedia	US Census	Walkscore	</v>
      <v xml:space="preserve">CC-BY-SA			</v>
      <v xml:space="preserve">http://en.wikipedia.org/wiki/Auburn,_Washington	http://www2.census.gov/programs-surveys/popest/datasets/2010-2018/cities/totals/sub-est2018_all.csv	https://www.walkscore.com/WA/Auburn	</v>
      <v xml:space="preserve">http://creativecommons.org/licenses/by-sa/3.0/			</v>
    </spb>
    <spb s="0">
      <v xml:space="preserve">Wikipedia	Wikipedia	</v>
      <v xml:space="preserve">CC-BY-SA	CC-BY-SA	</v>
      <v xml:space="preserve">http://en.wikipedia.org/wiki/Auburn,_Washington	http://it.wikipedia.org/wiki/Auburn_(Washington)	</v>
      <v xml:space="preserve">http://creativecommons.org/licenses/by-sa/3.0/	http://creativecommons.org/licenses/by-sa/3.0/	</v>
    </spb>
    <spb s="0">
      <v xml:space="preserve">Wikipedia	US Census	Wikipedia	Walkscore	</v>
      <v xml:space="preserve">CC-BY-SA		CC-BY-SA		</v>
      <v xml:space="preserve">http://en.wikipedia.org/wiki/Auburn,_Washington	http://www2.census.gov/programs-surveys/popest/datasets/2010-2018/cities/totals/sub-est2018_all.csv	https://en.wikipedia.org/wiki/Auburn,_Washington	https://www.walkscore.com/WA/Auburn	</v>
      <v xml:space="preserve">http://creativecommons.org/licenses/by-sa/3.0/		http://creativecommons.org/licenses/by-sa/3.0/		</v>
    </spb>
    <spb s="0">
      <v xml:space="preserve">Wikipedia	US Census	Wikipedia	</v>
      <v xml:space="preserve">CC-BY-SA		CC-BY-SA	</v>
      <v xml:space="preserve">http://en.wikipedia.org/wiki/Auburn,_Washington	http://www2.census.gov/programs-surveys/popest/datasets/2010-2018/cities/totals/sub-est2018_all.csv	http://es.wikipedia.org/wiki/Auburn_(Washington)	</v>
      <v xml:space="preserve">http://creativecommons.org/licenses/by-sa/3.0/		http://creativecommons.org/licenses/by-sa/3.0/	</v>
    </spb>
    <spb s="16">
      <v>4083</v>
      <v>4084</v>
      <v>4085</v>
      <v>4085</v>
      <v>2</v>
      <v>4084</v>
      <v>4083</v>
      <v>4086</v>
      <v>4086</v>
      <v>4087</v>
    </spb>
    <spb s="0">
      <v xml:space="preserve">Wikipedia	</v>
      <v xml:space="preserve">Public domain	</v>
      <v xml:space="preserve">http://zh.wikipedia.org/wiki/奥本_(华盛顿州)	</v>
      <v xml:space="preserve">http://en.wikipedia.org/wiki/Public_domain	</v>
    </spb>
    <spb s="0">
      <v xml:space="preserve">Wikipedia	</v>
      <v xml:space="preserve">CC-BY-SA	</v>
      <v xml:space="preserve">http://en.wikipedia.org/wiki/Cranston,_Rhode_Island	</v>
      <v xml:space="preserve">http://creativecommons.org/licenses/by-sa/3.0/	</v>
    </spb>
    <spb s="0">
      <v xml:space="preserve">Wikipedia	US Census	US Census	Sec	Walkscore	</v>
      <v xml:space="preserve">CC-BY-SA					</v>
      <v xml:space="preserve">http://en.wikipedia.org/wiki/Cranston,_Rhode_Island	http://www2.census.gov/programs-surveys/popest/datasets/2010-2018/cities/totals/sub-est2018_all.csv	http://www.census.gov/quickfacts/table/PST120214/4419180	https://www.sec.gov/cgi-bin/browse-edgar?action=getcompany&amp;CIK=0001811530	https://www.walkscore.com/RI/Cranston	</v>
      <v xml:space="preserve">http://creativecommons.org/licenses/by-sa/3.0/					</v>
    </spb>
    <spb s="0">
      <v xml:space="preserve">Wikipedia	US Census	US Census	Wikipedia	Sec	Walkscore	</v>
      <v xml:space="preserve">CC-BY-SA			CC-BY-SA			</v>
      <v xml:space="preserve">http://en.wikipedia.org/wiki/Cranston,_Rhode_Island	http://www2.census.gov/programs-surveys/popest/datasets/2010-2018/cities/totals/sub-est2018_all.csv	http://www.census.gov/quickfacts/table/PST120214/4419180	https://en.wikipedia.org/wiki/Cranston,_Rhode_Island	https://www.sec.gov/cgi-bin/browse-edgar?action=getcompany&amp;CIK=0001811530	https://www.walkscore.com/RI/Cranston	</v>
      <v xml:space="preserve">http://creativecommons.org/licenses/by-sa/3.0/			http://creativecommons.org/licenses/by-sa/3.0/			</v>
    </spb>
    <spb s="0">
      <v xml:space="preserve">Wikipedia	US Census	</v>
      <v xml:space="preserve">CC-BY-SA		</v>
      <v xml:space="preserve">http://en.wikipedia.org/wiki/Cranston,_Rhode_Island	http://www2.census.gov/programs-surveys/popest/datasets/2010-2018/cities/totals/sub-est2018_all.csv	</v>
      <v xml:space="preserve">http://creativecommons.org/licenses/by-sa/3.0/		</v>
    </spb>
    <spb s="1">
      <v>4090</v>
      <v>4091</v>
      <v>2</v>
      <v>4091</v>
      <v>4090</v>
      <v>4092</v>
      <v>4092</v>
      <v>4093</v>
    </spb>
    <spb s="0">
      <v xml:space="preserve">Wikipedia	</v>
      <v xml:space="preserve">CC BY-SA 2.0	</v>
      <v xml:space="preserve">http://en.wikipedia.org/wiki/Cranston,_Rhode_Island	</v>
      <v xml:space="preserve">https://creativecommons.org/licenses/by-sa/2.0	</v>
    </spb>
    <spb s="0">
      <v xml:space="preserve">Wikipedia	</v>
      <v xml:space="preserve">CC-BY-SA	</v>
      <v xml:space="preserve">http://en.wikipedia.org/wiki/Somerville,_Massachusetts	</v>
      <v xml:space="preserve">http://creativecommons.org/licenses/by-sa/3.0/	</v>
    </spb>
    <spb s="0">
      <v xml:space="preserve">Wikipedia	US Census	Wikipedia	Sec	Walkscore	</v>
      <v xml:space="preserve">CC-BY-SA		CC-BY-SA			</v>
      <v xml:space="preserve">http://en.wikipedia.org/wiki/Somerville,_Massachusetts	http://www2.census.gov/programs-surveys/popest/datasets/2010-2018/cities/totals/sub-est2018_all.csv	https://en.wikipedia.org/wiki/Somerville,_Massachusetts	https://www.sec.gov/cgi-bin/browse-edgar?action=getcompany&amp;CIK=0001338929	https://www.walkscore.com/MA/Somerville	</v>
      <v xml:space="preserve">http://creativecommons.org/licenses/by-sa/3.0/		http://creativecommons.org/licenses/by-sa/3.0/			</v>
    </spb>
    <spb s="0">
      <v xml:space="preserve">Wikipedia	Wikipedia	Wikipedia	</v>
      <v xml:space="preserve">CC-BY-SA	CC-BY-SA	CC-BY-SA	</v>
      <v xml:space="preserve">http://en.wikipedia.org/wiki/Somerville,_Massachusetts	http://es.wikipedia.org/wiki/Somerville_(Massachusetts)	http://it.wikipedia.org/wiki/Somerville_(Massachusetts)	</v>
      <v xml:space="preserve">http://creativecommons.org/licenses/by-sa/3.0/	http://creativecommons.org/licenses/by-sa/3.0/	http://creativecommons.org/licenses/by-sa/3.0/	</v>
    </spb>
    <spb s="0">
      <v xml:space="preserve">Wikipedia	US Census	</v>
      <v xml:space="preserve">CC-BY-SA		</v>
      <v xml:space="preserve">http://en.wikipedia.org/wiki/Somerville,_Massachusetts	http://www2.census.gov/programs-surveys/popest/datasets/2010-2018/cities/totals/sub-est2018_all.csv	</v>
      <v xml:space="preserve">http://creativecommons.org/licenses/by-sa/3.0/		</v>
    </spb>
    <spb s="16">
      <v>4096</v>
      <v>4097</v>
      <v>4098</v>
      <v>4098</v>
      <v>2</v>
      <v>4097</v>
      <v>4096</v>
      <v>4097</v>
      <v>4097</v>
      <v>4099</v>
    </spb>
    <spb s="0">
      <v xml:space="preserve">Wikipedia	</v>
      <v xml:space="preserve">CC BY-SA 3.0	</v>
      <v xml:space="preserve">http://ru.wikipedia.org/wiki/Сомервилл_(Массачусетс)	</v>
      <v xml:space="preserve">https://creativecommons.org/licenses/by-sa/3.0	</v>
    </spb>
    <spb s="0">
      <v xml:space="preserve">Wikipedia	</v>
      <v xml:space="preserve">CC-BY-SA	</v>
      <v xml:space="preserve">http://en.wikipedia.org/wiki/Folsom,_California	</v>
      <v xml:space="preserve">http://creativecommons.org/licenses/by-sa/3.0/	</v>
    </spb>
    <spb s="0">
      <v xml:space="preserve">Wikipedia	US Census	Walkscore	</v>
      <v xml:space="preserve">CC-BY-SA			</v>
      <v xml:space="preserve">http://en.wikipedia.org/wiki/Folsom,_California	http://www2.census.gov/programs-surveys/popest/datasets/2010-2018/cities/totals/sub-est2018_all.csv	https://www.walkscore.com/CA/Folsom	</v>
      <v xml:space="preserve">http://creativecommons.org/licenses/by-sa/3.0/			</v>
    </spb>
    <spb s="0">
      <v xml:space="preserve">Wikipedia	Wikipedia	</v>
      <v xml:space="preserve">CC-BY-SA	CC-BY-SA	</v>
      <v xml:space="preserve">http://en.wikipedia.org/wiki/Folsom,_California	http://it.wikipedia.org/wiki/Folsom_(California)	</v>
      <v xml:space="preserve">http://creativecommons.org/licenses/by-sa/3.0/	http://creativecommons.org/licenses/by-sa/3.0/	</v>
    </spb>
    <spb s="0">
      <v xml:space="preserve">Wikipedia	US Census	Wikipedia	Walkscore	</v>
      <v xml:space="preserve">CC-BY-SA		CC-BY-SA		</v>
      <v xml:space="preserve">http://en.wikipedia.org/wiki/Folsom,_California	http://www2.census.gov/programs-surveys/popest/datasets/2010-2018/cities/totals/sub-est2018_all.csv	https://en.wikipedia.org/wiki/Folsom,_California	https://www.walkscore.com/CA/Folsom	</v>
      <v xml:space="preserve">http://creativecommons.org/licenses/by-sa/3.0/		http://creativecommons.org/licenses/by-sa/3.0/		</v>
    </spb>
    <spb s="0">
      <v xml:space="preserve">Wikipedia	US Census	</v>
      <v xml:space="preserve">CC-BY-SA		</v>
      <v xml:space="preserve">http://en.wikipedia.org/wiki/Folsom,_California	http://www2.census.gov/programs-surveys/popest/datasets/2010-2018/cities/totals/sub-est2018_all.csv	</v>
      <v xml:space="preserve">http://creativecommons.org/licenses/by-sa/3.0/		</v>
    </spb>
    <spb s="16">
      <v>4102</v>
      <v>4103</v>
      <v>4104</v>
      <v>4104</v>
      <v>2</v>
      <v>4103</v>
      <v>4102</v>
      <v>4105</v>
      <v>4105</v>
      <v>4106</v>
    </spb>
    <spb s="0">
      <v xml:space="preserve">Wikipedia	</v>
      <v xml:space="preserve">CC BY-SA 4.0	</v>
      <v xml:space="preserve">http://en.wikipedia.org/wiki/Folsom,_California	</v>
      <v xml:space="preserve">https://creativecommons.org/licenses/by-sa/4.0	</v>
    </spb>
    <spb s="0">
      <v xml:space="preserve">Wikipedia	</v>
      <v xml:space="preserve">CC-BY-SA	</v>
      <v xml:space="preserve">http://en.wikipedia.org/wiki/Springdale,_Arkansas	</v>
      <v xml:space="preserve">http://creativecommons.org/licenses/by-sa/3.0/	</v>
    </spb>
    <spb s="0">
      <v xml:space="preserve">Wikipedia	US Census	Sec	Walkscore	</v>
      <v xml:space="preserve">CC-BY-SA				</v>
      <v xml:space="preserve">http://en.wikipedia.org/wiki/Springdale,_Arkansas	http://www2.census.gov/programs-surveys/popest/datasets/2010-2018/cities/totals/sub-est2018_all.csv	https://www.sec.gov/cgi-bin/browse-edgar?action=getcompany&amp;CIK=0000100493	https://www.walkscore.com/AR/Springdale	</v>
      <v xml:space="preserve">http://creativecommons.org/licenses/by-sa/3.0/				</v>
    </spb>
    <spb s="0">
      <v xml:space="preserve">Wikipedia	US Census	Wikipedia	Sec	Walkscore	</v>
      <v xml:space="preserve">CC-BY-SA		CC-BY-SA			</v>
      <v xml:space="preserve">http://en.wikipedia.org/wiki/Springdale,_Arkansas	http://www2.census.gov/programs-surveys/popest/datasets/2010-2018/cities/totals/sub-est2018_all.csv	https://en.wikipedia.org/wiki/Springdale,_Arkansas	https://www.sec.gov/cgi-bin/browse-edgar?action=getcompany&amp;CIK=0000100493	https://www.walkscore.com/AR/Springdale	</v>
      <v xml:space="preserve">http://creativecommons.org/licenses/by-sa/3.0/		http://creativecommons.org/licenses/by-sa/3.0/			</v>
    </spb>
    <spb s="0">
      <v xml:space="preserve">Wikipedia	US Census	</v>
      <v xml:space="preserve">CC-BY-SA		</v>
      <v xml:space="preserve">http://en.wikipedia.org/wiki/Springdale,_Arkansas	http://www2.census.gov/programs-surveys/popest/datasets/2010-2018/cities/totals/sub-est2018_all.csv	</v>
      <v xml:space="preserve">http://creativecommons.org/licenses/by-sa/3.0/		</v>
    </spb>
    <spb s="16">
      <v>4109</v>
      <v>4110</v>
      <v>4109</v>
      <v>4109</v>
      <v>2</v>
      <v>4110</v>
      <v>4109</v>
      <v>4111</v>
      <v>4111</v>
      <v>4112</v>
    </spb>
    <spb s="0">
      <v xml:space="preserve">Wikipedia	</v>
      <v xml:space="preserve">CC0	</v>
      <v xml:space="preserve">http://en.wikipedia.org/wiki/Springdale,_Arkansas	</v>
      <v xml:space="preserve">http://creativecommons.org/publicdomain/zero/1.0/deed.en	</v>
    </spb>
    <spb s="0">
      <v xml:space="preserve">Wikipedia	</v>
      <v xml:space="preserve">CC-BY-SA	</v>
      <v xml:space="preserve">http://en.wikipedia.org/wiki/Deerfield_Beach,_Florida	</v>
      <v xml:space="preserve">http://creativecommons.org/licenses/by-sa/3.0/	</v>
    </spb>
    <spb s="0">
      <v xml:space="preserve">Wikipedia	US Census	Sec	Walkscore	</v>
      <v xml:space="preserve">CC-BY-SA				</v>
      <v xml:space="preserve">http://en.wikipedia.org/wiki/Deerfield_Beach,_Florida	http://www2.census.gov/programs-surveys/popest/datasets/2010-2018/cities/totals/sub-est2018_all.csv	https://www.sec.gov/cgi-bin/browse-edgar?action=getcompany&amp;CIK=0001666910	https://www.walkscore.com/FL/Deerfield_Beach	</v>
      <v xml:space="preserve">http://creativecommons.org/licenses/by-sa/3.0/				</v>
    </spb>
    <spb s="0">
      <v xml:space="preserve">Wikipedia	Wikipedia	</v>
      <v xml:space="preserve">CC-BY-SA	CC-BY-SA	</v>
      <v xml:space="preserve">http://en.wikipedia.org/wiki/Deerfield_Beach,_Florida	http://it.wikipedia.org/wiki/Deerfield_Beach	</v>
      <v xml:space="preserve">http://creativecommons.org/licenses/by-sa/3.0/	http://creativecommons.org/licenses/by-sa/3.0/	</v>
    </spb>
    <spb s="0">
      <v xml:space="preserve">Wikipedia	US Census	Wikipedia	Sec	Walkscore	</v>
      <v xml:space="preserve">CC-BY-SA		CC-BY-SA			</v>
      <v xml:space="preserve">http://en.wikipedia.org/wiki/Deerfield_Beach,_Florida	http://www2.census.gov/programs-surveys/popest/datasets/2010-2018/cities/totals/sub-est2018_all.csv	https://en.wikipedia.org/wiki/Deerfield_Beach,_Florida	https://www.sec.gov/cgi-bin/browse-edgar?action=getcompany&amp;CIK=0001666910	https://www.walkscore.com/FL/Deerfield_Beach	</v>
      <v xml:space="preserve">http://creativecommons.org/licenses/by-sa/3.0/		http://creativecommons.org/licenses/by-sa/3.0/			</v>
    </spb>
    <spb s="0">
      <v xml:space="preserve">Wikipedia	US Census	</v>
      <v xml:space="preserve">CC-BY-SA		</v>
      <v xml:space="preserve">http://en.wikipedia.org/wiki/Deerfield_Beach,_Florida	http://www2.census.gov/programs-surveys/popest/datasets/2010-2018/cities/totals/sub-est2018_all.csv	</v>
      <v xml:space="preserve">http://creativecommons.org/licenses/by-sa/3.0/		</v>
    </spb>
    <spb s="16">
      <v>4115</v>
      <v>4116</v>
      <v>4117</v>
      <v>4117</v>
      <v>2</v>
      <v>4116</v>
      <v>4115</v>
      <v>4118</v>
      <v>4118</v>
      <v>4119</v>
    </spb>
    <spb s="0">
      <v xml:space="preserve">Wikipedia	</v>
      <v xml:space="preserve">CC BY-SA 4.0	</v>
      <v xml:space="preserve">http://pl.wikipedia.org/wiki/Deerfield_Beach	</v>
      <v xml:space="preserve">https://creativecommons.org/licenses/by-sa/4.0	</v>
    </spb>
    <spb s="0">
      <v xml:space="preserve">Wikipedia	</v>
      <v xml:space="preserve">CC-BY-SA	</v>
      <v xml:space="preserve">http://en.wikipedia.org/wiki/Warwick,_Rhode_Island	</v>
      <v xml:space="preserve">http://creativecommons.org/licenses/by-sa/3.0/	</v>
    </spb>
    <spb s="0">
      <v xml:space="preserve">Wikipedia	US Census	Facebook	Sec	</v>
      <v xml:space="preserve">CC-BY-SA				</v>
      <v xml:space="preserve">http://en.wikipedia.org/wiki/Warwick,_Rhode_Island	http://www2.census.gov/programs-surveys/popest/datasets/2010-2018/cities/totals/sub-est2018_all.csv	https://www.facebook.com/warwickripage	https://www.sec.gov/cgi-bin/browse-edgar?action=getcompany&amp;CIK=0001679817	</v>
      <v xml:space="preserve">http://creativecommons.org/licenses/by-sa/3.0/				</v>
    </spb>
    <spb s="0">
      <v xml:space="preserve">Wikipedia	US Census	Wikipedia	Facebook	Sec	</v>
      <v xml:space="preserve">CC-BY-SA		CC-BY-SA			</v>
      <v xml:space="preserve">http://en.wikipedia.org/wiki/Warwick,_Rhode_Island	http://www2.census.gov/programs-surveys/popest/datasets/2010-2018/cities/totals/sub-est2018_all.csv	https://en.wikipedia.org/wiki/Warwick,_Rhode_Island	https://www.facebook.com/warwickripage	https://www.sec.gov/cgi-bin/browse-edgar?action=getcompany&amp;CIK=0001679817	</v>
      <v xml:space="preserve">http://creativecommons.org/licenses/by-sa/3.0/		http://creativecommons.org/licenses/by-sa/3.0/			</v>
    </spb>
    <spb s="0">
      <v xml:space="preserve">Wikipedia	US Census	</v>
      <v xml:space="preserve">CC-BY-SA		</v>
      <v xml:space="preserve">http://en.wikipedia.org/wiki/Warwick,_Rhode_Island	http://www2.census.gov/programs-surveys/popest/datasets/2010-2018/cities/totals/sub-est2018_all.csv	</v>
      <v xml:space="preserve">http://creativecommons.org/licenses/by-sa/3.0/		</v>
    </spb>
    <spb s="1">
      <v>4122</v>
      <v>4123</v>
      <v>2</v>
      <v>4123</v>
      <v>4122</v>
      <v>4124</v>
      <v>4124</v>
      <v>4125</v>
    </spb>
    <spb s="0">
      <v xml:space="preserve">Wikipedia	</v>
      <v xml:space="preserve">CC BY-SA 4.0	</v>
      <v xml:space="preserve">http://en.wikipedia.org/wiki/Warwick,_Rhode_Island	</v>
      <v xml:space="preserve">https://creativecommons.org/licenses/by-sa/4.0	</v>
    </spb>
    <spb s="0">
      <v xml:space="preserve">Wikipedia	</v>
      <v xml:space="preserve">CC-BY-SA	</v>
      <v xml:space="preserve">http://en.wikipedia.org/wiki/Cicero,_Illinois	</v>
      <v xml:space="preserve">http://creativecommons.org/licenses/by-sa/3.0/	</v>
    </spb>
    <spb s="0">
      <v xml:space="preserve">Wikipedia	US Census	Sec	Walkscore	</v>
      <v xml:space="preserve">CC-BY-SA				</v>
      <v xml:space="preserve">http://en.wikipedia.org/wiki/Cicero,_Illinois	http://www2.census.gov/programs-surveys/popest/datasets/2010-2018/cities/totals/sub-est2018_all.csv	https://www.sec.gov/cgi-bin/browse-edgar?action=getcompany&amp;CIK=0001120370	https://www.walkscore.com/IL/Cicero	</v>
      <v xml:space="preserve">http://creativecommons.org/licenses/by-sa/3.0/				</v>
    </spb>
    <spb s="0">
      <v xml:space="preserve">Wikipedia	US Census	</v>
      <v xml:space="preserve">CC-BY-SA		</v>
      <v xml:space="preserve">http://en.wikipedia.org/wiki/Cicero,_Illinois	http://www2.census.gov/programs-surveys/popest/datasets/2010-2018/cities/totals/sub-est2018_all.csv	</v>
      <v xml:space="preserve">http://creativecommons.org/licenses/by-sa/3.0/		</v>
    </spb>
    <spb s="16">
      <v>4128</v>
      <v>4129</v>
      <v>4128</v>
      <v>4128</v>
      <v>2</v>
      <v>4129</v>
      <v>4128</v>
      <v>4129</v>
      <v>4129</v>
      <v>4130</v>
    </spb>
    <spb s="0">
      <v xml:space="preserve">Wikipedia	</v>
      <v xml:space="preserve">CC BY-SA 3.0	</v>
      <v xml:space="preserve">http://en.wikipedia.org/wiki/Cicero,_Illinois	</v>
      <v xml:space="preserve">https://creativecommons.org/licenses/by-sa/3.0	</v>
    </spb>
    <spb s="0">
      <v xml:space="preserve">Wikipedia	</v>
      <v xml:space="preserve">CC-BY-SA	</v>
      <v xml:space="preserve">http://en.wikipedia.org/wiki/Farmington_Hills,_Michigan	</v>
      <v xml:space="preserve">http://creativecommons.org/licenses/by-sa/3.0/	</v>
    </spb>
    <spb s="0">
      <v xml:space="preserve">Wikipedia	US Census	Facebook	Sec	Walkscore	</v>
      <v xml:space="preserve">CC-BY-SA					</v>
      <v xml:space="preserve">http://en.wikipedia.org/wiki/Farmington_Hills,_Michigan	http://www2.census.gov/programs-surveys/popest/datasets/2010-2018/cities/totals/sub-est2018_all.csv	https://www.facebook.com/farmingtonareaneighborhoodhouse	https://www.sec.gov/cgi-bin/browse-edgar?action=getcompany&amp;CIK=0001813928	https://www.walkscore.com/MI/Farmington_Hills	</v>
      <v xml:space="preserve">http://creativecommons.org/licenses/by-sa/3.0/					</v>
    </spb>
    <spb s="0">
      <v xml:space="preserve">Wikipedia	Wikipedia	</v>
      <v xml:space="preserve">CC-BY-SA	CC-BY-SA	</v>
      <v xml:space="preserve">http://en.wikipedia.org/wiki/Farmington_Hills,_Michigan	http://it.wikipedia.org/wiki/Farmington_Hills	</v>
      <v xml:space="preserve">http://creativecommons.org/licenses/by-sa/3.0/	http://creativecommons.org/licenses/by-sa/3.0/	</v>
    </spb>
    <spb s="0">
      <v xml:space="preserve">Wikipedia	US Census	Wikipedia	Facebook	Sec	Walkscore	</v>
      <v xml:space="preserve">CC-BY-SA		CC-BY-SA				</v>
      <v xml:space="preserve">http://en.wikipedia.org/wiki/Farmington_Hills,_Michigan	http://www2.census.gov/programs-surveys/popest/datasets/2010-2018/cities/totals/sub-est2018_all.csv	https://en.wikipedia.org/wiki/Farmington_Hills,_Michigan	https://www.facebook.com/farmingtonareaneighborhoodhouse	https://www.sec.gov/cgi-bin/browse-edgar?action=getcompany&amp;CIK=0001813928	https://www.walkscore.com/MI/Farmington_Hills	</v>
      <v xml:space="preserve">http://creativecommons.org/licenses/by-sa/3.0/		http://creativecommons.org/licenses/by-sa/3.0/				</v>
    </spb>
    <spb s="0">
      <v xml:space="preserve">Wikipedia	US Census	Wikipedia	</v>
      <v xml:space="preserve">CC-BY-SA		CC-BY-SA	</v>
      <v xml:space="preserve">http://en.wikipedia.org/wiki/Farmington_Hills,_Michigan	http://www2.census.gov/programs-surveys/popest/datasets/2010-2018/cities/totals/sub-est2018_all.csv	http://fr.wikipedia.org/wiki/Farmington_Hills	</v>
      <v xml:space="preserve">http://creativecommons.org/licenses/by-sa/3.0/		http://creativecommons.org/licenses/by-sa/3.0/	</v>
    </spb>
    <spb s="16">
      <v>4133</v>
      <v>4134</v>
      <v>4135</v>
      <v>4135</v>
      <v>2</v>
      <v>4134</v>
      <v>4133</v>
      <v>4136</v>
      <v>4136</v>
      <v>4137</v>
    </spb>
    <spb s="0">
      <v xml:space="preserve">Wikipedia	</v>
      <v xml:space="preserve">CC BY 3.0	</v>
      <v xml:space="preserve">http://en.wikipedia.org/wiki/Farmington_Hills,_Michigan	</v>
      <v xml:space="preserve">https://creativecommons.org/licenses/by/3.0	</v>
    </spb>
    <spb s="0">
      <v xml:space="preserve">Wikipedia	Wikipedia	</v>
      <v xml:space="preserve">CC-BY-SA	CC-BY-SA	</v>
      <v xml:space="preserve">http://en.wikipedia.org/wiki/Brooklyn_Park,_Minnesota	http://es.wikipedia.org/wiki/Brooklyn_Park_(Minnesota)	</v>
      <v xml:space="preserve">http://creativecommons.org/licenses/by-sa/3.0/	http://creativecommons.org/licenses/by-sa/3.0/	</v>
    </spb>
    <spb s="0">
      <v xml:space="preserve">Wikipedia	US Census	US Census	Sec	Walkscore	</v>
      <v xml:space="preserve">CC-BY-SA					</v>
      <v xml:space="preserve">http://en.wikipedia.org/wiki/Brooklyn_Park,_Minnesota	http://www2.census.gov/programs-surveys/popest/datasets/2010-2018/cities/totals/sub-est2018_all.csv	http://www.census.gov/quickfacts/table/RHI105210/2707966	https://www.sec.gov/cgi-bin/browse-edgar?action=getcompany&amp;CIK=0001172989	https://www.walkscore.com/MN/Brooklyn_Park	</v>
      <v xml:space="preserve">http://creativecommons.org/licenses/by-sa/3.0/					</v>
    </spb>
    <spb s="0">
      <v xml:space="preserve">Wikipedia	Wikipedia	</v>
      <v xml:space="preserve">CC-BY-SA	CC-BY-SA	</v>
      <v xml:space="preserve">http://en.wikipedia.org/wiki/Brooklyn_Park,_Minnesota	http://it.wikipedia.org/wiki/Brooklyn_Park_(Minnesota)	</v>
      <v xml:space="preserve">http://creativecommons.org/licenses/by-sa/3.0/	http://creativecommons.org/licenses/by-sa/3.0/	</v>
    </spb>
    <spb s="0">
      <v xml:space="preserve">Wikipedia	</v>
      <v xml:space="preserve">CC-BY-SA	</v>
      <v xml:space="preserve">http://en.wikipedia.org/wiki/Brooklyn_Park,_Minnesota	</v>
      <v xml:space="preserve">http://creativecommons.org/licenses/by-sa/3.0/	</v>
    </spb>
    <spb s="0">
      <v xml:space="preserve">Wikipedia	US Census	US Census	Wikipedia	Sec	Walkscore	</v>
      <v xml:space="preserve">CC-BY-SA			CC-BY-SA			</v>
      <v xml:space="preserve">http://en.wikipedia.org/wiki/Brooklyn_Park,_Minnesota	http://www2.census.gov/programs-surveys/popest/datasets/2010-2018/cities/totals/sub-est2018_all.csv	http://www.census.gov/quickfacts/table/RHI105210/2707966	https://en.wikipedia.org/wiki/Brooklyn_Park,_Minnesota	https://www.sec.gov/cgi-bin/browse-edgar?action=getcompany&amp;CIK=0001172989	https://www.walkscore.com/MN/Brooklyn_Park	</v>
      <v xml:space="preserve">http://creativecommons.org/licenses/by-sa/3.0/			http://creativecommons.org/licenses/by-sa/3.0/			</v>
    </spb>
    <spb s="0">
      <v xml:space="preserve">Wikipedia	US Census	US Census	</v>
      <v xml:space="preserve">CC-BY-SA			</v>
      <v xml:space="preserve">http://en.wikipedia.org/wiki/Brooklyn_Park,_Minnesota	http://www2.census.gov/programs-surveys/popest/datasets/2010-2018/cities/totals/sub-est2018_all.csv	http://www.census.gov/quickfacts/table/RHI105210/2707966	</v>
      <v xml:space="preserve">http://creativecommons.org/licenses/by-sa/3.0/			</v>
    </spb>
    <spb s="16">
      <v>4140</v>
      <v>4141</v>
      <v>4142</v>
      <v>4142</v>
      <v>2</v>
      <v>4141</v>
      <v>4143</v>
      <v>4144</v>
      <v>4144</v>
      <v>4145</v>
    </spb>
    <spb s="0">
      <v xml:space="preserve">Wikipedia	</v>
      <v xml:space="preserve">Public domain	</v>
      <v xml:space="preserve">http://en.wikipedia.org/wiki/Brooklyn_Park,_Minnesota	</v>
      <v xml:space="preserve">http://en.wikipedia.org/wiki/Public_domain	</v>
    </spb>
    <spb s="0">
      <v xml:space="preserve">Wikipedia	</v>
      <v xml:space="preserve">CC-BY-SA	</v>
      <v xml:space="preserve">http://en.wikipedia.org/wiki/Lawrence,_Massachusetts	</v>
      <v xml:space="preserve">http://creativecommons.org/licenses/by-sa/3.0/	</v>
    </spb>
    <spb s="0">
      <v xml:space="preserve">Wikipedia	US Census	US Census	Facebook	Sec	Walkscore	</v>
      <v xml:space="preserve">CC-BY-SA						</v>
      <v xml:space="preserve">http://en.wikipedia.org/wiki/Lawrence,_Massachusetts	http://www2.census.gov/programs-surveys/popest/datasets/2010-2018/cities/totals/sub-est2018_all.csv	http://www.census.gov/quickfacts/table/PST045215/2534550	https://www.facebook.com/City-of-Lawrence-Massachusetts-257467220977395/	https://www.sec.gov/cgi-bin/browse-edgar?action=getcompany&amp;CIK=0001473579	https://www.walkscore.com/MA/Lawrence	</v>
      <v xml:space="preserve">http://creativecommons.org/licenses/by-sa/3.0/						</v>
    </spb>
    <spb s="0">
      <v xml:space="preserve">Wikipedia	US Census	US Census	Wikipedia	Facebook	Sec	Walkscore	</v>
      <v xml:space="preserve">CC-BY-SA			CC-BY-SA				</v>
      <v xml:space="preserve">http://en.wikipedia.org/wiki/Lawrence,_Massachusetts	http://www2.census.gov/programs-surveys/popest/datasets/2010-2018/cities/totals/sub-est2018_all.csv	http://www.census.gov/quickfacts/table/PST045215/2534550	https://en.wikipedia.org/wiki/Lawrence,_Massachusetts	https://www.facebook.com/City-of-Lawrence-Massachusetts-257467220977395/	https://www.sec.gov/cgi-bin/browse-edgar?action=getcompany&amp;CIK=0001473579	https://www.walkscore.com/MA/Lawrence	</v>
      <v xml:space="preserve">http://creativecommons.org/licenses/by-sa/3.0/			http://creativecommons.org/licenses/by-sa/3.0/				</v>
    </spb>
    <spb s="0">
      <v xml:space="preserve">Wikipedia	US Census	</v>
      <v xml:space="preserve">CC-BY-SA		</v>
      <v xml:space="preserve">http://en.wikipedia.org/wiki/Lawrence,_Massachusetts	http://www2.census.gov/programs-surveys/popest/datasets/2010-2018/cities/totals/sub-est2018_all.csv	</v>
      <v xml:space="preserve">http://creativecommons.org/licenses/by-sa/3.0/		</v>
    </spb>
    <spb s="16">
      <v>4148</v>
      <v>4149</v>
      <v>4148</v>
      <v>4148</v>
      <v>2</v>
      <v>4149</v>
      <v>4148</v>
      <v>4150</v>
      <v>4150</v>
      <v>4151</v>
    </spb>
    <spb s="0">
      <v xml:space="preserve">Wikipedia	</v>
      <v xml:space="preserve">Public domain	</v>
      <v xml:space="preserve">http://en.wikipedia.org/wiki/Lawrence,_Massachusetts	</v>
      <v xml:space="preserve">http://en.wikipedia.org/wiki/Public_domain	</v>
    </spb>
    <spb s="0">
      <v xml:space="preserve">Wikipedia	</v>
      <v xml:space="preserve">CC-BY-SA	</v>
      <v xml:space="preserve">http://en.wikipedia.org/wiki/Plymouth,_Minnesota	</v>
      <v xml:space="preserve">http://creativecommons.org/licenses/by-sa/3.0/	</v>
    </spb>
    <spb s="0">
      <v xml:space="preserve">Wikipedia	US Census	US Census	Sec	Walkscore	</v>
      <v xml:space="preserve">CC-BY-SA					</v>
      <v xml:space="preserve">http://en.wikipedia.org/wiki/Plymouth,_Minnesota	http://www2.census.gov/programs-surveys/popest/datasets/2010-2018/cities/totals/sub-est2018_all.csv	http://www.census.gov/quickfacts/table/PST045214/2751730	https://www.sec.gov/cgi-bin/browse-edgar?action=getcompany&amp;CIK=0001800535	https://www.walkscore.com/MN/Plymouth	</v>
      <v xml:space="preserve">http://creativecommons.org/licenses/by-sa/3.0/					</v>
    </spb>
    <spb s="0">
      <v xml:space="preserve">Wikipedia	Wikipedia	</v>
      <v xml:space="preserve">CC-BY-SA	CC-BY-SA	</v>
      <v xml:space="preserve">http://en.wikipedia.org/wiki/Plymouth,_Minnesota	http://it.wikipedia.org/wiki/Plymouth_(Minnesota)	</v>
      <v xml:space="preserve">http://creativecommons.org/licenses/by-sa/3.0/	http://creativecommons.org/licenses/by-sa/3.0/	</v>
    </spb>
    <spb s="0">
      <v xml:space="preserve">Wikipedia	US Census	US Census	Wikipedia	Sec	Walkscore	</v>
      <v xml:space="preserve">CC-BY-SA			CC-BY-SA			</v>
      <v xml:space="preserve">http://en.wikipedia.org/wiki/Plymouth,_Minnesota	http://www2.census.gov/programs-surveys/popest/datasets/2010-2018/cities/totals/sub-est2018_all.csv	http://www.census.gov/quickfacts/table/PST045214/2751730	https://en.wikipedia.org/wiki/Plymouth,_Minnesota	https://www.sec.gov/cgi-bin/browse-edgar?action=getcompany&amp;CIK=0001800535	https://www.walkscore.com/MN/Plymouth	</v>
      <v xml:space="preserve">http://creativecommons.org/licenses/by-sa/3.0/			http://creativecommons.org/licenses/by-sa/3.0/			</v>
    </spb>
    <spb s="0">
      <v xml:space="preserve">Wikipedia	US Census	US Census	</v>
      <v xml:space="preserve">CC-BY-SA			</v>
      <v xml:space="preserve">http://en.wikipedia.org/wiki/Plymouth,_Minnesota	http://www2.census.gov/programs-surveys/popest/datasets/2010-2018/cities/totals/sub-est2018_all.csv	http://www.census.gov/quickfacts/table/PST045214/2751730	</v>
      <v xml:space="preserve">http://creativecommons.org/licenses/by-sa/3.0/			</v>
    </spb>
    <spb s="16">
      <v>4154</v>
      <v>4155</v>
      <v>4156</v>
      <v>4156</v>
      <v>2</v>
      <v>4155</v>
      <v>4154</v>
      <v>4157</v>
      <v>4157</v>
      <v>4158</v>
    </spb>
    <spb s="0">
      <v xml:space="preserve">Wikipedia	</v>
      <v xml:space="preserve">Public domain	</v>
      <v xml:space="preserve">http://it.wikipedia.org/wiki/Plymouth_(Minnesota)	</v>
      <v xml:space="preserve">http://en.wikipedia.org/wiki/Public_domain	</v>
    </spb>
    <spb s="0">
      <v xml:space="preserve">Wikipedia	</v>
      <v xml:space="preserve">CC-BY-SA	</v>
      <v xml:space="preserve">http://en.wikipedia.org/wiki/Buckeye,_Arizona	</v>
      <v xml:space="preserve">http://creativecommons.org/licenses/by-sa/3.0/	</v>
    </spb>
    <spb s="0">
      <v xml:space="preserve">Wikipedia	Walkscore	</v>
      <v xml:space="preserve">CC-BY-SA		</v>
      <v xml:space="preserve">http://en.wikipedia.org/wiki/Buckeye,_Arizona	https://www.walkscore.com/AZ/Buckeye	</v>
      <v xml:space="preserve">http://creativecommons.org/licenses/by-sa/3.0/		</v>
    </spb>
    <spb s="0">
      <v xml:space="preserve">Wikipedia	Wikipedia	</v>
      <v xml:space="preserve">CC-BY-SA	CC-BY-SA	</v>
      <v xml:space="preserve">http://en.wikipedia.org/wiki/Buckeye,_Arizona	http://fr.wikipedia.org/wiki/Buckeye_(Arizona)	</v>
      <v xml:space="preserve">http://creativecommons.org/licenses/by-sa/3.0/	http://creativecommons.org/licenses/by-sa/3.0/	</v>
    </spb>
    <spb s="1">
      <v>4161</v>
      <v>4162</v>
      <v>4161</v>
      <v>4162</v>
      <v>4161</v>
      <v>4162</v>
      <v>4162</v>
      <v>4163</v>
    </spb>
    <spb s="0">
      <v xml:space="preserve">Wikipedia	</v>
      <v xml:space="preserve">CC BY-SA 4.0	</v>
      <v xml:space="preserve">http://en.wikipedia.org/wiki/Buckeye,_Arizona	</v>
      <v xml:space="preserve">https://creativecommons.org/licenses/by-sa/4.0	</v>
    </spb>
    <spb s="0">
      <v xml:space="preserve">Wikipedia	</v>
      <v xml:space="preserve">CC-BY-SA	</v>
      <v xml:space="preserve">http://en.wikipedia.org/wiki/Georgetown,_Texas	</v>
      <v xml:space="preserve">http://creativecommons.org/licenses/by-sa/3.0/	</v>
    </spb>
    <spb s="0">
      <v xml:space="preserve">Wikipedia	US Census	Facebook	Walkscore	</v>
      <v xml:space="preserve">CC-BY-SA				</v>
      <v xml:space="preserve">http://en.wikipedia.org/wiki/Georgetown,_Texas	http://www2.census.gov/programs-surveys/popest/datasets/2010-2018/cities/totals/sub-est2018_all.csv	https://www.facebook.com/CityofGeorgetown	https://www.walkscore.com/TX/Georgetown	</v>
      <v xml:space="preserve">http://creativecommons.org/licenses/by-sa/3.0/				</v>
    </spb>
    <spb s="0">
      <v xml:space="preserve">Wikipedia	US Census	Wikipedia	Facebook	Walkscore	</v>
      <v xml:space="preserve">CC-BY-SA		CC-BY-SA			</v>
      <v xml:space="preserve">http://en.wikipedia.org/wiki/Georgetown,_Texas	http://www2.census.gov/programs-surveys/popest/datasets/2010-2018/cities/totals/sub-est2018_all.csv	https://en.wikipedia.org/wiki/Georgetown,_Texas	https://www.facebook.com/CityofGeorgetown	https://www.walkscore.com/TX/Georgetown	</v>
      <v xml:space="preserve">http://creativecommons.org/licenses/by-sa/3.0/		http://creativecommons.org/licenses/by-sa/3.0/			</v>
    </spb>
    <spb s="0">
      <v xml:space="preserve">Wikipedia	US Census	Facebook	</v>
      <v xml:space="preserve">CC-BY-SA			</v>
      <v xml:space="preserve">http://en.wikipedia.org/wiki/Georgetown,_Texas	http://www2.census.gov/programs-surveys/popest/datasets/2010-2018/cities/totals/sub-est2018_all.csv	https://www.facebook.com/CityofGeorgetown	</v>
      <v xml:space="preserve">http://creativecommons.org/licenses/by-sa/3.0/			</v>
    </spb>
    <spb s="1">
      <v>4166</v>
      <v>4167</v>
      <v>2</v>
      <v>4167</v>
      <v>4166</v>
      <v>4168</v>
      <v>4168</v>
      <v>4169</v>
    </spb>
    <spb s="0">
      <v xml:space="preserve">Wikipedia	</v>
      <v xml:space="preserve">CC BY-SA 3.0	</v>
      <v xml:space="preserve">http://de.wikipedia.org/wiki/Georgetown_(Texas)	</v>
      <v xml:space="preserve">https://creativecommons.org/licenses/by-sa/3.0	</v>
    </spb>
    <spb s="0">
      <v xml:space="preserve">Wikipedia	</v>
      <v xml:space="preserve">CC-BY-SA	</v>
      <v xml:space="preserve">http://en.wikipedia.org/wiki/Cedar_Park,_Texas	</v>
      <v xml:space="preserve">http://creativecommons.org/licenses/by-sa/3.0/	</v>
    </spb>
    <spb s="0">
      <v xml:space="preserve">Wikipedia	US Census	Sec	Walkscore	</v>
      <v xml:space="preserve">CC-BY-SA				</v>
      <v xml:space="preserve">http://en.wikipedia.org/wiki/Cedar_Park,_Texas	http://www2.census.gov/programs-surveys/popest/datasets/2010-2018/cities/totals/sub-est2018_all.csv	https://www.sec.gov/cgi-bin/browse-edgar?action=getcompany&amp;CIK=0001766067	https://www.walkscore.com/TX/Cedar_Park	</v>
      <v xml:space="preserve">http://creativecommons.org/licenses/by-sa/3.0/				</v>
    </spb>
    <spb s="0">
      <v xml:space="preserve">Wikipedia	Wikipedia	</v>
      <v xml:space="preserve">CC-BY-SA	CC-BY-SA	</v>
      <v xml:space="preserve">http://en.wikipedia.org/wiki/Cedar_Park,_Texas	http://it.wikipedia.org/wiki/Cedar_Park	</v>
      <v xml:space="preserve">http://creativecommons.org/licenses/by-sa/3.0/	http://creativecommons.org/licenses/by-sa/3.0/	</v>
    </spb>
    <spb s="0">
      <v xml:space="preserve">Wikipedia	US Census	Wikipedia	Sec	Walkscore	</v>
      <v xml:space="preserve">CC-BY-SA		CC-BY-SA			</v>
      <v xml:space="preserve">http://en.wikipedia.org/wiki/Cedar_Park,_Texas	http://www2.census.gov/programs-surveys/popest/datasets/2010-2018/cities/totals/sub-est2018_all.csv	https://en.wikipedia.org/wiki/Cedar_Park,_Texas	https://www.sec.gov/cgi-bin/browse-edgar?action=getcompany&amp;CIK=0001766067	https://www.walkscore.com/TX/Cedar_Park	</v>
      <v xml:space="preserve">http://creativecommons.org/licenses/by-sa/3.0/		http://creativecommons.org/licenses/by-sa/3.0/			</v>
    </spb>
    <spb s="0">
      <v xml:space="preserve">Wikipedia	US Census	</v>
      <v xml:space="preserve">CC-BY-SA		</v>
      <v xml:space="preserve">http://en.wikipedia.org/wiki/Cedar_Park,_Texas	http://www2.census.gov/programs-surveys/popest/datasets/2010-2018/cities/totals/sub-est2018_all.csv	</v>
      <v xml:space="preserve">http://creativecommons.org/licenses/by-sa/3.0/		</v>
    </spb>
    <spb s="16">
      <v>4172</v>
      <v>4173</v>
      <v>4174</v>
      <v>4174</v>
      <v>2</v>
      <v>4173</v>
      <v>4172</v>
      <v>4175</v>
      <v>4175</v>
      <v>4176</v>
    </spb>
    <spb s="0">
      <v xml:space="preserve">Wikipedia	</v>
      <v xml:space="preserve">CC BY-SA 3.0	</v>
      <v xml:space="preserve">http://en.wikipedia.org/wiki/Cedar_Park,_Texas	</v>
      <v xml:space="preserve">https://creativecommons.org/licenses/by-sa/3.0	</v>
    </spb>
    <spb s="0">
      <v xml:space="preserve">Wikipedia	</v>
      <v xml:space="preserve">CC-BY-SA	</v>
      <v xml:space="preserve">http://en.wikipedia.org/wiki/Tustin,_California	</v>
      <v xml:space="preserve">http://creativecommons.org/licenses/by-sa/3.0/	</v>
    </spb>
    <spb s="0">
      <v xml:space="preserve">Wikipedia	US Census	US Census	Sec	Walkscore	</v>
      <v xml:space="preserve">CC-BY-SA					</v>
      <v xml:space="preserve">http://en.wikipedia.org/wiki/Tustin,_California	http://www2.census.gov/programs-surveys/popest/datasets/2010-2018/cities/totals/sub-est2018_all.csv	http://www.census.gov/quickfacts/table/RHI225213/0680854	https://www.sec.gov/cgi-bin/browse-edgar?action=getcompany&amp;CIK=0001697856	https://www.walkscore.com/CA/Tustin	</v>
      <v xml:space="preserve">http://creativecommons.org/licenses/by-sa/3.0/					</v>
    </spb>
    <spb s="0">
      <v xml:space="preserve">Wikipedia	Wikipedia	</v>
      <v xml:space="preserve">CC-BY-SA	CC-BY-SA	</v>
      <v xml:space="preserve">http://en.wikipedia.org/wiki/Tustin,_California	http://it.wikipedia.org/wiki/Tustin	</v>
      <v xml:space="preserve">http://creativecommons.org/licenses/by-sa/3.0/	http://creativecommons.org/licenses/by-sa/3.0/	</v>
    </spb>
    <spb s="0">
      <v xml:space="preserve">Wikipedia	US Census	US Census	Wikipedia	Sec	Walkscore	</v>
      <v xml:space="preserve">CC-BY-SA			CC-BY-SA			</v>
      <v xml:space="preserve">http://en.wikipedia.org/wiki/Tustin,_California	http://www2.census.gov/programs-surveys/popest/datasets/2010-2018/cities/totals/sub-est2018_all.csv	http://www.census.gov/quickfacts/table/RHI225213/0680854	https://en.wikipedia.org/wiki/Tustin,_California	https://www.sec.gov/cgi-bin/browse-edgar?action=getcompany&amp;CIK=0001697856	https://www.walkscore.com/CA/Tustin	</v>
      <v xml:space="preserve">http://creativecommons.org/licenses/by-sa/3.0/			http://creativecommons.org/licenses/by-sa/3.0/			</v>
    </spb>
    <spb s="0">
      <v xml:space="preserve">Wikipedia	US Census	Wikipedia	US Census	</v>
      <v xml:space="preserve">CC-BY-SA		CC-BY-SA		</v>
      <v xml:space="preserve">http://en.wikipedia.org/wiki/Tustin,_California	http://www2.census.gov/programs-surveys/popest/datasets/2010-2018/cities/totals/sub-est2018_all.csv	http://es.wikipedia.org/wiki/Tustin_(California)	http://www.census.gov/quickfacts/table/RHI225213/0680854	</v>
      <v xml:space="preserve">http://creativecommons.org/licenses/by-sa/3.0/		http://creativecommons.org/licenses/by-sa/3.0/		</v>
    </spb>
    <spb s="16">
      <v>4179</v>
      <v>4180</v>
      <v>4181</v>
      <v>4181</v>
      <v>2</v>
      <v>4180</v>
      <v>4179</v>
      <v>4182</v>
      <v>4182</v>
      <v>4183</v>
    </spb>
    <spb s="0">
      <v xml:space="preserve">Wikipedia	</v>
      <v xml:space="preserve">CC BY-SA 3.0	</v>
      <v xml:space="preserve">http://en.wikipedia.org/wiki/Tustin,_California	</v>
      <v xml:space="preserve">https://creativecommons.org/licenses/by-sa/3.0	</v>
    </spb>
    <spb s="0">
      <v xml:space="preserve">Wikipedia	</v>
      <v xml:space="preserve">CC-BY-SA	</v>
      <v xml:space="preserve">http://en.wikipedia.org/wiki/Lakewood,_California	</v>
      <v xml:space="preserve">http://creativecommons.org/licenses/by-sa/3.0/	</v>
    </spb>
    <spb s="0">
      <v xml:space="preserve">Wikipedia	US Census	US Census	Walkscore	</v>
      <v xml:space="preserve">CC-BY-SA				</v>
      <v xml:space="preserve">http://en.wikipedia.org/wiki/Lakewood,_California	http://www2.census.gov/programs-surveys/popest/datasets/2010-2018/cities/totals/sub-est2018_all.csv	http://www.census.gov/quickfacts/table/SEX255213/0639892	https://www.walkscore.com/CA/Lakewood	</v>
      <v xml:space="preserve">http://creativecommons.org/licenses/by-sa/3.0/				</v>
    </spb>
    <spb s="0">
      <v xml:space="preserve">Wikipedia	Wikipedia	Wikipedia	</v>
      <v xml:space="preserve">CC-BY-SA	CC-BY-SA	CC-BY-SA	</v>
      <v xml:space="preserve">http://en.wikipedia.org/wiki/Lakewood,_California	http://es.wikipedia.org/wiki/Lakewood_(California)	http://it.wikipedia.org/wiki/Lakewood_(California)	</v>
      <v xml:space="preserve">http://creativecommons.org/licenses/by-sa/3.0/	http://creativecommons.org/licenses/by-sa/3.0/	http://creativecommons.org/licenses/by-sa/3.0/	</v>
    </spb>
    <spb s="0">
      <v xml:space="preserve">Wikipedia	US Census	US Census	Wikipedia	Walkscore	</v>
      <v xml:space="preserve">CC-BY-SA			CC-BY-SA		</v>
      <v xml:space="preserve">http://en.wikipedia.org/wiki/Lakewood,_California	http://www2.census.gov/programs-surveys/popest/datasets/2010-2018/cities/totals/sub-est2018_all.csv	http://www.census.gov/quickfacts/table/SEX255213/0639892	https://en.wikipedia.org/wiki/Lakewood,_California	https://www.walkscore.com/CA/Lakewood	</v>
      <v xml:space="preserve">http://creativecommons.org/licenses/by-sa/3.0/			http://creativecommons.org/licenses/by-sa/3.0/		</v>
    </spb>
    <spb s="0">
      <v xml:space="preserve">Wikipedia	US Census	Wikipedia	US Census	Wikipedia	Walkscore	</v>
      <v xml:space="preserve">CC-BY-SA		CC-BY-SA		CC-BY-SA		</v>
      <v xml:space="preserve">http://en.wikipedia.org/wiki/Lakewood,_California	http://www2.census.gov/programs-surveys/popest/datasets/2010-2018/cities/totals/sub-est2018_all.csv	http://es.wikipedia.org/wiki/Lakewood_(California)	http://www.census.gov/quickfacts/table/SEX255213/0639892	https://en.wikipedia.org/wiki/Lakewood,_California	https://www.walkscore.com/CA/Lakewood	</v>
      <v xml:space="preserve">http://creativecommons.org/licenses/by-sa/3.0/		http://creativecommons.org/licenses/by-sa/3.0/		http://creativecommons.org/licenses/by-sa/3.0/		</v>
    </spb>
    <spb s="0">
      <v xml:space="preserve">Wikipedia	US Census	Wikipedia	US Census	</v>
      <v xml:space="preserve">CC-BY-SA		CC-BY-SA		</v>
      <v xml:space="preserve">http://en.wikipedia.org/wiki/Lakewood,_California	http://www2.census.gov/programs-surveys/popest/datasets/2010-2018/cities/totals/sub-est2018_all.csv	http://es.wikipedia.org/wiki/Lakewood_(California)	http://www.census.gov/quickfacts/table/SEX255213/0639892	</v>
      <v xml:space="preserve">http://creativecommons.org/licenses/by-sa/3.0/		http://creativecommons.org/licenses/by-sa/3.0/		</v>
    </spb>
    <spb s="16">
      <v>4186</v>
      <v>4187</v>
      <v>4188</v>
      <v>4188</v>
      <v>2</v>
      <v>4187</v>
      <v>4186</v>
      <v>4189</v>
      <v>4190</v>
      <v>4191</v>
    </spb>
    <spb s="0">
      <v xml:space="preserve">Wikipedia	</v>
      <v xml:space="preserve">CC BY-SA 4.0	</v>
      <v xml:space="preserve">http://en.wikipedia.org/wiki/Lakewood,_California	</v>
      <v xml:space="preserve">https://creativecommons.org/licenses/by-sa/4.0	</v>
    </spb>
    <spb s="0">
      <v xml:space="preserve">Wikipedia	Wikipedia	</v>
      <v xml:space="preserve">CC-BY-SA	CC-BY-SA	</v>
      <v xml:space="preserve">http://en.wikipedia.org/wiki/Perris,_California	http://de.wikipedia.org/wiki/Perris	</v>
      <v xml:space="preserve">http://creativecommons.org/licenses/by-sa/3.0/	http://creativecommons.org/licenses/by-sa/3.0/	</v>
    </spb>
    <spb s="0">
      <v xml:space="preserve">Wikipedia	US Census	Walkscore	</v>
      <v xml:space="preserve">CC-BY-SA			</v>
      <v xml:space="preserve">http://en.wikipedia.org/wiki/Perris,_California	http://www2.census.gov/programs-surveys/popest/datasets/2010-2018/cities/totals/sub-est2018_all.csv	https://www.walkscore.com/CA/Perris	</v>
      <v xml:space="preserve">http://creativecommons.org/licenses/by-sa/3.0/			</v>
    </spb>
    <spb s="0">
      <v xml:space="preserve">Wikipedia	Wikipedia	</v>
      <v xml:space="preserve">CC-BY-SA	CC-BY-SA	</v>
      <v xml:space="preserve">http://en.wikipedia.org/wiki/Perris,_California	http://it.wikipedia.org/wiki/Perris	</v>
      <v xml:space="preserve">http://creativecommons.org/licenses/by-sa/3.0/	http://creativecommons.org/licenses/by-sa/3.0/	</v>
    </spb>
    <spb s="0">
      <v xml:space="preserve">Wikipedia	</v>
      <v xml:space="preserve">CC-BY-SA	</v>
      <v xml:space="preserve">http://en.wikipedia.org/wiki/Perris,_California	</v>
      <v xml:space="preserve">http://creativecommons.org/licenses/by-sa/3.0/	</v>
    </spb>
    <spb s="0">
      <v xml:space="preserve">Wikipedia	US Census	Wikipedia	</v>
      <v xml:space="preserve">CC-BY-SA		CC-BY-SA	</v>
      <v xml:space="preserve">http://en.wikipedia.org/wiki/Perris,_California	http://www2.census.gov/programs-surveys/popest/datasets/2010-2018/cities/totals/sub-est2018_all.csv	http://es.wikipedia.org/wiki/Perris	</v>
      <v xml:space="preserve">http://creativecommons.org/licenses/by-sa/3.0/		http://creativecommons.org/licenses/by-sa/3.0/	</v>
    </spb>
    <spb s="16">
      <v>4194</v>
      <v>4195</v>
      <v>4196</v>
      <v>4196</v>
      <v>2</v>
      <v>4195</v>
      <v>4197</v>
      <v>4195</v>
      <v>4195</v>
      <v>4198</v>
    </spb>
    <spb s="0">
      <v xml:space="preserve">Wikipedia	</v>
      <v xml:space="preserve">CC BY-SA 3.0	</v>
      <v xml:space="preserve">http://de.wikipedia.org/wiki/Perris	</v>
      <v xml:space="preserve">https://creativecommons.org/licenses/by-sa/3.0	</v>
    </spb>
    <spb s="0">
      <v xml:space="preserve">Wikipedia	</v>
      <v xml:space="preserve">CC-BY-SA	</v>
      <v xml:space="preserve">http://en.wikipedia.org/wiki/Flower_Mound,_Texas	</v>
      <v xml:space="preserve">http://creativecommons.org/licenses/by-sa/3.0/	</v>
    </spb>
    <spb s="0">
      <v xml:space="preserve">Wikipedia	US Census	Sec	Walkscore	</v>
      <v xml:space="preserve">CC-BY-SA				</v>
      <v xml:space="preserve">http://en.wikipedia.org/wiki/Flower_Mound,_Texas	http://www2.census.gov/programs-surveys/popest/datasets/2010-2018/cities/totals/sub-est2018_all.csv	https://www.sec.gov/cgi-bin/browse-edgar?action=getcompany&amp;CIK=0001777914	https://www.walkscore.com/TX/Flower_Mound	</v>
      <v xml:space="preserve">http://creativecommons.org/licenses/by-sa/3.0/				</v>
    </spb>
    <spb s="0">
      <v xml:space="preserve">Wikipedia	Wikipedia	</v>
      <v xml:space="preserve">CC-BY-SA	CC-BY-SA	</v>
      <v xml:space="preserve">http://en.wikipedia.org/wiki/Flower_Mound,_Texas	http://it.wikipedia.org/wiki/Flower_Mound	</v>
      <v xml:space="preserve">http://creativecommons.org/licenses/by-sa/3.0/	http://creativecommons.org/licenses/by-sa/3.0/	</v>
    </spb>
    <spb s="0">
      <v xml:space="preserve">Wikipedia	US Census	Wikipedia	Sec	Walkscore	</v>
      <v xml:space="preserve">CC-BY-SA		CC-BY-SA			</v>
      <v xml:space="preserve">http://en.wikipedia.org/wiki/Flower_Mound,_Texas	http://www2.census.gov/programs-surveys/popest/datasets/2010-2018/cities/totals/sub-est2018_all.csv	https://en.wikipedia.org/wiki/Flower_Mound,_Texas	https://www.sec.gov/cgi-bin/browse-edgar?action=getcompany&amp;CIK=0001777914	https://www.walkscore.com/TX/Flower_Mound	</v>
      <v xml:space="preserve">http://creativecommons.org/licenses/by-sa/3.0/		http://creativecommons.org/licenses/by-sa/3.0/			</v>
    </spb>
    <spb s="0">
      <v xml:space="preserve">Wikipedia	US Census	</v>
      <v xml:space="preserve">CC-BY-SA		</v>
      <v xml:space="preserve">http://en.wikipedia.org/wiki/Flower_Mound,_Texas	http://www2.census.gov/programs-surveys/popest/datasets/2010-2018/cities/totals/sub-est2018_all.csv	</v>
      <v xml:space="preserve">http://creativecommons.org/licenses/by-sa/3.0/		</v>
    </spb>
    <spb s="16">
      <v>4201</v>
      <v>4202</v>
      <v>4203</v>
      <v>4203</v>
      <v>2</v>
      <v>4202</v>
      <v>4201</v>
      <v>4204</v>
      <v>4204</v>
      <v>4205</v>
    </spb>
    <spb s="0">
      <v xml:space="preserve">Wikipedia	</v>
      <v xml:space="preserve">CC BY-SA 2.0	</v>
      <v xml:space="preserve">http://en.wikipedia.org/wiki/Flower_Mound,_Texas	</v>
      <v xml:space="preserve">https://creativecommons.org/licenses/by-sa/2.0	</v>
    </spb>
    <spb s="0">
      <v xml:space="preserve">Wikipedia	</v>
      <v xml:space="preserve">CC-BY-SA	</v>
      <v xml:space="preserve">http://en.wikipedia.org/wiki/Pharr,_Texas	</v>
      <v xml:space="preserve">http://creativecommons.org/licenses/by-sa/3.0/	</v>
    </spb>
    <spb s="0">
      <v xml:space="preserve">Wikipedia	US Census	US Census	Walkscore	</v>
      <v xml:space="preserve">CC-BY-SA				</v>
      <v xml:space="preserve">http://en.wikipedia.org/wiki/Pharr,_Texas	http://www2.census.gov/programs-surveys/popest/datasets/2010-2018/cities/totals/sub-est2018_all.csv	http://www.census.gov/quickfacts/table/PST045215/4857200	https://www.walkscore.com/TX/Pharr	</v>
      <v xml:space="preserve">http://creativecommons.org/licenses/by-sa/3.0/				</v>
    </spb>
    <spb s="0">
      <v xml:space="preserve">Wikipedia	US Census	US Census	</v>
      <v xml:space="preserve">CC-BY-SA			</v>
      <v xml:space="preserve">http://en.wikipedia.org/wiki/Pharr,_Texas	http://www2.census.gov/programs-surveys/popest/datasets/2010-2018/cities/totals/sub-est2018_all.csv	http://www.census.gov/quickfacts/table/PST045215/4857200	</v>
      <v xml:space="preserve">http://creativecommons.org/licenses/by-sa/3.0/			</v>
    </spb>
    <spb s="16">
      <v>4208</v>
      <v>4209</v>
      <v>4208</v>
      <v>4208</v>
      <v>2</v>
      <v>4209</v>
      <v>4208</v>
      <v>4209</v>
      <v>4209</v>
      <v>4210</v>
    </spb>
    <spb s="0">
      <v xml:space="preserve">Wikipedia	</v>
      <v xml:space="preserve">Public domain	</v>
      <v xml:space="preserve">http://de.wikipedia.org/wiki/Pharr	</v>
      <v xml:space="preserve">http://en.wikipedia.org/wiki/Public_domain	</v>
    </spb>
    <spb s="0">
      <v xml:space="preserve">Wikipedia	Wikipedia	</v>
      <v xml:space="preserve">CC-BY-SA	CC-BY-SA	</v>
      <v xml:space="preserve">http://en.wikipedia.org/wiki/Loveland,_Colorado	http://de.wikipedia.org/wiki/Loveland_(Colorado)	</v>
      <v xml:space="preserve">http://creativecommons.org/licenses/by-sa/3.0/	http://creativecommons.org/licenses/by-sa/3.0/	</v>
    </spb>
    <spb s="0">
      <v xml:space="preserve">Wikipedia	US Census	Sec	Walkscore	</v>
      <v xml:space="preserve">CC-BY-SA				</v>
      <v xml:space="preserve">http://en.wikipedia.org/wiki/Loveland,_Colorado	http://www2.census.gov/programs-surveys/popest/datasets/2010-2018/cities/totals/sub-est2018_all.csv	https://www.sec.gov/cgi-bin/browse-edgar?action=getcompany&amp;CIK=0001038133	https://www.walkscore.com/CO/Loveland	</v>
      <v xml:space="preserve">http://creativecommons.org/licenses/by-sa/3.0/				</v>
    </spb>
    <spb s="0">
      <v xml:space="preserve">Wikipedia	</v>
      <v xml:space="preserve">CC-BY-SA	</v>
      <v xml:space="preserve">http://en.wikipedia.org/wiki/Loveland,_Colorado	</v>
      <v xml:space="preserve">http://creativecommons.org/licenses/by-sa/3.0/	</v>
    </spb>
    <spb s="0">
      <v xml:space="preserve">Wikipedia	US Census	Wikipedia	Sec	Walkscore	</v>
      <v xml:space="preserve">CC-BY-SA		CC-BY-SA			</v>
      <v xml:space="preserve">http://en.wikipedia.org/wiki/Loveland,_Colorado	http://www2.census.gov/programs-surveys/popest/datasets/2010-2018/cities/totals/sub-est2018_all.csv	https://en.wikipedia.org/wiki/Loveland,_Colorado	https://www.sec.gov/cgi-bin/browse-edgar?action=getcompany&amp;CIK=0001038133	https://www.walkscore.com/CO/Loveland	</v>
      <v xml:space="preserve">http://creativecommons.org/licenses/by-sa/3.0/		http://creativecommons.org/licenses/by-sa/3.0/			</v>
    </spb>
    <spb s="0">
      <v xml:space="preserve">Wikipedia	US Census	</v>
      <v xml:space="preserve">CC-BY-SA		</v>
      <v xml:space="preserve">http://en.wikipedia.org/wiki/Loveland,_Colorado	http://www2.census.gov/programs-surveys/popest/datasets/2010-2018/cities/totals/sub-est2018_all.csv	</v>
      <v xml:space="preserve">http://creativecommons.org/licenses/by-sa/3.0/		</v>
    </spb>
    <spb s="1">
      <v>4213</v>
      <v>4214</v>
      <v>2</v>
      <v>4214</v>
      <v>4215</v>
      <v>4216</v>
      <v>4216</v>
      <v>4217</v>
    </spb>
    <spb s="0">
      <v xml:space="preserve">Wikipedia	</v>
      <v xml:space="preserve">CC BY-SA 4.0	</v>
      <v xml:space="preserve">http://en.wikipedia.org/wiki/Loveland,_Colorado	</v>
      <v xml:space="preserve">https://creativecommons.org/licenses/by-sa/4.0	</v>
    </spb>
    <spb s="0">
      <v xml:space="preserve">Wikipedia	</v>
      <v xml:space="preserve">CC-BY-SA	</v>
      <v xml:space="preserve">http://en.wikipedia.org/wiki/Boynton_Beach,_Florida	</v>
      <v xml:space="preserve">http://creativecommons.org/licenses/by-sa/3.0/	</v>
    </spb>
    <spb s="0">
      <v xml:space="preserve">Wikipedia	US Census	Sec	Walkscore	</v>
      <v xml:space="preserve">CC-BY-SA				</v>
      <v xml:space="preserve">http://en.wikipedia.org/wiki/Boynton_Beach,_Florida	http://www2.census.gov/programs-surveys/popest/datasets/2010-2018/cities/totals/sub-est2018_all.csv	https://www.sec.gov/cgi-bin/browse-edgar?action=getcompany&amp;CIK=0001019787	https://www.walkscore.com/FL/Boynton_Beach	</v>
      <v xml:space="preserve">http://creativecommons.org/licenses/by-sa/3.0/				</v>
    </spb>
    <spb s="0">
      <v xml:space="preserve">Wikipedia	Wikipedia	</v>
      <v xml:space="preserve">CC-BY-SA	CC-BY-SA	</v>
      <v xml:space="preserve">http://en.wikipedia.org/wiki/Boynton_Beach,_Florida	http://it.wikipedia.org/wiki/Boynton_Beach	</v>
      <v xml:space="preserve">http://creativecommons.org/licenses/by-sa/3.0/	http://creativecommons.org/licenses/by-sa/3.0/	</v>
    </spb>
    <spb s="0">
      <v xml:space="preserve">Wikipedia	US Census	Wikipedia	Sec	Walkscore	</v>
      <v xml:space="preserve">CC-BY-SA		CC-BY-SA			</v>
      <v xml:space="preserve">http://en.wikipedia.org/wiki/Boynton_Beach,_Florida	http://www2.census.gov/programs-surveys/popest/datasets/2010-2018/cities/totals/sub-est2018_all.csv	https://en.wikipedia.org/wiki/Boynton_Beach,_Florida	https://www.sec.gov/cgi-bin/browse-edgar?action=getcompany&amp;CIK=0001019787	https://www.walkscore.com/FL/Boynton_Beach	</v>
      <v xml:space="preserve">http://creativecommons.org/licenses/by-sa/3.0/		http://creativecommons.org/licenses/by-sa/3.0/			</v>
    </spb>
    <spb s="0">
      <v xml:space="preserve">Wikipedia	US Census	</v>
      <v xml:space="preserve">CC-BY-SA		</v>
      <v xml:space="preserve">http://en.wikipedia.org/wiki/Boynton_Beach,_Florida	http://www2.census.gov/programs-surveys/popest/datasets/2010-2018/cities/totals/sub-est2018_all.csv	</v>
      <v xml:space="preserve">http://creativecommons.org/licenses/by-sa/3.0/		</v>
    </spb>
    <spb s="16">
      <v>4220</v>
      <v>4221</v>
      <v>4222</v>
      <v>4222</v>
      <v>2</v>
      <v>4221</v>
      <v>4220</v>
      <v>4223</v>
      <v>4223</v>
      <v>4224</v>
    </spb>
    <spb s="0">
      <v xml:space="preserve">Wikipedia	</v>
      <v xml:space="preserve">CC BY-SA 3.0	</v>
      <v xml:space="preserve">http://sv.wikipedia.org/wiki/Boynton_Beach	</v>
      <v xml:space="preserve">https://creativecommons.org/licenses/by-sa/3.0	</v>
    </spb>
    <spb s="0">
      <v xml:space="preserve">Wikipedia	</v>
      <v xml:space="preserve">CC-BY-SA	</v>
      <v xml:space="preserve">http://en.wikipedia.org/wiki/New_Rochelle,_New_York	</v>
      <v xml:space="preserve">http://creativecommons.org/licenses/by-sa/3.0/	</v>
    </spb>
    <spb s="0">
      <v xml:space="preserve">Wikipedia	US Census	Facebook	Sec	Walkscore	</v>
      <v xml:space="preserve">CC-BY-SA					</v>
      <v xml:space="preserve">http://en.wikipedia.org/wiki/New_Rochelle,_New_York	http://www2.census.gov/programs-surveys/popest/datasets/2010-2018/cities/totals/sub-est2018_all.csv	https://www.facebook.com/New-Rochelle-New-York-99643378319/	https://www.sec.gov/cgi-bin/browse-edgar?action=getcompany&amp;CIK=0001820558	https://www.walkscore.com/NY/New_Rochelle	</v>
      <v xml:space="preserve">http://creativecommons.org/licenses/by-sa/3.0/					</v>
    </spb>
    <spb s="0">
      <v xml:space="preserve">Wikipedia	US Census	Wikipedia	Facebook	Sec	Walkscore	</v>
      <v xml:space="preserve">CC-BY-SA		CC-BY-SA				</v>
      <v xml:space="preserve">http://en.wikipedia.org/wiki/New_Rochelle,_New_York	http://www2.census.gov/programs-surveys/popest/datasets/2010-2018/cities/totals/sub-est2018_all.csv	https://en.wikipedia.org/wiki/New_Rochelle,_New_York	https://www.facebook.com/New-Rochelle-New-York-99643378319/	https://www.sec.gov/cgi-bin/browse-edgar?action=getcompany&amp;CIK=0001820558	https://www.walkscore.com/NY/New_Rochelle	</v>
      <v xml:space="preserve">http://creativecommons.org/licenses/by-sa/3.0/		http://creativecommons.org/licenses/by-sa/3.0/				</v>
    </spb>
    <spb s="0">
      <v xml:space="preserve">Wikipedia	US Census	Wikipedia	Facebook	Walkscore	</v>
      <v xml:space="preserve">CC-BY-SA		CC-BY-SA			</v>
      <v xml:space="preserve">http://en.wikipedia.org/wiki/New_Rochelle,_New_York	http://www2.census.gov/programs-surveys/popest/datasets/2010-2018/cities/totals/sub-est2018_all.csv	https://en.wikipedia.org/wiki/New_Rochelle,_New_York	https://www.facebook.com/New-Rochelle-New-York-99643378319/	https://www.walkscore.com/NY/New_Rochelle	</v>
      <v xml:space="preserve">http://creativecommons.org/licenses/by-sa/3.0/		http://creativecommons.org/licenses/by-sa/3.0/			</v>
    </spb>
    <spb s="0">
      <v xml:space="preserve">Wikipedia	US Census	Wikipedia	Facebook	</v>
      <v xml:space="preserve">CC-BY-SA		CC-BY-SA		</v>
      <v xml:space="preserve">http://en.wikipedia.org/wiki/New_Rochelle,_New_York	http://www2.census.gov/programs-surveys/popest/datasets/2010-2018/cities/totals/sub-est2018_all.csv	http://fr.wikipedia.org/wiki/Nouvelle-Rochelle	https://www.facebook.com/New-Rochelle-New-York-99643378319/	</v>
      <v xml:space="preserve">http://creativecommons.org/licenses/by-sa/3.0/		http://creativecommons.org/licenses/by-sa/3.0/		</v>
    </spb>
    <spb s="16">
      <v>4227</v>
      <v>4228</v>
      <v>4227</v>
      <v>4227</v>
      <v>2</v>
      <v>4228</v>
      <v>4227</v>
      <v>4229</v>
      <v>4230</v>
      <v>4231</v>
    </spb>
    <spb s="0">
      <v xml:space="preserve">Wikipedia	</v>
      <v xml:space="preserve">CC-BY-SA-3.0	</v>
      <v xml:space="preserve">http://fr.wikipedia.org/wiki/New_Rochelle	</v>
      <v xml:space="preserve">http://creativecommons.org/licenses/by-sa/3.0/	</v>
    </spb>
    <spb s="0">
      <v xml:space="preserve">Wikipedia	</v>
      <v xml:space="preserve">CC-BY-SA	</v>
      <v xml:space="preserve">http://en.wikipedia.org/wiki/Temple,_Texas	</v>
      <v xml:space="preserve">http://creativecommons.org/licenses/by-sa/3.0/	</v>
    </spb>
    <spb s="0">
      <v xml:space="preserve">Wikipedia	US Census	US Census	</v>
      <v xml:space="preserve">CC-BY-SA			</v>
      <v xml:space="preserve">http://en.wikipedia.org/wiki/Temple,_Texas	http://www2.census.gov/programs-surveys/popest/datasets/2010-2018/cities/totals/sub-est2018_all.csv	http://www.census.gov/quickfacts/table/RHI725213/4872176	</v>
      <v xml:space="preserve">http://creativecommons.org/licenses/by-sa/3.0/			</v>
    </spb>
    <spb s="0">
      <v xml:space="preserve">Wikipedia	US Census	US Census	Wikipedia	</v>
      <v xml:space="preserve">CC-BY-SA			CC-BY-SA	</v>
      <v xml:space="preserve">http://en.wikipedia.org/wiki/Temple,_Texas	http://www2.census.gov/programs-surveys/popest/datasets/2010-2018/cities/totals/sub-est2018_all.csv	http://www.census.gov/quickfacts/table/RHI725213/4872176	https://en.wikipedia.org/wiki/Temple,_Texas	</v>
      <v xml:space="preserve">http://creativecommons.org/licenses/by-sa/3.0/			http://creativecommons.org/licenses/by-sa/3.0/	</v>
    </spb>
    <spb s="0">
      <v xml:space="preserve">Wikipedia	US Census	</v>
      <v xml:space="preserve">CC-BY-SA		</v>
      <v xml:space="preserve">http://en.wikipedia.org/wiki/Temple,_Texas	http://www2.census.gov/programs-surveys/popest/datasets/2010-2018/cities/totals/sub-est2018_all.csv	</v>
      <v xml:space="preserve">http://creativecommons.org/licenses/by-sa/3.0/		</v>
    </spb>
    <spb s="16">
      <v>4234</v>
      <v>4235</v>
      <v>4234</v>
      <v>4234</v>
      <v>2</v>
      <v>4235</v>
      <v>4234</v>
      <v>4236</v>
      <v>4236</v>
      <v>4237</v>
    </spb>
    <spb s="0">
      <v xml:space="preserve">Wikipedia	</v>
      <v xml:space="preserve">CC BY-SA 3.0	</v>
      <v xml:space="preserve">http://tr.wikipedia.org/wiki/Temple,_Teksas	</v>
      <v xml:space="preserve">https://creativecommons.org/licenses/by-sa/3.0	</v>
    </spb>
    <spb s="0">
      <v xml:space="preserve">Wikipedia	</v>
      <v xml:space="preserve">CC-BY-SA	</v>
      <v xml:space="preserve">http://en.wikipedia.org/wiki/Jonesboro,_Arkansas	</v>
      <v xml:space="preserve">http://creativecommons.org/licenses/by-sa/3.0/	</v>
    </spb>
    <spb s="0">
      <v xml:space="preserve">Wikipedia	US Census	US Census	Walkscore	</v>
      <v xml:space="preserve">CC-BY-SA				</v>
      <v xml:space="preserve">http://en.wikipedia.org/wiki/Jonesboro,_Arkansas	http://www2.census.gov/programs-surveys/popest/datasets/2010-2018/cities/totals/sub-est2018_all.csv	http://www.census.gov/quickfacts/table/PST045215/0535710	https://www.walkscore.com/AR/Jonesboro	</v>
      <v xml:space="preserve">http://creativecommons.org/licenses/by-sa/3.0/				</v>
    </spb>
    <spb s="0">
      <v xml:space="preserve">Wikipedia	US Census	US Census	Wikipedia	Walkscore	</v>
      <v xml:space="preserve">CC-BY-SA			CC-BY-SA		</v>
      <v xml:space="preserve">http://en.wikipedia.org/wiki/Jonesboro,_Arkansas	http://www2.census.gov/programs-surveys/popest/datasets/2010-2018/cities/totals/sub-est2018_all.csv	http://www.census.gov/quickfacts/table/PST045215/0535710	https://en.wikipedia.org/wiki/Jonesboro,_Arkansas	https://www.walkscore.com/AR/Jonesboro	</v>
      <v xml:space="preserve">http://creativecommons.org/licenses/by-sa/3.0/			http://creativecommons.org/licenses/by-sa/3.0/		</v>
    </spb>
    <spb s="0">
      <v xml:space="preserve">Wikipedia	US Census	</v>
      <v xml:space="preserve">CC-BY-SA		</v>
      <v xml:space="preserve">http://en.wikipedia.org/wiki/Jonesboro,_Arkansas	http://www2.census.gov/programs-surveys/popest/datasets/2010-2018/cities/totals/sub-est2018_all.csv	</v>
      <v xml:space="preserve">http://creativecommons.org/licenses/by-sa/3.0/		</v>
    </spb>
    <spb s="1">
      <v>4240</v>
      <v>4241</v>
      <v>2</v>
      <v>4241</v>
      <v>4240</v>
      <v>4242</v>
      <v>4242</v>
      <v>4243</v>
    </spb>
    <spb s="0">
      <v xml:space="preserve">Wikipedia	</v>
      <v xml:space="preserve">CC BY 2.5	</v>
      <v xml:space="preserve">http://ja.wikipedia.org/wiki/ジョーンズボロ_(アーカンソー州)	</v>
      <v xml:space="preserve">http://creativecommons.org/licenses/by/2.5	</v>
    </spb>
    <spb s="0">
      <v xml:space="preserve">Wikipedia	</v>
      <v xml:space="preserve">CC-BY-SA	</v>
      <v xml:space="preserve">http://en.wikipedia.org/wiki/Napa,_California	</v>
      <v xml:space="preserve">http://creativecommons.org/licenses/by-sa/3.0/	</v>
    </spb>
    <spb s="0">
      <v xml:space="preserve">Wikipedia	US Census	US Census	Sec	Walkscore	</v>
      <v xml:space="preserve">CC-BY-SA					</v>
      <v xml:space="preserve">http://en.wikipedia.org/wiki/Napa,_California	http://www2.census.gov/programs-surveys/popest/datasets/2010-2018/cities/totals/sub-est2018_all.csv	http://www.census.gov/quickfacts/table/RHI225213/0650258	https://www.sec.gov/cgi-bin/browse-edgar?action=getcompany&amp;CIK=0001717658	https://www.walkscore.com/CA/Napa	</v>
      <v xml:space="preserve">http://creativecommons.org/licenses/by-sa/3.0/					</v>
    </spb>
    <spb s="0">
      <v xml:space="preserve">Wikipedia	US Census	US Census	Wikipedia	Sec	Walkscore	</v>
      <v xml:space="preserve">CC-BY-SA			CC-BY-SA			</v>
      <v xml:space="preserve">http://en.wikipedia.org/wiki/Napa,_California	http://www2.census.gov/programs-surveys/popest/datasets/2010-2018/cities/totals/sub-est2018_all.csv	http://www.census.gov/quickfacts/table/RHI225213/0650258	https://en.wikipedia.org/wiki/Napa,_California	https://www.sec.gov/cgi-bin/browse-edgar?action=getcompany&amp;CIK=0001717658	https://www.walkscore.com/CA/Napa	</v>
      <v xml:space="preserve">http://creativecommons.org/licenses/by-sa/3.0/			http://creativecommons.org/licenses/by-sa/3.0/			</v>
    </spb>
    <spb s="0">
      <v xml:space="preserve">Wikipedia	US Census	US Census	</v>
      <v xml:space="preserve">CC-BY-SA			</v>
      <v xml:space="preserve">http://en.wikipedia.org/wiki/Napa,_California	http://www2.census.gov/programs-surveys/popest/datasets/2010-2018/cities/totals/sub-est2018_all.csv	http://www.census.gov/quickfacts/table/RHI225213/0650258	</v>
      <v xml:space="preserve">http://creativecommons.org/licenses/by-sa/3.0/			</v>
    </spb>
    <spb s="1">
      <v>4246</v>
      <v>4247</v>
      <v>2</v>
      <v>4247</v>
      <v>4246</v>
      <v>4248</v>
      <v>4248</v>
      <v>4249</v>
    </spb>
    <spb s="0">
      <v xml:space="preserve">Wikipedia	</v>
      <v xml:space="preserve">Public domain	</v>
      <v xml:space="preserve">http://zh.wikipedia.org/wiki/纳帕	</v>
      <v xml:space="preserve">http://en.wikipedia.org/wiki/Public_domain	</v>
    </spb>
    <spb s="0">
      <v xml:space="preserve">Wikipedia	</v>
      <v xml:space="preserve">CC-BY-SA	</v>
      <v xml:space="preserve">http://en.wikipedia.org/wiki/Parma,_Ohio	</v>
      <v xml:space="preserve">http://creativecommons.org/licenses/by-sa/3.0/	</v>
    </spb>
    <spb s="0">
      <v xml:space="preserve">Wikipedia	US Census	US Census	Walkscore	</v>
      <v xml:space="preserve">CC-BY-SA				</v>
      <v xml:space="preserve">http://en.wikipedia.org/wiki/Parma,_Ohio	http://www2.census.gov/programs-surveys/popest/datasets/2010-2018/cities/totals/sub-est2018_all.csv	http://www.census.gov/quickfacts/table/RHI125214/3961000	https://www.walkscore.com/OH/Parma	</v>
      <v xml:space="preserve">http://creativecommons.org/licenses/by-sa/3.0/				</v>
    </spb>
    <spb s="0">
      <v xml:space="preserve">Wikipedia	Wikipedia	</v>
      <v xml:space="preserve">CC-BY-SA	CC-BY-SA	</v>
      <v xml:space="preserve">http://en.wikipedia.org/wiki/Parma,_Ohio	http://it.wikipedia.org/wiki/Parma_(Ohio)	</v>
      <v xml:space="preserve">http://creativecommons.org/licenses/by-sa/3.0/	http://creativecommons.org/licenses/by-sa/3.0/	</v>
    </spb>
    <spb s="0">
      <v xml:space="preserve">Wikipedia	US Census	US Census	Wikipedia	Walkscore	</v>
      <v xml:space="preserve">CC-BY-SA			CC-BY-SA		</v>
      <v xml:space="preserve">http://en.wikipedia.org/wiki/Parma,_Ohio	http://www2.census.gov/programs-surveys/popest/datasets/2010-2018/cities/totals/sub-est2018_all.csv	http://www.census.gov/quickfacts/table/RHI125214/3961000	https://en.wikipedia.org/wiki/Parma,_Ohio	https://www.walkscore.com/OH/Parma	</v>
      <v xml:space="preserve">http://creativecommons.org/licenses/by-sa/3.0/			http://creativecommons.org/licenses/by-sa/3.0/		</v>
    </spb>
    <spb s="0">
      <v xml:space="preserve">Wikipedia	US Census	</v>
      <v xml:space="preserve">CC-BY-SA		</v>
      <v xml:space="preserve">http://en.wikipedia.org/wiki/Parma,_Ohio	http://www2.census.gov/programs-surveys/popest/datasets/2010-2018/cities/totals/sub-est2018_all.csv	</v>
      <v xml:space="preserve">http://creativecommons.org/licenses/by-sa/3.0/		</v>
    </spb>
    <spb s="16">
      <v>4252</v>
      <v>4253</v>
      <v>4254</v>
      <v>4254</v>
      <v>2</v>
      <v>4253</v>
      <v>4252</v>
      <v>4255</v>
      <v>4255</v>
      <v>4256</v>
    </spb>
    <spb s="0">
      <v xml:space="preserve">Wikipedia	</v>
      <v xml:space="preserve">Public domain	</v>
      <v xml:space="preserve">http://it.wikipedia.org/wiki/Parma_(Ohio)	</v>
      <v xml:space="preserve">http://en.wikipedia.org/wiki/Public_domain	</v>
    </spb>
    <spb s="0">
      <v xml:space="preserve">Wikipedia	</v>
      <v xml:space="preserve">CC-BY-SA	</v>
      <v xml:space="preserve">http://en.wikipedia.org/wiki/Alameda,_California	</v>
      <v xml:space="preserve">http://creativecommons.org/licenses/by-sa/3.0/	</v>
    </spb>
    <spb s="0">
      <v xml:space="preserve">Wikipedia	US Census	Sec	Walkscore	</v>
      <v xml:space="preserve">CC-BY-SA				</v>
      <v xml:space="preserve">http://en.wikipedia.org/wiki/Alameda,_California	http://www2.census.gov/programs-surveys/popest/datasets/2010-2018/cities/totals/sub-est2018_all.csv	https://www.sec.gov/cgi-bin/browse-edgar?action=getcompany&amp;CIK=0001708599	https://www.walkscore.com/CA/Alameda	</v>
      <v xml:space="preserve">http://creativecommons.org/licenses/by-sa/3.0/				</v>
    </spb>
    <spb s="0">
      <v xml:space="preserve">Wikipedia	US Census	Wikipedia	Sec	Walkscore	</v>
      <v xml:space="preserve">CC-BY-SA		CC-BY-SA			</v>
      <v xml:space="preserve">http://en.wikipedia.org/wiki/Alameda,_California	http://www2.census.gov/programs-surveys/popest/datasets/2010-2018/cities/totals/sub-est2018_all.csv	https://en.wikipedia.org/wiki/Alameda,_California	https://www.sec.gov/cgi-bin/browse-edgar?action=getcompany&amp;CIK=0001708599	https://www.walkscore.com/CA/Alameda	</v>
      <v xml:space="preserve">http://creativecommons.org/licenses/by-sa/3.0/		http://creativecommons.org/licenses/by-sa/3.0/			</v>
    </spb>
    <spb s="0">
      <v xml:space="preserve">Wikipedia	US Census	Wikipedia	</v>
      <v xml:space="preserve">CC-BY-SA		CC-BY-SA	</v>
      <v xml:space="preserve">http://en.wikipedia.org/wiki/Alameda,_California	http://www2.census.gov/programs-surveys/popest/datasets/2010-2018/cities/totals/sub-est2018_all.csv	http://fr.wikipedia.org/wiki/Alameda_(Californie)	</v>
      <v xml:space="preserve">http://creativecommons.org/licenses/by-sa/3.0/		http://creativecommons.org/licenses/by-sa/3.0/	</v>
    </spb>
    <spb s="16">
      <v>4259</v>
      <v>4260</v>
      <v>4259</v>
      <v>4259</v>
      <v>2</v>
      <v>4260</v>
      <v>4259</v>
      <v>4261</v>
      <v>4261</v>
      <v>4262</v>
    </spb>
    <spb s="0">
      <v xml:space="preserve">Wikipedia	</v>
      <v xml:space="preserve">CC BY-SA 3.0	</v>
      <v xml:space="preserve">http://en.wikipedia.org/wiki/Alameda,_California	</v>
      <v xml:space="preserve">https://creativecommons.org/licenses/by-sa/3.0	</v>
    </spb>
    <spb s="0">
      <v xml:space="preserve">Wikipedia	</v>
      <v xml:space="preserve">CC-BY-SA	</v>
      <v xml:space="preserve">http://en.wikipedia.org/wiki/Warner_Robins,_Georgia	</v>
      <v xml:space="preserve">http://creativecommons.org/licenses/by-sa/3.0/	</v>
    </spb>
    <spb s="0">
      <v xml:space="preserve">Wikipedia	US Census	Walkscore	</v>
      <v xml:space="preserve">CC-BY-SA			</v>
      <v xml:space="preserve">http://en.wikipedia.org/wiki/Warner_Robins,_Georgia	http://www2.census.gov/programs-surveys/popest/datasets/2010-2018/cities/totals/sub-est2018_all.csv	https://www.walkscore.com/GA/Warner_Robins	</v>
      <v xml:space="preserve">http://creativecommons.org/licenses/by-sa/3.0/			</v>
    </spb>
    <spb s="0">
      <v xml:space="preserve">Wikipedia	US Census	Wikipedia	Walkscore	</v>
      <v xml:space="preserve">CC-BY-SA		CC-BY-SA		</v>
      <v xml:space="preserve">http://en.wikipedia.org/wiki/Warner_Robins,_Georgia	http://www2.census.gov/programs-surveys/popest/datasets/2010-2018/cities/totals/sub-est2018_all.csv	https://en.wikipedia.org/wiki/Warner_Robins,_Georgia	https://www.walkscore.com/GA/Warner_Robins	</v>
      <v xml:space="preserve">http://creativecommons.org/licenses/by-sa/3.0/		http://creativecommons.org/licenses/by-sa/3.0/		</v>
    </spb>
    <spb s="0">
      <v xml:space="preserve">Wikipedia	US Census	Wikipedia	</v>
      <v xml:space="preserve">CC-BY-SA		CC-BY-SA	</v>
      <v xml:space="preserve">http://en.wikipedia.org/wiki/Warner_Robins,_Georgia	http://www2.census.gov/programs-surveys/popest/datasets/2010-2018/cities/totals/sub-est2018_all.csv	http://es.wikipedia.org/wiki/Warner_Robins	</v>
      <v xml:space="preserve">http://creativecommons.org/licenses/by-sa/3.0/		http://creativecommons.org/licenses/by-sa/3.0/	</v>
    </spb>
    <spb s="1">
      <v>4265</v>
      <v>4266</v>
      <v>2</v>
      <v>4266</v>
      <v>4265</v>
      <v>4267</v>
      <v>4267</v>
      <v>4268</v>
    </spb>
    <spb s="0">
      <v xml:space="preserve">Wikipedia	</v>
      <v xml:space="preserve">CC BY-SA 3.0	</v>
      <v xml:space="preserve">http://pl.wikipedia.org/wiki/Warner_Robins	</v>
      <v xml:space="preserve">https://creativecommons.org/licenses/by-sa/3.0	</v>
    </spb>
    <spb s="0">
      <v xml:space="preserve">Wikipedia	</v>
      <v xml:space="preserve">CC-BY-SA	</v>
      <v xml:space="preserve">http://en.wikipedia.org/wiki/Rapid_City,_South_Dakota	</v>
      <v xml:space="preserve">http://creativecommons.org/licenses/by-sa/3.0/	</v>
    </spb>
    <spb s="0">
      <v xml:space="preserve">Wikipedia	US Census	US Census	Sec	Walkscore	</v>
      <v xml:space="preserve">CC-BY-SA					</v>
      <v xml:space="preserve">http://en.wikipedia.org/wiki/Rapid_City,_South_Dakota	http://www2.census.gov/programs-surveys/popest/datasets/2010-2018/cities/totals/sub-est2018_all.csv	http://www.census.gov/quickfacts/table/RHI805210/4652980	https://www.sec.gov/cgi-bin/browse-edgar?action=getcompany&amp;CIK=0001399855	https://www.walkscore.com/SD/Rapid_City	</v>
      <v xml:space="preserve">http://creativecommons.org/licenses/by-sa/3.0/					</v>
    </spb>
    <spb s="0">
      <v xml:space="preserve">Wikipedia	US Census	US Census	Wikipedia	Sec	Walkscore	</v>
      <v xml:space="preserve">CC-BY-SA			CC-BY-SA			</v>
      <v xml:space="preserve">http://en.wikipedia.org/wiki/Rapid_City,_South_Dakota	http://www2.census.gov/programs-surveys/popest/datasets/2010-2018/cities/totals/sub-est2018_all.csv	http://www.census.gov/quickfacts/table/RHI805210/4652980	https://en.wikipedia.org/wiki/Rapid_City,_South_Dakota	https://www.sec.gov/cgi-bin/browse-edgar?action=getcompany&amp;CIK=0001399855	https://www.walkscore.com/SD/Rapid_City	</v>
      <v xml:space="preserve">http://creativecommons.org/licenses/by-sa/3.0/			http://creativecommons.org/licenses/by-sa/3.0/			</v>
    </spb>
    <spb s="0">
      <v xml:space="preserve">Wikipedia	US Census	</v>
      <v xml:space="preserve">CC-BY-SA		</v>
      <v xml:space="preserve">http://en.wikipedia.org/wiki/Rapid_City,_South_Dakota	http://www2.census.gov/programs-surveys/popest/datasets/2010-2018/cities/totals/sub-est2018_all.csv	</v>
      <v xml:space="preserve">http://creativecommons.org/licenses/by-sa/3.0/		</v>
    </spb>
    <spb s="1">
      <v>4271</v>
      <v>4272</v>
      <v>2</v>
      <v>4272</v>
      <v>4271</v>
      <v>4273</v>
      <v>4273</v>
      <v>4274</v>
    </spb>
    <spb s="0">
      <v xml:space="preserve">Wikipedia	</v>
      <v xml:space="preserve">CC BY-SA 4.0	</v>
      <v xml:space="preserve">http://en.wikipedia.org/wiki/Rapid_City,_South_Dakota	</v>
      <v xml:space="preserve">https://creativecommons.org/licenses/by-sa/4.0	</v>
    </spb>
    <spb s="0">
      <v xml:space="preserve">Wikipedia	Wikipedia	</v>
      <v xml:space="preserve">CC-BY-SA	CC-BY-SA	</v>
      <v xml:space="preserve">http://en.wikipedia.org/wiki/Bloomington,_Illinois	http://de.wikipedia.org/wiki/Bloomington_(Illinois)	</v>
      <v xml:space="preserve">http://creativecommons.org/licenses/by-sa/3.0/	http://creativecommons.org/licenses/by-sa/3.0/	</v>
    </spb>
    <spb s="0">
      <v xml:space="preserve">Wikipedia	US Census	US Census	Sec	Walkscore	</v>
      <v xml:space="preserve">CC-BY-SA					</v>
      <v xml:space="preserve">http://en.wikipedia.org/wiki/Bloomington,_Illinois	http://www2.census.gov/programs-surveys/popest/datasets/2010-2018/cities/totals/sub-est2018_all.csv	http://www.census.gov/quickfacts/table/RHI225213/1706613	https://www.sec.gov/cgi-bin/browse-edgar?action=getcompany&amp;CIK=0001779206	https://www.walkscore.com/IL/Bloomington	</v>
      <v xml:space="preserve">http://creativecommons.org/licenses/by-sa/3.0/					</v>
    </spb>
    <spb s="0">
      <v xml:space="preserve">Wikipedia	Wikipedia	</v>
      <v xml:space="preserve">CC-BY-SA	CC-BY-SA	</v>
      <v xml:space="preserve">http://en.wikipedia.org/wiki/Bloomington,_Illinois	http://it.wikipedia.org/wiki/Bloomington_(Illinois)	</v>
      <v xml:space="preserve">http://creativecommons.org/licenses/by-sa/3.0/	http://creativecommons.org/licenses/by-sa/3.0/	</v>
    </spb>
    <spb s="0">
      <v xml:space="preserve">Wikipedia	</v>
      <v xml:space="preserve">CC-BY-SA	</v>
      <v xml:space="preserve">http://en.wikipedia.org/wiki/Bloomington,_Illinois	</v>
      <v xml:space="preserve">http://creativecommons.org/licenses/by-sa/3.0/	</v>
    </spb>
    <spb s="0">
      <v xml:space="preserve">Wikipedia	US Census	US Census	Wikipedia	Sec	Walkscore	</v>
      <v xml:space="preserve">CC-BY-SA			CC-BY-SA			</v>
      <v xml:space="preserve">http://en.wikipedia.org/wiki/Bloomington,_Illinois	http://www2.census.gov/programs-surveys/popest/datasets/2010-2018/cities/totals/sub-est2018_all.csv	http://www.census.gov/quickfacts/table/RHI225213/1706613	https://en.wikipedia.org/wiki/Bloomington,_Illinois	https://www.sec.gov/cgi-bin/browse-edgar?action=getcompany&amp;CIK=0001779206	https://www.walkscore.com/IL/Bloomington	</v>
      <v xml:space="preserve">http://creativecommons.org/licenses/by-sa/3.0/			http://creativecommons.org/licenses/by-sa/3.0/			</v>
    </spb>
    <spb s="0">
      <v xml:space="preserve">Wikipedia	US Census	</v>
      <v xml:space="preserve">CC-BY-SA		</v>
      <v xml:space="preserve">http://en.wikipedia.org/wiki/Bloomington,_Illinois	http://www2.census.gov/programs-surveys/popest/datasets/2010-2018/cities/totals/sub-est2018_all.csv	</v>
      <v xml:space="preserve">http://creativecommons.org/licenses/by-sa/3.0/		</v>
    </spb>
    <spb s="16">
      <v>4277</v>
      <v>4278</v>
      <v>4279</v>
      <v>4279</v>
      <v>2</v>
      <v>4278</v>
      <v>4280</v>
      <v>4281</v>
      <v>4281</v>
      <v>4282</v>
    </spb>
    <spb s="0">
      <v xml:space="preserve">Wikipedia	</v>
      <v xml:space="preserve">CC BY-SA 2.0	</v>
      <v xml:space="preserve">http://fr.wikipedia.org/wiki/Bloomington_(Illinois)	</v>
      <v xml:space="preserve">https://creativecommons.org/licenses/by-sa/2.0	</v>
    </spb>
    <spb s="0">
      <v xml:space="preserve">Wikipedia	</v>
      <v xml:space="preserve">CC-BY-SA	</v>
      <v xml:space="preserve">http://en.wikipedia.org/wiki/Gastonia,_North_Carolina	</v>
      <v xml:space="preserve">http://creativecommons.org/licenses/by-sa/3.0/	</v>
    </spb>
    <spb s="0">
      <v xml:space="preserve">Wikipedia	US Census	Walkscore	</v>
      <v xml:space="preserve">CC-BY-SA			</v>
      <v xml:space="preserve">http://en.wikipedia.org/wiki/Gastonia,_North_Carolina	http://www2.census.gov/programs-surveys/popest/datasets/2010-2018/cities/totals/sub-est2018_all.csv	https://www.walkscore.com/NC/Gastonia	</v>
      <v xml:space="preserve">http://creativecommons.org/licenses/by-sa/3.0/			</v>
    </spb>
    <spb s="0">
      <v xml:space="preserve">Wikipedia	US Census	Wikipedia	Walkscore	</v>
      <v xml:space="preserve">CC-BY-SA		CC-BY-SA		</v>
      <v xml:space="preserve">http://en.wikipedia.org/wiki/Gastonia,_North_Carolina	http://www2.census.gov/programs-surveys/popest/datasets/2010-2018/cities/totals/sub-est2018_all.csv	https://en.wikipedia.org/wiki/Gastonia,_North_Carolina	https://www.walkscore.com/NC/Gastonia	</v>
      <v xml:space="preserve">http://creativecommons.org/licenses/by-sa/3.0/		http://creativecommons.org/licenses/by-sa/3.0/		</v>
    </spb>
    <spb s="0">
      <v xml:space="preserve">Wikipedia	US Census	Wikipedia	</v>
      <v xml:space="preserve">CC-BY-SA		CC-BY-SA	</v>
      <v xml:space="preserve">http://en.wikipedia.org/wiki/Gastonia,_North_Carolina	http://www2.census.gov/programs-surveys/popest/datasets/2010-2018/cities/totals/sub-est2018_all.csv	http://es.wikipedia.org/wiki/Gastonia_(Carolina_del_Norte)	</v>
      <v xml:space="preserve">http://creativecommons.org/licenses/by-sa/3.0/		http://creativecommons.org/licenses/by-sa/3.0/	</v>
    </spb>
    <spb s="1">
      <v>4285</v>
      <v>4286</v>
      <v>2</v>
      <v>4286</v>
      <v>4285</v>
      <v>4287</v>
      <v>4287</v>
      <v>4288</v>
    </spb>
    <spb s="0">
      <v xml:space="preserve">Wikipedia	</v>
      <v xml:space="preserve">CC BY 2.0	</v>
      <v xml:space="preserve">http://es.wikipedia.org/wiki/Gastonia_(Carolina_del_Norte)	</v>
      <v xml:space="preserve">https://creativecommons.org/licenses/by/2.0	</v>
    </spb>
    <spb s="0">
      <v xml:space="preserve">Wikipedia	Wikipedia	Wikipedia	</v>
      <v xml:space="preserve">CC-BY-SA	CC-BY-SA	CC-BY-SA	</v>
      <v xml:space="preserve">http://en.wikipedia.org/wiki/Upland,_California	http://de.wikipedia.org/wiki/Upland_(Kalifornien)	http://fr.wikipedia.org/wiki/Upland_(Californie)	</v>
      <v xml:space="preserve">http://creativecommons.org/licenses/by-sa/3.0/	http://creativecommons.org/licenses/by-sa/3.0/	http://creativecommons.org/licenses/by-sa/3.0/	</v>
    </spb>
    <spb s="0">
      <v xml:space="preserve">Wikipedia	US Census	Walkscore	</v>
      <v xml:space="preserve">CC-BY-SA			</v>
      <v xml:space="preserve">http://en.wikipedia.org/wiki/Upland,_California	http://www2.census.gov/programs-surveys/popest/datasets/2010-2018/cities/totals/sub-est2018_all.csv	https://www.walkscore.com/CA/Upland	</v>
      <v xml:space="preserve">http://creativecommons.org/licenses/by-sa/3.0/			</v>
    </spb>
    <spb s="0">
      <v xml:space="preserve">Wikipedia	Wikipedia	</v>
      <v xml:space="preserve">CC-BY-SA	CC-BY-SA	</v>
      <v xml:space="preserve">http://en.wikipedia.org/wiki/Upland,_California	http://es.wikipedia.org/wiki/Upland_(California)	</v>
      <v xml:space="preserve">http://creativecommons.org/licenses/by-sa/3.0/	http://creativecommons.org/licenses/by-sa/3.0/	</v>
    </spb>
    <spb s="0">
      <v xml:space="preserve">Wikipedia	</v>
      <v xml:space="preserve">CC-BY-SA	</v>
      <v xml:space="preserve">http://en.wikipedia.org/wiki/Upland,_California	</v>
      <v xml:space="preserve">http://creativecommons.org/licenses/by-sa/3.0/	</v>
    </spb>
    <spb s="0">
      <v xml:space="preserve">Wikipedia	US Census	Wikipedia	Wikipedia	</v>
      <v xml:space="preserve">CC-BY-SA		CC-BY-SA	CC-BY-SA	</v>
      <v xml:space="preserve">http://en.wikipedia.org/wiki/Upland,_California	http://www2.census.gov/programs-surveys/popest/datasets/2010-2018/cities/totals/sub-est2018_all.csv	http://es.wikipedia.org/wiki/Upland_(California)	http://fr.wikipedia.org/wiki/Upland_(Californie)	</v>
      <v xml:space="preserve">http://creativecommons.org/licenses/by-sa/3.0/		http://creativecommons.org/licenses/by-sa/3.0/	http://creativecommons.org/licenses/by-sa/3.0/	</v>
    </spb>
    <spb s="16">
      <v>4291</v>
      <v>4292</v>
      <v>4293</v>
      <v>4293</v>
      <v>2</v>
      <v>4292</v>
      <v>4294</v>
      <v>4292</v>
      <v>4292</v>
      <v>4295</v>
    </spb>
    <spb s="0">
      <v xml:space="preserve">Wikipedia	</v>
      <v xml:space="preserve">CC-BY-SA-3.0	</v>
      <v xml:space="preserve">http://en.wikipedia.org/wiki/Upland,_California	</v>
      <v xml:space="preserve">http://creativecommons.org/licenses/by-sa/3.0/	</v>
    </spb>
    <spb s="0">
      <v xml:space="preserve">Wikipedia	Wikipedia	</v>
      <v xml:space="preserve">CC-BY-SA	CC-BY-SA	</v>
      <v xml:space="preserve">http://en.wikipedia.org/wiki/Racine,_Wisconsin	http://es.wikipedia.org/wiki/Racine_(Wisconsin)	</v>
      <v xml:space="preserve">http://creativecommons.org/licenses/by-sa/3.0/	http://creativecommons.org/licenses/by-sa/3.0/	</v>
    </spb>
    <spb s="0">
      <v xml:space="preserve">Wikipedia	US Census	US Census	Sec	Walkscore	</v>
      <v xml:space="preserve">CC-BY-SA					</v>
      <v xml:space="preserve">http://en.wikipedia.org/wiki/Racine,_Wisconsin	http://www2.census.gov/programs-surveys/popest/datasets/2010-2018/cities/totals/sub-est2018_all.csv	http://www.census.gov/quickfacts/table/RHI125213/5566000	https://www.sec.gov/cgi-bin/browse-edgar?action=getcompany&amp;CIK=0001552493	https://www.walkscore.com/WI/Racine	</v>
      <v xml:space="preserve">http://creativecommons.org/licenses/by-sa/3.0/					</v>
    </spb>
    <spb s="0">
      <v xml:space="preserve">Wikipedia	Wikipedia	</v>
      <v xml:space="preserve">CC-BY-SA	CC-BY-SA	</v>
      <v xml:space="preserve">http://en.wikipedia.org/wiki/Racine,_Wisconsin	http://it.wikipedia.org/wiki/Racine_(Wisconsin)	</v>
      <v xml:space="preserve">http://creativecommons.org/licenses/by-sa/3.0/	http://creativecommons.org/licenses/by-sa/3.0/	</v>
    </spb>
    <spb s="0">
      <v xml:space="preserve">Wikipedia	</v>
      <v xml:space="preserve">CC-BY-SA	</v>
      <v xml:space="preserve">http://en.wikipedia.org/wiki/Racine,_Wisconsin	</v>
      <v xml:space="preserve">http://creativecommons.org/licenses/by-sa/3.0/	</v>
    </spb>
    <spb s="0">
      <v xml:space="preserve">Wikipedia	US Census	US Census	Wikipedia	Sec	Walkscore	</v>
      <v xml:space="preserve">CC-BY-SA			CC-BY-SA			</v>
      <v xml:space="preserve">http://en.wikipedia.org/wiki/Racine,_Wisconsin	http://www2.census.gov/programs-surveys/popest/datasets/2010-2018/cities/totals/sub-est2018_all.csv	http://www.census.gov/quickfacts/table/RHI125213/5566000	https://en.wikipedia.org/wiki/Racine,_Wisconsin	https://www.sec.gov/cgi-bin/browse-edgar?action=getcompany&amp;CIK=0001552493	https://www.walkscore.com/WI/Racine	</v>
      <v xml:space="preserve">http://creativecommons.org/licenses/by-sa/3.0/			http://creativecommons.org/licenses/by-sa/3.0/			</v>
    </spb>
    <spb s="0">
      <v xml:space="preserve">Wikipedia	US Census	US Census	</v>
      <v xml:space="preserve">CC-BY-SA			</v>
      <v xml:space="preserve">http://en.wikipedia.org/wiki/Racine,_Wisconsin	http://www2.census.gov/programs-surveys/popest/datasets/2010-2018/cities/totals/sub-est2018_all.csv	http://www.census.gov/quickfacts/table/RHI125213/5566000	</v>
      <v xml:space="preserve">http://creativecommons.org/licenses/by-sa/3.0/			</v>
    </spb>
    <spb s="16">
      <v>4298</v>
      <v>4299</v>
      <v>4300</v>
      <v>4300</v>
      <v>2</v>
      <v>4299</v>
      <v>4301</v>
      <v>4302</v>
      <v>4302</v>
      <v>4303</v>
    </spb>
    <spb s="0">
      <v xml:space="preserve">Wikipedia	</v>
      <v xml:space="preserve">CC BY-SA 3.0	</v>
      <v xml:space="preserve">http://it.wikipedia.org/wiki/Racine_(Wisconsin)	</v>
      <v xml:space="preserve">https://creativecommons.org/licenses/by-sa/3.0	</v>
    </spb>
    <spb s="0">
      <v xml:space="preserve">Wikipedia	</v>
      <v xml:space="preserve">CC-BY-SA	</v>
      <v xml:space="preserve">http://en.wikipedia.org/wiki/Scranton,_Pennsylvania	</v>
      <v xml:space="preserve">http://creativecommons.org/licenses/by-sa/3.0/	</v>
    </spb>
    <spb s="0">
      <v xml:space="preserve">Wikipedia	US Census	US Census	Sec	Walkscore	</v>
      <v xml:space="preserve">CC-BY-SA					</v>
      <v xml:space="preserve">http://en.wikipedia.org/wiki/Scranton,_Pennsylvania	http://www2.census.gov/programs-surveys/popest/datasets/2010-2018/cities/totals/sub-est2018_all.csv	http://www.census.gov/quickfacts/table/SEX255213/4269000	https://www.sec.gov/cgi-bin/browse-edgar?action=getcompany&amp;CIK=0001056943	https://www.walkscore.com/PA/Scranton	</v>
      <v xml:space="preserve">http://creativecommons.org/licenses/by-sa/3.0/					</v>
    </spb>
    <spb s="0">
      <v xml:space="preserve">Wikipedia	US Census	US Census	Wikipedia	Sec	Walkscore	</v>
      <v xml:space="preserve">CC-BY-SA			CC-BY-SA			</v>
      <v xml:space="preserve">http://en.wikipedia.org/wiki/Scranton,_Pennsylvania	http://www2.census.gov/programs-surveys/popest/datasets/2010-2018/cities/totals/sub-est2018_all.csv	http://www.census.gov/quickfacts/table/SEX255213/4269000	https://en.wikipedia.org/wiki/Scranton,_Pennsylvania	https://www.sec.gov/cgi-bin/browse-edgar?action=getcompany&amp;CIK=0001056943	https://www.walkscore.com/PA/Scranton	</v>
      <v xml:space="preserve">http://creativecommons.org/licenses/by-sa/3.0/			http://creativecommons.org/licenses/by-sa/3.0/			</v>
    </spb>
    <spb s="0">
      <v xml:space="preserve">Wikipedia	US Census	</v>
      <v xml:space="preserve">CC-BY-SA		</v>
      <v xml:space="preserve">http://en.wikipedia.org/wiki/Scranton,_Pennsylvania	http://www2.census.gov/programs-surveys/popest/datasets/2010-2018/cities/totals/sub-est2018_all.csv	</v>
      <v xml:space="preserve">http://creativecommons.org/licenses/by-sa/3.0/		</v>
    </spb>
    <spb s="16">
      <v>4306</v>
      <v>4307</v>
      <v>4306</v>
      <v>4306</v>
      <v>2</v>
      <v>4307</v>
      <v>4306</v>
      <v>4308</v>
      <v>4308</v>
      <v>4309</v>
    </spb>
    <spb s="0">
      <v xml:space="preserve">Wikipedia	</v>
      <v xml:space="preserve">Public domain	</v>
      <v xml:space="preserve">http://es.wikipedia.org/wiki/Scranton_(Pensilvania)	</v>
      <v xml:space="preserve">http://en.wikipedia.org/wiki/Public_domain	</v>
    </spb>
    <spb s="0">
      <v xml:space="preserve">Wikipedia	</v>
      <v xml:space="preserve">CC-BY-SA	</v>
      <v xml:space="preserve">http://en.wikipedia.org/wiki/South_Jordan,_Utah	</v>
      <v xml:space="preserve">http://creativecommons.org/licenses/by-sa/3.0/	</v>
    </spb>
    <spb s="0">
      <v xml:space="preserve">Wikipedia	US Census	US Census	Sec	Walkscore	</v>
      <v xml:space="preserve">CC-BY-SA					</v>
      <v xml:space="preserve">http://en.wikipedia.org/wiki/South_Jordan,_Utah	http://www2.census.gov/programs-surveys/popest/datasets/2010-2018/cities/totals/sub-est2018_all.csv	http://www.census.gov/quickfacts/table/PST045215/4970850	https://www.sec.gov/cgi-bin/browse-edgar?action=getcompany&amp;CIK=0000856982	https://www.walkscore.com/UT/South_Jordan	</v>
      <v xml:space="preserve">http://creativecommons.org/licenses/by-sa/3.0/					</v>
    </spb>
    <spb s="0">
      <v xml:space="preserve">Wikipedia	Wikipedia	</v>
      <v xml:space="preserve">CC-BY-SA	CC-BY-SA	</v>
      <v xml:space="preserve">http://en.wikipedia.org/wiki/South_Jordan,_Utah	http://it.wikipedia.org/wiki/South_Jordan	</v>
      <v xml:space="preserve">http://creativecommons.org/licenses/by-sa/3.0/	http://creativecommons.org/licenses/by-sa/3.0/	</v>
    </spb>
    <spb s="0">
      <v xml:space="preserve">Wikipedia	US Census	US Census	Wikipedia	Sec	Walkscore	</v>
      <v xml:space="preserve">CC-BY-SA			CC-BY-SA			</v>
      <v xml:space="preserve">http://en.wikipedia.org/wiki/South_Jordan,_Utah	http://www2.census.gov/programs-surveys/popest/datasets/2010-2018/cities/totals/sub-est2018_all.csv	http://www.census.gov/quickfacts/table/PST045215/4970850	https://en.wikipedia.org/wiki/South_Jordan,_Utah	https://www.sec.gov/cgi-bin/browse-edgar?action=getcompany&amp;CIK=0000856982	https://www.walkscore.com/UT/South_Jordan	</v>
      <v xml:space="preserve">http://creativecommons.org/licenses/by-sa/3.0/			http://creativecommons.org/licenses/by-sa/3.0/			</v>
    </spb>
    <spb s="0">
      <v xml:space="preserve">Wikipedia	US Census	Wikipedia	</v>
      <v xml:space="preserve">CC-BY-SA		CC-BY-SA	</v>
      <v xml:space="preserve">http://en.wikipedia.org/wiki/South_Jordan,_Utah	http://www2.census.gov/programs-surveys/popest/datasets/2010-2018/cities/totals/sub-est2018_all.csv	http://es.wikipedia.org/wiki/South_Jordan	</v>
      <v xml:space="preserve">http://creativecommons.org/licenses/by-sa/3.0/		http://creativecommons.org/licenses/by-sa/3.0/	</v>
    </spb>
    <spb s="16">
      <v>4312</v>
      <v>4313</v>
      <v>4314</v>
      <v>4314</v>
      <v>2</v>
      <v>4313</v>
      <v>4312</v>
      <v>4315</v>
      <v>4315</v>
      <v>4316</v>
    </spb>
    <spb s="0">
      <v xml:space="preserve">Wikipedia	</v>
      <v xml:space="preserve">Public domain	</v>
      <v xml:space="preserve">http://en.wikipedia.org/wiki/South_Jordan,_Utah	</v>
      <v xml:space="preserve">http://en.wikipedia.org/wiki/Public_domain	</v>
    </spb>
    <spb s="0">
      <v xml:space="preserve">Wikipedia	</v>
      <v xml:space="preserve">CC-BY-SA	</v>
      <v xml:space="preserve">http://en.wikipedia.org/wiki/Bellflower,_California	</v>
      <v xml:space="preserve">http://creativecommons.org/licenses/by-sa/3.0/	</v>
    </spb>
    <spb s="0">
      <v xml:space="preserve">Wikipedia	US Census	US Census	Walkscore	</v>
      <v xml:space="preserve">CC-BY-SA				</v>
      <v xml:space="preserve">http://en.wikipedia.org/wiki/Bellflower,_California	http://www2.census.gov/programs-surveys/popest/datasets/2010-2018/cities/totals/sub-est2018_all.csv	http://www.census.gov/quickfacts/table/RHI725213/0604982	https://www.walkscore.com/CA/Bellflower	</v>
      <v xml:space="preserve">http://creativecommons.org/licenses/by-sa/3.0/				</v>
    </spb>
    <spb s="0">
      <v xml:space="preserve">Wikipedia	Wikipedia	</v>
      <v xml:space="preserve">CC-BY-SA	CC-BY-SA	</v>
      <v xml:space="preserve">http://en.wikipedia.org/wiki/Bellflower,_California	http://it.wikipedia.org/wiki/Bellflower_(California)	</v>
      <v xml:space="preserve">http://creativecommons.org/licenses/by-sa/3.0/	http://creativecommons.org/licenses/by-sa/3.0/	</v>
    </spb>
    <spb s="0">
      <v xml:space="preserve">Wikipedia	US Census	US Census	Wikipedia	Walkscore	</v>
      <v xml:space="preserve">CC-BY-SA			CC-BY-SA		</v>
      <v xml:space="preserve">http://en.wikipedia.org/wiki/Bellflower,_California	http://www2.census.gov/programs-surveys/popest/datasets/2010-2018/cities/totals/sub-est2018_all.csv	http://www.census.gov/quickfacts/table/RHI725213/0604982	https://en.wikipedia.org/wiki/Bellflower,_California	https://www.walkscore.com/CA/Bellflower	</v>
      <v xml:space="preserve">http://creativecommons.org/licenses/by-sa/3.0/			http://creativecommons.org/licenses/by-sa/3.0/		</v>
    </spb>
    <spb s="0">
      <v xml:space="preserve">Wikipedia	US Census	Wikipedia	US Census	</v>
      <v xml:space="preserve">CC-BY-SA		CC-BY-SA		</v>
      <v xml:space="preserve">http://en.wikipedia.org/wiki/Bellflower,_California	http://www2.census.gov/programs-surveys/popest/datasets/2010-2018/cities/totals/sub-est2018_all.csv	http://es.wikipedia.org/wiki/Bellflower_(California)	http://www.census.gov/quickfacts/table/RHI725213/0604982	</v>
      <v xml:space="preserve">http://creativecommons.org/licenses/by-sa/3.0/		http://creativecommons.org/licenses/by-sa/3.0/		</v>
    </spb>
    <spb s="16">
      <v>4319</v>
      <v>4320</v>
      <v>4321</v>
      <v>4321</v>
      <v>2</v>
      <v>4320</v>
      <v>4319</v>
      <v>4322</v>
      <v>4322</v>
      <v>4323</v>
    </spb>
    <spb s="0">
      <v xml:space="preserve">Wikipedia	</v>
      <v xml:space="preserve">CC BY-SA 4.0	</v>
      <v xml:space="preserve">http://en.wikipedia.org/wiki/Bellflower,_California	</v>
      <v xml:space="preserve">https://creativecommons.org/licenses/by-sa/4.0	</v>
    </spb>
    <spb s="0">
      <v xml:space="preserve">Wikipedia	Wikipedia	</v>
      <v xml:space="preserve">CC-BY-SA	CC-BY-SA	</v>
      <v xml:space="preserve">http://en.wikipedia.org/wiki/Kalamazoo,_Michigan	http://de.wikipedia.org/wiki/Kalamazoo	</v>
      <v xml:space="preserve">http://creativecommons.org/licenses/by-sa/3.0/	http://creativecommons.org/licenses/by-sa/3.0/	</v>
    </spb>
    <spb s="0">
      <v xml:space="preserve">Wikipedia	US Census	US Census	Facebook	Sec	Walkscore	</v>
      <v xml:space="preserve">CC-BY-SA						</v>
      <v xml:space="preserve">http://en.wikipedia.org/wiki/Kalamazoo,_Michigan	http://www2.census.gov/programs-surveys/popest/datasets/2010-2018/cities/totals/sub-est2018_all.csv	http://www.census.gov/quickfacts/table/RHI125214/2642160	https://www.facebook.com/kalamazoocity	https://www.sec.gov/cgi-bin/browse-edgar?action=getcompany&amp;CIK=0001802459	https://www.walkscore.com/MI/Kalamazoo	</v>
      <v xml:space="preserve">http://creativecommons.org/licenses/by-sa/3.0/						</v>
    </spb>
    <spb s="0">
      <v xml:space="preserve">Wikipedia	</v>
      <v xml:space="preserve">CC-BY-SA	</v>
      <v xml:space="preserve">http://en.wikipedia.org/wiki/Kalamazoo,_Michigan	</v>
      <v xml:space="preserve">http://creativecommons.org/licenses/by-sa/3.0/	</v>
    </spb>
    <spb s="0">
      <v xml:space="preserve">Wikipedia	US Census	US Census	Wikipedia	Facebook	Sec	Walkscore	</v>
      <v xml:space="preserve">CC-BY-SA			CC-BY-SA				</v>
      <v xml:space="preserve">http://en.wikipedia.org/wiki/Kalamazoo,_Michigan	http://www2.census.gov/programs-surveys/popest/datasets/2010-2018/cities/totals/sub-est2018_all.csv	http://www.census.gov/quickfacts/table/RHI125214/2642160	https://en.wikipedia.org/wiki/Kalamazoo,_Michigan	https://www.facebook.com/kalamazoocity	https://www.sec.gov/cgi-bin/browse-edgar?action=getcompany&amp;CIK=0001802459	https://www.walkscore.com/MI/Kalamazoo	</v>
      <v xml:space="preserve">http://creativecommons.org/licenses/by-sa/3.0/			http://creativecommons.org/licenses/by-sa/3.0/				</v>
    </spb>
    <spb s="0">
      <v xml:space="preserve">Wikipedia	US Census	</v>
      <v xml:space="preserve">CC-BY-SA		</v>
      <v xml:space="preserve">http://en.wikipedia.org/wiki/Kalamazoo,_Michigan	http://www2.census.gov/programs-surveys/popest/datasets/2010-2018/cities/totals/sub-est2018_all.csv	</v>
      <v xml:space="preserve">http://creativecommons.org/licenses/by-sa/3.0/		</v>
    </spb>
    <spb s="16">
      <v>4326</v>
      <v>4327</v>
      <v>4328</v>
      <v>4328</v>
      <v>2</v>
      <v>4327</v>
      <v>4328</v>
      <v>4329</v>
      <v>4329</v>
      <v>4330</v>
    </spb>
    <spb s="0">
      <v xml:space="preserve">Wikipedia	</v>
      <v xml:space="preserve">Public domain	</v>
      <v xml:space="preserve">http://ja.wikipedia.org/wiki/カラマズー_(ミシガン州)	</v>
      <v xml:space="preserve">http://en.wikipedia.org/wiki/Public_domain	</v>
    </spb>
    <spb s="0">
      <v xml:space="preserve">Wikipedia	Wikipedia	</v>
      <v xml:space="preserve">CC-BY-SA	CC-BY-SA	</v>
      <v xml:space="preserve">http://en.wikipedia.org/wiki/San_Ramon,_California	http://fr.wikipedia.org/wiki/San_Ramon_(Californie)	</v>
      <v xml:space="preserve">http://creativecommons.org/licenses/by-sa/3.0/	http://creativecommons.org/licenses/by-sa/3.0/	</v>
    </spb>
    <spb s="0">
      <v xml:space="preserve">Wikipedia	US Census	Sec	Walkscore	</v>
      <v xml:space="preserve">CC-BY-SA				</v>
      <v xml:space="preserve">http://en.wikipedia.org/wiki/San_Ramon,_California	http://www2.census.gov/programs-surveys/popest/datasets/2010-2018/cities/totals/sub-est2018_all.csv	https://www.sec.gov/cgi-bin/browse-edgar?action=getcompany&amp;CIK=0001749914	https://www.walkscore.com/CA/San_Ramon	</v>
      <v xml:space="preserve">http://creativecommons.org/licenses/by-sa/3.0/				</v>
    </spb>
    <spb s="0">
      <v xml:space="preserve">Wikipedia	Wikipedia	</v>
      <v xml:space="preserve">CC-BY-SA	CC-BY-SA	</v>
      <v xml:space="preserve">http://en.wikipedia.org/wiki/San_Ramon,_California	http://it.wikipedia.org/wiki/San_Ramon_(California)	</v>
      <v xml:space="preserve">http://creativecommons.org/licenses/by-sa/3.0/	http://creativecommons.org/licenses/by-sa/3.0/	</v>
    </spb>
    <spb s="0">
      <v xml:space="preserve">Wikipedia	</v>
      <v xml:space="preserve">CC-BY-SA	</v>
      <v xml:space="preserve">http://en.wikipedia.org/wiki/San_Ramon,_California	</v>
      <v xml:space="preserve">http://creativecommons.org/licenses/by-sa/3.0/	</v>
    </spb>
    <spb s="0">
      <v xml:space="preserve">Wikipedia	US Census	Wikipedia	Sec	Walkscore	</v>
      <v xml:space="preserve">CC-BY-SA		CC-BY-SA			</v>
      <v xml:space="preserve">http://en.wikipedia.org/wiki/San_Ramon,_California	http://www2.census.gov/programs-surveys/popest/datasets/2010-2018/cities/totals/sub-est2018_all.csv	https://en.wikipedia.org/wiki/San_Ramon,_California	https://www.sec.gov/cgi-bin/browse-edgar?action=getcompany&amp;CIK=0001749914	https://www.walkscore.com/CA/San_Ramon	</v>
      <v xml:space="preserve">http://creativecommons.org/licenses/by-sa/3.0/		http://creativecommons.org/licenses/by-sa/3.0/			</v>
    </spb>
    <spb s="0">
      <v xml:space="preserve">Wikipedia	US Census	Wikipedia	</v>
      <v xml:space="preserve">CC-BY-SA		CC-BY-SA	</v>
      <v xml:space="preserve">http://en.wikipedia.org/wiki/San_Ramon,_California	http://www2.census.gov/programs-surveys/popest/datasets/2010-2018/cities/totals/sub-est2018_all.csv	http://fr.wikipedia.org/wiki/San_Ramon_(Californie)	</v>
      <v xml:space="preserve">http://creativecommons.org/licenses/by-sa/3.0/		http://creativecommons.org/licenses/by-sa/3.0/	</v>
    </spb>
    <spb s="16">
      <v>4333</v>
      <v>4334</v>
      <v>4335</v>
      <v>4335</v>
      <v>2</v>
      <v>4334</v>
      <v>4336</v>
      <v>4337</v>
      <v>4337</v>
      <v>4338</v>
    </spb>
    <spb s="0">
      <v xml:space="preserve">Wikipedia	</v>
      <v xml:space="preserve">CC BY-SA 4.0	</v>
      <v xml:space="preserve">http://en.wikipedia.org/wiki/San_Ramon,_California	</v>
      <v xml:space="preserve">https://creativecommons.org/licenses/by-sa/4.0	</v>
    </spb>
    <spb s="0">
      <v xml:space="preserve">Wikipedia	</v>
      <v xml:space="preserve">CC-BY-SA	</v>
      <v xml:space="preserve">http://en.wikipedia.org/wiki/Bethlehem,_Pennsylvania	</v>
      <v xml:space="preserve">http://creativecommons.org/licenses/by-sa/3.0/	</v>
    </spb>
    <spb s="0">
      <v xml:space="preserve">Wikipedia	US Census	Sec	Walkscore	</v>
      <v xml:space="preserve">CC-BY-SA				</v>
      <v xml:space="preserve">http://en.wikipedia.org/wiki/Bethlehem,_Pennsylvania	http://www2.census.gov/programs-surveys/popest/datasets/2010-2018/cities/totals/sub-est2018_all.csv	https://www.sec.gov/cgi-bin/browse-edgar?action=getcompany&amp;CIK=0001727454	https://www.walkscore.com/PA/Bethlehem	</v>
      <v xml:space="preserve">http://creativecommons.org/licenses/by-sa/3.0/				</v>
    </spb>
    <spb s="0">
      <v xml:space="preserve">Wikipedia	US Census	Wikipedia	Wikipedia	Sec	Walkscore	</v>
      <v xml:space="preserve">CC-BY-SA		CC-BY-SA	CC-BY-SA			</v>
      <v xml:space="preserve">http://en.wikipedia.org/wiki/Bethlehem,_Pennsylvania	http://www2.census.gov/programs-surveys/popest/datasets/2010-2018/cities/totals/sub-est2018_all.csv	http://en.wikipedia.org/wiki/Bethlehem_Township,_Northampton_County,_Pennsylvania	https://en.wikipedia.org/wiki/Bethlehem,_Pennsylvania	https://www.sec.gov/cgi-bin/browse-edgar?action=getcompany&amp;CIK=0001727454	https://www.walkscore.com/PA/Bethlehem	</v>
      <v xml:space="preserve">http://creativecommons.org/licenses/by-sa/3.0/		http://creativecommons.org/licenses/by-sa/3.0/	http://creativecommons.org/licenses/by-sa/3.0/			</v>
    </spb>
    <spb s="0">
      <v xml:space="preserve">Wikipedia	US Census	</v>
      <v xml:space="preserve">CC-BY-SA		</v>
      <v xml:space="preserve">http://en.wikipedia.org/wiki/Bethlehem,_Pennsylvania	http://www2.census.gov/programs-surveys/popest/datasets/2010-2018/cities/totals/sub-est2018_all.csv	</v>
      <v xml:space="preserve">http://creativecommons.org/licenses/by-sa/3.0/		</v>
    </spb>
    <spb s="1">
      <v>4341</v>
      <v>4342</v>
      <v>2</v>
      <v>4342</v>
      <v>4341</v>
      <v>4343</v>
      <v>4343</v>
      <v>4344</v>
    </spb>
    <spb s="0">
      <v xml:space="preserve">Wikipedia	</v>
      <v xml:space="preserve">CC BY-SA 2.5	</v>
      <v xml:space="preserve">http://en.wikipedia.org/wiki/Bethlehem,_Pennsylvania	</v>
      <v xml:space="preserve">https://creativecommons.org/licenses/by-sa/2.5	</v>
    </spb>
    <spb s="0">
      <v xml:space="preserve">Wikipedia	</v>
      <v xml:space="preserve">CC-BY-SA	</v>
      <v xml:space="preserve">http://en.wikipedia.org/wiki/Wyoming,_Michigan	</v>
      <v xml:space="preserve">http://creativecommons.org/licenses/by-sa/3.0/	</v>
    </spb>
    <spb s="0">
      <v xml:space="preserve">Wikipedia	US Census	Walkscore	</v>
      <v xml:space="preserve">CC-BY-SA			</v>
      <v xml:space="preserve">http://en.wikipedia.org/wiki/Wyoming,_Michigan	http://www2.census.gov/programs-surveys/popest/datasets/2010-2018/cities/totals/sub-est2018_all.csv	https://www.walkscore.com/MI/Wyoming	</v>
      <v xml:space="preserve">http://creativecommons.org/licenses/by-sa/3.0/			</v>
    </spb>
    <spb s="0">
      <v xml:space="preserve">Wikipedia	US Census	</v>
      <v xml:space="preserve">CC-BY-SA		</v>
      <v xml:space="preserve">http://en.wikipedia.org/wiki/Wyoming,_Michigan	http://www2.census.gov/programs-surveys/popest/datasets/2010-2018/cities/totals/sub-est2018_all.csv	</v>
      <v xml:space="preserve">http://creativecommons.org/licenses/by-sa/3.0/		</v>
    </spb>
    <spb s="1">
      <v>4347</v>
      <v>4348</v>
      <v>2</v>
      <v>4348</v>
      <v>4347</v>
      <v>4348</v>
      <v>4348</v>
      <v>4349</v>
    </spb>
    <spb s="0">
      <v xml:space="preserve">Wikipedia	</v>
      <v xml:space="preserve">CC BY-SA 2.0	</v>
      <v xml:space="preserve">http://sv.wikipedia.org/wiki/Wyoming,_Michigan	</v>
      <v xml:space="preserve">https://creativecommons.org/licenses/by-sa/2.0	</v>
    </spb>
    <spb s="0">
      <v xml:space="preserve">Wikipedia	</v>
      <v xml:space="preserve">CC-BY-SA	</v>
      <v xml:space="preserve">http://en.wikipedia.org/wiki/Hammond,_Indiana	</v>
      <v xml:space="preserve">http://creativecommons.org/licenses/by-sa/3.0/	</v>
    </spb>
    <spb s="0">
      <v xml:space="preserve">Wikipedia	US Census	Walkscore	</v>
      <v xml:space="preserve">CC-BY-SA			</v>
      <v xml:space="preserve">http://en.wikipedia.org/wiki/Hammond,_Indiana	http://www2.census.gov/programs-surveys/popest/datasets/2010-2018/cities/totals/sub-est2018_all.csv	https://www.walkscore.com/IN/Hammond	</v>
      <v xml:space="preserve">http://creativecommons.org/licenses/by-sa/3.0/			</v>
    </spb>
    <spb s="0">
      <v xml:space="preserve">Wikipedia	US Census	Wikipedia	Walkscore	</v>
      <v xml:space="preserve">CC-BY-SA		CC-BY-SA		</v>
      <v xml:space="preserve">http://en.wikipedia.org/wiki/Hammond,_Indiana	http://www2.census.gov/programs-surveys/popest/datasets/2010-2018/cities/totals/sub-est2018_all.csv	https://en.wikipedia.org/wiki/Hammond,_Indiana	https://www.walkscore.com/IN/Hammond	</v>
      <v xml:space="preserve">http://creativecommons.org/licenses/by-sa/3.0/		http://creativecommons.org/licenses/by-sa/3.0/		</v>
    </spb>
    <spb s="0">
      <v xml:space="preserve">Wikipedia	US Census	</v>
      <v xml:space="preserve">CC-BY-SA		</v>
      <v xml:space="preserve">http://en.wikipedia.org/wiki/Hammond,_Indiana	http://www2.census.gov/programs-surveys/popest/datasets/2010-2018/cities/totals/sub-est2018_all.csv	</v>
      <v xml:space="preserve">http://creativecommons.org/licenses/by-sa/3.0/		</v>
    </spb>
    <spb s="1">
      <v>4352</v>
      <v>4353</v>
      <v>2</v>
      <v>4353</v>
      <v>4352</v>
      <v>4354</v>
      <v>4354</v>
      <v>4355</v>
    </spb>
    <spb s="0">
      <v xml:space="preserve">Wikipedia	</v>
      <v xml:space="preserve">CC BY-SA 3.0	</v>
      <v xml:space="preserve">http://zh.wikipedia.org/wiki/哈蒙德_(印第安纳州)	</v>
      <v xml:space="preserve">https://creativecommons.org/licenses/by-sa/3.0	</v>
    </spb>
    <spb s="0">
      <v xml:space="preserve">Wikipedia	</v>
      <v xml:space="preserve">CC-BY-SA	</v>
      <v xml:space="preserve">http://en.wikipedia.org/wiki/Missoula,_Montana	</v>
      <v xml:space="preserve">http://creativecommons.org/licenses/by-sa/3.0/	</v>
    </spb>
    <spb s="0">
      <v xml:space="preserve">Wikipedia	US Census	US Census	Sec	Walkscore	</v>
      <v xml:space="preserve">CC-BY-SA					</v>
      <v xml:space="preserve">http://en.wikipedia.org/wiki/Missoula,_Montana	http://www2.census.gov/programs-surveys/popest/datasets/2010-2018/cities/totals/sub-est2018_all.csv	http://www.census.gov/quickfacts/table/RHI225213/3050200	https://www.sec.gov/cgi-bin/browse-edgar?action=getcompany&amp;CIK=0001683182	https://www.walkscore.com/MT/Missoula	</v>
      <v xml:space="preserve">http://creativecommons.org/licenses/by-sa/3.0/					</v>
    </spb>
    <spb s="0">
      <v xml:space="preserve">Wikipedia	US Census	US Census	Wikipedia	Sec	Walkscore	</v>
      <v xml:space="preserve">CC-BY-SA			CC-BY-SA			</v>
      <v xml:space="preserve">http://en.wikipedia.org/wiki/Missoula,_Montana	http://www2.census.gov/programs-surveys/popest/datasets/2010-2018/cities/totals/sub-est2018_all.csv	http://www.census.gov/quickfacts/table/RHI225213/3050200	https://en.wikipedia.org/wiki/Missoula,_Montana	https://www.sec.gov/cgi-bin/browse-edgar?action=getcompany&amp;CIK=0001683182	https://www.walkscore.com/MT/Missoula	</v>
      <v xml:space="preserve">http://creativecommons.org/licenses/by-sa/3.0/			http://creativecommons.org/licenses/by-sa/3.0/			</v>
    </spb>
    <spb s="0">
      <v xml:space="preserve">Wikipedia	US Census	</v>
      <v xml:space="preserve">CC-BY-SA		</v>
      <v xml:space="preserve">http://en.wikipedia.org/wiki/Missoula,_Montana	http://www2.census.gov/programs-surveys/popest/datasets/2010-2018/cities/totals/sub-est2018_all.csv	</v>
      <v xml:space="preserve">http://creativecommons.org/licenses/by-sa/3.0/		</v>
    </spb>
    <spb s="16">
      <v>4358</v>
      <v>4359</v>
      <v>4358</v>
      <v>4358</v>
      <v>2</v>
      <v>4359</v>
      <v>4358</v>
      <v>4360</v>
      <v>4360</v>
      <v>4361</v>
    </spb>
    <spb s="0">
      <v xml:space="preserve">Wikipedia	</v>
      <v xml:space="preserve">CC BY-SA 3.0	</v>
      <v xml:space="preserve">http://ko.wikipedia.org/wiki/미줄라	</v>
      <v xml:space="preserve">https://creativecommons.org/licenses/by-sa/3.0	</v>
    </spb>
    <spb s="0">
      <v xml:space="preserve">Wikipedia	</v>
      <v xml:space="preserve">CC-BY-SA	</v>
      <v xml:space="preserve">http://en.wikipedia.org/wiki/Missouri_City,_Texas	</v>
      <v xml:space="preserve">http://creativecommons.org/licenses/by-sa/3.0/	</v>
    </spb>
    <spb s="0">
      <v xml:space="preserve">Wikipedia	US Census	Walkscore	</v>
      <v xml:space="preserve">CC-BY-SA			</v>
      <v xml:space="preserve">http://en.wikipedia.org/wiki/Missouri_City,_Texas	http://www2.census.gov/programs-surveys/popest/datasets/2010-2018/cities/totals/sub-est2018_all.csv	https://www.walkscore.com/TX/Missouri_City	</v>
      <v xml:space="preserve">http://creativecommons.org/licenses/by-sa/3.0/			</v>
    </spb>
    <spb s="0">
      <v xml:space="preserve">Wikipedia	Wikipedia	</v>
      <v xml:space="preserve">CC-BY-SA	CC-BY-SA	</v>
      <v xml:space="preserve">http://en.wikipedia.org/wiki/Missouri_City,_Texas	http://it.wikipedia.org/wiki/Missouri_City_(Texas)	</v>
      <v xml:space="preserve">http://creativecommons.org/licenses/by-sa/3.0/	http://creativecommons.org/licenses/by-sa/3.0/	</v>
    </spb>
    <spb s="0">
      <v xml:space="preserve">Wikipedia	US Census	</v>
      <v xml:space="preserve">CC-BY-SA		</v>
      <v xml:space="preserve">http://en.wikipedia.org/wiki/Missouri_City,_Texas	http://www2.census.gov/programs-surveys/popest/datasets/2010-2018/cities/totals/sub-est2018_all.csv	</v>
      <v xml:space="preserve">http://creativecommons.org/licenses/by-sa/3.0/		</v>
    </spb>
    <spb s="16">
      <v>4364</v>
      <v>4365</v>
      <v>4366</v>
      <v>4366</v>
      <v>2</v>
      <v>4365</v>
      <v>4364</v>
      <v>4365</v>
      <v>4365</v>
      <v>4367</v>
    </spb>
    <spb s="0">
      <v xml:space="preserve">Wikipedia	</v>
      <v xml:space="preserve">Public domain	</v>
      <v xml:space="preserve">http://de.wikipedia.org/wiki/Missouri_City_(Texas)	</v>
      <v xml:space="preserve">http://en.wikipedia.org/wiki/Public_domain	</v>
    </spb>
    <spb s="0">
      <v xml:space="preserve">Wikipedia	</v>
      <v xml:space="preserve">CC-BY-SA	</v>
      <v xml:space="preserve">http://en.wikipedia.org/wiki/Pasco,_Washington	</v>
      <v xml:space="preserve">http://creativecommons.org/licenses/by-sa/3.0/	</v>
    </spb>
    <spb s="0">
      <v xml:space="preserve">Wikipedia	US Census	US Census	Walkscore	</v>
      <v xml:space="preserve">CC-BY-SA				</v>
      <v xml:space="preserve">http://en.wikipedia.org/wiki/Pasco,_Washington	http://www2.census.gov/programs-surveys/popest/datasets/2010-2018/cities/totals/sub-est2018_all.csv	http://www.census.gov/quickfacts/table/RHI805210/5353545	https://www.walkscore.com/WA/Pasco	</v>
      <v xml:space="preserve">http://creativecommons.org/licenses/by-sa/3.0/				</v>
    </spb>
    <spb s="0">
      <v xml:space="preserve">Wikipedia	US Census	US Census	Wikipedia	Walkscore	</v>
      <v xml:space="preserve">CC-BY-SA			CC-BY-SA		</v>
      <v xml:space="preserve">http://en.wikipedia.org/wiki/Pasco,_Washington	http://www2.census.gov/programs-surveys/popest/datasets/2010-2018/cities/totals/sub-est2018_all.csv	http://www.census.gov/quickfacts/table/RHI805210/5353545	https://en.wikipedia.org/wiki/Pasco,_Washington	https://www.walkscore.com/WA/Pasco	</v>
      <v xml:space="preserve">http://creativecommons.org/licenses/by-sa/3.0/			http://creativecommons.org/licenses/by-sa/3.0/		</v>
    </spb>
    <spb s="0">
      <v xml:space="preserve">Wikipedia	US Census	Wikipedia	</v>
      <v xml:space="preserve">CC-BY-SA		CC-BY-SA	</v>
      <v xml:space="preserve">http://en.wikipedia.org/wiki/Pasco,_Washington	http://www2.census.gov/programs-surveys/popest/datasets/2010-2018/cities/totals/sub-est2018_all.csv	http://es.wikipedia.org/wiki/Pasco_(Washington)	</v>
      <v xml:space="preserve">http://creativecommons.org/licenses/by-sa/3.0/		http://creativecommons.org/licenses/by-sa/3.0/	</v>
    </spb>
    <spb s="16">
      <v>4370</v>
      <v>4371</v>
      <v>4370</v>
      <v>4370</v>
      <v>2</v>
      <v>4371</v>
      <v>4370</v>
      <v>4372</v>
      <v>4372</v>
      <v>4373</v>
    </spb>
    <spb s="0">
      <v xml:space="preserve">Wikipedia	</v>
      <v xml:space="preserve">Public domain	</v>
      <v xml:space="preserve">http://zh.wikipedia.org/wiki/帕斯科_(华盛顿州)	</v>
      <v xml:space="preserve">http://en.wikipedia.org/wiki/Public_domain	</v>
    </spb>
    <spb s="0">
      <v xml:space="preserve">Wikipedia	</v>
      <v xml:space="preserve">CC-BY-SA	</v>
      <v xml:space="preserve">http://en.wikipedia.org/wiki/Baldwin_Park,_California	</v>
      <v xml:space="preserve">http://creativecommons.org/licenses/by-sa/3.0/	</v>
    </spb>
    <spb s="0">
      <v xml:space="preserve">Wikipedia	US Census	Walkscore	</v>
      <v xml:space="preserve">CC-BY-SA			</v>
      <v xml:space="preserve">http://en.wikipedia.org/wiki/Baldwin_Park,_California	http://www2.census.gov/programs-surveys/popest/datasets/2010-2018/cities/totals/sub-est2018_all.csv	https://www.walkscore.com/CA/Baldwin_Park	</v>
      <v xml:space="preserve">http://creativecommons.org/licenses/by-sa/3.0/			</v>
    </spb>
    <spb s="0">
      <v xml:space="preserve">Wikipedia	US Census	Wikipedia	</v>
      <v xml:space="preserve">CC-BY-SA		CC-BY-SA	</v>
      <v xml:space="preserve">http://en.wikipedia.org/wiki/Baldwin_Park,_California	http://www2.census.gov/programs-surveys/popest/datasets/2010-2018/cities/totals/sub-est2018_all.csv	http://es.wikipedia.org/wiki/Baldwin_Park_(California)	</v>
      <v xml:space="preserve">http://creativecommons.org/licenses/by-sa/3.0/		http://creativecommons.org/licenses/by-sa/3.0/	</v>
    </spb>
    <spb s="16">
      <v>4376</v>
      <v>4377</v>
      <v>4376</v>
      <v>4376</v>
      <v>2</v>
      <v>4377</v>
      <v>4376</v>
      <v>4377</v>
      <v>4377</v>
      <v>4378</v>
    </spb>
    <spb s="0">
      <v xml:space="preserve">Wikipedia	</v>
      <v xml:space="preserve">CC BY-SA 4.0	</v>
      <v xml:space="preserve">http://en.wikipedia.org/wiki/Baldwin_Park,_California	</v>
      <v xml:space="preserve">https://creativecommons.org/licenses/by-sa/4.0	</v>
    </spb>
    <spb s="0">
      <v xml:space="preserve">Wikipedia	</v>
      <v xml:space="preserve">CC-BY-SA	</v>
      <v xml:space="preserve">http://en.wikipedia.org/wiki/Iowa_City,_Iowa	</v>
      <v xml:space="preserve">http://creativecommons.org/licenses/by-sa/3.0/	</v>
    </spb>
    <spb s="0">
      <v xml:space="preserve">Wikipedia	US Census	US Census	Sec	Walkscore	</v>
      <v xml:space="preserve">CC-BY-SA					</v>
      <v xml:space="preserve">http://en.wikipedia.org/wiki/Iowa_City,_Iowa	http://www2.census.gov/programs-surveys/popest/datasets/2010-2018/cities/totals/sub-est2018_all.csv	http://www.census.gov/quickfacts/table/RHI105210/1938595	https://www.sec.gov/cgi-bin/browse-edgar?action=getcompany&amp;CIK=0001412665	https://www.walkscore.com/IA/Iowa_City	</v>
      <v xml:space="preserve">http://creativecommons.org/licenses/by-sa/3.0/					</v>
    </spb>
    <spb s="0">
      <v xml:space="preserve">Wikipedia	US Census	US Census	Wikipedia	Sec	Walkscore	</v>
      <v xml:space="preserve">CC-BY-SA			CC-BY-SA			</v>
      <v xml:space="preserve">http://en.wikipedia.org/wiki/Iowa_City,_Iowa	http://www2.census.gov/programs-surveys/popest/datasets/2010-2018/cities/totals/sub-est2018_all.csv	http://www.census.gov/quickfacts/table/RHI105210/1938595	https://en.wikipedia.org/wiki/Iowa_City,_Iowa	https://www.sec.gov/cgi-bin/browse-edgar?action=getcompany&amp;CIK=0001412665	https://www.walkscore.com/IA/Iowa_City	</v>
      <v xml:space="preserve">http://creativecommons.org/licenses/by-sa/3.0/			http://creativecommons.org/licenses/by-sa/3.0/			</v>
    </spb>
    <spb s="0">
      <v xml:space="preserve">Wikipedia	US Census	</v>
      <v xml:space="preserve">CC-BY-SA		</v>
      <v xml:space="preserve">http://en.wikipedia.org/wiki/Iowa_City,_Iowa	http://www2.census.gov/programs-surveys/popest/datasets/2010-2018/cities/totals/sub-est2018_all.csv	</v>
      <v xml:space="preserve">http://creativecommons.org/licenses/by-sa/3.0/		</v>
    </spb>
    <spb s="16">
      <v>4381</v>
      <v>4382</v>
      <v>4381</v>
      <v>4381</v>
      <v>2</v>
      <v>4382</v>
      <v>4381</v>
      <v>4383</v>
      <v>4383</v>
      <v>4384</v>
    </spb>
    <spb s="0">
      <v xml:space="preserve">Wikipedia	</v>
      <v xml:space="preserve">CC BY-SA 3.0	</v>
      <v xml:space="preserve">http://ja.wikipedia.org/wiki/アイオワシティ	</v>
      <v xml:space="preserve">https://creativecommons.org/licenses/by-sa/3.0	</v>
    </spb>
    <spb s="0">
      <v xml:space="preserve">Wikipedia	</v>
      <v xml:space="preserve">CC-BY-SA	</v>
      <v xml:space="preserve">http://en.wikipedia.org/wiki/Rancho_Cordova,_California	</v>
      <v xml:space="preserve">http://creativecommons.org/licenses/by-sa/3.0/	</v>
    </spb>
    <spb s="0">
      <v xml:space="preserve">Wikipedia	US Census	Sec	Walkscore	Youtube	</v>
      <v xml:space="preserve">CC-BY-SA					</v>
      <v xml:space="preserve">http://en.wikipedia.org/wiki/Rancho_Cordova,_California	http://www2.census.gov/programs-surveys/popest/datasets/2010-2018/cities/totals/sub-est2018_all.csv	https://www.sec.gov/cgi-bin/browse-edgar?action=getcompany&amp;CIK=0001108236	https://www.walkscore.com/CA/Rancho_Cordova	https://www.youtube.com/user/cityofranchocordova	</v>
      <v xml:space="preserve">http://creativecommons.org/licenses/by-sa/3.0/					</v>
    </spb>
    <spb s="0">
      <v xml:space="preserve">Wikipedia	US Census	Wikipedia	Sec	Walkscore	Youtube	</v>
      <v xml:space="preserve">CC-BY-SA		CC-BY-SA				</v>
      <v xml:space="preserve">http://en.wikipedia.org/wiki/Rancho_Cordova,_California	http://www2.census.gov/programs-surveys/popest/datasets/2010-2018/cities/totals/sub-est2018_all.csv	https://en.wikipedia.org/wiki/Rancho_Cordova,_California	https://www.sec.gov/cgi-bin/browse-edgar?action=getcompany&amp;CIK=0001108236	https://www.walkscore.com/CA/Rancho_Cordova	https://www.youtube.com/user/cityofranchocordova	</v>
      <v xml:space="preserve">http://creativecommons.org/licenses/by-sa/3.0/		http://creativecommons.org/licenses/by-sa/3.0/				</v>
    </spb>
    <spb s="0">
      <v xml:space="preserve">Wikipedia	US Census	Youtube	</v>
      <v xml:space="preserve">CC-BY-SA			</v>
      <v xml:space="preserve">http://en.wikipedia.org/wiki/Rancho_Cordova,_California	http://www2.census.gov/programs-surveys/popest/datasets/2010-2018/cities/totals/sub-est2018_all.csv	https://www.youtube.com/user/cityofranchocordova	</v>
      <v xml:space="preserve">http://creativecommons.org/licenses/by-sa/3.0/			</v>
    </spb>
    <spb s="1">
      <v>4387</v>
      <v>4388</v>
      <v>2</v>
      <v>4388</v>
      <v>4387</v>
      <v>4389</v>
      <v>4389</v>
      <v>4390</v>
    </spb>
    <spb s="0">
      <v xml:space="preserve">Wikipedia	</v>
      <v xml:space="preserve">CC BY 3.0	</v>
      <v xml:space="preserve">http://en.wikipedia.org/wiki/Rancho_Cordova,_California	</v>
      <v xml:space="preserve">https://creativecommons.org/licenses/by/3.0	</v>
    </spb>
    <spb s="0">
      <v xml:space="preserve">Wikipedia	Wikipedia	</v>
      <v xml:space="preserve">CC-BY-SA	CC-BY-SA	</v>
      <v xml:space="preserve">http://en.wikipedia.org/wiki/Rock_Hill,_South_Carolina	http://de.wikipedia.org/wiki/Rock_Hill_(South_Carolina)	</v>
      <v xml:space="preserve">http://creativecommons.org/licenses/by-sa/3.0/	http://creativecommons.org/licenses/by-sa/3.0/	</v>
    </spb>
    <spb s="0">
      <v xml:space="preserve">Wikipedia	US Census	Sec	Walkscore	</v>
      <v xml:space="preserve">CC-BY-SA				</v>
      <v xml:space="preserve">http://en.wikipedia.org/wiki/Rock_Hill,_South_Carolina	http://www2.census.gov/programs-surveys/popest/datasets/2010-2018/cities/totals/sub-est2018_all.csv	https://www.sec.gov/cgi-bin/browse-edgar?action=getcompany&amp;CIK=0001745078	https://www.walkscore.com/SC/Rock_Hill	</v>
      <v xml:space="preserve">http://creativecommons.org/licenses/by-sa/3.0/				</v>
    </spb>
    <spb s="0">
      <v xml:space="preserve">Wikipedia	Wikipedia	</v>
      <v xml:space="preserve">CC-BY-SA	CC-BY-SA	</v>
      <v xml:space="preserve">http://en.wikipedia.org/wiki/Rock_Hill,_South_Carolina	http://it.wikipedia.org/wiki/Rock_Hill_(Carolina_del_Sud)	</v>
      <v xml:space="preserve">http://creativecommons.org/licenses/by-sa/3.0/	http://creativecommons.org/licenses/by-sa/3.0/	</v>
    </spb>
    <spb s="0">
      <v xml:space="preserve">Wikipedia	</v>
      <v xml:space="preserve">CC-BY-SA	</v>
      <v xml:space="preserve">http://en.wikipedia.org/wiki/Rock_Hill,_South_Carolina	</v>
      <v xml:space="preserve">http://creativecommons.org/licenses/by-sa/3.0/	</v>
    </spb>
    <spb s="0">
      <v xml:space="preserve">Wikipedia	US Census	Wikipedia	Sec	Walkscore	</v>
      <v xml:space="preserve">CC-BY-SA		CC-BY-SA			</v>
      <v xml:space="preserve">http://en.wikipedia.org/wiki/Rock_Hill,_South_Carolina	http://www2.census.gov/programs-surveys/popest/datasets/2010-2018/cities/totals/sub-est2018_all.csv	https://en.wikipedia.org/wiki/Rock_Hill,_South_Carolina	https://www.sec.gov/cgi-bin/browse-edgar?action=getcompany&amp;CIK=0001745078	https://www.walkscore.com/SC/Rock_Hill	</v>
      <v xml:space="preserve">http://creativecommons.org/licenses/by-sa/3.0/		http://creativecommons.org/licenses/by-sa/3.0/			</v>
    </spb>
    <spb s="0">
      <v xml:space="preserve">Wikipedia	US Census	Wikipedia	</v>
      <v xml:space="preserve">CC-BY-SA		CC-BY-SA	</v>
      <v xml:space="preserve">http://en.wikipedia.org/wiki/Rock_Hill,_South_Carolina	http://www2.census.gov/programs-surveys/popest/datasets/2010-2018/cities/totals/sub-est2018_all.csv	http://es.wikipedia.org/wiki/Rock_Hill_(Carolina_del_Sur)	</v>
      <v xml:space="preserve">http://creativecommons.org/licenses/by-sa/3.0/		http://creativecommons.org/licenses/by-sa/3.0/	</v>
    </spb>
    <spb s="16">
      <v>4393</v>
      <v>4394</v>
      <v>4395</v>
      <v>4395</v>
      <v>2</v>
      <v>4394</v>
      <v>4396</v>
      <v>4397</v>
      <v>4397</v>
      <v>4398</v>
    </spb>
    <spb s="0">
      <v xml:space="preserve">Wikipedia	</v>
      <v xml:space="preserve">Public domain	</v>
      <v xml:space="preserve">http://sv.wikipedia.org/wiki/Rock_Hill	</v>
      <v xml:space="preserve">http://en.wikipedia.org/wiki/Public_domain	</v>
    </spb>
    <spb s="0">
      <v xml:space="preserve">Wikipedia	</v>
      <v xml:space="preserve">CC-BY-SA	</v>
      <v xml:space="preserve">http://en.wikipedia.org/wiki/Flagstaff,_Arizona	</v>
      <v xml:space="preserve">http://creativecommons.org/licenses/by-sa/3.0/	</v>
    </spb>
    <spb s="0">
      <v xml:space="preserve">Wikipedia	Sec	Walkscore	</v>
      <v xml:space="preserve">CC-BY-SA			</v>
      <v xml:space="preserve">http://en.wikipedia.org/wiki/Flagstaff,_Arizona	https://www.sec.gov/cgi-bin/browse-edgar?action=getcompany&amp;CIK=0001780507	https://www.walkscore.com/AZ/Flagstaff	</v>
      <v xml:space="preserve">http://creativecommons.org/licenses/by-sa/3.0/			</v>
    </spb>
    <spb s="0">
      <v xml:space="preserve">Wikipedia	Wikipedia	</v>
      <v xml:space="preserve">CC-BY-SA	CC-BY-SA	</v>
      <v xml:space="preserve">http://en.wikipedia.org/wiki/Flagstaff,_Arizona	http://it.wikipedia.org/wiki/Flagstaff_(Arizona)	</v>
      <v xml:space="preserve">http://creativecommons.org/licenses/by-sa/3.0/	http://creativecommons.org/licenses/by-sa/3.0/	</v>
    </spb>
    <spb s="0">
      <v xml:space="preserve">Wikipedia	Wikipedia	Sec	Walkscore	</v>
      <v xml:space="preserve">CC-BY-SA	CC-BY-SA			</v>
      <v xml:space="preserve">http://en.wikipedia.org/wiki/Flagstaff,_Arizona	https://en.wikipedia.org/wiki/Flagstaff,_Arizona	https://www.sec.gov/cgi-bin/browse-edgar?action=getcompany&amp;CIK=0001780507	https://www.walkscore.com/AZ/Flagstaff	</v>
      <v xml:space="preserve">http://creativecommons.org/licenses/by-sa/3.0/	http://creativecommons.org/licenses/by-sa/3.0/			</v>
    </spb>
    <spb s="16">
      <v>4401</v>
      <v>4402</v>
      <v>4403</v>
      <v>4403</v>
      <v>4401</v>
      <v>4402</v>
      <v>4401</v>
      <v>4404</v>
      <v>4404</v>
      <v>4401</v>
    </spb>
    <spb s="0">
      <v xml:space="preserve">Wikipedia	</v>
      <v xml:space="preserve">CC-BY-SA-3.0	</v>
      <v xml:space="preserve">http://zh.wikipedia.org/wiki/弗拉格斯塔夫_(亚利桑那州)	</v>
      <v xml:space="preserve">http://creativecommons.org/licenses/by-sa/3.0/	</v>
    </spb>
    <spb s="0">
      <v xml:space="preserve">Wikipedia	</v>
      <v xml:space="preserve">CC-BY-SA	</v>
      <v xml:space="preserve">http://en.wikipedia.org/wiki/Gary,_Indiana	</v>
      <v xml:space="preserve">http://creativecommons.org/licenses/by-sa/3.0/	</v>
    </spb>
    <spb s="0">
      <v xml:space="preserve">Wikipedia	US Census	US Census	Walkscore	</v>
      <v xml:space="preserve">CC-BY-SA				</v>
      <v xml:space="preserve">http://en.wikipedia.org/wiki/Gary,_Indiana	http://www2.census.gov/programs-surveys/popest/datasets/2010-2018/cities/totals/sub-est2018_all.csv	http://www.census.gov/quickfacts/table/PST120214/1827000	https://www.walkscore.com/IN/Gary	</v>
      <v xml:space="preserve">http://creativecommons.org/licenses/by-sa/3.0/				</v>
    </spb>
    <spb s="0">
      <v xml:space="preserve">Wikipedia	US Census	US Census	Wikipedia	Walkscore	</v>
      <v xml:space="preserve">CC-BY-SA			CC-BY-SA		</v>
      <v xml:space="preserve">http://en.wikipedia.org/wiki/Gary,_Indiana	http://www2.census.gov/programs-surveys/popest/datasets/2010-2018/cities/totals/sub-est2018_all.csv	http://www.census.gov/quickfacts/table/PST120214/1827000	https://en.wikipedia.org/wiki/Gary,_Indiana	https://www.walkscore.com/IN/Gary	</v>
      <v xml:space="preserve">http://creativecommons.org/licenses/by-sa/3.0/			http://creativecommons.org/licenses/by-sa/3.0/		</v>
    </spb>
    <spb s="0">
      <v xml:space="preserve">Wikipedia	US Census	Wikipedia	</v>
      <v xml:space="preserve">CC-BY-SA		CC-BY-SA	</v>
      <v xml:space="preserve">http://en.wikipedia.org/wiki/Gary,_Indiana	http://www2.census.gov/programs-surveys/popest/datasets/2010-2018/cities/totals/sub-est2018_all.csv	http://es.wikipedia.org/wiki/Gary_(Indiana)	</v>
      <v xml:space="preserve">http://creativecommons.org/licenses/by-sa/3.0/		http://creativecommons.org/licenses/by-sa/3.0/	</v>
    </spb>
    <spb s="16">
      <v>4407</v>
      <v>4408</v>
      <v>4407</v>
      <v>4407</v>
      <v>2</v>
      <v>4408</v>
      <v>4407</v>
      <v>4409</v>
      <v>4409</v>
      <v>4410</v>
    </spb>
    <spb s="0">
      <v xml:space="preserve">Wikipedia	</v>
      <v xml:space="preserve">CC BY-SA 3.0	</v>
      <v xml:space="preserve">http://en.wikipedia.org/wiki/Gary,_Indiana	</v>
      <v xml:space="preserve">https://creativecommons.org/licenses/by-sa/3.0	</v>
    </spb>
    <spb s="0">
      <v xml:space="preserve">Wikipedia	</v>
      <v xml:space="preserve">CC-BY-SA	</v>
      <v xml:space="preserve">http://en.wikipedia.org/wiki/St._Joseph,_Missouri	</v>
      <v xml:space="preserve">http://creativecommons.org/licenses/by-sa/3.0/	</v>
    </spb>
    <spb s="0">
      <v xml:space="preserve">Wikipedia	US Census	Wikipedia	Sec	Walkscore	</v>
      <v xml:space="preserve">CC-BY-SA		CC-BY-SA			</v>
      <v xml:space="preserve">http://en.wikipedia.org/wiki/St._Joseph,_Missouri	http://www2.census.gov/programs-surveys/popest/datasets/2010-2018/cities/totals/sub-est2018_all.csv	https://en.wikipedia.org/wiki/St._Joseph,_Missouri	https://www.sec.gov/cgi-bin/browse-edgar?action=getcompany&amp;CIK=0001698099	https://www.walkscore.com/MO/St._Joseph	</v>
      <v xml:space="preserve">http://creativecommons.org/licenses/by-sa/3.0/		http://creativecommons.org/licenses/by-sa/3.0/			</v>
    </spb>
    <spb s="0">
      <v xml:space="preserve">Wikipedia	US Census	</v>
      <v xml:space="preserve">CC-BY-SA		</v>
      <v xml:space="preserve">http://en.wikipedia.org/wiki/St._Joseph,_Missouri	http://www2.census.gov/programs-surveys/popest/datasets/2010-2018/cities/totals/sub-est2018_all.csv	</v>
      <v xml:space="preserve">http://creativecommons.org/licenses/by-sa/3.0/		</v>
    </spb>
    <spb s="16">
      <v>4413</v>
      <v>4413</v>
      <v>4413</v>
      <v>4413</v>
      <v>2</v>
      <v>4413</v>
      <v>4413</v>
      <v>4414</v>
      <v>4414</v>
      <v>4415</v>
    </spb>
    <spb s="0">
      <v xml:space="preserve">Wikipedia	</v>
      <v xml:space="preserve">CC BY-SA 2.5	</v>
      <v xml:space="preserve">http://en.wikipedia.org/wiki/St._Joseph,_Missouri	</v>
      <v xml:space="preserve">https://creativecommons.org/licenses/by-sa/2.5	</v>
    </spb>
    <spb s="0">
      <v xml:space="preserve">Wikipedia	Wikipedia	</v>
      <v xml:space="preserve">CC-BY-SA	CC-BY-SA	</v>
      <v xml:space="preserve">http://en.wikipedia.org/wiki/Arlington_Heights,_Illinois	http://fr.wikipedia.org/wiki/Arlington_Heights_(Illinois)	</v>
      <v xml:space="preserve">http://creativecommons.org/licenses/by-sa/3.0/	http://creativecommons.org/licenses/by-sa/3.0/	</v>
    </spb>
    <spb s="0">
      <v xml:space="preserve">Wikipedia	US Census	Walkscore	</v>
      <v xml:space="preserve">CC-BY-SA			</v>
      <v xml:space="preserve">http://en.wikipedia.org/wiki/Arlington_Heights,_Illinois	http://www2.census.gov/programs-surveys/popest/datasets/2010-2018/cities/totals/sub-est2018_all.csv	https://www.walkscore.com/IL/Arlington_Heights	</v>
      <v xml:space="preserve">http://creativecommons.org/licenses/by-sa/3.0/			</v>
    </spb>
    <spb s="0">
      <v xml:space="preserve">Wikipedia	</v>
      <v xml:space="preserve">CC-BY-SA	</v>
      <v xml:space="preserve">http://en.wikipedia.org/wiki/Arlington_Heights,_Illinois	</v>
      <v xml:space="preserve">http://creativecommons.org/licenses/by-sa/3.0/	</v>
    </spb>
    <spb s="0">
      <v xml:space="preserve">Wikipedia	US Census	Wikipedia	Walkscore	</v>
      <v xml:space="preserve">CC-BY-SA		CC-BY-SA		</v>
      <v xml:space="preserve">http://en.wikipedia.org/wiki/Arlington_Heights,_Illinois	http://www2.census.gov/programs-surveys/popest/datasets/2010-2018/cities/totals/sub-est2018_all.csv	https://en.wikipedia.org/wiki/Arlington_Heights,_Illinois	https://www.walkscore.com/IL/Arlington_Heights	</v>
      <v xml:space="preserve">http://creativecommons.org/licenses/by-sa/3.0/		http://creativecommons.org/licenses/by-sa/3.0/		</v>
    </spb>
    <spb s="0">
      <v xml:space="preserve">Wikipedia	US Census	</v>
      <v xml:space="preserve">CC-BY-SA		</v>
      <v xml:space="preserve">http://en.wikipedia.org/wiki/Arlington_Heights,_Illinois	http://www2.census.gov/programs-surveys/popest/datasets/2010-2018/cities/totals/sub-est2018_all.csv	</v>
      <v xml:space="preserve">http://creativecommons.org/licenses/by-sa/3.0/		</v>
    </spb>
    <spb s="1">
      <v>4418</v>
      <v>4419</v>
      <v>2</v>
      <v>4419</v>
      <v>4420</v>
      <v>4421</v>
      <v>4421</v>
      <v>4422</v>
    </spb>
    <spb s="0">
      <v xml:space="preserve">Wikipedia	</v>
      <v xml:space="preserve">CC-BY-SA-3.0	</v>
      <v xml:space="preserve">http://es.wikipedia.org/wiki/Arlington_Heights_(Illinois)	</v>
      <v xml:space="preserve">http://creativecommons.org/licenses/by-sa/3.0/	</v>
    </spb>
    <spb s="0">
      <v xml:space="preserve">Wikipedia	</v>
      <v xml:space="preserve">CC-BY-SA	</v>
      <v xml:space="preserve">http://en.wikipedia.org/wiki/Bolingbrook,_Illinois	</v>
      <v xml:space="preserve">http://creativecommons.org/licenses/by-sa/3.0/	</v>
    </spb>
    <spb s="0">
      <v xml:space="preserve">Wikipedia	US Census	Sec	Walkscore	</v>
      <v xml:space="preserve">CC-BY-SA				</v>
      <v xml:space="preserve">http://en.wikipedia.org/wiki/Bolingbrook,_Illinois	http://www2.census.gov/programs-surveys/popest/datasets/2010-2018/cities/totals/sub-est2018_all.csv	https://www.sec.gov/cgi-bin/browse-edgar?action=getcompany&amp;CIK=0001403568	https://www.walkscore.com/IL/Bolingbrook	</v>
      <v xml:space="preserve">http://creativecommons.org/licenses/by-sa/3.0/				</v>
    </spb>
    <spb s="0">
      <v xml:space="preserve">Wikipedia	Wikipedia	</v>
      <v xml:space="preserve">CC-BY-SA	CC-BY-SA	</v>
      <v xml:space="preserve">http://en.wikipedia.org/wiki/Bolingbrook,_Illinois	http://it.wikipedia.org/wiki/Bolingbrook	</v>
      <v xml:space="preserve">http://creativecommons.org/licenses/by-sa/3.0/	http://creativecommons.org/licenses/by-sa/3.0/	</v>
    </spb>
    <spb s="0">
      <v xml:space="preserve">Wikipedia	US Census	Wikipedia	Sec	Walkscore	</v>
      <v xml:space="preserve">CC-BY-SA		CC-BY-SA			</v>
      <v xml:space="preserve">http://en.wikipedia.org/wiki/Bolingbrook,_Illinois	http://www2.census.gov/programs-surveys/popest/datasets/2010-2018/cities/totals/sub-est2018_all.csv	https://en.wikipedia.org/wiki/Bolingbrook,_Illinois	https://www.sec.gov/cgi-bin/browse-edgar?action=getcompany&amp;CIK=0001403568	https://www.walkscore.com/IL/Bolingbrook	</v>
      <v xml:space="preserve">http://creativecommons.org/licenses/by-sa/3.0/		http://creativecommons.org/licenses/by-sa/3.0/			</v>
    </spb>
    <spb s="0">
      <v xml:space="preserve">Wikipedia	US Census	</v>
      <v xml:space="preserve">CC-BY-SA		</v>
      <v xml:space="preserve">http://en.wikipedia.org/wiki/Bolingbrook,_Illinois	http://www2.census.gov/programs-surveys/popest/datasets/2010-2018/cities/totals/sub-est2018_all.csv	</v>
      <v xml:space="preserve">http://creativecommons.org/licenses/by-sa/3.0/		</v>
    </spb>
    <spb s="16">
      <v>4425</v>
      <v>4426</v>
      <v>4427</v>
      <v>4427</v>
      <v>2</v>
      <v>4426</v>
      <v>4425</v>
      <v>4428</v>
      <v>4428</v>
      <v>4429</v>
    </spb>
    <spb s="0">
      <v xml:space="preserve">Wikipedia	</v>
      <v xml:space="preserve">Public domain	</v>
      <v xml:space="preserve">http://tr.wikipedia.org/wiki/Bolingbrook,_Illinois	</v>
      <v xml:space="preserve">http://en.wikipedia.org/wiki/Public_domain	</v>
    </spb>
    <spb s="0">
      <v xml:space="preserve">Wikipedia	Wikipedia	</v>
      <v xml:space="preserve">CC-BY-SA	CC-BY-SA	</v>
      <v xml:space="preserve">http://en.wikipedia.org/wiki/Rochester_Hills,_Michigan	http://es.wikipedia.org/wiki/Rochester_Hills	</v>
      <v xml:space="preserve">http://creativecommons.org/licenses/by-sa/3.0/	http://creativecommons.org/licenses/by-sa/3.0/	</v>
    </spb>
    <spb s="0">
      <v xml:space="preserve">Wikipedia	Sec	Walkscore	</v>
      <v xml:space="preserve">CC-BY-SA			</v>
      <v xml:space="preserve">http://en.wikipedia.org/wiki/Rochester_Hills,_Michigan	https://www.sec.gov/cgi-bin/browse-edgar?action=getcompany&amp;CIK=0001390844	https://www.walkscore.com/MI/Rochester_Hills	</v>
      <v xml:space="preserve">http://creativecommons.org/licenses/by-sa/3.0/			</v>
    </spb>
    <spb s="0">
      <v xml:space="preserve">Wikipedia	</v>
      <v xml:space="preserve">CC-BY-SA	</v>
      <v xml:space="preserve">http://en.wikipedia.org/wiki/Rochester_Hills,_Michigan	</v>
      <v xml:space="preserve">http://creativecommons.org/licenses/by-sa/3.0/	</v>
    </spb>
    <spb s="0">
      <v xml:space="preserve">Wikipedia	US Census	Wikipedia	Sec	Walkscore	</v>
      <v xml:space="preserve">CC-BY-SA		CC-BY-SA			</v>
      <v xml:space="preserve">http://en.wikipedia.org/wiki/Rochester_Hills,_Michigan	http://www2.census.gov/programs-surveys/popest/datasets/2010-2018/cities/totals/sub-est2018_all.csv	https://en.wikipedia.org/wiki/Rochester_Hills,_Michigan	https://www.sec.gov/cgi-bin/browse-edgar?action=getcompany&amp;CIK=0001390844	https://www.walkscore.com/MI/Rochester_Hills	</v>
      <v xml:space="preserve">http://creativecommons.org/licenses/by-sa/3.0/		http://creativecommons.org/licenses/by-sa/3.0/			</v>
    </spb>
    <spb s="0">
      <v xml:space="preserve">Wikipedia	US Census	</v>
      <v xml:space="preserve">CC-BY-SA		</v>
      <v xml:space="preserve">http://en.wikipedia.org/wiki/Rochester_Hills,_Michigan	http://www2.census.gov/programs-surveys/popest/datasets/2010-2018/cities/totals/sub-est2018_all.csv	</v>
      <v xml:space="preserve">http://creativecommons.org/licenses/by-sa/3.0/		</v>
    </spb>
    <spb s="16">
      <v>4432</v>
      <v>4433</v>
      <v>4434</v>
      <v>4434</v>
      <v>2</v>
      <v>4433</v>
      <v>4434</v>
      <v>4435</v>
      <v>4435</v>
      <v>4436</v>
    </spb>
    <spb s="0">
      <v xml:space="preserve">Wikipedia	</v>
      <v xml:space="preserve">CC BY-SA 3.0	</v>
      <v xml:space="preserve">http://es.wikipedia.org/wiki/Rochester_Hills	</v>
      <v xml:space="preserve">https://creativecommons.org/licenses/by-sa/3.0	</v>
    </spb>
    <spb s="0">
      <v xml:space="preserve">Wikipedia	</v>
      <v xml:space="preserve">CC-BY-SA	</v>
      <v xml:space="preserve">http://en.wikipedia.org/wiki/Framingham,_Massachusetts	</v>
      <v xml:space="preserve">http://creativecommons.org/licenses/by-sa/3.0/	</v>
    </spb>
    <spb s="0">
      <v xml:space="preserve">Wikipedia	US Census	Sec	Walkscore	</v>
      <v xml:space="preserve">CC-BY-SA				</v>
      <v xml:space="preserve">http://en.wikipedia.org/wiki/Framingham,_Massachusetts	http://www.census.gov/quickfacts/table/PST045215/2524960	https://www.sec.gov/cgi-bin/browse-edgar?action=getcompany&amp;CIK=0001537561	https://www.walkscore.com/MA/Framingham	</v>
      <v xml:space="preserve">http://creativecommons.org/licenses/by-sa/3.0/				</v>
    </spb>
    <spb s="0">
      <v xml:space="preserve">Wikipedia	US Census	Wikipedia	Sec	Walkscore	</v>
      <v xml:space="preserve">CC-BY-SA		CC-BY-SA			</v>
      <v xml:space="preserve">http://en.wikipedia.org/wiki/Framingham,_Massachusetts	http://www.census.gov/quickfacts/table/PST045215/2524960	https://en.wikipedia.org/wiki/Framingham,_Massachusetts	https://www.sec.gov/cgi-bin/browse-edgar?action=getcompany&amp;CIK=0001537561	https://www.walkscore.com/MA/Framingham	</v>
      <v xml:space="preserve">http://creativecommons.org/licenses/by-sa/3.0/		http://creativecommons.org/licenses/by-sa/3.0/			</v>
    </spb>
    <spb s="0">
      <v xml:space="preserve">Wikipedia	US Census	</v>
      <v xml:space="preserve">CC-BY-SA		</v>
      <v xml:space="preserve">http://en.wikipedia.org/wiki/Framingham,_Massachusetts	http://www.census.gov/quickfacts/table/PST045215/2524960	</v>
      <v xml:space="preserve">http://creativecommons.org/licenses/by-sa/3.0/		</v>
    </spb>
    <spb s="36">
      <v>4439</v>
      <v>4440</v>
      <v>4439</v>
      <v>4439</v>
      <v>4440</v>
      <v>4439</v>
      <v>4441</v>
      <v>4441</v>
      <v>4442</v>
    </spb>
    <spb s="0">
      <v xml:space="preserve">Wikipedia	</v>
      <v xml:space="preserve">Public domain	</v>
      <v xml:space="preserve">http://en.wikipedia.org/wiki/Framingham,_Massachusetts	</v>
      <v xml:space="preserve">http://en.wikipedia.org/wiki/Public_domain	</v>
    </spb>
    <spb s="0">
      <v xml:space="preserve">Wikipedia	</v>
      <v xml:space="preserve">CC-BY-SA	</v>
      <v xml:space="preserve">http://en.wikipedia.org/wiki/Union_City,_California	</v>
      <v xml:space="preserve">http://creativecommons.org/licenses/by-sa/3.0/	</v>
    </spb>
    <spb s="0">
      <v xml:space="preserve">Wikipedia	US Census	Walkscore	</v>
      <v xml:space="preserve">CC-BY-SA			</v>
      <v xml:space="preserve">http://en.wikipedia.org/wiki/Union_City,_California	http://www2.census.gov/programs-surveys/popest/datasets/2010-2018/cities/totals/sub-est2018_all.csv	https://www.walkscore.com/CA/Union_City	</v>
      <v xml:space="preserve">http://creativecommons.org/licenses/by-sa/3.0/			</v>
    </spb>
    <spb s="0">
      <v xml:space="preserve">Wikipedia	US Census	Wikipedia	Walkscore	</v>
      <v xml:space="preserve">CC-BY-SA		CC-BY-SA		</v>
      <v xml:space="preserve">http://en.wikipedia.org/wiki/Union_City,_California	http://www2.census.gov/programs-surveys/popest/datasets/2010-2018/cities/totals/sub-est2018_all.csv	https://en.wikipedia.org/wiki/Union_City,_California	https://www.walkscore.com/CA/Union_City	</v>
      <v xml:space="preserve">http://creativecommons.org/licenses/by-sa/3.0/		http://creativecommons.org/licenses/by-sa/3.0/		</v>
    </spb>
    <spb s="0">
      <v xml:space="preserve">Wikipedia	US Census	Wikipedia	</v>
      <v xml:space="preserve">CC-BY-SA		CC-BY-SA	</v>
      <v xml:space="preserve">http://en.wikipedia.org/wiki/Union_City,_California	http://www2.census.gov/programs-surveys/popest/datasets/2010-2018/cities/totals/sub-est2018_all.csv	http://fr.wikipedia.org/wiki/Union_City_(Californie)	</v>
      <v xml:space="preserve">http://creativecommons.org/licenses/by-sa/3.0/		http://creativecommons.org/licenses/by-sa/3.0/	</v>
    </spb>
    <spb s="16">
      <v>4445</v>
      <v>4446</v>
      <v>4445</v>
      <v>4445</v>
      <v>2</v>
      <v>4446</v>
      <v>4445</v>
      <v>4447</v>
      <v>4447</v>
      <v>4448</v>
    </spb>
    <spb s="0">
      <v xml:space="preserve">Wikipedia	</v>
      <v xml:space="preserve">CC BY-SA 3.0	</v>
      <v xml:space="preserve">http://de.wikipedia.org/wiki/Union_City_(Kalifornien)	</v>
      <v xml:space="preserve">https://creativecommons.org/licenses/by-sa/3.0	</v>
    </spb>
    <spb s="0">
      <v xml:space="preserve">Wikipedia	</v>
      <v xml:space="preserve">CC-BY-SA	</v>
      <v xml:space="preserve">http://en.wikipedia.org/wiki/Appleton,_Wisconsin	</v>
      <v xml:space="preserve">http://creativecommons.org/licenses/by-sa/3.0/	</v>
    </spb>
    <spb s="0">
      <v xml:space="preserve">Wikipedia	US Census	US Census	Walkscore	</v>
      <v xml:space="preserve">CC-BY-SA				</v>
      <v xml:space="preserve">http://en.wikipedia.org/wiki/Appleton,_Wisconsin	http://www2.census.gov/programs-surveys/popest/datasets/2010-2018/cities/totals/sub-est2018_all.csv	http://www.census.gov/quickfacts/table/RHI125214/5502375	https://www.walkscore.com/WI/Appleton	</v>
      <v xml:space="preserve">http://creativecommons.org/licenses/by-sa/3.0/				</v>
    </spb>
    <spb s="0">
      <v xml:space="preserve">Wikipedia	US Census	US Census	Wikipedia	Walkscore	</v>
      <v xml:space="preserve">CC-BY-SA			CC-BY-SA		</v>
      <v xml:space="preserve">http://en.wikipedia.org/wiki/Appleton,_Wisconsin	http://www2.census.gov/programs-surveys/popest/datasets/2010-2018/cities/totals/sub-est2018_all.csv	http://www.census.gov/quickfacts/table/RHI125214/5502375	https://en.wikipedia.org/wiki/Appleton,_Wisconsin	https://www.walkscore.com/WI/Appleton	</v>
      <v xml:space="preserve">http://creativecommons.org/licenses/by-sa/3.0/			http://creativecommons.org/licenses/by-sa/3.0/		</v>
    </spb>
    <spb s="0">
      <v xml:space="preserve">Wikipedia	US Census	</v>
      <v xml:space="preserve">CC-BY-SA		</v>
      <v xml:space="preserve">http://en.wikipedia.org/wiki/Appleton,_Wisconsin	http://www2.census.gov/programs-surveys/popest/datasets/2010-2018/cities/totals/sub-est2018_all.csv	</v>
      <v xml:space="preserve">http://creativecommons.org/licenses/by-sa/3.0/		</v>
    </spb>
    <spb s="16">
      <v>4451</v>
      <v>4452</v>
      <v>4451</v>
      <v>4451</v>
      <v>2</v>
      <v>4452</v>
      <v>4451</v>
      <v>4453</v>
      <v>4453</v>
      <v>4454</v>
    </spb>
    <spb s="0">
      <v xml:space="preserve">Wikipedia	</v>
      <v xml:space="preserve">CC-BY-SA-3.0	</v>
      <v xml:space="preserve">http://it.wikipedia.org/wiki/Appleton_(Wisconsin)	</v>
      <v xml:space="preserve">http://creativecommons.org/licenses/by-sa/3.0/	</v>
    </spb>
    <spb s="0">
      <v xml:space="preserve">Wikipedia	</v>
      <v xml:space="preserve">CC-BY-SA	</v>
      <v xml:space="preserve">http://en.wikipedia.org/wiki/Turlock,_California	</v>
      <v xml:space="preserve">http://creativecommons.org/licenses/by-sa/3.0/	</v>
    </spb>
    <spb s="0">
      <v xml:space="preserve">Wikipedia	US Census	US Census	Walkscore	</v>
      <v xml:space="preserve">CC-BY-SA				</v>
      <v xml:space="preserve">http://en.wikipedia.org/wiki/Turlock,_California	http://www2.census.gov/programs-surveys/popest/datasets/2010-2018/cities/totals/sub-est2018_all.csv	http://www.census.gov/quickfacts/table/SEX255213/0680812	https://www.walkscore.com/CA/Turlock	</v>
      <v xml:space="preserve">http://creativecommons.org/licenses/by-sa/3.0/				</v>
    </spb>
    <spb s="0">
      <v xml:space="preserve">Wikipedia	Wikipedia	</v>
      <v xml:space="preserve">CC-BY-SA	CC-BY-SA	</v>
      <v xml:space="preserve">http://en.wikipedia.org/wiki/Turlock,_California	http://it.wikipedia.org/wiki/Turlock	</v>
      <v xml:space="preserve">http://creativecommons.org/licenses/by-sa/3.0/	http://creativecommons.org/licenses/by-sa/3.0/	</v>
    </spb>
    <spb s="0">
      <v xml:space="preserve">Wikipedia	US Census	US Census	Wikipedia	Walkscore	</v>
      <v xml:space="preserve">CC-BY-SA			CC-BY-SA		</v>
      <v xml:space="preserve">http://en.wikipedia.org/wiki/Turlock,_California	http://www2.census.gov/programs-surveys/popest/datasets/2010-2018/cities/totals/sub-est2018_all.csv	http://www.census.gov/quickfacts/table/SEX255213/0680812	https://en.wikipedia.org/wiki/Turlock,_California	https://www.walkscore.com/CA/Turlock	</v>
      <v xml:space="preserve">http://creativecommons.org/licenses/by-sa/3.0/			http://creativecommons.org/licenses/by-sa/3.0/		</v>
    </spb>
    <spb s="0">
      <v xml:space="preserve">Wikipedia	US Census	Wikipedia	US Census	</v>
      <v xml:space="preserve">CC-BY-SA		CC-BY-SA		</v>
      <v xml:space="preserve">http://en.wikipedia.org/wiki/Turlock,_California	http://www2.census.gov/programs-surveys/popest/datasets/2010-2018/cities/totals/sub-est2018_all.csv	http://es.wikipedia.org/wiki/Turlock	http://www.census.gov/quickfacts/table/SEX255213/0680812	</v>
      <v xml:space="preserve">http://creativecommons.org/licenses/by-sa/3.0/		http://creativecommons.org/licenses/by-sa/3.0/		</v>
    </spb>
    <spb s="16">
      <v>4457</v>
      <v>4458</v>
      <v>4459</v>
      <v>4459</v>
      <v>2</v>
      <v>4458</v>
      <v>4457</v>
      <v>4460</v>
      <v>4460</v>
      <v>4461</v>
    </spb>
    <spb s="0">
      <v xml:space="preserve">Wikipedia	</v>
      <v xml:space="preserve">CC BY-SA 3.0	</v>
      <v xml:space="preserve">http://es.wikipedia.org/wiki/Turlock	</v>
      <v xml:space="preserve">https://creativecommons.org/licenses/by-sa/3.0	</v>
    </spb>
    <spb s="0">
      <v xml:space="preserve">Wikipedia	</v>
      <v xml:space="preserve">CC-BY-SA	</v>
      <v xml:space="preserve">http://en.wikipedia.org/wiki/Camden,_New_Jersey	</v>
      <v xml:space="preserve">http://creativecommons.org/licenses/by-sa/3.0/	</v>
    </spb>
    <spb s="0">
      <v xml:space="preserve">Wikipedia	US Census	Sec	Walkscore	</v>
      <v xml:space="preserve">CC-BY-SA				</v>
      <v xml:space="preserve">http://en.wikipedia.org/wiki/Camden,_New_Jersey	http://www2.census.gov/programs-surveys/popest/datasets/2010-2018/cities/totals/sub-est2018_all.csv	https://www.sec.gov/cgi-bin/browse-edgar?action=getcompany&amp;CIK=0001410636	https://www.walkscore.com/NJ/Camden	</v>
      <v xml:space="preserve">http://creativecommons.org/licenses/by-sa/3.0/				</v>
    </spb>
    <spb s="0">
      <v xml:space="preserve">Wikipedia	US Census	Wikipedia	Sec	Walkscore	</v>
      <v xml:space="preserve">CC-BY-SA		CC-BY-SA			</v>
      <v xml:space="preserve">http://en.wikipedia.org/wiki/Camden,_New_Jersey	http://www2.census.gov/programs-surveys/popest/datasets/2010-2018/cities/totals/sub-est2018_all.csv	https://en.wikipedia.org/wiki/Camden,_New_Jersey	https://www.sec.gov/cgi-bin/browse-edgar?action=getcompany&amp;CIK=0001410636	https://www.walkscore.com/NJ/Camden	</v>
      <v xml:space="preserve">http://creativecommons.org/licenses/by-sa/3.0/		http://creativecommons.org/licenses/by-sa/3.0/			</v>
    </spb>
    <spb s="0">
      <v xml:space="preserve">Wikipedia	US Census	</v>
      <v xml:space="preserve">CC-BY-SA		</v>
      <v xml:space="preserve">http://en.wikipedia.org/wiki/Camden,_New_Jersey	http://www2.census.gov/programs-surveys/popest/datasets/2010-2018/cities/totals/sub-est2018_all.csv	</v>
      <v xml:space="preserve">http://creativecommons.org/licenses/by-sa/3.0/		</v>
    </spb>
    <spb s="1">
      <v>4464</v>
      <v>4465</v>
      <v>2</v>
      <v>4465</v>
      <v>4464</v>
      <v>4466</v>
      <v>4466</v>
      <v>4467</v>
    </spb>
    <spb s="0">
      <v xml:space="preserve">Wikipedia	</v>
      <v xml:space="preserve">CC BY 2.0	</v>
      <v xml:space="preserve">http://es.wikipedia.org/wiki/Camden_(Nueva_Jersey)	</v>
      <v xml:space="preserve">https://creativecommons.org/licenses/by/2.0	</v>
    </spb>
    <spb s="0">
      <v xml:space="preserve">Wikipedia	Wikipedia	</v>
      <v xml:space="preserve">CC-BY-SA	CC-BY-SA	</v>
      <v xml:space="preserve">http://en.wikipedia.org/wiki/Evanston,_Illinois	http://de.wikipedia.org/wiki/Evanston_(Illinois)	</v>
      <v xml:space="preserve">http://creativecommons.org/licenses/by-sa/3.0/	http://creativecommons.org/licenses/by-sa/3.0/	</v>
    </spb>
    <spb s="0">
      <v xml:space="preserve">Wikipedia	US Census	Sec	Walkscore	</v>
      <v xml:space="preserve">CC-BY-SA				</v>
      <v xml:space="preserve">http://en.wikipedia.org/wiki/Evanston,_Illinois	http://www2.census.gov/programs-surveys/popest/datasets/2010-2018/cities/totals/sub-est2018_all.csv	https://www.sec.gov/cgi-bin/browse-edgar?action=getcompany&amp;CIK=0001830210	https://www.walkscore.com/IL/Evanston	</v>
      <v xml:space="preserve">http://creativecommons.org/licenses/by-sa/3.0/				</v>
    </spb>
    <spb s="0">
      <v xml:space="preserve">Wikipedia	</v>
      <v xml:space="preserve">CC-BY-SA	</v>
      <v xml:space="preserve">http://en.wikipedia.org/wiki/Evanston,_Illinois	</v>
      <v xml:space="preserve">http://creativecommons.org/licenses/by-sa/3.0/	</v>
    </spb>
    <spb s="0">
      <v xml:space="preserve">Wikipedia	US Census	Wikipedia	Sec	Walkscore	</v>
      <v xml:space="preserve">CC-BY-SA		CC-BY-SA			</v>
      <v xml:space="preserve">http://en.wikipedia.org/wiki/Evanston,_Illinois	http://www2.census.gov/programs-surveys/popest/datasets/2010-2018/cities/totals/sub-est2018_all.csv	https://en.wikipedia.org/wiki/Evanston,_Illinois	https://www.sec.gov/cgi-bin/browse-edgar?action=getcompany&amp;CIK=0001830210	https://www.walkscore.com/IL/Evanston	</v>
      <v xml:space="preserve">http://creativecommons.org/licenses/by-sa/3.0/		http://creativecommons.org/licenses/by-sa/3.0/			</v>
    </spb>
    <spb s="0">
      <v xml:space="preserve">Wikipedia	US Census	</v>
      <v xml:space="preserve">CC-BY-SA		</v>
      <v xml:space="preserve">http://en.wikipedia.org/wiki/Evanston,_Illinois	http://www2.census.gov/programs-surveys/popest/datasets/2010-2018/cities/totals/sub-est2018_all.csv	</v>
      <v xml:space="preserve">http://creativecommons.org/licenses/by-sa/3.0/		</v>
    </spb>
    <spb s="16">
      <v>4470</v>
      <v>4471</v>
      <v>4472</v>
      <v>4472</v>
      <v>2</v>
      <v>4471</v>
      <v>4472</v>
      <v>4473</v>
      <v>4473</v>
      <v>4474</v>
    </spb>
    <spb s="0">
      <v xml:space="preserve">Wikipedia	</v>
      <v xml:space="preserve">Public domain	</v>
      <v xml:space="preserve">http://es.wikipedia.org/wiki/Evanston_(Illinois)	</v>
      <v xml:space="preserve">http://en.wikipedia.org/wiki/Public_domain	</v>
    </spb>
    <spb s="0">
      <v xml:space="preserve">Wikipedia	</v>
      <v xml:space="preserve">CC-BY-SA	</v>
      <v xml:space="preserve">http://en.wikipedia.org/wiki/Apple_Valley,_California	</v>
      <v xml:space="preserve">http://creativecommons.org/licenses/by-sa/3.0/	</v>
    </spb>
    <spb s="0">
      <v xml:space="preserve">Wikipedia	US Census	Walkscore	</v>
      <v xml:space="preserve">CC-BY-SA			</v>
      <v xml:space="preserve">http://en.wikipedia.org/wiki/Apple_Valley,_California	http://www2.census.gov/programs-surveys/popest/datasets/2010-2018/cities/totals/sub-est2018_all.csv	https://www.walkscore.com/CA/Apple_Valley	</v>
      <v xml:space="preserve">http://creativecommons.org/licenses/by-sa/3.0/			</v>
    </spb>
    <spb s="0">
      <v xml:space="preserve">Wikipedia	US Census	</v>
      <v xml:space="preserve">CC-BY-SA		</v>
      <v xml:space="preserve">http://en.wikipedia.org/wiki/Apple_Valley,_California	http://www2.census.gov/programs-surveys/popest/datasets/2010-2018/cities/totals/sub-est2018_all.csv	</v>
      <v xml:space="preserve">http://creativecommons.org/licenses/by-sa/3.0/		</v>
    </spb>
    <spb s="16">
      <v>4477</v>
      <v>4478</v>
      <v>4477</v>
      <v>4477</v>
      <v>2</v>
      <v>4478</v>
      <v>4477</v>
      <v>4478</v>
      <v>4478</v>
      <v>4479</v>
    </spb>
    <spb s="0">
      <v xml:space="preserve">Wikipedia	</v>
      <v xml:space="preserve">CC BY-SA 3.0	</v>
      <v xml:space="preserve">http://es.wikipedia.org/wiki/Apple_Valley_(California)	</v>
      <v xml:space="preserve">https://creativecommons.org/licenses/by-sa/3.0	</v>
    </spb>
    <spb s="0">
      <v xml:space="preserve">Wikipedia	</v>
      <v xml:space="preserve">CC-BY-SA	</v>
      <v xml:space="preserve">http://en.wikipedia.org/wiki/Schaumburg,_Illinois	</v>
      <v xml:space="preserve">http://creativecommons.org/licenses/by-sa/3.0/	</v>
    </spb>
    <spb s="0">
      <v xml:space="preserve">Wikipedia	US Census	Facebook	Sec	Walkscore	</v>
      <v xml:space="preserve">CC-BY-SA					</v>
      <v xml:space="preserve">http://en.wikipedia.org/wiki/Schaumburg,_Illinois	http://www.census.gov/quickfacts/table/RHI225213/1768003	https://www.facebook.com/SchaumburgIL	https://www.sec.gov/cgi-bin/browse-edgar?action=getcompany&amp;CIK=0001666741	https://www.walkscore.com/IL/Schaumburg	</v>
      <v xml:space="preserve">http://creativecommons.org/licenses/by-sa/3.0/					</v>
    </spb>
    <spb s="0">
      <v xml:space="preserve">Wikipedia	Wikipedia	</v>
      <v xml:space="preserve">CC-BY-SA	CC-BY-SA	</v>
      <v xml:space="preserve">http://en.wikipedia.org/wiki/Schaumburg,_Illinois	http://it.wikipedia.org/wiki/Schaumburg_(Illinois)	</v>
      <v xml:space="preserve">http://creativecommons.org/licenses/by-sa/3.0/	http://creativecommons.org/licenses/by-sa/3.0/	</v>
    </spb>
    <spb s="0">
      <v xml:space="preserve">Wikipedia	US Census	US Census	Wikipedia	Facebook	Sec	Walkscore	</v>
      <v xml:space="preserve">CC-BY-SA			CC-BY-SA				</v>
      <v xml:space="preserve">http://en.wikipedia.org/wiki/Schaumburg,_Illinois	http://www2.census.gov/programs-surveys/popest/datasets/2010-2018/cities/totals/sub-est2018_all.csv	http://www.census.gov/quickfacts/table/RHI225213/1768003	https://en.wikipedia.org/wiki/Schaumburg,_Illinois	https://www.facebook.com/SchaumburgIL	https://www.sec.gov/cgi-bin/browse-edgar?action=getcompany&amp;CIK=0001666741	https://www.walkscore.com/IL/Schaumburg	</v>
      <v xml:space="preserve">http://creativecommons.org/licenses/by-sa/3.0/			http://creativecommons.org/licenses/by-sa/3.0/				</v>
    </spb>
    <spb s="0">
      <v xml:space="preserve">Wikipedia	US Census	Facebook	</v>
      <v xml:space="preserve">CC-BY-SA			</v>
      <v xml:space="preserve">http://en.wikipedia.org/wiki/Schaumburg,_Illinois	http://www2.census.gov/programs-surveys/popest/datasets/2010-2018/cities/totals/sub-est2018_all.csv	https://www.facebook.com/SchaumburgIL	</v>
      <v xml:space="preserve">http://creativecommons.org/licenses/by-sa/3.0/			</v>
    </spb>
    <spb s="16">
      <v>4482</v>
      <v>4483</v>
      <v>4484</v>
      <v>4484</v>
      <v>2</v>
      <v>4483</v>
      <v>4482</v>
      <v>4485</v>
      <v>4485</v>
      <v>4486</v>
    </spb>
    <spb s="0">
      <v xml:space="preserve">Wikipedia	</v>
      <v xml:space="preserve">CC BY 3.0	</v>
      <v xml:space="preserve">http://de.wikipedia.org/wiki/Schaumburg_(Illinois)	</v>
      <v xml:space="preserve">https://creativecommons.org/licenses/by/3.0	</v>
    </spb>
    <spb s="0">
      <v xml:space="preserve">Wikipedia	</v>
      <v xml:space="preserve">CC-BY-SA	</v>
      <v xml:space="preserve">http://en.wikipedia.org/wiki/Kissimmee,_Florida	</v>
      <v xml:space="preserve">http://creativecommons.org/licenses/by-sa/3.0/	</v>
    </spb>
    <spb s="0">
      <v xml:space="preserve">Wikipedia	US Census	Walkscore	</v>
      <v xml:space="preserve">CC-BY-SA			</v>
      <v xml:space="preserve">http://en.wikipedia.org/wiki/Kissimmee,_Florida	http://www2.census.gov/programs-surveys/popest/datasets/2010-2018/cities/totals/sub-est2018_all.csv	https://www.walkscore.com/FL/Kissimmee	</v>
      <v xml:space="preserve">http://creativecommons.org/licenses/by-sa/3.0/			</v>
    </spb>
    <spb s="0">
      <v xml:space="preserve">Wikipedia	US Census	Wikipedia	Walkscore	</v>
      <v xml:space="preserve">CC-BY-SA		CC-BY-SA		</v>
      <v xml:space="preserve">http://en.wikipedia.org/wiki/Kissimmee,_Florida	http://www2.census.gov/programs-surveys/popest/datasets/2010-2018/cities/totals/sub-est2018_all.csv	https://en.wikipedia.org/wiki/Kissimmee,_Florida	https://www.walkscore.com/FL/Kissimmee	</v>
      <v xml:space="preserve">http://creativecommons.org/licenses/by-sa/3.0/		http://creativecommons.org/licenses/by-sa/3.0/		</v>
    </spb>
    <spb s="0">
      <v xml:space="preserve">Wikipedia	US Census	</v>
      <v xml:space="preserve">CC-BY-SA		</v>
      <v xml:space="preserve">http://en.wikipedia.org/wiki/Kissimmee,_Florida	http://www2.census.gov/programs-surveys/popest/datasets/2010-2018/cities/totals/sub-est2018_all.csv	</v>
      <v xml:space="preserve">http://creativecommons.org/licenses/by-sa/3.0/		</v>
    </spb>
    <spb s="1">
      <v>4489</v>
      <v>4490</v>
      <v>2</v>
      <v>4490</v>
      <v>4489</v>
      <v>4491</v>
      <v>4491</v>
      <v>4492</v>
    </spb>
    <spb s="0">
      <v xml:space="preserve">Wikipedia	</v>
      <v xml:space="preserve">CC BY-SA 2.5	</v>
      <v xml:space="preserve">http://es.wikipedia.org/wiki/Kissimmee	</v>
      <v xml:space="preserve">https://creativecommons.org/licenses/by-sa/2.5	</v>
    </spb>
    <spb s="0">
      <v xml:space="preserve">Wikipedia	</v>
      <v xml:space="preserve">CC-BY-SA	</v>
      <v xml:space="preserve">http://en.wikipedia.org/wiki/Southfield,_Michigan	</v>
      <v xml:space="preserve">http://creativecommons.org/licenses/by-sa/3.0/	</v>
    </spb>
    <spb s="0">
      <v xml:space="preserve">Wikipedia	US Census	Sec	Walkscore	</v>
      <v xml:space="preserve">CC-BY-SA				</v>
      <v xml:space="preserve">http://en.wikipedia.org/wiki/Southfield,_Michigan	http://www2.census.gov/programs-surveys/popest/datasets/2010-2018/cities/totals/sub-est2018_all.csv	https://www.sec.gov/cgi-bin/browse-edgar?action=getcompany&amp;CIK=0001733186	https://www.walkscore.com/MI/Southfield	</v>
      <v xml:space="preserve">http://creativecommons.org/licenses/by-sa/3.0/				</v>
    </spb>
    <spb s="0">
      <v xml:space="preserve">Wikipedia	US Census	Wikipedia	Sec	Walkscore	</v>
      <v xml:space="preserve">CC-BY-SA		CC-BY-SA			</v>
      <v xml:space="preserve">http://en.wikipedia.org/wiki/Southfield,_Michigan	http://www2.census.gov/programs-surveys/popest/datasets/2010-2018/cities/totals/sub-est2018_all.csv	https://en.wikipedia.org/wiki/Southfield,_Michigan	https://www.sec.gov/cgi-bin/browse-edgar?action=getcompany&amp;CIK=0001733186	https://www.walkscore.com/MI/Southfield	</v>
      <v xml:space="preserve">http://creativecommons.org/licenses/by-sa/3.0/		http://creativecommons.org/licenses/by-sa/3.0/			</v>
    </spb>
    <spb s="0">
      <v xml:space="preserve">Wikipedia	US Census	Wikipedia	</v>
      <v xml:space="preserve">CC-BY-SA		CC-BY-SA	</v>
      <v xml:space="preserve">http://en.wikipedia.org/wiki/Southfield,_Michigan	http://www2.census.gov/programs-surveys/popest/datasets/2010-2018/cities/totals/sub-est2018_all.csv	http://fr.wikipedia.org/wiki/Southfield	</v>
      <v xml:space="preserve">http://creativecommons.org/licenses/by-sa/3.0/		http://creativecommons.org/licenses/by-sa/3.0/	</v>
    </spb>
    <spb s="16">
      <v>4495</v>
      <v>4496</v>
      <v>4495</v>
      <v>4495</v>
      <v>2</v>
      <v>4496</v>
      <v>4495</v>
      <v>4497</v>
      <v>4497</v>
      <v>4498</v>
    </spb>
    <spb s="0">
      <v xml:space="preserve">Wikipedia	</v>
      <v xml:space="preserve">Public domain	</v>
      <v xml:space="preserve">http://en.wikipedia.org/wiki/Southfield,_Michigan	</v>
      <v xml:space="preserve">http://en.wikipedia.org/wiki/Public_domain	</v>
    </spb>
    <spb s="0">
      <v xml:space="preserve">Wikipedia	</v>
      <v xml:space="preserve">CC-BY-SA	</v>
      <v xml:space="preserve">http://en.wikipedia.org/wiki/Maple_Grove,_Minnesota	</v>
      <v xml:space="preserve">http://creativecommons.org/licenses/by-sa/3.0/	</v>
    </spb>
    <spb s="0">
      <v xml:space="preserve">Wikipedia	US Census	US Census	Sec	Walkscore	</v>
      <v xml:space="preserve">CC-BY-SA					</v>
      <v xml:space="preserve">http://en.wikipedia.org/wiki/Maple_Grove,_Minnesota	http://www2.census.gov/programs-surveys/popest/datasets/2010-2018/cities/totals/sub-est2018_all.csv	http://www.census.gov/quickfacts/table/RHI105210/2740166	https://www.sec.gov/cgi-bin/browse-edgar?action=getcompany&amp;CIK=0001731362	https://www.walkscore.com/MN/Maple_Grove	</v>
      <v xml:space="preserve">http://creativecommons.org/licenses/by-sa/3.0/					</v>
    </spb>
    <spb s="0">
      <v xml:space="preserve">Wikipedia	Wikipedia	</v>
      <v xml:space="preserve">CC-BY-SA	CC-BY-SA	</v>
      <v xml:space="preserve">http://en.wikipedia.org/wiki/Maple_Grove,_Minnesota	http://it.wikipedia.org/wiki/Maple_Grove_(Minnesota)	</v>
      <v xml:space="preserve">http://creativecommons.org/licenses/by-sa/3.0/	http://creativecommons.org/licenses/by-sa/3.0/	</v>
    </spb>
    <spb s="0">
      <v xml:space="preserve">Wikipedia	US Census	US Census	Wikipedia	Sec	Walkscore	</v>
      <v xml:space="preserve">CC-BY-SA			CC-BY-SA			</v>
      <v xml:space="preserve">http://en.wikipedia.org/wiki/Maple_Grove,_Minnesota	http://www2.census.gov/programs-surveys/popest/datasets/2010-2018/cities/totals/sub-est2018_all.csv	http://www.census.gov/quickfacts/table/RHI105210/2740166	https://en.wikipedia.org/wiki/Maple_Grove,_Minnesota	https://www.sec.gov/cgi-bin/browse-edgar?action=getcompany&amp;CIK=0001731362	https://www.walkscore.com/MN/Maple_Grove	</v>
      <v xml:space="preserve">http://creativecommons.org/licenses/by-sa/3.0/			http://creativecommons.org/licenses/by-sa/3.0/			</v>
    </spb>
    <spb s="0">
      <v xml:space="preserve">Wikipedia	US Census	Wikipedia	US Census	</v>
      <v xml:space="preserve">CC-BY-SA		CC-BY-SA		</v>
      <v xml:space="preserve">http://en.wikipedia.org/wiki/Maple_Grove,_Minnesota	http://www2.census.gov/programs-surveys/popest/datasets/2010-2018/cities/totals/sub-est2018_all.csv	http://fr.wikipedia.org/wiki/Maple_Grove_(Minnesota)	http://www.census.gov/quickfacts/table/RHI105210/2740166	</v>
      <v xml:space="preserve">http://creativecommons.org/licenses/by-sa/3.0/		http://creativecommons.org/licenses/by-sa/3.0/		</v>
    </spb>
    <spb s="16">
      <v>4501</v>
      <v>4502</v>
      <v>4503</v>
      <v>4503</v>
      <v>2</v>
      <v>4502</v>
      <v>4501</v>
      <v>4504</v>
      <v>4504</v>
      <v>4505</v>
    </spb>
    <spb s="0">
      <v xml:space="preserve">Wikipedia	Wikipedia	</v>
      <v xml:space="preserve">CC-BY-SA	CC-BY-SA	</v>
      <v xml:space="preserve">http://en.wikipedia.org/wiki/Pittsburg,_California	http://fr.wikipedia.org/wiki/Pittsburg_(Californie)	</v>
      <v xml:space="preserve">http://creativecommons.org/licenses/by-sa/3.0/	http://creativecommons.org/licenses/by-sa/3.0/	</v>
    </spb>
    <spb s="0">
      <v xml:space="preserve">Wikipedia	US Census	Sec	Walkscore	</v>
      <v xml:space="preserve">CC-BY-SA				</v>
      <v xml:space="preserve">http://en.wikipedia.org/wiki/Pittsburg,_California	http://www2.census.gov/programs-surveys/popest/datasets/2010-2018/cities/totals/sub-est2018_all.csv	https://www.sec.gov/cgi-bin/browse-edgar?action=getcompany&amp;CIK=0000910679	https://www.walkscore.com/CA/Pittsburg	</v>
      <v xml:space="preserve">http://creativecommons.org/licenses/by-sa/3.0/				</v>
    </spb>
    <spb s="0">
      <v xml:space="preserve">Wikipedia	Wikipedia	</v>
      <v xml:space="preserve">CC-BY-SA	CC-BY-SA	</v>
      <v xml:space="preserve">http://en.wikipedia.org/wiki/Pittsburg,_California	http://it.wikipedia.org/wiki/Pittsburg_(California)	</v>
      <v xml:space="preserve">http://creativecommons.org/licenses/by-sa/3.0/	http://creativecommons.org/licenses/by-sa/3.0/	</v>
    </spb>
    <spb s="0">
      <v xml:space="preserve">Wikipedia	</v>
      <v xml:space="preserve">CC-BY-SA	</v>
      <v xml:space="preserve">http://en.wikipedia.org/wiki/Pittsburg,_California	</v>
      <v xml:space="preserve">http://creativecommons.org/licenses/by-sa/3.0/	</v>
    </spb>
    <spb s="0">
      <v xml:space="preserve">Wikipedia	US Census	Wikipedia	</v>
      <v xml:space="preserve">CC-BY-SA		CC-BY-SA	</v>
      <v xml:space="preserve">http://en.wikipedia.org/wiki/Pittsburg,_California	http://www2.census.gov/programs-surveys/popest/datasets/2010-2018/cities/totals/sub-est2018_all.csv	http://fr.wikipedia.org/wiki/Pittsburg_(Californie)	</v>
      <v xml:space="preserve">http://creativecommons.org/licenses/by-sa/3.0/		http://creativecommons.org/licenses/by-sa/3.0/	</v>
    </spb>
    <spb s="16">
      <v>4507</v>
      <v>4508</v>
      <v>4509</v>
      <v>4509</v>
      <v>2</v>
      <v>4508</v>
      <v>4510</v>
      <v>4508</v>
      <v>4508</v>
      <v>4511</v>
    </spb>
    <spb s="0">
      <v xml:space="preserve">Wikipedia	</v>
      <v xml:space="preserve">CC BY-SA 2.0	</v>
      <v xml:space="preserve">http://en.wikipedia.org/wiki/Pittsburg,_California	</v>
      <v xml:space="preserve">https://creativecommons.org/licenses/by-sa/2.0	</v>
    </spb>
    <spb s="0">
      <v xml:space="preserve">Wikipedia	</v>
      <v xml:space="preserve">CC-BY-SA	</v>
      <v xml:space="preserve">http://en.wikipedia.org/wiki/New_Britain,_Connecticut	</v>
      <v xml:space="preserve">http://creativecommons.org/licenses/by-sa/3.0/	</v>
    </spb>
    <spb s="0">
      <v xml:space="preserve">Wikipedia	US Census	US Census	Sec	Walkscore	</v>
      <v xml:space="preserve">CC-BY-SA					</v>
      <v xml:space="preserve">http://en.wikipedia.org/wiki/New_Britain,_Connecticut	http://www2.census.gov/programs-surveys/popest/datasets/2010-2018/cities/totals/sub-est2018_all.csv	http://www.census.gov/quickfacts/table/PST120214/0950370	https://www.sec.gov/cgi-bin/browse-edgar?action=getcompany&amp;CIK=0000093556	https://www.walkscore.com/CT/New_Britain	</v>
      <v xml:space="preserve">http://creativecommons.org/licenses/by-sa/3.0/					</v>
    </spb>
    <spb s="0">
      <v xml:space="preserve">Wikipedia	Wikipedia	</v>
      <v xml:space="preserve">CC-BY-SA	CC-BY-SA	</v>
      <v xml:space="preserve">http://en.wikipedia.org/wiki/New_Britain,_Connecticut	http://it.wikipedia.org/wiki/New_Britain_(Connecticut)	</v>
      <v xml:space="preserve">http://creativecommons.org/licenses/by-sa/3.0/	http://creativecommons.org/licenses/by-sa/3.0/	</v>
    </spb>
    <spb s="0">
      <v xml:space="preserve">Wikipedia	US Census	US Census	Wikipedia	Sec	Walkscore	</v>
      <v xml:space="preserve">CC-BY-SA			CC-BY-SA			</v>
      <v xml:space="preserve">http://en.wikipedia.org/wiki/New_Britain,_Connecticut	http://www2.census.gov/programs-surveys/popest/datasets/2010-2018/cities/totals/sub-est2018_all.csv	http://www.census.gov/quickfacts/table/PST120214/0950370	https://en.wikipedia.org/wiki/New_Britain,_Connecticut	https://www.sec.gov/cgi-bin/browse-edgar?action=getcompany&amp;CIK=0000093556	https://www.walkscore.com/CT/New_Britain	</v>
      <v xml:space="preserve">http://creativecommons.org/licenses/by-sa/3.0/			http://creativecommons.org/licenses/by-sa/3.0/			</v>
    </spb>
    <spb s="0">
      <v xml:space="preserve">Wikipedia	US Census	Wikipedia	</v>
      <v xml:space="preserve">CC-BY-SA		CC-BY-SA	</v>
      <v xml:space="preserve">http://en.wikipedia.org/wiki/New_Britain,_Connecticut	http://www2.census.gov/programs-surveys/popest/datasets/2010-2018/cities/totals/sub-est2018_all.csv	http://fr.wikipedia.org/wiki/New_Britain_(Connecticut)	</v>
      <v xml:space="preserve">http://creativecommons.org/licenses/by-sa/3.0/		http://creativecommons.org/licenses/by-sa/3.0/	</v>
    </spb>
    <spb s="16">
      <v>4514</v>
      <v>4515</v>
      <v>4516</v>
      <v>4516</v>
      <v>2</v>
      <v>4515</v>
      <v>4514</v>
      <v>4517</v>
      <v>4517</v>
      <v>4518</v>
    </spb>
    <spb s="0">
      <v xml:space="preserve">Wikipedia	</v>
      <v xml:space="preserve">CC BY 3.0	</v>
      <v xml:space="preserve">http://zh.wikipedia.org/wiki/新不列颠_(康涅狄格州)	</v>
      <v xml:space="preserve">https://creativecommons.org/licenses/by/3.0	</v>
    </spb>
    <spb s="0">
      <v xml:space="preserve">Wikipedia	</v>
      <v xml:space="preserve">CC-BY-SA	</v>
      <v xml:space="preserve">http://en.wikipedia.org/wiki/Jacksonville,_North_Carolina	</v>
      <v xml:space="preserve">http://creativecommons.org/licenses/by-sa/3.0/	</v>
    </spb>
    <spb s="0">
      <v xml:space="preserve">Wikipedia	US Census	US Census	Walkscore	</v>
      <v xml:space="preserve">CC-BY-SA				</v>
      <v xml:space="preserve">http://en.wikipedia.org/wiki/Jacksonville,_North_Carolina	http://www2.census.gov/programs-surveys/popest/datasets/2010-2018/cities/totals/sub-est2018_all.csv	http://www.census.gov/quickfacts/table/SBO001207/3734200	https://www.walkscore.com/NC/Jacksonville	</v>
      <v xml:space="preserve">http://creativecommons.org/licenses/by-sa/3.0/				</v>
    </spb>
    <spb s="0">
      <v xml:space="preserve">Wikipedia	Wikipedia	</v>
      <v xml:space="preserve">CC-BY-SA	CC-BY-SA	</v>
      <v xml:space="preserve">http://en.wikipedia.org/wiki/Jacksonville,_North_Carolina	http://it.wikipedia.org/wiki/Jacksonville_(Carolina_del_Nord)	</v>
      <v xml:space="preserve">http://creativecommons.org/licenses/by-sa/3.0/	http://creativecommons.org/licenses/by-sa/3.0/	</v>
    </spb>
    <spb s="0">
      <v xml:space="preserve">Wikipedia	US Census	US Census	Wikipedia	Walkscore	</v>
      <v xml:space="preserve">CC-BY-SA			CC-BY-SA		</v>
      <v xml:space="preserve">http://en.wikipedia.org/wiki/Jacksonville,_North_Carolina	http://www2.census.gov/programs-surveys/popest/datasets/2010-2018/cities/totals/sub-est2018_all.csv	http://www.census.gov/quickfacts/table/SBO001207/3734200	https://en.wikipedia.org/wiki/Jacksonville,_North_Carolina	https://www.walkscore.com/NC/Jacksonville	</v>
      <v xml:space="preserve">http://creativecommons.org/licenses/by-sa/3.0/			http://creativecommons.org/licenses/by-sa/3.0/		</v>
    </spb>
    <spb s="0">
      <v xml:space="preserve">Wikipedia	US Census	Wikipedia	US Census	</v>
      <v xml:space="preserve">CC-BY-SA		CC-BY-SA		</v>
      <v xml:space="preserve">http://en.wikipedia.org/wiki/Jacksonville,_North_Carolina	http://www2.census.gov/programs-surveys/popest/datasets/2010-2018/cities/totals/sub-est2018_all.csv	http://es.wikipedia.org/wiki/Jacksonville_(Carolina_del_Norte)	http://www.census.gov/quickfacts/table/SBO001207/3734200	</v>
      <v xml:space="preserve">http://creativecommons.org/licenses/by-sa/3.0/		http://creativecommons.org/licenses/by-sa/3.0/		</v>
    </spb>
    <spb s="16">
      <v>4521</v>
      <v>4522</v>
      <v>4523</v>
      <v>4523</v>
      <v>2</v>
      <v>4522</v>
      <v>4521</v>
      <v>4524</v>
      <v>4524</v>
      <v>4525</v>
    </spb>
    <spb s="0">
      <v xml:space="preserve">Wikipedia	</v>
      <v xml:space="preserve">CC-BY-SA-3.0	</v>
      <v xml:space="preserve">http://en.wikipedia.org/wiki/Jacksonville,_North_Carolina	</v>
      <v xml:space="preserve">http://creativecommons.org/licenses/by-sa/3.0/	</v>
    </spb>
    <spb s="0">
      <v xml:space="preserve">Wikipedia	</v>
      <v xml:space="preserve">CC-BY-SA	</v>
      <v xml:space="preserve">http://en.wikipedia.org/wiki/Mansfield,_Texas	</v>
      <v xml:space="preserve">http://creativecommons.org/licenses/by-sa/3.0/	</v>
    </spb>
    <spb s="0">
      <v xml:space="preserve">Wikipedia	US Census	Walkscore	</v>
      <v xml:space="preserve">CC-BY-SA			</v>
      <v xml:space="preserve">http://en.wikipedia.org/wiki/Mansfield,_Texas	http://www2.census.gov/programs-surveys/popest/datasets/2010-2018/cities/totals/sub-est2018_all.csv	https://www.walkscore.com/TX/Mansfield	</v>
      <v xml:space="preserve">http://creativecommons.org/licenses/by-sa/3.0/			</v>
    </spb>
    <spb s="0">
      <v xml:space="preserve">Wikipedia	Wikipedia	</v>
      <v xml:space="preserve">CC-BY-SA	CC-BY-SA	</v>
      <v xml:space="preserve">http://en.wikipedia.org/wiki/Mansfield,_Texas	http://it.wikipedia.org/wiki/Mansfield_(Texas)	</v>
      <v xml:space="preserve">http://creativecommons.org/licenses/by-sa/3.0/	http://creativecommons.org/licenses/by-sa/3.0/	</v>
    </spb>
    <spb s="0">
      <v xml:space="preserve">Wikipedia	US Census	</v>
      <v xml:space="preserve">CC-BY-SA		</v>
      <v xml:space="preserve">http://en.wikipedia.org/wiki/Mansfield,_Texas	http://www2.census.gov/programs-surveys/popest/datasets/2010-2018/cities/totals/sub-est2018_all.csv	</v>
      <v xml:space="preserve">http://creativecommons.org/licenses/by-sa/3.0/		</v>
    </spb>
    <spb s="16">
      <v>4528</v>
      <v>4529</v>
      <v>4530</v>
      <v>4530</v>
      <v>2</v>
      <v>4529</v>
      <v>4528</v>
      <v>4529</v>
      <v>4529</v>
      <v>4531</v>
    </spb>
    <spb s="0">
      <v xml:space="preserve">Wikipedia	</v>
      <v xml:space="preserve">CC BY-SA 4.0	</v>
      <v xml:space="preserve">http://en.wikipedia.org/wiki/Mansfield,_Texas	</v>
      <v xml:space="preserve">https://creativecommons.org/licenses/by-sa/4.0	</v>
    </spb>
    <spb s="0">
      <v xml:space="preserve">Wikipedia	</v>
      <v xml:space="preserve">CC-BY-SA	</v>
      <v xml:space="preserve">http://en.wikipedia.org/wiki/Waukesha,_Wisconsin	</v>
      <v xml:space="preserve">http://creativecommons.org/licenses/by-sa/3.0/	</v>
    </spb>
    <spb s="0">
      <v xml:space="preserve">Wikipedia	US Census	Sec	</v>
      <v xml:space="preserve">CC-BY-SA			</v>
      <v xml:space="preserve">http://en.wikipedia.org/wiki/Waukesha,_Wisconsin	http://www2.census.gov/programs-surveys/popest/datasets/2010-2018/cities/totals/sub-est2018_all.csv	https://www.sec.gov/cgi-bin/browse-edgar?action=getcompany&amp;CIK=0001474735	</v>
      <v xml:space="preserve">http://creativecommons.org/licenses/by-sa/3.0/			</v>
    </spb>
    <spb s="0">
      <v xml:space="preserve">Wikipedia	Wikipedia	</v>
      <v xml:space="preserve">CC-BY-SA	CC-BY-SA	</v>
      <v xml:space="preserve">http://en.wikipedia.org/wiki/Waukesha,_Wisconsin	http://it.wikipedia.org/wiki/Waukesha	</v>
      <v xml:space="preserve">http://creativecommons.org/licenses/by-sa/3.0/	http://creativecommons.org/licenses/by-sa/3.0/	</v>
    </spb>
    <spb s="0">
      <v xml:space="preserve">Wikipedia	US Census	Wikipedia	Sec	</v>
      <v xml:space="preserve">CC-BY-SA		CC-BY-SA		</v>
      <v xml:space="preserve">http://en.wikipedia.org/wiki/Waukesha,_Wisconsin	http://www2.census.gov/programs-surveys/popest/datasets/2010-2018/cities/totals/sub-est2018_all.csv	https://en.wikipedia.org/wiki/Waukesha,_Wisconsin	https://www.sec.gov/cgi-bin/browse-edgar?action=getcompany&amp;CIK=0001474735	</v>
      <v xml:space="preserve">http://creativecommons.org/licenses/by-sa/3.0/		http://creativecommons.org/licenses/by-sa/3.0/		</v>
    </spb>
    <spb s="0">
      <v xml:space="preserve">Wikipedia	US Census	</v>
      <v xml:space="preserve">CC-BY-SA		</v>
      <v xml:space="preserve">http://en.wikipedia.org/wiki/Waukesha,_Wisconsin	http://www2.census.gov/programs-surveys/popest/datasets/2010-2018/cities/totals/sub-est2018_all.csv	</v>
      <v xml:space="preserve">http://creativecommons.org/licenses/by-sa/3.0/		</v>
    </spb>
    <spb s="16">
      <v>4534</v>
      <v>4535</v>
      <v>4536</v>
      <v>4536</v>
      <v>2</v>
      <v>4535</v>
      <v>4534</v>
      <v>4537</v>
      <v>4537</v>
      <v>4538</v>
    </spb>
    <spb s="0">
      <v xml:space="preserve">Wikipedia	</v>
      <v xml:space="preserve">CC BY-SA 3.0	</v>
      <v xml:space="preserve">http://en.wikipedia.org/wiki/Waukesha,_Wisconsin	</v>
      <v xml:space="preserve">https://creativecommons.org/licenses/by-sa/3.0	</v>
    </spb>
    <spb s="0">
      <v xml:space="preserve">Wikipedia	</v>
      <v xml:space="preserve">CC-BY-SA	</v>
      <v xml:space="preserve">http://en.wikipedia.org/wiki/Frederick,_Maryland	</v>
      <v xml:space="preserve">http://creativecommons.org/licenses/by-sa/3.0/	</v>
    </spb>
    <spb s="0">
      <v xml:space="preserve">Wikipedia	US Census	Facebook	Walkscore	</v>
      <v xml:space="preserve">CC-BY-SA				</v>
      <v xml:space="preserve">http://en.wikipedia.org/wiki/Frederick,_Maryland	http://www2.census.gov/programs-surveys/popest/datasets/2010-2018/cities/totals/sub-est2018_all.csv	https://www.facebook.com/CityofFrederick/	https://www.walkscore.com/MD/Frederick	</v>
      <v xml:space="preserve">http://creativecommons.org/licenses/by-sa/3.0/				</v>
    </spb>
    <spb s="0">
      <v xml:space="preserve">Wikipedia	US Census	Wikipedia	Facebook	Walkscore	</v>
      <v xml:space="preserve">CC-BY-SA		CC-BY-SA			</v>
      <v xml:space="preserve">http://en.wikipedia.org/wiki/Frederick,_Maryland	http://www2.census.gov/programs-surveys/popest/datasets/2010-2018/cities/totals/sub-est2018_all.csv	https://en.wikipedia.org/wiki/Frederick,_Maryland	https://www.facebook.com/CityofFrederick/	https://www.walkscore.com/MD/Frederick	</v>
      <v xml:space="preserve">http://creativecommons.org/licenses/by-sa/3.0/		http://creativecommons.org/licenses/by-sa/3.0/			</v>
    </spb>
    <spb s="0">
      <v xml:space="preserve">Wikipedia	US Census	Wikipedia	</v>
      <v xml:space="preserve">CC-BY-SA		CC-BY-SA	</v>
      <v xml:space="preserve">http://en.wikipedia.org/wiki/Frederick,_Maryland	http://www2.census.gov/programs-surveys/popest/datasets/2010-2018/cities/totals/sub-est2018_all.csv	http://es.wikipedia.org/wiki/Frederick_(Maryland)	</v>
      <v xml:space="preserve">http://creativecommons.org/licenses/by-sa/3.0/		http://creativecommons.org/licenses/by-sa/3.0/	</v>
    </spb>
    <spb s="1">
      <v>4541</v>
      <v>4542</v>
      <v>2</v>
      <v>4542</v>
      <v>4541</v>
      <v>4543</v>
      <v>4543</v>
      <v>4544</v>
    </spb>
    <spb s="0">
      <v xml:space="preserve">Wikipedia	</v>
      <v xml:space="preserve">CC BY-SA 3.0	</v>
      <v xml:space="preserve">http://en.wikipedia.org/wiki/Frederick,_Maryland	</v>
      <v xml:space="preserve">https://creativecommons.org/licenses/by-sa/3.0	</v>
    </spb>
    <spb s="0">
      <v xml:space="preserve">Wikipedia	Wikipedia	</v>
      <v xml:space="preserve">CC-BY-SA	CC-BY-SA	</v>
      <v xml:space="preserve">http://en.wikipedia.org/wiki/Albany,_Georgia	http://de.wikipedia.org/wiki/Albany_(Georgia)	</v>
      <v xml:space="preserve">http://creativecommons.org/licenses/by-sa/3.0/	http://creativecommons.org/licenses/by-sa/3.0/	</v>
    </spb>
    <spb s="0">
      <v xml:space="preserve">Wikipedia	US Census	US Census	Walkscore	</v>
      <v xml:space="preserve">CC-BY-SA				</v>
      <v xml:space="preserve">http://en.wikipedia.org/wiki/Albany,_Georgia	http://www2.census.gov/programs-surveys/popest/datasets/2010-2018/cities/totals/sub-est2018_all.csv	http://www.census.gov/quickfacts/table/PST045215/1301052	https://www.walkscore.com/GA/Albany	</v>
      <v xml:space="preserve">http://creativecommons.org/licenses/by-sa/3.0/				</v>
    </spb>
    <spb s="0">
      <v xml:space="preserve">Wikipedia	</v>
      <v xml:space="preserve">CC-BY-SA	</v>
      <v xml:space="preserve">http://en.wikipedia.org/wiki/Albany,_Georgia	</v>
      <v xml:space="preserve">http://creativecommons.org/licenses/by-sa/3.0/	</v>
    </spb>
    <spb s="0">
      <v xml:space="preserve">Wikipedia	US Census	US Census	Wikipedia	Walkscore	</v>
      <v xml:space="preserve">CC-BY-SA			CC-BY-SA		</v>
      <v xml:space="preserve">http://en.wikipedia.org/wiki/Albany,_Georgia	http://www2.census.gov/programs-surveys/popest/datasets/2010-2018/cities/totals/sub-est2018_all.csv	http://www.census.gov/quickfacts/table/PST045215/1301052	https://en.wikipedia.org/wiki/Albany,_Georgia	https://www.walkscore.com/GA/Albany	</v>
      <v xml:space="preserve">http://creativecommons.org/licenses/by-sa/3.0/			http://creativecommons.org/licenses/by-sa/3.0/		</v>
    </spb>
    <spb s="0">
      <v xml:space="preserve">Wikipedia	US Census	</v>
      <v xml:space="preserve">CC-BY-SA		</v>
      <v xml:space="preserve">http://en.wikipedia.org/wiki/Albany,_Georgia	http://www2.census.gov/programs-surveys/popest/datasets/2010-2018/cities/totals/sub-est2018_all.csv	</v>
      <v xml:space="preserve">http://creativecommons.org/licenses/by-sa/3.0/		</v>
    </spb>
    <spb s="1">
      <v>4547</v>
      <v>4548</v>
      <v>2</v>
      <v>4548</v>
      <v>4549</v>
      <v>4550</v>
      <v>4550</v>
      <v>4551</v>
    </spb>
    <spb s="0">
      <v xml:space="preserve">Wikipedia	</v>
      <v xml:space="preserve">Public domain	</v>
      <v xml:space="preserve">http://en.wikipedia.org/wiki/Albany,_Georgia	</v>
      <v xml:space="preserve">http://en.wikipedia.org/wiki/Public_domain	</v>
    </spb>
    <spb s="0">
      <v xml:space="preserve">Wikipedia	Wikipedia	</v>
      <v xml:space="preserve">CC-BY-SA	CC-BY-SA	</v>
      <v xml:space="preserve">http://en.wikipedia.org/wiki/Pawtucket,_Rhode_Island	http://de.wikipedia.org/wiki/Pawtucket	</v>
      <v xml:space="preserve">http://creativecommons.org/licenses/by-sa/3.0/	http://creativecommons.org/licenses/by-sa/3.0/	</v>
    </spb>
    <spb s="0">
      <v xml:space="preserve">Wikipedia	US Census	US Census	Sec	Walkscore	</v>
      <v xml:space="preserve">CC-BY-SA					</v>
      <v xml:space="preserve">http://en.wikipedia.org/wiki/Pawtucket,_Rhode_Island	http://www2.census.gov/programs-surveys/popest/datasets/2010-2018/cities/totals/sub-est2018_all.csv	http://www.census.gov/quickfacts/table/PST120214/4454640	https://www.sec.gov/cgi-bin/browse-edgar?action=getcompany&amp;CIK=0000046080	https://www.walkscore.com/RI/Pawtucket	</v>
      <v xml:space="preserve">http://creativecommons.org/licenses/by-sa/3.0/					</v>
    </spb>
    <spb s="0">
      <v xml:space="preserve">Wikipedia	</v>
      <v xml:space="preserve">CC-BY-SA	</v>
      <v xml:space="preserve">http://en.wikipedia.org/wiki/Pawtucket,_Rhode_Island	</v>
      <v xml:space="preserve">http://creativecommons.org/licenses/by-sa/3.0/	</v>
    </spb>
    <spb s="0">
      <v xml:space="preserve">Wikipedia	US Census	US Census	Wikipedia	Sec	Walkscore	</v>
      <v xml:space="preserve">CC-BY-SA			CC-BY-SA			</v>
      <v xml:space="preserve">http://en.wikipedia.org/wiki/Pawtucket,_Rhode_Island	http://www2.census.gov/programs-surveys/popest/datasets/2010-2018/cities/totals/sub-est2018_all.csv	http://www.census.gov/quickfacts/table/PST120214/4454640	https://en.wikipedia.org/wiki/Pawtucket,_Rhode_Island	https://www.sec.gov/cgi-bin/browse-edgar?action=getcompany&amp;CIK=0000046080	https://www.walkscore.com/RI/Pawtucket	</v>
      <v xml:space="preserve">http://creativecommons.org/licenses/by-sa/3.0/			http://creativecommons.org/licenses/by-sa/3.0/			</v>
    </spb>
    <spb s="0">
      <v xml:space="preserve">Wikipedia	US Census	</v>
      <v xml:space="preserve">CC-BY-SA		</v>
      <v xml:space="preserve">http://en.wikipedia.org/wiki/Pawtucket,_Rhode_Island	http://www2.census.gov/programs-surveys/popest/datasets/2010-2018/cities/totals/sub-est2018_all.csv	</v>
      <v xml:space="preserve">http://creativecommons.org/licenses/by-sa/3.0/		</v>
    </spb>
    <spb s="16">
      <v>4554</v>
      <v>4555</v>
      <v>4556</v>
      <v>4556</v>
      <v>2</v>
      <v>4555</v>
      <v>4556</v>
      <v>4557</v>
      <v>4557</v>
      <v>4558</v>
    </spb>
    <spb s="0">
      <v xml:space="preserve">Wikipedia	</v>
      <v xml:space="preserve">CC BY-SA 3.0	</v>
      <v xml:space="preserve">http://en.wikipedia.org/wiki/Pawtucket,_Rhode_Island	</v>
      <v xml:space="preserve">https://creativecommons.org/licenses/by-sa/3.0	</v>
    </spb>
    <spb s="0">
      <v xml:space="preserve">Wikipedia	Wikipedia	</v>
      <v xml:space="preserve">CC-BY-SA	CC-BY-SA	</v>
      <v xml:space="preserve">http://en.wikipedia.org/wiki/Redmond,_Washington	http://es.wikipedia.org/wiki/Redmond_(Washington)	</v>
      <v xml:space="preserve">http://creativecommons.org/licenses/by-sa/3.0/	http://creativecommons.org/licenses/by-sa/3.0/	</v>
    </spb>
    <spb s="0">
      <v xml:space="preserve">Wikipedia	US Census	Wikipedia	Sec	Walkscore	</v>
      <v xml:space="preserve">CC-BY-SA		CC-BY-SA			</v>
      <v xml:space="preserve">http://en.wikipedia.org/wiki/Redmond,_Washington	http://www2.census.gov/programs-surveys/popest/datasets/2010-2018/cities/totals/sub-est2018_all.csv	https://en.wikipedia.org/wiki/Redmond,_Washington	https://www.sec.gov/cgi-bin/browse-edgar?action=getcompany&amp;CIK=0001647565	https://www.walkscore.com/WA/Redmond	</v>
      <v xml:space="preserve">http://creativecommons.org/licenses/by-sa/3.0/		http://creativecommons.org/licenses/by-sa/3.0/			</v>
    </spb>
    <spb s="0">
      <v xml:space="preserve">Wikipedia	</v>
      <v xml:space="preserve">CC-BY-SA	</v>
      <v xml:space="preserve">http://en.wikipedia.org/wiki/Redmond,_Washington	</v>
      <v xml:space="preserve">http://creativecommons.org/licenses/by-sa/3.0/	</v>
    </spb>
    <spb s="0">
      <v xml:space="preserve">Wikipedia	US Census	Wikipedia	Walkscore	</v>
      <v xml:space="preserve">CC-BY-SA		CC-BY-SA		</v>
      <v xml:space="preserve">http://en.wikipedia.org/wiki/Redmond,_Washington	http://www2.census.gov/programs-surveys/popest/datasets/2010-2018/cities/totals/sub-est2018_all.csv	https://en.wikipedia.org/wiki/Redmond,_Washington	https://www.walkscore.com/WA/Redmond	</v>
      <v xml:space="preserve">http://creativecommons.org/licenses/by-sa/3.0/		http://creativecommons.org/licenses/by-sa/3.0/		</v>
    </spb>
    <spb s="0">
      <v xml:space="preserve">Wikipedia	US Census	Wikipedia	Wikipedia	</v>
      <v xml:space="preserve">CC-BY-SA		CC-BY-SA	CC-BY-SA	</v>
      <v xml:space="preserve">http://en.wikipedia.org/wiki/Redmond,_Washington	http://www2.census.gov/programs-surveys/popest/datasets/2010-2018/cities/totals/sub-est2018_all.csv	http://es.wikipedia.org/wiki/Redmond_(Washington)	http://fr.wikipedia.org/wiki/Redmond_(Washington)	</v>
      <v xml:space="preserve">http://creativecommons.org/licenses/by-sa/3.0/		http://creativecommons.org/licenses/by-sa/3.0/	http://creativecommons.org/licenses/by-sa/3.0/	</v>
    </spb>
    <spb s="1">
      <v>4561</v>
      <v>4562</v>
      <v>2</v>
      <v>4562</v>
      <v>4563</v>
      <v>4562</v>
      <v>4564</v>
      <v>4565</v>
    </spb>
    <spb s="0">
      <v xml:space="preserve">Wikipedia	</v>
      <v xml:space="preserve">CC0	</v>
      <v xml:space="preserve">http://en.wikipedia.org/wiki/Redmond,_Washington	</v>
      <v xml:space="preserve">http://creativecommons.org/publicdomain/zero/1.0/deed.en	</v>
    </spb>
    <spb s="0">
      <v xml:space="preserve">Wikipedia	</v>
      <v xml:space="preserve">CC-BY-SA	</v>
      <v xml:space="preserve">http://en.wikipedia.org/wiki/Lauderhill,_Florida	</v>
      <v xml:space="preserve">http://creativecommons.org/licenses/by-sa/3.0/	</v>
    </spb>
    <spb s="0">
      <v xml:space="preserve">Wikipedia	US Census	Sec	Walkscore	</v>
      <v xml:space="preserve">CC-BY-SA				</v>
      <v xml:space="preserve">http://en.wikipedia.org/wiki/Lauderhill,_Florida	http://www2.census.gov/programs-surveys/popest/datasets/2010-2018/cities/totals/sub-est2018_all.csv	https://www.sec.gov/cgi-bin/browse-edgar?action=getcompany&amp;CIK=0001814085	https://www.walkscore.com/FL/Lauderhill	</v>
      <v xml:space="preserve">http://creativecommons.org/licenses/by-sa/3.0/				</v>
    </spb>
    <spb s="0">
      <v xml:space="preserve">Wikipedia	Wikipedia	</v>
      <v xml:space="preserve">CC-BY-SA	CC-BY-SA	</v>
      <v xml:space="preserve">http://en.wikipedia.org/wiki/Lauderhill,_Florida	http://it.wikipedia.org/wiki/Lauderhill	</v>
      <v xml:space="preserve">http://creativecommons.org/licenses/by-sa/3.0/	http://creativecommons.org/licenses/by-sa/3.0/	</v>
    </spb>
    <spb s="0">
      <v xml:space="preserve">Wikipedia	US Census	</v>
      <v xml:space="preserve">CC-BY-SA		</v>
      <v xml:space="preserve">http://en.wikipedia.org/wiki/Lauderhill,_Florida	http://www2.census.gov/programs-surveys/popest/datasets/2010-2018/cities/totals/sub-est2018_all.csv	</v>
      <v xml:space="preserve">http://creativecommons.org/licenses/by-sa/3.0/		</v>
    </spb>
    <spb s="16">
      <v>4568</v>
      <v>4569</v>
      <v>4570</v>
      <v>4570</v>
      <v>2</v>
      <v>4569</v>
      <v>4568</v>
      <v>4569</v>
      <v>4569</v>
      <v>4571</v>
    </spb>
    <spb s="0">
      <v xml:space="preserve">Wikipedia	</v>
      <v xml:space="preserve">Public domain	</v>
      <v xml:space="preserve">http://en.wikipedia.org/wiki/Lauderhill,_Florida	</v>
      <v xml:space="preserve">http://en.wikipedia.org/wiki/Public_domain	</v>
    </spb>
    <spb s="0">
      <v xml:space="preserve">Wikipedia	</v>
      <v xml:space="preserve">CC-BY-SA	</v>
      <v xml:space="preserve">http://en.wikipedia.org/wiki/Lafayette,_Indiana	</v>
      <v xml:space="preserve">http://creativecommons.org/licenses/by-sa/3.0/	</v>
    </spb>
    <spb s="0">
      <v xml:space="preserve">Wikipedia	US Census	Sec	Walkscore	</v>
      <v xml:space="preserve">CC-BY-SA				</v>
      <v xml:space="preserve">http://en.wikipedia.org/wiki/Lafayette,_Indiana	http://www2.census.gov/programs-surveys/popest/datasets/2010-2018/cities/totals/sub-est2018_all.csv	https://www.sec.gov/cgi-bin/browse-edgar?action=getcompany&amp;CIK=0001803117	https://www.walkscore.com/IN/Lafayette	</v>
      <v xml:space="preserve">http://creativecommons.org/licenses/by-sa/3.0/				</v>
    </spb>
    <spb s="0">
      <v xml:space="preserve">Wikipedia	US Census	Wikipedia	Sec	Walkscore	</v>
      <v xml:space="preserve">CC-BY-SA		CC-BY-SA			</v>
      <v xml:space="preserve">http://en.wikipedia.org/wiki/Lafayette,_Indiana	http://www2.census.gov/programs-surveys/popest/datasets/2010-2018/cities/totals/sub-est2018_all.csv	https://en.wikipedia.org/wiki/Lafayette,_Indiana	https://www.sec.gov/cgi-bin/browse-edgar?action=getcompany&amp;CIK=0001803117	https://www.walkscore.com/IN/Lafayette	</v>
      <v xml:space="preserve">http://creativecommons.org/licenses/by-sa/3.0/		http://creativecommons.org/licenses/by-sa/3.0/			</v>
    </spb>
    <spb s="0">
      <v xml:space="preserve">Wikipedia	US Census	</v>
      <v xml:space="preserve">CC-BY-SA		</v>
      <v xml:space="preserve">http://en.wikipedia.org/wiki/Lafayette,_Indiana	http://www2.census.gov/programs-surveys/popest/datasets/2010-2018/cities/totals/sub-est2018_all.csv	</v>
      <v xml:space="preserve">http://creativecommons.org/licenses/by-sa/3.0/		</v>
    </spb>
    <spb s="1">
      <v>4574</v>
      <v>4575</v>
      <v>2</v>
      <v>4575</v>
      <v>4574</v>
      <v>4576</v>
      <v>4576</v>
      <v>4577</v>
    </spb>
    <spb s="0">
      <v xml:space="preserve">Wikipedia	</v>
      <v xml:space="preserve">CC-BY-SA-3.0	</v>
      <v xml:space="preserve">http://zh.wikipedia.org/wiki/拉法葉_(印第安纳州)	</v>
      <v xml:space="preserve">http://creativecommons.org/licenses/by-sa/3.0/	</v>
    </spb>
    <spb s="0">
      <v xml:space="preserve">Wikipedia	</v>
      <v xml:space="preserve">CC-BY-SA	</v>
      <v xml:space="preserve">http://en.wikipedia.org/wiki/Gulfport,_Mississippi	</v>
      <v xml:space="preserve">http://creativecommons.org/licenses/by-sa/3.0/	</v>
    </spb>
    <spb s="0">
      <v xml:space="preserve">Wikipedia	US Census	Sec	Walkscore	</v>
      <v xml:space="preserve">CC-BY-SA				</v>
      <v xml:space="preserve">http://en.wikipedia.org/wiki/Gulfport,_Mississippi	http://www2.census.gov/programs-surveys/popest/datasets/2010-2018/cities/totals/sub-est2018_all.csv	https://www.sec.gov/cgi-bin/browse-edgar?action=getcompany&amp;CIK=0000750577	https://www.walkscore.com/MS/Gulfport	</v>
      <v xml:space="preserve">http://creativecommons.org/licenses/by-sa/3.0/				</v>
    </spb>
    <spb s="0">
      <v xml:space="preserve">Wikipedia	US Census	Wikipedia	Sec	Walkscore	</v>
      <v xml:space="preserve">CC-BY-SA		CC-BY-SA			</v>
      <v xml:space="preserve">http://en.wikipedia.org/wiki/Gulfport,_Mississippi	http://www2.census.gov/programs-surveys/popest/datasets/2010-2018/cities/totals/sub-est2018_all.csv	https://en.wikipedia.org/wiki/Gulfport,_Mississippi	https://www.sec.gov/cgi-bin/browse-edgar?action=getcompany&amp;CIK=0000750577	https://www.walkscore.com/MS/Gulfport	</v>
      <v xml:space="preserve">http://creativecommons.org/licenses/by-sa/3.0/		http://creativecommons.org/licenses/by-sa/3.0/			</v>
    </spb>
    <spb s="0">
      <v xml:space="preserve">Wikipedia	US Census	</v>
      <v xml:space="preserve">CC-BY-SA		</v>
      <v xml:space="preserve">http://en.wikipedia.org/wiki/Gulfport,_Mississippi	http://www2.census.gov/programs-surveys/popest/datasets/2010-2018/cities/totals/sub-est2018_all.csv	</v>
      <v xml:space="preserve">http://creativecommons.org/licenses/by-sa/3.0/		</v>
    </spb>
    <spb s="1">
      <v>4580</v>
      <v>4581</v>
      <v>2</v>
      <v>4581</v>
      <v>4580</v>
      <v>4582</v>
      <v>4582</v>
      <v>4583</v>
    </spb>
    <spb s="0">
      <v xml:space="preserve">Wikipedia	</v>
      <v xml:space="preserve">CC BY-SA 3.0	</v>
      <v xml:space="preserve">http://en.wikipedia.org/wiki/Gulfport,_Mississippi	</v>
      <v xml:space="preserve">https://creativecommons.org/licenses/by-sa/3.0	</v>
    </spb>
    <spb s="0">
      <v xml:space="preserve">Wikipedia	</v>
      <v xml:space="preserve">CC-BY-SA	</v>
      <v xml:space="preserve">http://en.wikipedia.org/wiki/Redlands,_California	</v>
      <v xml:space="preserve">http://creativecommons.org/licenses/by-sa/3.0/	</v>
    </spb>
    <spb s="0">
      <v xml:space="preserve">Wikipedia	US Census	US Census	Sec	Walkscore	</v>
      <v xml:space="preserve">CC-BY-SA					</v>
      <v xml:space="preserve">http://en.wikipedia.org/wiki/Redlands,_California	http://www2.census.gov/programs-surveys/popest/datasets/2010-2018/cities/totals/sub-est2018_all.csv	http://www.census.gov/quickfacts/table/SEX255214/0659962	https://www.sec.gov/cgi-bin/browse-edgar?action=getcompany&amp;CIK=0001549042	https://www.walkscore.com/CA/Redlands	</v>
      <v xml:space="preserve">http://creativecommons.org/licenses/by-sa/3.0/					</v>
    </spb>
    <spb s="0">
      <v xml:space="preserve">Wikipedia	US Census	US Census	Wikipedia	Sec	Walkscore	</v>
      <v xml:space="preserve">CC-BY-SA			CC-BY-SA			</v>
      <v xml:space="preserve">http://en.wikipedia.org/wiki/Redlands,_California	http://www2.census.gov/programs-surveys/popest/datasets/2010-2018/cities/totals/sub-est2018_all.csv	http://www.census.gov/quickfacts/table/SEX255214/0659962	https://en.wikipedia.org/wiki/Redlands,_California	https://www.sec.gov/cgi-bin/browse-edgar?action=getcompany&amp;CIK=0001549042	https://www.walkscore.com/CA/Redlands	</v>
      <v xml:space="preserve">http://creativecommons.org/licenses/by-sa/3.0/			http://creativecommons.org/licenses/by-sa/3.0/			</v>
    </spb>
    <spb s="0">
      <v xml:space="preserve">Wikipedia	US Census	Wikipedia	Wikipedia	US Census	</v>
      <v xml:space="preserve">CC-BY-SA		CC-BY-SA	CC-BY-SA		</v>
      <v xml:space="preserve">http://en.wikipedia.org/wiki/Redlands,_California	http://www2.census.gov/programs-surveys/popest/datasets/2010-2018/cities/totals/sub-est2018_all.csv	http://es.wikipedia.org/wiki/Redlands_(California)	http://fr.wikipedia.org/wiki/Redlands_(Californie)	http://www.census.gov/quickfacts/table/SEX255214/0659962	</v>
      <v xml:space="preserve">http://creativecommons.org/licenses/by-sa/3.0/		http://creativecommons.org/licenses/by-sa/3.0/	http://creativecommons.org/licenses/by-sa/3.0/		</v>
    </spb>
    <spb s="16">
      <v>4586</v>
      <v>4587</v>
      <v>4586</v>
      <v>4586</v>
      <v>2</v>
      <v>4587</v>
      <v>4586</v>
      <v>4588</v>
      <v>4588</v>
      <v>4589</v>
    </spb>
    <spb s="0">
      <v xml:space="preserve">Wikipedia	</v>
      <v xml:space="preserve">CC BY-SA 2.0	</v>
      <v xml:space="preserve">http://en.wikipedia.org/wiki/Redlands,_California	</v>
      <v xml:space="preserve">https://creativecommons.org/licenses/by-sa/2.0	</v>
    </spb>
    <spb s="0">
      <v xml:space="preserve">Wikipedia	</v>
      <v xml:space="preserve">CC-BY-SA	</v>
      <v xml:space="preserve">http://en.wikipedia.org/wiki/Weston,_Florida	</v>
      <v xml:space="preserve">http://creativecommons.org/licenses/by-sa/3.0/	</v>
    </spb>
    <spb s="0">
      <v xml:space="preserve">Wikipedia	US Census	US Census	Sec	Walkscore	</v>
      <v xml:space="preserve">CC-BY-SA					</v>
      <v xml:space="preserve">http://en.wikipedia.org/wiki/Weston,_Florida	http://www2.census.gov/programs-surveys/popest/datasets/2010-2018/cities/totals/sub-est2018_all.csv	http://www.census.gov/quickfacts/table/RHI725213/1276582	https://www.sec.gov/cgi-bin/browse-edgar?action=getcompany&amp;CIK=0001738887	https://www.walkscore.com/FL/Weston	</v>
      <v xml:space="preserve">http://creativecommons.org/licenses/by-sa/3.0/					</v>
    </spb>
    <spb s="0">
      <v xml:space="preserve">Wikipedia	Wikipedia	</v>
      <v xml:space="preserve">CC-BY-SA	CC-BY-SA	</v>
      <v xml:space="preserve">http://en.wikipedia.org/wiki/Weston,_Florida	http://it.wikipedia.org/wiki/Weston_(Florida)	</v>
      <v xml:space="preserve">http://creativecommons.org/licenses/by-sa/3.0/	http://creativecommons.org/licenses/by-sa/3.0/	</v>
    </spb>
    <spb s="0">
      <v xml:space="preserve">Wikipedia	US Census	US Census	Wikipedia	Sec	Walkscore	</v>
      <v xml:space="preserve">CC-BY-SA			CC-BY-SA			</v>
      <v xml:space="preserve">http://en.wikipedia.org/wiki/Weston,_Florida	http://www2.census.gov/programs-surveys/popest/datasets/2010-2018/cities/totals/sub-est2018_all.csv	http://www.census.gov/quickfacts/table/RHI725213/1276582	https://en.wikipedia.org/wiki/Weston,_Florida	https://www.sec.gov/cgi-bin/browse-edgar?action=getcompany&amp;CIK=0001738887	https://www.walkscore.com/FL/Weston	</v>
      <v xml:space="preserve">http://creativecommons.org/licenses/by-sa/3.0/			http://creativecommons.org/licenses/by-sa/3.0/			</v>
    </spb>
    <spb s="0">
      <v xml:space="preserve">Wikipedia	US Census	Wikipedia	US Census	</v>
      <v xml:space="preserve">CC-BY-SA		CC-BY-SA		</v>
      <v xml:space="preserve">http://en.wikipedia.org/wiki/Weston,_Florida	http://www2.census.gov/programs-surveys/popest/datasets/2010-2018/cities/totals/sub-est2018_all.csv	http://fr.wikipedia.org/wiki/Weston_(Floride)	http://www.census.gov/quickfacts/table/RHI725213/1276582	</v>
      <v xml:space="preserve">http://creativecommons.org/licenses/by-sa/3.0/		http://creativecommons.org/licenses/by-sa/3.0/		</v>
    </spb>
    <spb s="16">
      <v>4592</v>
      <v>4593</v>
      <v>4594</v>
      <v>4594</v>
      <v>2</v>
      <v>4593</v>
      <v>4592</v>
      <v>4595</v>
      <v>4595</v>
      <v>4596</v>
    </spb>
    <spb s="0">
      <v xml:space="preserve">Wikipedia	</v>
      <v xml:space="preserve">CC BY-SA 3.0	</v>
      <v xml:space="preserve">http://es.wikipedia.org/wiki/Weston_(Florida)	</v>
      <v xml:space="preserve">https://creativecommons.org/licenses/by-sa/3.0	</v>
    </spb>
    <spb s="0">
      <v xml:space="preserve">Wikipedia	</v>
      <v xml:space="preserve">CC-BY-SA	</v>
      <v xml:space="preserve">http://en.wikipedia.org/wiki/St._Charles,_Missouri	</v>
      <v xml:space="preserve">http://creativecommons.org/licenses/by-sa/3.0/	</v>
    </spb>
    <spb s="0">
      <v xml:space="preserve">Wikipedia	Facebook	</v>
      <v xml:space="preserve">CC-BY-SA		</v>
      <v xml:space="preserve">http://en.wikipedia.org/wiki/St._Charles,_Missouri	https://www.facebook.com/saintcharlescity/	</v>
      <v xml:space="preserve">http://creativecommons.org/licenses/by-sa/3.0/		</v>
    </spb>
    <spb s="0">
      <v xml:space="preserve">Wikipedia	US Census	Wikipedia	Facebook	</v>
      <v xml:space="preserve">CC-BY-SA		CC-BY-SA		</v>
      <v xml:space="preserve">http://en.wikipedia.org/wiki/St._Charles,_Missouri	http://www2.census.gov/programs-surveys/popest/datasets/2010-2018/cities/totals/sub-est2018_all.csv	https://en.wikipedia.org/wiki/St._Charles,_Missouri	https://www.facebook.com/saintcharlescity/	</v>
      <v xml:space="preserve">http://creativecommons.org/licenses/by-sa/3.0/		http://creativecommons.org/licenses/by-sa/3.0/		</v>
    </spb>
    <spb s="0">
      <v xml:space="preserve">Wikipedia	US Census	</v>
      <v xml:space="preserve">CC-BY-SA		</v>
      <v xml:space="preserve">http://en.wikipedia.org/wiki/St._Charles,_Missouri	http://www2.census.gov/programs-surveys/popest/datasets/2010-2018/cities/totals/sub-est2018_all.csv	</v>
      <v xml:space="preserve">http://creativecommons.org/licenses/by-sa/3.0/		</v>
    </spb>
    <spb s="1">
      <v>4599</v>
      <v>4600</v>
      <v>2</v>
      <v>4600</v>
      <v>4599</v>
      <v>4601</v>
      <v>4601</v>
      <v>4602</v>
    </spb>
    <spb s="0">
      <v xml:space="preserve">Wikipedia	</v>
      <v xml:space="preserve">CC-BY-SA-3.0	</v>
      <v xml:space="preserve">http://en.wikipedia.org/wiki/St._Charles,_Missouri	</v>
      <v xml:space="preserve">http://creativecommons.org/licenses/by-sa/3.0/	</v>
    </spb>
    <spb s="0">
      <v xml:space="preserve">Wikipedia	</v>
      <v xml:space="preserve">CC-BY-SA	</v>
      <v xml:space="preserve">http://en.wikipedia.org/wiki/Decatur,_Illinois	</v>
      <v xml:space="preserve">http://creativecommons.org/licenses/by-sa/3.0/	</v>
    </spb>
    <spb s="0">
      <v xml:space="preserve">Wikipedia	US Census	US Census	Walkscore	</v>
      <v xml:space="preserve">CC-BY-SA				</v>
      <v xml:space="preserve">http://en.wikipedia.org/wiki/Decatur,_Illinois	http://www2.census.gov/programs-surveys/popest/datasets/2010-2018/cities/totals/sub-est2018_all.csv	http://www.census.gov/quickfacts/table/SEX255213/1718823	https://www.walkscore.com/IL/Decatur	</v>
      <v xml:space="preserve">http://creativecommons.org/licenses/by-sa/3.0/				</v>
    </spb>
    <spb s="0">
      <v xml:space="preserve">Wikipedia	Wikipedia	</v>
      <v xml:space="preserve">CC-BY-SA	CC-BY-SA	</v>
      <v xml:space="preserve">http://en.wikipedia.org/wiki/Decatur,_Illinois	http://it.wikipedia.org/wiki/Decatur_(Illinois)	</v>
      <v xml:space="preserve">http://creativecommons.org/licenses/by-sa/3.0/	http://creativecommons.org/licenses/by-sa/3.0/	</v>
    </spb>
    <spb s="0">
      <v xml:space="preserve">Wikipedia	US Census	US Census	Wikipedia	Walkscore	</v>
      <v xml:space="preserve">CC-BY-SA			CC-BY-SA		</v>
      <v xml:space="preserve">http://en.wikipedia.org/wiki/Decatur,_Illinois	http://www2.census.gov/programs-surveys/popest/datasets/2010-2018/cities/totals/sub-est2018_all.csv	http://www.census.gov/quickfacts/table/SEX255213/1718823	https://en.wikipedia.org/wiki/Decatur,_Illinois	https://www.walkscore.com/IL/Decatur	</v>
      <v xml:space="preserve">http://creativecommons.org/licenses/by-sa/3.0/			http://creativecommons.org/licenses/by-sa/3.0/		</v>
    </spb>
    <spb s="0">
      <v xml:space="preserve">Wikipedia	US Census	</v>
      <v xml:space="preserve">CC-BY-SA		</v>
      <v xml:space="preserve">http://en.wikipedia.org/wiki/Decatur,_Illinois	http://www2.census.gov/programs-surveys/popest/datasets/2010-2018/cities/totals/sub-est2018_all.csv	</v>
      <v xml:space="preserve">http://creativecommons.org/licenses/by-sa/3.0/		</v>
    </spb>
    <spb s="16">
      <v>4605</v>
      <v>4606</v>
      <v>4607</v>
      <v>4607</v>
      <v>2</v>
      <v>4606</v>
      <v>4605</v>
      <v>4608</v>
      <v>4608</v>
      <v>4609</v>
    </spb>
    <spb s="0">
      <v xml:space="preserve">Wikipedia	</v>
      <v xml:space="preserve">Public domain	</v>
      <v xml:space="preserve">http://sv.wikipedia.org/wiki/Decatur,_Illinois	</v>
      <v xml:space="preserve">http://en.wikipedia.org/wiki/Public_domain	</v>
    </spb>
    <spb s="0">
      <v xml:space="preserve">Wikipedia	</v>
      <v xml:space="preserve">CC-BY-SA	</v>
      <v xml:space="preserve">http://en.wikipedia.org/wiki/North_Port,_Florida	</v>
      <v xml:space="preserve">http://creativecommons.org/licenses/by-sa/3.0/	</v>
    </spb>
    <spb s="0">
      <v xml:space="preserve">Wikipedia	US Census	Sec	Walkscore	</v>
      <v xml:space="preserve">CC-BY-SA				</v>
      <v xml:space="preserve">http://en.wikipedia.org/wiki/North_Port,_Florida	http://www2.census.gov/programs-surveys/popest/datasets/2010-2018/cities/totals/sub-est2018_all.csv	https://www.sec.gov/cgi-bin/browse-edgar?action=getcompany&amp;CIK=0001719435	https://www.walkscore.com/FL/North_Port	</v>
      <v xml:space="preserve">http://creativecommons.org/licenses/by-sa/3.0/				</v>
    </spb>
    <spb s="0">
      <v xml:space="preserve">Wikipedia	Wikipedia	</v>
      <v xml:space="preserve">CC-BY-SA	CC-BY-SA	</v>
      <v xml:space="preserve">http://en.wikipedia.org/wiki/North_Port,_Florida	http://it.wikipedia.org/wiki/North_Port	</v>
      <v xml:space="preserve">http://creativecommons.org/licenses/by-sa/3.0/	http://creativecommons.org/licenses/by-sa/3.0/	</v>
    </spb>
    <spb s="0">
      <v xml:space="preserve">Wikipedia	US Census	</v>
      <v xml:space="preserve">CC-BY-SA		</v>
      <v xml:space="preserve">http://en.wikipedia.org/wiki/North_Port,_Florida	http://www2.census.gov/programs-surveys/popest/datasets/2010-2018/cities/totals/sub-est2018_all.csv	</v>
      <v xml:space="preserve">http://creativecommons.org/licenses/by-sa/3.0/		</v>
    </spb>
    <spb s="16">
      <v>4612</v>
      <v>4613</v>
      <v>4614</v>
      <v>4614</v>
      <v>2</v>
      <v>4613</v>
      <v>4612</v>
      <v>4613</v>
      <v>4613</v>
      <v>4615</v>
    </spb>
    <spb s="0">
      <v xml:space="preserve">Wikipedia	</v>
      <v xml:space="preserve">Public domain	</v>
      <v xml:space="preserve">http://en.wikipedia.org/wiki/North_Port,_Florida	</v>
      <v xml:space="preserve">http://en.wikipedia.org/wiki/Public_domain	</v>
    </spb>
    <spb s="0">
      <v xml:space="preserve">Wikipedia	</v>
      <v xml:space="preserve">CC-BY-SA	</v>
      <v xml:space="preserve">http://en.wikipedia.org/wiki/North_Richland_Hills,_Texas	</v>
      <v xml:space="preserve">http://creativecommons.org/licenses/by-sa/3.0/	</v>
    </spb>
    <spb s="0">
      <v xml:space="preserve">Wikipedia	US Census	Sec	Walkscore	</v>
      <v xml:space="preserve">CC-BY-SA				</v>
      <v xml:space="preserve">http://en.wikipedia.org/wiki/North_Richland_Hills,_Texas	http://www2.census.gov/programs-surveys/popest/datasets/2010-2018/cities/totals/sub-est2018_all.csv	https://www.sec.gov/cgi-bin/browse-edgar?action=getcompany&amp;CIK=0001817640	https://www.walkscore.com/TX/North_Richland_Hills	</v>
      <v xml:space="preserve">http://creativecommons.org/licenses/by-sa/3.0/				</v>
    </spb>
    <spb s="0">
      <v xml:space="preserve">Wikipedia	Wikipedia	</v>
      <v xml:space="preserve">CC-BY-SA	CC-BY-SA	</v>
      <v xml:space="preserve">http://en.wikipedia.org/wiki/North_Richland_Hills,_Texas	http://it.wikipedia.org/wiki/North_Richland_Hills	</v>
      <v xml:space="preserve">http://creativecommons.org/licenses/by-sa/3.0/	http://creativecommons.org/licenses/by-sa/3.0/	</v>
    </spb>
    <spb s="0">
      <v xml:space="preserve">Wikipedia	US Census	</v>
      <v xml:space="preserve">CC-BY-SA		</v>
      <v xml:space="preserve">http://en.wikipedia.org/wiki/North_Richland_Hills,_Texas	http://www2.census.gov/programs-surveys/popest/datasets/2010-2018/cities/totals/sub-est2018_all.csv	</v>
      <v xml:space="preserve">http://creativecommons.org/licenses/by-sa/3.0/		</v>
    </spb>
    <spb s="16">
      <v>4618</v>
      <v>4619</v>
      <v>4620</v>
      <v>4620</v>
      <v>2</v>
      <v>4619</v>
      <v>4618</v>
      <v>4619</v>
      <v>4619</v>
      <v>4621</v>
    </spb>
    <spb s="0">
      <v xml:space="preserve">Wikipedia	</v>
      <v xml:space="preserve">CC BY-SA 4.0	</v>
      <v xml:space="preserve">http://es.wikipedia.org/wiki/North_Richland_Hills	</v>
      <v xml:space="preserve">https://creativecommons.org/licenses/by-sa/4.0	</v>
    </spb>
    <spb s="0">
      <v xml:space="preserve">Wikipedia	Wikipedia	Wikipedia	</v>
      <v xml:space="preserve">CC-BY-SA	CC-BY-SA	CC-BY-SA	</v>
      <v xml:space="preserve">http://en.wikipedia.org/wiki/Greenville,_South_Carolina	http://de.wikipedia.org/wiki/Greenville_(South_Carolina)	http://fr.wikipedia.org/wiki/Greenville_(Caroline_du_Sud)	</v>
      <v xml:space="preserve">http://creativecommons.org/licenses/by-sa/3.0/	http://creativecommons.org/licenses/by-sa/3.0/	http://creativecommons.org/licenses/by-sa/3.0/	</v>
    </spb>
    <spb s="0">
      <v xml:space="preserve">Wikipedia	US Census	Wikipedia	Sec	Walkscore	</v>
      <v xml:space="preserve">CC-BY-SA		CC-BY-SA			</v>
      <v xml:space="preserve">http://en.wikipedia.org/wiki/Greenville,_South_Carolina	http://www2.census.gov/programs-surveys/popest/datasets/2010-2018/cities/totals/sub-est2018_all.csv	https://en.wikipedia.org/wiki/Greenville,_South_Carolina	https://www.sec.gov/cgi-bin/browse-edgar?action=getcompany&amp;CIK=0001769063	https://www.walkscore.com/SC/Greenville	</v>
      <v xml:space="preserve">http://creativecommons.org/licenses/by-sa/3.0/		http://creativecommons.org/licenses/by-sa/3.0/			</v>
    </spb>
    <spb s="0">
      <v xml:space="preserve">Wikipedia	Wikipedia	</v>
      <v xml:space="preserve">CC-BY-SA	CC-BY-SA	</v>
      <v xml:space="preserve">http://en.wikipedia.org/wiki/Greenville,_South_Carolina	http://it.wikipedia.org/wiki/Greenville_(Carolina_del_Sud)	</v>
      <v xml:space="preserve">http://creativecommons.org/licenses/by-sa/3.0/	http://creativecommons.org/licenses/by-sa/3.0/	</v>
    </spb>
    <spb s="0">
      <v xml:space="preserve">Wikipedia	</v>
      <v xml:space="preserve">CC-BY-SA	</v>
      <v xml:space="preserve">http://en.wikipedia.org/wiki/Greenville,_South_Carolina	</v>
      <v xml:space="preserve">http://creativecommons.org/licenses/by-sa/3.0/	</v>
    </spb>
    <spb s="0">
      <v xml:space="preserve">Wikipedia	US Census	</v>
      <v xml:space="preserve">CC-BY-SA		</v>
      <v xml:space="preserve">http://en.wikipedia.org/wiki/Greenville,_South_Carolina	http://www2.census.gov/programs-surveys/popest/datasets/2010-2018/cities/totals/sub-est2018_all.csv	</v>
      <v xml:space="preserve">http://creativecommons.org/licenses/by-sa/3.0/		</v>
    </spb>
    <spb s="16">
      <v>4624</v>
      <v>4625</v>
      <v>4626</v>
      <v>4626</v>
      <v>2</v>
      <v>4625</v>
      <v>4627</v>
      <v>4625</v>
      <v>4625</v>
      <v>4628</v>
    </spb>
    <spb s="0">
      <v xml:space="preserve">Wikipedia	</v>
      <v xml:space="preserve">CC0	</v>
      <v xml:space="preserve">http://en.wikipedia.org/wiki/Greenville,_South_Carolina	</v>
      <v xml:space="preserve">http://creativecommons.org/publicdomain/zero/1.0/deed.en	</v>
    </spb>
    <spb s="0">
      <v xml:space="preserve">Wikipedia	</v>
      <v xml:space="preserve">CC-BY-SA	</v>
      <v xml:space="preserve">http://en.wikipedia.org/wiki/Bowling_Green,_Kentucky	</v>
      <v xml:space="preserve">http://creativecommons.org/licenses/by-sa/3.0/	</v>
    </spb>
    <spb s="0">
      <v xml:space="preserve">Wikipedia	US Census	Walkscore	</v>
      <v xml:space="preserve">CC-BY-SA			</v>
      <v xml:space="preserve">http://en.wikipedia.org/wiki/Bowling_Green,_Kentucky	http://www2.census.gov/programs-surveys/popest/datasets/2010-2018/cities/totals/sub-est2018_all.csv	https://www.walkscore.com/KY/Bowling_Green	</v>
      <v xml:space="preserve">http://creativecommons.org/licenses/by-sa/3.0/			</v>
    </spb>
    <spb s="0">
      <v xml:space="preserve">Wikipedia	US Census	Wikipedia	Walkscore	</v>
      <v xml:space="preserve">CC-BY-SA		CC-BY-SA		</v>
      <v xml:space="preserve">http://en.wikipedia.org/wiki/Bowling_Green,_Kentucky	http://www2.census.gov/programs-surveys/popest/datasets/2010-2018/cities/totals/sub-est2018_all.csv	https://en.wikipedia.org/wiki/Bowling_Green,_Kentucky	https://www.walkscore.com/KY/Bowling_Green	</v>
      <v xml:space="preserve">http://creativecommons.org/licenses/by-sa/3.0/		http://creativecommons.org/licenses/by-sa/3.0/		</v>
    </spb>
    <spb s="0">
      <v xml:space="preserve">Wikipedia	US Census	</v>
      <v xml:space="preserve">CC-BY-SA		</v>
      <v xml:space="preserve">http://en.wikipedia.org/wiki/Bowling_Green,_Kentucky	http://www2.census.gov/programs-surveys/popest/datasets/2010-2018/cities/totals/sub-est2018_all.csv	</v>
      <v xml:space="preserve">http://creativecommons.org/licenses/by-sa/3.0/		</v>
    </spb>
    <spb s="16">
      <v>4631</v>
      <v>4632</v>
      <v>4631</v>
      <v>4631</v>
      <v>2</v>
      <v>4632</v>
      <v>4631</v>
      <v>4633</v>
      <v>4633</v>
      <v>4634</v>
    </spb>
    <spb s="0">
      <v xml:space="preserve">Wikipedia	</v>
      <v xml:space="preserve">CC BY-SA 3.0	</v>
      <v xml:space="preserve">http://en.wikipedia.org/wiki/Bowling_Green,_Kentucky	</v>
      <v xml:space="preserve">https://creativecommons.org/licenses/by-sa/3.0	</v>
    </spb>
    <spb s="0">
      <v xml:space="preserve">Wikipedia	</v>
      <v xml:space="preserve">CC-BY-SA	</v>
      <v xml:space="preserve">http://en.wikipedia.org/wiki/Broomfield,_Colorado	</v>
      <v xml:space="preserve">http://creativecommons.org/licenses/by-sa/3.0/	</v>
    </spb>
    <spb s="0">
      <v xml:space="preserve">Wikipedia	US Census	Sec	Walkscore	</v>
      <v xml:space="preserve">CC-BY-SA				</v>
      <v xml:space="preserve">http://en.wikipedia.org/wiki/Broomfield,_Colorado	http://www2.census.gov/programs-surveys/popest/datasets/2010-2018/cities/totals/sub-est2018_all.csv	https://www.sec.gov/cgi-bin/browse-edgar?action=getcompany&amp;CIK=0001576197	https://www.walkscore.com/CO/Broomfield	</v>
      <v xml:space="preserve">http://creativecommons.org/licenses/by-sa/3.0/				</v>
    </spb>
    <spb s="0">
      <v xml:space="preserve">Wikipedia	US Census	Wikipedia	Sec	Walkscore	</v>
      <v xml:space="preserve">CC-BY-SA		CC-BY-SA			</v>
      <v xml:space="preserve">http://en.wikipedia.org/wiki/Broomfield,_Colorado	http://www2.census.gov/programs-surveys/popest/datasets/2010-2018/cities/totals/sub-est2018_all.csv	https://en.wikipedia.org/wiki/Broomfield,_Colorado	https://www.sec.gov/cgi-bin/browse-edgar?action=getcompany&amp;CIK=0001576197	https://www.walkscore.com/CO/Broomfield	</v>
      <v xml:space="preserve">http://creativecommons.org/licenses/by-sa/3.0/		http://creativecommons.org/licenses/by-sa/3.0/			</v>
    </spb>
    <spb s="20">
      <v>4637</v>
      <v>4638</v>
      <v>2</v>
      <v>4638</v>
      <v>4637</v>
      <v>4639</v>
      <v>4639</v>
    </spb>
    <spb s="0">
      <v xml:space="preserve">Wikipedia	</v>
      <v xml:space="preserve">CC-BY-SA-3.0	</v>
      <v xml:space="preserve">http://en.wikipedia.org/wiki/Broomfield,_Colorado	</v>
      <v xml:space="preserve">http://creativecommons.org/licenses/by-sa/3.0/	</v>
    </spb>
    <spb s="0">
      <v xml:space="preserve">Wikipedia	</v>
      <v xml:space="preserve">CC-BY-SA	</v>
      <v xml:space="preserve">http://en.wikipedia.org/wiki/Marysville,_Washington	</v>
      <v xml:space="preserve">http://creativecommons.org/licenses/by-sa/3.0/	</v>
    </spb>
    <spb s="0">
      <v xml:space="preserve">Wikipedia	US Census	US Census	Facebook	Walkscore	</v>
      <v xml:space="preserve">CC-BY-SA					</v>
      <v xml:space="preserve">http://en.wikipedia.org/wiki/Marysville,_Washington	http://www2.census.gov/programs-surveys/popest/datasets/2010-2018/cities/totals/sub-est2018_all.csv	http://www.census.gov/quickfacts/table/SEX255213/5343955	https://www.facebook.com/marysville.ca.us/	https://www.walkscore.com/WA/Marysville	</v>
      <v xml:space="preserve">http://creativecommons.org/licenses/by-sa/3.0/					</v>
    </spb>
    <spb s="0">
      <v xml:space="preserve">Wikipedia	Wikipedia	</v>
      <v xml:space="preserve">CC-BY-SA	CC-BY-SA	</v>
      <v xml:space="preserve">http://en.wikipedia.org/wiki/Marysville,_Washington	http://it.wikipedia.org/wiki/Marysville_(Washington)	</v>
      <v xml:space="preserve">http://creativecommons.org/licenses/by-sa/3.0/	http://creativecommons.org/licenses/by-sa/3.0/	</v>
    </spb>
    <spb s="0">
      <v xml:space="preserve">Wikipedia	US Census	US Census	Wikipedia	Facebook	Walkscore	</v>
      <v xml:space="preserve">CC-BY-SA			CC-BY-SA			</v>
      <v xml:space="preserve">http://en.wikipedia.org/wiki/Marysville,_Washington	http://www2.census.gov/programs-surveys/popest/datasets/2010-2018/cities/totals/sub-est2018_all.csv	http://www.census.gov/quickfacts/table/SEX255213/5343955	https://en.wikipedia.org/wiki/Marysville,_Washington	https://www.facebook.com/marysville.ca.us/	https://www.walkscore.com/WA/Marysville	</v>
      <v xml:space="preserve">http://creativecommons.org/licenses/by-sa/3.0/			http://creativecommons.org/licenses/by-sa/3.0/			</v>
    </spb>
    <spb s="0">
      <v xml:space="preserve">Wikipedia	US Census	</v>
      <v xml:space="preserve">CC-BY-SA		</v>
      <v xml:space="preserve">http://en.wikipedia.org/wiki/Marysville,_Washington	http://www2.census.gov/programs-surveys/popest/datasets/2010-2018/cities/totals/sub-est2018_all.csv	</v>
      <v xml:space="preserve">http://creativecommons.org/licenses/by-sa/3.0/		</v>
    </spb>
    <spb s="16">
      <v>4642</v>
      <v>4643</v>
      <v>4644</v>
      <v>4644</v>
      <v>2</v>
      <v>4643</v>
      <v>4642</v>
      <v>4645</v>
      <v>4645</v>
      <v>4646</v>
    </spb>
    <spb s="0">
      <v xml:space="preserve">Wikipedia	</v>
      <v xml:space="preserve">CC BY-SA 4.0	</v>
      <v xml:space="preserve">http://en.wikipedia.org/wiki/Marysville,_Washington	</v>
      <v xml:space="preserve">https://creativecommons.org/licenses/by-sa/4.0	</v>
    </spb>
    <spb s="0">
      <v xml:space="preserve">Wikipedia	</v>
      <v xml:space="preserve">CC-BY-SA	</v>
      <v xml:space="preserve">http://en.wikipedia.org/wiki/Walnut_Creek,_California	</v>
      <v xml:space="preserve">http://creativecommons.org/licenses/by-sa/3.0/	</v>
    </spb>
    <spb s="0">
      <v xml:space="preserve">Wikipedia	US Census	Sec	Walkscore	</v>
      <v xml:space="preserve">CC-BY-SA				</v>
      <v xml:space="preserve">http://en.wikipedia.org/wiki/Walnut_Creek,_California	http://www2.census.gov/programs-surveys/popest/datasets/2010-2018/cities/totals/sub-est2018_all.csv	https://www.sec.gov/cgi-bin/browse-edgar?action=getcompany&amp;CIK=0001820538	https://www.walkscore.com/CA/Walnut_Creek	</v>
      <v xml:space="preserve">http://creativecommons.org/licenses/by-sa/3.0/				</v>
    </spb>
    <spb s="0">
      <v xml:space="preserve">Wikipedia	US Census	Wikipedia	Sec	Walkscore	</v>
      <v xml:space="preserve">CC-BY-SA		CC-BY-SA			</v>
      <v xml:space="preserve">http://en.wikipedia.org/wiki/Walnut_Creek,_California	http://www2.census.gov/programs-surveys/popest/datasets/2010-2018/cities/totals/sub-est2018_all.csv	https://en.wikipedia.org/wiki/Walnut_Creek,_California	https://www.sec.gov/cgi-bin/browse-edgar?action=getcompany&amp;CIK=0001820538	https://www.walkscore.com/CA/Walnut_Creek	</v>
      <v xml:space="preserve">http://creativecommons.org/licenses/by-sa/3.0/		http://creativecommons.org/licenses/by-sa/3.0/			</v>
    </spb>
    <spb s="0">
      <v xml:space="preserve">Wikipedia	US Census	Wikipedia	Wikipedia	</v>
      <v xml:space="preserve">CC-BY-SA		CC-BY-SA	CC-BY-SA	</v>
      <v xml:space="preserve">http://en.wikipedia.org/wiki/Walnut_Creek,_California	http://www2.census.gov/programs-surveys/popest/datasets/2010-2018/cities/totals/sub-est2018_all.csv	http://es.wikipedia.org/wiki/Walnut_Creek_(California)	http://fr.wikipedia.org/wiki/Walnut_Creek_(Californie)	</v>
      <v xml:space="preserve">http://creativecommons.org/licenses/by-sa/3.0/		http://creativecommons.org/licenses/by-sa/3.0/	http://creativecommons.org/licenses/by-sa/3.0/	</v>
    </spb>
    <spb s="16">
      <v>4649</v>
      <v>4650</v>
      <v>4649</v>
      <v>4649</v>
      <v>2</v>
      <v>4650</v>
      <v>4649</v>
      <v>4651</v>
      <v>4651</v>
      <v>4652</v>
    </spb>
    <spb s="0">
      <v xml:space="preserve">Wikipedia	</v>
      <v xml:space="preserve">CC-BY-SA-3.0	</v>
      <v xml:space="preserve">http://fr.wikipedia.org/wiki/Walnut_Creek_(Californie)	</v>
      <v xml:space="preserve">http://creativecommons.org/licenses/by-sa/3.0/	</v>
    </spb>
    <spb s="0">
      <v xml:space="preserve">Wikipedia	</v>
      <v xml:space="preserve">CC-BY-SA	</v>
      <v xml:space="preserve">http://en.wikipedia.org/wiki/Camarillo,_California	</v>
      <v xml:space="preserve">http://creativecommons.org/licenses/by-sa/3.0/	</v>
    </spb>
    <spb s="0">
      <v xml:space="preserve">Wikipedia	US Census	Sec	Walkscore	</v>
      <v xml:space="preserve">CC-BY-SA				</v>
      <v xml:space="preserve">http://en.wikipedia.org/wiki/Camarillo,_California	http://www2.census.gov/programs-surveys/popest/datasets/2010-2018/cities/totals/sub-est2018_all.csv	https://www.sec.gov/cgi-bin/browse-edgar?action=getcompany&amp;CIK=0001260468	https://www.walkscore.com/CA/Camarillo	</v>
      <v xml:space="preserve">http://creativecommons.org/licenses/by-sa/3.0/				</v>
    </spb>
    <spb s="0">
      <v xml:space="preserve">Wikipedia	Wikipedia	</v>
      <v xml:space="preserve">CC-BY-SA	CC-BY-SA	</v>
      <v xml:space="preserve">http://en.wikipedia.org/wiki/Camarillo,_California	http://it.wikipedia.org/wiki/Camarillo	</v>
      <v xml:space="preserve">http://creativecommons.org/licenses/by-sa/3.0/	http://creativecommons.org/licenses/by-sa/3.0/	</v>
    </spb>
    <spb s="0">
      <v xml:space="preserve">Wikipedia	US Census	Wikipedia	Sec	Walkscore	</v>
      <v xml:space="preserve">CC-BY-SA		CC-BY-SA			</v>
      <v xml:space="preserve">http://en.wikipedia.org/wiki/Camarillo,_California	http://www2.census.gov/programs-surveys/popest/datasets/2010-2018/cities/totals/sub-est2018_all.csv	https://en.wikipedia.org/wiki/Camarillo,_California	https://www.sec.gov/cgi-bin/browse-edgar?action=getcompany&amp;CIK=0001260468	https://www.walkscore.com/CA/Camarillo	</v>
      <v xml:space="preserve">http://creativecommons.org/licenses/by-sa/3.0/		http://creativecommons.org/licenses/by-sa/3.0/			</v>
    </spb>
    <spb s="0">
      <v xml:space="preserve">Wikipedia	US Census	Wikipedia	</v>
      <v xml:space="preserve">CC-BY-SA		CC-BY-SA	</v>
      <v xml:space="preserve">http://en.wikipedia.org/wiki/Camarillo,_California	http://www2.census.gov/programs-surveys/popest/datasets/2010-2018/cities/totals/sub-est2018_all.csv	http://es.wikipedia.org/wiki/Camarillo_(California)	</v>
      <v xml:space="preserve">http://creativecommons.org/licenses/by-sa/3.0/		http://creativecommons.org/licenses/by-sa/3.0/	</v>
    </spb>
    <spb s="16">
      <v>4655</v>
      <v>4656</v>
      <v>4657</v>
      <v>4657</v>
      <v>2</v>
      <v>4656</v>
      <v>4655</v>
      <v>4658</v>
      <v>4658</v>
      <v>4659</v>
    </spb>
    <spb s="0">
      <v xml:space="preserve">Wikipedia	</v>
      <v xml:space="preserve">CC0	</v>
      <v xml:space="preserve">http://en.wikipedia.org/wiki/Camarillo,_California	</v>
      <v xml:space="preserve">http://creativecommons.org/publicdomain/zero/1.0/deed.en	</v>
    </spb>
    <spb s="0">
      <v xml:space="preserve">Wikipedia	</v>
      <v xml:space="preserve">CC-BY-SA	</v>
      <v xml:space="preserve">http://en.wikipedia.org/wiki/Lynwood,_California	</v>
      <v xml:space="preserve">http://creativecommons.org/licenses/by-sa/3.0/	</v>
    </spb>
    <spb s="0">
      <v xml:space="preserve">Wikipedia	US Census	Walkscore	</v>
      <v xml:space="preserve">CC-BY-SA			</v>
      <v xml:space="preserve">http://en.wikipedia.org/wiki/Lynwood,_California	http://www2.census.gov/programs-surveys/popest/datasets/2010-2018/cities/totals/sub-est2018_all.csv	https://www.walkscore.com/CA/Lynwood	</v>
      <v xml:space="preserve">http://creativecommons.org/licenses/by-sa/3.0/			</v>
    </spb>
    <spb s="0">
      <v xml:space="preserve">Wikipedia	Wikipedia	</v>
      <v xml:space="preserve">CC-BY-SA	CC-BY-SA	</v>
      <v xml:space="preserve">http://en.wikipedia.org/wiki/Lynwood,_California	http://it.wikipedia.org/wiki/Lynwood_(California)	</v>
      <v xml:space="preserve">http://creativecommons.org/licenses/by-sa/3.0/	http://creativecommons.org/licenses/by-sa/3.0/	</v>
    </spb>
    <spb s="0">
      <v xml:space="preserve">Wikipedia	US Census	Wikipedia	Walkscore	</v>
      <v xml:space="preserve">CC-BY-SA		CC-BY-SA		</v>
      <v xml:space="preserve">http://en.wikipedia.org/wiki/Lynwood,_California	http://www2.census.gov/programs-surveys/popest/datasets/2010-2018/cities/totals/sub-est2018_all.csv	http://es.wikipedia.org/wiki/Lynwood_(California)	https://www.walkscore.com/CA/Lynwood	</v>
      <v xml:space="preserve">http://creativecommons.org/licenses/by-sa/3.0/		http://creativecommons.org/licenses/by-sa/3.0/		</v>
    </spb>
    <spb s="0">
      <v xml:space="preserve">Wikipedia	US Census	Wikipedia	</v>
      <v xml:space="preserve">CC-BY-SA		CC-BY-SA	</v>
      <v xml:space="preserve">http://en.wikipedia.org/wiki/Lynwood,_California	http://www2.census.gov/programs-surveys/popest/datasets/2010-2018/cities/totals/sub-est2018_all.csv	http://es.wikipedia.org/wiki/Lynwood_(California)	</v>
      <v xml:space="preserve">http://creativecommons.org/licenses/by-sa/3.0/		http://creativecommons.org/licenses/by-sa/3.0/	</v>
    </spb>
    <spb s="16">
      <v>4662</v>
      <v>4663</v>
      <v>4664</v>
      <v>4664</v>
      <v>2</v>
      <v>4663</v>
      <v>4662</v>
      <v>4663</v>
      <v>4665</v>
      <v>4666</v>
    </spb>
    <spb s="0">
      <v xml:space="preserve">Wikipedia	</v>
      <v xml:space="preserve">CC BY-SA 4.0	</v>
      <v xml:space="preserve">http://en.wikipedia.org/wiki/Lynwood,_California	</v>
      <v xml:space="preserve">https://creativecommons.org/licenses/by-sa/4.0	</v>
    </spb>
    <spb s="0">
      <v xml:space="preserve">Wikipedia	</v>
      <v xml:space="preserve">CC-BY-SA	</v>
      <v xml:space="preserve">http://en.wikipedia.org/wiki/Lehi,_Utah	</v>
      <v xml:space="preserve">http://creativecommons.org/licenses/by-sa/3.0/	</v>
    </spb>
    <spb s="0">
      <v xml:space="preserve">Wikipedia	US Census	Sec	Walkscore	</v>
      <v xml:space="preserve">CC-BY-SA				</v>
      <v xml:space="preserve">http://en.wikipedia.org/wiki/Lehi,_Utah	http://www2.census.gov/programs-surveys/popest/datasets/2010-2018/cities/totals/sub-est2018_all.csv	https://www.sec.gov/cgi-bin/browse-edgar?action=getcompany&amp;CIK=0001828963	https://www.walkscore.com/UT/Lehi	</v>
      <v xml:space="preserve">http://creativecommons.org/licenses/by-sa/3.0/				</v>
    </spb>
    <spb s="0">
      <v xml:space="preserve">Wikipedia	US Census	Wikipedia	Sec	Walkscore	</v>
      <v xml:space="preserve">CC-BY-SA		CC-BY-SA			</v>
      <v xml:space="preserve">http://en.wikipedia.org/wiki/Lehi,_Utah	http://www2.census.gov/programs-surveys/popest/datasets/2010-2018/cities/totals/sub-est2018_all.csv	https://en.wikipedia.org/wiki/Lehi,_Utah	https://www.sec.gov/cgi-bin/browse-edgar?action=getcompany&amp;CIK=0001828963	https://www.walkscore.com/UT/Lehi	</v>
      <v xml:space="preserve">http://creativecommons.org/licenses/by-sa/3.0/		http://creativecommons.org/licenses/by-sa/3.0/			</v>
    </spb>
    <spb s="0">
      <v xml:space="preserve">Wikipedia	US Census	</v>
      <v xml:space="preserve">CC-BY-SA		</v>
      <v xml:space="preserve">http://en.wikipedia.org/wiki/Lehi,_Utah	http://www2.census.gov/programs-surveys/popest/datasets/2010-2018/cities/totals/sub-est2018_all.csv	</v>
      <v xml:space="preserve">http://creativecommons.org/licenses/by-sa/3.0/		</v>
    </spb>
    <spb s="1">
      <v>4669</v>
      <v>4670</v>
      <v>2</v>
      <v>4670</v>
      <v>4669</v>
      <v>4671</v>
      <v>4671</v>
      <v>4672</v>
    </spb>
    <spb s="0">
      <v xml:space="preserve">Wikipedia	</v>
      <v xml:space="preserve">Public domain	</v>
      <v xml:space="preserve">http://en.wikipedia.org/wiki/Lehi,_Utah	</v>
      <v xml:space="preserve">http://en.wikipedia.org/wiki/Public_domain	</v>
    </spb>
    <spb s="0">
      <v xml:space="preserve">Wikipedia	</v>
      <v xml:space="preserve">CC-BY-SA	</v>
      <v xml:space="preserve">http://en.wikipedia.org/wiki/Passaic,_New_Jersey	</v>
      <v xml:space="preserve">http://creativecommons.org/licenses/by-sa/3.0/	</v>
    </spb>
    <spb s="0">
      <v xml:space="preserve">Wikipedia	US Census	US Census	Walkscore	</v>
      <v xml:space="preserve">CC-BY-SA				</v>
      <v xml:space="preserve">http://en.wikipedia.org/wiki/Passaic,_New_Jersey	http://www2.census.gov/programs-surveys/popest/datasets/2010-2018/cities/totals/sub-est2018_all.csv	http://www.census.gov/quickfacts/table/RHI805210/3456550	https://www.walkscore.com/NJ/Passaic	</v>
      <v xml:space="preserve">http://creativecommons.org/licenses/by-sa/3.0/				</v>
    </spb>
    <spb s="0">
      <v xml:space="preserve">Wikipedia	US Census	US Census	Wikipedia	Walkscore	</v>
      <v xml:space="preserve">CC-BY-SA			CC-BY-SA		</v>
      <v xml:space="preserve">http://en.wikipedia.org/wiki/Passaic,_New_Jersey	http://www2.census.gov/programs-surveys/popest/datasets/2010-2018/cities/totals/sub-est2018_all.csv	http://www.census.gov/quickfacts/table/RHI805210/3456550	https://en.wikipedia.org/wiki/Passaic,_New_Jersey	https://www.walkscore.com/NJ/Passaic	</v>
      <v xml:space="preserve">http://creativecommons.org/licenses/by-sa/3.0/			http://creativecommons.org/licenses/by-sa/3.0/		</v>
    </spb>
    <spb s="0">
      <v xml:space="preserve">Wikipedia	US Census	US Census	</v>
      <v xml:space="preserve">CC-BY-SA			</v>
      <v xml:space="preserve">http://en.wikipedia.org/wiki/Passaic,_New_Jersey	http://www2.census.gov/programs-surveys/popest/datasets/2010-2018/cities/totals/sub-est2018_all.csv	http://www.census.gov/quickfacts/table/RHI805210/3456550	</v>
      <v xml:space="preserve">http://creativecommons.org/licenses/by-sa/3.0/			</v>
    </spb>
    <spb s="16">
      <v>4675</v>
      <v>4676</v>
      <v>4675</v>
      <v>4675</v>
      <v>2</v>
      <v>4676</v>
      <v>4675</v>
      <v>4677</v>
      <v>4677</v>
      <v>4678</v>
    </spb>
    <spb s="0">
      <v xml:space="preserve">Wikipedia	</v>
      <v xml:space="preserve">CC BY-SA 4.0	</v>
      <v xml:space="preserve">http://it.wikipedia.org/wiki/Passaic_(New_Jersey)	</v>
      <v xml:space="preserve">https://creativecommons.org/licenses/by-sa/4.0	</v>
    </spb>
    <spb s="0">
      <v xml:space="preserve">Wikipedia	</v>
      <v xml:space="preserve">CC-BY-SA	</v>
      <v xml:space="preserve">http://en.wikipedia.org/wiki/Homestead,_Florida	</v>
      <v xml:space="preserve">http://creativecommons.org/licenses/by-sa/3.0/	</v>
    </spb>
    <spb s="0">
      <v xml:space="preserve">Wikipedia	US Census	Walkscore	</v>
      <v xml:space="preserve">CC-BY-SA			</v>
      <v xml:space="preserve">http://en.wikipedia.org/wiki/Homestead,_Florida	http://www2.census.gov/programs-surveys/popest/datasets/2010-2018/cities/totals/sub-est2018_all.csv	https://www.walkscore.com/FL/Homestead	</v>
      <v xml:space="preserve">http://creativecommons.org/licenses/by-sa/3.0/			</v>
    </spb>
    <spb s="0">
      <v xml:space="preserve">Wikipedia	US Census	</v>
      <v xml:space="preserve">CC-BY-SA		</v>
      <v xml:space="preserve">http://en.wikipedia.org/wiki/Homestead,_Florida	http://www2.census.gov/programs-surveys/popest/datasets/2010-2018/cities/totals/sub-est2018_all.csv	</v>
      <v xml:space="preserve">http://creativecommons.org/licenses/by-sa/3.0/		</v>
    </spb>
    <spb s="16">
      <v>4681</v>
      <v>4682</v>
      <v>4681</v>
      <v>4681</v>
      <v>2</v>
      <v>4682</v>
      <v>4681</v>
      <v>4682</v>
      <v>4682</v>
      <v>4683</v>
    </spb>
    <spb s="0">
      <v xml:space="preserve">Wikipedia	</v>
      <v xml:space="preserve">CC BY-SA 3.0	</v>
      <v xml:space="preserve">http://en.wikipedia.org/wiki/Homestead,_Florida	</v>
      <v xml:space="preserve">https://creativecommons.org/licenses/by-sa/3.0	</v>
    </spb>
    <spb s="0">
      <v xml:space="preserve">Wikipedia	</v>
      <v xml:space="preserve">CC-BY-SA	</v>
      <v xml:space="preserve">http://en.wikipedia.org/wiki/Delray_Beach,_Florida	</v>
      <v xml:space="preserve">http://creativecommons.org/licenses/by-sa/3.0/	</v>
    </spb>
    <spb s="0">
      <v xml:space="preserve">Wikipedia	US Census	Wikipedia	Sec	Walkscore	</v>
      <v xml:space="preserve">CC-BY-SA		CC-BY-SA			</v>
      <v xml:space="preserve">http://en.wikipedia.org/wiki/Delray_Beach,_Florida	http://www2.census.gov/programs-surveys/popest/datasets/2010-2018/cities/totals/sub-est2018_all.csv	https://en.wikipedia.org/wiki/Delray_Beach,_Florida	https://www.sec.gov/cgi-bin/browse-edgar?action=getcompany&amp;CIK=0001824679	https://www.walkscore.com/FL/Delray_Beach	</v>
      <v xml:space="preserve">http://creativecommons.org/licenses/by-sa/3.0/		http://creativecommons.org/licenses/by-sa/3.0/			</v>
    </spb>
    <spb s="0">
      <v xml:space="preserve">Wikipedia	Wikipedia	</v>
      <v xml:space="preserve">CC-BY-SA	CC-BY-SA	</v>
      <v xml:space="preserve">http://en.wikipedia.org/wiki/Delray_Beach,_Florida	http://it.wikipedia.org/wiki/Delray_Beach	</v>
      <v xml:space="preserve">http://creativecommons.org/licenses/by-sa/3.0/	http://creativecommons.org/licenses/by-sa/3.0/	</v>
    </spb>
    <spb s="0">
      <v xml:space="preserve">Wikipedia	US Census	</v>
      <v xml:space="preserve">CC-BY-SA		</v>
      <v xml:space="preserve">http://en.wikipedia.org/wiki/Delray_Beach,_Florida	http://www2.census.gov/programs-surveys/popest/datasets/2010-2018/cities/totals/sub-est2018_all.csv	</v>
      <v xml:space="preserve">http://creativecommons.org/licenses/by-sa/3.0/		</v>
    </spb>
    <spb s="16">
      <v>4686</v>
      <v>4687</v>
      <v>4688</v>
      <v>4688</v>
      <v>2</v>
      <v>4687</v>
      <v>4686</v>
      <v>4687</v>
      <v>4687</v>
      <v>4689</v>
    </spb>
    <spb s="0">
      <v xml:space="preserve">Wikipedia	</v>
      <v xml:space="preserve">CC BY-SA 4.0	</v>
      <v xml:space="preserve">http://fr.wikipedia.org/wiki/Delray_Beach	</v>
      <v xml:space="preserve">https://creativecommons.org/licenses/by-sa/4.0	</v>
    </spb>
    <spb s="0">
      <v xml:space="preserve">Wikipedia	</v>
      <v xml:space="preserve">CC-BY-SA	</v>
      <v xml:space="preserve">http://en.wikipedia.org/wiki/Davis,_California	</v>
      <v xml:space="preserve">http://creativecommons.org/licenses/by-sa/3.0/	</v>
    </spb>
    <spb s="0">
      <v xml:space="preserve">Wikipedia	US Census	US Census	Sec	Walkscore	</v>
      <v xml:space="preserve">CC-BY-SA					</v>
      <v xml:space="preserve">http://en.wikipedia.org/wiki/Davis,_California	http://www2.census.gov/programs-surveys/popest/datasets/2010-2018/cities/totals/sub-est2018_all.csv	http://www.census.gov/quickfacts/table/PST045215/0618100	https://www.sec.gov/cgi-bin/browse-edgar?action=getcompany&amp;CIK=0001441693	https://www.walkscore.com/CA/Davis	</v>
      <v xml:space="preserve">http://creativecommons.org/licenses/by-sa/3.0/					</v>
    </spb>
    <spb s="0">
      <v xml:space="preserve">Wikipedia	US Census	US Census	Wikipedia	Sec	Walkscore	</v>
      <v xml:space="preserve">CC-BY-SA			CC-BY-SA			</v>
      <v xml:space="preserve">http://en.wikipedia.org/wiki/Davis,_California	http://www2.census.gov/programs-surveys/popest/datasets/2010-2018/cities/totals/sub-est2018_all.csv	http://www.census.gov/quickfacts/table/PST045215/0618100	https://en.wikipedia.org/wiki/Davis,_California	https://www.sec.gov/cgi-bin/browse-edgar?action=getcompany&amp;CIK=0001441693	https://www.walkscore.com/CA/Davis	</v>
      <v xml:space="preserve">http://creativecommons.org/licenses/by-sa/3.0/			http://creativecommons.org/licenses/by-sa/3.0/			</v>
    </spb>
    <spb s="0">
      <v xml:space="preserve">Wikipedia	US Census	US Census	</v>
      <v xml:space="preserve">CC-BY-SA			</v>
      <v xml:space="preserve">http://en.wikipedia.org/wiki/Davis,_California	http://www2.census.gov/programs-surveys/popest/datasets/2010-2018/cities/totals/sub-est2018_all.csv	http://www.census.gov/quickfacts/table/PST045215/0618100	</v>
      <v xml:space="preserve">http://creativecommons.org/licenses/by-sa/3.0/			</v>
    </spb>
    <spb s="16">
      <v>4692</v>
      <v>4693</v>
      <v>4692</v>
      <v>4692</v>
      <v>2</v>
      <v>4693</v>
      <v>4692</v>
      <v>4694</v>
      <v>4694</v>
      <v>4695</v>
    </spb>
    <spb s="0">
      <v xml:space="preserve">Wikipedia	</v>
      <v xml:space="preserve">Public domain	</v>
      <v xml:space="preserve">http://en.wikipedia.org/wiki/Davis,_California	</v>
      <v xml:space="preserve">http://en.wikipedia.org/wiki/Public_domain	</v>
    </spb>
    <spb s="0">
      <v xml:space="preserve">Wikipedia	Wikipedia	</v>
      <v xml:space="preserve">CC-BY-SA	CC-BY-SA	</v>
      <v xml:space="preserve">http://en.wikipedia.org/wiki/Lake_Elsinore,_California	http://de.wikipedia.org/wiki/Lake_Elsinore	</v>
      <v xml:space="preserve">http://creativecommons.org/licenses/by-sa/3.0/	http://creativecommons.org/licenses/by-sa/3.0/	</v>
    </spb>
    <spb s="0">
      <v xml:space="preserve">Wikipedia	US Census	Sec	Walkscore	</v>
      <v xml:space="preserve">CC-BY-SA				</v>
      <v xml:space="preserve">http://en.wikipedia.org/wiki/Lake_Elsinore,_California	http://www2.census.gov/programs-surveys/popest/datasets/2010-2018/cities/totals/sub-est2018_all.csv	https://www.sec.gov/cgi-bin/browse-edgar?action=getcompany&amp;CIK=0001393540	https://www.walkscore.com/CA/Lake_Elsinore	</v>
      <v xml:space="preserve">http://creativecommons.org/licenses/by-sa/3.0/				</v>
    </spb>
    <spb s="0">
      <v xml:space="preserve">Wikipedia	</v>
      <v xml:space="preserve">CC-BY-SA	</v>
      <v xml:space="preserve">http://en.wikipedia.org/wiki/Lake_Elsinore,_California	</v>
      <v xml:space="preserve">http://creativecommons.org/licenses/by-sa/3.0/	</v>
    </spb>
    <spb s="0">
      <v xml:space="preserve">Wikipedia	US Census	Wikipedia	Sec	Walkscore	</v>
      <v xml:space="preserve">CC-BY-SA		CC-BY-SA			</v>
      <v xml:space="preserve">http://en.wikipedia.org/wiki/Lake_Elsinore,_California	http://www2.census.gov/programs-surveys/popest/datasets/2010-2018/cities/totals/sub-est2018_all.csv	https://en.wikipedia.org/wiki/Lake_Elsinore,_California	https://www.sec.gov/cgi-bin/browse-edgar?action=getcompany&amp;CIK=0001393540	https://www.walkscore.com/CA/Lake_Elsinore	</v>
      <v xml:space="preserve">http://creativecommons.org/licenses/by-sa/3.0/		http://creativecommons.org/licenses/by-sa/3.0/			</v>
    </spb>
    <spb s="0">
      <v xml:space="preserve">Wikipedia	US Census	Wikipedia	</v>
      <v xml:space="preserve">CC-BY-SA		CC-BY-SA	</v>
      <v xml:space="preserve">http://en.wikipedia.org/wiki/Lake_Elsinore,_California	http://www2.census.gov/programs-surveys/popest/datasets/2010-2018/cities/totals/sub-est2018_all.csv	http://es.wikipedia.org/wiki/Lake_Elsinore	</v>
      <v xml:space="preserve">http://creativecommons.org/licenses/by-sa/3.0/		http://creativecommons.org/licenses/by-sa/3.0/	</v>
    </spb>
    <spb s="1">
      <v>4698</v>
      <v>4699</v>
      <v>2</v>
      <v>4699</v>
      <v>4700</v>
      <v>4701</v>
      <v>4701</v>
      <v>4702</v>
    </spb>
    <spb s="0">
      <v xml:space="preserve">Wikipedia	</v>
      <v xml:space="preserve">CC BY-SA 4.0	</v>
      <v xml:space="preserve">http://en.wikipedia.org/wiki/Lake_Elsinore,_California	</v>
      <v xml:space="preserve">https://creativecommons.org/licenses/by-sa/4.0	</v>
    </spb>
    <spb s="0">
      <v xml:space="preserve">Wikipedia	</v>
      <v xml:space="preserve">CC-BY-SA	</v>
      <v xml:space="preserve">http://en.wikipedia.org/wiki/Daytona_Beach,_Florida	</v>
      <v xml:space="preserve">http://creativecommons.org/licenses/by-sa/3.0/	</v>
    </spb>
    <spb s="0">
      <v xml:space="preserve">Wikipedia	US Census	US Census	Facebook	Sec	Walkscore	</v>
      <v xml:space="preserve">CC-BY-SA						</v>
      <v xml:space="preserve">http://en.wikipedia.org/wiki/Daytona_Beach,_Florida	http://www2.census.gov/programs-surveys/popest/datasets/2010-2018/cities/totals/sub-est2018_all.csv	http://www.census.gov/quickfacts/table/PST120214/1216525	https://www.facebook.com/FloridaDaytonaBeach	https://www.sec.gov/cgi-bin/browse-edgar?action=getcompany&amp;CIK=0001786117	https://www.walkscore.com/FL/Daytona_Beach	</v>
      <v xml:space="preserve">http://creativecommons.org/licenses/by-sa/3.0/						</v>
    </spb>
    <spb s="0">
      <v xml:space="preserve">Wikipedia	US Census	US Census	Wikipedia	Facebook	Sec	Walkscore	</v>
      <v xml:space="preserve">CC-BY-SA			CC-BY-SA				</v>
      <v xml:space="preserve">http://en.wikipedia.org/wiki/Daytona_Beach,_Florida	http://www2.census.gov/programs-surveys/popest/datasets/2010-2018/cities/totals/sub-est2018_all.csv	http://www.census.gov/quickfacts/table/PST120214/1216525	https://en.wikipedia.org/wiki/Daytona_Beach,_Florida	https://www.facebook.com/FloridaDaytonaBeach	https://www.sec.gov/cgi-bin/browse-edgar?action=getcompany&amp;CIK=0001786117	https://www.walkscore.com/FL/Daytona_Beach	</v>
      <v xml:space="preserve">http://creativecommons.org/licenses/by-sa/3.0/			http://creativecommons.org/licenses/by-sa/3.0/				</v>
    </spb>
    <spb s="0">
      <v xml:space="preserve">Wikipedia	US Census	Wikipedia	Facebook	</v>
      <v xml:space="preserve">CC-BY-SA		CC-BY-SA		</v>
      <v xml:space="preserve">http://en.wikipedia.org/wiki/Daytona_Beach,_Florida	http://www2.census.gov/programs-surveys/popest/datasets/2010-2018/cities/totals/sub-est2018_all.csv	http://fr.wikipedia.org/wiki/Daytona_Beach	https://www.facebook.com/FloridaDaytonaBeach	</v>
      <v xml:space="preserve">http://creativecommons.org/licenses/by-sa/3.0/		http://creativecommons.org/licenses/by-sa/3.0/		</v>
    </spb>
    <spb s="1">
      <v>4705</v>
      <v>4706</v>
      <v>2</v>
      <v>4706</v>
      <v>4705</v>
      <v>4707</v>
      <v>4707</v>
      <v>4708</v>
    </spb>
    <spb s="0">
      <v xml:space="preserve">Wikipedia	</v>
      <v xml:space="preserve">CC BY-SA 3.0	</v>
      <v xml:space="preserve">http://en.wikipedia.org/wiki/Daytona_Beach,_Florida	</v>
      <v xml:space="preserve">https://creativecommons.org/licenses/by-sa/3.0	</v>
    </spb>
    <spb s="0">
      <v xml:space="preserve">Wikipedia	</v>
      <v xml:space="preserve">CC-BY-SA	</v>
      <v xml:space="preserve">http://en.wikipedia.org/wiki/Dothan,_Alabama	</v>
      <v xml:space="preserve">http://creativecommons.org/licenses/by-sa/3.0/	</v>
    </spb>
    <spb s="0">
      <v xml:space="preserve">Wikipedia	US Census	US Census	Sec	Walkscore	</v>
      <v xml:space="preserve">CC-BY-SA					</v>
      <v xml:space="preserve">http://en.wikipedia.org/wiki/Dothan,_Alabama	http://www2.census.gov/programs-surveys/popest/datasets/2010-2018/cities/totals/sub-est2018_all.csv	http://www.census.gov/quickfacts/table/RHI225213/0121184	https://www.sec.gov/cgi-bin/browse-edgar?action=getcompany&amp;CIK=0001718227	https://www.walkscore.com/AL/Dothan	</v>
      <v xml:space="preserve">http://creativecommons.org/licenses/by-sa/3.0/					</v>
    </spb>
    <spb s="0">
      <v xml:space="preserve">Wikipedia	Wikipedia	</v>
      <v xml:space="preserve">CC-BY-SA	CC-BY-SA	</v>
      <v xml:space="preserve">http://en.wikipedia.org/wiki/Dothan,_Alabama	http://it.wikipedia.org/wiki/Dothan_(Alabama)	</v>
      <v xml:space="preserve">http://creativecommons.org/licenses/by-sa/3.0/	http://creativecommons.org/licenses/by-sa/3.0/	</v>
    </spb>
    <spb s="0">
      <v xml:space="preserve">Wikipedia	US Census	US Census	Wikipedia	Sec	Walkscore	</v>
      <v xml:space="preserve">CC-BY-SA			CC-BY-SA			</v>
      <v xml:space="preserve">http://en.wikipedia.org/wiki/Dothan,_Alabama	http://www2.census.gov/programs-surveys/popest/datasets/2010-2018/cities/totals/sub-est2018_all.csv	http://www.census.gov/quickfacts/table/RHI225213/0121184	https://en.wikipedia.org/wiki/Dothan,_Alabama	https://www.sec.gov/cgi-bin/browse-edgar?action=getcompany&amp;CIK=0001718227	https://www.walkscore.com/AL/Dothan	</v>
      <v xml:space="preserve">http://creativecommons.org/licenses/by-sa/3.0/			http://creativecommons.org/licenses/by-sa/3.0/			</v>
    </spb>
    <spb s="0">
      <v xml:space="preserve">Wikipedia	US Census	</v>
      <v xml:space="preserve">CC-BY-SA		</v>
      <v xml:space="preserve">http://en.wikipedia.org/wiki/Dothan,_Alabama	http://www2.census.gov/programs-surveys/popest/datasets/2010-2018/cities/totals/sub-est2018_all.csv	</v>
      <v xml:space="preserve">http://creativecommons.org/licenses/by-sa/3.0/		</v>
    </spb>
    <spb s="16">
      <v>4711</v>
      <v>4712</v>
      <v>4713</v>
      <v>4713</v>
      <v>2</v>
      <v>4712</v>
      <v>4711</v>
      <v>4714</v>
      <v>4714</v>
      <v>4715</v>
    </spb>
    <spb s="0">
      <v xml:space="preserve">Wikipedia	</v>
      <v xml:space="preserve">Public domain	</v>
      <v xml:space="preserve">http://sv.wikipedia.org/wiki/Dothan	</v>
      <v xml:space="preserve">http://en.wikipedia.org/wiki/Public_domain	</v>
    </spb>
    <spb s="0">
      <v xml:space="preserve">Wikipedia	</v>
      <v xml:space="preserve">CC-BY-SA	</v>
      <v xml:space="preserve">http://en.wikipedia.org/wiki/Rocklin,_California	</v>
      <v xml:space="preserve">http://creativecommons.org/licenses/by-sa/3.0/	</v>
    </spb>
    <spb s="0">
      <v xml:space="preserve">Wikipedia	US Census	Sec	Walkscore	</v>
      <v xml:space="preserve">CC-BY-SA				</v>
      <v xml:space="preserve">http://en.wikipedia.org/wiki/Rocklin,_California	http://www2.census.gov/programs-surveys/popest/datasets/2010-2018/cities/totals/sub-est2018_all.csv	https://www.sec.gov/cgi-bin/browse-edgar?action=getcompany&amp;CIK=0001507683	https://www.walkscore.com/CA/Rocklin	</v>
      <v xml:space="preserve">http://creativecommons.org/licenses/by-sa/3.0/				</v>
    </spb>
    <spb s="0">
      <v xml:space="preserve">Wikipedia	US Census	Wikipedia	Sec	Walkscore	</v>
      <v xml:space="preserve">CC-BY-SA		CC-BY-SA			</v>
      <v xml:space="preserve">http://en.wikipedia.org/wiki/Rocklin,_California	http://www2.census.gov/programs-surveys/popest/datasets/2010-2018/cities/totals/sub-est2018_all.csv	https://en.wikipedia.org/wiki/Rocklin,_California	https://www.sec.gov/cgi-bin/browse-edgar?action=getcompany&amp;CIK=0001507683	https://www.walkscore.com/CA/Rocklin	</v>
      <v xml:space="preserve">http://creativecommons.org/licenses/by-sa/3.0/		http://creativecommons.org/licenses/by-sa/3.0/			</v>
    </spb>
    <spb s="0">
      <v xml:space="preserve">Wikipedia	US Census	</v>
      <v xml:space="preserve">CC-BY-SA		</v>
      <v xml:space="preserve">http://en.wikipedia.org/wiki/Rocklin,_California	http://www2.census.gov/programs-surveys/popest/datasets/2010-2018/cities/totals/sub-est2018_all.csv	</v>
      <v xml:space="preserve">http://creativecommons.org/licenses/by-sa/3.0/		</v>
    </spb>
    <spb s="1">
      <v>4718</v>
      <v>4719</v>
      <v>2</v>
      <v>4719</v>
      <v>4718</v>
      <v>4720</v>
      <v>4720</v>
      <v>4721</v>
    </spb>
    <spb s="0">
      <v xml:space="preserve">Wikipedia	</v>
      <v xml:space="preserve">CC BY-SA 3.0	</v>
      <v xml:space="preserve">http://en.wikipedia.org/wiki/Rocklin,_California	</v>
      <v xml:space="preserve">https://creativecommons.org/licenses/by-sa/3.0	</v>
    </spb>
    <spb s="0">
      <v xml:space="preserve">Wikipedia	</v>
      <v xml:space="preserve">CC-BY-SA	</v>
      <v xml:space="preserve">http://en.wikipedia.org/wiki/Eau_Claire,_Wisconsin	</v>
      <v xml:space="preserve">http://creativecommons.org/licenses/by-sa/3.0/	</v>
    </spb>
    <spb s="0">
      <v xml:space="preserve">Wikipedia	US Census	US Census	Sec	Walkscore	</v>
      <v xml:space="preserve">CC-BY-SA					</v>
      <v xml:space="preserve">http://en.wikipedia.org/wiki/Eau_Claire,_Wisconsin	http://www2.census.gov/programs-surveys/popest/datasets/2010-2018/cities/totals/sub-est2018_all.csv	http://www.census.gov/quickfacts/table/PST045215/5522300	https://www.sec.gov/cgi-bin/browse-edgar?action=getcompany&amp;CIK=0001367859	https://www.walkscore.com/WI/Eau_Claire	</v>
      <v xml:space="preserve">http://creativecommons.org/licenses/by-sa/3.0/					</v>
    </spb>
    <spb s="0">
      <v xml:space="preserve">Wikipedia	US Census	</v>
      <v xml:space="preserve">CC-BY-SA		</v>
      <v xml:space="preserve">http://en.wikipedia.org/wiki/Eau_Claire,_Wisconsin	http://www2.census.gov/programs-surveys/popest/datasets/2010-2018/cities/totals/sub-est2018_all.csv	</v>
      <v xml:space="preserve">http://creativecommons.org/licenses/by-sa/3.0/		</v>
    </spb>
    <spb s="1">
      <v>4724</v>
      <v>4725</v>
      <v>2</v>
      <v>4725</v>
      <v>4724</v>
      <v>4725</v>
      <v>4725</v>
      <v>4726</v>
    </spb>
    <spb s="0">
      <v xml:space="preserve">Wikipedia	</v>
      <v xml:space="preserve">Public domain	</v>
      <v xml:space="preserve">http://fr.wikipedia.org/wiki/Eau_Claire_(Wisconsin)	</v>
      <v xml:space="preserve">http://en.wikipedia.org/wiki/Public_domain	</v>
    </spb>
    <spb s="0">
      <v xml:space="preserve">Wikipedia	</v>
      <v xml:space="preserve">CC-BY-SA	</v>
      <v xml:space="preserve">http://en.wikipedia.org/wiki/Rogers,_Arkansas	</v>
      <v xml:space="preserve">http://creativecommons.org/licenses/by-sa/3.0/	</v>
    </spb>
    <spb s="0">
      <v xml:space="preserve">Wikipedia	US Census	Walkscore	</v>
      <v xml:space="preserve">CC-BY-SA			</v>
      <v xml:space="preserve">http://en.wikipedia.org/wiki/Rogers,_Arkansas	http://www2.census.gov/programs-surveys/popest/datasets/2010-2018/cities/totals/sub-est2018_all.csv	https://www.walkscore.com/AR/Rogers	</v>
      <v xml:space="preserve">http://creativecommons.org/licenses/by-sa/3.0/			</v>
    </spb>
    <spb s="0">
      <v xml:space="preserve">Wikipedia	US Census	Wikipedia	Walkscore	</v>
      <v xml:space="preserve">CC-BY-SA		CC-BY-SA		</v>
      <v xml:space="preserve">http://en.wikipedia.org/wiki/Rogers,_Arkansas	http://www2.census.gov/programs-surveys/popest/datasets/2010-2018/cities/totals/sub-est2018_all.csv	https://en.wikipedia.org/wiki/Rogers,_Arkansas	https://www.walkscore.com/AR/Rogers	</v>
      <v xml:space="preserve">http://creativecommons.org/licenses/by-sa/3.0/		http://creativecommons.org/licenses/by-sa/3.0/		</v>
    </spb>
    <spb s="0">
      <v xml:space="preserve">Wikipedia	US Census	</v>
      <v xml:space="preserve">CC-BY-SA		</v>
      <v xml:space="preserve">http://en.wikipedia.org/wiki/Rogers,_Arkansas	http://www2.census.gov/programs-surveys/popest/datasets/2010-2018/cities/totals/sub-est2018_all.csv	</v>
      <v xml:space="preserve">http://creativecommons.org/licenses/by-sa/3.0/		</v>
    </spb>
    <spb s="16">
      <v>4729</v>
      <v>4730</v>
      <v>4729</v>
      <v>4729</v>
      <v>2</v>
      <v>4730</v>
      <v>4729</v>
      <v>4731</v>
      <v>4731</v>
      <v>4732</v>
    </spb>
    <spb s="0">
      <v xml:space="preserve">Wikipedia	</v>
      <v xml:space="preserve">Public domain	</v>
      <v xml:space="preserve">http://it.wikipedia.org/wiki/Rogers_(Arkansas)	</v>
      <v xml:space="preserve">http://en.wikipedia.org/wiki/Public_domain	</v>
    </spb>
    <spb s="0">
      <v xml:space="preserve">Wikipedia	</v>
      <v xml:space="preserve">CC-BY-SA	</v>
      <v xml:space="preserve">http://en.wikipedia.org/wiki/Castle_Rock,_Colorado	</v>
      <v xml:space="preserve">http://creativecommons.org/licenses/by-sa/3.0/	</v>
    </spb>
    <spb s="0">
      <v xml:space="preserve">Wikipedia	US Census	Sec	Walkscore	</v>
      <v xml:space="preserve">CC-BY-SA				</v>
      <v xml:space="preserve">http://en.wikipedia.org/wiki/Castle_Rock,_Colorado	http://www2.census.gov/programs-surveys/popest/datasets/2010-2018/cities/totals/sub-est2018_all.csv	https://www.sec.gov/cgi-bin/browse-edgar?action=getcompany&amp;CIK=0001831003	https://www.walkscore.com/CO/Castle_Rock	</v>
      <v xml:space="preserve">http://creativecommons.org/licenses/by-sa/3.0/				</v>
    </spb>
    <spb s="0">
      <v xml:space="preserve">Wikipedia	US Census	Wikipedia	</v>
      <v xml:space="preserve">CC-BY-SA		CC-BY-SA	</v>
      <v xml:space="preserve">http://en.wikipedia.org/wiki/Castle_Rock,_Colorado	http://www2.census.gov/programs-surveys/popest/datasets/2010-2018/cities/totals/sub-est2018_all.csv	http://es.wikipedia.org/wiki/Castle_Rock_(Colorado)	</v>
      <v xml:space="preserve">http://creativecommons.org/licenses/by-sa/3.0/		http://creativecommons.org/licenses/by-sa/3.0/	</v>
    </spb>
    <spb s="1">
      <v>4735</v>
      <v>4736</v>
      <v>2</v>
      <v>4736</v>
      <v>4735</v>
      <v>4736</v>
      <v>4736</v>
      <v>4737</v>
    </spb>
    <spb s="0">
      <v xml:space="preserve">Wikipedia	</v>
      <v xml:space="preserve">CC BY-SA 3.0	</v>
      <v xml:space="preserve">http://es.wikipedia.org/wiki/Castle_Rock_(Colorado)	</v>
      <v xml:space="preserve">https://creativecommons.org/licenses/by-sa/3.0	</v>
    </spb>
    <spb s="0">
      <v xml:space="preserve">Wikipedia	Wikipedia	</v>
      <v xml:space="preserve">CC-BY-SA	CC-BY-SA	</v>
      <v xml:space="preserve">http://en.wikipedia.org/wiki/St._Cloud,_Minnesota	http://fr.wikipedia.org/wiki/Saint_Cloud_(Minnesota)	</v>
      <v xml:space="preserve">http://creativecommons.org/licenses/by-sa/3.0/	http://creativecommons.org/licenses/by-sa/3.0/	</v>
    </spb>
    <spb s="0">
      <v xml:space="preserve">Wikipedia	US Census	Walkscore	</v>
      <v xml:space="preserve">CC-BY-SA			</v>
      <v xml:space="preserve">http://en.wikipedia.org/wiki/St._Cloud,_Minnesota	http://www2.census.gov/programs-surveys/popest/datasets/2010-2018/cities/totals/sub-est2018_all.csv	https://www.walkscore.com/MN/St._Cloud	</v>
      <v xml:space="preserve">http://creativecommons.org/licenses/by-sa/3.0/			</v>
    </spb>
    <spb s="0">
      <v xml:space="preserve">Wikipedia	</v>
      <v xml:space="preserve">CC-BY-SA	</v>
      <v xml:space="preserve">http://en.wikipedia.org/wiki/St._Cloud,_Minnesota	</v>
      <v xml:space="preserve">http://creativecommons.org/licenses/by-sa/3.0/	</v>
    </spb>
    <spb s="0">
      <v xml:space="preserve">Wikipedia	US Census	Wikipedia	Walkscore	</v>
      <v xml:space="preserve">CC-BY-SA		CC-BY-SA		</v>
      <v xml:space="preserve">http://en.wikipedia.org/wiki/St._Cloud,_Minnesota	http://www2.census.gov/programs-surveys/popest/datasets/2010-2018/cities/totals/sub-est2018_all.csv	https://en.wikipedia.org/wiki/St._Cloud,_Minnesota	https://www.walkscore.com/MN/St._Cloud	</v>
      <v xml:space="preserve">http://creativecommons.org/licenses/by-sa/3.0/		http://creativecommons.org/licenses/by-sa/3.0/		</v>
    </spb>
    <spb s="0">
      <v xml:space="preserve">Wikipedia	US Census	Wikipedia	</v>
      <v xml:space="preserve">CC-BY-SA		CC-BY-SA	</v>
      <v xml:space="preserve">http://en.wikipedia.org/wiki/St._Cloud,_Minnesota	http://www2.census.gov/programs-surveys/popest/datasets/2010-2018/cities/totals/sub-est2018_all.csv	http://fr.wikipedia.org/wiki/Saint_Cloud_(Minnesota)	</v>
      <v xml:space="preserve">http://creativecommons.org/licenses/by-sa/3.0/		http://creativecommons.org/licenses/by-sa/3.0/	</v>
    </spb>
    <spb s="16">
      <v>4740</v>
      <v>4741</v>
      <v>4742</v>
      <v>4742</v>
      <v>2</v>
      <v>4741</v>
      <v>4742</v>
      <v>4743</v>
      <v>4743</v>
      <v>4744</v>
    </spb>
    <spb s="0">
      <v xml:space="preserve">Wikipedia	</v>
      <v xml:space="preserve">Public domain	</v>
      <v xml:space="preserve">http://it.wikipedia.org/wiki/Saint_Cloud_(Minnesota)	</v>
      <v xml:space="preserve">http://en.wikipedia.org/wiki/Public_domain	</v>
    </spb>
    <spb s="0">
      <v xml:space="preserve">Wikipedia	</v>
      <v xml:space="preserve">CC-BY-SA	</v>
      <v xml:space="preserve">http://en.wikipedia.org/wiki/Rockville,_Maryland	</v>
      <v xml:space="preserve">http://creativecommons.org/licenses/by-sa/3.0/	</v>
    </spb>
    <spb s="0">
      <v xml:space="preserve">Wikipedia	Sec	Walkscore	</v>
      <v xml:space="preserve">CC-BY-SA			</v>
      <v xml:space="preserve">http://en.wikipedia.org/wiki/Rockville,_Maryland	https://www.sec.gov/cgi-bin/browse-edgar?action=getcompany&amp;CIK=0001800465	https://www.walkscore.com/MD/Rockville	</v>
      <v xml:space="preserve">http://creativecommons.org/licenses/by-sa/3.0/			</v>
    </spb>
    <spb s="0">
      <v xml:space="preserve">Wikipedia	US Census	Wikipedia	Sec	Walkscore	</v>
      <v xml:space="preserve">CC-BY-SA		CC-BY-SA			</v>
      <v xml:space="preserve">http://en.wikipedia.org/wiki/Rockville,_Maryland	http://www2.census.gov/programs-surveys/popest/datasets/2010-2018/cities/totals/sub-est2018_all.csv	https://en.wikipedia.org/wiki/Rockville,_Maryland	https://www.sec.gov/cgi-bin/browse-edgar?action=getcompany&amp;CIK=0001800465	https://www.walkscore.com/MD/Rockville	</v>
      <v xml:space="preserve">http://creativecommons.org/licenses/by-sa/3.0/		http://creativecommons.org/licenses/by-sa/3.0/			</v>
    </spb>
    <spb s="0">
      <v xml:space="preserve">Wikipedia	US Census	Wikipedia	</v>
      <v xml:space="preserve">CC-BY-SA		CC-BY-SA	</v>
      <v xml:space="preserve">http://en.wikipedia.org/wiki/Rockville,_Maryland	http://www2.census.gov/programs-surveys/popest/datasets/2010-2018/cities/totals/sub-est2018_all.csv	http://es.wikipedia.org/wiki/Rockville_(Maryland)	</v>
      <v xml:space="preserve">http://creativecommons.org/licenses/by-sa/3.0/		http://creativecommons.org/licenses/by-sa/3.0/	</v>
    </spb>
    <spb s="16">
      <v>4747</v>
      <v>4748</v>
      <v>4747</v>
      <v>4747</v>
      <v>2</v>
      <v>4748</v>
      <v>4747</v>
      <v>4749</v>
      <v>4749</v>
      <v>4750</v>
    </spb>
    <spb s="0">
      <v xml:space="preserve">Wikipedia	</v>
      <v xml:space="preserve">Public domain	</v>
      <v xml:space="preserve">http://ja.wikipedia.org/wiki/ロックビル_(メリーランド州)	</v>
      <v xml:space="preserve">http://en.wikipedia.org/wiki/Public_domain	</v>
    </spb>
    <spb s="0">
      <v xml:space="preserve">Wikipedia	</v>
      <v xml:space="preserve">CC-BY-SA	</v>
      <v xml:space="preserve">http://en.wikipedia.org/wiki/Muncie,_Indiana	</v>
      <v xml:space="preserve">http://creativecommons.org/licenses/by-sa/3.0/	</v>
    </spb>
    <spb s="0">
      <v xml:space="preserve">Wikipedia	US Census	Sec	Walkscore	</v>
      <v xml:space="preserve">CC-BY-SA				</v>
      <v xml:space="preserve">http://en.wikipedia.org/wiki/Muncie,_Indiana	http://www2.census.gov/programs-surveys/popest/datasets/2010-2018/cities/totals/sub-est2018_all.csv	https://www.sec.gov/cgi-bin/browse-edgar?action=getcompany&amp;CIK=0001094810	https://www.walkscore.com/IN/Muncie	</v>
      <v xml:space="preserve">http://creativecommons.org/licenses/by-sa/3.0/				</v>
    </spb>
    <spb s="0">
      <v xml:space="preserve">Wikipedia	US Census	Wikipedia	Sec	Walkscore	</v>
      <v xml:space="preserve">CC-BY-SA		CC-BY-SA			</v>
      <v xml:space="preserve">http://en.wikipedia.org/wiki/Muncie,_Indiana	http://www2.census.gov/programs-surveys/popest/datasets/2010-2018/cities/totals/sub-est2018_all.csv	https://en.wikipedia.org/wiki/Muncie,_Indiana	https://www.sec.gov/cgi-bin/browse-edgar?action=getcompany&amp;CIK=0001094810	https://www.walkscore.com/IN/Muncie	</v>
      <v xml:space="preserve">http://creativecommons.org/licenses/by-sa/3.0/		http://creativecommons.org/licenses/by-sa/3.0/			</v>
    </spb>
    <spb s="0">
      <v xml:space="preserve">Wikipedia	US Census	</v>
      <v xml:space="preserve">CC-BY-SA		</v>
      <v xml:space="preserve">http://en.wikipedia.org/wiki/Muncie,_Indiana	http://www2.census.gov/programs-surveys/popest/datasets/2010-2018/cities/totals/sub-est2018_all.csv	</v>
      <v xml:space="preserve">http://creativecommons.org/licenses/by-sa/3.0/		</v>
    </spb>
    <spb s="1">
      <v>4753</v>
      <v>4754</v>
      <v>2</v>
      <v>4754</v>
      <v>4753</v>
      <v>4755</v>
      <v>4755</v>
      <v>4756</v>
    </spb>
    <spb s="0">
      <v xml:space="preserve">Wikipedia	</v>
      <v xml:space="preserve">CC BY-SA 2.5	</v>
      <v xml:space="preserve">http://en.wikipedia.org/wiki/Muncie,_Indiana	</v>
      <v xml:space="preserve">https://creativecommons.org/licenses/by-sa/2.5	</v>
    </spb>
    <spb s="0">
      <v xml:space="preserve">Wikipedia	</v>
      <v xml:space="preserve">CC-BY-SA	</v>
      <v xml:space="preserve">http://en.wikipedia.org/wiki/Gaithersburg,_Maryland	</v>
      <v xml:space="preserve">http://creativecommons.org/licenses/by-sa/3.0/	</v>
    </spb>
    <spb s="0">
      <v xml:space="preserve">Wikipedia	Wikipedia	Sec	Walkscore	</v>
      <v xml:space="preserve">CC-BY-SA	CC-BY-SA			</v>
      <v xml:space="preserve">http://en.wikipedia.org/wiki/Gaithersburg,_Maryland	https://en.wikipedia.org/wiki/Gaithersburg,_Maryland	https://www.sec.gov/cgi-bin/browse-edgar?action=getcompany&amp;CIK=0001734517	https://www.walkscore.com/MD/Gaithersburg	</v>
      <v xml:space="preserve">http://creativecommons.org/licenses/by-sa/3.0/	http://creativecommons.org/licenses/by-sa/3.0/			</v>
    </spb>
    <spb s="0">
      <v xml:space="preserve">Wikipedia	Wikipedia	</v>
      <v xml:space="preserve">CC-BY-SA	CC-BY-SA	</v>
      <v xml:space="preserve">http://en.wikipedia.org/wiki/Gaithersburg,_Maryland	http://it.wikipedia.org/wiki/Gaithersburg	</v>
      <v xml:space="preserve">http://creativecommons.org/licenses/by-sa/3.0/	http://creativecommons.org/licenses/by-sa/3.0/	</v>
    </spb>
    <spb s="0">
      <v xml:space="preserve">Wikipedia	US Census	Wikipedia	Sec	Walkscore	</v>
      <v xml:space="preserve">CC-BY-SA		CC-BY-SA			</v>
      <v xml:space="preserve">http://en.wikipedia.org/wiki/Gaithersburg,_Maryland	http://www2.census.gov/programs-surveys/popest/datasets/2010-2018/cities/totals/sub-est2018_all.csv	https://en.wikipedia.org/wiki/Gaithersburg,_Maryland	https://www.sec.gov/cgi-bin/browse-edgar?action=getcompany&amp;CIK=0001734517	https://www.walkscore.com/MD/Gaithersburg	</v>
      <v xml:space="preserve">http://creativecommons.org/licenses/by-sa/3.0/		http://creativecommons.org/licenses/by-sa/3.0/			</v>
    </spb>
    <spb s="0">
      <v xml:space="preserve">Wikipedia	US Census	Wikipedia	</v>
      <v xml:space="preserve">CC-BY-SA		CC-BY-SA	</v>
      <v xml:space="preserve">http://en.wikipedia.org/wiki/Gaithersburg,_Maryland	http://www2.census.gov/programs-surveys/popest/datasets/2010-2018/cities/totals/sub-est2018_all.csv	http://es.wikipedia.org/wiki/Gaithersburg_(Maryland)	</v>
      <v xml:space="preserve">http://creativecommons.org/licenses/by-sa/3.0/		http://creativecommons.org/licenses/by-sa/3.0/	</v>
    </spb>
    <spb s="16">
      <v>4759</v>
      <v>4760</v>
      <v>4761</v>
      <v>4761</v>
      <v>2</v>
      <v>4760</v>
      <v>4759</v>
      <v>4762</v>
      <v>4762</v>
      <v>4763</v>
    </spb>
    <spb s="0">
      <v xml:space="preserve">Wikipedia	</v>
      <v xml:space="preserve">Public domain	</v>
      <v xml:space="preserve">http://de.wikipedia.org/wiki/Gaithersburg	</v>
      <v xml:space="preserve">http://en.wikipedia.org/wiki/Public_domain	</v>
    </spb>
    <spb s="0">
      <v xml:space="preserve">Wikipedia	</v>
      <v xml:space="preserve">CC-BY-SA	</v>
      <v xml:space="preserve">http://en.wikipedia.org/wiki/Union_Township,_Union_County,_New_Jersey	</v>
      <v xml:space="preserve">http://creativecommons.org/licenses/by-sa/3.0/	</v>
    </spb>
    <spb s="0">
      <v xml:space="preserve">Wikipedia	Sec	</v>
      <v xml:space="preserve">CC-BY-SA		</v>
      <v xml:space="preserve">http://en.wikipedia.org/wiki/Union_Township,_Union_County,_New_Jersey	https://www.sec.gov/cgi-bin/browse-edgar?action=getcompany&amp;CIK=0000886158	</v>
      <v xml:space="preserve">http://creativecommons.org/licenses/by-sa/3.0/		</v>
    </spb>
    <spb s="0">
      <v xml:space="preserve">Wikipedia	US Census	Wikipedia	Sec	</v>
      <v xml:space="preserve">CC-BY-SA		CC-BY-SA		</v>
      <v xml:space="preserve">http://en.wikipedia.org/wiki/Union_Township,_Union_County,_New_Jersey	http://www2.census.gov/programs-surveys/popest/datasets/2010-2018/cities/totals/sub-est2018_all.csv	https://en.wikipedia.org/wiki/Union_Township,_Union_County,_New_Jersey	https://www.sec.gov/cgi-bin/browse-edgar?action=getcompany&amp;CIK=0000886158	</v>
      <v xml:space="preserve">http://creativecommons.org/licenses/by-sa/3.0/		http://creativecommons.org/licenses/by-sa/3.0/		</v>
    </spb>
    <spb s="0">
      <v xml:space="preserve">Wikipedia	US Census	</v>
      <v xml:space="preserve">CC-BY-SA		</v>
      <v xml:space="preserve">http://en.wikipedia.org/wiki/Union_Township,_Union_County,_New_Jersey	http://www2.census.gov/programs-surveys/popest/datasets/2010-2018/cities/totals/sub-est2018_all.csv	</v>
      <v xml:space="preserve">http://creativecommons.org/licenses/by-sa/3.0/		</v>
    </spb>
    <spb s="1">
      <v>4766</v>
      <v>4767</v>
      <v>2</v>
      <v>4767</v>
      <v>4766</v>
      <v>4768</v>
      <v>4768</v>
      <v>4769</v>
    </spb>
    <spb s="0">
      <v xml:space="preserve">Wikipedia	</v>
      <v xml:space="preserve">CC-BY-SA-3.0	</v>
      <v xml:space="preserve">http://en.wikipedia.org/wiki/Union_Township,_Union_County,_New_Jersey	</v>
      <v xml:space="preserve">http://creativecommons.org/licenses/by-sa/3.0/	</v>
    </spb>
    <spb s="0">
      <v xml:space="preserve">Wikipedia	Wikipedia	</v>
      <v xml:space="preserve">CC-BY-SA	CC-BY-SA	</v>
      <v xml:space="preserve">http://en.wikipedia.org/wiki/West_Des_Moines,_Iowa	http://es.wikipedia.org/wiki/West_Des_Moines_(Iowa)	</v>
      <v xml:space="preserve">http://creativecommons.org/licenses/by-sa/3.0/	http://creativecommons.org/licenses/by-sa/3.0/	</v>
    </spb>
    <spb s="0">
      <v xml:space="preserve">Wikipedia	US Census	Sec	Walkscore	</v>
      <v xml:space="preserve">CC-BY-SA				</v>
      <v xml:space="preserve">http://en.wikipedia.org/wiki/West_Des_Moines,_Iowa	http://www2.census.gov/programs-surveys/popest/datasets/2010-2018/cities/totals/sub-est2018_all.csv	https://www.sec.gov/cgi-bin/browse-edgar?action=getcompany&amp;CIK=0001841544	https://www.walkscore.com/IA/West_Des_Moines	</v>
      <v xml:space="preserve">http://creativecommons.org/licenses/by-sa/3.0/				</v>
    </spb>
    <spb s="0">
      <v xml:space="preserve">Wikipedia	</v>
      <v xml:space="preserve">CC-BY-SA	</v>
      <v xml:space="preserve">http://en.wikipedia.org/wiki/West_Des_Moines,_Iowa	</v>
      <v xml:space="preserve">http://creativecommons.org/licenses/by-sa/3.0/	</v>
    </spb>
    <spb s="0">
      <v xml:space="preserve">Wikipedia	US Census	Wikipedia	Sec	Walkscore	</v>
      <v xml:space="preserve">CC-BY-SA		CC-BY-SA			</v>
      <v xml:space="preserve">http://en.wikipedia.org/wiki/West_Des_Moines,_Iowa	http://www2.census.gov/programs-surveys/popest/datasets/2010-2018/cities/totals/sub-est2018_all.csv	https://en.wikipedia.org/wiki/West_Des_Moines,_Iowa	https://www.sec.gov/cgi-bin/browse-edgar?action=getcompany&amp;CIK=0001841544	https://www.walkscore.com/IA/West_Des_Moines	</v>
      <v xml:space="preserve">http://creativecommons.org/licenses/by-sa/3.0/		http://creativecommons.org/licenses/by-sa/3.0/			</v>
    </spb>
    <spb s="0">
      <v xml:space="preserve">Wikipedia	US Census	Wikipedia	</v>
      <v xml:space="preserve">CC-BY-SA		CC-BY-SA	</v>
      <v xml:space="preserve">http://en.wikipedia.org/wiki/West_Des_Moines,_Iowa	http://www2.census.gov/programs-surveys/popest/datasets/2010-2018/cities/totals/sub-est2018_all.csv	http://fr.wikipedia.org/wiki/West_Des_Moines	</v>
      <v xml:space="preserve">http://creativecommons.org/licenses/by-sa/3.0/		http://creativecommons.org/licenses/by-sa/3.0/	</v>
    </spb>
    <spb s="1">
      <v>4772</v>
      <v>4773</v>
      <v>2</v>
      <v>4773</v>
      <v>4774</v>
      <v>4775</v>
      <v>4775</v>
      <v>4776</v>
    </spb>
    <spb s="0">
      <v xml:space="preserve">Wikipedia	</v>
      <v xml:space="preserve">CC BY-SA 3.0	</v>
      <v xml:space="preserve">http://en.wikipedia.org/wiki/West_Des_Moines,_Iowa	</v>
      <v xml:space="preserve">https://creativecommons.org/licenses/by-sa/3.0	</v>
    </spb>
    <spb s="0">
      <v xml:space="preserve">Wikipedia	Wikipedia	</v>
      <v xml:space="preserve">CC-BY-SA	CC-BY-SA	</v>
      <v xml:space="preserve">http://en.wikipedia.org/wiki/South_San_Francisco,_California	http://fr.wikipedia.org/wiki/South_San_Francisco	</v>
      <v xml:space="preserve">http://creativecommons.org/licenses/by-sa/3.0/	http://creativecommons.org/licenses/by-sa/3.0/	</v>
    </spb>
    <spb s="0">
      <v xml:space="preserve">Wikipedia	US Census	Wikipedia	Twitter	Sec	Walkscore	</v>
      <v xml:space="preserve">CC-BY-SA		CC-BY-SA				</v>
      <v xml:space="preserve">http://en.wikipedia.org/wiki/South_San_Francisco,_California	http://www2.census.gov/programs-surveys/popest/datasets/2010-2018/cities/totals/sub-est2018_all.csv	https://en.wikipedia.org/wiki/South_San_Francisco,_California	https://twitter.com/CityofSSF	https://www.sec.gov/cgi-bin/browse-edgar?action=getcompany&amp;CIK=0001802702	https://www.walkscore.com/CA/South_San_Francisco	</v>
      <v xml:space="preserve">http://creativecommons.org/licenses/by-sa/3.0/		http://creativecommons.org/licenses/by-sa/3.0/				</v>
    </spb>
    <spb s="0">
      <v xml:space="preserve">Wikipedia	Wikipedia	</v>
      <v xml:space="preserve">CC-BY-SA	CC-BY-SA	</v>
      <v xml:space="preserve">http://en.wikipedia.org/wiki/South_San_Francisco,_California	http://it.wikipedia.org/wiki/South_San_Francisco	</v>
      <v xml:space="preserve">http://creativecommons.org/licenses/by-sa/3.0/	http://creativecommons.org/licenses/by-sa/3.0/	</v>
    </spb>
    <spb s="0">
      <v xml:space="preserve">Wikipedia	</v>
      <v xml:space="preserve">CC-BY-SA	</v>
      <v xml:space="preserve">http://en.wikipedia.org/wiki/South_San_Francisco,_California	</v>
      <v xml:space="preserve">http://creativecommons.org/licenses/by-sa/3.0/	</v>
    </spb>
    <spb s="0">
      <v xml:space="preserve">Wikipedia	US Census	Wikipedia	Sec	Walkscore	</v>
      <v xml:space="preserve">CC-BY-SA		CC-BY-SA			</v>
      <v xml:space="preserve">http://en.wikipedia.org/wiki/South_San_Francisco,_California	http://www2.census.gov/programs-surveys/popest/datasets/2010-2018/cities/totals/sub-est2018_all.csv	https://en.wikipedia.org/wiki/South_San_Francisco,_California	https://www.sec.gov/cgi-bin/browse-edgar?action=getcompany&amp;CIK=0001802702	https://www.walkscore.com/CA/South_San_Francisco	</v>
      <v xml:space="preserve">http://creativecommons.org/licenses/by-sa/3.0/		http://creativecommons.org/licenses/by-sa/3.0/			</v>
    </spb>
    <spb s="0">
      <v xml:space="preserve">Wikipedia	US Census	Wikipedia	Wikipedia	</v>
      <v xml:space="preserve">CC-BY-SA		CC-BY-SA	CC-BY-SA	</v>
      <v xml:space="preserve">http://en.wikipedia.org/wiki/South_San_Francisco,_California	http://www2.census.gov/programs-surveys/popest/datasets/2010-2018/cities/totals/sub-est2018_all.csv	http://es.wikipedia.org/wiki/South_San_Francisco	http://fr.wikipedia.org/wiki/South_San_Francisco	</v>
      <v xml:space="preserve">http://creativecommons.org/licenses/by-sa/3.0/		http://creativecommons.org/licenses/by-sa/3.0/	http://creativecommons.org/licenses/by-sa/3.0/	</v>
    </spb>
    <spb s="16">
      <v>4779</v>
      <v>4780</v>
      <v>4781</v>
      <v>4781</v>
      <v>2</v>
      <v>4780</v>
      <v>4782</v>
      <v>4783</v>
      <v>4783</v>
      <v>4784</v>
    </spb>
    <spb s="0">
      <v xml:space="preserve">Wikipedia	</v>
      <v xml:space="preserve">CC-BY-SA-3.0	</v>
      <v xml:space="preserve">http://en.wikipedia.org/wiki/South_San_Francisco,_California	</v>
      <v xml:space="preserve">http://creativecommons.org/licenses/by-sa/3.0/	</v>
    </spb>
    <spb s="0">
      <v xml:space="preserve">Wikipedia	</v>
      <v xml:space="preserve">CC-BY-SA	</v>
      <v xml:space="preserve">http://en.wikipedia.org/wiki/Yorba_Linda,_California	</v>
      <v xml:space="preserve">http://creativecommons.org/licenses/by-sa/3.0/	</v>
    </spb>
    <spb s="0">
      <v xml:space="preserve">Wikipedia	US Census	US Census	Walkscore	</v>
      <v xml:space="preserve">CC-BY-SA				</v>
      <v xml:space="preserve">http://en.wikipedia.org/wiki/Yorba_Linda,_California	http://www2.census.gov/programs-surveys/popest/datasets/2010-2018/cities/totals/sub-est2018_all.csv	http://www.census.gov/quickfacts/table/RHI425213/0686832	https://www.walkscore.com/CA/Yorba_Linda	</v>
      <v xml:space="preserve">http://creativecommons.org/licenses/by-sa/3.0/				</v>
    </spb>
    <spb s="0">
      <v xml:space="preserve">Wikipedia	Wikipedia	Wikipedia	</v>
      <v xml:space="preserve">CC-BY-SA	CC-BY-SA	CC-BY-SA	</v>
      <v xml:space="preserve">http://en.wikipedia.org/wiki/Yorba_Linda,_California	http://es.wikipedia.org/wiki/Yorba_Linda	http://it.wikipedia.org/wiki/Yorba_Linda	</v>
      <v xml:space="preserve">http://creativecommons.org/licenses/by-sa/3.0/	http://creativecommons.org/licenses/by-sa/3.0/	http://creativecommons.org/licenses/by-sa/3.0/	</v>
    </spb>
    <spb s="0">
      <v xml:space="preserve">Wikipedia	US Census	Wikipedia	US Census	</v>
      <v xml:space="preserve">CC-BY-SA		CC-BY-SA		</v>
      <v xml:space="preserve">http://en.wikipedia.org/wiki/Yorba_Linda,_California	http://www2.census.gov/programs-surveys/popest/datasets/2010-2018/cities/totals/sub-est2018_all.csv	http://es.wikipedia.org/wiki/Yorba_Linda	http://www.census.gov/quickfacts/table/RHI425213/0686832	</v>
      <v xml:space="preserve">http://creativecommons.org/licenses/by-sa/3.0/		http://creativecommons.org/licenses/by-sa/3.0/		</v>
    </spb>
    <spb s="16">
      <v>4787</v>
      <v>4788</v>
      <v>4789</v>
      <v>4789</v>
      <v>2</v>
      <v>4788</v>
      <v>4787</v>
      <v>4788</v>
      <v>4788</v>
      <v>4790</v>
    </spb>
    <spb s="0">
      <v xml:space="preserve">Wikipedia	</v>
      <v xml:space="preserve">Public domain	</v>
      <v xml:space="preserve">http://es.wikipedia.org/wiki/Yorba_Linda	</v>
      <v xml:space="preserve">http://en.wikipedia.org/wiki/Public_domain	</v>
    </spb>
    <spb s="0">
      <v xml:space="preserve">Wikipedia	</v>
      <v xml:space="preserve">CC-BY-SA	</v>
      <v xml:space="preserve">http://en.wikipedia.org/wiki/Conway,_Arkansas	</v>
      <v xml:space="preserve">http://creativecommons.org/licenses/by-sa/3.0/	</v>
    </spb>
    <spb s="0">
      <v xml:space="preserve">Wikipedia	US Census	Sec	Walkscore	</v>
      <v xml:space="preserve">CC-BY-SA				</v>
      <v xml:space="preserve">http://en.wikipedia.org/wiki/Conway,_Arkansas	http://www2.census.gov/programs-surveys/popest/datasets/2010-2018/cities/totals/sub-est2018_all.csv	https://www.sec.gov/cgi-bin/browse-edgar?action=getcompany&amp;CIK=0001331520	https://www.walkscore.com/AR/Conway	</v>
      <v xml:space="preserve">http://creativecommons.org/licenses/by-sa/3.0/				</v>
    </spb>
    <spb s="0">
      <v xml:space="preserve">Wikipedia	US Census	Wikipedia	Sec	Walkscore	</v>
      <v xml:space="preserve">CC-BY-SA		CC-BY-SA			</v>
      <v xml:space="preserve">http://en.wikipedia.org/wiki/Conway,_Arkansas	http://www2.census.gov/programs-surveys/popest/datasets/2010-2018/cities/totals/sub-est2018_all.csv	https://en.wikipedia.org/wiki/Conway,_Arkansas	https://www.sec.gov/cgi-bin/browse-edgar?action=getcompany&amp;CIK=0001331520	https://www.walkscore.com/AR/Conway	</v>
      <v xml:space="preserve">http://creativecommons.org/licenses/by-sa/3.0/		http://creativecommons.org/licenses/by-sa/3.0/			</v>
    </spb>
    <spb s="0">
      <v xml:space="preserve">Wikipedia	US Census	Wikipedia	</v>
      <v xml:space="preserve">CC-BY-SA		CC-BY-SA	</v>
      <v xml:space="preserve">http://en.wikipedia.org/wiki/Conway,_Arkansas	http://www2.census.gov/programs-surveys/popest/datasets/2010-2018/cities/totals/sub-est2018_all.csv	http://es.wikipedia.org/wiki/Conway_(Arkansas)	</v>
      <v xml:space="preserve">http://creativecommons.org/licenses/by-sa/3.0/		http://creativecommons.org/licenses/by-sa/3.0/	</v>
    </spb>
    <spb s="16">
      <v>4793</v>
      <v>4794</v>
      <v>4793</v>
      <v>4793</v>
      <v>2</v>
      <v>4794</v>
      <v>4793</v>
      <v>4795</v>
      <v>4795</v>
      <v>4796</v>
    </spb>
    <spb s="0">
      <v xml:space="preserve">Wikipedia	</v>
      <v xml:space="preserve">CC BY-SA 4.0	</v>
      <v xml:space="preserve">http://en.wikipedia.org/wiki/Conway,_Arkansas	</v>
      <v xml:space="preserve">http://creativecommons.org/licenses/by-sa/4.0	</v>
    </spb>
    <spb s="0">
      <v xml:space="preserve">Wikipedia	</v>
      <v xml:space="preserve">CC-BY-SA	</v>
      <v xml:space="preserve">http://en.wikipedia.org/wiki/Lodi,_California	</v>
      <v xml:space="preserve">http://creativecommons.org/licenses/by-sa/3.0/	</v>
    </spb>
    <spb s="0">
      <v xml:space="preserve">Wikipedia	US Census	Sec	Walkscore	</v>
      <v xml:space="preserve">CC-BY-SA				</v>
      <v xml:space="preserve">http://en.wikipedia.org/wiki/Lodi,_California	http://www2.census.gov/programs-surveys/popest/datasets/2010-2018/cities/totals/sub-est2018_all.csv	https://www.sec.gov/cgi-bin/browse-edgar?action=getcompany&amp;CIK=0001761200	https://www.walkscore.com/CA/Lodi	</v>
      <v xml:space="preserve">http://creativecommons.org/licenses/by-sa/3.0/				</v>
    </spb>
    <spb s="0">
      <v xml:space="preserve">Wikipedia	US Census	Wikipedia	Sec	Walkscore	</v>
      <v xml:space="preserve">CC-BY-SA		CC-BY-SA			</v>
      <v xml:space="preserve">http://en.wikipedia.org/wiki/Lodi,_California	http://www2.census.gov/programs-surveys/popest/datasets/2010-2018/cities/totals/sub-est2018_all.csv	https://en.wikipedia.org/wiki/Lodi,_California	https://www.sec.gov/cgi-bin/browse-edgar?action=getcompany&amp;CIK=0001761200	https://www.walkscore.com/CA/Lodi	</v>
      <v xml:space="preserve">http://creativecommons.org/licenses/by-sa/3.0/		http://creativecommons.org/licenses/by-sa/3.0/			</v>
    </spb>
    <spb s="0">
      <v xml:space="preserve">Wikipedia	US Census	Wikipedia	Wikipedia	</v>
      <v xml:space="preserve">CC-BY-SA		CC-BY-SA	CC-BY-SA	</v>
      <v xml:space="preserve">http://en.wikipedia.org/wiki/Lodi,_California	http://www2.census.gov/programs-surveys/popest/datasets/2010-2018/cities/totals/sub-est2018_all.csv	http://es.wikipedia.org/wiki/Lodi_(California)	http://fr.wikipedia.org/wiki/Lodi_(Californie)	</v>
      <v xml:space="preserve">http://creativecommons.org/licenses/by-sa/3.0/		http://creativecommons.org/licenses/by-sa/3.0/	http://creativecommons.org/licenses/by-sa/3.0/	</v>
    </spb>
    <spb s="16">
      <v>4799</v>
      <v>4800</v>
      <v>4799</v>
      <v>4799</v>
      <v>2</v>
      <v>4800</v>
      <v>4799</v>
      <v>4801</v>
      <v>4801</v>
      <v>4802</v>
    </spb>
    <spb s="0">
      <v xml:space="preserve">Wikipedia	</v>
      <v xml:space="preserve">CC BY 2.0	</v>
      <v xml:space="preserve">http://ko.wikipedia.org/wiki/로디_(캘리포니아주)	</v>
      <v xml:space="preserve">https://creativecommons.org/licenses/by/2.0	</v>
    </spb>
    <spb s="0">
      <v xml:space="preserve">Wikipedia	</v>
      <v xml:space="preserve">CC-BY-SA	</v>
      <v xml:space="preserve">http://en.wikipedia.org/wiki/Palatine,_Illinois	</v>
      <v xml:space="preserve">http://creativecommons.org/licenses/by-sa/3.0/	</v>
    </spb>
    <spb s="0">
      <v xml:space="preserve">Wikipedia	Sec	Walkscore	</v>
      <v xml:space="preserve">CC-BY-SA			</v>
      <v xml:space="preserve">http://en.wikipedia.org/wiki/Palatine,_Illinois	https://www.sec.gov/cgi-bin/browse-edgar?action=getcompany&amp;CIK=0001759545	https://www.walkscore.com/IL/Palatine	</v>
      <v xml:space="preserve">http://creativecommons.org/licenses/by-sa/3.0/			</v>
    </spb>
    <spb s="0">
      <v xml:space="preserve">Wikipedia	Wikipedia	</v>
      <v xml:space="preserve">CC-BY-SA	CC-BY-SA	</v>
      <v xml:space="preserve">http://en.wikipedia.org/wiki/Palatine,_Illinois	http://it.wikipedia.org/wiki/Palatine_(Illinois)	</v>
      <v xml:space="preserve">http://creativecommons.org/licenses/by-sa/3.0/	http://creativecommons.org/licenses/by-sa/3.0/	</v>
    </spb>
    <spb s="0">
      <v xml:space="preserve">Wikipedia	US Census	Wikipedia	Wikipedia	Sec	Walkscore	</v>
      <v xml:space="preserve">CC-BY-SA		CC-BY-SA	CC-BY-SA			</v>
      <v xml:space="preserve">http://en.wikipedia.org/wiki/Palatine,_Illinois	http://www2.census.gov/programs-surveys/popest/datasets/2010-2018/cities/totals/sub-est2018_all.csv	http://en.wikipedia.org/wiki/Palatine_Township,_Cook_County,_Illinois	https://en.wikipedia.org/wiki/Palatine,_Illinois	https://www.sec.gov/cgi-bin/browse-edgar?action=getcompany&amp;CIK=0001759545	https://www.walkscore.com/IL/Palatine	</v>
      <v xml:space="preserve">http://creativecommons.org/licenses/by-sa/3.0/		http://creativecommons.org/licenses/by-sa/3.0/	http://creativecommons.org/licenses/by-sa/3.0/			</v>
    </spb>
    <spb s="0">
      <v xml:space="preserve">Wikipedia	US Census	Wikipedia	Wikipedia	</v>
      <v xml:space="preserve">CC-BY-SA		CC-BY-SA	CC-BY-SA	</v>
      <v xml:space="preserve">http://en.wikipedia.org/wiki/Palatine,_Illinois	http://www2.census.gov/programs-surveys/popest/datasets/2010-2018/cities/totals/sub-est2018_all.csv	http://fr.wikipedia.org/wiki/Palatine_(Illinois)	http://en.wikipedia.org/wiki/Palatine_Township,_Cook_County,_Illinois	</v>
      <v xml:space="preserve">http://creativecommons.org/licenses/by-sa/3.0/		http://creativecommons.org/licenses/by-sa/3.0/	http://creativecommons.org/licenses/by-sa/3.0/	</v>
    </spb>
    <spb s="16">
      <v>4805</v>
      <v>4806</v>
      <v>4807</v>
      <v>4807</v>
      <v>2</v>
      <v>4806</v>
      <v>4805</v>
      <v>4808</v>
      <v>4808</v>
      <v>4809</v>
    </spb>
    <spb s="0">
      <v xml:space="preserve">Wikipedia	</v>
      <v xml:space="preserve">Public domain	</v>
      <v xml:space="preserve">http://fr.wikipedia.org/wiki/Palatine_(Illinois)	</v>
      <v xml:space="preserve">http://en.wikipedia.org/wiki/Public_domain	</v>
    </spb>
    <spb s="0">
      <v xml:space="preserve">Wikipedia	</v>
      <v xml:space="preserve">CC-BY-SA	</v>
      <v xml:space="preserve">http://en.wikipedia.org/wiki/Ankeny,_Iowa	</v>
      <v xml:space="preserve">http://creativecommons.org/licenses/by-sa/3.0/	</v>
    </spb>
    <spb s="0">
      <v xml:space="preserve">Wikipedia	US Census	Sec	Walkscore	</v>
      <v xml:space="preserve">CC-BY-SA				</v>
      <v xml:space="preserve">http://en.wikipedia.org/wiki/Ankeny,_Iowa	http://www2.census.gov/programs-surveys/popest/datasets/2010-2018/cities/totals/sub-est2018_all.csv	https://www.sec.gov/cgi-bin/browse-edgar?action=getcompany&amp;CIK=0000726958	https://www.walkscore.com/IA/Ankeny	</v>
      <v xml:space="preserve">http://creativecommons.org/licenses/by-sa/3.0/				</v>
    </spb>
    <spb s="0">
      <v xml:space="preserve">Wikipedia	Wikipedia	</v>
      <v xml:space="preserve">CC-BY-SA	CC-BY-SA	</v>
      <v xml:space="preserve">http://en.wikipedia.org/wiki/Ankeny,_Iowa	http://it.wikipedia.org/wiki/Ankeny	</v>
      <v xml:space="preserve">http://creativecommons.org/licenses/by-sa/3.0/	http://creativecommons.org/licenses/by-sa/3.0/	</v>
    </spb>
    <spb s="0">
      <v xml:space="preserve">Wikipedia	US Census	Wikipedia	Sec	Walkscore	</v>
      <v xml:space="preserve">CC-BY-SA		CC-BY-SA			</v>
      <v xml:space="preserve">http://en.wikipedia.org/wiki/Ankeny,_Iowa	http://www2.census.gov/programs-surveys/popest/datasets/2010-2018/cities/totals/sub-est2018_all.csv	https://en.wikipedia.org/wiki/Ankeny,_Iowa	https://www.sec.gov/cgi-bin/browse-edgar?action=getcompany&amp;CIK=0000726958	https://www.walkscore.com/IA/Ankeny	</v>
      <v xml:space="preserve">http://creativecommons.org/licenses/by-sa/3.0/		http://creativecommons.org/licenses/by-sa/3.0/			</v>
    </spb>
    <spb s="0">
      <v xml:space="preserve">Wikipedia	US Census	Wikipedia	Wikipedia	</v>
      <v xml:space="preserve">CC-BY-SA		CC-BY-SA	CC-BY-SA	</v>
      <v xml:space="preserve">http://en.wikipedia.org/wiki/Ankeny,_Iowa	http://www2.census.gov/programs-surveys/popest/datasets/2010-2018/cities/totals/sub-est2018_all.csv	http://es.wikipedia.org/wiki/Ankeny	http://fr.wikipedia.org/wiki/Ankeny	</v>
      <v xml:space="preserve">http://creativecommons.org/licenses/by-sa/3.0/		http://creativecommons.org/licenses/by-sa/3.0/	http://creativecommons.org/licenses/by-sa/3.0/	</v>
    </spb>
    <spb s="16">
      <v>4812</v>
      <v>4813</v>
      <v>4814</v>
      <v>4814</v>
      <v>2</v>
      <v>4813</v>
      <v>4812</v>
      <v>4815</v>
      <v>4815</v>
      <v>4816</v>
    </spb>
    <spb s="0">
      <v xml:space="preserve">Wikipedia	</v>
      <v xml:space="preserve">CC BY-SA 3.0	</v>
      <v xml:space="preserve">http://fr.wikipedia.org/wiki/Ankeny	</v>
      <v xml:space="preserve">https://creativecommons.org/licenses/by-sa/3.0	</v>
    </spb>
    <spb s="0">
      <v xml:space="preserve">Wikipedia	Wikipedia	</v>
      <v xml:space="preserve">CC-BY-SA	CC-BY-SA	</v>
      <v xml:space="preserve">http://en.wikipedia.org/wiki/Mount_Vernon,_New_York	http://de.wikipedia.org/wiki/Mount_Vernon_(New_York)	</v>
      <v xml:space="preserve">http://creativecommons.org/licenses/by-sa/3.0/	http://creativecommons.org/licenses/by-sa/3.0/	</v>
    </spb>
    <spb s="0">
      <v xml:space="preserve">Wikipedia	US Census	Walkscore	</v>
      <v xml:space="preserve">CC-BY-SA			</v>
      <v xml:space="preserve">http://en.wikipedia.org/wiki/Mount_Vernon,_New_York	http://www2.census.gov/programs-surveys/popest/datasets/2010-2018/cities/totals/sub-est2018_all.csv	https://www.walkscore.com/NY/Mount_Vernon	</v>
      <v xml:space="preserve">http://creativecommons.org/licenses/by-sa/3.0/			</v>
    </spb>
    <spb s="0">
      <v xml:space="preserve">Wikipedia	</v>
      <v xml:space="preserve">CC-BY-SA	</v>
      <v xml:space="preserve">http://en.wikipedia.org/wiki/Mount_Vernon,_New_York	</v>
      <v xml:space="preserve">http://creativecommons.org/licenses/by-sa/3.0/	</v>
    </spb>
    <spb s="0">
      <v xml:space="preserve">Wikipedia	US Census	Wikipedia	Walkscore	</v>
      <v xml:space="preserve">CC-BY-SA		CC-BY-SA		</v>
      <v xml:space="preserve">http://en.wikipedia.org/wiki/Mount_Vernon,_New_York	http://www2.census.gov/programs-surveys/popest/datasets/2010-2018/cities/totals/sub-est2018_all.csv	https://en.wikipedia.org/wiki/Mount_Vernon,_New_York	https://www.walkscore.com/NY/Mount_Vernon	</v>
      <v xml:space="preserve">http://creativecommons.org/licenses/by-sa/3.0/		http://creativecommons.org/licenses/by-sa/3.0/		</v>
    </spb>
    <spb s="0">
      <v xml:space="preserve">Wikipedia	US Census	Wikipedia	</v>
      <v xml:space="preserve">CC-BY-SA		CC-BY-SA	</v>
      <v xml:space="preserve">http://en.wikipedia.org/wiki/Mount_Vernon,_New_York	http://www2.census.gov/programs-surveys/popest/datasets/2010-2018/cities/totals/sub-est2018_all.csv	http://es.wikipedia.org/wiki/Mount_Vernon_(Nueva_York)	</v>
      <v xml:space="preserve">http://creativecommons.org/licenses/by-sa/3.0/		http://creativecommons.org/licenses/by-sa/3.0/	</v>
    </spb>
    <spb s="16">
      <v>4819</v>
      <v>4820</v>
      <v>4821</v>
      <v>4821</v>
      <v>2</v>
      <v>4820</v>
      <v>4821</v>
      <v>4822</v>
      <v>4822</v>
      <v>4823</v>
    </spb>
    <spb s="0">
      <v xml:space="preserve">Wikipedia	</v>
      <v xml:space="preserve">Public domain	</v>
      <v xml:space="preserve">http://es.wikipedia.org/wiki/Mount_Vernon_(Nueva_York)	</v>
      <v xml:space="preserve">http://en.wikipedia.org/wiki/Public_domain	</v>
    </spb>
    <spb s="0">
      <v xml:space="preserve">Wikipedia	</v>
      <v xml:space="preserve">CC-BY-SA	</v>
      <v xml:space="preserve">http://en.wikipedia.org/wiki/Rowlett,_Texas	</v>
      <v xml:space="preserve">http://creativecommons.org/licenses/by-sa/3.0/	</v>
    </spb>
    <spb s="0">
      <v xml:space="preserve">Wikipedia	US Census	Walkscore	</v>
      <v xml:space="preserve">CC-BY-SA			</v>
      <v xml:space="preserve">http://en.wikipedia.org/wiki/Rowlett,_Texas	http://www2.census.gov/programs-surveys/popest/datasets/2010-2018/cities/totals/sub-est2018_all.csv	https://www.walkscore.com/TX/Rowlett	</v>
      <v xml:space="preserve">http://creativecommons.org/licenses/by-sa/3.0/			</v>
    </spb>
    <spb s="0">
      <v xml:space="preserve">Wikipedia	US Census	Wikipedia	Walkscore	</v>
      <v xml:space="preserve">CC-BY-SA		CC-BY-SA		</v>
      <v xml:space="preserve">http://en.wikipedia.org/wiki/Rowlett,_Texas	http://www2.census.gov/programs-surveys/popest/datasets/2010-2018/cities/totals/sub-est2018_all.csv	https://en.wikipedia.org/wiki/Rowlett,_Texas	https://www.walkscore.com/TX/Rowlett	</v>
      <v xml:space="preserve">http://creativecommons.org/licenses/by-sa/3.0/		http://creativecommons.org/licenses/by-sa/3.0/		</v>
    </spb>
    <spb s="0">
      <v xml:space="preserve">Wikipedia	US Census	</v>
      <v xml:space="preserve">CC-BY-SA		</v>
      <v xml:space="preserve">http://en.wikipedia.org/wiki/Rowlett,_Texas	http://www2.census.gov/programs-surveys/popest/datasets/2010-2018/cities/totals/sub-est2018_all.csv	</v>
      <v xml:space="preserve">http://creativecommons.org/licenses/by-sa/3.0/		</v>
    </spb>
    <spb s="1">
      <v>4826</v>
      <v>4827</v>
      <v>2</v>
      <v>4827</v>
      <v>4826</v>
      <v>4828</v>
      <v>4828</v>
      <v>4829</v>
    </spb>
    <spb s="0">
      <v xml:space="preserve">Wikipedia	</v>
      <v xml:space="preserve">CC BY-SA 4.0	</v>
      <v xml:space="preserve">http://en.wikipedia.org/wiki/Rowlett,_Texas	</v>
      <v xml:space="preserve">https://creativecommons.org/licenses/by-sa/4.0	</v>
    </spb>
    <spb s="0">
      <v xml:space="preserve">Wikipedia	Wikipedia	</v>
      <v xml:space="preserve">CC-BY-SA	CC-BY-SA	</v>
      <v xml:space="preserve">http://en.wikipedia.org/wiki/Waterloo,_Iowa	http://fr.wikipedia.org/wiki/Waterloo_(Iowa)	</v>
      <v xml:space="preserve">http://creativecommons.org/licenses/by-sa/3.0/	http://creativecommons.org/licenses/by-sa/3.0/	</v>
    </spb>
    <spb s="0">
      <v xml:space="preserve">Wikipedia	US Census	US Census	Walkscore	</v>
      <v xml:space="preserve">CC-BY-SA				</v>
      <v xml:space="preserve">http://en.wikipedia.org/wiki/Waterloo,_Iowa	http://www2.census.gov/programs-surveys/popest/datasets/2010-2018/cities/totals/sub-est2018_all.csv	http://www.census.gov/quickfacts/table/RHI805210/1982425	https://www.walkscore.com/IA/Waterloo	</v>
      <v xml:space="preserve">http://creativecommons.org/licenses/by-sa/3.0/				</v>
    </spb>
    <spb s="0">
      <v xml:space="preserve">Wikipedia	Wikipedia	</v>
      <v xml:space="preserve">CC-BY-SA	CC-BY-SA	</v>
      <v xml:space="preserve">http://en.wikipedia.org/wiki/Waterloo,_Iowa	http://es.wikipedia.org/wiki/Waterloo_(Iowa)	</v>
      <v xml:space="preserve">http://creativecommons.org/licenses/by-sa/3.0/	http://creativecommons.org/licenses/by-sa/3.0/	</v>
    </spb>
    <spb s="0">
      <v xml:space="preserve">Wikipedia	</v>
      <v xml:space="preserve">CC-BY-SA	</v>
      <v xml:space="preserve">http://en.wikipedia.org/wiki/Waterloo,_Iowa	</v>
      <v xml:space="preserve">http://creativecommons.org/licenses/by-sa/3.0/	</v>
    </spb>
    <spb s="0">
      <v xml:space="preserve">Wikipedia	US Census	US Census	Wikipedia	Walkscore	</v>
      <v xml:space="preserve">CC-BY-SA			CC-BY-SA		</v>
      <v xml:space="preserve">http://en.wikipedia.org/wiki/Waterloo,_Iowa	http://www2.census.gov/programs-surveys/popest/datasets/2010-2018/cities/totals/sub-est2018_all.csv	http://www.census.gov/quickfacts/table/RHI805210/1982425	https://en.wikipedia.org/wiki/Waterloo,_Iowa	https://www.walkscore.com/IA/Waterloo	</v>
      <v xml:space="preserve">http://creativecommons.org/licenses/by-sa/3.0/			http://creativecommons.org/licenses/by-sa/3.0/		</v>
    </spb>
    <spb s="0">
      <v xml:space="preserve">Wikipedia	US Census	Wikipedia	</v>
      <v xml:space="preserve">CC-BY-SA		CC-BY-SA	</v>
      <v xml:space="preserve">http://en.wikipedia.org/wiki/Waterloo,_Iowa	http://www2.census.gov/programs-surveys/popest/datasets/2010-2018/cities/totals/sub-est2018_all.csv	http://fr.wikipedia.org/wiki/Waterloo_(Iowa)	</v>
      <v xml:space="preserve">http://creativecommons.org/licenses/by-sa/3.0/		http://creativecommons.org/licenses/by-sa/3.0/	</v>
    </spb>
    <spb s="16">
      <v>4832</v>
      <v>4833</v>
      <v>4834</v>
      <v>4834</v>
      <v>2</v>
      <v>4833</v>
      <v>4835</v>
      <v>4836</v>
      <v>4836</v>
      <v>4837</v>
    </spb>
    <spb s="0">
      <v xml:space="preserve">Wikipedia	</v>
      <v xml:space="preserve">CC-BY-SA-3.0	</v>
      <v xml:space="preserve">http://ja.wikipedia.org/wiki/ウォータールー_(アイオワ州)	</v>
      <v xml:space="preserve">http://creativecommons.org/licenses/by-sa/3.0/	</v>
    </spb>
    <spb s="0">
      <v xml:space="preserve">Wikipedia	</v>
      <v xml:space="preserve">CC-BY-SA	</v>
      <v xml:space="preserve">http://en.wikipedia.org/wiki/Lakeville,_Minnesota	</v>
      <v xml:space="preserve">http://creativecommons.org/licenses/by-sa/3.0/	</v>
    </spb>
    <spb s="0">
      <v xml:space="preserve">Wikipedia	US Census	US Census	Walkscore	</v>
      <v xml:space="preserve">CC-BY-SA				</v>
      <v xml:space="preserve">http://en.wikipedia.org/wiki/Lakeville,_Minnesota	http://www2.census.gov/programs-surveys/popest/datasets/2010-2018/cities/totals/sub-est2018_all.csv	http://www.census.gov/quickfacts/table/PST120214/2735180	https://www.walkscore.com/MN/Lakeville	</v>
      <v xml:space="preserve">http://creativecommons.org/licenses/by-sa/3.0/				</v>
    </spb>
    <spb s="0">
      <v xml:space="preserve">Wikipedia	Wikipedia	</v>
      <v xml:space="preserve">CC-BY-SA	CC-BY-SA	</v>
      <v xml:space="preserve">http://en.wikipedia.org/wiki/Lakeville,_Minnesota	http://it.wikipedia.org/wiki/Lakeville_(Minnesota)	</v>
      <v xml:space="preserve">http://creativecommons.org/licenses/by-sa/3.0/	http://creativecommons.org/licenses/by-sa/3.0/	</v>
    </spb>
    <spb s="0">
      <v xml:space="preserve">Wikipedia	US Census	US Census	Wikipedia	Walkscore	</v>
      <v xml:space="preserve">CC-BY-SA			CC-BY-SA		</v>
      <v xml:space="preserve">http://en.wikipedia.org/wiki/Lakeville,_Minnesota	http://www2.census.gov/programs-surveys/popest/datasets/2010-2018/cities/totals/sub-est2018_all.csv	http://www.census.gov/quickfacts/table/PST120214/2735180	https://en.wikipedia.org/wiki/Lakeville,_Minnesota	https://www.walkscore.com/MN/Lakeville	</v>
      <v xml:space="preserve">http://creativecommons.org/licenses/by-sa/3.0/			http://creativecommons.org/licenses/by-sa/3.0/		</v>
    </spb>
    <spb s="0">
      <v xml:space="preserve">Wikipedia	US Census	Wikipedia	</v>
      <v xml:space="preserve">CC-BY-SA		CC-BY-SA	</v>
      <v xml:space="preserve">http://en.wikipedia.org/wiki/Lakeville,_Minnesota	http://www2.census.gov/programs-surveys/popest/datasets/2010-2018/cities/totals/sub-est2018_all.csv	http://fr.wikipedia.org/wiki/Lakeville_(Minnesota)	</v>
      <v xml:space="preserve">http://creativecommons.org/licenses/by-sa/3.0/		http://creativecommons.org/licenses/by-sa/3.0/	</v>
    </spb>
    <spb s="16">
      <v>4840</v>
      <v>4841</v>
      <v>4842</v>
      <v>4842</v>
      <v>2</v>
      <v>4841</v>
      <v>4840</v>
      <v>4843</v>
      <v>4843</v>
      <v>4844</v>
    </spb>
    <spb s="0">
      <v xml:space="preserve">Wikipedia	</v>
      <v xml:space="preserve">CC BY-SA 3.0	</v>
      <v xml:space="preserve">http://en.wikipedia.org/wiki/Lakeville,_Minnesota	</v>
      <v xml:space="preserve">https://creativecommons.org/licenses/by-sa/3.0	</v>
    </spb>
    <spb s="0">
      <v xml:space="preserve">Wikipedia	</v>
      <v xml:space="preserve">CC-BY-SA	</v>
      <v xml:space="preserve">http://en.wikipedia.org/wiki/Alpharetta,_Georgia	</v>
      <v xml:space="preserve">http://creativecommons.org/licenses/by-sa/3.0/	</v>
    </spb>
    <spb s="0">
      <v xml:space="preserve">Wikipedia	US Census	US Census	Sec	Walkscore	</v>
      <v xml:space="preserve">CC-BY-SA					</v>
      <v xml:space="preserve">http://en.wikipedia.org/wiki/Alpharetta,_Georgia	http://www2.census.gov/programs-surveys/popest/datasets/2010-2018/cities/totals/sub-est2018_all.csv	http://www.census.gov/quickfacts/table/RHI805210/1301696	https://www.sec.gov/cgi-bin/browse-edgar?action=getcompany&amp;CIK=0001841633	https://www.walkscore.com/GA/Alpharetta	</v>
      <v xml:space="preserve">http://creativecommons.org/licenses/by-sa/3.0/					</v>
    </spb>
    <spb s="0">
      <v xml:space="preserve">Wikipedia	Wikipedia	</v>
      <v xml:space="preserve">CC-BY-SA	CC-BY-SA	</v>
      <v xml:space="preserve">http://en.wikipedia.org/wiki/Alpharetta,_Georgia	http://it.wikipedia.org/wiki/Alpharetta	</v>
      <v xml:space="preserve">http://creativecommons.org/licenses/by-sa/3.0/	http://creativecommons.org/licenses/by-sa/3.0/	</v>
    </spb>
    <spb s="0">
      <v xml:space="preserve">Wikipedia	US Census	US Census	Wikipedia	Sec	Walkscore	</v>
      <v xml:space="preserve">CC-BY-SA			CC-BY-SA			</v>
      <v xml:space="preserve">http://en.wikipedia.org/wiki/Alpharetta,_Georgia	http://www2.census.gov/programs-surveys/popest/datasets/2010-2018/cities/totals/sub-est2018_all.csv	http://www.census.gov/quickfacts/table/RHI805210/1301696	https://en.wikipedia.org/wiki/Alpharetta,_Georgia	https://www.sec.gov/cgi-bin/browse-edgar?action=getcompany&amp;CIK=0001841633	https://www.walkscore.com/GA/Alpharetta	</v>
      <v xml:space="preserve">http://creativecommons.org/licenses/by-sa/3.0/			http://creativecommons.org/licenses/by-sa/3.0/			</v>
    </spb>
    <spb s="0">
      <v xml:space="preserve">Wikipedia	US Census	Wikipedia	</v>
      <v xml:space="preserve">CC-BY-SA		CC-BY-SA	</v>
      <v xml:space="preserve">http://en.wikipedia.org/wiki/Alpharetta,_Georgia	http://www2.census.gov/programs-surveys/popest/datasets/2010-2018/cities/totals/sub-est2018_all.csv	http://es.wikipedia.org/wiki/Alpharetta	</v>
      <v xml:space="preserve">http://creativecommons.org/licenses/by-sa/3.0/		http://creativecommons.org/licenses/by-sa/3.0/	</v>
    </spb>
    <spb s="16">
      <v>4847</v>
      <v>4848</v>
      <v>4849</v>
      <v>4849</v>
      <v>2</v>
      <v>4848</v>
      <v>4847</v>
      <v>4850</v>
      <v>4850</v>
      <v>4851</v>
    </spb>
    <spb s="0">
      <v xml:space="preserve">Wikipedia	</v>
      <v xml:space="preserve">CC0	</v>
      <v xml:space="preserve">http://en.wikipedia.org/wiki/Alpharetta,_Georgia	</v>
      <v xml:space="preserve">http://creativecommons.org/publicdomain/zero/1.0/deed.en	</v>
    </spb>
    <spb s="0">
      <v xml:space="preserve">Wikipedia	</v>
      <v xml:space="preserve">CC-BY-SA	</v>
      <v xml:space="preserve">http://en.wikipedia.org/wiki/Jackson,_Tennessee	</v>
      <v xml:space="preserve">http://creativecommons.org/licenses/by-sa/3.0/	</v>
    </spb>
    <spb s="0">
      <v xml:space="preserve">Wikipedia	US Census	Walkscore	</v>
      <v xml:space="preserve">CC-BY-SA			</v>
      <v xml:space="preserve">http://en.wikipedia.org/wiki/Jackson,_Tennessee	http://www2.census.gov/programs-surveys/popest/datasets/2010-2018/cities/totals/sub-est2018_all.csv	https://www.walkscore.com/TN/Jackson	</v>
      <v xml:space="preserve">http://creativecommons.org/licenses/by-sa/3.0/			</v>
    </spb>
    <spb s="0">
      <v xml:space="preserve">Wikipedia	Wikipedia	</v>
      <v xml:space="preserve">CC-BY-SA	CC-BY-SA	</v>
      <v xml:space="preserve">http://en.wikipedia.org/wiki/Jackson,_Tennessee	http://it.wikipedia.org/wiki/Jackson_(Tennessee)	</v>
      <v xml:space="preserve">http://creativecommons.org/licenses/by-sa/3.0/	http://creativecommons.org/licenses/by-sa/3.0/	</v>
    </spb>
    <spb s="0">
      <v xml:space="preserve">Wikipedia	US Census	Wikipedia	Walkscore	</v>
      <v xml:space="preserve">CC-BY-SA		CC-BY-SA		</v>
      <v xml:space="preserve">http://en.wikipedia.org/wiki/Jackson,_Tennessee	http://www2.census.gov/programs-surveys/popest/datasets/2010-2018/cities/totals/sub-est2018_all.csv	https://en.wikipedia.org/wiki/Jackson,_Tennessee	https://www.walkscore.com/TN/Jackson	</v>
      <v xml:space="preserve">http://creativecommons.org/licenses/by-sa/3.0/		http://creativecommons.org/licenses/by-sa/3.0/		</v>
    </spb>
    <spb s="0">
      <v xml:space="preserve">Wikipedia	US Census	Wikipedia	</v>
      <v xml:space="preserve">CC-BY-SA		CC-BY-SA	</v>
      <v xml:space="preserve">http://en.wikipedia.org/wiki/Jackson,_Tennessee	http://www2.census.gov/programs-surveys/popest/datasets/2010-2018/cities/totals/sub-est2018_all.csv	http://fr.wikipedia.org/wiki/Jackson_(Tennessee)	</v>
      <v xml:space="preserve">http://creativecommons.org/licenses/by-sa/3.0/		http://creativecommons.org/licenses/by-sa/3.0/	</v>
    </spb>
    <spb s="16">
      <v>4854</v>
      <v>4855</v>
      <v>4856</v>
      <v>4856</v>
      <v>2</v>
      <v>4855</v>
      <v>4854</v>
      <v>4857</v>
      <v>4857</v>
      <v>4858</v>
    </spb>
    <spb s="0">
      <v xml:space="preserve">Wikipedia	</v>
      <v xml:space="preserve">Public domain	</v>
      <v xml:space="preserve">http://it.wikipedia.org/wiki/Jackson_(Tennessee)	</v>
      <v xml:space="preserve">http://en.wikipedia.org/wiki/Public_domain	</v>
    </spb>
    <spb s="0">
      <v xml:space="preserve">Wikipedia	</v>
      <v xml:space="preserve">CC-BY-SA	</v>
      <v xml:space="preserve">http://en.wikipedia.org/wiki/Yuba_City,_California	</v>
      <v xml:space="preserve">http://creativecommons.org/licenses/by-sa/3.0/	</v>
    </spb>
    <spb s="0">
      <v xml:space="preserve">Wikipedia	US Census	US Census	Sec	Walkscore	</v>
      <v xml:space="preserve">CC-BY-SA					</v>
      <v xml:space="preserve">http://en.wikipedia.org/wiki/Yuba_City,_California	http://www2.census.gov/programs-surveys/popest/datasets/2010-2018/cities/totals/sub-est2018_all.csv	http://www.census.gov/quickfacts/table/RHI225213/0686972	https://www.sec.gov/cgi-bin/browse-edgar?action=getcompany&amp;CIK=0001575858	https://www.walkscore.com/CA/Yuba_City	</v>
      <v xml:space="preserve">http://creativecommons.org/licenses/by-sa/3.0/					</v>
    </spb>
    <spb s="0">
      <v xml:space="preserve">Wikipedia	Wikipedia	</v>
      <v xml:space="preserve">CC-BY-SA	CC-BY-SA	</v>
      <v xml:space="preserve">http://en.wikipedia.org/wiki/Yuba_City,_California	http://it.wikipedia.org/wiki/Yuba_City	</v>
      <v xml:space="preserve">http://creativecommons.org/licenses/by-sa/3.0/	http://creativecommons.org/licenses/by-sa/3.0/	</v>
    </spb>
    <spb s="0">
      <v xml:space="preserve">Wikipedia	US Census	US Census	Wikipedia	Sec	Walkscore	</v>
      <v xml:space="preserve">CC-BY-SA			CC-BY-SA			</v>
      <v xml:space="preserve">http://en.wikipedia.org/wiki/Yuba_City,_California	http://www2.census.gov/programs-surveys/popest/datasets/2010-2018/cities/totals/sub-est2018_all.csv	http://www.census.gov/quickfacts/table/RHI225213/0686972	https://en.wikipedia.org/wiki/Yuba_City,_California	https://www.sec.gov/cgi-bin/browse-edgar?action=getcompany&amp;CIK=0001575858	https://www.walkscore.com/CA/Yuba_City	</v>
      <v xml:space="preserve">http://creativecommons.org/licenses/by-sa/3.0/			http://creativecommons.org/licenses/by-sa/3.0/			</v>
    </spb>
    <spb s="0">
      <v xml:space="preserve">Wikipedia	US Census	</v>
      <v xml:space="preserve">CC-BY-SA		</v>
      <v xml:space="preserve">http://en.wikipedia.org/wiki/Yuba_City,_California	http://www2.census.gov/programs-surveys/popest/datasets/2010-2018/cities/totals/sub-est2018_all.csv	</v>
      <v xml:space="preserve">http://creativecommons.org/licenses/by-sa/3.0/		</v>
    </spb>
    <spb s="16">
      <v>4861</v>
      <v>4862</v>
      <v>4863</v>
      <v>4863</v>
      <v>2</v>
      <v>4862</v>
      <v>4861</v>
      <v>4864</v>
      <v>4864</v>
      <v>4865</v>
    </spb>
    <spb s="0">
      <v xml:space="preserve">Wikipedia	</v>
      <v xml:space="preserve">CC BY 3.0	</v>
      <v xml:space="preserve">http://en.wikipedia.org/wiki/Yuba_City,_California	</v>
      <v xml:space="preserve">https://creativecommons.org/licenses/by/3.0	</v>
    </spb>
    <spb s="0">
      <v xml:space="preserve">Wikipedia	</v>
      <v xml:space="preserve">CC-BY-SA	</v>
      <v xml:space="preserve">http://en.wikipedia.org/wiki/Oshkosh,_Wisconsin	</v>
      <v xml:space="preserve">http://creativecommons.org/licenses/by-sa/3.0/	</v>
    </spb>
    <spb s="0">
      <v xml:space="preserve">Wikipedia	US Census	</v>
      <v xml:space="preserve">CC-BY-SA		</v>
      <v xml:space="preserve">http://en.wikipedia.org/wiki/Oshkosh,_Wisconsin	http://www2.census.gov/programs-surveys/popest/datasets/2010-2018/cities/totals/sub-est2018_all.csv	</v>
      <v xml:space="preserve">http://creativecommons.org/licenses/by-sa/3.0/		</v>
    </spb>
    <spb s="0">
      <v xml:space="preserve">Wikipedia	US Census	Wikipedia	</v>
      <v xml:space="preserve">CC-BY-SA		CC-BY-SA	</v>
      <v xml:space="preserve">http://en.wikipedia.org/wiki/Oshkosh,_Wisconsin	http://www2.census.gov/programs-surveys/popest/datasets/2010-2018/cities/totals/sub-est2018_all.csv	https://en.wikipedia.org/wiki/Oshkosh,_Wisconsin	</v>
      <v xml:space="preserve">http://creativecommons.org/licenses/by-sa/3.0/		http://creativecommons.org/licenses/by-sa/3.0/	</v>
    </spb>
    <spb s="16">
      <v>4868</v>
      <v>4869</v>
      <v>4868</v>
      <v>4868</v>
      <v>2</v>
      <v>4869</v>
      <v>4868</v>
      <v>4870</v>
      <v>4870</v>
      <v>4869</v>
    </spb>
    <spb s="0">
      <v xml:space="preserve">Wikipedia	</v>
      <v xml:space="preserve">CC BY-SA 2.5	</v>
      <v xml:space="preserve">http://fr.wikipedia.org/wiki/Oshkosh	</v>
      <v xml:space="preserve">https://creativecommons.org/licenses/by-sa/2.5	</v>
    </spb>
    <spb s="0">
      <v xml:space="preserve">Wikipedia	</v>
      <v xml:space="preserve">CC-BY-SA	</v>
      <v xml:space="preserve">http://en.wikipedia.org/wiki/Victoria,_Texas	</v>
      <v xml:space="preserve">http://creativecommons.org/licenses/by-sa/3.0/	</v>
    </spb>
    <spb s="0">
      <v xml:space="preserve">Wikipedia	US Census	Walkscore	</v>
      <v xml:space="preserve">CC-BY-SA			</v>
      <v xml:space="preserve">http://en.wikipedia.org/wiki/Victoria,_Texas	http://www2.census.gov/programs-surveys/popest/datasets/2010-2018/cities/totals/sub-est2018_all.csv	https://www.walkscore.com/TX/Victoria	</v>
      <v xml:space="preserve">http://creativecommons.org/licenses/by-sa/3.0/			</v>
    </spb>
    <spb s="0">
      <v xml:space="preserve">Wikipedia	Wikipedia	</v>
      <v xml:space="preserve">CC-BY-SA	CC-BY-SA	</v>
      <v xml:space="preserve">http://en.wikipedia.org/wiki/Victoria,_Texas	http://it.wikipedia.org/wiki/Victoria_(Texas)	</v>
      <v xml:space="preserve">http://creativecommons.org/licenses/by-sa/3.0/	http://creativecommons.org/licenses/by-sa/3.0/	</v>
    </spb>
    <spb s="0">
      <v xml:space="preserve">Wikipedia	US Census	Wikipedia	Walkscore	</v>
      <v xml:space="preserve">CC-BY-SA		CC-BY-SA		</v>
      <v xml:space="preserve">http://en.wikipedia.org/wiki/Victoria,_Texas	http://www2.census.gov/programs-surveys/popest/datasets/2010-2018/cities/totals/sub-est2018_all.csv	https://en.wikipedia.org/wiki/Victoria,_Texas	https://www.walkscore.com/TX/Victoria	</v>
      <v xml:space="preserve">http://creativecommons.org/licenses/by-sa/3.0/		http://creativecommons.org/licenses/by-sa/3.0/		</v>
    </spb>
    <spb s="0">
      <v xml:space="preserve">Wikipedia	US Census	</v>
      <v xml:space="preserve">CC-BY-SA		</v>
      <v xml:space="preserve">http://en.wikipedia.org/wiki/Victoria,_Texas	http://www2.census.gov/programs-surveys/popest/datasets/2010-2018/cities/totals/sub-est2018_all.csv	</v>
      <v xml:space="preserve">http://creativecommons.org/licenses/by-sa/3.0/		</v>
    </spb>
    <spb s="16">
      <v>4873</v>
      <v>4874</v>
      <v>4875</v>
      <v>4875</v>
      <v>2</v>
      <v>4874</v>
      <v>4873</v>
      <v>4876</v>
      <v>4876</v>
      <v>4877</v>
    </spb>
    <spb s="0">
      <v xml:space="preserve">Wikipedia	</v>
      <v xml:space="preserve">CC-BY-SA-3.0	</v>
      <v xml:space="preserve">http://de.wikipedia.org/wiki/Victoria_(Texas)	</v>
      <v xml:space="preserve">http://creativecommons.org/licenses/by-sa/3.0/	</v>
    </spb>
    <spb s="0">
      <v xml:space="preserve">Wikipedia	</v>
      <v xml:space="preserve">CC-BY-SA	</v>
      <v xml:space="preserve">http://en.wikipedia.org/wiki/Johnson_City,_Tennessee	</v>
      <v xml:space="preserve">http://creativecommons.org/licenses/by-sa/3.0/	</v>
    </spb>
    <spb s="0">
      <v xml:space="preserve">Wikipedia	US Census	US Census	Sec	Walkscore	</v>
      <v xml:space="preserve">CC-BY-SA					</v>
      <v xml:space="preserve">http://en.wikipedia.org/wiki/Johnson_City,_Tennessee	http://www2.census.gov/programs-surveys/popest/datasets/2010-2018/cities/totals/sub-est2018_all.csv	http://www.census.gov/quickfacts/table/RHI225213/4738320	https://www.sec.gov/cgi-bin/browse-edgar?action=getcompany&amp;CIK=0001798172	https://www.walkscore.com/TN/Johnson_City	</v>
      <v xml:space="preserve">http://creativecommons.org/licenses/by-sa/3.0/					</v>
    </spb>
    <spb s="0">
      <v xml:space="preserve">Wikipedia	US Census	US Census	Wikipedia	Sec	Walkscore	</v>
      <v xml:space="preserve">CC-BY-SA			CC-BY-SA			</v>
      <v xml:space="preserve">http://en.wikipedia.org/wiki/Johnson_City,_Tennessee	http://www2.census.gov/programs-surveys/popest/datasets/2010-2018/cities/totals/sub-est2018_all.csv	http://www.census.gov/quickfacts/table/RHI225213/4738320	https://en.wikipedia.org/wiki/Johnson_City,_Tennessee	https://www.sec.gov/cgi-bin/browse-edgar?action=getcompany&amp;CIK=0001798172	https://www.walkscore.com/TN/Johnson_City	</v>
      <v xml:space="preserve">http://creativecommons.org/licenses/by-sa/3.0/			http://creativecommons.org/licenses/by-sa/3.0/			</v>
    </spb>
    <spb s="0">
      <v xml:space="preserve">Wikipedia	US Census	</v>
      <v xml:space="preserve">CC-BY-SA		</v>
      <v xml:space="preserve">http://en.wikipedia.org/wiki/Johnson_City,_Tennessee	http://www2.census.gov/programs-surveys/popest/datasets/2010-2018/cities/totals/sub-est2018_all.csv	</v>
      <v xml:space="preserve">http://creativecommons.org/licenses/by-sa/3.0/		</v>
    </spb>
    <spb s="1">
      <v>4880</v>
      <v>4881</v>
      <v>2</v>
      <v>4881</v>
      <v>4880</v>
      <v>4882</v>
      <v>4882</v>
      <v>4883</v>
    </spb>
    <spb s="0">
      <v xml:space="preserve">Wikipedia	</v>
      <v xml:space="preserve">CC BY-SA 4.0	</v>
      <v xml:space="preserve">http://en.wikipedia.org/wiki/Johnson_City,_Tennessee	</v>
      <v xml:space="preserve">https://creativecommons.org/licenses/by-sa/4.0	</v>
    </spb>
    <spb s="0">
      <v xml:space="preserve">Wikipedia	</v>
      <v xml:space="preserve">CC-BY-SA	</v>
      <v xml:space="preserve">http://en.wikipedia.org/wiki/Redondo_Beach,_California	</v>
      <v xml:space="preserve">http://creativecommons.org/licenses/by-sa/3.0/	</v>
    </spb>
    <spb s="0">
      <v xml:space="preserve">Wikipedia	US Census	Sec	Walkscore	</v>
      <v xml:space="preserve">CC-BY-SA				</v>
      <v xml:space="preserve">http://en.wikipedia.org/wiki/Redondo_Beach,_California	http://www2.census.gov/programs-surveys/popest/datasets/2010-2018/cities/totals/sub-est2018_all.csv	https://www.sec.gov/cgi-bin/browse-edgar?action=getcompany&amp;CIK=0001719307	https://www.walkscore.com/CA/Redondo_Beach	</v>
      <v xml:space="preserve">http://creativecommons.org/licenses/by-sa/3.0/				</v>
    </spb>
    <spb s="0">
      <v xml:space="preserve">Wikipedia	Wikipedia	</v>
      <v xml:space="preserve">CC-BY-SA	CC-BY-SA	</v>
      <v xml:space="preserve">http://en.wikipedia.org/wiki/Redondo_Beach,_California	http://it.wikipedia.org/wiki/Redondo_Beach_(California)	</v>
      <v xml:space="preserve">http://creativecommons.org/licenses/by-sa/3.0/	http://creativecommons.org/licenses/by-sa/3.0/	</v>
    </spb>
    <spb s="0">
      <v xml:space="preserve">Wikipedia	US Census	Wikipedia	Sec	Walkscore	</v>
      <v xml:space="preserve">CC-BY-SA		CC-BY-SA			</v>
      <v xml:space="preserve">http://en.wikipedia.org/wiki/Redondo_Beach,_California	http://www2.census.gov/programs-surveys/popest/datasets/2010-2018/cities/totals/sub-est2018_all.csv	https://en.wikipedia.org/wiki/Redondo_Beach,_California	https://www.sec.gov/cgi-bin/browse-edgar?action=getcompany&amp;CIK=0001719307	https://www.walkscore.com/CA/Redondo_Beach	</v>
      <v xml:space="preserve">http://creativecommons.org/licenses/by-sa/3.0/		http://creativecommons.org/licenses/by-sa/3.0/			</v>
    </spb>
    <spb s="0">
      <v xml:space="preserve">Wikipedia	US Census	Wikipedia	</v>
      <v xml:space="preserve">CC-BY-SA		CC-BY-SA	</v>
      <v xml:space="preserve">http://en.wikipedia.org/wiki/Redondo_Beach,_California	http://www2.census.gov/programs-surveys/popest/datasets/2010-2018/cities/totals/sub-est2018_all.csv	http://es.wikipedia.org/wiki/Redondo_Beach	</v>
      <v xml:space="preserve">http://creativecommons.org/licenses/by-sa/3.0/		http://creativecommons.org/licenses/by-sa/3.0/	</v>
    </spb>
    <spb s="16">
      <v>4886</v>
      <v>4887</v>
      <v>4888</v>
      <v>4888</v>
      <v>2</v>
      <v>4887</v>
      <v>4886</v>
      <v>4889</v>
      <v>4889</v>
      <v>4890</v>
    </spb>
    <spb s="0">
      <v xml:space="preserve">Wikipedia	</v>
      <v xml:space="preserve">Public domain	</v>
      <v xml:space="preserve">http://en.wikipedia.org/wiki/Redondo_Beach,_California	</v>
      <v xml:space="preserve">http://en.wikipedia.org/wiki/Public_domain	</v>
    </spb>
    <spb s="0">
      <v xml:space="preserve">Wikipedia	</v>
      <v xml:space="preserve">CC-BY-SA	</v>
      <v xml:space="preserve">http://en.wikipedia.org/wiki/Tamarac,_Florida	</v>
      <v xml:space="preserve">http://creativecommons.org/licenses/by-sa/3.0/	</v>
    </spb>
    <spb s="0">
      <v xml:space="preserve">Wikipedia	US Census	Walkscore	</v>
      <v xml:space="preserve">CC-BY-SA			</v>
      <v xml:space="preserve">http://en.wikipedia.org/wiki/Tamarac,_Florida	http://www2.census.gov/programs-surveys/popest/datasets/2010-2018/cities/totals/sub-est2018_all.csv	https://www.walkscore.com/FL/Tamarac	</v>
      <v xml:space="preserve">http://creativecommons.org/licenses/by-sa/3.0/			</v>
    </spb>
    <spb s="0">
      <v xml:space="preserve">Wikipedia	US Census	</v>
      <v xml:space="preserve">CC-BY-SA		</v>
      <v xml:space="preserve">http://en.wikipedia.org/wiki/Tamarac,_Florida	http://www2.census.gov/programs-surveys/popest/datasets/2010-2018/cities/totals/sub-est2018_all.csv	</v>
      <v xml:space="preserve">http://creativecommons.org/licenses/by-sa/3.0/		</v>
    </spb>
    <spb s="1">
      <v>4893</v>
      <v>4894</v>
      <v>2</v>
      <v>4894</v>
      <v>4893</v>
      <v>4894</v>
      <v>4894</v>
      <v>4895</v>
    </spb>
    <spb s="0">
      <v xml:space="preserve">Wikipedia	</v>
      <v xml:space="preserve">Public domain	</v>
      <v xml:space="preserve">http://en.wikipedia.org/wiki/Tamarac,_Florida	</v>
      <v xml:space="preserve">http://en.wikipedia.org/wiki/Public_domain	</v>
    </spb>
    <spb s="0">
      <v xml:space="preserve">Wikipedia	</v>
      <v xml:space="preserve">CC-BY-SA	</v>
      <v xml:space="preserve">http://en.wikipedia.org/wiki/Laguna_Niguel,_California	</v>
      <v xml:space="preserve">http://creativecommons.org/licenses/by-sa/3.0/	</v>
    </spb>
    <spb s="0">
      <v xml:space="preserve">Wikipedia	US Census	Sec	Walkscore	</v>
      <v xml:space="preserve">CC-BY-SA				</v>
      <v xml:space="preserve">http://en.wikipedia.org/wiki/Laguna_Niguel,_California	http://www2.census.gov/programs-surveys/popest/datasets/2010-2018/cities/totals/sub-est2018_all.csv	https://www.sec.gov/cgi-bin/browse-edgar?action=getcompany&amp;CIK=0001495536	https://www.walkscore.com/CA/Laguna_Niguel	</v>
      <v xml:space="preserve">http://creativecommons.org/licenses/by-sa/3.0/				</v>
    </spb>
    <spb s="0">
      <v xml:space="preserve">Wikipedia	Wikipedia	</v>
      <v xml:space="preserve">CC-BY-SA	CC-BY-SA	</v>
      <v xml:space="preserve">http://en.wikipedia.org/wiki/Laguna_Niguel,_California	http://it.wikipedia.org/wiki/Laguna_Niguel	</v>
      <v xml:space="preserve">http://creativecommons.org/licenses/by-sa/3.0/	http://creativecommons.org/licenses/by-sa/3.0/	</v>
    </spb>
    <spb s="0">
      <v xml:space="preserve">Wikipedia	US Census	Wikipedia	Sec	Walkscore	</v>
      <v xml:space="preserve">CC-BY-SA		CC-BY-SA			</v>
      <v xml:space="preserve">http://en.wikipedia.org/wiki/Laguna_Niguel,_California	http://www2.census.gov/programs-surveys/popest/datasets/2010-2018/cities/totals/sub-est2018_all.csv	https://en.wikipedia.org/wiki/Laguna_Niguel,_California	https://www.sec.gov/cgi-bin/browse-edgar?action=getcompany&amp;CIK=0001495536	https://www.walkscore.com/CA/Laguna_Niguel	</v>
      <v xml:space="preserve">http://creativecommons.org/licenses/by-sa/3.0/		http://creativecommons.org/licenses/by-sa/3.0/			</v>
    </spb>
    <spb s="0">
      <v xml:space="preserve">Wikipedia	US Census	Wikipedia	</v>
      <v xml:space="preserve">CC-BY-SA		CC-BY-SA	</v>
      <v xml:space="preserve">http://en.wikipedia.org/wiki/Laguna_Niguel,_California	http://www2.census.gov/programs-surveys/popest/datasets/2010-2018/cities/totals/sub-est2018_all.csv	http://es.wikipedia.org/wiki/Laguna_Niguel	</v>
      <v xml:space="preserve">http://creativecommons.org/licenses/by-sa/3.0/		http://creativecommons.org/licenses/by-sa/3.0/	</v>
    </spb>
    <spb s="16">
      <v>4898</v>
      <v>4899</v>
      <v>4900</v>
      <v>4900</v>
      <v>2</v>
      <v>4899</v>
      <v>4898</v>
      <v>4901</v>
      <v>4901</v>
      <v>4902</v>
    </spb>
    <spb s="0">
      <v xml:space="preserve">Wikipedia	</v>
      <v xml:space="preserve">CC BY-SA 4.0	</v>
      <v xml:space="preserve">http://en.wikipedia.org/wiki/Laguna_Niguel,_California	</v>
      <v xml:space="preserve">https://creativecommons.org/licenses/by-sa/4.0	</v>
    </spb>
    <spb s="0">
      <v xml:space="preserve">Wikipedia	</v>
      <v xml:space="preserve">CC-BY-SA	</v>
      <v xml:space="preserve">http://en.wikipedia.org/wiki/Eagan,_Minnesota	</v>
      <v xml:space="preserve">http://creativecommons.org/licenses/by-sa/3.0/	</v>
    </spb>
    <spb s="0">
      <v xml:space="preserve">Wikipedia	US Census	Sec	Walkscore	</v>
      <v xml:space="preserve">CC-BY-SA				</v>
      <v xml:space="preserve">http://en.wikipedia.org/wiki/Eagan,_Minnesota	http://www2.census.gov/programs-surveys/popest/datasets/2010-2018/cities/totals/sub-est2018_all.csv	https://www.sec.gov/cgi-bin/browse-edgar?action=getcompany&amp;CIK=0001829985	https://www.walkscore.com/MN/Eagan	</v>
      <v xml:space="preserve">http://creativecommons.org/licenses/by-sa/3.0/				</v>
    </spb>
    <spb s="0">
      <v xml:space="preserve">Wikipedia	Wikipedia	</v>
      <v xml:space="preserve">CC-BY-SA	CC-BY-SA	</v>
      <v xml:space="preserve">http://en.wikipedia.org/wiki/Eagan,_Minnesota	http://it.wikipedia.org/wiki/Eagan	</v>
      <v xml:space="preserve">http://creativecommons.org/licenses/by-sa/3.0/	http://creativecommons.org/licenses/by-sa/3.0/	</v>
    </spb>
    <spb s="0">
      <v xml:space="preserve">Wikipedia	US Census	Wikipedia	Sec	Walkscore	</v>
      <v xml:space="preserve">CC-BY-SA		CC-BY-SA			</v>
      <v xml:space="preserve">http://en.wikipedia.org/wiki/Eagan,_Minnesota	http://www2.census.gov/programs-surveys/popest/datasets/2010-2018/cities/totals/sub-est2018_all.csv	https://en.wikipedia.org/wiki/Eagan,_Minnesota	https://www.sec.gov/cgi-bin/browse-edgar?action=getcompany&amp;CIK=0001829985	https://www.walkscore.com/MN/Eagan	</v>
      <v xml:space="preserve">http://creativecommons.org/licenses/by-sa/3.0/		http://creativecommons.org/licenses/by-sa/3.0/			</v>
    </spb>
    <spb s="0">
      <v xml:space="preserve">Wikipedia	US Census	</v>
      <v xml:space="preserve">CC-BY-SA		</v>
      <v xml:space="preserve">http://en.wikipedia.org/wiki/Eagan,_Minnesota	http://www2.census.gov/programs-surveys/popest/datasets/2010-2018/cities/totals/sub-est2018_all.csv	</v>
      <v xml:space="preserve">http://creativecommons.org/licenses/by-sa/3.0/		</v>
    </spb>
    <spb s="16">
      <v>4905</v>
      <v>4906</v>
      <v>4907</v>
      <v>4907</v>
      <v>2</v>
      <v>4906</v>
      <v>4905</v>
      <v>4908</v>
      <v>4908</v>
      <v>4909</v>
    </spb>
    <spb s="0">
      <v xml:space="preserve">Wikipedia	</v>
      <v xml:space="preserve">CC-BY-SA-3.0	</v>
      <v xml:space="preserve">http://es.wikipedia.org/wiki/Eagan_(Minnesota)	</v>
      <v xml:space="preserve">http://creativecommons.org/licenses/by-sa/3.0/	</v>
    </spb>
    <spb s="0">
      <v xml:space="preserve">Wikipedia	</v>
      <v xml:space="preserve">CC-BY-SA	</v>
      <v xml:space="preserve">http://en.wikipedia.org/wiki/Kenner,_Louisiana	</v>
      <v xml:space="preserve">http://creativecommons.org/licenses/by-sa/3.0/	</v>
    </spb>
    <spb s="0">
      <v xml:space="preserve">Wikipedia	US Census	US Census	Walkscore	</v>
      <v xml:space="preserve">CC-BY-SA				</v>
      <v xml:space="preserve">http://en.wikipedia.org/wiki/Kenner,_Louisiana	http://www2.census.gov/programs-surveys/popest/datasets/2010-2018/cities/totals/sub-est2018_all.csv	http://www.census.gov/quickfacts/table/RHI125214/2239475	https://www.walkscore.com/LA/Kenner	</v>
      <v xml:space="preserve">http://creativecommons.org/licenses/by-sa/3.0/				</v>
    </spb>
    <spb s="0">
      <v xml:space="preserve">Wikipedia	US Census	US Census	Wikipedia	Walkscore	</v>
      <v xml:space="preserve">CC-BY-SA			CC-BY-SA		</v>
      <v xml:space="preserve">http://en.wikipedia.org/wiki/Kenner,_Louisiana	http://www2.census.gov/programs-surveys/popest/datasets/2010-2018/cities/totals/sub-est2018_all.csv	http://www.census.gov/quickfacts/table/RHI125214/2239475	https://en.wikipedia.org/wiki/Kenner,_Louisiana	https://www.walkscore.com/LA/Kenner	</v>
      <v xml:space="preserve">http://creativecommons.org/licenses/by-sa/3.0/			http://creativecommons.org/licenses/by-sa/3.0/		</v>
    </spb>
    <spb s="0">
      <v xml:space="preserve">Wikipedia	US Census	</v>
      <v xml:space="preserve">CC-BY-SA		</v>
      <v xml:space="preserve">http://en.wikipedia.org/wiki/Kenner,_Louisiana	http://www2.census.gov/programs-surveys/popest/datasets/2010-2018/cities/totals/sub-est2018_all.csv	</v>
      <v xml:space="preserve">http://creativecommons.org/licenses/by-sa/3.0/		</v>
    </spb>
    <spb s="1">
      <v>4912</v>
      <v>4913</v>
      <v>2</v>
      <v>4913</v>
      <v>4912</v>
      <v>4914</v>
      <v>4914</v>
      <v>4915</v>
    </spb>
    <spb s="0">
      <v xml:space="preserve">Wikipedia	</v>
      <v xml:space="preserve">CC BY 3.0	</v>
      <v xml:space="preserve">http://de.wikipedia.org/wiki/Kenner_(Louisiana)	</v>
      <v xml:space="preserve">https://creativecommons.org/licenses/by/3.0	</v>
    </spb>
    <spb s="0">
      <v xml:space="preserve">Wikipedia	</v>
      <v xml:space="preserve">CC-BY-SA	</v>
      <v xml:space="preserve">http://en.wikipedia.org/wiki/Auburn,_Alabama	</v>
      <v xml:space="preserve">http://creativecommons.org/licenses/by-sa/3.0/	</v>
    </spb>
    <spb s="0">
      <v xml:space="preserve">Wikipedia	US Census	Facebook	Sec	Walkscore	</v>
      <v xml:space="preserve">CC-BY-SA					</v>
      <v xml:space="preserve">http://en.wikipedia.org/wiki/Auburn,_Alabama	http://www2.census.gov/programs-surveys/popest/datasets/2010-2018/cities/totals/sub-est2018_all.csv	https://www.facebook.com/Auburn-University-159576647406082/	https://www.sec.gov/cgi-bin/browse-edgar?action=getcompany&amp;CIK=0000750574	https://www.walkscore.com/AL/Auburn	</v>
      <v xml:space="preserve">http://creativecommons.org/licenses/by-sa/3.0/					</v>
    </spb>
    <spb s="0">
      <v xml:space="preserve">Wikipedia	Wikipedia	</v>
      <v xml:space="preserve">CC-BY-SA	CC-BY-SA	</v>
      <v xml:space="preserve">http://en.wikipedia.org/wiki/Auburn,_Alabama	http://es.wikipedia.org/wiki/Auburn_(Alabama)	</v>
      <v xml:space="preserve">http://creativecommons.org/licenses/by-sa/3.0/	http://creativecommons.org/licenses/by-sa/3.0/	</v>
    </spb>
    <spb s="0">
      <v xml:space="preserve">Wikipedia	US Census	Wikipedia	Wikipedia	Facebook	Sec	Walkscore	</v>
      <v xml:space="preserve">CC-BY-SA		CC-BY-SA	CC-BY-SA				</v>
      <v xml:space="preserve">http://en.wikipedia.org/wiki/Auburn,_Alabama	http://www2.census.gov/programs-surveys/popest/datasets/2010-2018/cities/totals/sub-est2018_all.csv	http://en.wikipedia.org/wiki/Auburn_metropolitan_area,_Alabama	https://en.wikipedia.org/wiki/Auburn,_Alabama	https://www.facebook.com/Auburn-University-159576647406082/	https://www.sec.gov/cgi-bin/browse-edgar?action=getcompany&amp;CIK=0000750574	https://www.walkscore.com/AL/Auburn	</v>
      <v xml:space="preserve">http://creativecommons.org/licenses/by-sa/3.0/		http://creativecommons.org/licenses/by-sa/3.0/	http://creativecommons.org/licenses/by-sa/3.0/				</v>
    </spb>
    <spb s="0">
      <v xml:space="preserve">Wikipedia	US Census	Wikipedia	Wikipedia	</v>
      <v xml:space="preserve">CC-BY-SA		CC-BY-SA	CC-BY-SA	</v>
      <v xml:space="preserve">http://en.wikipedia.org/wiki/Auburn,_Alabama	http://www2.census.gov/programs-surveys/popest/datasets/2010-2018/cities/totals/sub-est2018_all.csv	http://es.wikipedia.org/wiki/Auburn_(Alabama)	http://fr.wikipedia.org/wiki/Auburn_(Alabama)	</v>
      <v xml:space="preserve">http://creativecommons.org/licenses/by-sa/3.0/		http://creativecommons.org/licenses/by-sa/3.0/	http://creativecommons.org/licenses/by-sa/3.0/	</v>
    </spb>
    <spb s="16">
      <v>4918</v>
      <v>4919</v>
      <v>4920</v>
      <v>4920</v>
      <v>2</v>
      <v>4919</v>
      <v>4918</v>
      <v>4921</v>
      <v>4921</v>
      <v>4922</v>
    </spb>
    <spb s="0">
      <v xml:space="preserve">Wikipedia	</v>
      <v xml:space="preserve">CC BY-SA 3.0	</v>
      <v xml:space="preserve">http://en.wikipedia.org/wiki/Auburn,_Alabama	</v>
      <v xml:space="preserve">https://creativecommons.org/licenses/by-sa/3.0	</v>
    </spb>
    <spb s="0">
      <v xml:space="preserve">Wikipedia	Wikipedia	Wikipedia	</v>
      <v xml:space="preserve">CC-BY-SA	CC-BY-SA	CC-BY-SA	</v>
      <v xml:space="preserve">http://en.wikipedia.org/wiki/Ames,_Iowa	http://de.wikipedia.org/wiki/Ames_(Iowa)	http://fr.wikipedia.org/wiki/Ames_(Iowa)	</v>
      <v xml:space="preserve">http://creativecommons.org/licenses/by-sa/3.0/	http://creativecommons.org/licenses/by-sa/3.0/	http://creativecommons.org/licenses/by-sa/3.0/	</v>
    </spb>
    <spb s="0">
      <v xml:space="preserve">Wikipedia	US Census	Sec	Walkscore	</v>
      <v xml:space="preserve">CC-BY-SA				</v>
      <v xml:space="preserve">http://en.wikipedia.org/wiki/Ames,_Iowa	http://www2.census.gov/programs-surveys/popest/datasets/2010-2018/cities/totals/sub-est2018_all.csv	https://www.sec.gov/cgi-bin/browse-edgar?action=getcompany&amp;CIK=0001627563	https://www.walkscore.com/IA/Ames	</v>
      <v xml:space="preserve">http://creativecommons.org/licenses/by-sa/3.0/				</v>
    </spb>
    <spb s="0">
      <v xml:space="preserve">Wikipedia	</v>
      <v xml:space="preserve">CC-BY-SA	</v>
      <v xml:space="preserve">http://en.wikipedia.org/wiki/Ames,_Iowa	</v>
      <v xml:space="preserve">http://creativecommons.org/licenses/by-sa/3.0/	</v>
    </spb>
    <spb s="0">
      <v xml:space="preserve">Wikipedia	US Census	Wikipedia	Sec	Walkscore	</v>
      <v xml:space="preserve">CC-BY-SA		CC-BY-SA			</v>
      <v xml:space="preserve">http://en.wikipedia.org/wiki/Ames,_Iowa	http://www2.census.gov/programs-surveys/popest/datasets/2010-2018/cities/totals/sub-est2018_all.csv	https://en.wikipedia.org/wiki/Ames,_Iowa	https://www.sec.gov/cgi-bin/browse-edgar?action=getcompany&amp;CIK=0001627563	https://www.walkscore.com/IA/Ames	</v>
      <v xml:space="preserve">http://creativecommons.org/licenses/by-sa/3.0/		http://creativecommons.org/licenses/by-sa/3.0/			</v>
    </spb>
    <spb s="0">
      <v xml:space="preserve">Wikipedia	US Census	Wikipedia	</v>
      <v xml:space="preserve">CC-BY-SA		CC-BY-SA	</v>
      <v xml:space="preserve">http://en.wikipedia.org/wiki/Ames,_Iowa	http://www2.census.gov/programs-surveys/popest/datasets/2010-2018/cities/totals/sub-est2018_all.csv	http://fr.wikipedia.org/wiki/Ames_(Iowa)	</v>
      <v xml:space="preserve">http://creativecommons.org/licenses/by-sa/3.0/		http://creativecommons.org/licenses/by-sa/3.0/	</v>
    </spb>
    <spb s="1">
      <v>4925</v>
      <v>4926</v>
      <v>2</v>
      <v>4926</v>
      <v>4927</v>
      <v>4928</v>
      <v>4928</v>
      <v>4929</v>
    </spb>
    <spb s="0">
      <v xml:space="preserve">Wikipedia	</v>
      <v xml:space="preserve">Public domain	</v>
      <v xml:space="preserve">http://no.wikipedia.org/wiki/Ames	</v>
      <v xml:space="preserve">http://en.wikipedia.org/wiki/Public_domain	</v>
    </spb>
    <spb s="0">
      <v xml:space="preserve">Wikipedia	</v>
      <v xml:space="preserve">CC-BY-SA	</v>
      <v xml:space="preserve">http://en.wikipedia.org/wiki/Maine	</v>
      <v xml:space="preserve">http://creativecommons.org/licenses/by-sa/3.0/	</v>
    </spb>
    <spb s="0">
      <v xml:space="preserve">Wikipedia	US Census	US Census	Wikipedia	Sec	</v>
      <v xml:space="preserve">CC-BY-SA			CC-BY-SA		</v>
      <v xml:space="preserve">http://en.wikipedia.org/wiki/Maine	https://www.census.gov/popest/data/state/asrh/2014/files/SC-EST2014-AGESEX-CIV.csv	http://www.census.gov/quickfacts/table/WTN220212/23	https://en.wikipedia.org/wiki/Maine	https://www.sec.gov/cgi-bin/browse-edgar?action=getcompany&amp;CIK=0001840740	</v>
      <v xml:space="preserve">http://creativecommons.org/licenses/by-sa/3.0/			http://creativecommons.org/licenses/by-sa/3.0/		</v>
    </spb>
    <spb s="0">
      <v xml:space="preserve">Wikipedia	US Census	US Census	</v>
      <v xml:space="preserve">CC-BY-SA			</v>
      <v xml:space="preserve">http://en.wikipedia.org/wiki/Maine	https://www.census.gov/popest/data/state/asrh/2014/files/SC-EST2014-AGESEX-CIV.csv	http://www.census.gov/quickfacts/table/WTN220212/23	</v>
      <v xml:space="preserve">http://creativecommons.org/licenses/by-sa/3.0/			</v>
    </spb>
    <spb s="25">
      <v>4932</v>
      <v>4933</v>
      <v>15</v>
      <v>2</v>
      <v>4933</v>
      <v>4932</v>
      <v>4932</v>
      <v>15</v>
      <v>4933</v>
      <v>15</v>
      <v>4934</v>
      <v>4934</v>
      <v>15</v>
      <v>15</v>
      <v>15</v>
      <v>15</v>
      <v>4934</v>
      <v>15</v>
      <v>15</v>
      <v>15</v>
      <v>15</v>
      <v>15</v>
      <v>15</v>
      <v>15</v>
      <v>15</v>
      <v>15</v>
      <v>4934</v>
      <v>15</v>
      <v>15</v>
      <v>15</v>
    </spb>
    <spb s="0">
      <v xml:space="preserve">Wikipedia	</v>
      <v xml:space="preserve">Public domain	</v>
      <v xml:space="preserve">http://en.wikipedia.org/wiki/Maine	</v>
      <v xml:space="preserve">http://en.wikipedia.org/wiki/Public_domain	</v>
    </spb>
    <spb s="0">
      <v xml:space="preserve">Wikipedia	</v>
      <v xml:space="preserve">CC-BY-SA	</v>
      <v xml:space="preserve">http://en.wikipedia.org/wiki/Portland,_Maine	</v>
      <v xml:space="preserve">http://creativecommons.org/licenses/by-sa/3.0/	</v>
    </spb>
    <spb s="0">
      <v xml:space="preserve">Wikipedia	US Census	US Census	Sec	Walkscore	</v>
      <v xml:space="preserve">CC-BY-SA					</v>
      <v xml:space="preserve">http://en.wikipedia.org/wiki/Portland,_Maine	http://www2.census.gov/programs-surveys/popest/datasets/2010-2018/cities/totals/sub-est2018_all.csv	http://www.census.gov/quickfacts/table/RHI225213/2360545	https://www.sec.gov/cgi-bin/browse-edgar?action=getcompany&amp;CIK=0001801112	https://www.walkscore.com/ME/Portland	</v>
      <v xml:space="preserve">http://creativecommons.org/licenses/by-sa/3.0/					</v>
    </spb>
    <spb s="0">
      <v xml:space="preserve">Wikipedia	US Census	US Census	Wikipedia	Sec	Walkscore	</v>
      <v xml:space="preserve">CC-BY-SA			CC-BY-SA			</v>
      <v xml:space="preserve">http://en.wikipedia.org/wiki/Portland,_Maine	http://www2.census.gov/programs-surveys/popest/datasets/2010-2018/cities/totals/sub-est2018_all.csv	http://www.census.gov/quickfacts/table/RHI225213/2360545	https://en.wikipedia.org/wiki/Portland,_Maine	https://www.sec.gov/cgi-bin/browse-edgar?action=getcompany&amp;CIK=0001801112	https://www.walkscore.com/ME/Portland	</v>
      <v xml:space="preserve">http://creativecommons.org/licenses/by-sa/3.0/			http://creativecommons.org/licenses/by-sa/3.0/			</v>
    </spb>
    <spb s="0">
      <v xml:space="preserve">Wikipedia	US Census	</v>
      <v xml:space="preserve">CC-BY-SA		</v>
      <v xml:space="preserve">http://en.wikipedia.org/wiki/Portland,_Maine	http://www2.census.gov/programs-surveys/popest/datasets/2010-2018/cities/totals/sub-est2018_all.csv	</v>
      <v xml:space="preserve">http://creativecommons.org/licenses/by-sa/3.0/		</v>
    </spb>
    <spb s="1">
      <v>4937</v>
      <v>4938</v>
      <v>2</v>
      <v>4938</v>
      <v>4937</v>
      <v>4939</v>
      <v>4939</v>
      <v>4940</v>
    </spb>
    <spb s="0">
      <v xml:space="preserve">Wikipedia	</v>
      <v xml:space="preserve">CC-BY-SA-3.0	</v>
      <v xml:space="preserve">http://it.wikipedia.org/wiki/Portland_(Maine)	</v>
      <v xml:space="preserve">http://creativecommons.org/licenses/by-sa/3.0/	</v>
    </spb>
    <spb s="0">
      <v xml:space="preserve">Wikipedia	</v>
      <v xml:space="preserve">CC-BY-SA	</v>
      <v xml:space="preserve">http://en.wikipedia.org/wiki/North_Little_Rock,_Arkansas	</v>
      <v xml:space="preserve">http://creativecommons.org/licenses/by-sa/3.0/	</v>
    </spb>
    <spb s="0">
      <v xml:space="preserve">Wikipedia	US Census	Sec	Walkscore	</v>
      <v xml:space="preserve">CC-BY-SA				</v>
      <v xml:space="preserve">http://en.wikipedia.org/wiki/North_Little_Rock,_Arkansas	http://www2.census.gov/programs-surveys/popest/datasets/2010-2018/cities/totals/sub-est2018_all.csv	https://www.sec.gov/cgi-bin/browse-edgar?action=getcompany&amp;CIK=0001633697	https://www.walkscore.com/AR/North_Little_Rock	</v>
      <v xml:space="preserve">http://creativecommons.org/licenses/by-sa/3.0/				</v>
    </spb>
    <spb s="0">
      <v xml:space="preserve">Wikipedia	US Census	Wikipedia	Sec	Walkscore	</v>
      <v xml:space="preserve">CC-BY-SA		CC-BY-SA			</v>
      <v xml:space="preserve">http://en.wikipedia.org/wiki/North_Little_Rock,_Arkansas	http://www2.census.gov/programs-surveys/popest/datasets/2010-2018/cities/totals/sub-est2018_all.csv	https://en.wikipedia.org/wiki/North_Little_Rock,_Arkansas	https://www.sec.gov/cgi-bin/browse-edgar?action=getcompany&amp;CIK=0001633697	https://www.walkscore.com/AR/North_Little_Rock	</v>
      <v xml:space="preserve">http://creativecommons.org/licenses/by-sa/3.0/		http://creativecommons.org/licenses/by-sa/3.0/			</v>
    </spb>
    <spb s="0">
      <v xml:space="preserve">Wikipedia	US Census	</v>
      <v xml:space="preserve">CC-BY-SA		</v>
      <v xml:space="preserve">http://en.wikipedia.org/wiki/North_Little_Rock,_Arkansas	http://www2.census.gov/programs-surveys/popest/datasets/2010-2018/cities/totals/sub-est2018_all.csv	</v>
      <v xml:space="preserve">http://creativecommons.org/licenses/by-sa/3.0/		</v>
    </spb>
    <spb s="16">
      <v>4943</v>
      <v>4944</v>
      <v>4943</v>
      <v>4943</v>
      <v>2</v>
      <v>4944</v>
      <v>4943</v>
      <v>4945</v>
      <v>4945</v>
      <v>4946</v>
    </spb>
    <spb s="0">
      <v xml:space="preserve">Wikipedia	</v>
      <v xml:space="preserve">CC BY 2.0	</v>
      <v xml:space="preserve">http://en.wikipedia.org/wiki/North_Little_Rock,_Arkansas	</v>
      <v xml:space="preserve">https://creativecommons.org/licenses/by/2.0	</v>
    </spb>
    <spb s="0">
      <v xml:space="preserve">Wikipedia	</v>
      <v xml:space="preserve">CC-BY-SA	</v>
      <v xml:space="preserve">http://en.wikipedia.org/wiki/Sammamish,_Washington	</v>
      <v xml:space="preserve">http://creativecommons.org/licenses/by-sa/3.0/	</v>
    </spb>
    <spb s="0">
      <v xml:space="preserve">Wikipedia	US Census	LinkedIn	Walkscore	</v>
      <v xml:space="preserve">CC-BY-SA				</v>
      <v xml:space="preserve">http://en.wikipedia.org/wiki/Sammamish,_Washington	http://www2.census.gov/programs-surveys/popest/datasets/2010-2018/cities/totals/sub-est2018_all.csv	https://www.linkedin.com/company/city-of-sammamish	https://www.walkscore.com/WA/Sammamish	</v>
      <v xml:space="preserve">http://creativecommons.org/licenses/by-sa/3.0/				</v>
    </spb>
    <spb s="0">
      <v xml:space="preserve">Wikipedia	US Census	Wikipedia	LinkedIn	Walkscore	</v>
      <v xml:space="preserve">CC-BY-SA		CC-BY-SA			</v>
      <v xml:space="preserve">http://en.wikipedia.org/wiki/Sammamish,_Washington	http://www2.census.gov/programs-surveys/popest/datasets/2010-2018/cities/totals/sub-est2018_all.csv	https://en.wikipedia.org/wiki/Sammamish,_Washington	https://www.linkedin.com/company/city-of-sammamish	https://www.walkscore.com/WA/Sammamish	</v>
      <v xml:space="preserve">http://creativecommons.org/licenses/by-sa/3.0/		http://creativecommons.org/licenses/by-sa/3.0/			</v>
    </spb>
    <spb s="0">
      <v xml:space="preserve">Wikipedia	US Census	Wikipedia	</v>
      <v xml:space="preserve">CC-BY-SA		CC-BY-SA	</v>
      <v xml:space="preserve">http://en.wikipedia.org/wiki/Sammamish,_Washington	http://www2.census.gov/programs-surveys/popest/datasets/2010-2018/cities/totals/sub-est2018_all.csv	http://es.wikipedia.org/wiki/Sammamish_(Washington)	</v>
      <v xml:space="preserve">http://creativecommons.org/licenses/by-sa/3.0/		http://creativecommons.org/licenses/by-sa/3.0/	</v>
    </spb>
    <spb s="16">
      <v>4949</v>
      <v>4950</v>
      <v>4949</v>
      <v>4949</v>
      <v>2</v>
      <v>4950</v>
      <v>4949</v>
      <v>4951</v>
      <v>4951</v>
      <v>4952</v>
    </spb>
    <spb s="0">
      <v xml:space="preserve">Wikipedia	</v>
      <v xml:space="preserve">CC BY 2.0	</v>
      <v xml:space="preserve">http://en.wikipedia.org/wiki/Sammamish,_Washington	</v>
      <v xml:space="preserve">https://creativecommons.org/licenses/by/2.0	</v>
    </spb>
    <spb s="0">
      <v xml:space="preserve">Wikipedia	</v>
      <v xml:space="preserve">CC-BY-SA	</v>
      <v xml:space="preserve">http://en.wikipedia.org/wiki/Madera,_California	</v>
      <v xml:space="preserve">http://creativecommons.org/licenses/by-sa/3.0/	</v>
    </spb>
    <spb s="0">
      <v xml:space="preserve">Wikipedia	US Census	Walkscore	</v>
      <v xml:space="preserve">CC-BY-SA			</v>
      <v xml:space="preserve">http://en.wikipedia.org/wiki/Madera,_California	http://www2.census.gov/programs-surveys/popest/datasets/2010-2018/cities/totals/sub-est2018_all.csv	https://www.walkscore.com/CA/Madera	</v>
      <v xml:space="preserve">http://creativecommons.org/licenses/by-sa/3.0/			</v>
    </spb>
    <spb s="0">
      <v xml:space="preserve">Wikipedia	Wikipedia	</v>
      <v xml:space="preserve">CC-BY-SA	CC-BY-SA	</v>
      <v xml:space="preserve">http://en.wikipedia.org/wiki/Madera,_California	http://it.wikipedia.org/wiki/Madera_(California)	</v>
      <v xml:space="preserve">http://creativecommons.org/licenses/by-sa/3.0/	http://creativecommons.org/licenses/by-sa/3.0/	</v>
    </spb>
    <spb s="0">
      <v xml:space="preserve">Wikipedia	US Census	Wikipedia	Walkscore	</v>
      <v xml:space="preserve">CC-BY-SA		CC-BY-SA		</v>
      <v xml:space="preserve">http://en.wikipedia.org/wiki/Madera,_California	http://www2.census.gov/programs-surveys/popest/datasets/2010-2018/cities/totals/sub-est2018_all.csv	https://en.wikipedia.org/wiki/Madera,_California	https://www.walkscore.com/CA/Madera	</v>
      <v xml:space="preserve">http://creativecommons.org/licenses/by-sa/3.0/		http://creativecommons.org/licenses/by-sa/3.0/		</v>
    </spb>
    <spb s="0">
      <v xml:space="preserve">Wikipedia	US Census	Wikipedia	</v>
      <v xml:space="preserve">CC-BY-SA		CC-BY-SA	</v>
      <v xml:space="preserve">http://en.wikipedia.org/wiki/Madera,_California	http://www2.census.gov/programs-surveys/popest/datasets/2010-2018/cities/totals/sub-est2018_all.csv	http://es.wikipedia.org/wiki/Madera_(California)	</v>
      <v xml:space="preserve">http://creativecommons.org/licenses/by-sa/3.0/		http://creativecommons.org/licenses/by-sa/3.0/	</v>
    </spb>
    <spb s="16">
      <v>4955</v>
      <v>4956</v>
      <v>4957</v>
      <v>4957</v>
      <v>2</v>
      <v>4956</v>
      <v>4955</v>
      <v>4958</v>
      <v>4958</v>
      <v>4959</v>
    </spb>
    <spb s="0">
      <v xml:space="preserve">Wikipedia	</v>
      <v xml:space="preserve">CC BY-SA 4.0	</v>
      <v xml:space="preserve">http://de.wikipedia.org/wiki/Madera_(Kalifornien)	</v>
      <v xml:space="preserve">https://creativecommons.org/licenses/by-sa/4.0	</v>
    </spb>
    <spb s="0">
      <v xml:space="preserve">Wikipedia	Wikipedia	</v>
      <v xml:space="preserve">CC-BY-SA	CC-BY-SA	</v>
      <v xml:space="preserve">http://en.wikipedia.org/wiki/Shawnee,_Kansas	http://fr.wikipedia.org/wiki/Shawnee_(Kansas)	</v>
      <v xml:space="preserve">http://creativecommons.org/licenses/by-sa/3.0/	http://creativecommons.org/licenses/by-sa/3.0/	</v>
    </spb>
    <spb s="0">
      <v xml:space="preserve">Wikipedia	US Census	Sec	Walkscore	</v>
      <v xml:space="preserve">CC-BY-SA				</v>
      <v xml:space="preserve">http://en.wikipedia.org/wiki/Shawnee,_Kansas	http://www2.census.gov/programs-surveys/popest/datasets/2010-2018/cities/totals/sub-est2018_all.csv	https://www.sec.gov/cgi-bin/browse-edgar?action=getcompany&amp;CIK=0001002078	https://www.walkscore.com/KS/Shawnee	</v>
      <v xml:space="preserve">http://creativecommons.org/licenses/by-sa/3.0/				</v>
    </spb>
    <spb s="0">
      <v xml:space="preserve">Wikipedia	Wikipedia	</v>
      <v xml:space="preserve">CC-BY-SA	CC-BY-SA	</v>
      <v xml:space="preserve">http://en.wikipedia.org/wiki/Shawnee,_Kansas	http://it.wikipedia.org/wiki/Shawnee_(Kansas)	</v>
      <v xml:space="preserve">http://creativecommons.org/licenses/by-sa/3.0/	http://creativecommons.org/licenses/by-sa/3.0/	</v>
    </spb>
    <spb s="0">
      <v xml:space="preserve">Wikipedia	</v>
      <v xml:space="preserve">CC-BY-SA	</v>
      <v xml:space="preserve">http://en.wikipedia.org/wiki/Shawnee,_Kansas	</v>
      <v xml:space="preserve">http://creativecommons.org/licenses/by-sa/3.0/	</v>
    </spb>
    <spb s="0">
      <v xml:space="preserve">Wikipedia	US Census	Wikipedia	Sec	Walkscore	</v>
      <v xml:space="preserve">CC-BY-SA		CC-BY-SA			</v>
      <v xml:space="preserve">http://en.wikipedia.org/wiki/Shawnee,_Kansas	http://www2.census.gov/programs-surveys/popest/datasets/2010-2018/cities/totals/sub-est2018_all.csv	https://en.wikipedia.org/wiki/Shawnee,_Kansas	https://www.sec.gov/cgi-bin/browse-edgar?action=getcompany&amp;CIK=0001002078	https://www.walkscore.com/KS/Shawnee	</v>
      <v xml:space="preserve">http://creativecommons.org/licenses/by-sa/3.0/		http://creativecommons.org/licenses/by-sa/3.0/			</v>
    </spb>
    <spb s="0">
      <v xml:space="preserve">Wikipedia	US Census	Wikipedia	</v>
      <v xml:space="preserve">CC-BY-SA		CC-BY-SA	</v>
      <v xml:space="preserve">http://en.wikipedia.org/wiki/Shawnee,_Kansas	http://www2.census.gov/programs-surveys/popest/datasets/2010-2018/cities/totals/sub-est2018_all.csv	http://es.wikipedia.org/wiki/Shawnee_(Kansas)	</v>
      <v xml:space="preserve">http://creativecommons.org/licenses/by-sa/3.0/		http://creativecommons.org/licenses/by-sa/3.0/	</v>
    </spb>
    <spb s="16">
      <v>4962</v>
      <v>4963</v>
      <v>4964</v>
      <v>4964</v>
      <v>2</v>
      <v>4963</v>
      <v>4965</v>
      <v>4966</v>
      <v>4966</v>
      <v>4967</v>
    </spb>
    <spb s="0">
      <v xml:space="preserve">Wikipedia	</v>
      <v xml:space="preserve">CC-BY-SA-3.0	</v>
      <v xml:space="preserve">http://fr.wikipedia.org/wiki/Shawnee_(Kansas)	</v>
      <v xml:space="preserve">http://creativecommons.org/licenses/by-sa/3.0/	</v>
    </spb>
    <spb s="0">
      <v xml:space="preserve">Wikipedia	</v>
      <v xml:space="preserve">CC-BY-SA	</v>
      <v xml:space="preserve">http://en.wikipedia.org/wiki/Jupiter,_Florida	</v>
      <v xml:space="preserve">http://creativecommons.org/licenses/by-sa/3.0/	</v>
    </spb>
    <spb s="0">
      <v xml:space="preserve">Wikipedia	US Census	Sec	Walkscore	</v>
      <v xml:space="preserve">CC-BY-SA				</v>
      <v xml:space="preserve">http://en.wikipedia.org/wiki/Jupiter,_Florida	http://www2.census.gov/programs-surveys/popest/datasets/2010-2018/cities/totals/sub-est2018_all.csv	https://www.sec.gov/cgi-bin/browse-edgar?action=getcompany&amp;CIK=0001814252	https://www.walkscore.com/FL/Jupiter	</v>
      <v xml:space="preserve">http://creativecommons.org/licenses/by-sa/3.0/				</v>
    </spb>
    <spb s="0">
      <v xml:space="preserve">Wikipedia	Wikipedia	</v>
      <v xml:space="preserve">CC-BY-SA	CC-BY-SA	</v>
      <v xml:space="preserve">http://en.wikipedia.org/wiki/Jupiter,_Florida	http://it.wikipedia.org/wiki/Jupiter_(Florida)	</v>
      <v xml:space="preserve">http://creativecommons.org/licenses/by-sa/3.0/	http://creativecommons.org/licenses/by-sa/3.0/	</v>
    </spb>
    <spb s="0">
      <v xml:space="preserve">Wikipedia	US Census	Wikipedia	Sec	Walkscore	</v>
      <v xml:space="preserve">CC-BY-SA		CC-BY-SA			</v>
      <v xml:space="preserve">http://en.wikipedia.org/wiki/Jupiter,_Florida	http://www2.census.gov/programs-surveys/popest/datasets/2010-2018/cities/totals/sub-est2018_all.csv	https://en.wikipedia.org/wiki/Jupiter,_Florida	https://www.sec.gov/cgi-bin/browse-edgar?action=getcompany&amp;CIK=0001814252	https://www.walkscore.com/FL/Jupiter	</v>
      <v xml:space="preserve">http://creativecommons.org/licenses/by-sa/3.0/		http://creativecommons.org/licenses/by-sa/3.0/			</v>
    </spb>
    <spb s="0">
      <v xml:space="preserve">Wikipedia	US Census	</v>
      <v xml:space="preserve">CC-BY-SA		</v>
      <v xml:space="preserve">http://en.wikipedia.org/wiki/Jupiter,_Florida	http://www2.census.gov/programs-surveys/popest/datasets/2010-2018/cities/totals/sub-est2018_all.csv	</v>
      <v xml:space="preserve">http://creativecommons.org/licenses/by-sa/3.0/		</v>
    </spb>
    <spb s="16">
      <v>4970</v>
      <v>4971</v>
      <v>4972</v>
      <v>4972</v>
      <v>2</v>
      <v>4971</v>
      <v>4970</v>
      <v>4973</v>
      <v>4973</v>
      <v>4974</v>
    </spb>
    <spb s="0">
      <v xml:space="preserve">Wikipedia	</v>
      <v xml:space="preserve">CC BY-SA 3.0	</v>
      <v xml:space="preserve">http://fr.wikipedia.org/wiki/Jupiter_(Floride)	</v>
      <v xml:space="preserve">https://creativecommons.org/licenses/by-sa/3.0	</v>
    </spb>
    <spb s="0">
      <v xml:space="preserve">Wikipedia	</v>
      <v xml:space="preserve">CC-BY-SA	</v>
      <v xml:space="preserve">http://en.wikipedia.org/wiki/Doral,_Florida	</v>
      <v xml:space="preserve">http://creativecommons.org/licenses/by-sa/3.0/	</v>
    </spb>
    <spb s="0">
      <v xml:space="preserve">Wikipedia	US Census	Sec	Walkscore	</v>
      <v xml:space="preserve">CC-BY-SA				</v>
      <v xml:space="preserve">http://en.wikipedia.org/wiki/Doral,_Florida	http://www2.census.gov/programs-surveys/popest/datasets/2010-2018/cities/totals/sub-est2018_all.csv	https://www.sec.gov/cgi-bin/browse-edgar?action=getcompany&amp;CIK=0001540615	https://www.walkscore.com/FL/Doral	</v>
      <v xml:space="preserve">http://creativecommons.org/licenses/by-sa/3.0/				</v>
    </spb>
    <spb s="0">
      <v xml:space="preserve">Wikipedia	Wikipedia	</v>
      <v xml:space="preserve">CC-BY-SA	CC-BY-SA	</v>
      <v xml:space="preserve">http://en.wikipedia.org/wiki/Doral,_Florida	http://it.wikipedia.org/wiki/Doral	</v>
      <v xml:space="preserve">http://creativecommons.org/licenses/by-sa/3.0/	http://creativecommons.org/licenses/by-sa/3.0/	</v>
    </spb>
    <spb s="0">
      <v xml:space="preserve">Wikipedia	US Census	Wikipedia	Sec	Walkscore	</v>
      <v xml:space="preserve">CC-BY-SA		CC-BY-SA			</v>
      <v xml:space="preserve">http://en.wikipedia.org/wiki/Doral,_Florida	http://www2.census.gov/programs-surveys/popest/datasets/2010-2018/cities/totals/sub-est2018_all.csv	https://en.wikipedia.org/wiki/Doral,_Florida	https://www.sec.gov/cgi-bin/browse-edgar?action=getcompany&amp;CIK=0001540615	https://www.walkscore.com/FL/Doral	</v>
      <v xml:space="preserve">http://creativecommons.org/licenses/by-sa/3.0/		http://creativecommons.org/licenses/by-sa/3.0/			</v>
    </spb>
    <spb s="0">
      <v xml:space="preserve">Wikipedia	US Census	</v>
      <v xml:space="preserve">CC-BY-SA		</v>
      <v xml:space="preserve">http://en.wikipedia.org/wiki/Doral,_Florida	http://www2.census.gov/programs-surveys/popest/datasets/2010-2018/cities/totals/sub-est2018_all.csv	</v>
      <v xml:space="preserve">http://creativecommons.org/licenses/by-sa/3.0/		</v>
    </spb>
    <spb s="16">
      <v>4977</v>
      <v>4978</v>
      <v>4979</v>
      <v>4979</v>
      <v>2</v>
      <v>4978</v>
      <v>4977</v>
      <v>4980</v>
      <v>4980</v>
      <v>4981</v>
    </spb>
    <spb s="0">
      <v xml:space="preserve">Wikipedia	</v>
      <v xml:space="preserve">CC BY 3.0	</v>
      <v xml:space="preserve">http://en.wikipedia.org/wiki/Doral,_Florida	</v>
      <v xml:space="preserve">https://creativecommons.org/licenses/by/3.0	</v>
    </spb>
    <spb s="0">
      <v xml:space="preserve">Wikipedia	</v>
      <v xml:space="preserve">CC-BY-SA	</v>
      <v xml:space="preserve">http://en.wikipedia.org/wiki/Blaine,_Minnesota	</v>
      <v xml:space="preserve">http://creativecommons.org/licenses/by-sa/3.0/	</v>
    </spb>
    <spb s="0">
      <v xml:space="preserve">Wikipedia	US Census	US Census	Walkscore	</v>
      <v xml:space="preserve">CC-BY-SA				</v>
      <v xml:space="preserve">http://en.wikipedia.org/wiki/Blaine,_Minnesota	http://www2.census.gov/programs-surveys/popest/datasets/2010-2018/cities/totals/sub-est2018_all.csv	http://www.census.gov/quickfacts/table/RHI225213/2706382	https://www.walkscore.com/MN/Blaine	</v>
      <v xml:space="preserve">http://creativecommons.org/licenses/by-sa/3.0/				</v>
    </spb>
    <spb s="0">
      <v xml:space="preserve">Wikipedia	US Census	US Census	</v>
      <v xml:space="preserve">CC-BY-SA			</v>
      <v xml:space="preserve">http://en.wikipedia.org/wiki/Blaine,_Minnesota	http://www2.census.gov/programs-surveys/popest/datasets/2010-2018/cities/totals/sub-est2018_all.csv	http://www.census.gov/quickfacts/table/RHI225213/2706382	</v>
      <v xml:space="preserve">http://creativecommons.org/licenses/by-sa/3.0/			</v>
    </spb>
    <spb s="1">
      <v>4984</v>
      <v>4985</v>
      <v>2</v>
      <v>4985</v>
      <v>4984</v>
      <v>4985</v>
      <v>4985</v>
      <v>4986</v>
    </spb>
    <spb s="0">
      <v xml:space="preserve">Wikipedia	</v>
      <v xml:space="preserve">CC BY-SA 3.0	</v>
      <v xml:space="preserve">http://en.wikipedia.org/wiki/Blaine,_Minnesota	</v>
      <v xml:space="preserve">https://creativecommons.org/licenses/by-sa/3.0	</v>
    </spb>
    <spb s="0">
      <v xml:space="preserve">Wikipedia	</v>
      <v xml:space="preserve">CC-BY-SA	</v>
      <v xml:space="preserve">http://en.wikipedia.org/wiki/Tulare,_California	</v>
      <v xml:space="preserve">http://creativecommons.org/licenses/by-sa/3.0/	</v>
    </spb>
    <spb s="0">
      <v xml:space="preserve">Wikipedia	US Census	Walkscore	</v>
      <v xml:space="preserve">CC-BY-SA			</v>
      <v xml:space="preserve">http://en.wikipedia.org/wiki/Tulare,_California	http://www2.census.gov/programs-surveys/popest/datasets/2010-2018/cities/totals/sub-est2018_all.csv	https://www.walkscore.com/CA/Tulare	</v>
      <v xml:space="preserve">http://creativecommons.org/licenses/by-sa/3.0/			</v>
    </spb>
    <spb s="0">
      <v xml:space="preserve">Wikipedia	US Census	Wikipedia	</v>
      <v xml:space="preserve">CC-BY-SA		CC-BY-SA	</v>
      <v xml:space="preserve">http://en.wikipedia.org/wiki/Tulare,_California	http://www2.census.gov/programs-surveys/popest/datasets/2010-2018/cities/totals/sub-est2018_all.csv	http://fr.wikipedia.org/wiki/Tulare_(Californie)	</v>
      <v xml:space="preserve">http://creativecommons.org/licenses/by-sa/3.0/		http://creativecommons.org/licenses/by-sa/3.0/	</v>
    </spb>
    <spb s="1">
      <v>4989</v>
      <v>4990</v>
      <v>2</v>
      <v>4990</v>
      <v>4989</v>
      <v>4990</v>
      <v>4990</v>
      <v>4991</v>
    </spb>
    <spb s="0">
      <v xml:space="preserve">Wikipedia	</v>
      <v xml:space="preserve">CC BY 2.0	</v>
      <v xml:space="preserve">http://zh.wikipedia.org/wiki/图莱里_(加利福尼亚州)	</v>
      <v xml:space="preserve">https://creativecommons.org/licenses/by/2.0	</v>
    </spb>
    <spb s="0">
      <v xml:space="preserve">Wikipedia	</v>
      <v xml:space="preserve">CC-BY-SA	</v>
      <v xml:space="preserve">http://en.wikipedia.org/wiki/Youngstown,_Ohio	</v>
      <v xml:space="preserve">http://creativecommons.org/licenses/by-sa/3.0/	</v>
    </spb>
    <spb s="0">
      <v xml:space="preserve">Wikipedia	US Census	Sec	Walkscore	</v>
      <v xml:space="preserve">CC-BY-SA				</v>
      <v xml:space="preserve">http://en.wikipedia.org/wiki/Youngstown,_Ohio	http://www2.census.gov/programs-surveys/popest/datasets/2010-2018/cities/totals/sub-est2018_all.csv	https://www.sec.gov/cgi-bin/browse-edgar?action=getcompany&amp;CIK=0001318055	https://www.walkscore.com/OH/Youngstown	</v>
      <v xml:space="preserve">http://creativecommons.org/licenses/by-sa/3.0/				</v>
    </spb>
    <spb s="0">
      <v xml:space="preserve">Wikipedia	US Census	Wikipedia	Sec	Walkscore	</v>
      <v xml:space="preserve">CC-BY-SA		CC-BY-SA			</v>
      <v xml:space="preserve">http://en.wikipedia.org/wiki/Youngstown,_Ohio	http://www2.census.gov/programs-surveys/popest/datasets/2010-2018/cities/totals/sub-est2018_all.csv	https://en.wikipedia.org/wiki/Youngstown,_Ohio	https://www.sec.gov/cgi-bin/browse-edgar?action=getcompany&amp;CIK=0001318055	https://www.walkscore.com/OH/Youngstown	</v>
      <v xml:space="preserve">http://creativecommons.org/licenses/by-sa/3.0/		http://creativecommons.org/licenses/by-sa/3.0/			</v>
    </spb>
    <spb s="0">
      <v xml:space="preserve">Wikipedia	US Census	</v>
      <v xml:space="preserve">CC-BY-SA		</v>
      <v xml:space="preserve">http://en.wikipedia.org/wiki/Youngstown,_Ohio	http://www2.census.gov/programs-surveys/popest/datasets/2010-2018/cities/totals/sub-est2018_all.csv	</v>
      <v xml:space="preserve">http://creativecommons.org/licenses/by-sa/3.0/		</v>
    </spb>
    <spb s="16">
      <v>4994</v>
      <v>4995</v>
      <v>4994</v>
      <v>4994</v>
      <v>2</v>
      <v>4995</v>
      <v>4994</v>
      <v>4996</v>
      <v>4996</v>
      <v>4997</v>
    </spb>
    <spb s="0">
      <v xml:space="preserve">Wikipedia	</v>
      <v xml:space="preserve">CC-BY-SA-3.0	</v>
      <v xml:space="preserve">http://es.wikipedia.org/wiki/Youngstown_(Ohio)	</v>
      <v xml:space="preserve">http://creativecommons.org/licenses/by-sa/3.0/	</v>
    </spb>
    <spb s="0">
      <v xml:space="preserve">Wikipedia	</v>
      <v xml:space="preserve">CC-BY-SA	</v>
      <v xml:space="preserve">http://en.wikipedia.org/wiki/Wellington,_Florida	</v>
      <v xml:space="preserve">http://creativecommons.org/licenses/by-sa/3.0/	</v>
    </spb>
    <spb s="0">
      <v xml:space="preserve">Wikipedia	US Census	Facebook	Sec	Walkscore	</v>
      <v xml:space="preserve">CC-BY-SA					</v>
      <v xml:space="preserve">http://en.wikipedia.org/wiki/Wellington,_Florida	http://www2.census.gov/programs-surveys/popest/datasets/2010-2018/cities/totals/sub-est2018_all.csv	https://www.facebook.com/VillageofWellington	https://www.sec.gov/cgi-bin/browse-edgar?action=getcompany&amp;CIK=0001738827	https://www.walkscore.com/FL/Wellington	</v>
      <v xml:space="preserve">http://creativecommons.org/licenses/by-sa/3.0/					</v>
    </spb>
    <spb s="0">
      <v xml:space="preserve">Wikipedia	Wikipedia	</v>
      <v xml:space="preserve">CC-BY-SA	CC-BY-SA	</v>
      <v xml:space="preserve">http://en.wikipedia.org/wiki/Wellington,_Florida	http://it.wikipedia.org/wiki/Wellington_(Florida)	</v>
      <v xml:space="preserve">http://creativecommons.org/licenses/by-sa/3.0/	http://creativecommons.org/licenses/by-sa/3.0/	</v>
    </spb>
    <spb s="0">
      <v xml:space="preserve">Wikipedia	US Census	Wikipedia	Facebook	Sec	Walkscore	</v>
      <v xml:space="preserve">CC-BY-SA		CC-BY-SA				</v>
      <v xml:space="preserve">http://en.wikipedia.org/wiki/Wellington,_Florida	http://www2.census.gov/programs-surveys/popest/datasets/2010-2018/cities/totals/sub-est2018_all.csv	https://en.wikipedia.org/wiki/Wellington,_Florida	https://www.facebook.com/VillageofWellington	https://www.sec.gov/cgi-bin/browse-edgar?action=getcompany&amp;CIK=0001738827	https://www.walkscore.com/FL/Wellington	</v>
      <v xml:space="preserve">http://creativecommons.org/licenses/by-sa/3.0/		http://creativecommons.org/licenses/by-sa/3.0/				</v>
    </spb>
    <spb s="0">
      <v xml:space="preserve">Wikipedia	US Census	Facebook	</v>
      <v xml:space="preserve">CC-BY-SA			</v>
      <v xml:space="preserve">http://en.wikipedia.org/wiki/Wellington,_Florida	http://www2.census.gov/programs-surveys/popest/datasets/2010-2018/cities/totals/sub-est2018_all.csv	https://www.facebook.com/VillageofWellington	</v>
      <v xml:space="preserve">http://creativecommons.org/licenses/by-sa/3.0/			</v>
    </spb>
    <spb s="16">
      <v>5000</v>
      <v>5001</v>
      <v>5002</v>
      <v>5002</v>
      <v>2</v>
      <v>5001</v>
      <v>5000</v>
      <v>5003</v>
      <v>5003</v>
      <v>5004</v>
    </spb>
    <spb s="0">
      <v xml:space="preserve">Wikipedia	</v>
      <v xml:space="preserve">CC BY-SA 4.0	</v>
      <v xml:space="preserve">http://fr.wikipedia.org/wiki/Wellington_(Floride)	</v>
      <v xml:space="preserve">https://creativecommons.org/licenses/by-sa/4.0	</v>
    </spb>
    <spb s="0">
      <v xml:space="preserve">Wikipedia	</v>
      <v xml:space="preserve">CC-BY-SA	</v>
      <v xml:space="preserve">http://en.wikipedia.org/wiki/Pflugerville,_Texas	</v>
      <v xml:space="preserve">http://creativecommons.org/licenses/by-sa/3.0/	</v>
    </spb>
    <spb s="0">
      <v xml:space="preserve">Wikipedia	US Census	Instagram	Walkscore	</v>
      <v xml:space="preserve">CC-BY-SA				</v>
      <v xml:space="preserve">http://en.wikipedia.org/wiki/Pflugerville,_Texas	http://www2.census.gov/programs-surveys/popest/datasets/2010-2018/cities/totals/sub-est2018_all.csv	https://www.instagram.com/pflugerville_tx/	https://www.walkscore.com/TX/Pflugerville	</v>
      <v xml:space="preserve">http://creativecommons.org/licenses/by-sa/3.0/				</v>
    </spb>
    <spb s="0">
      <v xml:space="preserve">Wikipedia	Wikipedia	</v>
      <v xml:space="preserve">CC-BY-SA	CC-BY-SA	</v>
      <v xml:space="preserve">http://en.wikipedia.org/wiki/Pflugerville,_Texas	http://it.wikipedia.org/wiki/Pflugerville	</v>
      <v xml:space="preserve">http://creativecommons.org/licenses/by-sa/3.0/	http://creativecommons.org/licenses/by-sa/3.0/	</v>
    </spb>
    <spb s="0">
      <v xml:space="preserve">Wikipedia	US Census	Wikipedia	Instagram	Walkscore	</v>
      <v xml:space="preserve">CC-BY-SA		CC-BY-SA			</v>
      <v xml:space="preserve">http://en.wikipedia.org/wiki/Pflugerville,_Texas	http://www2.census.gov/programs-surveys/popest/datasets/2010-2018/cities/totals/sub-est2018_all.csv	https://en.wikipedia.org/wiki/Pflugerville,_Texas	https://www.instagram.com/pflugerville_tx/	https://www.walkscore.com/TX/Pflugerville	</v>
      <v xml:space="preserve">http://creativecommons.org/licenses/by-sa/3.0/		http://creativecommons.org/licenses/by-sa/3.0/			</v>
    </spb>
    <spb s="0">
      <v xml:space="preserve">Wikipedia	US Census	Instagram	</v>
      <v xml:space="preserve">CC-BY-SA			</v>
      <v xml:space="preserve">http://en.wikipedia.org/wiki/Pflugerville,_Texas	http://www2.census.gov/programs-surveys/popest/datasets/2010-2018/cities/totals/sub-est2018_all.csv	https://www.instagram.com/pflugerville_tx/	</v>
      <v xml:space="preserve">http://creativecommons.org/licenses/by-sa/3.0/			</v>
    </spb>
    <spb s="16">
      <v>5007</v>
      <v>5008</v>
      <v>5009</v>
      <v>5009</v>
      <v>2</v>
      <v>5008</v>
      <v>5007</v>
      <v>5010</v>
      <v>5010</v>
      <v>5011</v>
    </spb>
    <spb s="0">
      <v xml:space="preserve">Wikipedia	</v>
      <v xml:space="preserve">CC-BY-SA-3.0	</v>
      <v xml:space="preserve">http://it.wikipedia.org/wiki/Pflugerville	</v>
      <v xml:space="preserve">http://creativecommons.org/licenses/by-sa/3.0/	</v>
    </spb>
    <spb s="0">
      <v xml:space="preserve">Wikipedia	</v>
      <v xml:space="preserve">CC-BY-SA	</v>
      <v xml:space="preserve">http://en.wikipedia.org/wiki/Palo_Alto,_California	</v>
      <v xml:space="preserve">http://creativecommons.org/licenses/by-sa/3.0/	</v>
    </spb>
    <spb s="0">
      <v xml:space="preserve">Wikipedia	US Census	US Census	Sec	Walkscore	</v>
      <v xml:space="preserve">CC-BY-SA					</v>
      <v xml:space="preserve">http://en.wikipedia.org/wiki/Palo_Alto,_California	http://www2.census.gov/programs-surveys/popest/datasets/2010-2018/cities/totals/sub-est2018_all.csv	http://www.census.gov/quickfacts/table/PST120214/0655282	https://www.sec.gov/cgi-bin/browse-edgar?action=getcompany&amp;CIK=0001832753	https://www.walkscore.com/CA/Palo_Alto	</v>
      <v xml:space="preserve">http://creativecommons.org/licenses/by-sa/3.0/					</v>
    </spb>
    <spb s="0">
      <v xml:space="preserve">Wikipedia	Wikipedia	</v>
      <v xml:space="preserve">CC-BY-SA	CC-BY-SA	</v>
      <v xml:space="preserve">http://en.wikipedia.org/wiki/Palo_Alto,_California	http://it.wikipedia.org/wiki/Palo_Alto	</v>
      <v xml:space="preserve">http://creativecommons.org/licenses/by-sa/3.0/	http://creativecommons.org/licenses/by-sa/3.0/	</v>
    </spb>
    <spb s="0">
      <v xml:space="preserve">Wikipedia	US Census	US Census	Wikipedia	Sec	Walkscore	</v>
      <v xml:space="preserve">CC-BY-SA			CC-BY-SA			</v>
      <v xml:space="preserve">http://en.wikipedia.org/wiki/Palo_Alto,_California	http://www2.census.gov/programs-surveys/popest/datasets/2010-2018/cities/totals/sub-est2018_all.csv	http://www.census.gov/quickfacts/table/PST120214/0655282	https://en.wikipedia.org/wiki/Palo_Alto,_California	https://www.sec.gov/cgi-bin/browse-edgar?action=getcompany&amp;CIK=0001832753	https://www.walkscore.com/CA/Palo_Alto	</v>
      <v xml:space="preserve">http://creativecommons.org/licenses/by-sa/3.0/			http://creativecommons.org/licenses/by-sa/3.0/			</v>
    </spb>
    <spb s="0">
      <v xml:space="preserve">Wikipedia	US Census	Wikipedia	US Census	</v>
      <v xml:space="preserve">CC-BY-SA		CC-BY-SA		</v>
      <v xml:space="preserve">http://en.wikipedia.org/wiki/Palo_Alto,_California	http://www2.census.gov/programs-surveys/popest/datasets/2010-2018/cities/totals/sub-est2018_all.csv	http://es.wikipedia.org/wiki/Palo_Alto	http://www.census.gov/quickfacts/table/PST120214/0655282	</v>
      <v xml:space="preserve">http://creativecommons.org/licenses/by-sa/3.0/		http://creativecommons.org/licenses/by-sa/3.0/		</v>
    </spb>
    <spb s="16">
      <v>5014</v>
      <v>5015</v>
      <v>5016</v>
      <v>5016</v>
      <v>2</v>
      <v>5015</v>
      <v>5014</v>
      <v>5017</v>
      <v>5017</v>
      <v>5018</v>
    </spb>
    <spb s="0">
      <v xml:space="preserve">Wikipedia	</v>
      <v xml:space="preserve">CC-BY-SA-3.0	</v>
      <v xml:space="preserve">http://pt.wikipedia.org/wiki/Palo_Alto	</v>
      <v xml:space="preserve">http://creativecommons.org/licenses/by-sa/3.0/	</v>
    </spb>
    <spb s="0">
      <v xml:space="preserve">Wikipedia	</v>
      <v xml:space="preserve">CC-BY-SA	</v>
      <v xml:space="preserve">http://en.wikipedia.org/wiki/Schenectady,_New_York	</v>
      <v xml:space="preserve">http://creativecommons.org/licenses/by-sa/3.0/	</v>
    </spb>
    <spb s="0">
      <v xml:space="preserve">Wikipedia	US Census	Walkscore	</v>
      <v xml:space="preserve">CC-BY-SA			</v>
      <v xml:space="preserve">http://en.wikipedia.org/wiki/Schenectady,_New_York	http://www2.census.gov/programs-surveys/popest/datasets/2010-2018/cities/totals/sub-est2018_all.csv	https://www.walkscore.com/NY/Schenectady	</v>
      <v xml:space="preserve">http://creativecommons.org/licenses/by-sa/3.0/			</v>
    </spb>
    <spb s="0">
      <v xml:space="preserve">Wikipedia	US Census	Wikipedia	Walkscore	</v>
      <v xml:space="preserve">CC-BY-SA		CC-BY-SA		</v>
      <v xml:space="preserve">http://en.wikipedia.org/wiki/Schenectady,_New_York	http://www2.census.gov/programs-surveys/popest/datasets/2010-2018/cities/totals/sub-est2018_all.csv	https://en.wikipedia.org/wiki/Schenectady,_New_York	https://www.walkscore.com/NY/Schenectady	</v>
      <v xml:space="preserve">http://creativecommons.org/licenses/by-sa/3.0/		http://creativecommons.org/licenses/by-sa/3.0/		</v>
    </spb>
    <spb s="0">
      <v xml:space="preserve">Wikipedia	US Census	</v>
      <v xml:space="preserve">CC-BY-SA		</v>
      <v xml:space="preserve">http://en.wikipedia.org/wiki/Schenectady,_New_York	http://www2.census.gov/programs-surveys/popest/datasets/2010-2018/cities/totals/sub-est2018_all.csv	</v>
      <v xml:space="preserve">http://creativecommons.org/licenses/by-sa/3.0/		</v>
    </spb>
    <spb s="16">
      <v>5021</v>
      <v>5022</v>
      <v>5021</v>
      <v>5021</v>
      <v>2</v>
      <v>5022</v>
      <v>5021</v>
      <v>5023</v>
      <v>5023</v>
      <v>5024</v>
    </spb>
    <spb s="0">
      <v xml:space="preserve">Wikipedia	</v>
      <v xml:space="preserve">CC-BY-SA-3.0	</v>
      <v xml:space="preserve">http://en.wikipedia.org/wiki/Schenectady,_New_York	</v>
      <v xml:space="preserve">http://creativecommons.org/licenses/by-sa/3.0/	</v>
    </spb>
    <spb s="0">
      <v xml:space="preserve">Wikipedia	</v>
      <v xml:space="preserve">CC-BY-SA	</v>
      <v xml:space="preserve">http://en.wikipedia.org/wiki/Harlingen,_Texas	</v>
      <v xml:space="preserve">http://creativecommons.org/licenses/by-sa/3.0/	</v>
    </spb>
    <spb s="0">
      <v xml:space="preserve">Wikipedia	US Census	Walkscore	</v>
      <v xml:space="preserve">CC-BY-SA			</v>
      <v xml:space="preserve">http://en.wikipedia.org/wiki/Harlingen,_Texas	http://www2.census.gov/programs-surveys/popest/datasets/2010-2018/cities/totals/sub-est2018_all.csv	https://www.walkscore.com/TX/Harlingen	</v>
      <v xml:space="preserve">http://creativecommons.org/licenses/by-sa/3.0/			</v>
    </spb>
    <spb s="0">
      <v xml:space="preserve">Wikipedia	US Census	Wikipedia	Walkscore	</v>
      <v xml:space="preserve">CC-BY-SA		CC-BY-SA		</v>
      <v xml:space="preserve">http://en.wikipedia.org/wiki/Harlingen,_Texas	http://www2.census.gov/programs-surveys/popest/datasets/2010-2018/cities/totals/sub-est2018_all.csv	https://en.wikipedia.org/wiki/Harlingen,_Texas	https://www.walkscore.com/TX/Harlingen	</v>
      <v xml:space="preserve">http://creativecommons.org/licenses/by-sa/3.0/		http://creativecommons.org/licenses/by-sa/3.0/		</v>
    </spb>
    <spb s="0">
      <v xml:space="preserve">Wikipedia	US Census	</v>
      <v xml:space="preserve">CC-BY-SA		</v>
      <v xml:space="preserve">http://en.wikipedia.org/wiki/Harlingen,_Texas	http://www2.census.gov/programs-surveys/popest/datasets/2010-2018/cities/totals/sub-est2018_all.csv	</v>
      <v xml:space="preserve">http://creativecommons.org/licenses/by-sa/3.0/		</v>
    </spb>
    <spb s="1">
      <v>5027</v>
      <v>5028</v>
      <v>2</v>
      <v>5028</v>
      <v>5027</v>
      <v>5029</v>
      <v>5029</v>
      <v>5030</v>
    </spb>
    <spb s="0">
      <v xml:space="preserve">Wikipedia	</v>
      <v xml:space="preserve">CC BY-SA 4.0	</v>
      <v xml:space="preserve">http://en.wikipedia.org/wiki/Harlingen,_Texas	</v>
      <v xml:space="preserve">https://creativecommons.org/licenses/by-sa/4.0	</v>
    </spb>
    <spb s="0">
      <v xml:space="preserve">Wikipedia	</v>
      <v xml:space="preserve">CC-BY-SA	</v>
      <v xml:space="preserve">http://en.wikipedia.org/wiki/Bayonne,_New_Jersey	</v>
      <v xml:space="preserve">http://creativecommons.org/licenses/by-sa/3.0/	</v>
    </spb>
    <spb s="0">
      <v xml:space="preserve">Wikipedia	US Census	US Census	Sec	Walkscore	</v>
      <v xml:space="preserve">CC-BY-SA					</v>
      <v xml:space="preserve">http://en.wikipedia.org/wiki/Bayonne,_New_Jersey	http://www2.census.gov/programs-surveys/popest/datasets/2010-2018/cities/totals/sub-est2018_all.csv	http://www.census.gov/quickfacts/table/RHI725213/3403580	https://www.sec.gov/cgi-bin/browse-edgar?action=getcompany&amp;CIK=0001228454	https://www.walkscore.com/NJ/Bayonne	</v>
      <v xml:space="preserve">http://creativecommons.org/licenses/by-sa/3.0/					</v>
    </spb>
    <spb s="0">
      <v xml:space="preserve">Wikipedia	US Census	US Census	Wikipedia	Sec	Walkscore	</v>
      <v xml:space="preserve">CC-BY-SA			CC-BY-SA			</v>
      <v xml:space="preserve">http://en.wikipedia.org/wiki/Bayonne,_New_Jersey	http://www2.census.gov/programs-surveys/popest/datasets/2010-2018/cities/totals/sub-est2018_all.csv	http://www.census.gov/quickfacts/table/RHI725213/3403580	https://en.wikipedia.org/wiki/Bayonne,_New_Jersey	https://www.sec.gov/cgi-bin/browse-edgar?action=getcompany&amp;CIK=0001228454	https://www.walkscore.com/NJ/Bayonne	</v>
      <v xml:space="preserve">http://creativecommons.org/licenses/by-sa/3.0/			http://creativecommons.org/licenses/by-sa/3.0/			</v>
    </spb>
    <spb s="0">
      <v xml:space="preserve">Wikipedia	US Census	US Census	</v>
      <v xml:space="preserve">CC-BY-SA			</v>
      <v xml:space="preserve">http://en.wikipedia.org/wiki/Bayonne,_New_Jersey	http://www2.census.gov/programs-surveys/popest/datasets/2010-2018/cities/totals/sub-est2018_all.csv	http://www.census.gov/quickfacts/table/RHI725213/3403580	</v>
      <v xml:space="preserve">http://creativecommons.org/licenses/by-sa/3.0/			</v>
    </spb>
    <spb s="16">
      <v>5033</v>
      <v>5034</v>
      <v>5033</v>
      <v>5033</v>
      <v>2</v>
      <v>5034</v>
      <v>5033</v>
      <v>5035</v>
      <v>5035</v>
      <v>5036</v>
    </spb>
    <spb s="0">
      <v xml:space="preserve">Wikipedia	</v>
      <v xml:space="preserve">Public domain	</v>
      <v xml:space="preserve">http://en.wikipedia.org/wiki/Bayonne,_New_Jersey	</v>
      <v xml:space="preserve">http://en.wikipedia.org/wiki/Public_domain	</v>
    </spb>
    <spb s="0">
      <v xml:space="preserve">Wikipedia	Wikipedia	</v>
      <v xml:space="preserve">CC-BY-SA	CC-BY-SA	</v>
      <v xml:space="preserve">http://en.wikipedia.org/wiki/Eden_Prairie,_Minnesota	http://fr.wikipedia.org/wiki/Eden_Prairie	</v>
      <v xml:space="preserve">http://creativecommons.org/licenses/by-sa/3.0/	http://creativecommons.org/licenses/by-sa/3.0/	</v>
    </spb>
    <spb s="0">
      <v xml:space="preserve">Wikipedia	US Census	Facebook	Sec	Walkscore	</v>
      <v xml:space="preserve">CC-BY-SA					</v>
      <v xml:space="preserve">http://en.wikipedia.org/wiki/Eden_Prairie,_Minnesota	http://www2.census.gov/programs-surveys/popest/datasets/2010-2018/cities/totals/sub-est2018_all.csv	https://www.facebook.com/cityofedenprairie	https://www.sec.gov/cgi-bin/browse-edgar?action=getcompany&amp;CIK=0001818947	https://www.walkscore.com/MN/Eden_Prairie	</v>
      <v xml:space="preserve">http://creativecommons.org/licenses/by-sa/3.0/					</v>
    </spb>
    <spb s="0">
      <v xml:space="preserve">Wikipedia	</v>
      <v xml:space="preserve">CC-BY-SA	</v>
      <v xml:space="preserve">http://en.wikipedia.org/wiki/Eden_Prairie,_Minnesota	</v>
      <v xml:space="preserve">http://creativecommons.org/licenses/by-sa/3.0/	</v>
    </spb>
    <spb s="0">
      <v xml:space="preserve">Wikipedia	US Census	Wikipedia	Facebook	Sec	Walkscore	</v>
      <v xml:space="preserve">CC-BY-SA		CC-BY-SA				</v>
      <v xml:space="preserve">http://en.wikipedia.org/wiki/Eden_Prairie,_Minnesota	http://www2.census.gov/programs-surveys/popest/datasets/2010-2018/cities/totals/sub-est2018_all.csv	https://en.wikipedia.org/wiki/Eden_Prairie,_Minnesota	https://www.facebook.com/cityofedenprairie	https://www.sec.gov/cgi-bin/browse-edgar?action=getcompany&amp;CIK=0001818947	https://www.walkscore.com/MN/Eden_Prairie	</v>
      <v xml:space="preserve">http://creativecommons.org/licenses/by-sa/3.0/		http://creativecommons.org/licenses/by-sa/3.0/				</v>
    </spb>
    <spb s="0">
      <v xml:space="preserve">Wikipedia	US Census	Wikipedia	Facebook	</v>
      <v xml:space="preserve">CC-BY-SA		CC-BY-SA		</v>
      <v xml:space="preserve">http://en.wikipedia.org/wiki/Eden_Prairie,_Minnesota	http://www2.census.gov/programs-surveys/popest/datasets/2010-2018/cities/totals/sub-est2018_all.csv	http://fr.wikipedia.org/wiki/Eden_Prairie	https://www.facebook.com/cityofedenprairie	</v>
      <v xml:space="preserve">http://creativecommons.org/licenses/by-sa/3.0/		http://creativecommons.org/licenses/by-sa/3.0/		</v>
    </spb>
    <spb s="1">
      <v>5039</v>
      <v>5040</v>
      <v>2</v>
      <v>5040</v>
      <v>5041</v>
      <v>5042</v>
      <v>5042</v>
      <v>5043</v>
    </spb>
    <spb s="0">
      <v xml:space="preserve">Wikipedia	</v>
      <v xml:space="preserve">Public domain	</v>
      <v xml:space="preserve">http://en.wikipedia.org/wiki/Eden_Prairie,_Minnesota	</v>
      <v xml:space="preserve">http://en.wikipedia.org/wiki/Public_domain	</v>
    </spb>
    <spb s="0">
      <v xml:space="preserve">Wikipedia	Wikipedia	</v>
      <v xml:space="preserve">CC-BY-SA	CC-BY-SA	</v>
      <v xml:space="preserve">http://en.wikipedia.org/wiki/Port_Orange,_Florida	http://fr.wikipedia.org/wiki/Port_Orange	</v>
      <v xml:space="preserve">http://creativecommons.org/licenses/by-sa/3.0/	http://creativecommons.org/licenses/by-sa/3.0/	</v>
    </spb>
    <spb s="0">
      <v xml:space="preserve">Wikipedia	US Census	Walkscore	</v>
      <v xml:space="preserve">CC-BY-SA			</v>
      <v xml:space="preserve">http://en.wikipedia.org/wiki/Port_Orange,_Florida	http://www2.census.gov/programs-surveys/popest/datasets/2010-2018/cities/totals/sub-est2018_all.csv	https://www.walkscore.com/FL/Port_Orange	</v>
      <v xml:space="preserve">http://creativecommons.org/licenses/by-sa/3.0/			</v>
    </spb>
    <spb s="0">
      <v xml:space="preserve">Wikipedia	Wikipedia	</v>
      <v xml:space="preserve">CC-BY-SA	CC-BY-SA	</v>
      <v xml:space="preserve">http://en.wikipedia.org/wiki/Port_Orange,_Florida	http://it.wikipedia.org/wiki/Port_Orange	</v>
      <v xml:space="preserve">http://creativecommons.org/licenses/by-sa/3.0/	http://creativecommons.org/licenses/by-sa/3.0/	</v>
    </spb>
    <spb s="0">
      <v xml:space="preserve">Wikipedia	</v>
      <v xml:space="preserve">CC-BY-SA	</v>
      <v xml:space="preserve">http://en.wikipedia.org/wiki/Port_Orange,_Florida	</v>
      <v xml:space="preserve">http://creativecommons.org/licenses/by-sa/3.0/	</v>
    </spb>
    <spb s="0">
      <v xml:space="preserve">Wikipedia	US Census	Wikipedia	</v>
      <v xml:space="preserve">CC-BY-SA		CC-BY-SA	</v>
      <v xml:space="preserve">http://en.wikipedia.org/wiki/Port_Orange,_Florida	http://www2.census.gov/programs-surveys/popest/datasets/2010-2018/cities/totals/sub-est2018_all.csv	http://fr.wikipedia.org/wiki/Port_Orange	</v>
      <v xml:space="preserve">http://creativecommons.org/licenses/by-sa/3.0/		http://creativecommons.org/licenses/by-sa/3.0/	</v>
    </spb>
    <spb s="16">
      <v>5046</v>
      <v>5047</v>
      <v>5048</v>
      <v>5048</v>
      <v>2</v>
      <v>5047</v>
      <v>5049</v>
      <v>5047</v>
      <v>5047</v>
      <v>5050</v>
    </spb>
    <spb s="0">
      <v xml:space="preserve">Wikipedia	</v>
      <v xml:space="preserve">CC BY 2.5	</v>
      <v xml:space="preserve">http://en.wikipedia.org/wiki/Port_Orange,_Florida	</v>
      <v xml:space="preserve">https://creativecommons.org/licenses/by/2.5	</v>
    </spb>
    <spb s="0">
      <v xml:space="preserve">Wikipedia	</v>
      <v xml:space="preserve">CC-BY-SA	</v>
      <v xml:space="preserve">http://en.wikipedia.org/wiki/Dublin,_California	</v>
      <v xml:space="preserve">http://creativecommons.org/licenses/by-sa/3.0/	</v>
    </spb>
    <spb s="0">
      <v xml:space="preserve">Wikipedia	US Census	US Census	Sec	Walkscore	</v>
      <v xml:space="preserve">CC-BY-SA					</v>
      <v xml:space="preserve">http://en.wikipedia.org/wiki/Dublin,_California	http://www2.census.gov/programs-surveys/popest/datasets/2010-2018/cities/totals/sub-est2018_all.csv	http://www.census.gov/quickfacts/table/RHI225213/0620018	https://www.sec.gov/cgi-bin/browse-edgar?action=getcompany&amp;CIK=0000937098	https://www.walkscore.com/CA/Dublin	</v>
      <v xml:space="preserve">http://creativecommons.org/licenses/by-sa/3.0/					</v>
    </spb>
    <spb s="0">
      <v xml:space="preserve">Wikipedia	US Census	US Census	Wikipedia	Sec	Walkscore	</v>
      <v xml:space="preserve">CC-BY-SA			CC-BY-SA			</v>
      <v xml:space="preserve">http://en.wikipedia.org/wiki/Dublin,_California	http://www2.census.gov/programs-surveys/popest/datasets/2010-2018/cities/totals/sub-est2018_all.csv	http://www.census.gov/quickfacts/table/RHI225213/0620018	https://en.wikipedia.org/wiki/Dublin,_California	https://www.sec.gov/cgi-bin/browse-edgar?action=getcompany&amp;CIK=0000937098	https://www.walkscore.com/CA/Dublin	</v>
      <v xml:space="preserve">http://creativecommons.org/licenses/by-sa/3.0/			http://creativecommons.org/licenses/by-sa/3.0/			</v>
    </spb>
    <spb s="0">
      <v xml:space="preserve">Wikipedia	US Census	Wikipedia	US Census	</v>
      <v xml:space="preserve">CC-BY-SA		CC-BY-SA		</v>
      <v xml:space="preserve">http://en.wikipedia.org/wiki/Dublin,_California	http://www2.census.gov/programs-surveys/popest/datasets/2010-2018/cities/totals/sub-est2018_all.csv	http://es.wikipedia.org/wiki/Dublin_(California)	http://www.census.gov/quickfacts/table/RHI225213/0620018	</v>
      <v xml:space="preserve">http://creativecommons.org/licenses/by-sa/3.0/		http://creativecommons.org/licenses/by-sa/3.0/		</v>
    </spb>
    <spb s="16">
      <v>5053</v>
      <v>5054</v>
      <v>5053</v>
      <v>5053</v>
      <v>2</v>
      <v>5054</v>
      <v>5053</v>
      <v>5055</v>
      <v>5055</v>
      <v>5056</v>
    </spb>
    <spb s="0">
      <v xml:space="preserve">Wikipedia	</v>
      <v xml:space="preserve">CC BY 2.0	</v>
      <v xml:space="preserve">http://zh.wikipedia.org/wiki/都伯林_(加利福尼亞州)	</v>
      <v xml:space="preserve">https://creativecommons.org/licenses/by/2.0	</v>
    </spb>
    <spb s="0">
      <v xml:space="preserve">Wikipedia	</v>
      <v xml:space="preserve">CC-BY-SA	</v>
      <v xml:space="preserve">http://en.wikipedia.org/wiki/San_Marcos,_Texas	</v>
      <v xml:space="preserve">http://creativecommons.org/licenses/by-sa/3.0/	</v>
    </spb>
    <spb s="0">
      <v xml:space="preserve">Wikipedia	US Census	Twitter	Walkscore	Youtube	</v>
      <v xml:space="preserve">CC-BY-SA					</v>
      <v xml:space="preserve">http://en.wikipedia.org/wiki/San_Marcos,_Texas	http://www2.census.gov/programs-surveys/popest/datasets/2010-2018/cities/totals/sub-est2018_all.csv	https://twitter.com/CityofSanMarcos	https://www.walkscore.com/TX/San_Marcos	https://www.youtube.com/user/cityofsanmarcos	</v>
      <v xml:space="preserve">http://creativecommons.org/licenses/by-sa/3.0/					</v>
    </spb>
    <spb s="0">
      <v xml:space="preserve">Wikipedia	US Census	Wikipedia	Walkscore	Youtube	</v>
      <v xml:space="preserve">CC-BY-SA		CC-BY-SA			</v>
      <v xml:space="preserve">http://en.wikipedia.org/wiki/San_Marcos,_Texas	http://www2.census.gov/programs-surveys/popest/datasets/2010-2018/cities/totals/sub-est2018_all.csv	https://en.wikipedia.org/wiki/San_Marcos,_Texas	https://www.walkscore.com/TX/San_Marcos	https://www.youtube.com/user/cityofsanmarcos	</v>
      <v xml:space="preserve">http://creativecommons.org/licenses/by-sa/3.0/		http://creativecommons.org/licenses/by-sa/3.0/			</v>
    </spb>
    <spb s="0">
      <v xml:space="preserve">Wikipedia	US Census	Youtube	</v>
      <v xml:space="preserve">CC-BY-SA			</v>
      <v xml:space="preserve">http://en.wikipedia.org/wiki/San_Marcos,_Texas	http://www2.census.gov/programs-surveys/popest/datasets/2010-2018/cities/totals/sub-est2018_all.csv	https://www.youtube.com/user/cityofsanmarcos	</v>
      <v xml:space="preserve">http://creativecommons.org/licenses/by-sa/3.0/			</v>
    </spb>
    <spb s="1">
      <v>5059</v>
      <v>5060</v>
      <v>2</v>
      <v>5060</v>
      <v>5059</v>
      <v>5061</v>
      <v>5061</v>
      <v>5062</v>
    </spb>
    <spb s="0">
      <v xml:space="preserve">Wikipedia	</v>
      <v xml:space="preserve">CC BY-SA 3.0	</v>
      <v xml:space="preserve">http://ja.wikipedia.org/wiki/サンマルコス_(テキサス州)	</v>
      <v xml:space="preserve">https://creativecommons.org/licenses/by-sa/3.0	</v>
    </spb>
    <spb s="0">
      <v xml:space="preserve">Wikipedia	</v>
      <v xml:space="preserve">CC-BY-SA	</v>
      <v xml:space="preserve">http://en.wikipedia.org/wiki/Noblesville,_Indiana	</v>
      <v xml:space="preserve">http://creativecommons.org/licenses/by-sa/3.0/	</v>
    </spb>
    <spb s="0">
      <v xml:space="preserve">Wikipedia	US Census	Walkscore	</v>
      <v xml:space="preserve">CC-BY-SA			</v>
      <v xml:space="preserve">http://en.wikipedia.org/wiki/Noblesville,_Indiana	http://www2.census.gov/programs-surveys/popest/datasets/2010-2018/cities/totals/sub-est2018_all.csv	https://www.walkscore.com/IN/Noblesville	</v>
      <v xml:space="preserve">http://creativecommons.org/licenses/by-sa/3.0/			</v>
    </spb>
    <spb s="0">
      <v xml:space="preserve">Wikipedia	Wikipedia	</v>
      <v xml:space="preserve">CC-BY-SA	CC-BY-SA	</v>
      <v xml:space="preserve">http://en.wikipedia.org/wiki/Noblesville,_Indiana	http://it.wikipedia.org/wiki/Noblesville	</v>
      <v xml:space="preserve">http://creativecommons.org/licenses/by-sa/3.0/	http://creativecommons.org/licenses/by-sa/3.0/	</v>
    </spb>
    <spb s="0">
      <v xml:space="preserve">Wikipedia	US Census	Wikipedia	Walkscore	</v>
      <v xml:space="preserve">CC-BY-SA		CC-BY-SA		</v>
      <v xml:space="preserve">http://en.wikipedia.org/wiki/Noblesville,_Indiana	http://www2.census.gov/programs-surveys/popest/datasets/2010-2018/cities/totals/sub-est2018_all.csv	https://en.wikipedia.org/wiki/Noblesville,_Indiana	https://www.walkscore.com/IN/Noblesville	</v>
      <v xml:space="preserve">http://creativecommons.org/licenses/by-sa/3.0/		http://creativecommons.org/licenses/by-sa/3.0/		</v>
    </spb>
    <spb s="0">
      <v xml:space="preserve">Wikipedia	US Census	</v>
      <v xml:space="preserve">CC-BY-SA		</v>
      <v xml:space="preserve">http://en.wikipedia.org/wiki/Noblesville,_Indiana	http://www2.census.gov/programs-surveys/popest/datasets/2010-2018/cities/totals/sub-est2018_all.csv	</v>
      <v xml:space="preserve">http://creativecommons.org/licenses/by-sa/3.0/		</v>
    </spb>
    <spb s="16">
      <v>5065</v>
      <v>5066</v>
      <v>5067</v>
      <v>5067</v>
      <v>2</v>
      <v>5066</v>
      <v>5065</v>
      <v>5068</v>
      <v>5068</v>
      <v>5069</v>
    </spb>
    <spb s="0">
      <v xml:space="preserve">Wikipedia	</v>
      <v xml:space="preserve">Public domain	</v>
      <v xml:space="preserve">http://fr.wikipedia.org/wiki/Noblesville	</v>
      <v xml:space="preserve">http://en.wikipedia.org/wiki/Public_domain	</v>
    </spb>
    <spb s="0">
      <v xml:space="preserve">Wikipedia	</v>
      <v xml:space="preserve">CC-BY-SA	</v>
      <v xml:space="preserve">http://en.wikipedia.org/wiki/Santa_Cruz,_California	</v>
      <v xml:space="preserve">http://creativecommons.org/licenses/by-sa/3.0/	</v>
    </spb>
    <spb s="0">
      <v xml:space="preserve">Wikipedia	US Census	Sec	Walkscore	</v>
      <v xml:space="preserve">CC-BY-SA				</v>
      <v xml:space="preserve">http://en.wikipedia.org/wiki/Santa_Cruz,_California	http://www2.census.gov/programs-surveys/popest/datasets/2010-2018/cities/totals/sub-est2018_all.csv	https://www.sec.gov/cgi-bin/browse-edgar?action=getcompany&amp;CIK=0001766907	https://www.walkscore.com/CA/Santa_Cruz	</v>
      <v xml:space="preserve">http://creativecommons.org/licenses/by-sa/3.0/				</v>
    </spb>
    <spb s="0">
      <v xml:space="preserve">Wikipedia	Wikipedia	Wikipedia	</v>
      <v xml:space="preserve">CC-BY-SA	CC-BY-SA	CC-BY-SA	</v>
      <v xml:space="preserve">http://en.wikipedia.org/wiki/Santa_Cruz,_California	http://es.wikipedia.org/wiki/Santa_Cruz_(California)	http://it.wikipedia.org/wiki/Santa_Cruz_(California)	</v>
      <v xml:space="preserve">http://creativecommons.org/licenses/by-sa/3.0/	http://creativecommons.org/licenses/by-sa/3.0/	http://creativecommons.org/licenses/by-sa/3.0/	</v>
    </spb>
    <spb s="0">
      <v xml:space="preserve">Wikipedia	US Census	Wikipedia	Sec	Walkscore	</v>
      <v xml:space="preserve">CC-BY-SA		CC-BY-SA			</v>
      <v xml:space="preserve">http://en.wikipedia.org/wiki/Santa_Cruz,_California	http://www2.census.gov/programs-surveys/popest/datasets/2010-2018/cities/totals/sub-est2018_all.csv	https://en.wikipedia.org/wiki/Santa_Cruz,_California	https://www.sec.gov/cgi-bin/browse-edgar?action=getcompany&amp;CIK=0001766907	https://www.walkscore.com/CA/Santa_Cruz	</v>
      <v xml:space="preserve">http://creativecommons.org/licenses/by-sa/3.0/		http://creativecommons.org/licenses/by-sa/3.0/			</v>
    </spb>
    <spb s="0">
      <v xml:space="preserve">Wikipedia	US Census	Wikipedia	</v>
      <v xml:space="preserve">CC-BY-SA		CC-BY-SA	</v>
      <v xml:space="preserve">http://en.wikipedia.org/wiki/Santa_Cruz,_California	http://www2.census.gov/programs-surveys/popest/datasets/2010-2018/cities/totals/sub-est2018_all.csv	http://es.wikipedia.org/wiki/Santa_Cruz_(California)	</v>
      <v xml:space="preserve">http://creativecommons.org/licenses/by-sa/3.0/		http://creativecommons.org/licenses/by-sa/3.0/	</v>
    </spb>
    <spb s="16">
      <v>5072</v>
      <v>5073</v>
      <v>5074</v>
      <v>5074</v>
      <v>2</v>
      <v>5073</v>
      <v>5072</v>
      <v>5075</v>
      <v>5075</v>
      <v>5076</v>
    </spb>
    <spb s="0">
      <v xml:space="preserve">Wikipedia	</v>
      <v xml:space="preserve">CC-BY-SA-3.0	</v>
      <v xml:space="preserve">http://en.wikipedia.org/wiki/Santa_Cruz,_California	</v>
      <v xml:space="preserve">http://creativecommons.org/licenses/by-sa/3.0/	</v>
    </spb>
    <spb s="0">
      <v xml:space="preserve">Wikipedia	</v>
      <v xml:space="preserve">CC-BY-SA	</v>
      <v xml:space="preserve">http://en.wikipedia.org/wiki/Janesville,_Wisconsin	</v>
      <v xml:space="preserve">http://creativecommons.org/licenses/by-sa/3.0/	</v>
    </spb>
    <spb s="0">
      <v xml:space="preserve">Wikipedia	US Census	US Census	</v>
      <v xml:space="preserve">CC-BY-SA			</v>
      <v xml:space="preserve">http://en.wikipedia.org/wiki/Janesville,_Wisconsin	http://www2.census.gov/programs-surveys/popest/datasets/2010-2018/cities/totals/sub-est2018_all.csv	http://www.census.gov/quickfacts/table/RHI125213/5537825	</v>
      <v xml:space="preserve">http://creativecommons.org/licenses/by-sa/3.0/			</v>
    </spb>
    <spb s="0">
      <v xml:space="preserve">Wikipedia	Wikipedia	</v>
      <v xml:space="preserve">CC-BY-SA	CC-BY-SA	</v>
      <v xml:space="preserve">http://en.wikipedia.org/wiki/Janesville,_Wisconsin	http://it.wikipedia.org/wiki/Janesville_(Wisconsin)	</v>
      <v xml:space="preserve">http://creativecommons.org/licenses/by-sa/3.0/	http://creativecommons.org/licenses/by-sa/3.0/	</v>
    </spb>
    <spb s="0">
      <v xml:space="preserve">Wikipedia	US Census	US Census	Wikipedia	</v>
      <v xml:space="preserve">CC-BY-SA			CC-BY-SA	</v>
      <v xml:space="preserve">http://en.wikipedia.org/wiki/Janesville,_Wisconsin	http://www2.census.gov/programs-surveys/popest/datasets/2010-2018/cities/totals/sub-est2018_all.csv	http://www.census.gov/quickfacts/table/RHI125213/5537825	https://en.wikipedia.org/wiki/Janesville,_Wisconsin	</v>
      <v xml:space="preserve">http://creativecommons.org/licenses/by-sa/3.0/			http://creativecommons.org/licenses/by-sa/3.0/	</v>
    </spb>
    <spb s="0">
      <v xml:space="preserve">Wikipedia	US Census	</v>
      <v xml:space="preserve">CC-BY-SA		</v>
      <v xml:space="preserve">http://en.wikipedia.org/wiki/Janesville,_Wisconsin	http://www2.census.gov/programs-surveys/popest/datasets/2010-2018/cities/totals/sub-est2018_all.csv	</v>
      <v xml:space="preserve">http://creativecommons.org/licenses/by-sa/3.0/		</v>
    </spb>
    <spb s="16">
      <v>5079</v>
      <v>5080</v>
      <v>5081</v>
      <v>5081</v>
      <v>2</v>
      <v>5080</v>
      <v>5079</v>
      <v>5082</v>
      <v>5082</v>
      <v>5083</v>
    </spb>
    <spb s="0">
      <v xml:space="preserve">Wikipedia	</v>
      <v xml:space="preserve">CC0	</v>
      <v xml:space="preserve">http://fr.wikipedia.org/wiki/Janesville_(Wisconsin)	</v>
      <v xml:space="preserve">http://creativecommons.org/publicdomain/zero/1.0/deed.en	</v>
    </spb>
    <spb s="0">
      <v xml:space="preserve">Wikipedia	</v>
      <v xml:space="preserve">CC-BY-SA	</v>
      <v xml:space="preserve">http://en.wikipedia.org/wiki/San_Clemente,_California	</v>
      <v xml:space="preserve">http://creativecommons.org/licenses/by-sa/3.0/	</v>
    </spb>
    <spb s="0">
      <v xml:space="preserve">Wikipedia	US Census	Sec	Walkscore	</v>
      <v xml:space="preserve">CC-BY-SA				</v>
      <v xml:space="preserve">http://en.wikipedia.org/wiki/San_Clemente,_California	http://www2.census.gov/programs-surveys/popest/datasets/2010-2018/cities/totals/sub-est2018_all.csv	https://www.sec.gov/cgi-bin/browse-edgar?action=getcompany&amp;CIK=0001689066	https://www.walkscore.com/CA/San_Clemente	</v>
      <v xml:space="preserve">http://creativecommons.org/licenses/by-sa/3.0/				</v>
    </spb>
    <spb s="0">
      <v xml:space="preserve">Wikipedia	US Census	Wikipedia	Sec	Walkscore	</v>
      <v xml:space="preserve">CC-BY-SA		CC-BY-SA			</v>
      <v xml:space="preserve">http://en.wikipedia.org/wiki/San_Clemente,_California	http://www2.census.gov/programs-surveys/popest/datasets/2010-2018/cities/totals/sub-est2018_all.csv	https://en.wikipedia.org/wiki/San_Clemente,_California	https://www.sec.gov/cgi-bin/browse-edgar?action=getcompany&amp;CIK=0001689066	https://www.walkscore.com/CA/San_Clemente	</v>
      <v xml:space="preserve">http://creativecommons.org/licenses/by-sa/3.0/		http://creativecommons.org/licenses/by-sa/3.0/			</v>
    </spb>
    <spb s="0">
      <v xml:space="preserve">Wikipedia	US Census	</v>
      <v xml:space="preserve">CC-BY-SA		</v>
      <v xml:space="preserve">http://en.wikipedia.org/wiki/San_Clemente,_California	http://www2.census.gov/programs-surveys/popest/datasets/2010-2018/cities/totals/sub-est2018_all.csv	</v>
      <v xml:space="preserve">http://creativecommons.org/licenses/by-sa/3.0/		</v>
    </spb>
    <spb s="16">
      <v>5086</v>
      <v>5087</v>
      <v>5086</v>
      <v>5086</v>
      <v>2</v>
      <v>5087</v>
      <v>5086</v>
      <v>5088</v>
      <v>5088</v>
      <v>5089</v>
    </spb>
    <spb s="0">
      <v xml:space="preserve">Wikipedia	Wikipedia	</v>
      <v xml:space="preserve">CC-BY-SA	CC-BY-SA	</v>
      <v xml:space="preserve">http://en.wikipedia.org/wiki/Brentwood,_California	http://fr.wikipedia.org/wiki/Brentwood_(Californie)	</v>
      <v xml:space="preserve">http://creativecommons.org/licenses/by-sa/3.0/	http://creativecommons.org/licenses/by-sa/3.0/	</v>
    </spb>
    <spb s="0">
      <v xml:space="preserve">Wikipedia	US Census	Walkscore	</v>
      <v xml:space="preserve">CC-BY-SA			</v>
      <v xml:space="preserve">http://en.wikipedia.org/wiki/Brentwood,_California	http://www2.census.gov/programs-surveys/popest/datasets/2010-2018/cities/totals/sub-est2018_all.csv	https://www.walkscore.com/CA/Brentwood	</v>
      <v xml:space="preserve">http://creativecommons.org/licenses/by-sa/3.0/			</v>
    </spb>
    <spb s="0">
      <v xml:space="preserve">Wikipedia	Wikipedia	</v>
      <v xml:space="preserve">CC-BY-SA	CC-BY-SA	</v>
      <v xml:space="preserve">http://en.wikipedia.org/wiki/Brentwood,_California	http://it.wikipedia.org/wiki/Brentwood_(California)	</v>
      <v xml:space="preserve">http://creativecommons.org/licenses/by-sa/3.0/	http://creativecommons.org/licenses/by-sa/3.0/	</v>
    </spb>
    <spb s="0">
      <v xml:space="preserve">Wikipedia	</v>
      <v xml:space="preserve">CC-BY-SA	</v>
      <v xml:space="preserve">http://en.wikipedia.org/wiki/Brentwood,_California	</v>
      <v xml:space="preserve">http://creativecommons.org/licenses/by-sa/3.0/	</v>
    </spb>
    <spb s="0">
      <v xml:space="preserve">Wikipedia	US Census	Wikipedia	Walkscore	</v>
      <v xml:space="preserve">CC-BY-SA		CC-BY-SA		</v>
      <v xml:space="preserve">http://en.wikipedia.org/wiki/Brentwood,_California	http://www2.census.gov/programs-surveys/popest/datasets/2010-2018/cities/totals/sub-est2018_all.csv	https://en.wikipedia.org/wiki/Brentwood,_California	https://www.walkscore.com/CA/Brentwood	</v>
      <v xml:space="preserve">http://creativecommons.org/licenses/by-sa/3.0/		http://creativecommons.org/licenses/by-sa/3.0/		</v>
    </spb>
    <spb s="0">
      <v xml:space="preserve">Wikipedia	US Census	Wikipedia	</v>
      <v xml:space="preserve">CC-BY-SA		CC-BY-SA	</v>
      <v xml:space="preserve">http://en.wikipedia.org/wiki/Brentwood,_California	http://www2.census.gov/programs-surveys/popest/datasets/2010-2018/cities/totals/sub-est2018_all.csv	http://fr.wikipedia.org/wiki/Brentwood_(Californie)	</v>
      <v xml:space="preserve">http://creativecommons.org/licenses/by-sa/3.0/		http://creativecommons.org/licenses/by-sa/3.0/	</v>
    </spb>
    <spb s="16">
      <v>5091</v>
      <v>5092</v>
      <v>5093</v>
      <v>5093</v>
      <v>2</v>
      <v>5092</v>
      <v>5094</v>
      <v>5095</v>
      <v>5095</v>
      <v>5096</v>
    </spb>
    <spb s="0">
      <v xml:space="preserve">Wikipedia	</v>
      <v xml:space="preserve">CC BY-SA 3.0	</v>
      <v xml:space="preserve">http://de.wikipedia.org/wiki/Brentwood_(Kalifornien)	</v>
      <v xml:space="preserve">https://creativecommons.org/licenses/by-sa/3.0	</v>
    </spb>
    <spb s="0">
      <v xml:space="preserve">Wikipedia	</v>
      <v xml:space="preserve">CC-BY-SA	</v>
      <v xml:space="preserve">http://en.wikipedia.org/wiki/East_Orange,_New_Jersey	</v>
      <v xml:space="preserve">http://creativecommons.org/licenses/by-sa/3.0/	</v>
    </spb>
    <spb s="0">
      <v xml:space="preserve">Wikipedia	US Census	US Census	Walkscore	</v>
      <v xml:space="preserve">CC-BY-SA				</v>
      <v xml:space="preserve">http://en.wikipedia.org/wiki/East_Orange,_New_Jersey	http://www2.census.gov/programs-surveys/popest/datasets/2010-2018/cities/totals/sub-est2018_all.csv	http://www.census.gov/quickfacts/table/RHI225213/3419390	https://www.walkscore.com/NJ/East_Orange	</v>
      <v xml:space="preserve">http://creativecommons.org/licenses/by-sa/3.0/				</v>
    </spb>
    <spb s="0">
      <v xml:space="preserve">Wikipedia	US Census	</v>
      <v xml:space="preserve">CC-BY-SA		</v>
      <v xml:space="preserve">http://en.wikipedia.org/wiki/East_Orange,_New_Jersey	http://www2.census.gov/programs-surveys/popest/datasets/2010-2018/cities/totals/sub-est2018_all.csv	</v>
      <v xml:space="preserve">http://creativecommons.org/licenses/by-sa/3.0/		</v>
    </spb>
    <spb s="16">
      <v>5099</v>
      <v>5100</v>
      <v>5099</v>
      <v>5099</v>
      <v>2</v>
      <v>5100</v>
      <v>5099</v>
      <v>5100</v>
      <v>5100</v>
      <v>5101</v>
    </spb>
    <spb s="0">
      <v xml:space="preserve">Wikipedia	</v>
      <v xml:space="preserve">Public domain	</v>
      <v xml:space="preserve">http://fr.wikipedia.org/wiki/East_Orange	</v>
      <v xml:space="preserve">http://en.wikipedia.org/wiki/Public_domain	</v>
    </spb>
    <spb s="0">
      <v xml:space="preserve">Wikipedia	Wikipedia	</v>
      <v xml:space="preserve">CC-BY-SA	CC-BY-SA	</v>
      <v xml:space="preserve">http://en.wikipedia.org/wiki/Eastvale,_California	http://de.wikipedia.org/wiki/Eastvale_(Kalifornien)	</v>
      <v xml:space="preserve">http://creativecommons.org/licenses/by-sa/3.0/	http://creativecommons.org/licenses/by-sa/3.0/	</v>
    </spb>
    <spb s="0">
      <v xml:space="preserve">Wikipedia	US Census	Walkscore	</v>
      <v xml:space="preserve">CC-BY-SA			</v>
      <v xml:space="preserve">http://en.wikipedia.org/wiki/Eastvale,_California	http://www2.census.gov/programs-surveys/popest/datasets/2010-2018/cities/totals/sub-est2018_all.csv	https://www.walkscore.com/CA/Eastvale	</v>
      <v xml:space="preserve">http://creativecommons.org/licenses/by-sa/3.0/			</v>
    </spb>
    <spb s="0">
      <v xml:space="preserve">Wikipedia	</v>
      <v xml:space="preserve">CC-BY-SA	</v>
      <v xml:space="preserve">http://en.wikipedia.org/wiki/Eastvale,_California	</v>
      <v xml:space="preserve">http://creativecommons.org/licenses/by-sa/3.0/	</v>
    </spb>
    <spb s="0">
      <v xml:space="preserve">Wikipedia	US Census	Wikipedia	</v>
      <v xml:space="preserve">CC-BY-SA		CC-BY-SA	</v>
      <v xml:space="preserve">http://en.wikipedia.org/wiki/Eastvale,_California	http://www2.census.gov/programs-surveys/popest/datasets/2010-2018/cities/totals/sub-est2018_all.csv	http://es.wikipedia.org/wiki/Eastvale_(California)	</v>
      <v xml:space="preserve">http://creativecommons.org/licenses/by-sa/3.0/		http://creativecommons.org/licenses/by-sa/3.0/	</v>
    </spb>
    <spb s="16">
      <v>5104</v>
      <v>5105</v>
      <v>5106</v>
      <v>5106</v>
      <v>2</v>
      <v>5105</v>
      <v>5106</v>
      <v>5105</v>
      <v>5105</v>
      <v>5107</v>
    </spb>
    <spb s="0">
      <v xml:space="preserve">Wikipedia	</v>
      <v xml:space="preserve">CC BY-SA 2.5	</v>
      <v xml:space="preserve">http://en.wikipedia.org/wiki/Eastvale,_California	</v>
      <v xml:space="preserve">https://creativecommons.org/licenses/by-sa/2.5	</v>
    </spb>
    <spb s="0">
      <v xml:space="preserve">Wikipedia	</v>
      <v xml:space="preserve">CC-BY-SA	</v>
      <v xml:space="preserve">http://en.wikipedia.org/wiki/Chapel_Hill,_North_Carolina	</v>
      <v xml:space="preserve">http://creativecommons.org/licenses/by-sa/3.0/	</v>
    </spb>
    <spb s="0">
      <v xml:space="preserve">Wikipedia	US Census	Sec	Walkscore	</v>
      <v xml:space="preserve">CC-BY-SA				</v>
      <v xml:space="preserve">http://en.wikipedia.org/wiki/Chapel_Hill,_North_Carolina	http://www2.census.gov/programs-surveys/popest/datasets/2010-2018/cities/totals/sub-est2018_all.csv	https://www.sec.gov/cgi-bin/browse-edgar?action=getcompany&amp;CIK=0001802534	https://www.walkscore.com/NC/Chapel_Hill	</v>
      <v xml:space="preserve">http://creativecommons.org/licenses/by-sa/3.0/				</v>
    </spb>
    <spb s="0">
      <v xml:space="preserve">Wikipedia	US Census	Wikipedia	Sec	Walkscore	</v>
      <v xml:space="preserve">CC-BY-SA		CC-BY-SA			</v>
      <v xml:space="preserve">http://en.wikipedia.org/wiki/Chapel_Hill,_North_Carolina	http://www2.census.gov/programs-surveys/popest/datasets/2010-2018/cities/totals/sub-est2018_all.csv	https://en.wikipedia.org/wiki/Chapel_Hill,_North_Carolina	https://www.sec.gov/cgi-bin/browse-edgar?action=getcompany&amp;CIK=0001802534	https://www.walkscore.com/NC/Chapel_Hill	</v>
      <v xml:space="preserve">http://creativecommons.org/licenses/by-sa/3.0/		http://creativecommons.org/licenses/by-sa/3.0/			</v>
    </spb>
    <spb s="0">
      <v xml:space="preserve">Wikipedia	US Census	Wikipedia	</v>
      <v xml:space="preserve">CC-BY-SA		CC-BY-SA	</v>
      <v xml:space="preserve">http://en.wikipedia.org/wiki/Chapel_Hill,_North_Carolina	http://www2.census.gov/programs-surveys/popest/datasets/2010-2018/cities/totals/sub-est2018_all.csv	http://es.wikipedia.org/wiki/Chapel_Hill_(Carolina_del_Norte)	</v>
      <v xml:space="preserve">http://creativecommons.org/licenses/by-sa/3.0/		http://creativecommons.org/licenses/by-sa/3.0/	</v>
    </spb>
    <spb s="16">
      <v>5110</v>
      <v>5111</v>
      <v>5110</v>
      <v>5110</v>
      <v>2</v>
      <v>5111</v>
      <v>5110</v>
      <v>5112</v>
      <v>5112</v>
      <v>5113</v>
    </spb>
    <spb s="0">
      <v xml:space="preserve">Wikipedia	</v>
      <v xml:space="preserve">CC BY-SA 2.5	</v>
      <v xml:space="preserve">http://ja.wikipedia.org/wiki/チャペルヒル_(ノースカロライナ州)	</v>
      <v xml:space="preserve">http://creativecommons.org/licenses/by-sa/2.5	</v>
    </spb>
    <spb s="0">
      <v xml:space="preserve">Wikipedia	</v>
      <v xml:space="preserve">CC-BY-SA	</v>
      <v xml:space="preserve">http://en.wikipedia.org/wiki/Haverhill,_Massachusetts	</v>
      <v xml:space="preserve">http://creativecommons.org/licenses/by-sa/3.0/	</v>
    </spb>
    <spb s="0">
      <v xml:space="preserve">Wikipedia	US Census	US Census	Sec	Walkscore	</v>
      <v xml:space="preserve">CC-BY-SA					</v>
      <v xml:space="preserve">http://en.wikipedia.org/wiki/Haverhill,_Massachusetts	http://www2.census.gov/programs-surveys/popest/datasets/2010-2018/cities/totals/sub-est2018_all.csv	http://www.census.gov/quickfacts/table/PST045215/2529405	https://www.sec.gov/cgi-bin/browse-edgar?action=getcompany&amp;CIK=0001714678	https://www.walkscore.com/MA/Haverhill	</v>
      <v xml:space="preserve">http://creativecommons.org/licenses/by-sa/3.0/					</v>
    </spb>
    <spb s="0">
      <v xml:space="preserve">Wikipedia	US Census	US Census	Wikipedia	Sec	Walkscore	</v>
      <v xml:space="preserve">CC-BY-SA			CC-BY-SA			</v>
      <v xml:space="preserve">http://en.wikipedia.org/wiki/Haverhill,_Massachusetts	http://www2.census.gov/programs-surveys/popest/datasets/2010-2018/cities/totals/sub-est2018_all.csv	http://www.census.gov/quickfacts/table/PST045215/2529405	https://en.wikipedia.org/wiki/Haverhill,_Massachusetts	https://www.sec.gov/cgi-bin/browse-edgar?action=getcompany&amp;CIK=0001714678	https://www.walkscore.com/MA/Haverhill	</v>
      <v xml:space="preserve">http://creativecommons.org/licenses/by-sa/3.0/			http://creativecommons.org/licenses/by-sa/3.0/			</v>
    </spb>
    <spb s="0">
      <v xml:space="preserve">Wikipedia	US Census	</v>
      <v xml:space="preserve">CC-BY-SA		</v>
      <v xml:space="preserve">http://en.wikipedia.org/wiki/Haverhill,_Massachusetts	http://www2.census.gov/programs-surveys/popest/datasets/2010-2018/cities/totals/sub-est2018_all.csv	</v>
      <v xml:space="preserve">http://creativecommons.org/licenses/by-sa/3.0/		</v>
    </spb>
    <spb s="16">
      <v>5116</v>
      <v>5117</v>
      <v>5116</v>
      <v>5116</v>
      <v>2</v>
      <v>5117</v>
      <v>5116</v>
      <v>5118</v>
      <v>5118</v>
      <v>5119</v>
    </spb>
    <spb s="0">
      <v xml:space="preserve">Wikipedia	</v>
      <v xml:space="preserve">CC BY-SA 3.0	</v>
      <v xml:space="preserve">http://en.wikipedia.org/wiki/Haverhill,_Massachusetts	</v>
      <v xml:space="preserve">https://creativecommons.org/licenses/by-sa/3.0	</v>
    </spb>
    <spb s="0">
      <v xml:space="preserve">Wikipedia	</v>
      <v xml:space="preserve">CC-BY-SA	</v>
      <v xml:space="preserve">http://en.wikipedia.org/wiki/Lorain,_Ohio	</v>
      <v xml:space="preserve">http://creativecommons.org/licenses/by-sa/3.0/	</v>
    </spb>
    <spb s="0">
      <v xml:space="preserve">Wikipedia	US Census	US Census	Facebook	Walkscore	</v>
      <v xml:space="preserve">CC-BY-SA					</v>
      <v xml:space="preserve">http://en.wikipedia.org/wiki/Lorain,_Ohio	http://www2.census.gov/programs-surveys/popest/datasets/2010-2018/cities/totals/sub-est2018_all.csv	http://www.census.gov/quickfacts/table/PST120214/3944856	https://www.facebook.com/CityofLorainOH	https://www.walkscore.com/OH/Lorain	</v>
      <v xml:space="preserve">http://creativecommons.org/licenses/by-sa/3.0/					</v>
    </spb>
    <spb s="0">
      <v xml:space="preserve">Wikipedia	Wikipedia	</v>
      <v xml:space="preserve">CC-BY-SA	CC-BY-SA	</v>
      <v xml:space="preserve">http://en.wikipedia.org/wiki/Lorain,_Ohio	http://it.wikipedia.org/wiki/Lorain_(Ohio)	</v>
      <v xml:space="preserve">http://creativecommons.org/licenses/by-sa/3.0/	http://creativecommons.org/licenses/by-sa/3.0/	</v>
    </spb>
    <spb s="0">
      <v xml:space="preserve">Wikipedia	US Census	</v>
      <v xml:space="preserve">CC-BY-SA		</v>
      <v xml:space="preserve">http://en.wikipedia.org/wiki/Lorain,_Ohio	http://www2.census.gov/programs-surveys/popest/datasets/2010-2018/cities/totals/sub-est2018_all.csv	</v>
      <v xml:space="preserve">http://creativecommons.org/licenses/by-sa/3.0/		</v>
    </spb>
    <spb s="16">
      <v>5122</v>
      <v>5123</v>
      <v>5124</v>
      <v>5124</v>
      <v>2</v>
      <v>5123</v>
      <v>5122</v>
      <v>5123</v>
      <v>5123</v>
      <v>5125</v>
    </spb>
    <spb s="0">
      <v xml:space="preserve">Wikipedia	</v>
      <v xml:space="preserve">CC BY-SA 2.0	</v>
      <v xml:space="preserve">http://ja.wikipedia.org/wiki/ロレイン_(オハイオ州)	</v>
      <v xml:space="preserve">https://creativecommons.org/licenses/by-sa/2.0	</v>
    </spb>
    <spb s="0">
      <v xml:space="preserve">Wikipedia	</v>
      <v xml:space="preserve">CC-BY-SA	</v>
      <v xml:space="preserve">http://en.wikipedia.org/wiki/Grand_Junction,_Colorado	</v>
      <v xml:space="preserve">http://creativecommons.org/licenses/by-sa/3.0/	</v>
    </spb>
    <spb s="0">
      <v xml:space="preserve">Wikipedia	US Census	Facebook	Sec	Walkscore	</v>
      <v xml:space="preserve">CC-BY-SA					</v>
      <v xml:space="preserve">http://en.wikipedia.org/wiki/Grand_Junction,_Colorado	http://www2.census.gov/programs-surveys/popest/datasets/2010-2018/cities/totals/sub-est2018_all.csv	https://www.facebook.com/GJCity	https://www.sec.gov/cgi-bin/browse-edgar?action=getcompany&amp;CIK=0001448597	https://www.walkscore.com/CO/Grand_Junction	</v>
      <v xml:space="preserve">http://creativecommons.org/licenses/by-sa/3.0/					</v>
    </spb>
    <spb s="0">
      <v xml:space="preserve">Wikipedia	US Census	Wikipedia	Facebook	Sec	Walkscore	</v>
      <v xml:space="preserve">CC-BY-SA		CC-BY-SA				</v>
      <v xml:space="preserve">http://en.wikipedia.org/wiki/Grand_Junction,_Colorado	http://www2.census.gov/programs-surveys/popest/datasets/2010-2018/cities/totals/sub-est2018_all.csv	https://en.wikipedia.org/wiki/Grand_Junction,_Colorado	https://www.facebook.com/GJCity	https://www.sec.gov/cgi-bin/browse-edgar?action=getcompany&amp;CIK=0001448597	https://www.walkscore.com/CO/Grand_Junction	</v>
      <v xml:space="preserve">http://creativecommons.org/licenses/by-sa/3.0/		http://creativecommons.org/licenses/by-sa/3.0/				</v>
    </spb>
    <spb s="0">
      <v xml:space="preserve">Wikipedia	US Census	</v>
      <v xml:space="preserve">CC-BY-SA		</v>
      <v xml:space="preserve">http://en.wikipedia.org/wiki/Grand_Junction,_Colorado	http://www2.census.gov/programs-surveys/popest/datasets/2010-2018/cities/totals/sub-est2018_all.csv	</v>
      <v xml:space="preserve">http://creativecommons.org/licenses/by-sa/3.0/		</v>
    </spb>
    <spb s="16">
      <v>5128</v>
      <v>5129</v>
      <v>5128</v>
      <v>5128</v>
      <v>2</v>
      <v>5129</v>
      <v>5128</v>
      <v>5130</v>
      <v>5130</v>
      <v>5131</v>
    </spb>
    <spb s="0">
      <v xml:space="preserve">Wikipedia	</v>
      <v xml:space="preserve">CC BY-SA 3.0	</v>
      <v xml:space="preserve">http://en.wikipedia.org/wiki/Grand_Junction,_Colorado	</v>
      <v xml:space="preserve">https://creativecommons.org/licenses/by-sa/3.0	</v>
    </spb>
    <spb s="0">
      <v xml:space="preserve">Wikipedia	</v>
      <v xml:space="preserve">CC-BY-SA	</v>
      <v xml:space="preserve">http://en.wikipedia.org/wiki/Springfield,_Oregon	</v>
      <v xml:space="preserve">http://creativecommons.org/licenses/by-sa/3.0/	</v>
    </spb>
    <spb s="0">
      <v xml:space="preserve">Wikipedia	US Census	US Census	Walkscore	</v>
      <v xml:space="preserve">CC-BY-SA				</v>
      <v xml:space="preserve">http://en.wikipedia.org/wiki/Springfield,_Oregon	http://www2.census.gov/programs-surveys/popest/datasets/2010-2018/cities/totals/sub-est2018_all.csv	http://www.census.gov/quickfacts/table/PST120214/4169600	https://www.walkscore.com/OR/Springfield	</v>
      <v xml:space="preserve">http://creativecommons.org/licenses/by-sa/3.0/				</v>
    </spb>
    <spb s="0">
      <v xml:space="preserve">Wikipedia	US Census	Wikipedia	US Census	</v>
      <v xml:space="preserve">CC-BY-SA		CC-BY-SA		</v>
      <v xml:space="preserve">http://en.wikipedia.org/wiki/Springfield,_Oregon	http://www2.census.gov/programs-surveys/popest/datasets/2010-2018/cities/totals/sub-est2018_all.csv	http://fr.wikipedia.org/wiki/Springfield_(Oregon)	http://www.census.gov/quickfacts/table/PST120214/4169600	</v>
      <v xml:space="preserve">http://creativecommons.org/licenses/by-sa/3.0/		http://creativecommons.org/licenses/by-sa/3.0/		</v>
    </spb>
    <spb s="1">
      <v>5134</v>
      <v>5135</v>
      <v>2</v>
      <v>5135</v>
      <v>5134</v>
      <v>5135</v>
      <v>5135</v>
      <v>5136</v>
    </spb>
    <spb s="0">
      <v xml:space="preserve">Wikipedia	</v>
      <v xml:space="preserve">CC BY-SA 3.0	</v>
      <v xml:space="preserve">http://de.wikipedia.org/wiki/Springfield_(Oregon)	</v>
      <v xml:space="preserve">https://creativecommons.org/licenses/by-sa/3.0	</v>
    </spb>
    <spb s="0">
      <v xml:space="preserve">Wikipedia	Wikipedia	Wikipedia	</v>
      <v xml:space="preserve">CC-BY-SA	CC-BY-SA	CC-BY-SA	</v>
      <v xml:space="preserve">http://en.wikipedia.org/wiki/Coon_Rapids,_Minnesota	http://es.wikipedia.org/wiki/Coon_Rapids_(Minnesota)	http://fr.wikipedia.org/wiki/Coon_Rapids_(Minnesota)	</v>
      <v xml:space="preserve">http://creativecommons.org/licenses/by-sa/3.0/	http://creativecommons.org/licenses/by-sa/3.0/	http://creativecommons.org/licenses/by-sa/3.0/	</v>
    </spb>
    <spb s="0">
      <v xml:space="preserve">Wikipedia	US Census	US Census	Walkscore	</v>
      <v xml:space="preserve">CC-BY-SA				</v>
      <v xml:space="preserve">http://en.wikipedia.org/wiki/Coon_Rapids,_Minnesota	http://www2.census.gov/programs-surveys/popest/datasets/2010-2018/cities/totals/sub-est2018_all.csv	http://www.census.gov/quickfacts/table/PST120214/2713114	https://www.walkscore.com/MN/Coon_Rapids	</v>
      <v xml:space="preserve">http://creativecommons.org/licenses/by-sa/3.0/				</v>
    </spb>
    <spb s="0">
      <v xml:space="preserve">Wikipedia	Wikipedia	Wikipedia	</v>
      <v xml:space="preserve">CC-BY-SA	CC-BY-SA	CC-BY-SA	</v>
      <v xml:space="preserve">http://en.wikipedia.org/wiki/Coon_Rapids,_Minnesota	http://es.wikipedia.org/wiki/Coon_Rapids_(Minnesota)	http://it.wikipedia.org/wiki/Coon_Rapids_(Minnesota)	</v>
      <v xml:space="preserve">http://creativecommons.org/licenses/by-sa/3.0/	http://creativecommons.org/licenses/by-sa/3.0/	http://creativecommons.org/licenses/by-sa/3.0/	</v>
    </spb>
    <spb s="0">
      <v xml:space="preserve">Wikipedia	</v>
      <v xml:space="preserve">CC-BY-SA	</v>
      <v xml:space="preserve">http://en.wikipedia.org/wiki/Coon_Rapids,_Minnesota	</v>
      <v xml:space="preserve">http://creativecommons.org/licenses/by-sa/3.0/	</v>
    </spb>
    <spb s="0">
      <v xml:space="preserve">Wikipedia	US Census	US Census	Wikipedia	Walkscore	</v>
      <v xml:space="preserve">CC-BY-SA			CC-BY-SA		</v>
      <v xml:space="preserve">http://en.wikipedia.org/wiki/Coon_Rapids,_Minnesota	http://www2.census.gov/programs-surveys/popest/datasets/2010-2018/cities/totals/sub-est2018_all.csv	http://www.census.gov/quickfacts/table/PST120214/2713114	https://en.wikipedia.org/wiki/Coon_Rapids,_Minnesota	https://www.walkscore.com/MN/Coon_Rapids	</v>
      <v xml:space="preserve">http://creativecommons.org/licenses/by-sa/3.0/			http://creativecommons.org/licenses/by-sa/3.0/		</v>
    </spb>
    <spb s="0">
      <v xml:space="preserve">Wikipedia	US Census	Wikipedia	US Census	</v>
      <v xml:space="preserve">CC-BY-SA		CC-BY-SA		</v>
      <v xml:space="preserve">http://en.wikipedia.org/wiki/Coon_Rapids,_Minnesota	http://www2.census.gov/programs-surveys/popest/datasets/2010-2018/cities/totals/sub-est2018_all.csv	http://fr.wikipedia.org/wiki/Coon_Rapids_(Minnesota)	http://www.census.gov/quickfacts/table/PST120214/2713114	</v>
      <v xml:space="preserve">http://creativecommons.org/licenses/by-sa/3.0/		http://creativecommons.org/licenses/by-sa/3.0/		</v>
    </spb>
    <spb s="16">
      <v>5139</v>
      <v>5140</v>
      <v>5141</v>
      <v>5141</v>
      <v>2</v>
      <v>5140</v>
      <v>5142</v>
      <v>5143</v>
      <v>5143</v>
      <v>5144</v>
    </spb>
    <spb s="0">
      <v xml:space="preserve">Wikipedia	</v>
      <v xml:space="preserve">CC BY-SA 3.0	</v>
      <v xml:space="preserve">http://fr.wikipedia.org/wiki/Coon_Rapids_(Minnesota)	</v>
      <v xml:space="preserve">https://creativecommons.org/licenses/by-sa/3.0	</v>
    </spb>
    <spb s="0">
      <v xml:space="preserve">Wikipedia	</v>
      <v xml:space="preserve">CC-BY-SA	</v>
      <v xml:space="preserve">http://en.wikipedia.org/wiki/Idaho_Falls,_Idaho	</v>
      <v xml:space="preserve">http://creativecommons.org/licenses/by-sa/3.0/	</v>
    </spb>
    <spb s="0">
      <v xml:space="preserve">Wikipedia	US Census	US Census	Sec	Walkscore	</v>
      <v xml:space="preserve">CC-BY-SA					</v>
      <v xml:space="preserve">http://en.wikipedia.org/wiki/Idaho_Falls,_Idaho	http://www2.census.gov/programs-surveys/popest/datasets/2010-2018/cities/totals/sub-est2018_all.csv	http://www.census.gov/quickfacts/table/PST120214/1639700	https://www.sec.gov/cgi-bin/browse-edgar?action=getcompany&amp;CIK=0001038277	https://www.walkscore.com/ID/Idaho_Falls	</v>
      <v xml:space="preserve">http://creativecommons.org/licenses/by-sa/3.0/					</v>
    </spb>
    <spb s="0">
      <v xml:space="preserve">Wikipedia	US Census	US Census	Wikipedia	Sec	Walkscore	</v>
      <v xml:space="preserve">CC-BY-SA			CC-BY-SA			</v>
      <v xml:space="preserve">http://en.wikipedia.org/wiki/Idaho_Falls,_Idaho	http://www2.census.gov/programs-surveys/popest/datasets/2010-2018/cities/totals/sub-est2018_all.csv	http://www.census.gov/quickfacts/table/PST120214/1639700	https://en.wikipedia.org/wiki/Idaho_Falls,_Idaho	https://www.sec.gov/cgi-bin/browse-edgar?action=getcompany&amp;CIK=0001038277	https://www.walkscore.com/ID/Idaho_Falls	</v>
      <v xml:space="preserve">http://creativecommons.org/licenses/by-sa/3.0/			http://creativecommons.org/licenses/by-sa/3.0/			</v>
    </spb>
    <spb s="0">
      <v xml:space="preserve">Wikipedia	US Census	Wikipedia	</v>
      <v xml:space="preserve">CC-BY-SA		CC-BY-SA	</v>
      <v xml:space="preserve">http://en.wikipedia.org/wiki/Idaho_Falls,_Idaho	http://www2.census.gov/programs-surveys/popest/datasets/2010-2018/cities/totals/sub-est2018_all.csv	http://es.wikipedia.org/wiki/Idaho_Falls	</v>
      <v xml:space="preserve">http://creativecommons.org/licenses/by-sa/3.0/		http://creativecommons.org/licenses/by-sa/3.0/	</v>
    </spb>
    <spb s="16">
      <v>5147</v>
      <v>5148</v>
      <v>5147</v>
      <v>5147</v>
      <v>2</v>
      <v>5148</v>
      <v>5147</v>
      <v>5149</v>
      <v>5149</v>
      <v>5150</v>
    </spb>
    <spb s="0">
      <v xml:space="preserve">Wikipedia	</v>
      <v xml:space="preserve">CC BY-SA 2.0	</v>
      <v xml:space="preserve">http://ru.wikipedia.org/wiki/Айдахо-Фолс	</v>
      <v xml:space="preserve">https://creativecommons.org/licenses/by-sa/2.0	</v>
    </spb>
    <spb s="0">
      <v xml:space="preserve">Wikipedia	</v>
      <v xml:space="preserve">CC-BY-SA	</v>
      <v xml:space="preserve">http://en.wikipedia.org/wiki/North_Miami,_Florida	</v>
      <v xml:space="preserve">http://creativecommons.org/licenses/by-sa/3.0/	</v>
    </spb>
    <spb s="0">
      <v xml:space="preserve">Wikipedia	US Census	Walkscore	</v>
      <v xml:space="preserve">CC-BY-SA			</v>
      <v xml:space="preserve">http://en.wikipedia.org/wiki/North_Miami,_Florida	http://www2.census.gov/programs-surveys/popest/datasets/2010-2018/cities/totals/sub-est2018_all.csv	https://www.walkscore.com/FL/North_Miami	</v>
      <v xml:space="preserve">http://creativecommons.org/licenses/by-sa/3.0/			</v>
    </spb>
    <spb s="0">
      <v xml:space="preserve">Wikipedia	US Census	Wikipedia	Walkscore	</v>
      <v xml:space="preserve">CC-BY-SA		CC-BY-SA		</v>
      <v xml:space="preserve">http://en.wikipedia.org/wiki/North_Miami,_Florida	http://www2.census.gov/programs-surveys/popest/datasets/2010-2018/cities/totals/sub-est2018_all.csv	https://en.wikipedia.org/wiki/North_Miami,_Florida	https://www.walkscore.com/FL/North_Miami	</v>
      <v xml:space="preserve">http://creativecommons.org/licenses/by-sa/3.0/		http://creativecommons.org/licenses/by-sa/3.0/		</v>
    </spb>
    <spb s="0">
      <v xml:space="preserve">Wikipedia	US Census	Wikipedia	</v>
      <v xml:space="preserve">CC-BY-SA		CC-BY-SA	</v>
      <v xml:space="preserve">http://en.wikipedia.org/wiki/North_Miami,_Florida	http://www2.census.gov/programs-surveys/popest/datasets/2010-2018/cities/totals/sub-est2018_all.csv	http://fr.wikipedia.org/wiki/North_Miami_(Floride)	</v>
      <v xml:space="preserve">http://creativecommons.org/licenses/by-sa/3.0/		http://creativecommons.org/licenses/by-sa/3.0/	</v>
    </spb>
    <spb s="1">
      <v>5153</v>
      <v>5154</v>
      <v>2</v>
      <v>5154</v>
      <v>5153</v>
      <v>5155</v>
      <v>5155</v>
      <v>5156</v>
    </spb>
    <spb s="0">
      <v xml:space="preserve">Wikipedia	</v>
      <v xml:space="preserve">CC BY-SA 3.0	</v>
      <v xml:space="preserve">http://en.wikipedia.org/wiki/North_Miami,_Florida	</v>
      <v xml:space="preserve">https://creativecommons.org/licenses/by-sa/3.0	</v>
    </spb>
    <spb s="0">
      <v xml:space="preserve">Wikipedia	</v>
      <v xml:space="preserve">CC-BY-SA	</v>
      <v xml:space="preserve">http://en.wikipedia.org/wiki/Encinitas,_California	</v>
      <v xml:space="preserve">http://creativecommons.org/licenses/by-sa/3.0/	</v>
    </spb>
    <spb s="0">
      <v xml:space="preserve">Wikipedia	US Census	Sec	Walkscore	</v>
      <v xml:space="preserve">CC-BY-SA				</v>
      <v xml:space="preserve">http://en.wikipedia.org/wiki/Encinitas,_California	http://www2.census.gov/programs-surveys/popest/datasets/2010-2018/cities/totals/sub-est2018_all.csv	https://www.sec.gov/cgi-bin/browse-edgar?action=getcompany&amp;CIK=0001801210	https://www.walkscore.com/CA/Encinitas	</v>
      <v xml:space="preserve">http://creativecommons.org/licenses/by-sa/3.0/				</v>
    </spb>
    <spb s="0">
      <v xml:space="preserve">Wikipedia	US Census	Wikipedia	Sec	Walkscore	</v>
      <v xml:space="preserve">CC-BY-SA		CC-BY-SA			</v>
      <v xml:space="preserve">http://en.wikipedia.org/wiki/Encinitas,_California	http://www2.census.gov/programs-surveys/popest/datasets/2010-2018/cities/totals/sub-est2018_all.csv	https://en.wikipedia.org/wiki/Encinitas,_California	https://www.sec.gov/cgi-bin/browse-edgar?action=getcompany&amp;CIK=0001801210	https://www.walkscore.com/CA/Encinitas	</v>
      <v xml:space="preserve">http://creativecommons.org/licenses/by-sa/3.0/		http://creativecommons.org/licenses/by-sa/3.0/			</v>
    </spb>
    <spb s="0">
      <v xml:space="preserve">Wikipedia	US Census	</v>
      <v xml:space="preserve">CC-BY-SA		</v>
      <v xml:space="preserve">http://en.wikipedia.org/wiki/Encinitas,_California	http://www2.census.gov/programs-surveys/popest/datasets/2010-2018/cities/totals/sub-est2018_all.csv	</v>
      <v xml:space="preserve">http://creativecommons.org/licenses/by-sa/3.0/		</v>
    </spb>
    <spb s="16">
      <v>5159</v>
      <v>5160</v>
      <v>5159</v>
      <v>5159</v>
      <v>2</v>
      <v>5160</v>
      <v>5159</v>
      <v>5161</v>
      <v>5161</v>
      <v>5162</v>
    </spb>
    <spb s="0">
      <v xml:space="preserve">Wikipedia	</v>
      <v xml:space="preserve">CC BY 2.0	</v>
      <v xml:space="preserve">http://en.wikipedia.org/wiki/Encinitas,_California	</v>
      <v xml:space="preserve">http://creativecommons.org/licenses/by/2.0	</v>
    </spb>
    <spb s="0">
      <v xml:space="preserve">Wikipedia	</v>
      <v xml:space="preserve">CC-BY-SA	</v>
      <v xml:space="preserve">http://en.wikipedia.org/wiki/Skokie,_Illinois	</v>
      <v xml:space="preserve">http://creativecommons.org/licenses/by-sa/3.0/	</v>
    </spb>
    <spb s="0">
      <v xml:space="preserve">Wikipedia	US Census	Sec	Walkscore	</v>
      <v xml:space="preserve">CC-BY-SA				</v>
      <v xml:space="preserve">http://en.wikipedia.org/wiki/Skokie,_Illinois	http://www2.census.gov/programs-surveys/popest/datasets/2010-2018/cities/totals/sub-est2018_all.csv	https://www.sec.gov/cgi-bin/browse-edgar?action=getcompany&amp;CIK=0001698530	https://www.walkscore.com/IL/Skokie	</v>
      <v xml:space="preserve">http://creativecommons.org/licenses/by-sa/3.0/				</v>
    </spb>
    <spb s="0">
      <v xml:space="preserve">Wikipedia	US Census	Wikipedia	Sec	Walkscore	</v>
      <v xml:space="preserve">CC-BY-SA		CC-BY-SA			</v>
      <v xml:space="preserve">http://en.wikipedia.org/wiki/Skokie,_Illinois	http://www2.census.gov/programs-surveys/popest/datasets/2010-2018/cities/totals/sub-est2018_all.csv	https://en.wikipedia.org/wiki/Skokie,_Illinois	https://www.sec.gov/cgi-bin/browse-edgar?action=getcompany&amp;CIK=0001698530	https://www.walkscore.com/IL/Skokie	</v>
      <v xml:space="preserve">http://creativecommons.org/licenses/by-sa/3.0/		http://creativecommons.org/licenses/by-sa/3.0/			</v>
    </spb>
    <spb s="0">
      <v xml:space="preserve">Wikipedia	US Census	Wikipedia	</v>
      <v xml:space="preserve">CC-BY-SA		CC-BY-SA	</v>
      <v xml:space="preserve">http://en.wikipedia.org/wiki/Skokie,_Illinois	http://www2.census.gov/programs-surveys/popest/datasets/2010-2018/cities/totals/sub-est2018_all.csv	http://fr.wikipedia.org/wiki/Skokie	</v>
      <v xml:space="preserve">http://creativecommons.org/licenses/by-sa/3.0/		http://creativecommons.org/licenses/by-sa/3.0/	</v>
    </spb>
    <spb s="1">
      <v>5165</v>
      <v>5166</v>
      <v>2</v>
      <v>5166</v>
      <v>5165</v>
      <v>5167</v>
      <v>5167</v>
      <v>5168</v>
    </spb>
    <spb s="0">
      <v xml:space="preserve">Wikipedia	</v>
      <v xml:space="preserve">CC BY-SA 4.0	</v>
      <v xml:space="preserve">http://fr.wikipedia.org/wiki/Skokie	</v>
      <v xml:space="preserve">https://creativecommons.org/licenses/by-sa/4.0	</v>
    </spb>
    <spb s="0">
      <v xml:space="preserve">Wikipedia	</v>
      <v xml:space="preserve">CC-BY-SA	</v>
      <v xml:space="preserve">http://en.wikipedia.org/wiki/Leander,_Texas	</v>
      <v xml:space="preserve">http://creativecommons.org/licenses/by-sa/3.0/	</v>
    </spb>
    <spb s="0">
      <v xml:space="preserve">Wikipedia	US Census	Sec	Walkscore	</v>
      <v xml:space="preserve">CC-BY-SA				</v>
      <v xml:space="preserve">http://en.wikipedia.org/wiki/Leander,_Texas	http://www2.census.gov/programs-surveys/popest/datasets/2010-2018/cities/totals/sub-est2018_all.csv	https://www.sec.gov/cgi-bin/browse-edgar?action=getcompany&amp;CIK=0001486713	https://www.walkscore.com/TX/Leander	</v>
      <v xml:space="preserve">http://creativecommons.org/licenses/by-sa/3.0/				</v>
    </spb>
    <spb s="0">
      <v xml:space="preserve">Wikipedia	Wikipedia	</v>
      <v xml:space="preserve">CC-BY-SA	CC-BY-SA	</v>
      <v xml:space="preserve">http://en.wikipedia.org/wiki/Leander,_Texas	http://it.wikipedia.org/wiki/Leander_(Texas)	</v>
      <v xml:space="preserve">http://creativecommons.org/licenses/by-sa/3.0/	http://creativecommons.org/licenses/by-sa/3.0/	</v>
    </spb>
    <spb s="0">
      <v xml:space="preserve">Wikipedia	US Census	</v>
      <v xml:space="preserve">CC-BY-SA		</v>
      <v xml:space="preserve">http://en.wikipedia.org/wiki/Leander,_Texas	http://www2.census.gov/programs-surveys/popest/datasets/2010-2018/cities/totals/sub-est2018_all.csv	</v>
      <v xml:space="preserve">http://creativecommons.org/licenses/by-sa/3.0/		</v>
    </spb>
    <spb s="16">
      <v>5171</v>
      <v>5172</v>
      <v>5173</v>
      <v>5173</v>
      <v>2</v>
      <v>5172</v>
      <v>5171</v>
      <v>5172</v>
      <v>5172</v>
      <v>5174</v>
    </spb>
    <spb s="0">
      <v xml:space="preserve">Wikipedia	</v>
      <v xml:space="preserve">CC BY-SA 3.0	</v>
      <v xml:space="preserve">http://fr.wikipedia.org/wiki/Leander_(Texas)	</v>
      <v xml:space="preserve">https://creativecommons.org/licenses/by-sa/3.0	</v>
    </spb>
    <spb s="0">
      <v xml:space="preserve">Wikipedia	</v>
      <v xml:space="preserve">CC-BY-SA	</v>
      <v xml:space="preserve">http://en.wikipedia.org/wiki/Waltham,_Massachusetts	</v>
      <v xml:space="preserve">http://creativecommons.org/licenses/by-sa/3.0/	</v>
    </spb>
    <spb s="0">
      <v xml:space="preserve">Wikipedia	US Census	Sec	Walkscore	</v>
      <v xml:space="preserve">CC-BY-SA				</v>
      <v xml:space="preserve">http://en.wikipedia.org/wiki/Waltham,_Massachusetts	http://www2.census.gov/programs-surveys/popest/datasets/2010-2018/cities/totals/sub-est2018_all.csv	https://www.sec.gov/cgi-bin/browse-edgar?action=getcompany&amp;CIK=0001831096	https://www.walkscore.com/MA/Waltham	</v>
      <v xml:space="preserve">http://creativecommons.org/licenses/by-sa/3.0/				</v>
    </spb>
    <spb s="0">
      <v xml:space="preserve">Wikipedia	Wikipedia	</v>
      <v xml:space="preserve">CC-BY-SA	CC-BY-SA	</v>
      <v xml:space="preserve">http://en.wikipedia.org/wiki/Waltham,_Massachusetts	http://es.wikipedia.org/wiki/Waltham_(Massachusetts)	</v>
      <v xml:space="preserve">http://creativecommons.org/licenses/by-sa/3.0/	http://creativecommons.org/licenses/by-sa/3.0/	</v>
    </spb>
    <spb s="0">
      <v xml:space="preserve">Wikipedia	US Census	Wikipedia	Sec	Walkscore	</v>
      <v xml:space="preserve">CC-BY-SA		CC-BY-SA			</v>
      <v xml:space="preserve">http://en.wikipedia.org/wiki/Waltham,_Massachusetts	http://www2.census.gov/programs-surveys/popest/datasets/2010-2018/cities/totals/sub-est2018_all.csv	https://en.wikipedia.org/wiki/Waltham,_Massachusetts	https://www.sec.gov/cgi-bin/browse-edgar?action=getcompany&amp;CIK=0001831096	https://www.walkscore.com/MA/Waltham	</v>
      <v xml:space="preserve">http://creativecommons.org/licenses/by-sa/3.0/		http://creativecommons.org/licenses/by-sa/3.0/			</v>
    </spb>
    <spb s="0">
      <v xml:space="preserve">Wikipedia	US Census	Wikipedia	</v>
      <v xml:space="preserve">CC-BY-SA		CC-BY-SA	</v>
      <v xml:space="preserve">http://en.wikipedia.org/wiki/Waltham,_Massachusetts	http://www2.census.gov/programs-surveys/popest/datasets/2010-2018/cities/totals/sub-est2018_all.csv	http://fr.wikipedia.org/wiki/Waltham_(Massachusetts)	</v>
      <v xml:space="preserve">http://creativecommons.org/licenses/by-sa/3.0/		http://creativecommons.org/licenses/by-sa/3.0/	</v>
    </spb>
    <spb s="16">
      <v>5177</v>
      <v>5178</v>
      <v>5179</v>
      <v>5179</v>
      <v>2</v>
      <v>5178</v>
      <v>5177</v>
      <v>5180</v>
      <v>5180</v>
      <v>5181</v>
    </spb>
    <spb s="0">
      <v xml:space="preserve">Wikipedia	</v>
      <v xml:space="preserve">CC BY-SA 4.0	</v>
      <v xml:space="preserve">http://en.wikipedia.org/wiki/Waltham,_Massachusetts	</v>
      <v xml:space="preserve">https://creativecommons.org/licenses/by-sa/4.0	</v>
    </spb>
    <spb s="0">
      <v xml:space="preserve">Wikipedia	</v>
      <v xml:space="preserve">CC-BY-SA	</v>
      <v xml:space="preserve">http://en.wikipedia.org/wiki/Council_Bluffs,_Iowa	</v>
      <v xml:space="preserve">http://creativecommons.org/licenses/by-sa/3.0/	</v>
    </spb>
    <spb s="0">
      <v xml:space="preserve">Wikipedia	US Census	Sec	Walkscore	</v>
      <v xml:space="preserve">CC-BY-SA				</v>
      <v xml:space="preserve">http://en.wikipedia.org/wiki/Council_Bluffs,_Iowa	http://www2.census.gov/programs-surveys/popest/datasets/2010-2018/cities/totals/sub-est2018_all.csv	https://www.sec.gov/cgi-bin/browse-edgar?action=getcompany&amp;CIK=0001424844	https://www.walkscore.com/IA/Council_Bluffs	</v>
      <v xml:space="preserve">http://creativecommons.org/licenses/by-sa/3.0/				</v>
    </spb>
    <spb s="0">
      <v xml:space="preserve">Wikipedia	Wikipedia	</v>
      <v xml:space="preserve">CC-BY-SA	CC-BY-SA	</v>
      <v xml:space="preserve">http://en.wikipedia.org/wiki/Council_Bluffs,_Iowa	http://es.wikipedia.org/wiki/Council_Bluffs	</v>
      <v xml:space="preserve">http://creativecommons.org/licenses/by-sa/3.0/	http://creativecommons.org/licenses/by-sa/3.0/	</v>
    </spb>
    <spb s="0">
      <v xml:space="preserve">Wikipedia	US Census	Wikipedia	Sec	Walkscore	</v>
      <v xml:space="preserve">CC-BY-SA		CC-BY-SA			</v>
      <v xml:space="preserve">http://en.wikipedia.org/wiki/Council_Bluffs,_Iowa	http://www2.census.gov/programs-surveys/popest/datasets/2010-2018/cities/totals/sub-est2018_all.csv	https://en.wikipedia.org/wiki/Council_Bluffs,_Iowa	https://www.sec.gov/cgi-bin/browse-edgar?action=getcompany&amp;CIK=0001424844	https://www.walkscore.com/IA/Council_Bluffs	</v>
      <v xml:space="preserve">http://creativecommons.org/licenses/by-sa/3.0/		http://creativecommons.org/licenses/by-sa/3.0/			</v>
    </spb>
    <spb s="0">
      <v xml:space="preserve">Wikipedia	US Census	Wikipedia	</v>
      <v xml:space="preserve">CC-BY-SA		CC-BY-SA	</v>
      <v xml:space="preserve">http://en.wikipedia.org/wiki/Council_Bluffs,_Iowa	http://www2.census.gov/programs-surveys/popest/datasets/2010-2018/cities/totals/sub-est2018_all.csv	http://fr.wikipedia.org/wiki/Council_Bluffs	</v>
      <v xml:space="preserve">http://creativecommons.org/licenses/by-sa/3.0/		http://creativecommons.org/licenses/by-sa/3.0/	</v>
    </spb>
    <spb s="16">
      <v>5184</v>
      <v>5185</v>
      <v>5186</v>
      <v>5186</v>
      <v>2</v>
      <v>5185</v>
      <v>5184</v>
      <v>5187</v>
      <v>5187</v>
      <v>5188</v>
    </spb>
    <spb s="0">
      <v xml:space="preserve">Wikipedia	</v>
      <v xml:space="preserve">CC BY-SA 4.0	</v>
      <v xml:space="preserve">http://en.wikipedia.org/wiki/Council_Bluffs,_Iowa	</v>
      <v xml:space="preserve">https://creativecommons.org/licenses/by-sa/4.0	</v>
    </spb>
    <spb s="0">
      <v xml:space="preserve">Wikipedia	</v>
      <v xml:space="preserve">CC-BY-SA	</v>
      <v xml:space="preserve">http://en.wikipedia.org/wiki/Hamilton,_Ohio	</v>
      <v xml:space="preserve">http://creativecommons.org/licenses/by-sa/3.0/	</v>
    </spb>
    <spb s="0">
      <v xml:space="preserve">Wikipedia	US Census	Walkscore	</v>
      <v xml:space="preserve">CC-BY-SA			</v>
      <v xml:space="preserve">http://en.wikipedia.org/wiki/Hamilton,_Ohio	http://www2.census.gov/programs-surveys/popest/datasets/2010-2018/cities/totals/sub-est2018_all.csv	https://www.walkscore.com/OH/Hamilton	</v>
      <v xml:space="preserve">http://creativecommons.org/licenses/by-sa/3.0/			</v>
    </spb>
    <spb s="0">
      <v xml:space="preserve">Wikipedia	Wikipedia	</v>
      <v xml:space="preserve">CC-BY-SA	CC-BY-SA	</v>
      <v xml:space="preserve">http://en.wikipedia.org/wiki/Hamilton,_Ohio	http://it.wikipedia.org/wiki/Hamilton_(Ohio)	</v>
      <v xml:space="preserve">http://creativecommons.org/licenses/by-sa/3.0/	http://creativecommons.org/licenses/by-sa/3.0/	</v>
    </spb>
    <spb s="0">
      <v xml:space="preserve">Wikipedia	US Census	Wikipedia	Walkscore	</v>
      <v xml:space="preserve">CC-BY-SA		CC-BY-SA		</v>
      <v xml:space="preserve">http://en.wikipedia.org/wiki/Hamilton,_Ohio	http://www2.census.gov/programs-surveys/popest/datasets/2010-2018/cities/totals/sub-est2018_all.csv	https://en.wikipedia.org/wiki/Hamilton,_Ohio	https://www.walkscore.com/OH/Hamilton	</v>
      <v xml:space="preserve">http://creativecommons.org/licenses/by-sa/3.0/		http://creativecommons.org/licenses/by-sa/3.0/		</v>
    </spb>
    <spb s="0">
      <v xml:space="preserve">Wikipedia	US Census	</v>
      <v xml:space="preserve">CC-BY-SA		</v>
      <v xml:space="preserve">http://en.wikipedia.org/wiki/Hamilton,_Ohio	http://www2.census.gov/programs-surveys/popest/datasets/2010-2018/cities/totals/sub-est2018_all.csv	</v>
      <v xml:space="preserve">http://creativecommons.org/licenses/by-sa/3.0/		</v>
    </spb>
    <spb s="16">
      <v>5191</v>
      <v>5192</v>
      <v>5193</v>
      <v>5193</v>
      <v>2</v>
      <v>5192</v>
      <v>5191</v>
      <v>5194</v>
      <v>5194</v>
      <v>5195</v>
    </spb>
    <spb s="0">
      <v xml:space="preserve">Wikipedia	</v>
      <v xml:space="preserve">CC BY-SA 2.0	</v>
      <v xml:space="preserve">http://en.wikipedia.org/wiki/Hamilton,_Ohio	</v>
      <v xml:space="preserve">https://creativecommons.org/licenses/by-sa/2.0	</v>
    </spb>
    <spb s="0">
      <v xml:space="preserve">Wikipedia	</v>
      <v xml:space="preserve">CC-BY-SA	</v>
      <v xml:space="preserve">http://en.wikipedia.org/wiki/Moore,_Oklahoma	</v>
      <v xml:space="preserve">http://creativecommons.org/licenses/by-sa/3.0/	</v>
    </spb>
    <spb s="0">
      <v xml:space="preserve">Wikipedia	US Census	Walkscore	</v>
      <v xml:space="preserve">CC-BY-SA			</v>
      <v xml:space="preserve">http://en.wikipedia.org/wiki/Moore,_Oklahoma	http://www2.census.gov/programs-surveys/popest/datasets/2010-2018/cities/totals/sub-est2018_all.csv	https://www.walkscore.com/OK/Moore	</v>
      <v xml:space="preserve">http://creativecommons.org/licenses/by-sa/3.0/			</v>
    </spb>
    <spb s="0">
      <v xml:space="preserve">Wikipedia	Wikipedia	</v>
      <v xml:space="preserve">CC-BY-SA	CC-BY-SA	</v>
      <v xml:space="preserve">http://en.wikipedia.org/wiki/Moore,_Oklahoma	http://it.wikipedia.org/wiki/Moore_(Oklahoma)	</v>
      <v xml:space="preserve">http://creativecommons.org/licenses/by-sa/3.0/	http://creativecommons.org/licenses/by-sa/3.0/	</v>
    </spb>
    <spb s="0">
      <v xml:space="preserve">Wikipedia	US Census	</v>
      <v xml:space="preserve">CC-BY-SA		</v>
      <v xml:space="preserve">http://en.wikipedia.org/wiki/Moore,_Oklahoma	http://www2.census.gov/programs-surveys/popest/datasets/2010-2018/cities/totals/sub-est2018_all.csv	</v>
      <v xml:space="preserve">http://creativecommons.org/licenses/by-sa/3.0/		</v>
    </spb>
    <spb s="16">
      <v>5198</v>
      <v>5199</v>
      <v>5200</v>
      <v>5200</v>
      <v>2</v>
      <v>5199</v>
      <v>5198</v>
      <v>5199</v>
      <v>5199</v>
      <v>5201</v>
    </spb>
    <spb s="0">
      <v xml:space="preserve">Wikipedia	</v>
      <v xml:space="preserve">Public domain	</v>
      <v xml:space="preserve">http://ko.wikipedia.org/wiki/무어_(오클라호마주)	</v>
      <v xml:space="preserve">http://en.wikipedia.org/wiki/Public_domain	</v>
    </spb>
    <spb s="0">
      <v xml:space="preserve">Wikipedia	Wikipedia	</v>
      <v xml:space="preserve">CC-BY-SA	CC-BY-SA	</v>
      <v xml:space="preserve">http://en.wikipedia.org/wiki/Pico_Rivera,_California	http://de.wikipedia.org/wiki/Pico_Rivera	</v>
      <v xml:space="preserve">http://creativecommons.org/licenses/by-sa/3.0/	http://creativecommons.org/licenses/by-sa/3.0/	</v>
    </spb>
    <spb s="0">
      <v xml:space="preserve">Wikipedia	US Census	Walkscore	</v>
      <v xml:space="preserve">CC-BY-SA			</v>
      <v xml:space="preserve">http://en.wikipedia.org/wiki/Pico_Rivera,_California	http://www2.census.gov/programs-surveys/popest/datasets/2010-2018/cities/totals/sub-est2018_all.csv	https://www.walkscore.com/CA/Pico_Rivera	</v>
      <v xml:space="preserve">http://creativecommons.org/licenses/by-sa/3.0/			</v>
    </spb>
    <spb s="0">
      <v xml:space="preserve">Wikipedia	Wikipedia	</v>
      <v xml:space="preserve">CC-BY-SA	CC-BY-SA	</v>
      <v xml:space="preserve">http://en.wikipedia.org/wiki/Pico_Rivera,_California	http://it.wikipedia.org/wiki/Pico_Rivera	</v>
      <v xml:space="preserve">http://creativecommons.org/licenses/by-sa/3.0/	http://creativecommons.org/licenses/by-sa/3.0/	</v>
    </spb>
    <spb s="0">
      <v xml:space="preserve">Wikipedia	</v>
      <v xml:space="preserve">CC-BY-SA	</v>
      <v xml:space="preserve">http://en.wikipedia.org/wiki/Pico_Rivera,_California	</v>
      <v xml:space="preserve">http://creativecommons.org/licenses/by-sa/3.0/	</v>
    </spb>
    <spb s="0">
      <v xml:space="preserve">Wikipedia	US Census	Wikipedia	</v>
      <v xml:space="preserve">CC-BY-SA		CC-BY-SA	</v>
      <v xml:space="preserve">http://en.wikipedia.org/wiki/Pico_Rivera,_California	http://www2.census.gov/programs-surveys/popest/datasets/2010-2018/cities/totals/sub-est2018_all.csv	http://es.wikipedia.org/wiki/Pico_Rivera	</v>
      <v xml:space="preserve">http://creativecommons.org/licenses/by-sa/3.0/		http://creativecommons.org/licenses/by-sa/3.0/	</v>
    </spb>
    <spb s="16">
      <v>5204</v>
      <v>5205</v>
      <v>5206</v>
      <v>5206</v>
      <v>2</v>
      <v>5205</v>
      <v>5207</v>
      <v>5205</v>
      <v>5205</v>
      <v>5208</v>
    </spb>
    <spb s="0">
      <v xml:space="preserve">Wikipedia	</v>
      <v xml:space="preserve">CC BY-SA 3.0	</v>
      <v xml:space="preserve">http://en.wikipedia.org/wiki/Pico_Rivera,_California	</v>
      <v xml:space="preserve">http://creativecommons.org/licenses/by-sa/3.0	</v>
    </spb>
    <spb s="0">
      <v xml:space="preserve">Wikipedia	</v>
      <v xml:space="preserve">CC-BY-SA	</v>
      <v xml:space="preserve">http://en.wikipedia.org/wiki/Montebello,_California	</v>
      <v xml:space="preserve">http://creativecommons.org/licenses/by-sa/3.0/	</v>
    </spb>
    <spb s="0">
      <v xml:space="preserve">Wikipedia	US Census	Facebook	Walkscore	</v>
      <v xml:space="preserve">CC-BY-SA				</v>
      <v xml:space="preserve">http://en.wikipedia.org/wiki/Montebello,_California	http://www2.census.gov/programs-surveys/popest/datasets/2010-2018/cities/totals/sub-est2018_all.csv	https://www.facebook.com/montebellopho/	https://www.walkscore.com/CA/Montebello	</v>
      <v xml:space="preserve">http://creativecommons.org/licenses/by-sa/3.0/				</v>
    </spb>
    <spb s="0">
      <v xml:space="preserve">Wikipedia	Wikipedia	</v>
      <v xml:space="preserve">CC-BY-SA	CC-BY-SA	</v>
      <v xml:space="preserve">http://en.wikipedia.org/wiki/Montebello,_California	http://it.wikipedia.org/wiki/Montebello_(California)	</v>
      <v xml:space="preserve">http://creativecommons.org/licenses/by-sa/3.0/	http://creativecommons.org/licenses/by-sa/3.0/	</v>
    </spb>
    <spb s="0">
      <v xml:space="preserve">Wikipedia	US Census	Wikipedia	Facebook	Walkscore	</v>
      <v xml:space="preserve">CC-BY-SA		CC-BY-SA			</v>
      <v xml:space="preserve">http://en.wikipedia.org/wiki/Montebello,_California	http://www2.census.gov/programs-surveys/popest/datasets/2010-2018/cities/totals/sub-est2018_all.csv	https://en.wikipedia.org/wiki/Montebello,_California	https://www.facebook.com/montebellopho/	https://www.walkscore.com/CA/Montebello	</v>
      <v xml:space="preserve">http://creativecommons.org/licenses/by-sa/3.0/		http://creativecommons.org/licenses/by-sa/3.0/			</v>
    </spb>
    <spb s="0">
      <v xml:space="preserve">Wikipedia	US Census	Facebook	</v>
      <v xml:space="preserve">CC-BY-SA			</v>
      <v xml:space="preserve">http://en.wikipedia.org/wiki/Montebello,_California	http://www2.census.gov/programs-surveys/popest/datasets/2010-2018/cities/totals/sub-est2018_all.csv	https://www.facebook.com/montebellopho/	</v>
      <v xml:space="preserve">http://creativecommons.org/licenses/by-sa/3.0/			</v>
    </spb>
    <spb s="16">
      <v>5211</v>
      <v>5212</v>
      <v>5213</v>
      <v>5213</v>
      <v>2</v>
      <v>5212</v>
      <v>5211</v>
      <v>5214</v>
      <v>5214</v>
      <v>5215</v>
    </spb>
    <spb s="0">
      <v xml:space="preserve">Wikipedia	</v>
      <v xml:space="preserve">CC BY 2.0	</v>
      <v xml:space="preserve">http://fr.wikipedia.org/wiki/Montebello_(Californie)	</v>
      <v xml:space="preserve">https://creativecommons.org/licenses/by/2.0	</v>
    </spb>
    <spb s="0">
      <v xml:space="preserve">Wikipedia	</v>
      <v xml:space="preserve">CC-BY-SA	</v>
      <v xml:space="preserve">http://en.wikipedia.org/wiki/Millcreek,_Utah	</v>
      <v xml:space="preserve">http://creativecommons.org/licenses/by-sa/3.0/	</v>
    </spb>
    <spb s="0">
      <v xml:space="preserve">Wikipedia	Walkscore	</v>
      <v xml:space="preserve">CC-BY-SA		</v>
      <v xml:space="preserve">http://en.wikipedia.org/wiki/Millcreek,_Utah	https://www.walkscore.com/UT/Millcreek	</v>
      <v xml:space="preserve">http://creativecommons.org/licenses/by-sa/3.0/		</v>
    </spb>
    <spb s="16">
      <v>5218</v>
      <v>5219</v>
      <v>5218</v>
      <v>5218</v>
      <v>5218</v>
      <v>5219</v>
      <v>5218</v>
      <v>5219</v>
      <v>5219</v>
      <v>5218</v>
    </spb>
    <spb s="0">
      <v xml:space="preserve">Wikipedia	</v>
      <v xml:space="preserve">CC BY-SA 3.0	</v>
      <v xml:space="preserve">http://en.wikipedia.org/wiki/Millcreek,_Utah	</v>
      <v xml:space="preserve">https://creativecommons.org/licenses/by-sa/3.0	</v>
    </spb>
    <spb s="0">
      <v xml:space="preserve">Wikipedia	</v>
      <v xml:space="preserve">CC-BY-SA	</v>
      <v xml:space="preserve">http://en.wikipedia.org/wiki/Sanford,_Florida	</v>
      <v xml:space="preserve">http://creativecommons.org/licenses/by-sa/3.0/	</v>
    </spb>
    <spb s="0">
      <v xml:space="preserve">Wikipedia	US Census	US Census	Walkscore	</v>
      <v xml:space="preserve">CC-BY-SA				</v>
      <v xml:space="preserve">http://en.wikipedia.org/wiki/Sanford,_Florida	http://www2.census.gov/programs-surveys/popest/datasets/2010-2018/cities/totals/sub-est2018_all.csv	http://www.census.gov/quickfacts/table/SEX255213/1263650	https://www.walkscore.com/FL/Sanford	</v>
      <v xml:space="preserve">http://creativecommons.org/licenses/by-sa/3.0/				</v>
    </spb>
    <spb s="0">
      <v xml:space="preserve">Wikipedia	Wikipedia	</v>
      <v xml:space="preserve">CC-BY-SA	CC-BY-SA	</v>
      <v xml:space="preserve">http://en.wikipedia.org/wiki/Sanford,_Florida	http://it.wikipedia.org/wiki/Sanford_(Florida)	</v>
      <v xml:space="preserve">http://creativecommons.org/licenses/by-sa/3.0/	http://creativecommons.org/licenses/by-sa/3.0/	</v>
    </spb>
    <spb s="0">
      <v xml:space="preserve">Wikipedia	US Census	US Census	Wikipedia	Walkscore	</v>
      <v xml:space="preserve">CC-BY-SA			CC-BY-SA		</v>
      <v xml:space="preserve">http://en.wikipedia.org/wiki/Sanford,_Florida	http://www2.census.gov/programs-surveys/popest/datasets/2010-2018/cities/totals/sub-est2018_all.csv	http://www.census.gov/quickfacts/table/SEX255213/1263650	https://en.wikipedia.org/wiki/Sanford,_Florida	https://www.walkscore.com/FL/Sanford	</v>
      <v xml:space="preserve">http://creativecommons.org/licenses/by-sa/3.0/			http://creativecommons.org/licenses/by-sa/3.0/		</v>
    </spb>
    <spb s="0">
      <v xml:space="preserve">Wikipedia	US Census	</v>
      <v xml:space="preserve">CC-BY-SA		</v>
      <v xml:space="preserve">http://en.wikipedia.org/wiki/Sanford,_Florida	http://www2.census.gov/programs-surveys/popest/datasets/2010-2018/cities/totals/sub-est2018_all.csv	</v>
      <v xml:space="preserve">http://creativecommons.org/licenses/by-sa/3.0/		</v>
    </spb>
    <spb s="16">
      <v>5222</v>
      <v>5223</v>
      <v>5224</v>
      <v>5224</v>
      <v>2</v>
      <v>5223</v>
      <v>5222</v>
      <v>5225</v>
      <v>5225</v>
      <v>5226</v>
    </spb>
    <spb s="0">
      <v xml:space="preserve">Wikipedia	</v>
      <v xml:space="preserve">CC BY 2.5	</v>
      <v xml:space="preserve">http://en.wikipedia.org/wiki/Sanford,_Florida	</v>
      <v xml:space="preserve">https://creativecommons.org/licenses/by/2.5	</v>
    </spb>
    <spb s="0">
      <v xml:space="preserve">Wikipedia	</v>
      <v xml:space="preserve">CC-BY-SA	</v>
      <v xml:space="preserve">http://en.wikipedia.org/wiki/National_City,_California	</v>
      <v xml:space="preserve">http://creativecommons.org/licenses/by-sa/3.0/	</v>
    </spb>
    <spb s="0">
      <v xml:space="preserve">Wikipedia	US Census	Walkscore	</v>
      <v xml:space="preserve">CC-BY-SA			</v>
      <v xml:space="preserve">http://en.wikipedia.org/wiki/National_City,_California	http://www2.census.gov/programs-surveys/popest/datasets/2010-2018/cities/totals/sub-est2018_all.csv	https://www.walkscore.com/CA/National_City	</v>
      <v xml:space="preserve">http://creativecommons.org/licenses/by-sa/3.0/			</v>
    </spb>
    <spb s="0">
      <v xml:space="preserve">Wikipedia	US Census	Wikipedia	Walkscore	</v>
      <v xml:space="preserve">CC-BY-SA		CC-BY-SA		</v>
      <v xml:space="preserve">http://en.wikipedia.org/wiki/National_City,_California	http://www2.census.gov/programs-surveys/popest/datasets/2010-2018/cities/totals/sub-est2018_all.csv	https://en.wikipedia.org/wiki/National_City,_California	https://www.walkscore.com/CA/National_City	</v>
      <v xml:space="preserve">http://creativecommons.org/licenses/by-sa/3.0/		http://creativecommons.org/licenses/by-sa/3.0/		</v>
    </spb>
    <spb s="0">
      <v xml:space="preserve">Wikipedia	US Census	</v>
      <v xml:space="preserve">CC-BY-SA		</v>
      <v xml:space="preserve">http://en.wikipedia.org/wiki/National_City,_California	http://www2.census.gov/programs-surveys/popest/datasets/2010-2018/cities/totals/sub-est2018_all.csv	</v>
      <v xml:space="preserve">http://creativecommons.org/licenses/by-sa/3.0/		</v>
    </spb>
    <spb s="1">
      <v>5229</v>
      <v>5230</v>
      <v>2</v>
      <v>5230</v>
      <v>5229</v>
      <v>5231</v>
      <v>5231</v>
      <v>5232</v>
    </spb>
    <spb s="0">
      <v xml:space="preserve">Wikipedia	</v>
      <v xml:space="preserve">CC BY-SA 3.0	</v>
      <v xml:space="preserve">http://it.wikipedia.org/wiki/National_City	</v>
      <v xml:space="preserve">https://creativecommons.org/licenses/by-sa/3.0	</v>
    </spb>
    <spb s="0">
      <v xml:space="preserve">Wikipedia	Wikipedia	</v>
      <v xml:space="preserve">CC-BY-SA	CC-BY-SA	</v>
      <v xml:space="preserve">http://en.wikipedia.org/wiki/Burnsville,_Minnesota	http://de.wikipedia.org/wiki/Burnsville_(Minnesota)	</v>
      <v xml:space="preserve">http://creativecommons.org/licenses/by-sa/3.0/	http://creativecommons.org/licenses/by-sa/3.0/	</v>
    </spb>
    <spb s="0">
      <v xml:space="preserve">Wikipedia	US Census	Walkscore	</v>
      <v xml:space="preserve">CC-BY-SA			</v>
      <v xml:space="preserve">http://en.wikipedia.org/wiki/Burnsville,_Minnesota	http://www2.census.gov/programs-surveys/popest/datasets/2010-2018/cities/totals/sub-est2018_all.csv	https://www.walkscore.com/MN/Burnsville	</v>
      <v xml:space="preserve">http://creativecommons.org/licenses/by-sa/3.0/			</v>
    </spb>
    <spb s="0">
      <v xml:space="preserve">Wikipedia	</v>
      <v xml:space="preserve">CC-BY-SA	</v>
      <v xml:space="preserve">http://en.wikipedia.org/wiki/Burnsville,_Minnesota	</v>
      <v xml:space="preserve">http://creativecommons.org/licenses/by-sa/3.0/	</v>
    </spb>
    <spb s="0">
      <v xml:space="preserve">Wikipedia	US Census	Wikipedia	Walkscore	</v>
      <v xml:space="preserve">CC-BY-SA		CC-BY-SA		</v>
      <v xml:space="preserve">http://en.wikipedia.org/wiki/Burnsville,_Minnesota	http://www2.census.gov/programs-surveys/popest/datasets/2010-2018/cities/totals/sub-est2018_all.csv	https://en.wikipedia.org/wiki/Burnsville,_Minnesota	https://www.walkscore.com/MN/Burnsville	</v>
      <v xml:space="preserve">http://creativecommons.org/licenses/by-sa/3.0/		http://creativecommons.org/licenses/by-sa/3.0/		</v>
    </spb>
    <spb s="0">
      <v xml:space="preserve">Wikipedia	US Census	</v>
      <v xml:space="preserve">CC-BY-SA		</v>
      <v xml:space="preserve">http://en.wikipedia.org/wiki/Burnsville,_Minnesota	http://www2.census.gov/programs-surveys/popest/datasets/2010-2018/cities/totals/sub-est2018_all.csv	</v>
      <v xml:space="preserve">http://creativecommons.org/licenses/by-sa/3.0/		</v>
    </spb>
    <spb s="1">
      <v>5235</v>
      <v>5236</v>
      <v>2</v>
      <v>5236</v>
      <v>5237</v>
      <v>5238</v>
      <v>5238</v>
      <v>5239</v>
    </spb>
    <spb s="0">
      <v xml:space="preserve">Wikipedia	</v>
      <v xml:space="preserve">Public domain	</v>
      <v xml:space="preserve">http://fr.wikipedia.org/wiki/Burnsville_(Minnesota)	</v>
      <v xml:space="preserve">http://en.wikipedia.org/wiki/Public_domain	</v>
    </spb>
    <spb s="0">
      <v xml:space="preserve">Wikipedia	</v>
      <v xml:space="preserve">CC-BY-SA	</v>
      <v xml:space="preserve">http://en.wikipedia.org/wiki/Coconut_Creek,_Florida	</v>
      <v xml:space="preserve">http://creativecommons.org/licenses/by-sa/3.0/	</v>
    </spb>
    <spb s="0">
      <v xml:space="preserve">Wikipedia	US Census	Sec	Walkscore	</v>
      <v xml:space="preserve">CC-BY-SA				</v>
      <v xml:space="preserve">http://en.wikipedia.org/wiki/Coconut_Creek,_Florida	http://www2.census.gov/programs-surveys/popest/datasets/2010-2018/cities/totals/sub-est2018_all.csv	https://www.sec.gov/cgi-bin/browse-edgar?action=getcompany&amp;CIK=0001018164	https://www.walkscore.com/FL/Coconut_Creek	</v>
      <v xml:space="preserve">http://creativecommons.org/licenses/by-sa/3.0/				</v>
    </spb>
    <spb s="0">
      <v xml:space="preserve">Wikipedia	Wikipedia	</v>
      <v xml:space="preserve">CC-BY-SA	CC-BY-SA	</v>
      <v xml:space="preserve">http://en.wikipedia.org/wiki/Coconut_Creek,_Florida	http://it.wikipedia.org/wiki/Coconut_Creek	</v>
      <v xml:space="preserve">http://creativecommons.org/licenses/by-sa/3.0/	http://creativecommons.org/licenses/by-sa/3.0/	</v>
    </spb>
    <spb s="0">
      <v xml:space="preserve">Wikipedia	US Census	</v>
      <v xml:space="preserve">CC-BY-SA		</v>
      <v xml:space="preserve">http://en.wikipedia.org/wiki/Coconut_Creek,_Florida	http://www2.census.gov/programs-surveys/popest/datasets/2010-2018/cities/totals/sub-est2018_all.csv	</v>
      <v xml:space="preserve">http://creativecommons.org/licenses/by-sa/3.0/		</v>
    </spb>
    <spb s="16">
      <v>5242</v>
      <v>5243</v>
      <v>5244</v>
      <v>5244</v>
      <v>2</v>
      <v>5243</v>
      <v>5242</v>
      <v>5243</v>
      <v>5243</v>
      <v>5245</v>
    </spb>
    <spb s="0">
      <v xml:space="preserve">Wikipedia	</v>
      <v xml:space="preserve">Public domain	</v>
      <v xml:space="preserve">http://en.wikipedia.org/wiki/Coconut_Creek,_Florida	</v>
      <v xml:space="preserve">http://en.wikipedia.org/wiki/Public_domain	</v>
    </spb>
    <spb s="0">
      <v xml:space="preserve">Wikipedia	</v>
      <v xml:space="preserve">CC-BY-SA	</v>
      <v xml:space="preserve">http://en.wikipedia.org/wiki/Lakewood,_Washington	</v>
      <v xml:space="preserve">http://creativecommons.org/licenses/by-sa/3.0/	</v>
    </spb>
    <spb s="0">
      <v xml:space="preserve">Wikipedia	US Census	Walkscore	</v>
      <v xml:space="preserve">CC-BY-SA			</v>
      <v xml:space="preserve">http://en.wikipedia.org/wiki/Lakewood,_Washington	http://www2.census.gov/programs-surveys/popest/datasets/2010-2018/cities/totals/sub-est2018_all.csv	https://www.walkscore.com/WA/Lakewood	</v>
      <v xml:space="preserve">http://creativecommons.org/licenses/by-sa/3.0/			</v>
    </spb>
    <spb s="0">
      <v xml:space="preserve">Wikipedia	US Census	Wikipedia	Walkscore	</v>
      <v xml:space="preserve">CC-BY-SA		CC-BY-SA		</v>
      <v xml:space="preserve">http://en.wikipedia.org/wiki/Lakewood,_Washington	http://www2.census.gov/programs-surveys/popest/datasets/2010-2018/cities/totals/sub-est2018_all.csv	https://en.wikipedia.org/wiki/Lakewood,_Washington	https://www.walkscore.com/WA/Lakewood	</v>
      <v xml:space="preserve">http://creativecommons.org/licenses/by-sa/3.0/		http://creativecommons.org/licenses/by-sa/3.0/		</v>
    </spb>
    <spb s="0">
      <v xml:space="preserve">Wikipedia	US Census	Wikipedia	Wikipedia	</v>
      <v xml:space="preserve">CC-BY-SA		CC-BY-SA	CC-BY-SA	</v>
      <v xml:space="preserve">http://en.wikipedia.org/wiki/Lakewood,_Washington	http://www2.census.gov/programs-surveys/popest/datasets/2010-2018/cities/totals/sub-est2018_all.csv	http://es.wikipedia.org/wiki/Lakewood_(Washington)	http://fr.wikipedia.org/wiki/Lakewood_(Washington)	</v>
      <v xml:space="preserve">http://creativecommons.org/licenses/by-sa/3.0/		http://creativecommons.org/licenses/by-sa/3.0/	http://creativecommons.org/licenses/by-sa/3.0/	</v>
    </spb>
    <spb s="16">
      <v>5248</v>
      <v>5249</v>
      <v>5248</v>
      <v>5248</v>
      <v>2</v>
      <v>5249</v>
      <v>5248</v>
      <v>5250</v>
      <v>5250</v>
      <v>5251</v>
    </spb>
    <spb s="0">
      <v xml:space="preserve">Wikipedia	</v>
      <v xml:space="preserve">Public domain	</v>
      <v xml:space="preserve">http://ko.wikipedia.org/wiki/레이크우드_(워싱턴주)	</v>
      <v xml:space="preserve">http://en.wikipedia.org/wiki/Public_domain	</v>
    </spb>
    <spb s="0">
      <v xml:space="preserve">Wikipedia	</v>
      <v xml:space="preserve">CC-BY-SA	</v>
      <v xml:space="preserve">http://en.wikipedia.org/wiki/Taylor,_Michigan	</v>
      <v xml:space="preserve">http://creativecommons.org/licenses/by-sa/3.0/	</v>
    </spb>
    <spb s="0">
      <v xml:space="preserve">Wikipedia	US Census	Walkscore	</v>
      <v xml:space="preserve">CC-BY-SA			</v>
      <v xml:space="preserve">http://en.wikipedia.org/wiki/Taylor,_Michigan	http://www2.census.gov/programs-surveys/popest/datasets/2010-2018/cities/totals/sub-est2018_all.csv	https://www.walkscore.com/MI/Taylor	</v>
      <v xml:space="preserve">http://creativecommons.org/licenses/by-sa/3.0/			</v>
    </spb>
    <spb s="0">
      <v xml:space="preserve">Wikipedia	Wikipedia	</v>
      <v xml:space="preserve">CC-BY-SA	CC-BY-SA	</v>
      <v xml:space="preserve">http://en.wikipedia.org/wiki/Taylor,_Michigan	http://it.wikipedia.org/wiki/Taylor_(Michigan)	</v>
      <v xml:space="preserve">http://creativecommons.org/licenses/by-sa/3.0/	http://creativecommons.org/licenses/by-sa/3.0/	</v>
    </spb>
    <spb s="0">
      <v xml:space="preserve">Wikipedia	US Census	</v>
      <v xml:space="preserve">CC-BY-SA		</v>
      <v xml:space="preserve">http://en.wikipedia.org/wiki/Taylor,_Michigan	http://www2.census.gov/programs-surveys/popest/datasets/2010-2018/cities/totals/sub-est2018_all.csv	</v>
      <v xml:space="preserve">http://creativecommons.org/licenses/by-sa/3.0/		</v>
    </spb>
    <spb s="16">
      <v>5254</v>
      <v>5255</v>
      <v>5256</v>
      <v>5256</v>
      <v>2</v>
      <v>5255</v>
      <v>5254</v>
      <v>5255</v>
      <v>5255</v>
      <v>5257</v>
    </spb>
    <spb s="0">
      <v xml:space="preserve">Wikipedia	</v>
      <v xml:space="preserve">Public domain	</v>
      <v xml:space="preserve">http://zh.wikipedia.org/wiki/泰勒_(內布拉斯加州)	</v>
      <v xml:space="preserve">http://en.wikipedia.org/wiki/Public_domain	</v>
    </spb>
    <spb s="0">
      <v xml:space="preserve">Wikipedia	Wikipedia	</v>
      <v xml:space="preserve">CC-BY-SA	CC-BY-SA	</v>
      <v xml:space="preserve">http://en.wikipedia.org/wiki/Novi,_Michigan	http://fr.wikipedia.org/wiki/Novi_(Michigan)	</v>
      <v xml:space="preserve">http://creativecommons.org/licenses/by-sa/3.0/	http://creativecommons.org/licenses/by-sa/3.0/	</v>
    </spb>
    <spb s="0">
      <v xml:space="preserve">Wikipedia	US Census	Sec	Walkscore	</v>
      <v xml:space="preserve">CC-BY-SA				</v>
      <v xml:space="preserve">http://en.wikipedia.org/wiki/Novi,_Michigan	http://www2.census.gov/programs-surveys/popest/datasets/2010-2018/cities/totals/sub-est2018_all.csv	https://www.sec.gov/cgi-bin/browse-edgar?action=getcompany&amp;CIK=0001372954	https://www.walkscore.com/MI/Novi	</v>
      <v xml:space="preserve">http://creativecommons.org/licenses/by-sa/3.0/				</v>
    </spb>
    <spb s="0">
      <v xml:space="preserve">Wikipedia	</v>
      <v xml:space="preserve">CC-BY-SA	</v>
      <v xml:space="preserve">http://en.wikipedia.org/wiki/Novi,_Michigan	</v>
      <v xml:space="preserve">http://creativecommons.org/licenses/by-sa/3.0/	</v>
    </spb>
    <spb s="0">
      <v xml:space="preserve">Wikipedia	US Census	Wikipedia	Sec	Walkscore	</v>
      <v xml:space="preserve">CC-BY-SA		CC-BY-SA			</v>
      <v xml:space="preserve">http://en.wikipedia.org/wiki/Novi,_Michigan	http://www2.census.gov/programs-surveys/popest/datasets/2010-2018/cities/totals/sub-est2018_all.csv	https://en.wikipedia.org/wiki/Novi,_Michigan	https://www.sec.gov/cgi-bin/browse-edgar?action=getcompany&amp;CIK=0001372954	https://www.walkscore.com/MI/Novi	</v>
      <v xml:space="preserve">http://creativecommons.org/licenses/by-sa/3.0/		http://creativecommons.org/licenses/by-sa/3.0/			</v>
    </spb>
    <spb s="0">
      <v xml:space="preserve">Wikipedia	US Census	</v>
      <v xml:space="preserve">CC-BY-SA		</v>
      <v xml:space="preserve">http://en.wikipedia.org/wiki/Novi,_Michigan	http://www2.census.gov/programs-surveys/popest/datasets/2010-2018/cities/totals/sub-est2018_all.csv	</v>
      <v xml:space="preserve">http://creativecommons.org/licenses/by-sa/3.0/		</v>
    </spb>
    <spb s="16">
      <v>5260</v>
      <v>5261</v>
      <v>5262</v>
      <v>5262</v>
      <v>2</v>
      <v>5261</v>
      <v>5262</v>
      <v>5263</v>
      <v>5263</v>
      <v>5264</v>
    </spb>
    <spb s="0">
      <v xml:space="preserve">Wikipedia	</v>
      <v xml:space="preserve">CC BY-SA 3.0	</v>
      <v xml:space="preserve">http://fr.wikipedia.org/wiki/Novi_(Michigan)	</v>
      <v xml:space="preserve">https://creativecommons.org/licenses/by-sa/3.0	</v>
    </spb>
    <spb s="0">
      <v xml:space="preserve">Wikipedia	</v>
      <v xml:space="preserve">CC-BY-SA	</v>
      <v xml:space="preserve">http://en.wikipedia.org/wiki/Marietta,_Georgia	</v>
      <v xml:space="preserve">http://creativecommons.org/licenses/by-sa/3.0/	</v>
    </spb>
    <spb s="0">
      <v xml:space="preserve">Wikipedia	US Census	Sec	Walkscore	</v>
      <v xml:space="preserve">CC-BY-SA				</v>
      <v xml:space="preserve">http://en.wikipedia.org/wiki/Marietta,_Georgia	http://www2.census.gov/programs-surveys/popest/datasets/2010-2018/cities/totals/sub-est2018_all.csv	https://www.sec.gov/cgi-bin/browse-edgar?action=getcompany&amp;CIK=0001767898	https://www.walkscore.com/GA/Marietta	</v>
      <v xml:space="preserve">http://creativecommons.org/licenses/by-sa/3.0/				</v>
    </spb>
    <spb s="0">
      <v xml:space="preserve">Wikipedia	US Census	Wikipedia	Sec	Walkscore	</v>
      <v xml:space="preserve">CC-BY-SA		CC-BY-SA			</v>
      <v xml:space="preserve">http://en.wikipedia.org/wiki/Marietta,_Georgia	http://www2.census.gov/programs-surveys/popest/datasets/2010-2018/cities/totals/sub-est2018_all.csv	https://en.wikipedia.org/wiki/Marietta,_Georgia	https://www.sec.gov/cgi-bin/browse-edgar?action=getcompany&amp;CIK=0001767898	https://www.walkscore.com/GA/Marietta	</v>
      <v xml:space="preserve">http://creativecommons.org/licenses/by-sa/3.0/		http://creativecommons.org/licenses/by-sa/3.0/			</v>
    </spb>
    <spb s="0">
      <v xml:space="preserve">Wikipedia	US Census	</v>
      <v xml:space="preserve">CC-BY-SA		</v>
      <v xml:space="preserve">http://en.wikipedia.org/wiki/Marietta,_Georgia	http://www2.census.gov/programs-surveys/popest/datasets/2010-2018/cities/totals/sub-est2018_all.csv	</v>
      <v xml:space="preserve">http://creativecommons.org/licenses/by-sa/3.0/		</v>
    </spb>
    <spb s="1">
      <v>5267</v>
      <v>5268</v>
      <v>2</v>
      <v>5268</v>
      <v>5267</v>
      <v>5269</v>
      <v>5269</v>
      <v>5270</v>
    </spb>
    <spb s="0">
      <v xml:space="preserve">Wikipedia	</v>
      <v xml:space="preserve">Public domain	</v>
      <v xml:space="preserve">http://sv.wikipedia.org/wiki/Marietta,_Georgia	</v>
      <v xml:space="preserve">http://en.wikipedia.org/wiki/Public_domain	</v>
    </spb>
    <spb s="0">
      <v xml:space="preserve">Wikipedia	</v>
      <v xml:space="preserve">CC-BY-SA	</v>
      <v xml:space="preserve">http://en.wikipedia.org/wiki/Ocala,_Florida	</v>
      <v xml:space="preserve">http://creativecommons.org/licenses/by-sa/3.0/	</v>
    </spb>
    <spb s="0">
      <v xml:space="preserve">Wikipedia	US Census	Sec	Walkscore	</v>
      <v xml:space="preserve">CC-BY-SA				</v>
      <v xml:space="preserve">http://en.wikipedia.org/wiki/Ocala,_Florida	http://www2.census.gov/programs-surveys/popest/datasets/2010-2018/cities/totals/sub-est2018_all.csv	https://www.sec.gov/cgi-bin/browse-edgar?action=getcompany&amp;CIK=0000946644	https://www.walkscore.com/FL/Ocala	</v>
      <v xml:space="preserve">http://creativecommons.org/licenses/by-sa/3.0/				</v>
    </spb>
    <spb s="0">
      <v xml:space="preserve">Wikipedia	Wikipedia	</v>
      <v xml:space="preserve">CC-BY-SA	CC-BY-SA	</v>
      <v xml:space="preserve">http://en.wikipedia.org/wiki/Ocala,_Florida	http://it.wikipedia.org/wiki/Ocala	</v>
      <v xml:space="preserve">http://creativecommons.org/licenses/by-sa/3.0/	http://creativecommons.org/licenses/by-sa/3.0/	</v>
    </spb>
    <spb s="0">
      <v xml:space="preserve">Wikipedia	US Census	Wikipedia	Sec	Walkscore	</v>
      <v xml:space="preserve">CC-BY-SA		CC-BY-SA			</v>
      <v xml:space="preserve">http://en.wikipedia.org/wiki/Ocala,_Florida	http://www2.census.gov/programs-surveys/popest/datasets/2010-2018/cities/totals/sub-est2018_all.csv	https://en.wikipedia.org/wiki/Ocala,_Florida	https://www.sec.gov/cgi-bin/browse-edgar?action=getcompany&amp;CIK=0000946644	https://www.walkscore.com/FL/Ocala	</v>
      <v xml:space="preserve">http://creativecommons.org/licenses/by-sa/3.0/		http://creativecommons.org/licenses/by-sa/3.0/			</v>
    </spb>
    <spb s="0">
      <v xml:space="preserve">Wikipedia	US Census	</v>
      <v xml:space="preserve">CC-BY-SA		</v>
      <v xml:space="preserve">http://en.wikipedia.org/wiki/Ocala,_Florida	http://www2.census.gov/programs-surveys/popest/datasets/2010-2018/cities/totals/sub-est2018_all.csv	</v>
      <v xml:space="preserve">http://creativecommons.org/licenses/by-sa/3.0/		</v>
    </spb>
    <spb s="16">
      <v>5273</v>
      <v>5274</v>
      <v>5275</v>
      <v>5275</v>
      <v>2</v>
      <v>5274</v>
      <v>5273</v>
      <v>5276</v>
      <v>5276</v>
      <v>5277</v>
    </spb>
    <spb s="0">
      <v xml:space="preserve">Wikipedia	</v>
      <v xml:space="preserve">CC-BY-SA-3.0	</v>
      <v xml:space="preserve">http://de.wikipedia.org/wiki/Ocala	</v>
      <v xml:space="preserve">http://creativecommons.org/licenses/by-sa/3.0/	</v>
    </spb>
    <spb s="0">
      <v xml:space="preserve">Wikipedia	</v>
      <v xml:space="preserve">CC-BY-SA	</v>
      <v xml:space="preserve">http://en.wikipedia.org/wiki/Terre_Haute,_Indiana	</v>
      <v xml:space="preserve">http://creativecommons.org/licenses/by-sa/3.0/	</v>
    </spb>
    <spb s="0">
      <v xml:space="preserve">Wikipedia	US Census	US Census	Sec	Walkscore	</v>
      <v xml:space="preserve">CC-BY-SA					</v>
      <v xml:space="preserve">http://en.wikipedia.org/wiki/Terre_Haute,_Indiana	http://www2.census.gov/programs-surveys/popest/datasets/2010-2018/cities/totals/sub-est2018_all.csv	http://www.census.gov/quickfacts/table/PST120214/1875428	https://www.sec.gov/cgi-bin/browse-edgar?action=getcompany&amp;CIK=0000788965	https://www.walkscore.com/IN/Terre_Haute	</v>
      <v xml:space="preserve">http://creativecommons.org/licenses/by-sa/3.0/					</v>
    </spb>
    <spb s="0">
      <v xml:space="preserve">Wikipedia	Wikipedia	</v>
      <v xml:space="preserve">CC-BY-SA	CC-BY-SA	</v>
      <v xml:space="preserve">http://en.wikipedia.org/wiki/Terre_Haute,_Indiana	http://es.wikipedia.org/wiki/Terre_Haute_(Indiana)	</v>
      <v xml:space="preserve">http://creativecommons.org/licenses/by-sa/3.0/	http://creativecommons.org/licenses/by-sa/3.0/	</v>
    </spb>
    <spb s="0">
      <v xml:space="preserve">Wikipedia	US Census	US Census	Wikipedia	Sec	Walkscore	</v>
      <v xml:space="preserve">CC-BY-SA			CC-BY-SA			</v>
      <v xml:space="preserve">http://en.wikipedia.org/wiki/Terre_Haute,_Indiana	http://www2.census.gov/programs-surveys/popest/datasets/2010-2018/cities/totals/sub-est2018_all.csv	http://www.census.gov/quickfacts/table/PST120214/1875428	https://en.wikipedia.org/wiki/Terre_Haute,_Indiana	https://www.sec.gov/cgi-bin/browse-edgar?action=getcompany&amp;CIK=0000788965	https://www.walkscore.com/IN/Terre_Haute	</v>
      <v xml:space="preserve">http://creativecommons.org/licenses/by-sa/3.0/			http://creativecommons.org/licenses/by-sa/3.0/			</v>
    </spb>
    <spb s="0">
      <v xml:space="preserve">Wikipedia	US Census	</v>
      <v xml:space="preserve">CC-BY-SA		</v>
      <v xml:space="preserve">http://en.wikipedia.org/wiki/Terre_Haute,_Indiana	http://www2.census.gov/programs-surveys/popest/datasets/2010-2018/cities/totals/sub-est2018_all.csv	</v>
      <v xml:space="preserve">http://creativecommons.org/licenses/by-sa/3.0/		</v>
    </spb>
    <spb s="16">
      <v>5280</v>
      <v>5281</v>
      <v>5282</v>
      <v>5282</v>
      <v>2</v>
      <v>5281</v>
      <v>5280</v>
      <v>5283</v>
      <v>5283</v>
      <v>5284</v>
    </spb>
    <spb s="0">
      <v xml:space="preserve">Wikipedia	</v>
      <v xml:space="preserve">Public domain	</v>
      <v xml:space="preserve">http://fr.wikipedia.org/wiki/Terre_Haute	</v>
      <v xml:space="preserve">http://en.wikipedia.org/wiki/Public_domain	</v>
    </spb>
    <spb s="0">
      <v xml:space="preserve">Wikipedia	</v>
      <v xml:space="preserve">CC-BY-SA	</v>
      <v xml:space="preserve">http://en.wikipedia.org/wiki/Woodland,_California	</v>
      <v xml:space="preserve">http://creativecommons.org/licenses/by-sa/3.0/	</v>
    </spb>
    <spb s="0">
      <v xml:space="preserve">Wikipedia	US Census	US Census	Walkscore	</v>
      <v xml:space="preserve">CC-BY-SA				</v>
      <v xml:space="preserve">http://en.wikipedia.org/wiki/Woodland,_California	http://www2.census.gov/programs-surveys/popest/datasets/2010-2018/cities/totals/sub-est2018_all.csv	http://www.census.gov/quickfacts/table/PST120214/0686328	https://www.walkscore.com/CA/Woodland	</v>
      <v xml:space="preserve">http://creativecommons.org/licenses/by-sa/3.0/				</v>
    </spb>
    <spb s="0">
      <v xml:space="preserve">Wikipedia	Wikipedia	</v>
      <v xml:space="preserve">CC-BY-SA	CC-BY-SA	</v>
      <v xml:space="preserve">http://en.wikipedia.org/wiki/Woodland,_California	http://it.wikipedia.org/wiki/Woodland_(California)	</v>
      <v xml:space="preserve">http://creativecommons.org/licenses/by-sa/3.0/	http://creativecommons.org/licenses/by-sa/3.0/	</v>
    </spb>
    <spb s="0">
      <v xml:space="preserve">Wikipedia	US Census	US Census	Wikipedia	Walkscore	</v>
      <v xml:space="preserve">CC-BY-SA			CC-BY-SA		</v>
      <v xml:space="preserve">http://en.wikipedia.org/wiki/Woodland,_California	http://www2.census.gov/programs-surveys/popest/datasets/2010-2018/cities/totals/sub-est2018_all.csv	http://www.census.gov/quickfacts/table/PST120214/0686328	https://en.wikipedia.org/wiki/Woodland,_California	https://www.walkscore.com/CA/Woodland	</v>
      <v xml:space="preserve">http://creativecommons.org/licenses/by-sa/3.0/			http://creativecommons.org/licenses/by-sa/3.0/		</v>
    </spb>
    <spb s="0">
      <v xml:space="preserve">Wikipedia	US Census	US Census	</v>
      <v xml:space="preserve">CC-BY-SA			</v>
      <v xml:space="preserve">http://en.wikipedia.org/wiki/Woodland,_California	http://www2.census.gov/programs-surveys/popest/datasets/2010-2018/cities/totals/sub-est2018_all.csv	http://www.census.gov/quickfacts/table/PST120214/0686328	</v>
      <v xml:space="preserve">http://creativecommons.org/licenses/by-sa/3.0/			</v>
    </spb>
    <spb s="16">
      <v>5287</v>
      <v>5288</v>
      <v>5289</v>
      <v>5289</v>
      <v>2</v>
      <v>5288</v>
      <v>5287</v>
      <v>5290</v>
      <v>5290</v>
      <v>5291</v>
    </spb>
    <spb s="0">
      <v xml:space="preserve">Wikipedia	</v>
      <v xml:space="preserve">CC0	</v>
      <v xml:space="preserve">http://en.wikipedia.org/wiki/Woodland,_California	</v>
      <v xml:space="preserve">http://creativecommons.org/publicdomain/zero/1.0/deed.en	</v>
    </spb>
    <spb s="0">
      <v xml:space="preserve">Wikipedia	</v>
      <v xml:space="preserve">CC-BY-SA	</v>
      <v xml:space="preserve">http://en.wikipedia.org/wiki/Petaluma,_California	</v>
      <v xml:space="preserve">http://creativecommons.org/licenses/by-sa/3.0/	</v>
    </spb>
    <spb s="0">
      <v xml:space="preserve">Wikipedia	US Census	Sec	Walkscore	</v>
      <v xml:space="preserve">CC-BY-SA				</v>
      <v xml:space="preserve">http://en.wikipedia.org/wiki/Petaluma,_California	http://www2.census.gov/programs-surveys/popest/datasets/2010-2018/cities/totals/sub-est2018_all.csv	https://www.sec.gov/cgi-bin/browse-edgar?action=getcompany&amp;CIK=0001733510	https://www.walkscore.com/CA/Petaluma	</v>
      <v xml:space="preserve">http://creativecommons.org/licenses/by-sa/3.0/				</v>
    </spb>
    <spb s="0">
      <v xml:space="preserve">Wikipedia	Wikipedia	</v>
      <v xml:space="preserve">CC-BY-SA	CC-BY-SA	</v>
      <v xml:space="preserve">http://en.wikipedia.org/wiki/Petaluma,_California	http://it.wikipedia.org/wiki/Petaluma	</v>
      <v xml:space="preserve">http://creativecommons.org/licenses/by-sa/3.0/	http://creativecommons.org/licenses/by-sa/3.0/	</v>
    </spb>
    <spb s="0">
      <v xml:space="preserve">Wikipedia	US Census	Wikipedia	Sec	Walkscore	</v>
      <v xml:space="preserve">CC-BY-SA		CC-BY-SA			</v>
      <v xml:space="preserve">http://en.wikipedia.org/wiki/Petaluma,_California	http://www2.census.gov/programs-surveys/popest/datasets/2010-2018/cities/totals/sub-est2018_all.csv	https://en.wikipedia.org/wiki/Petaluma,_California	https://www.sec.gov/cgi-bin/browse-edgar?action=getcompany&amp;CIK=0001733510	https://www.walkscore.com/CA/Petaluma	</v>
      <v xml:space="preserve">http://creativecommons.org/licenses/by-sa/3.0/		http://creativecommons.org/licenses/by-sa/3.0/			</v>
    </spb>
    <spb s="0">
      <v xml:space="preserve">Wikipedia	US Census	</v>
      <v xml:space="preserve">CC-BY-SA		</v>
      <v xml:space="preserve">http://en.wikipedia.org/wiki/Petaluma,_California	http://www2.census.gov/programs-surveys/popest/datasets/2010-2018/cities/totals/sub-est2018_all.csv	</v>
      <v xml:space="preserve">http://creativecommons.org/licenses/by-sa/3.0/		</v>
    </spb>
    <spb s="16">
      <v>5294</v>
      <v>5295</v>
      <v>5296</v>
      <v>5296</v>
      <v>2</v>
      <v>5295</v>
      <v>5294</v>
      <v>5297</v>
      <v>5297</v>
      <v>5298</v>
    </spb>
    <spb s="0">
      <v xml:space="preserve">Wikipedia	</v>
      <v xml:space="preserve">CC BY 4.0	</v>
      <v xml:space="preserve">http://en.wikipedia.org/wiki/Petaluma,_California	</v>
      <v xml:space="preserve">https://creativecommons.org/licenses/by/4.0	</v>
    </spb>
    <spb s="0">
      <v xml:space="preserve">Wikipedia	</v>
      <v xml:space="preserve">CC-BY-SA	</v>
      <v xml:space="preserve">http://en.wikipedia.org/wiki/La_Habra,_California	</v>
      <v xml:space="preserve">http://creativecommons.org/licenses/by-sa/3.0/	</v>
    </spb>
    <spb s="0">
      <v xml:space="preserve">Wikipedia	US Census	US Census	Walkscore	</v>
      <v xml:space="preserve">CC-BY-SA				</v>
      <v xml:space="preserve">http://en.wikipedia.org/wiki/La_Habra,_California	http://www2.census.gov/programs-surveys/popest/datasets/2010-2018/cities/totals/sub-est2018_all.csv	http://www.census.gov/quickfacts/table/RHI225213/0639290	https://www.walkscore.com/CA/La_Habra	</v>
      <v xml:space="preserve">http://creativecommons.org/licenses/by-sa/3.0/				</v>
    </spb>
    <spb s="0">
      <v xml:space="preserve">Wikipedia	Wikipedia	</v>
      <v xml:space="preserve">CC-BY-SA	CC-BY-SA	</v>
      <v xml:space="preserve">http://en.wikipedia.org/wiki/La_Habra,_California	http://it.wikipedia.org/wiki/La_Habra	</v>
      <v xml:space="preserve">http://creativecommons.org/licenses/by-sa/3.0/	http://creativecommons.org/licenses/by-sa/3.0/	</v>
    </spb>
    <spb s="0">
      <v xml:space="preserve">Wikipedia	US Census	US Census	Wikipedia	Walkscore	</v>
      <v xml:space="preserve">CC-BY-SA			CC-BY-SA		</v>
      <v xml:space="preserve">http://en.wikipedia.org/wiki/La_Habra,_California	http://www2.census.gov/programs-surveys/popest/datasets/2010-2018/cities/totals/sub-est2018_all.csv	http://www.census.gov/quickfacts/table/RHI225213/0639290	https://en.wikipedia.org/wiki/La_Habra,_California	https://www.walkscore.com/CA/La_Habra	</v>
      <v xml:space="preserve">http://creativecommons.org/licenses/by-sa/3.0/			http://creativecommons.org/licenses/by-sa/3.0/		</v>
    </spb>
    <spb s="0">
      <v xml:space="preserve">Wikipedia	US Census	Wikipedia	US Census	</v>
      <v xml:space="preserve">CC-BY-SA		CC-BY-SA		</v>
      <v xml:space="preserve">http://en.wikipedia.org/wiki/La_Habra,_California	http://www2.census.gov/programs-surveys/popest/datasets/2010-2018/cities/totals/sub-est2018_all.csv	http://es.wikipedia.org/wiki/La_Habra	http://www.census.gov/quickfacts/table/RHI225213/0639290	</v>
      <v xml:space="preserve">http://creativecommons.org/licenses/by-sa/3.0/		http://creativecommons.org/licenses/by-sa/3.0/		</v>
    </spb>
    <spb s="16">
      <v>5301</v>
      <v>5302</v>
      <v>5303</v>
      <v>5303</v>
      <v>2</v>
      <v>5302</v>
      <v>5301</v>
      <v>5304</v>
      <v>5304</v>
      <v>5305</v>
    </spb>
    <spb s="0">
      <v xml:space="preserve">Wikipedia	</v>
      <v xml:space="preserve">CC BY 3.0	</v>
      <v xml:space="preserve">http://en.wikipedia.org/wiki/La_Habra,_California	</v>
      <v xml:space="preserve">https://creativecommons.org/licenses/by/3.0	</v>
    </spb>
    <spb s="0">
      <v xml:space="preserve">Wikipedia	</v>
      <v xml:space="preserve">CC-BY-SA	</v>
      <v xml:space="preserve">http://en.wikipedia.org/wiki/Malden,_Massachusetts	</v>
      <v xml:space="preserve">http://creativecommons.org/licenses/by-sa/3.0/	</v>
    </spb>
    <spb s="0">
      <v xml:space="preserve">Wikipedia	US Census	Walkscore	</v>
      <v xml:space="preserve">CC-BY-SA			</v>
      <v xml:space="preserve">http://en.wikipedia.org/wiki/Malden,_Massachusetts	http://www2.census.gov/programs-surveys/popest/datasets/2010-2018/cities/totals/sub-est2018_all.csv	https://www.walkscore.com/MA/Malden	</v>
      <v xml:space="preserve">http://creativecommons.org/licenses/by-sa/3.0/			</v>
    </spb>
    <spb s="0">
      <v xml:space="preserve">Wikipedia	US Census	Wikipedia	Walkscore	</v>
      <v xml:space="preserve">CC-BY-SA		CC-BY-SA		</v>
      <v xml:space="preserve">http://en.wikipedia.org/wiki/Malden,_Massachusetts	http://www2.census.gov/programs-surveys/popest/datasets/2010-2018/cities/totals/sub-est2018_all.csv	https://en.wikipedia.org/wiki/Malden,_Massachusetts	https://www.walkscore.com/MA/Malden	</v>
      <v xml:space="preserve">http://creativecommons.org/licenses/by-sa/3.0/		http://creativecommons.org/licenses/by-sa/3.0/		</v>
    </spb>
    <spb s="0">
      <v xml:space="preserve">Wikipedia	US Census	</v>
      <v xml:space="preserve">CC-BY-SA		</v>
      <v xml:space="preserve">http://en.wikipedia.org/wiki/Malden,_Massachusetts	http://www2.census.gov/programs-surveys/popest/datasets/2010-2018/cities/totals/sub-est2018_all.csv	</v>
      <v xml:space="preserve">http://creativecommons.org/licenses/by-sa/3.0/		</v>
    </spb>
    <spb s="16">
      <v>5308</v>
      <v>5309</v>
      <v>5308</v>
      <v>5308</v>
      <v>2</v>
      <v>5309</v>
      <v>5308</v>
      <v>5310</v>
      <v>5310</v>
      <v>5311</v>
    </spb>
    <spb s="0">
      <v xml:space="preserve">Wikipedia	</v>
      <v xml:space="preserve">CC-BY-SA-3.0	</v>
      <v xml:space="preserve">http://pt.wikipedia.org/wiki/Malden_(Massachusetts)	</v>
      <v xml:space="preserve">http://creativecommons.org/licenses/by-sa/3.0/	</v>
    </spb>
    <spb s="0">
      <v xml:space="preserve">Wikipedia	</v>
      <v xml:space="preserve">CC-BY-SA	</v>
      <v xml:space="preserve">http://en.wikipedia.org/wiki/Owensboro,_Kentucky	</v>
      <v xml:space="preserve">http://creativecommons.org/licenses/by-sa/3.0/	</v>
    </spb>
    <spb s="0">
      <v xml:space="preserve">Wikipedia	US Census	Sec	Walkscore	</v>
      <v xml:space="preserve">CC-BY-SA				</v>
      <v xml:space="preserve">http://en.wikipedia.org/wiki/Owensboro,_Kentucky	http://www2.census.gov/programs-surveys/popest/datasets/2010-2018/cities/totals/sub-est2018_all.csv	https://www.sec.gov/cgi-bin/browse-edgar?action=getcompany&amp;CIK=0001730479	https://www.walkscore.com/KY/Owensboro	</v>
      <v xml:space="preserve">http://creativecommons.org/licenses/by-sa/3.0/				</v>
    </spb>
    <spb s="0">
      <v xml:space="preserve">Wikipedia	US Census	Wikipedia	Sec	Walkscore	</v>
      <v xml:space="preserve">CC-BY-SA		CC-BY-SA			</v>
      <v xml:space="preserve">http://en.wikipedia.org/wiki/Owensboro,_Kentucky	http://www2.census.gov/programs-surveys/popest/datasets/2010-2018/cities/totals/sub-est2018_all.csv	https://en.wikipedia.org/wiki/Owensboro,_Kentucky	https://www.sec.gov/cgi-bin/browse-edgar?action=getcompany&amp;CIK=0001730479	https://www.walkscore.com/KY/Owensboro	</v>
      <v xml:space="preserve">http://creativecommons.org/licenses/by-sa/3.0/		http://creativecommons.org/licenses/by-sa/3.0/			</v>
    </spb>
    <spb s="0">
      <v xml:space="preserve">Wikipedia	US Census	</v>
      <v xml:space="preserve">CC-BY-SA		</v>
      <v xml:space="preserve">http://en.wikipedia.org/wiki/Owensboro,_Kentucky	http://www2.census.gov/programs-surveys/popest/datasets/2010-2018/cities/totals/sub-est2018_all.csv	</v>
      <v xml:space="preserve">http://creativecommons.org/licenses/by-sa/3.0/		</v>
    </spb>
    <spb s="1">
      <v>5314</v>
      <v>5315</v>
      <v>2</v>
      <v>5315</v>
      <v>5314</v>
      <v>5316</v>
      <v>5316</v>
      <v>5317</v>
    </spb>
    <spb s="0">
      <v xml:space="preserve">Wikipedia	</v>
      <v xml:space="preserve">Public domain	</v>
      <v xml:space="preserve">http://en.wikipedia.org/wiki/Owensboro,_Kentucky	</v>
      <v xml:space="preserve">http://en.wikipedia.org/wiki/Public_domain	</v>
    </spb>
    <spb s="0">
      <v xml:space="preserve">Wikipedia	</v>
      <v xml:space="preserve">CC-BY-SA	</v>
      <v xml:space="preserve">http://en.wikipedia.org/wiki/Bristol,_Connecticut	</v>
      <v xml:space="preserve">http://creativecommons.org/licenses/by-sa/3.0/	</v>
    </spb>
    <spb s="0">
      <v xml:space="preserve">Wikipedia	US Census	Sec	Walkscore	</v>
      <v xml:space="preserve">CC-BY-SA				</v>
      <v xml:space="preserve">http://en.wikipedia.org/wiki/Bristol,_Connecticut	http://www2.census.gov/programs-surveys/popest/datasets/2010-2018/cities/totals/sub-est2018_all.csv	https://www.sec.gov/cgi-bin/browse-edgar?action=getcompany&amp;CIK=0000009984	https://www.walkscore.com/CT/Bristol	</v>
      <v xml:space="preserve">http://creativecommons.org/licenses/by-sa/3.0/				</v>
    </spb>
    <spb s="0">
      <v xml:space="preserve">Wikipedia	Wikipedia	</v>
      <v xml:space="preserve">CC-BY-SA	CC-BY-SA	</v>
      <v xml:space="preserve">http://en.wikipedia.org/wiki/Bristol,_Connecticut	http://it.wikipedia.org/wiki/Bristol_(Connecticut)	</v>
      <v xml:space="preserve">http://creativecommons.org/licenses/by-sa/3.0/	http://creativecommons.org/licenses/by-sa/3.0/	</v>
    </spb>
    <spb s="0">
      <v xml:space="preserve">Wikipedia	US Census	Wikipedia	Sec	Walkscore	</v>
      <v xml:space="preserve">CC-BY-SA		CC-BY-SA			</v>
      <v xml:space="preserve">http://en.wikipedia.org/wiki/Bristol,_Connecticut	http://www2.census.gov/programs-surveys/popest/datasets/2010-2018/cities/totals/sub-est2018_all.csv	https://en.wikipedia.org/wiki/Bristol,_Connecticut	https://www.sec.gov/cgi-bin/browse-edgar?action=getcompany&amp;CIK=0000009984	https://www.walkscore.com/CT/Bristol	</v>
      <v xml:space="preserve">http://creativecommons.org/licenses/by-sa/3.0/		http://creativecommons.org/licenses/by-sa/3.0/			</v>
    </spb>
    <spb s="0">
      <v xml:space="preserve">Wikipedia	US Census	Wikipedia	</v>
      <v xml:space="preserve">CC-BY-SA		CC-BY-SA	</v>
      <v xml:space="preserve">http://en.wikipedia.org/wiki/Bristol,_Connecticut	http://www2.census.gov/programs-surveys/popest/datasets/2010-2018/cities/totals/sub-est2018_all.csv	http://fr.wikipedia.org/wiki/Bristol_(Connecticut)	</v>
      <v xml:space="preserve">http://creativecommons.org/licenses/by-sa/3.0/		http://creativecommons.org/licenses/by-sa/3.0/	</v>
    </spb>
    <spb s="16">
      <v>5320</v>
      <v>5321</v>
      <v>5322</v>
      <v>5322</v>
      <v>2</v>
      <v>5321</v>
      <v>5320</v>
      <v>5323</v>
      <v>5323</v>
      <v>5324</v>
    </spb>
    <spb s="0">
      <v xml:space="preserve">Wikipedia	</v>
      <v xml:space="preserve">CC BY-SA 3.0	</v>
      <v xml:space="preserve">http://es.wikipedia.org/wiki/Bristol_(Connecticut)	</v>
      <v xml:space="preserve">https://creativecommons.org/licenses/by-sa/3.0	</v>
    </spb>
    <spb s="0">
      <v xml:space="preserve">Wikipedia	Wikipedia	Wikipedia	</v>
      <v xml:space="preserve">CC-BY-SA	CC-BY-SA	CC-BY-SA	</v>
      <v xml:space="preserve">http://en.wikipedia.org/wiki/West_Allis,_Wisconsin	http://es.wikipedia.org/wiki/West_Allis_(Wisconsin)	http://fr.wikipedia.org/wiki/West_Allis	</v>
      <v xml:space="preserve">http://creativecommons.org/licenses/by-sa/3.0/	http://creativecommons.org/licenses/by-sa/3.0/	http://creativecommons.org/licenses/by-sa/3.0/	</v>
    </spb>
    <spb s="0">
      <v xml:space="preserve">Wikipedia	US Census	Walkscore	</v>
      <v xml:space="preserve">CC-BY-SA			</v>
      <v xml:space="preserve">http://en.wikipedia.org/wiki/West_Allis,_Wisconsin	http://www2.census.gov/programs-surveys/popest/datasets/2010-2018/cities/totals/sub-est2018_all.csv	https://www.walkscore.com/WI/West_Allis	</v>
      <v xml:space="preserve">http://creativecommons.org/licenses/by-sa/3.0/			</v>
    </spb>
    <spb s="0">
      <v xml:space="preserve">Wikipedia	Wikipedia	</v>
      <v xml:space="preserve">CC-BY-SA	CC-BY-SA	</v>
      <v xml:space="preserve">http://en.wikipedia.org/wiki/West_Allis,_Wisconsin	http://it.wikipedia.org/wiki/West_Allis	</v>
      <v xml:space="preserve">http://creativecommons.org/licenses/by-sa/3.0/	http://creativecommons.org/licenses/by-sa/3.0/	</v>
    </spb>
    <spb s="0">
      <v xml:space="preserve">Wikipedia	</v>
      <v xml:space="preserve">CC-BY-SA	</v>
      <v xml:space="preserve">http://en.wikipedia.org/wiki/West_Allis,_Wisconsin	</v>
      <v xml:space="preserve">http://creativecommons.org/licenses/by-sa/3.0/	</v>
    </spb>
    <spb s="0">
      <v xml:space="preserve">Wikipedia	US Census	</v>
      <v xml:space="preserve">CC-BY-SA		</v>
      <v xml:space="preserve">http://en.wikipedia.org/wiki/West_Allis,_Wisconsin	http://www2.census.gov/programs-surveys/popest/datasets/2010-2018/cities/totals/sub-est2018_all.csv	</v>
      <v xml:space="preserve">http://creativecommons.org/licenses/by-sa/3.0/		</v>
    </spb>
    <spb s="16">
      <v>5327</v>
      <v>5328</v>
      <v>5329</v>
      <v>5329</v>
      <v>2</v>
      <v>5328</v>
      <v>5330</v>
      <v>5328</v>
      <v>5328</v>
      <v>5331</v>
    </spb>
    <spb s="0">
      <v xml:space="preserve">Wikipedia	</v>
      <v xml:space="preserve">CC-BY-SA-3.0	</v>
      <v xml:space="preserve">http://it.wikipedia.org/wiki/West_Allis	</v>
      <v xml:space="preserve">http://creativecommons.org/licenses/by-sa/3.0/	</v>
    </spb>
    <spb s="0">
      <v xml:space="preserve">Wikipedia	</v>
      <v xml:space="preserve">CC-BY-SA	</v>
      <v xml:space="preserve">http://en.wikipedia.org/wiki/Taylorsville,_Utah	</v>
      <v xml:space="preserve">http://creativecommons.org/licenses/by-sa/3.0/	</v>
    </spb>
    <spb s="0">
      <v xml:space="preserve">Wikipedia	US Census	Walkscore	</v>
      <v xml:space="preserve">CC-BY-SA			</v>
      <v xml:space="preserve">http://en.wikipedia.org/wiki/Taylorsville,_Utah	http://www.census.gov/quickfacts/table/RHI125214/4975360	https://www.walkscore.com/UT/Taylorsville	</v>
      <v xml:space="preserve">http://creativecommons.org/licenses/by-sa/3.0/			</v>
    </spb>
    <spb s="0">
      <v xml:space="preserve">Wikipedia	US Census	US Census	Wikipedia	Walkscore	</v>
      <v xml:space="preserve">CC-BY-SA			CC-BY-SA		</v>
      <v xml:space="preserve">http://en.wikipedia.org/wiki/Taylorsville,_Utah	http://www2.census.gov/programs-surveys/popest/datasets/2010-2018/cities/totals/sub-est2018_all.csv	http://www.census.gov/quickfacts/table/RHI125214/4975360	https://en.wikipedia.org/wiki/Taylorsville,_Utah	https://www.walkscore.com/UT/Taylorsville	</v>
      <v xml:space="preserve">http://creativecommons.org/licenses/by-sa/3.0/			http://creativecommons.org/licenses/by-sa/3.0/		</v>
    </spb>
    <spb s="0">
      <v xml:space="preserve">Wikipedia	US Census	</v>
      <v xml:space="preserve">CC-BY-SA		</v>
      <v xml:space="preserve">http://en.wikipedia.org/wiki/Taylorsville,_Utah	http://www2.census.gov/programs-surveys/popest/datasets/2010-2018/cities/totals/sub-est2018_all.csv	</v>
      <v xml:space="preserve">http://creativecommons.org/licenses/by-sa/3.0/		</v>
    </spb>
    <spb s="1">
      <v>5334</v>
      <v>5335</v>
      <v>2</v>
      <v>5335</v>
      <v>5334</v>
      <v>5336</v>
      <v>5336</v>
      <v>5337</v>
    </spb>
    <spb s="0">
      <v xml:space="preserve">Wikipedia	</v>
      <v xml:space="preserve">CC BY-SA 3.0	</v>
      <v xml:space="preserve">http://en.wikipedia.org/wiki/Taylorsville,_Utah	</v>
      <v xml:space="preserve">https://creativecommons.org/licenses/by-sa/3.0	</v>
    </spb>
    <spb s="0">
      <v xml:space="preserve">Wikipedia	</v>
      <v xml:space="preserve">CC-BY-SA	</v>
      <v xml:space="preserve">http://en.wikipedia.org/wiki/Utica,_New_York	</v>
      <v xml:space="preserve">http://creativecommons.org/licenses/by-sa/3.0/	</v>
    </spb>
    <spb s="0">
      <v xml:space="preserve">Wikipedia	US Census	US Census	Sec	Walkscore	</v>
      <v xml:space="preserve">CC-BY-SA					</v>
      <v xml:space="preserve">http://en.wikipedia.org/wiki/Utica,_New_York	http://www2.census.gov/programs-surveys/popest/datasets/2010-2018/cities/totals/sub-est2018_all.csv	http://www.census.gov/quickfacts/table/inc110213/3676540	https://www.sec.gov/cgi-bin/browse-edgar?action=getcompany&amp;CIK=0001546865	https://www.walkscore.com/NY/Utica	</v>
      <v xml:space="preserve">http://creativecommons.org/licenses/by-sa/3.0/					</v>
    </spb>
    <spb s="0">
      <v xml:space="preserve">Wikipedia	US Census	US Census	Wikipedia	Sec	Walkscore	</v>
      <v xml:space="preserve">CC-BY-SA			CC-BY-SA			</v>
      <v xml:space="preserve">http://en.wikipedia.org/wiki/Utica,_New_York	http://www2.census.gov/programs-surveys/popest/datasets/2010-2018/cities/totals/sub-est2018_all.csv	http://www.census.gov/quickfacts/table/inc110213/3676540	https://en.wikipedia.org/wiki/Utica,_New_York	https://www.sec.gov/cgi-bin/browse-edgar?action=getcompany&amp;CIK=0001546865	https://www.walkscore.com/NY/Utica	</v>
      <v xml:space="preserve">http://creativecommons.org/licenses/by-sa/3.0/			http://creativecommons.org/licenses/by-sa/3.0/			</v>
    </spb>
    <spb s="0">
      <v xml:space="preserve">Wikipedia	US Census	US Census	Wikipedia	Walkscore	</v>
      <v xml:space="preserve">CC-BY-SA			CC-BY-SA		</v>
      <v xml:space="preserve">http://en.wikipedia.org/wiki/Utica,_New_York	http://www2.census.gov/programs-surveys/popest/datasets/2010-2018/cities/totals/sub-est2018_all.csv	http://www.census.gov/quickfacts/table/inc110213/3676540	https://en.wikipedia.org/wiki/Utica,_New_York	https://www.walkscore.com/NY/Utica	</v>
      <v xml:space="preserve">http://creativecommons.org/licenses/by-sa/3.0/			http://creativecommons.org/licenses/by-sa/3.0/		</v>
    </spb>
    <spb s="0">
      <v xml:space="preserve">Wikipedia	US Census	</v>
      <v xml:space="preserve">CC-BY-SA		</v>
      <v xml:space="preserve">http://en.wikipedia.org/wiki/Utica,_New_York	http://www2.census.gov/programs-surveys/popest/datasets/2010-2018/cities/totals/sub-est2018_all.csv	</v>
      <v xml:space="preserve">http://creativecommons.org/licenses/by-sa/3.0/		</v>
    </spb>
    <spb s="1">
      <v>5340</v>
      <v>5341</v>
      <v>2</v>
      <v>5341</v>
      <v>5340</v>
      <v>5342</v>
      <v>5343</v>
      <v>5344</v>
    </spb>
    <spb s="0">
      <v xml:space="preserve">Wikipedia	</v>
      <v xml:space="preserve">Public domain	</v>
      <v xml:space="preserve">http://ja.wikipedia.org/wiki/ユーティカ_(ニューヨーク州)	</v>
      <v xml:space="preserve">http://en.wikipedia.org/wiki/Public_domain	</v>
    </spb>
    <spb s="0">
      <v xml:space="preserve">Wikipedia	</v>
      <v xml:space="preserve">CC-BY-SA	</v>
      <v xml:space="preserve">http://en.wikipedia.org/wiki/Monterey_Park,_California	</v>
      <v xml:space="preserve">http://creativecommons.org/licenses/by-sa/3.0/	</v>
    </spb>
    <spb s="0">
      <v xml:space="preserve">Wikipedia	US Census	Sec	Walkscore	</v>
      <v xml:space="preserve">CC-BY-SA				</v>
      <v xml:space="preserve">http://en.wikipedia.org/wiki/Monterey_Park,_California	http://www2.census.gov/programs-surveys/popest/datasets/2010-2018/cities/totals/sub-est2018_all.csv	https://www.sec.gov/cgi-bin/browse-edgar?action=getcompany&amp;CIK=0000059951	https://www.walkscore.com/CA/Monterey_Park	</v>
      <v xml:space="preserve">http://creativecommons.org/licenses/by-sa/3.0/				</v>
    </spb>
    <spb s="0">
      <v xml:space="preserve">Wikipedia	US Census	Wikipedia	Sec	Walkscore	</v>
      <v xml:space="preserve">CC-BY-SA		CC-BY-SA			</v>
      <v xml:space="preserve">http://en.wikipedia.org/wiki/Monterey_Park,_California	http://www2.census.gov/programs-surveys/popest/datasets/2010-2018/cities/totals/sub-est2018_all.csv	https://en.wikipedia.org/wiki/Monterey_Park,_California	https://www.sec.gov/cgi-bin/browse-edgar?action=getcompany&amp;CIK=0000059951	https://www.walkscore.com/CA/Monterey_Park	</v>
      <v xml:space="preserve">http://creativecommons.org/licenses/by-sa/3.0/		http://creativecommons.org/licenses/by-sa/3.0/			</v>
    </spb>
    <spb s="0">
      <v xml:space="preserve">Wikipedia	US Census	Wikipedia	</v>
      <v xml:space="preserve">CC-BY-SA		CC-BY-SA	</v>
      <v xml:space="preserve">http://en.wikipedia.org/wiki/Monterey_Park,_California	http://www2.census.gov/programs-surveys/popest/datasets/2010-2018/cities/totals/sub-est2018_all.csv	http://es.wikipedia.org/wiki/Monterey_Park_(California)	</v>
      <v xml:space="preserve">http://creativecommons.org/licenses/by-sa/3.0/		http://creativecommons.org/licenses/by-sa/3.0/	</v>
    </spb>
    <spb s="16">
      <v>5347</v>
      <v>5348</v>
      <v>5347</v>
      <v>5347</v>
      <v>2</v>
      <v>5348</v>
      <v>5347</v>
      <v>5349</v>
      <v>5349</v>
      <v>5350</v>
    </spb>
    <spb s="0">
      <v xml:space="preserve">Wikipedia	</v>
      <v xml:space="preserve">CC BY-SA 3.0	</v>
      <v xml:space="preserve">http://en.wikipedia.org/wiki/Monterey_Park,_California	</v>
      <v xml:space="preserve">https://creativecommons.org/licenses/by-sa/3.0	</v>
    </spb>
    <spb s="0">
      <v xml:space="preserve">Wikipedia	</v>
      <v xml:space="preserve">CC-BY-SA	</v>
      <v xml:space="preserve">http://en.wikipedia.org/wiki/Bonita_Springs,_Florida	</v>
      <v xml:space="preserve">http://creativecommons.org/licenses/by-sa/3.0/	</v>
    </spb>
    <spb s="0">
      <v xml:space="preserve">Wikipedia	Sec	Walkscore	</v>
      <v xml:space="preserve">CC-BY-SA			</v>
      <v xml:space="preserve">http://en.wikipedia.org/wiki/Bonita_Springs,_Florida	https://www.sec.gov/cgi-bin/browse-edgar?action=getcompany&amp;CIK=0001364479	https://www.walkscore.com/FL/Bonita_Springs	</v>
      <v xml:space="preserve">http://creativecommons.org/licenses/by-sa/3.0/			</v>
    </spb>
    <spb s="0">
      <v xml:space="preserve">Wikipedia	Wikipedia	</v>
      <v xml:space="preserve">CC-BY-SA	CC-BY-SA	</v>
      <v xml:space="preserve">http://en.wikipedia.org/wiki/Bonita_Springs,_Florida	http://it.wikipedia.org/wiki/Bonita_Springs	</v>
      <v xml:space="preserve">http://creativecommons.org/licenses/by-sa/3.0/	http://creativecommons.org/licenses/by-sa/3.0/	</v>
    </spb>
    <spb s="0">
      <v xml:space="preserve">Wikipedia	US Census	Wikipedia	Sec	Walkscore	</v>
      <v xml:space="preserve">CC-BY-SA		CC-BY-SA			</v>
      <v xml:space="preserve">http://en.wikipedia.org/wiki/Bonita_Springs,_Florida	http://www2.census.gov/programs-surveys/popest/datasets/2010-2018/cities/totals/sub-est2018_all.csv	https://en.wikipedia.org/wiki/Bonita_Springs,_Florida	https://www.sec.gov/cgi-bin/browse-edgar?action=getcompany&amp;CIK=0001364479	https://www.walkscore.com/FL/Bonita_Springs	</v>
      <v xml:space="preserve">http://creativecommons.org/licenses/by-sa/3.0/		http://creativecommons.org/licenses/by-sa/3.0/			</v>
    </spb>
    <spb s="0">
      <v xml:space="preserve">Wikipedia	US Census	Wikipedia	</v>
      <v xml:space="preserve">CC-BY-SA		CC-BY-SA	</v>
      <v xml:space="preserve">http://en.wikipedia.org/wiki/Bonita_Springs,_Florida	http://www2.census.gov/programs-surveys/popest/datasets/2010-2018/cities/totals/sub-est2018_all.csv	http://fr.wikipedia.org/wiki/Bonita_Springs	</v>
      <v xml:space="preserve">http://creativecommons.org/licenses/by-sa/3.0/		http://creativecommons.org/licenses/by-sa/3.0/	</v>
    </spb>
    <spb s="16">
      <v>5353</v>
      <v>5354</v>
      <v>5355</v>
      <v>5355</v>
      <v>2</v>
      <v>5354</v>
      <v>5353</v>
      <v>5356</v>
      <v>5356</v>
      <v>5357</v>
    </spb>
    <spb s="0">
      <v xml:space="preserve">Wikipedia	</v>
      <v xml:space="preserve">Public domain	</v>
      <v xml:space="preserve">http://en.wikipedia.org/wiki/Bonita_Springs,_Florida	</v>
      <v xml:space="preserve">http://en.wikipedia.org/wiki/Public_domain	</v>
    </spb>
    <spb s="0">
      <v xml:space="preserve">Wikipedia	Wikipedia	</v>
      <v xml:space="preserve">CC-BY-SA	CC-BY-SA	</v>
      <v xml:space="preserve">http://en.wikipedia.org/wiki/Porterville,_California	http://fr.wikipedia.org/wiki/Porterville_(Californie)	</v>
      <v xml:space="preserve">http://creativecommons.org/licenses/by-sa/3.0/	http://creativecommons.org/licenses/by-sa/3.0/	</v>
    </spb>
    <spb s="0">
      <v xml:space="preserve">Wikipedia	US Census	Sec	Walkscore	</v>
      <v xml:space="preserve">CC-BY-SA				</v>
      <v xml:space="preserve">http://en.wikipedia.org/wiki/Porterville,_California	http://www2.census.gov/programs-surveys/popest/datasets/2010-2018/cities/totals/sub-est2018_all.csv	https://www.sec.gov/cgi-bin/browse-edgar?action=getcompany&amp;CIK=0001130144	https://www.walkscore.com/CA/Porterville	</v>
      <v xml:space="preserve">http://creativecommons.org/licenses/by-sa/3.0/				</v>
    </spb>
    <spb s="0">
      <v xml:space="preserve">Wikipedia	</v>
      <v xml:space="preserve">CC-BY-SA	</v>
      <v xml:space="preserve">http://en.wikipedia.org/wiki/Porterville,_California	</v>
      <v xml:space="preserve">http://creativecommons.org/licenses/by-sa/3.0/	</v>
    </spb>
    <spb s="0">
      <v xml:space="preserve">Wikipedia	US Census	Wikipedia	Sec	Walkscore	</v>
      <v xml:space="preserve">CC-BY-SA		CC-BY-SA			</v>
      <v xml:space="preserve">http://en.wikipedia.org/wiki/Porterville,_California	http://www2.census.gov/programs-surveys/popest/datasets/2010-2018/cities/totals/sub-est2018_all.csv	https://en.wikipedia.org/wiki/Porterville,_California	https://www.sec.gov/cgi-bin/browse-edgar?action=getcompany&amp;CIK=0001130144	https://www.walkscore.com/CA/Porterville	</v>
      <v xml:space="preserve">http://creativecommons.org/licenses/by-sa/3.0/		http://creativecommons.org/licenses/by-sa/3.0/			</v>
    </spb>
    <spb s="0">
      <v xml:space="preserve">Wikipedia	US Census	</v>
      <v xml:space="preserve">CC-BY-SA		</v>
      <v xml:space="preserve">http://en.wikipedia.org/wiki/Porterville,_California	http://www2.census.gov/programs-surveys/popest/datasets/2010-2018/cities/totals/sub-est2018_all.csv	</v>
      <v xml:space="preserve">http://creativecommons.org/licenses/by-sa/3.0/		</v>
    </spb>
    <spb s="1">
      <v>5360</v>
      <v>5361</v>
      <v>2</v>
      <v>5361</v>
      <v>5362</v>
      <v>5363</v>
      <v>5363</v>
      <v>5364</v>
    </spb>
    <spb s="0">
      <v xml:space="preserve">Wikipedia	</v>
      <v xml:space="preserve">CC BY 3.0	</v>
      <v xml:space="preserve">http://pl.wikipedia.org/wiki/Porterville_(Kalifornia)	</v>
      <v xml:space="preserve">https://creativecommons.org/licenses/by/3.0	</v>
    </spb>
    <spb s="0">
      <v xml:space="preserve">Wikipedia	Wikipedia	</v>
      <v xml:space="preserve">CC-BY-SA	CC-BY-SA	</v>
      <v xml:space="preserve">http://en.wikipedia.org/wiki/Greenwood,_Indiana	http://es.wikipedia.org/wiki/Greenwood_(Indiana)	</v>
      <v xml:space="preserve">http://creativecommons.org/licenses/by-sa/3.0/	http://creativecommons.org/licenses/by-sa/3.0/	</v>
    </spb>
    <spb s="0">
      <v xml:space="preserve">Wikipedia	US Census	</v>
      <v xml:space="preserve">CC-BY-SA		</v>
      <v xml:space="preserve">http://en.wikipedia.org/wiki/Greenwood,_Indiana	http://www2.census.gov/programs-surveys/popest/datasets/2010-2018/cities/totals/sub-est2018_all.csv	</v>
      <v xml:space="preserve">http://creativecommons.org/licenses/by-sa/3.0/		</v>
    </spb>
    <spb s="0">
      <v xml:space="preserve">Wikipedia	Wikipedia	</v>
      <v xml:space="preserve">CC-BY-SA	CC-BY-SA	</v>
      <v xml:space="preserve">http://en.wikipedia.org/wiki/Greenwood,_Indiana	http://it.wikipedia.org/wiki/Greenwood_(Indiana)	</v>
      <v xml:space="preserve">http://creativecommons.org/licenses/by-sa/3.0/	http://creativecommons.org/licenses/by-sa/3.0/	</v>
    </spb>
    <spb s="0">
      <v xml:space="preserve">Wikipedia	</v>
      <v xml:space="preserve">CC-BY-SA	</v>
      <v xml:space="preserve">http://en.wikipedia.org/wiki/Greenwood,_Indiana	</v>
      <v xml:space="preserve">http://creativecommons.org/licenses/by-sa/3.0/	</v>
    </spb>
    <spb s="16">
      <v>5367</v>
      <v>5368</v>
      <v>5369</v>
      <v>5369</v>
      <v>2</v>
      <v>5368</v>
      <v>5370</v>
      <v>5368</v>
      <v>5368</v>
      <v>5368</v>
    </spb>
    <spb s="0">
      <v xml:space="preserve">Wikipedia	</v>
      <v xml:space="preserve">CC BY-SA 4.0	</v>
      <v xml:space="preserve">http://en.wikipedia.org/wiki/Greenwood,_Indiana	</v>
      <v xml:space="preserve">https://creativecommons.org/licenses/by-sa/4.0	</v>
    </spb>
    <spb s="0">
      <v xml:space="preserve">Wikipedia	</v>
      <v xml:space="preserve">CC-BY-SA	</v>
      <v xml:space="preserve">http://en.wikipedia.org/wiki/Bartlett,_Tennessee	</v>
      <v xml:space="preserve">http://creativecommons.org/licenses/by-sa/3.0/	</v>
    </spb>
    <spb s="0">
      <v xml:space="preserve">Wikipedia	US Census	Sec	Walkscore	</v>
      <v xml:space="preserve">CC-BY-SA				</v>
      <v xml:space="preserve">http://en.wikipedia.org/wiki/Bartlett,_Tennessee	http://www2.census.gov/programs-surveys/popest/datasets/2010-2018/cities/totals/sub-est2018_all.csv	https://www.sec.gov/cgi-bin/browse-edgar?action=getcompany&amp;CIK=0001392694	https://www.walkscore.com/TN/Bartlett	</v>
      <v xml:space="preserve">http://creativecommons.org/licenses/by-sa/3.0/				</v>
    </spb>
    <spb s="0">
      <v xml:space="preserve">Wikipedia	Wikipedia	</v>
      <v xml:space="preserve">CC-BY-SA	CC-BY-SA	</v>
      <v xml:space="preserve">http://en.wikipedia.org/wiki/Bartlett,_Tennessee	http://es.wikipedia.org/wiki/Bartlett_(Tennessee)	</v>
      <v xml:space="preserve">http://creativecommons.org/licenses/by-sa/3.0/	http://creativecommons.org/licenses/by-sa/3.0/	</v>
    </spb>
    <spb s="0">
      <v xml:space="preserve">Wikipedia	US Census	Wikipedia	Sec	Walkscore	</v>
      <v xml:space="preserve">CC-BY-SA		CC-BY-SA			</v>
      <v xml:space="preserve">http://en.wikipedia.org/wiki/Bartlett,_Tennessee	http://www2.census.gov/programs-surveys/popest/datasets/2010-2018/cities/totals/sub-est2018_all.csv	https://en.wikipedia.org/wiki/Bartlett,_Tennessee	https://www.sec.gov/cgi-bin/browse-edgar?action=getcompany&amp;CIK=0001392694	https://www.walkscore.com/TN/Bartlett	</v>
      <v xml:space="preserve">http://creativecommons.org/licenses/by-sa/3.0/		http://creativecommons.org/licenses/by-sa/3.0/			</v>
    </spb>
    <spb s="0">
      <v xml:space="preserve">Wikipedia	US Census	</v>
      <v xml:space="preserve">CC-BY-SA		</v>
      <v xml:space="preserve">http://en.wikipedia.org/wiki/Bartlett,_Tennessee	http://www2.census.gov/programs-surveys/popest/datasets/2010-2018/cities/totals/sub-est2018_all.csv	</v>
      <v xml:space="preserve">http://creativecommons.org/licenses/by-sa/3.0/		</v>
    </spb>
    <spb s="16">
      <v>5373</v>
      <v>5374</v>
      <v>5375</v>
      <v>5375</v>
      <v>2</v>
      <v>5374</v>
      <v>5373</v>
      <v>5376</v>
      <v>5376</v>
      <v>5377</v>
    </spb>
    <spb s="0">
      <v xml:space="preserve">Wikipedia	</v>
      <v xml:space="preserve">CC BY-SA 3.0	</v>
      <v xml:space="preserve">http://es.wikipedia.org/wiki/Bartlett_(Tennessee)	</v>
      <v xml:space="preserve">https://creativecommons.org/licenses/by-sa/3.0	</v>
    </spb>
    <spb s="0">
      <v xml:space="preserve">Wikipedia	</v>
      <v xml:space="preserve">CC-BY-SA	</v>
      <v xml:space="preserve">http://en.wikipedia.org/wiki/Bradenton,_Florida	</v>
      <v xml:space="preserve">http://creativecommons.org/licenses/by-sa/3.0/	</v>
    </spb>
    <spb s="0">
      <v xml:space="preserve">Wikipedia	US Census	US Census	Walkscore	</v>
      <v xml:space="preserve">CC-BY-SA				</v>
      <v xml:space="preserve">http://en.wikipedia.org/wiki/Bradenton,_Florida	http://www2.census.gov/programs-surveys/popest/datasets/2010-2018/cities/totals/sub-est2018_all.csv	http://www.census.gov/quickfacts/table/SEX255213/1207950	https://www.walkscore.com/FL/Bradenton	</v>
      <v xml:space="preserve">http://creativecommons.org/licenses/by-sa/3.0/				</v>
    </spb>
    <spb s="0">
      <v xml:space="preserve">Wikipedia	US Census	US Census	Wikipedia	Walkscore	</v>
      <v xml:space="preserve">CC-BY-SA			CC-BY-SA		</v>
      <v xml:space="preserve">http://en.wikipedia.org/wiki/Bradenton,_Florida	http://www2.census.gov/programs-surveys/popest/datasets/2010-2018/cities/totals/sub-est2018_all.csv	http://www.census.gov/quickfacts/table/SEX255213/1207950	https://en.wikipedia.org/wiki/Bradenton,_Florida	https://www.walkscore.com/FL/Bradenton	</v>
      <v xml:space="preserve">http://creativecommons.org/licenses/by-sa/3.0/			http://creativecommons.org/licenses/by-sa/3.0/		</v>
    </spb>
    <spb s="0">
      <v xml:space="preserve">Wikipedia	US Census	</v>
      <v xml:space="preserve">CC-BY-SA		</v>
      <v xml:space="preserve">http://en.wikipedia.org/wiki/Bradenton,_Florida	http://www2.census.gov/programs-surveys/popest/datasets/2010-2018/cities/totals/sub-est2018_all.csv	</v>
      <v xml:space="preserve">http://creativecommons.org/licenses/by-sa/3.0/		</v>
    </spb>
    <spb s="1">
      <v>5380</v>
      <v>5381</v>
      <v>2</v>
      <v>5381</v>
      <v>5380</v>
      <v>5382</v>
      <v>5382</v>
      <v>5383</v>
    </spb>
    <spb s="0">
      <v xml:space="preserve">Wikipedia	</v>
      <v xml:space="preserve">Public domain	</v>
      <v xml:space="preserve">http://en.wikipedia.org/wiki/Bradenton,_Florida	</v>
      <v xml:space="preserve">http://en.wikipedia.org/wiki/Public_domain	</v>
    </spb>
    <spb s="0">
      <v xml:space="preserve">Wikipedia	</v>
      <v xml:space="preserve">CC-BY-SA	</v>
      <v xml:space="preserve">http://en.wikipedia.org/wiki/Vineland,_New_Jersey	</v>
      <v xml:space="preserve">http://creativecommons.org/licenses/by-sa/3.0/	</v>
    </spb>
    <spb s="0">
      <v xml:space="preserve">Wikipedia	US Census	Walkscore	</v>
      <v xml:space="preserve">CC-BY-SA			</v>
      <v xml:space="preserve">http://en.wikipedia.org/wiki/Vineland,_New_Jersey	http://www2.census.gov/programs-surveys/popest/datasets/2010-2018/cities/totals/sub-est2018_all.csv	https://www.walkscore.com/NJ/Vineland	</v>
      <v xml:space="preserve">http://creativecommons.org/licenses/by-sa/3.0/			</v>
    </spb>
    <spb s="0">
      <v xml:space="preserve">Wikipedia	US Census	</v>
      <v xml:space="preserve">CC-BY-SA		</v>
      <v xml:space="preserve">http://en.wikipedia.org/wiki/Vineland,_New_Jersey	http://www2.census.gov/programs-surveys/popest/datasets/2010-2018/cities/totals/sub-est2018_all.csv	</v>
      <v xml:space="preserve">http://creativecommons.org/licenses/by-sa/3.0/		</v>
    </spb>
    <spb s="16">
      <v>5386</v>
      <v>5387</v>
      <v>5386</v>
      <v>5386</v>
      <v>2</v>
      <v>5387</v>
      <v>5386</v>
      <v>5387</v>
      <v>5387</v>
      <v>5388</v>
    </spb>
    <spb s="0">
      <v xml:space="preserve">Wikipedia	</v>
      <v xml:space="preserve">Public domain	</v>
      <v xml:space="preserve">http://en.wikipedia.org/wiki/Vineland,_New_Jersey	</v>
      <v xml:space="preserve">http://en.wikipedia.org/wiki/Public_domain	</v>
    </spb>
    <spb s="0">
      <v xml:space="preserve">Wikipedia	</v>
      <v xml:space="preserve">CC-BY-SA	</v>
      <v xml:space="preserve">http://en.wikipedia.org/wiki/Pontiac,_Michigan	</v>
      <v xml:space="preserve">http://creativecommons.org/licenses/by-sa/3.0/	</v>
    </spb>
    <spb s="0">
      <v xml:space="preserve">Wikipedia	US Census	US Census	Walkscore	</v>
      <v xml:space="preserve">CC-BY-SA				</v>
      <v xml:space="preserve">http://en.wikipedia.org/wiki/Pontiac,_Michigan	http://www2.census.gov/programs-surveys/popest/datasets/2010-2018/cities/totals/sub-est2018_all.csv	http://www.census.gov/quickfacts/table/SEX255214/2665440	https://www.walkscore.com/MI/Pontiac	</v>
      <v xml:space="preserve">http://creativecommons.org/licenses/by-sa/3.0/				</v>
    </spb>
    <spb s="0">
      <v xml:space="preserve">Wikipedia	US Census	US Census	Wikipedia	Walkscore	</v>
      <v xml:space="preserve">CC-BY-SA			CC-BY-SA		</v>
      <v xml:space="preserve">http://en.wikipedia.org/wiki/Pontiac,_Michigan	http://www2.census.gov/programs-surveys/popest/datasets/2010-2018/cities/totals/sub-est2018_all.csv	http://www.census.gov/quickfacts/table/SEX255214/2665440	https://en.wikipedia.org/wiki/Pontiac,_Michigan	https://www.walkscore.com/MI/Pontiac	</v>
      <v xml:space="preserve">http://creativecommons.org/licenses/by-sa/3.0/			http://creativecommons.org/licenses/by-sa/3.0/		</v>
    </spb>
    <spb s="0">
      <v xml:space="preserve">Wikipedia	US Census	</v>
      <v xml:space="preserve">CC-BY-SA		</v>
      <v xml:space="preserve">http://en.wikipedia.org/wiki/Pontiac,_Michigan	http://www2.census.gov/programs-surveys/popest/datasets/2010-2018/cities/totals/sub-est2018_all.csv	</v>
      <v xml:space="preserve">http://creativecommons.org/licenses/by-sa/3.0/		</v>
    </spb>
    <spb s="1">
      <v>5391</v>
      <v>5392</v>
      <v>2</v>
      <v>5392</v>
      <v>5391</v>
      <v>5393</v>
      <v>5393</v>
      <v>5394</v>
    </spb>
    <spb s="0">
      <v xml:space="preserve">Wikipedia	</v>
      <v xml:space="preserve">CC BY-SA 3.0	</v>
      <v xml:space="preserve">http://fr.wikipedia.org/wiki/Pontiac_(Michigan)	</v>
      <v xml:space="preserve">https://creativecommons.org/licenses/by-sa/3.0	</v>
    </spb>
    <spb s="0">
      <v xml:space="preserve">Wikipedia	</v>
      <v xml:space="preserve">CC-BY-SA	</v>
      <v xml:space="preserve">http://en.wikipedia.org/wiki/Meriden,_Connecticut	</v>
      <v xml:space="preserve">http://creativecommons.org/licenses/by-sa/3.0/	</v>
    </spb>
    <spb s="0">
      <v xml:space="preserve">Wikipedia	US Census	US Census	Walkscore	</v>
      <v xml:space="preserve">CC-BY-SA				</v>
      <v xml:space="preserve">http://en.wikipedia.org/wiki/Meriden,_Connecticut	http://www2.census.gov/programs-surveys/popest/datasets/2010-2018/cities/totals/sub-est2018_all.csv	http://www.census.gov/quickfacts/table/PST045215/0946450	https://www.walkscore.com/CT/Meriden	</v>
      <v xml:space="preserve">http://creativecommons.org/licenses/by-sa/3.0/				</v>
    </spb>
    <spb s="0">
      <v xml:space="preserve">Wikipedia	US Census	US Census	Wikipedia	Walkscore	</v>
      <v xml:space="preserve">CC-BY-SA			CC-BY-SA		</v>
      <v xml:space="preserve">http://en.wikipedia.org/wiki/Meriden,_Connecticut	http://www2.census.gov/programs-surveys/popest/datasets/2010-2018/cities/totals/sub-est2018_all.csv	http://www.census.gov/quickfacts/table/PST045215/0946450	https://en.wikipedia.org/wiki/Meriden,_Connecticut	https://www.walkscore.com/CT/Meriden	</v>
      <v xml:space="preserve">http://creativecommons.org/licenses/by-sa/3.0/			http://creativecommons.org/licenses/by-sa/3.0/		</v>
    </spb>
    <spb s="0">
      <v xml:space="preserve">Wikipedia	US Census	Wikipedia	</v>
      <v xml:space="preserve">CC-BY-SA		CC-BY-SA	</v>
      <v xml:space="preserve">http://en.wikipedia.org/wiki/Meriden,_Connecticut	http://www2.census.gov/programs-surveys/popest/datasets/2010-2018/cities/totals/sub-est2018_all.csv	http://fr.wikipedia.org/wiki/Meriden_(Connecticut)	</v>
      <v xml:space="preserve">http://creativecommons.org/licenses/by-sa/3.0/		http://creativecommons.org/licenses/by-sa/3.0/	</v>
    </spb>
    <spb s="16">
      <v>5397</v>
      <v>5398</v>
      <v>5397</v>
      <v>5397</v>
      <v>2</v>
      <v>5398</v>
      <v>5397</v>
      <v>5399</v>
      <v>5399</v>
      <v>5400</v>
    </spb>
    <spb s="0">
      <v xml:space="preserve">Wikipedia	</v>
      <v xml:space="preserve">Public domain	</v>
      <v xml:space="preserve">http://it.wikipedia.org/wiki/Meriden_(Connecticut)	</v>
      <v xml:space="preserve">http://en.wikipedia.org/wiki/Public_domain	</v>
    </spb>
    <spb s="0">
      <v xml:space="preserve">Wikipedia	</v>
      <v xml:space="preserve">CC-BY-SA	</v>
      <v xml:space="preserve">http://en.wikipedia.org/wiki/Gardena,_California	</v>
      <v xml:space="preserve">http://creativecommons.org/licenses/by-sa/3.0/	</v>
    </spb>
    <spb s="0">
      <v xml:space="preserve">Wikipedia	US Census	Sec	Walkscore	</v>
      <v xml:space="preserve">CC-BY-SA				</v>
      <v xml:space="preserve">http://en.wikipedia.org/wiki/Gardena,_California	http://www2.census.gov/programs-surveys/popest/datasets/2010-2018/cities/totals/sub-est2018_all.csv	https://www.sec.gov/cgi-bin/browse-edgar?action=getcompany&amp;CIK=0001622345	https://www.walkscore.com/CA/Gardena	</v>
      <v xml:space="preserve">http://creativecommons.org/licenses/by-sa/3.0/				</v>
    </spb>
    <spb s="0">
      <v xml:space="preserve">Wikipedia	Wikipedia	</v>
      <v xml:space="preserve">CC-BY-SA	CC-BY-SA	</v>
      <v xml:space="preserve">http://en.wikipedia.org/wiki/Gardena,_California	http://it.wikipedia.org/wiki/Gardena_(California)	</v>
      <v xml:space="preserve">http://creativecommons.org/licenses/by-sa/3.0/	http://creativecommons.org/licenses/by-sa/3.0/	</v>
    </spb>
    <spb s="0">
      <v xml:space="preserve">Wikipedia	US Census	Wikipedia	Sec	Walkscore	</v>
      <v xml:space="preserve">CC-BY-SA		CC-BY-SA			</v>
      <v xml:space="preserve">http://en.wikipedia.org/wiki/Gardena,_California	http://www2.census.gov/programs-surveys/popest/datasets/2010-2018/cities/totals/sub-est2018_all.csv	https://en.wikipedia.org/wiki/Gardena,_California	https://www.sec.gov/cgi-bin/browse-edgar?action=getcompany&amp;CIK=0001622345	https://www.walkscore.com/CA/Gardena	</v>
      <v xml:space="preserve">http://creativecommons.org/licenses/by-sa/3.0/		http://creativecommons.org/licenses/by-sa/3.0/			</v>
    </spb>
    <spb s="0">
      <v xml:space="preserve">Wikipedia	US Census	Wikipedia	</v>
      <v xml:space="preserve">CC-BY-SA		CC-BY-SA	</v>
      <v xml:space="preserve">http://en.wikipedia.org/wiki/Gardena,_California	http://www2.census.gov/programs-surveys/popest/datasets/2010-2018/cities/totals/sub-est2018_all.csv	http://es.wikipedia.org/wiki/Gardena_(California)	</v>
      <v xml:space="preserve">http://creativecommons.org/licenses/by-sa/3.0/		http://creativecommons.org/licenses/by-sa/3.0/	</v>
    </spb>
    <spb s="16">
      <v>5403</v>
      <v>5404</v>
      <v>5405</v>
      <v>5405</v>
      <v>2</v>
      <v>5404</v>
      <v>5403</v>
      <v>5406</v>
      <v>5406</v>
      <v>5407</v>
    </spb>
    <spb s="0">
      <v xml:space="preserve">Wikipedia	</v>
      <v xml:space="preserve">CC BY-SA 2.0	</v>
      <v xml:space="preserve">http://es.wikipedia.org/wiki/Gardena_(California)	</v>
      <v xml:space="preserve">https://creativecommons.org/licenses/by-sa/2.0	</v>
    </spb>
    <spb s="0">
      <v xml:space="preserve">Wikipedia	</v>
      <v xml:space="preserve">CC-BY-SA	</v>
      <v xml:space="preserve">http://en.wikipedia.org/wiki/Apex,_North_Carolina	</v>
      <v xml:space="preserve">http://creativecommons.org/licenses/by-sa/3.0/	</v>
    </spb>
    <spb s="0">
      <v xml:space="preserve">Wikipedia	US Census	Walkscore	</v>
      <v xml:space="preserve">CC-BY-SA			</v>
      <v xml:space="preserve">http://en.wikipedia.org/wiki/Apex,_North_Carolina	http://www2.census.gov/programs-surveys/popest/datasets/2010-2018/cities/totals/sub-est2018_all.csv	https://www.walkscore.com/NC/Apex	</v>
      <v xml:space="preserve">http://creativecommons.org/licenses/by-sa/3.0/			</v>
    </spb>
    <spb s="0">
      <v xml:space="preserve">Wikipedia	Wikipedia	</v>
      <v xml:space="preserve">CC-BY-SA	CC-BY-SA	</v>
      <v xml:space="preserve">http://en.wikipedia.org/wiki/Apex,_North_Carolina	http://it.wikipedia.org/wiki/Apex_(Carolina_del_Nord)	</v>
      <v xml:space="preserve">http://creativecommons.org/licenses/by-sa/3.0/	http://creativecommons.org/licenses/by-sa/3.0/	</v>
    </spb>
    <spb s="0">
      <v xml:space="preserve">Wikipedia	US Census	Wikipedia	Walkscore	</v>
      <v xml:space="preserve">CC-BY-SA		CC-BY-SA		</v>
      <v xml:space="preserve">http://en.wikipedia.org/wiki/Apex,_North_Carolina	http://www2.census.gov/programs-surveys/popest/datasets/2010-2018/cities/totals/sub-est2018_all.csv	https://en.wikipedia.org/wiki/Apex,_North_Carolina	https://www.walkscore.com/NC/Apex	</v>
      <v xml:space="preserve">http://creativecommons.org/licenses/by-sa/3.0/		http://creativecommons.org/licenses/by-sa/3.0/		</v>
    </spb>
    <spb s="0">
      <v xml:space="preserve">Wikipedia	US Census	Wikipedia	</v>
      <v xml:space="preserve">CC-BY-SA		CC-BY-SA	</v>
      <v xml:space="preserve">http://en.wikipedia.org/wiki/Apex,_North_Carolina	http://www2.census.gov/programs-surveys/popest/datasets/2010-2018/cities/totals/sub-est2018_all.csv	http://fr.wikipedia.org/wiki/Apex_(Caroline_du_Nord)	</v>
      <v xml:space="preserve">http://creativecommons.org/licenses/by-sa/3.0/		http://creativecommons.org/licenses/by-sa/3.0/	</v>
    </spb>
    <spb s="16">
      <v>5410</v>
      <v>5411</v>
      <v>5412</v>
      <v>5412</v>
      <v>2</v>
      <v>5411</v>
      <v>5410</v>
      <v>5413</v>
      <v>5413</v>
      <v>5414</v>
    </spb>
    <spb s="0">
      <v xml:space="preserve">Wikipedia	</v>
      <v xml:space="preserve">Public domain	</v>
      <v xml:space="preserve">http://sv.wikipedia.org/wiki/Apex,_North_Carolina	</v>
      <v xml:space="preserve">http://en.wikipedia.org/wiki/Public_domain	</v>
    </spb>
    <spb s="0">
      <v xml:space="preserve">Wikipedia	</v>
      <v xml:space="preserve">CC-BY-SA	</v>
      <v xml:space="preserve">http://en.wikipedia.org/wiki/Royal_Oak,_Michigan	</v>
      <v xml:space="preserve">http://creativecommons.org/licenses/by-sa/3.0/	</v>
    </spb>
    <spb s="0">
      <v xml:space="preserve">Wikipedia	US Census	US Census	</v>
      <v xml:space="preserve">CC-BY-SA			</v>
      <v xml:space="preserve">http://en.wikipedia.org/wiki/Royal_Oak,_Michigan	http://www2.census.gov/programs-surveys/popest/datasets/2010-2018/cities/totals/sub-est2018_all.csv	http://www.census.gov/quickfacts/table/PST045215/2670040	</v>
      <v xml:space="preserve">http://creativecommons.org/licenses/by-sa/3.0/			</v>
    </spb>
    <spb s="0">
      <v xml:space="preserve">Wikipedia	Wikipedia	</v>
      <v xml:space="preserve">CC-BY-SA	CC-BY-SA	</v>
      <v xml:space="preserve">http://en.wikipedia.org/wiki/Royal_Oak,_Michigan	http://it.wikipedia.org/wiki/Royal_Oak_(Michigan)	</v>
      <v xml:space="preserve">http://creativecommons.org/licenses/by-sa/3.0/	http://creativecommons.org/licenses/by-sa/3.0/	</v>
    </spb>
    <spb s="0">
      <v xml:space="preserve">Wikipedia	US Census	US Census	Wikipedia	</v>
      <v xml:space="preserve">CC-BY-SA			CC-BY-SA	</v>
      <v xml:space="preserve">http://en.wikipedia.org/wiki/Royal_Oak,_Michigan	http://www2.census.gov/programs-surveys/popest/datasets/2010-2018/cities/totals/sub-est2018_all.csv	http://www.census.gov/quickfacts/table/PST045215/2670040	https://en.wikipedia.org/wiki/Royal_Oak,_Michigan	</v>
      <v xml:space="preserve">http://creativecommons.org/licenses/by-sa/3.0/			http://creativecommons.org/licenses/by-sa/3.0/	</v>
    </spb>
    <spb s="0">
      <v xml:space="preserve">Wikipedia	US Census	</v>
      <v xml:space="preserve">CC-BY-SA		</v>
      <v xml:space="preserve">http://en.wikipedia.org/wiki/Royal_Oak,_Michigan	http://www2.census.gov/programs-surveys/popest/datasets/2010-2018/cities/totals/sub-est2018_all.csv	</v>
      <v xml:space="preserve">http://creativecommons.org/licenses/by-sa/3.0/		</v>
    </spb>
    <spb s="16">
      <v>5417</v>
      <v>5418</v>
      <v>5419</v>
      <v>5419</v>
      <v>2</v>
      <v>5418</v>
      <v>5417</v>
      <v>5420</v>
      <v>5420</v>
      <v>5421</v>
    </spb>
    <spb s="0">
      <v xml:space="preserve">Wikipedia	</v>
      <v xml:space="preserve">CC BY-SA 3.0	</v>
      <v xml:space="preserve">http://en.wikipedia.org/wiki/Royal_Oak,_Michigan	</v>
      <v xml:space="preserve">https://creativecommons.org/licenses/by-sa/3.0	</v>
    </spb>
    <spb s="0">
      <v xml:space="preserve">Wikipedia	</v>
      <v xml:space="preserve">CC-BY-SA	</v>
      <v xml:space="preserve">http://en.wikipedia.org/wiki/Cupertino,_California	</v>
      <v xml:space="preserve">http://creativecommons.org/licenses/by-sa/3.0/	</v>
    </spb>
    <spb s="0">
      <v xml:space="preserve">Wikipedia	US Census	Sec	Walkscore	</v>
      <v xml:space="preserve">CC-BY-SA				</v>
      <v xml:space="preserve">http://en.wikipedia.org/wiki/Cupertino,_California	http://www2.census.gov/programs-surveys/popest/datasets/2010-2018/cities/totals/sub-est2018_all.csv	https://www.sec.gov/cgi-bin/browse-edgar?action=getcompany&amp;CIK=0001766918	https://www.walkscore.com/CA/Cupertino	</v>
      <v xml:space="preserve">http://creativecommons.org/licenses/by-sa/3.0/				</v>
    </spb>
    <spb s="0">
      <v xml:space="preserve">Wikipedia	US Census	Wikipedia	Sec	Walkscore	</v>
      <v xml:space="preserve">CC-BY-SA		CC-BY-SA			</v>
      <v xml:space="preserve">http://en.wikipedia.org/wiki/Cupertino,_California	http://www2.census.gov/programs-surveys/popest/datasets/2010-2018/cities/totals/sub-est2018_all.csv	https://en.wikipedia.org/wiki/Cupertino,_California	https://www.sec.gov/cgi-bin/browse-edgar?action=getcompany&amp;CIK=0001766918	https://www.walkscore.com/CA/Cupertino	</v>
      <v xml:space="preserve">http://creativecommons.org/licenses/by-sa/3.0/		http://creativecommons.org/licenses/by-sa/3.0/			</v>
    </spb>
    <spb s="0">
      <v xml:space="preserve">Wikipedia	US Census	</v>
      <v xml:space="preserve">CC-BY-SA		</v>
      <v xml:space="preserve">http://en.wikipedia.org/wiki/Cupertino,_California	http://www2.census.gov/programs-surveys/popest/datasets/2010-2018/cities/totals/sub-est2018_all.csv	</v>
      <v xml:space="preserve">http://creativecommons.org/licenses/by-sa/3.0/		</v>
    </spb>
    <spb s="16">
      <v>5424</v>
      <v>5425</v>
      <v>5424</v>
      <v>5424</v>
      <v>2</v>
      <v>5425</v>
      <v>5424</v>
      <v>5426</v>
      <v>5426</v>
      <v>5427</v>
    </spb>
    <spb s="0">
      <v xml:space="preserve">Wikipedia	</v>
      <v xml:space="preserve">CC BY 3.0	</v>
      <v xml:space="preserve">http://zh.wikipedia.org/wiki/庫比蒂諾_(加利福尼亞州)	</v>
      <v xml:space="preserve">https://creativecommons.org/licenses/by/3.0	</v>
    </spb>
    <spb s="0">
      <v xml:space="preserve">Wikipedia	</v>
      <v xml:space="preserve">CC-BY-SA	</v>
      <v xml:space="preserve">http://en.wikipedia.org/wiki/Lancaster,_Pennsylvania	</v>
      <v xml:space="preserve">http://creativecommons.org/licenses/by-sa/3.0/	</v>
    </spb>
    <spb s="0">
      <v xml:space="preserve">Wikipedia	US Census	Sec	Walkscore	</v>
      <v xml:space="preserve">CC-BY-SA				</v>
      <v xml:space="preserve">http://en.wikipedia.org/wiki/Lancaster,_Pennsylvania	http://www2.census.gov/programs-surveys/popest/datasets/2010-2018/cities/totals/sub-est2018_all.csv	https://www.sec.gov/cgi-bin/browse-edgar?action=getcompany&amp;CIK=0001769288	https://www.walkscore.com/PA/Lancaster	</v>
      <v xml:space="preserve">http://creativecommons.org/licenses/by-sa/3.0/				</v>
    </spb>
    <spb s="0">
      <v xml:space="preserve">Wikipedia	US Census	Wikipedia	Sec	Walkscore	</v>
      <v xml:space="preserve">CC-BY-SA		CC-BY-SA			</v>
      <v xml:space="preserve">http://en.wikipedia.org/wiki/Lancaster,_Pennsylvania	http://www2.census.gov/programs-surveys/popest/datasets/2010-2018/cities/totals/sub-est2018_all.csv	https://en.wikipedia.org/wiki/Lancaster,_Pennsylvania	https://www.sec.gov/cgi-bin/browse-edgar?action=getcompany&amp;CIK=0001769288	https://www.walkscore.com/PA/Lancaster	</v>
      <v xml:space="preserve">http://creativecommons.org/licenses/by-sa/3.0/		http://creativecommons.org/licenses/by-sa/3.0/			</v>
    </spb>
    <spb s="0">
      <v xml:space="preserve">Wikipedia	US Census	</v>
      <v xml:space="preserve">CC-BY-SA		</v>
      <v xml:space="preserve">http://en.wikipedia.org/wiki/Lancaster,_Pennsylvania	http://www2.census.gov/programs-surveys/popest/datasets/2010-2018/cities/totals/sub-est2018_all.csv	</v>
      <v xml:space="preserve">http://creativecommons.org/licenses/by-sa/3.0/		</v>
    </spb>
    <spb s="1">
      <v>5430</v>
      <v>5431</v>
      <v>2</v>
      <v>5431</v>
      <v>5430</v>
      <v>5432</v>
      <v>5432</v>
      <v>5433</v>
    </spb>
    <spb s="0">
      <v xml:space="preserve">Wikipedia	</v>
      <v xml:space="preserve">CC BY-SA 3.0	</v>
      <v xml:space="preserve">http://en.wikipedia.org/wiki/Lancaster,_Pennsylvania	</v>
      <v xml:space="preserve">https://creativecommons.org/licenses/by-sa/3.0	</v>
    </spb>
    <spb s="0">
      <v xml:space="preserve">Wikipedia	</v>
      <v xml:space="preserve">CC-BY-SA	</v>
      <v xml:space="preserve">http://en.wikipedia.org/wiki/La_Mesa,_California	</v>
      <v xml:space="preserve">http://creativecommons.org/licenses/by-sa/3.0/	</v>
    </spb>
    <spb s="0">
      <v xml:space="preserve">Wikipedia	US Census	Sec	Walkscore	</v>
      <v xml:space="preserve">CC-BY-SA				</v>
      <v xml:space="preserve">http://en.wikipedia.org/wiki/La_Mesa,_California	http://www2.census.gov/programs-surveys/popest/datasets/2010-2018/cities/totals/sub-est2018_all.csv	https://www.sec.gov/cgi-bin/browse-edgar?action=getcompany&amp;CIK=0001803255	https://www.walkscore.com/CA/La_Mesa	</v>
      <v xml:space="preserve">http://creativecommons.org/licenses/by-sa/3.0/				</v>
    </spb>
    <spb s="0">
      <v xml:space="preserve">Wikipedia	Wikipedia	</v>
      <v xml:space="preserve">CC-BY-SA	CC-BY-SA	</v>
      <v xml:space="preserve">http://en.wikipedia.org/wiki/La_Mesa,_California	http://it.wikipedia.org/wiki/La_Mesa_(California)	</v>
      <v xml:space="preserve">http://creativecommons.org/licenses/by-sa/3.0/	http://creativecommons.org/licenses/by-sa/3.0/	</v>
    </spb>
    <spb s="0">
      <v xml:space="preserve">Wikipedia	US Census	Wikipedia	Sec	Walkscore	</v>
      <v xml:space="preserve">CC-BY-SA		CC-BY-SA			</v>
      <v xml:space="preserve">http://en.wikipedia.org/wiki/La_Mesa,_California	http://www2.census.gov/programs-surveys/popest/datasets/2010-2018/cities/totals/sub-est2018_all.csv	https://en.wikipedia.org/wiki/La_Mesa,_California	https://www.sec.gov/cgi-bin/browse-edgar?action=getcompany&amp;CIK=0001803255	https://www.walkscore.com/CA/La_Mesa	</v>
      <v xml:space="preserve">http://creativecommons.org/licenses/by-sa/3.0/		http://creativecommons.org/licenses/by-sa/3.0/			</v>
    </spb>
    <spb s="0">
      <v xml:space="preserve">Wikipedia	US Census	</v>
      <v xml:space="preserve">CC-BY-SA		</v>
      <v xml:space="preserve">http://en.wikipedia.org/wiki/La_Mesa,_California	http://www2.census.gov/programs-surveys/popest/datasets/2010-2018/cities/totals/sub-est2018_all.csv	</v>
      <v xml:space="preserve">http://creativecommons.org/licenses/by-sa/3.0/		</v>
    </spb>
    <spb s="16">
      <v>5436</v>
      <v>5437</v>
      <v>5438</v>
      <v>5438</v>
      <v>2</v>
      <v>5437</v>
      <v>5436</v>
      <v>5439</v>
      <v>5439</v>
      <v>5440</v>
    </spb>
    <spb s="0">
      <v xml:space="preserve">Wikipedia	</v>
      <v xml:space="preserve">Public domain	</v>
      <v xml:space="preserve">http://en.wikipedia.org/wiki/La_Mesa,_California	</v>
      <v xml:space="preserve">http://en.wikipedia.org/wiki/Public_domain	</v>
    </spb>
    <spb s="0">
      <v xml:space="preserve">Wikipedia	Wikipedia	</v>
      <v xml:space="preserve">CC-BY-SA	CC-BY-SA	</v>
      <v xml:space="preserve">http://en.wikipedia.org/wiki/Gilroy,_California	http://fr.wikipedia.org/wiki/Gilroy	</v>
      <v xml:space="preserve">http://creativecommons.org/licenses/by-sa/3.0/	http://creativecommons.org/licenses/by-sa/3.0/	</v>
    </spb>
    <spb s="0">
      <v xml:space="preserve">Wikipedia	US Census	US Census	Walkscore	</v>
      <v xml:space="preserve">CC-BY-SA				</v>
      <v xml:space="preserve">http://en.wikipedia.org/wiki/Gilroy,_California	http://www2.census.gov/programs-surveys/popest/datasets/2010-2018/cities/totals/sub-est2018_all.csv	http://www.census.gov/quickfacts/table/RHI225213/0629504	https://www.walkscore.com/CA/Gilroy	</v>
      <v xml:space="preserve">http://creativecommons.org/licenses/by-sa/3.0/				</v>
    </spb>
    <spb s="0">
      <v xml:space="preserve">Wikipedia	Wikipedia	</v>
      <v xml:space="preserve">CC-BY-SA	CC-BY-SA	</v>
      <v xml:space="preserve">http://en.wikipedia.org/wiki/Gilroy,_California	http://it.wikipedia.org/wiki/Gilroy	</v>
      <v xml:space="preserve">http://creativecommons.org/licenses/by-sa/3.0/	http://creativecommons.org/licenses/by-sa/3.0/	</v>
    </spb>
    <spb s="0">
      <v xml:space="preserve">Wikipedia	</v>
      <v xml:space="preserve">CC-BY-SA	</v>
      <v xml:space="preserve">http://en.wikipedia.org/wiki/Gilroy,_California	</v>
      <v xml:space="preserve">http://creativecommons.org/licenses/by-sa/3.0/	</v>
    </spb>
    <spb s="0">
      <v xml:space="preserve">Wikipedia	US Census	US Census	Wikipedia	Walkscore	</v>
      <v xml:space="preserve">CC-BY-SA			CC-BY-SA		</v>
      <v xml:space="preserve">http://en.wikipedia.org/wiki/Gilroy,_California	http://www2.census.gov/programs-surveys/popest/datasets/2010-2018/cities/totals/sub-est2018_all.csv	http://www.census.gov/quickfacts/table/RHI225213/0629504	https://en.wikipedia.org/wiki/Gilroy,_California	https://www.walkscore.com/CA/Gilroy	</v>
      <v xml:space="preserve">http://creativecommons.org/licenses/by-sa/3.0/			http://creativecommons.org/licenses/by-sa/3.0/		</v>
    </spb>
    <spb s="0">
      <v xml:space="preserve">Wikipedia	US Census	Wikipedia	Wikipedia	US Census	</v>
      <v xml:space="preserve">CC-BY-SA		CC-BY-SA	CC-BY-SA		</v>
      <v xml:space="preserve">http://en.wikipedia.org/wiki/Gilroy,_California	http://www2.census.gov/programs-surveys/popest/datasets/2010-2018/cities/totals/sub-est2018_all.csv	http://es.wikipedia.org/wiki/Gilroy_(California)	http://fr.wikipedia.org/wiki/Gilroy	http://www.census.gov/quickfacts/table/RHI225213/0629504	</v>
      <v xml:space="preserve">http://creativecommons.org/licenses/by-sa/3.0/		http://creativecommons.org/licenses/by-sa/3.0/	http://creativecommons.org/licenses/by-sa/3.0/		</v>
    </spb>
    <spb s="16">
      <v>5443</v>
      <v>5444</v>
      <v>5445</v>
      <v>5445</v>
      <v>2</v>
      <v>5444</v>
      <v>5446</v>
      <v>5447</v>
      <v>5447</v>
      <v>5448</v>
    </spb>
    <spb s="0">
      <v xml:space="preserve">Wikipedia	</v>
      <v xml:space="preserve">CC0	</v>
      <v xml:space="preserve">http://en.wikipedia.org/wiki/Gilroy,_California	</v>
      <v xml:space="preserve">http://creativecommons.org/publicdomain/zero/1.0/deed.en	</v>
    </spb>
    <spb s="0">
      <v xml:space="preserve">Wikipedia	</v>
      <v xml:space="preserve">CC-BY-SA	</v>
      <v xml:space="preserve">http://en.wikipedia.org/wiki/St._Clair_Shores,_Michigan	</v>
      <v xml:space="preserve">http://creativecommons.org/licenses/by-sa/3.0/	</v>
    </spb>
    <spb s="0">
      <v xml:space="preserve">Wikipedia	US Census	Walkscore	</v>
      <v xml:space="preserve">CC-BY-SA			</v>
      <v xml:space="preserve">http://en.wikipedia.org/wiki/St._Clair_Shores,_Michigan	http://www2.census.gov/programs-surveys/popest/datasets/2010-2018/cities/totals/sub-est2018_all.csv	https://www.walkscore.com/MI/St._Clair_Shores	</v>
      <v xml:space="preserve">http://creativecommons.org/licenses/by-sa/3.0/			</v>
    </spb>
    <spb s="0">
      <v xml:space="preserve">Wikipedia	US Census	</v>
      <v xml:space="preserve">CC-BY-SA		</v>
      <v xml:space="preserve">http://en.wikipedia.org/wiki/St._Clair_Shores,_Michigan	http://www2.census.gov/programs-surveys/popest/datasets/2010-2018/cities/totals/sub-est2018_all.csv	</v>
      <v xml:space="preserve">http://creativecommons.org/licenses/by-sa/3.0/		</v>
    </spb>
    <spb s="16">
      <v>5451</v>
      <v>5452</v>
      <v>5451</v>
      <v>5451</v>
      <v>2</v>
      <v>5452</v>
      <v>5451</v>
      <v>5452</v>
      <v>5452</v>
      <v>5453</v>
    </spb>
    <spb s="0">
      <v xml:space="preserve">Wikipedia	</v>
      <v xml:space="preserve">CC-BY-SA-3.0	</v>
      <v xml:space="preserve">http://es.wikipedia.org/wiki/St._Clair_Shores	</v>
      <v xml:space="preserve">http://creativecommons.org/licenses/by-sa/3.0/	</v>
    </spb>
    <spb s="0">
      <v xml:space="preserve">Wikipedia	Wikipedia	Wikipedia	</v>
      <v xml:space="preserve">CC-BY-SA	CC-BY-SA	CC-BY-SA	</v>
      <v xml:space="preserve">http://en.wikipedia.org/wiki/Des_Plaines,_Illinois	http://de.wikipedia.org/wiki/Des_Plaines	http://fr.wikipedia.org/wiki/Des_Plaines_(Illinois)	</v>
      <v xml:space="preserve">http://creativecommons.org/licenses/by-sa/3.0/	http://creativecommons.org/licenses/by-sa/3.0/	http://creativecommons.org/licenses/by-sa/3.0/	</v>
    </spb>
    <spb s="0">
      <v xml:space="preserve">Wikipedia	US Census	Facebook	Walkscore	</v>
      <v xml:space="preserve">CC-BY-SA				</v>
      <v xml:space="preserve">http://en.wikipedia.org/wiki/Des_Plaines,_Illinois	http://www2.census.gov/programs-surveys/popest/datasets/2010-2018/cities/totals/sub-est2018_all.csv	https://www.facebook.com/cityofdesplaines/	https://www.walkscore.com/IL/Des_Plaines	</v>
      <v xml:space="preserve">http://creativecommons.org/licenses/by-sa/3.0/				</v>
    </spb>
    <spb s="0">
      <v xml:space="preserve">Wikipedia	Wikipedia	</v>
      <v xml:space="preserve">CC-BY-SA	CC-BY-SA	</v>
      <v xml:space="preserve">http://en.wikipedia.org/wiki/Des_Plaines,_Illinois	http://it.wikipedia.org/wiki/Des_Plaines	</v>
      <v xml:space="preserve">http://creativecommons.org/licenses/by-sa/3.0/	http://creativecommons.org/licenses/by-sa/3.0/	</v>
    </spb>
    <spb s="0">
      <v xml:space="preserve">Wikipedia	</v>
      <v xml:space="preserve">CC-BY-SA	</v>
      <v xml:space="preserve">http://en.wikipedia.org/wiki/Des_Plaines,_Illinois	</v>
      <v xml:space="preserve">http://creativecommons.org/licenses/by-sa/3.0/	</v>
    </spb>
    <spb s="0">
      <v xml:space="preserve">Wikipedia	US Census	Wikipedia	Facebook	Walkscore	</v>
      <v xml:space="preserve">CC-BY-SA		CC-BY-SA			</v>
      <v xml:space="preserve">http://en.wikipedia.org/wiki/Des_Plaines,_Illinois	http://www2.census.gov/programs-surveys/popest/datasets/2010-2018/cities/totals/sub-est2018_all.csv	https://en.wikipedia.org/wiki/Des_Plaines,_Illinois	https://www.facebook.com/cityofdesplaines/	https://www.walkscore.com/IL/Des_Plaines	</v>
      <v xml:space="preserve">http://creativecommons.org/licenses/by-sa/3.0/		http://creativecommons.org/licenses/by-sa/3.0/			</v>
    </spb>
    <spb s="0">
      <v xml:space="preserve">Wikipedia	US Census	Wikipedia	Facebook	</v>
      <v xml:space="preserve">CC-BY-SA		CC-BY-SA		</v>
      <v xml:space="preserve">http://en.wikipedia.org/wiki/Des_Plaines,_Illinois	http://www2.census.gov/programs-surveys/popest/datasets/2010-2018/cities/totals/sub-est2018_all.csv	http://fr.wikipedia.org/wiki/Des_Plaines_(Illinois)	https://www.facebook.com/cityofdesplaines/	</v>
      <v xml:space="preserve">http://creativecommons.org/licenses/by-sa/3.0/		http://creativecommons.org/licenses/by-sa/3.0/		</v>
    </spb>
    <spb s="16">
      <v>5456</v>
      <v>5457</v>
      <v>5458</v>
      <v>5458</v>
      <v>2</v>
      <v>5457</v>
      <v>5459</v>
      <v>5460</v>
      <v>5460</v>
      <v>5461</v>
    </spb>
    <spb s="0">
      <v xml:space="preserve">Wikipedia	</v>
      <v xml:space="preserve">CC BY 3.0	</v>
      <v xml:space="preserve">http://it.wikipedia.org/wiki/Des_Plaines	</v>
      <v xml:space="preserve">https://creativecommons.org/licenses/by/3.0	</v>
    </spb>
    <spb s="0">
      <v xml:space="preserve">Wikipedia	</v>
      <v xml:space="preserve">CC-BY-SA	</v>
      <v xml:space="preserve">http://en.wikipedia.org/wiki/Springfield,_Ohio	</v>
      <v xml:space="preserve">http://creativecommons.org/licenses/by-sa/3.0/	</v>
    </spb>
    <spb s="0">
      <v xml:space="preserve">Wikipedia	US Census	US Census	Walkscore	</v>
      <v xml:space="preserve">CC-BY-SA				</v>
      <v xml:space="preserve">http://en.wikipedia.org/wiki/Springfield,_Ohio	http://www2.census.gov/programs-surveys/popest/datasets/2010-2018/cities/totals/sub-est2018_all.csv	http://www.census.gov/quickfacts/table/SEX255214/3974118	https://www.walkscore.com/OH/Springfield	</v>
      <v xml:space="preserve">http://creativecommons.org/licenses/by-sa/3.0/				</v>
    </spb>
    <spb s="0">
      <v xml:space="preserve">Wikipedia	Wikipedia	</v>
      <v xml:space="preserve">CC-BY-SA	CC-BY-SA	</v>
      <v xml:space="preserve">http://en.wikipedia.org/wiki/Springfield,_Ohio	http://it.wikipedia.org/wiki/Springfield_(Ohio)	</v>
      <v xml:space="preserve">http://creativecommons.org/licenses/by-sa/3.0/	http://creativecommons.org/licenses/by-sa/3.0/	</v>
    </spb>
    <spb s="0">
      <v xml:space="preserve">Wikipedia	US Census	US Census	Wikipedia	Walkscore	</v>
      <v xml:space="preserve">CC-BY-SA			CC-BY-SA		</v>
      <v xml:space="preserve">http://en.wikipedia.org/wiki/Springfield,_Ohio	http://www2.census.gov/programs-surveys/popest/datasets/2010-2018/cities/totals/sub-est2018_all.csv	http://www.census.gov/quickfacts/table/SEX255214/3974118	https://en.wikipedia.org/wiki/Springfield,_Ohio	https://www.walkscore.com/OH/Springfield	</v>
      <v xml:space="preserve">http://creativecommons.org/licenses/by-sa/3.0/			http://creativecommons.org/licenses/by-sa/3.0/		</v>
    </spb>
    <spb s="0">
      <v xml:space="preserve">Wikipedia	US Census	</v>
      <v xml:space="preserve">CC-BY-SA		</v>
      <v xml:space="preserve">http://en.wikipedia.org/wiki/Springfield,_Ohio	http://www2.census.gov/programs-surveys/popest/datasets/2010-2018/cities/totals/sub-est2018_all.csv	</v>
      <v xml:space="preserve">http://creativecommons.org/licenses/by-sa/3.0/		</v>
    </spb>
    <spb s="16">
      <v>5464</v>
      <v>5465</v>
      <v>5466</v>
      <v>5466</v>
      <v>2</v>
      <v>5465</v>
      <v>5464</v>
      <v>5467</v>
      <v>5467</v>
      <v>5468</v>
    </spb>
    <spb s="0">
      <v xml:space="preserve">Wikipedia	</v>
      <v xml:space="preserve">Public domain	</v>
      <v xml:space="preserve">http://it.wikipedia.org/wiki/Springfield_(Ohio)	</v>
      <v xml:space="preserve">http://en.wikipedia.org/wiki/Public_domain	</v>
    </spb>
    <spb s="0">
      <v xml:space="preserve">Wikipedia	</v>
      <v xml:space="preserve">CC-BY-SA	</v>
      <v xml:space="preserve">http://en.wikipedia.org/wiki/Corvallis,_Oregon	</v>
      <v xml:space="preserve">http://creativecommons.org/licenses/by-sa/3.0/	</v>
    </spb>
    <spb s="0">
      <v xml:space="preserve">Wikipedia	US Census	Sec	Walkscore	</v>
      <v xml:space="preserve">CC-BY-SA				</v>
      <v xml:space="preserve">http://en.wikipedia.org/wiki/Corvallis,_Oregon	http://www2.census.gov/programs-surveys/popest/datasets/2010-2018/cities/totals/sub-est2018_all.csv	https://www.sec.gov/cgi-bin/browse-edgar?action=getcompany&amp;CIK=0001761696	https://www.walkscore.com/OR/Corvallis	</v>
      <v xml:space="preserve">http://creativecommons.org/licenses/by-sa/3.0/				</v>
    </spb>
    <spb s="0">
      <v xml:space="preserve">Wikipedia	US Census	Wikipedia	Sec	Walkscore	</v>
      <v xml:space="preserve">CC-BY-SA		CC-BY-SA			</v>
      <v xml:space="preserve">http://en.wikipedia.org/wiki/Corvallis,_Oregon	http://www2.census.gov/programs-surveys/popest/datasets/2010-2018/cities/totals/sub-est2018_all.csv	https://en.wikipedia.org/wiki/Corvallis,_Oregon	https://www.sec.gov/cgi-bin/browse-edgar?action=getcompany&amp;CIK=0001761696	https://www.walkscore.com/OR/Corvallis	</v>
      <v xml:space="preserve">http://creativecommons.org/licenses/by-sa/3.0/		http://creativecommons.org/licenses/by-sa/3.0/			</v>
    </spb>
    <spb s="0">
      <v xml:space="preserve">Wikipedia	US Census	</v>
      <v xml:space="preserve">CC-BY-SA		</v>
      <v xml:space="preserve">http://en.wikipedia.org/wiki/Corvallis,_Oregon	http://www2.census.gov/programs-surveys/popest/datasets/2010-2018/cities/totals/sub-est2018_all.csv	</v>
      <v xml:space="preserve">http://creativecommons.org/licenses/by-sa/3.0/		</v>
    </spb>
    <spb s="16">
      <v>5471</v>
      <v>5472</v>
      <v>5471</v>
      <v>5471</v>
      <v>2</v>
      <v>5472</v>
      <v>5471</v>
      <v>5473</v>
      <v>5473</v>
      <v>5474</v>
    </spb>
    <spb s="0">
      <v xml:space="preserve">Wikipedia	</v>
      <v xml:space="preserve">Public domain	</v>
      <v xml:space="preserve">http://es.wikipedia.org/wiki/Corvallis_(Oregón)	</v>
      <v xml:space="preserve">http://en.wikipedia.org/wiki/Public_domain	</v>
    </spb>
    <spb s="0">
      <v xml:space="preserve">Wikipedia	</v>
      <v xml:space="preserve">CC-BY-SA	</v>
      <v xml:space="preserve">http://en.wikipedia.org/wiki/Margate,_Florida	</v>
      <v xml:space="preserve">http://creativecommons.org/licenses/by-sa/3.0/	</v>
    </spb>
    <spb s="0">
      <v xml:space="preserve">Wikipedia	US Census	US Census	Walkscore	</v>
      <v xml:space="preserve">CC-BY-SA				</v>
      <v xml:space="preserve">http://en.wikipedia.org/wiki/Margate,_Florida	http://www2.census.gov/programs-surveys/popest/datasets/2010-2018/cities/totals/sub-est2018_all.csv	http://www.census.gov/quickfacts/table/PST045214/1243125	https://www.walkscore.com/FL/Margate	</v>
      <v xml:space="preserve">http://creativecommons.org/licenses/by-sa/3.0/				</v>
    </spb>
    <spb s="0">
      <v xml:space="preserve">Wikipedia	Wikipedia	</v>
      <v xml:space="preserve">CC-BY-SA	CC-BY-SA	</v>
      <v xml:space="preserve">http://en.wikipedia.org/wiki/Margate,_Florida	http://it.wikipedia.org/wiki/Margate_(Florida)	</v>
      <v xml:space="preserve">http://creativecommons.org/licenses/by-sa/3.0/	http://creativecommons.org/licenses/by-sa/3.0/	</v>
    </spb>
    <spb s="0">
      <v xml:space="preserve">Wikipedia	US Census	US Census	</v>
      <v xml:space="preserve">CC-BY-SA			</v>
      <v xml:space="preserve">http://en.wikipedia.org/wiki/Margate,_Florida	http://www2.census.gov/programs-surveys/popest/datasets/2010-2018/cities/totals/sub-est2018_all.csv	http://www.census.gov/quickfacts/table/PST045214/1243125	</v>
      <v xml:space="preserve">http://creativecommons.org/licenses/by-sa/3.0/			</v>
    </spb>
    <spb s="16">
      <v>5477</v>
      <v>5478</v>
      <v>5479</v>
      <v>5479</v>
      <v>2</v>
      <v>5478</v>
      <v>5477</v>
      <v>5478</v>
      <v>5478</v>
      <v>5480</v>
    </spb>
    <spb s="0">
      <v xml:space="preserve">Wikipedia	</v>
      <v xml:space="preserve">CC BY-SA 3.0	</v>
      <v xml:space="preserve">http://en.wikipedia.org/wiki/Margate,_Florida	</v>
      <v xml:space="preserve">https://creativecommons.org/licenses/by-sa/3.0	</v>
    </spb>
    <spb s="0">
      <v xml:space="preserve">Wikipedia	</v>
      <v xml:space="preserve">CC-BY-SA	</v>
      <v xml:space="preserve">http://en.wikipedia.org/wiki/Bowie,_Maryland	</v>
      <v xml:space="preserve">http://creativecommons.org/licenses/by-sa/3.0/	</v>
    </spb>
    <spb s="0">
      <v xml:space="preserve">Wikipedia	US Census	Sec	Walkscore	</v>
      <v xml:space="preserve">CC-BY-SA				</v>
      <v xml:space="preserve">http://en.wikipedia.org/wiki/Bowie,_Maryland	http://www2.census.gov/programs-surveys/popest/datasets/2010-2018/cities/totals/sub-est2018_all.csv	https://www.sec.gov/cgi-bin/browse-edgar?action=getcompany&amp;CIK=0001619954	https://www.walkscore.com/MD/Bowie	</v>
      <v xml:space="preserve">http://creativecommons.org/licenses/by-sa/3.0/				</v>
    </spb>
    <spb s="0">
      <v xml:space="preserve">Wikipedia	US Census	Wikipedia	Sec	Walkscore	</v>
      <v xml:space="preserve">CC-BY-SA		CC-BY-SA			</v>
      <v xml:space="preserve">http://en.wikipedia.org/wiki/Bowie,_Maryland	http://www2.census.gov/programs-surveys/popest/datasets/2010-2018/cities/totals/sub-est2018_all.csv	https://en.wikipedia.org/wiki/Bowie,_Maryland	https://www.sec.gov/cgi-bin/browse-edgar?action=getcompany&amp;CIK=0001619954	https://www.walkscore.com/MD/Bowie	</v>
      <v xml:space="preserve">http://creativecommons.org/licenses/by-sa/3.0/		http://creativecommons.org/licenses/by-sa/3.0/			</v>
    </spb>
    <spb s="0">
      <v xml:space="preserve">Wikipedia	US Census	Wikipedia	</v>
      <v xml:space="preserve">CC-BY-SA		CC-BY-SA	</v>
      <v xml:space="preserve">http://en.wikipedia.org/wiki/Bowie,_Maryland	http://www2.census.gov/programs-surveys/popest/datasets/2010-2018/cities/totals/sub-est2018_all.csv	http://es.wikipedia.org/wiki/Bowie	</v>
      <v xml:space="preserve">http://creativecommons.org/licenses/by-sa/3.0/		http://creativecommons.org/licenses/by-sa/3.0/	</v>
    </spb>
    <spb s="1">
      <v>5483</v>
      <v>5484</v>
      <v>2</v>
      <v>5484</v>
      <v>5483</v>
      <v>5485</v>
      <v>5485</v>
      <v>5486</v>
    </spb>
    <spb s="0">
      <v xml:space="preserve">Wikipedia	</v>
      <v xml:space="preserve">CC BY-SA 2.5	</v>
      <v xml:space="preserve">http://en.wikipedia.org/wiki/Bowie,_Maryland	</v>
      <v xml:space="preserve">https://creativecommons.org/licenses/by-sa/2.5	</v>
    </spb>
    <spb s="0">
      <v xml:space="preserve">Wikipedia	</v>
      <v xml:space="preserve">CC-BY-SA	</v>
      <v xml:space="preserve">http://en.wikipedia.org/wiki/Casa_Grande,_Arizona	</v>
      <v xml:space="preserve">http://creativecommons.org/licenses/by-sa/3.0/	</v>
    </spb>
    <spb s="0">
      <v xml:space="preserve">Wikipedia	US Census	US Census	Walkscore	</v>
      <v xml:space="preserve">CC-BY-SA				</v>
      <v xml:space="preserve">http://en.wikipedia.org/wiki/Casa_Grande,_Arizona	http://www2.census.gov/programs-surveys/popest/datasets/2010-2018/cities/totals/sub-est2018_all.csv	http://www.census.gov/quickfacts/table/RHI225213/0410530	https://www.walkscore.com/AZ/Casa_Grande	</v>
      <v xml:space="preserve">http://creativecommons.org/licenses/by-sa/3.0/				</v>
    </spb>
    <spb s="0">
      <v xml:space="preserve">Wikipedia	US Census	US Census	Wikipedia	Walkscore	</v>
      <v xml:space="preserve">CC-BY-SA			CC-BY-SA		</v>
      <v xml:space="preserve">http://en.wikipedia.org/wiki/Casa_Grande,_Arizona	http://www2.census.gov/programs-surveys/popest/datasets/2010-2018/cities/totals/sub-est2018_all.csv	http://www.census.gov/quickfacts/table/RHI225213/0410530	https://en.wikipedia.org/wiki/Casa_Grande,_Arizona	https://www.walkscore.com/AZ/Casa_Grande	</v>
      <v xml:space="preserve">http://creativecommons.org/licenses/by-sa/3.0/			http://creativecommons.org/licenses/by-sa/3.0/		</v>
    </spb>
    <spb s="0">
      <v xml:space="preserve">Wikipedia	US Census	US Census	</v>
      <v xml:space="preserve">CC-BY-SA			</v>
      <v xml:space="preserve">http://en.wikipedia.org/wiki/Casa_Grande,_Arizona	http://www2.census.gov/programs-surveys/popest/datasets/2010-2018/cities/totals/sub-est2018_all.csv	http://www.census.gov/quickfacts/table/RHI225213/0410530	</v>
      <v xml:space="preserve">http://creativecommons.org/licenses/by-sa/3.0/			</v>
    </spb>
    <spb s="1">
      <v>5489</v>
      <v>5490</v>
      <v>5489</v>
      <v>5490</v>
      <v>5489</v>
      <v>5491</v>
      <v>5491</v>
      <v>5492</v>
    </spb>
    <spb s="0">
      <v xml:space="preserve">Wikipedia	</v>
      <v xml:space="preserve">CC BY-SA 3.0	</v>
      <v xml:space="preserve">http://en.wikipedia.org/wiki/Casa_Grande,_Arizona	</v>
      <v xml:space="preserve">https://creativecommons.org/licenses/by-sa/3.0	</v>
    </spb>
    <spb s="0">
      <v xml:space="preserve">Wikipedia	</v>
      <v xml:space="preserve">CC-BY-SA	</v>
      <v xml:space="preserve">http://en.wikipedia.org/wiki/Caldwell,_Idaho	</v>
      <v xml:space="preserve">http://creativecommons.org/licenses/by-sa/3.0/	</v>
    </spb>
    <spb s="0">
      <v xml:space="preserve">Wikipedia	US Census	US Census	Walkscore	</v>
      <v xml:space="preserve">CC-BY-SA				</v>
      <v xml:space="preserve">http://en.wikipedia.org/wiki/Caldwell,_Idaho	http://www2.census.gov/programs-surveys/popest/datasets/2010-2018/cities/totals/sub-est2018_all.csv	http://www.census.gov/quickfacts/table/SEX255213/1612250	https://www.walkscore.com/ID/Caldwell	</v>
      <v xml:space="preserve">http://creativecommons.org/licenses/by-sa/3.0/				</v>
    </spb>
    <spb s="0">
      <v xml:space="preserve">Wikipedia	US Census	US Census	Wikipedia	Walkscore	</v>
      <v xml:space="preserve">CC-BY-SA			CC-BY-SA		</v>
      <v xml:space="preserve">http://en.wikipedia.org/wiki/Caldwell,_Idaho	http://www2.census.gov/programs-surveys/popest/datasets/2010-2018/cities/totals/sub-est2018_all.csv	http://www.census.gov/quickfacts/table/SEX255213/1612250	https://en.wikipedia.org/wiki/Caldwell,_Idaho	https://www.walkscore.com/ID/Caldwell	</v>
      <v xml:space="preserve">http://creativecommons.org/licenses/by-sa/3.0/			http://creativecommons.org/licenses/by-sa/3.0/		</v>
    </spb>
    <spb s="0">
      <v xml:space="preserve">Wikipedia	US Census	Wikipedia	</v>
      <v xml:space="preserve">CC-BY-SA		CC-BY-SA	</v>
      <v xml:space="preserve">http://en.wikipedia.org/wiki/Caldwell,_Idaho	http://www2.census.gov/programs-surveys/popest/datasets/2010-2018/cities/totals/sub-est2018_all.csv	http://es.wikipedia.org/wiki/Caldwell_(Idaho)	</v>
      <v xml:space="preserve">http://creativecommons.org/licenses/by-sa/3.0/		http://creativecommons.org/licenses/by-sa/3.0/	</v>
    </spb>
    <spb s="16">
      <v>5495</v>
      <v>5496</v>
      <v>5495</v>
      <v>5495</v>
      <v>2</v>
      <v>5496</v>
      <v>5495</v>
      <v>5497</v>
      <v>5497</v>
      <v>5498</v>
    </spb>
    <spb s="0">
      <v xml:space="preserve">Wikipedia	</v>
      <v xml:space="preserve">CC BY-SA 3.0	</v>
      <v xml:space="preserve">http://it.wikipedia.org/wiki/Caldwell_(Idaho)	</v>
      <v xml:space="preserve">https://creativecommons.org/licenses/by-sa/3.0	</v>
    </spb>
    <spb s="0">
      <v xml:space="preserve">Wikipedia	</v>
      <v xml:space="preserve">CC-BY-SA	</v>
      <v xml:space="preserve">http://en.wikipedia.org/wiki/San_Rafael,_California	</v>
      <v xml:space="preserve">http://creativecommons.org/licenses/by-sa/3.0/	</v>
    </spb>
    <spb s="0">
      <v xml:space="preserve">Wikipedia	US Census	US Census	Sec	Walkscore	</v>
      <v xml:space="preserve">CC-BY-SA					</v>
      <v xml:space="preserve">http://en.wikipedia.org/wiki/San_Rafael,_California	http://www2.census.gov/programs-surveys/popest/datasets/2010-2018/cities/totals/sub-est2018_all.csv	http://www.census.gov/quickfacts/table/RHI725213/0668364	https://www.sec.gov/cgi-bin/browse-edgar?action=getcompany&amp;CIK=0001749744	https://www.walkscore.com/CA/San_Rafael	</v>
      <v xml:space="preserve">http://creativecommons.org/licenses/by-sa/3.0/					</v>
    </spb>
    <spb s="0">
      <v xml:space="preserve">Wikipedia	Wikipedia	</v>
      <v xml:space="preserve">CC-BY-SA	CC-BY-SA	</v>
      <v xml:space="preserve">http://en.wikipedia.org/wiki/San_Rafael,_California	http://it.wikipedia.org/wiki/San_Rafael_(California)	</v>
      <v xml:space="preserve">http://creativecommons.org/licenses/by-sa/3.0/	http://creativecommons.org/licenses/by-sa/3.0/	</v>
    </spb>
    <spb s="0">
      <v xml:space="preserve">Wikipedia	US Census	US Census	Wikipedia	Sec	Walkscore	</v>
      <v xml:space="preserve">CC-BY-SA			CC-BY-SA			</v>
      <v xml:space="preserve">http://en.wikipedia.org/wiki/San_Rafael,_California	http://www2.census.gov/programs-surveys/popest/datasets/2010-2018/cities/totals/sub-est2018_all.csv	http://www.census.gov/quickfacts/table/RHI725213/0668364	https://en.wikipedia.org/wiki/San_Rafael,_California	https://www.sec.gov/cgi-bin/browse-edgar?action=getcompany&amp;CIK=0001749744	https://www.walkscore.com/CA/San_Rafael	</v>
      <v xml:space="preserve">http://creativecommons.org/licenses/by-sa/3.0/			http://creativecommons.org/licenses/by-sa/3.0/			</v>
    </spb>
    <spb s="0">
      <v xml:space="preserve">Wikipedia	US Census	US Census	</v>
      <v xml:space="preserve">CC-BY-SA			</v>
      <v xml:space="preserve">http://en.wikipedia.org/wiki/San_Rafael,_California	http://www2.census.gov/programs-surveys/popest/datasets/2010-2018/cities/totals/sub-est2018_all.csv	http://www.census.gov/quickfacts/table/RHI725213/0668364	</v>
      <v xml:space="preserve">http://creativecommons.org/licenses/by-sa/3.0/			</v>
    </spb>
    <spb s="16">
      <v>5501</v>
      <v>5502</v>
      <v>5503</v>
      <v>5503</v>
      <v>2</v>
      <v>5502</v>
      <v>5501</v>
      <v>5504</v>
      <v>5504</v>
      <v>5505</v>
    </spb>
    <spb s="0">
      <v xml:space="preserve">Wikipedia	</v>
      <v xml:space="preserve">CC-BY-SA-3.0	</v>
      <v xml:space="preserve">http://fr.wikipedia.org/wiki/San_Rafael_(Californie)	</v>
      <v xml:space="preserve">http://creativecommons.org/licenses/by-sa/3.0/	</v>
    </spb>
    <spb s="0">
      <v xml:space="preserve">Wikipedia	</v>
      <v xml:space="preserve">CC-BY-SA	</v>
      <v xml:space="preserve">http://en.wikipedia.org/wiki/Sarasota,_Florida	</v>
      <v xml:space="preserve">http://creativecommons.org/licenses/by-sa/3.0/	</v>
    </spb>
    <spb s="0">
      <v xml:space="preserve">Wikipedia	US Census	US Census	Sec	Walkscore	</v>
      <v xml:space="preserve">CC-BY-SA					</v>
      <v xml:space="preserve">http://en.wikipedia.org/wiki/Sarasota,_Florida	http://www2.census.gov/programs-surveys/popest/datasets/2010-2018/cities/totals/sub-est2018_all.csv	http://www.census.gov/quickfacts/table/PST045215/1264175	https://www.sec.gov/cgi-bin/browse-edgar?action=getcompany&amp;CIK=0001831241	https://www.walkscore.com/FL/Sarasota	</v>
      <v xml:space="preserve">http://creativecommons.org/licenses/by-sa/3.0/					</v>
    </spb>
    <spb s="0">
      <v xml:space="preserve">Wikipedia	US Census	US Census	Wikipedia	Sec	Walkscore	</v>
      <v xml:space="preserve">CC-BY-SA			CC-BY-SA			</v>
      <v xml:space="preserve">http://en.wikipedia.org/wiki/Sarasota,_Florida	http://www2.census.gov/programs-surveys/popest/datasets/2010-2018/cities/totals/sub-est2018_all.csv	http://www.census.gov/quickfacts/table/PST045215/1264175	https://en.wikipedia.org/wiki/Sarasota,_Florida	https://www.sec.gov/cgi-bin/browse-edgar?action=getcompany&amp;CIK=0001831241	https://www.walkscore.com/FL/Sarasota	</v>
      <v xml:space="preserve">http://creativecommons.org/licenses/by-sa/3.0/			http://creativecommons.org/licenses/by-sa/3.0/			</v>
    </spb>
    <spb s="0">
      <v xml:space="preserve">Wikipedia	US Census	</v>
      <v xml:space="preserve">CC-BY-SA		</v>
      <v xml:space="preserve">http://en.wikipedia.org/wiki/Sarasota,_Florida	http://www2.census.gov/programs-surveys/popest/datasets/2010-2018/cities/totals/sub-est2018_all.csv	</v>
      <v xml:space="preserve">http://creativecommons.org/licenses/by-sa/3.0/		</v>
    </spb>
    <spb s="16">
      <v>5508</v>
      <v>5509</v>
      <v>5508</v>
      <v>5508</v>
      <v>2</v>
      <v>5509</v>
      <v>5508</v>
      <v>5510</v>
      <v>5510</v>
      <v>5511</v>
    </spb>
    <spb s="0">
      <v xml:space="preserve">Wikipedia	</v>
      <v xml:space="preserve">CC-BY-SA-3.0	</v>
      <v xml:space="preserve">http://de.wikipedia.org/wiki/Sarasota	</v>
      <v xml:space="preserve">http://creativecommons.org/licenses/by-sa/3.0/	</v>
    </spb>
    <spb s="0">
      <v xml:space="preserve">Wikipedia	</v>
      <v xml:space="preserve">CC-BY-SA	</v>
      <v xml:space="preserve">http://en.wikipedia.org/wiki/Richland,_Washington	</v>
      <v xml:space="preserve">http://creativecommons.org/licenses/by-sa/3.0/	</v>
    </spb>
    <spb s="0">
      <v xml:space="preserve">Wikipedia	US Census	US Census	Sec	Walkscore	</v>
      <v xml:space="preserve">CC-BY-SA					</v>
      <v xml:space="preserve">http://en.wikipedia.org/wiki/Richland,_Washington	http://www2.census.gov/programs-surveys/popest/datasets/2010-2018/cities/totals/sub-est2018_all.csv	http://www.census.gov/quickfacts/table/PST120214/5358235	https://www.sec.gov/cgi-bin/browse-edgar?action=getcompany&amp;CIK=0001449349	https://www.walkscore.com/WA/Richland	</v>
      <v xml:space="preserve">http://creativecommons.org/licenses/by-sa/3.0/					</v>
    </spb>
    <spb s="0">
      <v xml:space="preserve">Wikipedia	Wikipedia	</v>
      <v xml:space="preserve">CC-BY-SA	CC-BY-SA	</v>
      <v xml:space="preserve">http://en.wikipedia.org/wiki/Richland,_Washington	http://es.wikipedia.org/wiki/Richland_(Washington)	</v>
      <v xml:space="preserve">http://creativecommons.org/licenses/by-sa/3.0/	http://creativecommons.org/licenses/by-sa/3.0/	</v>
    </spb>
    <spb s="0">
      <v xml:space="preserve">Wikipedia	US Census	US Census	Wikipedia	Sec	Walkscore	</v>
      <v xml:space="preserve">CC-BY-SA			CC-BY-SA			</v>
      <v xml:space="preserve">http://en.wikipedia.org/wiki/Richland,_Washington	http://www2.census.gov/programs-surveys/popest/datasets/2010-2018/cities/totals/sub-est2018_all.csv	http://www.census.gov/quickfacts/table/PST120214/5358235	https://en.wikipedia.org/wiki/Richland,_Washington	https://www.sec.gov/cgi-bin/browse-edgar?action=getcompany&amp;CIK=0001449349	https://www.walkscore.com/WA/Richland	</v>
      <v xml:space="preserve">http://creativecommons.org/licenses/by-sa/3.0/			http://creativecommons.org/licenses/by-sa/3.0/			</v>
    </spb>
    <spb s="0">
      <v xml:space="preserve">Wikipedia	US Census	US Census	Wikipedia	Walkscore	</v>
      <v xml:space="preserve">CC-BY-SA			CC-BY-SA		</v>
      <v xml:space="preserve">http://en.wikipedia.org/wiki/Richland,_Washington	http://www2.census.gov/programs-surveys/popest/datasets/2010-2018/cities/totals/sub-est2018_all.csv	http://www.census.gov/quickfacts/table/PST120214/5358235	https://en.wikipedia.org/wiki/Richland,_Washington	https://www.walkscore.com/WA/Richland	</v>
      <v xml:space="preserve">http://creativecommons.org/licenses/by-sa/3.0/			http://creativecommons.org/licenses/by-sa/3.0/		</v>
    </spb>
    <spb s="0">
      <v xml:space="preserve">Wikipedia	US Census	Wikipedia	</v>
      <v xml:space="preserve">CC-BY-SA		CC-BY-SA	</v>
      <v xml:space="preserve">http://en.wikipedia.org/wiki/Richland,_Washington	http://www2.census.gov/programs-surveys/popest/datasets/2010-2018/cities/totals/sub-est2018_all.csv	http://es.wikipedia.org/wiki/Richland_(Washington)	</v>
      <v xml:space="preserve">http://creativecommons.org/licenses/by-sa/3.0/		http://creativecommons.org/licenses/by-sa/3.0/	</v>
    </spb>
    <spb s="16">
      <v>5514</v>
      <v>5515</v>
      <v>5516</v>
      <v>5516</v>
      <v>2</v>
      <v>5515</v>
      <v>5514</v>
      <v>5517</v>
      <v>5518</v>
      <v>5519</v>
    </spb>
    <spb s="0">
      <v xml:space="preserve">Wikipedia	</v>
      <v xml:space="preserve">CC BY-SA 4.0	</v>
      <v xml:space="preserve">http://en.wikipedia.org/wiki/Richland,_Washington	</v>
      <v xml:space="preserve">https://creativecommons.org/licenses/by-sa/4.0	</v>
    </spb>
    <spb s="0">
      <v xml:space="preserve">Wikipedia	Wikipedia	</v>
      <v xml:space="preserve">CC-BY-SA	CC-BY-SA	</v>
      <v xml:space="preserve">http://en.wikipedia.org/wiki/St._Peters,_Missouri	http://fr.wikipedia.org/wiki/Saint_Peters_(Missouri)	</v>
      <v xml:space="preserve">http://creativecommons.org/licenses/by-sa/3.0/	http://creativecommons.org/licenses/by-sa/3.0/	</v>
    </spb>
    <spb s="0">
      <v xml:space="preserve">Wikipedia	</v>
      <v xml:space="preserve">CC-BY-SA	</v>
      <v xml:space="preserve">http://en.wikipedia.org/wiki/St._Peters,_Missouri	</v>
      <v xml:space="preserve">http://creativecommons.org/licenses/by-sa/3.0/	</v>
    </spb>
    <spb s="0">
      <v xml:space="preserve">Wikipedia	Wikipedia	</v>
      <v xml:space="preserve">CC-BY-SA	CC-BY-SA	</v>
      <v xml:space="preserve">http://en.wikipedia.org/wiki/St._Peters,_Missouri	http://it.wikipedia.org/wiki/St._Peters_(Missouri)	</v>
      <v xml:space="preserve">http://creativecommons.org/licenses/by-sa/3.0/	http://creativecommons.org/licenses/by-sa/3.0/	</v>
    </spb>
    <spb s="0">
      <v xml:space="preserve">Wikipedia	US Census	Sec	Walkscore	</v>
      <v xml:space="preserve">CC-BY-SA				</v>
      <v xml:space="preserve">http://en.wikipedia.org/wiki/St._Peters,_Missouri	http://www2.census.gov/programs-surveys/popest/datasets/2010-2018/cities/totals/sub-est2018_all.csv	https://www.sec.gov/cgi-bin/browse-edgar?action=getcompany&amp;CIK=0001674117	https://www.walkscore.com/MO/St._Peters	</v>
      <v xml:space="preserve">http://creativecommons.org/licenses/by-sa/3.0/				</v>
    </spb>
    <spb s="0">
      <v xml:space="preserve">Wikipedia	US Census	</v>
      <v xml:space="preserve">CC-BY-SA		</v>
      <v xml:space="preserve">http://en.wikipedia.org/wiki/St._Peters,_Missouri	http://www2.census.gov/programs-surveys/popest/datasets/2010-2018/cities/totals/sub-est2018_all.csv	</v>
      <v xml:space="preserve">http://creativecommons.org/licenses/by-sa/3.0/		</v>
    </spb>
    <spb s="16">
      <v>5522</v>
      <v>5523</v>
      <v>5524</v>
      <v>5524</v>
      <v>2</v>
      <v>5523</v>
      <v>5523</v>
      <v>5525</v>
      <v>5525</v>
      <v>5526</v>
    </spb>
    <spb s="0">
      <v xml:space="preserve">Wikipedia	</v>
      <v xml:space="preserve">CC-BY-SA-3.0	</v>
      <v xml:space="preserve">http://en.wikipedia.org/wiki/St._Peters,_Missouri	</v>
      <v xml:space="preserve">http://creativecommons.org/licenses/by-sa/3.0/	</v>
    </spb>
    <spb s="0">
      <v xml:space="preserve">Wikipedia	</v>
      <v xml:space="preserve">CC-BY-SA	</v>
      <v xml:space="preserve">http://en.wikipedia.org/wiki/Hendersonville,_Tennessee	</v>
      <v xml:space="preserve">http://creativecommons.org/licenses/by-sa/3.0/	</v>
    </spb>
    <spb s="0">
      <v xml:space="preserve">Wikipedia	US Census	US Census	Sec	Walkscore	</v>
      <v xml:space="preserve">CC-BY-SA					</v>
      <v xml:space="preserve">http://en.wikipedia.org/wiki/Hendersonville,_Tennessee	http://www2.census.gov/programs-surveys/popest/datasets/2010-2018/cities/totals/sub-est2018_all.csv	http://www.census.gov/quickfacts/table/PST120214/4733280	https://www.sec.gov/cgi-bin/browse-edgar?action=getcompany&amp;CIK=0001642274	https://www.walkscore.com/TN/Hendersonville	</v>
      <v xml:space="preserve">http://creativecommons.org/licenses/by-sa/3.0/					</v>
    </spb>
    <spb s="0">
      <v xml:space="preserve">Wikipedia	Wikipedia	</v>
      <v xml:space="preserve">CC-BY-SA	CC-BY-SA	</v>
      <v xml:space="preserve">http://en.wikipedia.org/wiki/Hendersonville,_Tennessee	http://it.wikipedia.org/wiki/Hendersonville_(Tennessee)	</v>
      <v xml:space="preserve">http://creativecommons.org/licenses/by-sa/3.0/	http://creativecommons.org/licenses/by-sa/3.0/	</v>
    </spb>
    <spb s="0">
      <v xml:space="preserve">Wikipedia	US Census	US Census	Wikipedia	Sec	Walkscore	</v>
      <v xml:space="preserve">CC-BY-SA			CC-BY-SA			</v>
      <v xml:space="preserve">http://en.wikipedia.org/wiki/Hendersonville,_Tennessee	http://www2.census.gov/programs-surveys/popest/datasets/2010-2018/cities/totals/sub-est2018_all.csv	http://www.census.gov/quickfacts/table/PST120214/4733280	https://en.wikipedia.org/wiki/Hendersonville,_Tennessee	https://www.sec.gov/cgi-bin/browse-edgar?action=getcompany&amp;CIK=0001642274	https://www.walkscore.com/TN/Hendersonville	</v>
      <v xml:space="preserve">http://creativecommons.org/licenses/by-sa/3.0/			http://creativecommons.org/licenses/by-sa/3.0/			</v>
    </spb>
    <spb s="0">
      <v xml:space="preserve">Wikipedia	US Census	</v>
      <v xml:space="preserve">CC-BY-SA		</v>
      <v xml:space="preserve">http://en.wikipedia.org/wiki/Hendersonville,_Tennessee	http://www2.census.gov/programs-surveys/popest/datasets/2010-2018/cities/totals/sub-est2018_all.csv	</v>
      <v xml:space="preserve">http://creativecommons.org/licenses/by-sa/3.0/		</v>
    </spb>
    <spb s="16">
      <v>5529</v>
      <v>5530</v>
      <v>5531</v>
      <v>5531</v>
      <v>2</v>
      <v>5530</v>
      <v>5529</v>
      <v>5532</v>
      <v>5532</v>
      <v>5533</v>
    </spb>
    <spb s="0">
      <v xml:space="preserve">Wikipedia	</v>
      <v xml:space="preserve">CC BY-SA 3.0	</v>
      <v xml:space="preserve">http://es.wikipedia.org/wiki/Hendersonville_(Tennessee)	</v>
      <v xml:space="preserve">https://creativecommons.org/licenses/by-sa/3.0	</v>
    </spb>
    <spb s="0">
      <v xml:space="preserve">Wikipedia	Wikipedia	</v>
      <v xml:space="preserve">CC-BY-SA	CC-BY-SA	</v>
      <v xml:space="preserve">http://en.wikipedia.org/wiki/White_Plains,_New_York	http://de.wikipedia.org/wiki/White_Plains_(New_York)	</v>
      <v xml:space="preserve">http://creativecommons.org/licenses/by-sa/3.0/	http://creativecommons.org/licenses/by-sa/3.0/	</v>
    </spb>
    <spb s="0">
      <v xml:space="preserve">Wikipedia	US Census	US Census	Facebook	Sec	Walkscore	</v>
      <v xml:space="preserve">CC-BY-SA						</v>
      <v xml:space="preserve">http://en.wikipedia.org/wiki/White_Plains,_New_York	http://www2.census.gov/programs-surveys/popest/datasets/2010-2018/cities/totals/sub-est2018_all.csv	http://www.census.gov/quickfacts/table/SEX255214/3681677	https://www.facebook.com/White-Plains-New-York-125221261814	https://www.sec.gov/cgi-bin/browse-edgar?action=getcompany&amp;CIK=0001764832	https://www.walkscore.com/NY/White_Plains	</v>
      <v xml:space="preserve">http://creativecommons.org/licenses/by-sa/3.0/						</v>
    </spb>
    <spb s="0">
      <v xml:space="preserve">Wikipedia	Wikipedia	</v>
      <v xml:space="preserve">CC-BY-SA	CC-BY-SA	</v>
      <v xml:space="preserve">http://en.wikipedia.org/wiki/White_Plains,_New_York	http://it.wikipedia.org/wiki/White_Plains_(New_York)	</v>
      <v xml:space="preserve">http://creativecommons.org/licenses/by-sa/3.0/	http://creativecommons.org/licenses/by-sa/3.0/	</v>
    </spb>
    <spb s="0">
      <v xml:space="preserve">Wikipedia	</v>
      <v xml:space="preserve">CC-BY-SA	</v>
      <v xml:space="preserve">http://en.wikipedia.org/wiki/White_Plains,_New_York	</v>
      <v xml:space="preserve">http://creativecommons.org/licenses/by-sa/3.0/	</v>
    </spb>
    <spb s="0">
      <v xml:space="preserve">Wikipedia	US Census	US Census	Wikipedia	Facebook	Sec	Walkscore	</v>
      <v xml:space="preserve">CC-BY-SA			CC-BY-SA				</v>
      <v xml:space="preserve">http://en.wikipedia.org/wiki/White_Plains,_New_York	http://www2.census.gov/programs-surveys/popest/datasets/2010-2018/cities/totals/sub-est2018_all.csv	http://www.census.gov/quickfacts/table/SEX255214/3681677	https://en.wikipedia.org/wiki/White_Plains,_New_York	https://www.facebook.com/White-Plains-New-York-125221261814	https://www.sec.gov/cgi-bin/browse-edgar?action=getcompany&amp;CIK=0001764832	https://www.walkscore.com/NY/White_Plains	</v>
      <v xml:space="preserve">http://creativecommons.org/licenses/by-sa/3.0/			http://creativecommons.org/licenses/by-sa/3.0/				</v>
    </spb>
    <spb s="0">
      <v xml:space="preserve">Wikipedia	US Census	US Census	Wikipedia	Facebook	Walkscore	</v>
      <v xml:space="preserve">CC-BY-SA			CC-BY-SA			</v>
      <v xml:space="preserve">http://en.wikipedia.org/wiki/White_Plains,_New_York	http://www2.census.gov/programs-surveys/popest/datasets/2010-2018/cities/totals/sub-est2018_all.csv	http://www.census.gov/quickfacts/table/SEX255214/3681677	https://en.wikipedia.org/wiki/White_Plains,_New_York	https://www.facebook.com/White-Plains-New-York-125221261814	https://www.walkscore.com/NY/White_Plains	</v>
      <v xml:space="preserve">http://creativecommons.org/licenses/by-sa/3.0/			http://creativecommons.org/licenses/by-sa/3.0/			</v>
    </spb>
    <spb s="0">
      <v xml:space="preserve">Wikipedia	US Census	Wikipedia	Facebook	</v>
      <v xml:space="preserve">CC-BY-SA		CC-BY-SA		</v>
      <v xml:space="preserve">http://en.wikipedia.org/wiki/White_Plains,_New_York	http://www2.census.gov/programs-surveys/popest/datasets/2010-2018/cities/totals/sub-est2018_all.csv	http://es.wikipedia.org/wiki/White_Plains_(Nueva_York)	https://www.facebook.com/White-Plains-New-York-125221261814	</v>
      <v xml:space="preserve">http://creativecommons.org/licenses/by-sa/3.0/		http://creativecommons.org/licenses/by-sa/3.0/		</v>
    </spb>
    <spb s="16">
      <v>5536</v>
      <v>5537</v>
      <v>5538</v>
      <v>5538</v>
      <v>2</v>
      <v>5537</v>
      <v>5539</v>
      <v>5540</v>
      <v>5541</v>
      <v>5542</v>
    </spb>
    <spb s="0">
      <v xml:space="preserve">Wikipedia	</v>
      <v xml:space="preserve">Public domain	</v>
      <v xml:space="preserve">http://en.wikipedia.org/wiki/White_Plains,_New_York	</v>
      <v xml:space="preserve">http://en.wikipedia.org/wiki/Public_domain	</v>
    </spb>
    <spb s="0">
      <v xml:space="preserve">Wikipedia	Wikipedia	</v>
      <v xml:space="preserve">CC-BY-SA	CC-BY-SA	</v>
      <v xml:space="preserve">http://en.wikipedia.org/wiki/Huntersville,_North_Carolina	http://es.wikipedia.org/wiki/Huntersville	</v>
      <v xml:space="preserve">http://creativecommons.org/licenses/by-sa/3.0/	http://creativecommons.org/licenses/by-sa/3.0/	</v>
    </spb>
    <spb s="0">
      <v xml:space="preserve">Wikipedia	US Census	Sec	Walkscore	</v>
      <v xml:space="preserve">CC-BY-SA				</v>
      <v xml:space="preserve">http://en.wikipedia.org/wiki/Huntersville,_North_Carolina	http://www2.census.gov/programs-surveys/popest/datasets/2010-2018/cities/totals/sub-est2018_all.csv	https://www.sec.gov/cgi-bin/browse-edgar?action=getcompany&amp;CIK=0001774879	https://www.walkscore.com/NC/Huntersville	</v>
      <v xml:space="preserve">http://creativecommons.org/licenses/by-sa/3.0/				</v>
    </spb>
    <spb s="0">
      <v xml:space="preserve">Wikipedia	</v>
      <v xml:space="preserve">CC-BY-SA	</v>
      <v xml:space="preserve">http://en.wikipedia.org/wiki/Huntersville,_North_Carolina	</v>
      <v xml:space="preserve">http://creativecommons.org/licenses/by-sa/3.0/	</v>
    </spb>
    <spb s="0">
      <v xml:space="preserve">Wikipedia	US Census	Wikipedia	</v>
      <v xml:space="preserve">CC-BY-SA		CC-BY-SA	</v>
      <v xml:space="preserve">http://en.wikipedia.org/wiki/Huntersville,_North_Carolina	http://www2.census.gov/programs-surveys/popest/datasets/2010-2018/cities/totals/sub-est2018_all.csv	http://es.wikipedia.org/wiki/Huntersville	</v>
      <v xml:space="preserve">http://creativecommons.org/licenses/by-sa/3.0/		http://creativecommons.org/licenses/by-sa/3.0/	</v>
    </spb>
    <spb s="16">
      <v>5545</v>
      <v>5546</v>
      <v>5547</v>
      <v>5547</v>
      <v>2</v>
      <v>5546</v>
      <v>5547</v>
      <v>5546</v>
      <v>5546</v>
      <v>5548</v>
    </spb>
    <spb s="0">
      <v xml:space="preserve">Wikipedia	</v>
      <v xml:space="preserve">CC BY 2.5	</v>
      <v xml:space="preserve">http://es.wikipedia.org/wiki/Huntersville	</v>
      <v xml:space="preserve">https://creativecommons.org/licenses/by/2.5	</v>
    </spb>
    <spb s="0">
      <v xml:space="preserve">Wikipedia	</v>
      <v xml:space="preserve">CC-BY-SA	</v>
      <v xml:space="preserve">http://en.wikipedia.org/wiki/Santee,_California	</v>
      <v xml:space="preserve">http://creativecommons.org/licenses/by-sa/3.0/	</v>
    </spb>
    <spb s="0">
      <v xml:space="preserve">Wikipedia	US Census	US Census	Walkscore	</v>
      <v xml:space="preserve">CC-BY-SA				</v>
      <v xml:space="preserve">http://en.wikipedia.org/wiki/Santee,_California	http://www2.census.gov/programs-surveys/popest/datasets/2010-2018/cities/totals/sub-est2018_all.csv	http://www.census.gov/quickfacts/table/PST045215/0670224	https://www.walkscore.com/CA/Santee	</v>
      <v xml:space="preserve">http://creativecommons.org/licenses/by-sa/3.0/				</v>
    </spb>
    <spb s="0">
      <v xml:space="preserve">Wikipedia	Wikipedia	</v>
      <v xml:space="preserve">CC-BY-SA	CC-BY-SA	</v>
      <v xml:space="preserve">http://en.wikipedia.org/wiki/Santee,_California	http://it.wikipedia.org/wiki/Santee_(California)	</v>
      <v xml:space="preserve">http://creativecommons.org/licenses/by-sa/3.0/	http://creativecommons.org/licenses/by-sa/3.0/	</v>
    </spb>
    <spb s="0">
      <v xml:space="preserve">Wikipedia	US Census	Wikipedia	US Census	</v>
      <v xml:space="preserve">CC-BY-SA		CC-BY-SA		</v>
      <v xml:space="preserve">http://en.wikipedia.org/wiki/Santee,_California	http://www2.census.gov/programs-surveys/popest/datasets/2010-2018/cities/totals/sub-est2018_all.csv	http://fr.wikipedia.org/wiki/Santee_(Californie)	http://www.census.gov/quickfacts/table/PST045215/0670224	</v>
      <v xml:space="preserve">http://creativecommons.org/licenses/by-sa/3.0/		http://creativecommons.org/licenses/by-sa/3.0/		</v>
    </spb>
    <spb s="16">
      <v>5551</v>
      <v>5552</v>
      <v>5553</v>
      <v>5553</v>
      <v>2</v>
      <v>5552</v>
      <v>5551</v>
      <v>5552</v>
      <v>5552</v>
      <v>5554</v>
    </spb>
    <spb s="0">
      <v xml:space="preserve">Wikipedia	</v>
      <v xml:space="preserve">Public domain	</v>
      <v xml:space="preserve">http://en.wikipedia.org/wiki/Santee,_California	</v>
      <v xml:space="preserve">http://en.wikipedia.org/wiki/Public_domain	</v>
    </spb>
    <spb s="0">
      <v xml:space="preserve">Wikipedia	</v>
      <v xml:space="preserve">CC-BY-SA	</v>
      <v xml:space="preserve">http://en.wikipedia.org/wiki/Kokomo,_Indiana	</v>
      <v xml:space="preserve">http://creativecommons.org/licenses/by-sa/3.0/	</v>
    </spb>
    <spb s="0">
      <v xml:space="preserve">Wikipedia	US Census	Sec	Walkscore	</v>
      <v xml:space="preserve">CC-BY-SA				</v>
      <v xml:space="preserve">http://en.wikipedia.org/wiki/Kokomo,_Indiana	http://www2.census.gov/programs-surveys/popest/datasets/2010-2018/cities/totals/sub-est2018_all.csv	https://www.sec.gov/cgi-bin/browse-edgar?action=getcompany&amp;CIK=0000858655	https://www.walkscore.com/IN/Kokomo	</v>
      <v xml:space="preserve">http://creativecommons.org/licenses/by-sa/3.0/				</v>
    </spb>
    <spb s="0">
      <v xml:space="preserve">Wikipedia	Wikipedia	</v>
      <v xml:space="preserve">CC-BY-SA	CC-BY-SA	</v>
      <v xml:space="preserve">http://en.wikipedia.org/wiki/Kokomo,_Indiana	http://it.wikipedia.org/wiki/Kokomo_(Indiana)	</v>
      <v xml:space="preserve">http://creativecommons.org/licenses/by-sa/3.0/	http://creativecommons.org/licenses/by-sa/3.0/	</v>
    </spb>
    <spb s="0">
      <v xml:space="preserve">Wikipedia	US Census	Wikipedia	Sec	Walkscore	</v>
      <v xml:space="preserve">CC-BY-SA		CC-BY-SA			</v>
      <v xml:space="preserve">http://en.wikipedia.org/wiki/Kokomo,_Indiana	http://www2.census.gov/programs-surveys/popest/datasets/2010-2018/cities/totals/sub-est2018_all.csv	https://en.wikipedia.org/wiki/Kokomo,_Indiana	https://www.sec.gov/cgi-bin/browse-edgar?action=getcompany&amp;CIK=0000858655	https://www.walkscore.com/IN/Kokomo	</v>
      <v xml:space="preserve">http://creativecommons.org/licenses/by-sa/3.0/		http://creativecommons.org/licenses/by-sa/3.0/			</v>
    </spb>
    <spb s="0">
      <v xml:space="preserve">Wikipedia	US Census	</v>
      <v xml:space="preserve">CC-BY-SA		</v>
      <v xml:space="preserve">http://en.wikipedia.org/wiki/Kokomo,_Indiana	http://www2.census.gov/programs-surveys/popest/datasets/2010-2018/cities/totals/sub-est2018_all.csv	</v>
      <v xml:space="preserve">http://creativecommons.org/licenses/by-sa/3.0/		</v>
    </spb>
    <spb s="16">
      <v>5557</v>
      <v>5558</v>
      <v>5559</v>
      <v>5559</v>
      <v>2</v>
      <v>5558</v>
      <v>5557</v>
      <v>5560</v>
      <v>5560</v>
      <v>5561</v>
    </spb>
    <spb s="0">
      <v xml:space="preserve">Wikipedia	</v>
      <v xml:space="preserve">Public domain	</v>
      <v xml:space="preserve">http://fr.wikipedia.org/wiki/Kokomo_(Indiana)	</v>
      <v xml:space="preserve">http://en.wikipedia.org/wiki/Public_domain	</v>
    </spb>
    <spb s="0">
      <v xml:space="preserve">Wikipedia	</v>
      <v xml:space="preserve">CC-BY-SA	</v>
      <v xml:space="preserve">http://en.wikipedia.org/wiki/Arcadia,_California	</v>
      <v xml:space="preserve">http://creativecommons.org/licenses/by-sa/3.0/	</v>
    </spb>
    <spb s="0">
      <v xml:space="preserve">Wikipedia	US Census	Sec	Walkscore	</v>
      <v xml:space="preserve">CC-BY-SA				</v>
      <v xml:space="preserve">http://en.wikipedia.org/wiki/Arcadia,_California	http://www2.census.gov/programs-surveys/popest/datasets/2010-2018/cities/totals/sub-est2018_all.csv	https://www.sec.gov/cgi-bin/browse-edgar?action=getcompany&amp;CIK=0001773248	https://www.walkscore.com/CA/Arcadia	</v>
      <v xml:space="preserve">http://creativecommons.org/licenses/by-sa/3.0/				</v>
    </spb>
    <spb s="0">
      <v xml:space="preserve">Wikipedia	US Census	Wikipedia	</v>
      <v xml:space="preserve">CC-BY-SA		CC-BY-SA	</v>
      <v xml:space="preserve">http://en.wikipedia.org/wiki/Arcadia,_California	http://www2.census.gov/programs-surveys/popest/datasets/2010-2018/cities/totals/sub-est2018_all.csv	http://es.wikipedia.org/wiki/Arcadia_(California)	</v>
      <v xml:space="preserve">http://creativecommons.org/licenses/by-sa/3.0/		http://creativecommons.org/licenses/by-sa/3.0/	</v>
    </spb>
    <spb s="16">
      <v>5564</v>
      <v>5565</v>
      <v>5564</v>
      <v>5564</v>
      <v>2</v>
      <v>5565</v>
      <v>5564</v>
      <v>5565</v>
      <v>5565</v>
      <v>5566</v>
    </spb>
    <spb s="0">
      <v xml:space="preserve">Wikipedia	</v>
      <v xml:space="preserve">CC BY 2.5	</v>
      <v xml:space="preserve">http://en.wikipedia.org/wiki/Arcadia,_California	</v>
      <v xml:space="preserve">https://creativecommons.org/licenses/by/2.5	</v>
    </spb>
    <spb s="0">
      <v xml:space="preserve">Wikipedia	Wikipedia	</v>
      <v xml:space="preserve">CC-BY-SA	CC-BY-SA	</v>
      <v xml:space="preserve">http://en.wikipedia.org/wiki/Dubuque,_Iowa	http://fr.wikipedia.org/wiki/Dubuque_(Iowa)	</v>
      <v xml:space="preserve">http://creativecommons.org/licenses/by-sa/3.0/	http://creativecommons.org/licenses/by-sa/3.0/	</v>
    </spb>
    <spb s="0">
      <v xml:space="preserve">Wikipedia	US Census	Sec	Walkscore	</v>
      <v xml:space="preserve">CC-BY-SA				</v>
      <v xml:space="preserve">http://en.wikipedia.org/wiki/Dubuque,_Iowa	http://www2.census.gov/programs-surveys/popest/datasets/2010-2018/cities/totals/sub-est2018_all.csv	https://www.sec.gov/cgi-bin/browse-edgar?action=getcompany&amp;CIK=0001506294	https://www.walkscore.com/IA/Dubuque	</v>
      <v xml:space="preserve">http://creativecommons.org/licenses/by-sa/3.0/				</v>
    </spb>
    <spb s="0">
      <v xml:space="preserve">Wikipedia	Wikipedia	</v>
      <v xml:space="preserve">CC-BY-SA	CC-BY-SA	</v>
      <v xml:space="preserve">http://en.wikipedia.org/wiki/Dubuque,_Iowa	http://es.wikipedia.org/wiki/Dubuque_(Iowa)	</v>
      <v xml:space="preserve">http://creativecommons.org/licenses/by-sa/3.0/	http://creativecommons.org/licenses/by-sa/3.0/	</v>
    </spb>
    <spb s="0">
      <v xml:space="preserve">Wikipedia	</v>
      <v xml:space="preserve">CC-BY-SA	</v>
      <v xml:space="preserve">http://en.wikipedia.org/wiki/Dubuque,_Iowa	</v>
      <v xml:space="preserve">http://creativecommons.org/licenses/by-sa/3.0/	</v>
    </spb>
    <spb s="0">
      <v xml:space="preserve">Wikipedia	US Census	Wikipedia	Sec	Walkscore	</v>
      <v xml:space="preserve">CC-BY-SA		CC-BY-SA			</v>
      <v xml:space="preserve">http://en.wikipedia.org/wiki/Dubuque,_Iowa	http://www2.census.gov/programs-surveys/popest/datasets/2010-2018/cities/totals/sub-est2018_all.csv	https://en.wikipedia.org/wiki/Dubuque,_Iowa	https://www.sec.gov/cgi-bin/browse-edgar?action=getcompany&amp;CIK=0001506294	https://www.walkscore.com/IA/Dubuque	</v>
      <v xml:space="preserve">http://creativecommons.org/licenses/by-sa/3.0/		http://creativecommons.org/licenses/by-sa/3.0/			</v>
    </spb>
    <spb s="0">
      <v xml:space="preserve">Wikipedia	US Census	</v>
      <v xml:space="preserve">CC-BY-SA		</v>
      <v xml:space="preserve">http://en.wikipedia.org/wiki/Dubuque,_Iowa	http://www2.census.gov/programs-surveys/popest/datasets/2010-2018/cities/totals/sub-est2018_all.csv	</v>
      <v xml:space="preserve">http://creativecommons.org/licenses/by-sa/3.0/		</v>
    </spb>
    <spb s="16">
      <v>5569</v>
      <v>5570</v>
      <v>5571</v>
      <v>5571</v>
      <v>2</v>
      <v>5570</v>
      <v>5572</v>
      <v>5573</v>
      <v>5573</v>
      <v>5574</v>
    </spb>
    <spb s="0">
      <v xml:space="preserve">Wikipedia	</v>
      <v xml:space="preserve">CC BY 2.5	</v>
      <v xml:space="preserve">http://pt.wikipedia.org/wiki/Dubuque	</v>
      <v xml:space="preserve">https://creativecommons.org/licenses/by/2.5	</v>
    </spb>
    <spb s="0">
      <v xml:space="preserve">Wikipedia	</v>
      <v xml:space="preserve">CC-BY-SA	</v>
      <v xml:space="preserve">http://en.wikipedia.org/wiki/Orland_Park,_Illinois	</v>
      <v xml:space="preserve">http://creativecommons.org/licenses/by-sa/3.0/	</v>
    </spb>
    <spb s="0">
      <v xml:space="preserve">Wikipedia	US Census	US Census	Walkscore	</v>
      <v xml:space="preserve">CC-BY-SA				</v>
      <v xml:space="preserve">http://en.wikipedia.org/wiki/Orland_Park,_Illinois	http://www2.census.gov/programs-surveys/popest/datasets/2010-2018/cities/totals/sub-est2018_all.csv	http://www.census.gov/quickfacts/table/RHI225213/1756640	https://www.walkscore.com/IL/Orland_Park	</v>
      <v xml:space="preserve">http://creativecommons.org/licenses/by-sa/3.0/				</v>
    </spb>
    <spb s="0">
      <v xml:space="preserve">Wikipedia	US Census	US Census	Wikipedia	Walkscore	</v>
      <v xml:space="preserve">CC-BY-SA			CC-BY-SA		</v>
      <v xml:space="preserve">http://en.wikipedia.org/wiki/Orland_Park,_Illinois	http://www2.census.gov/programs-surveys/popest/datasets/2010-2018/cities/totals/sub-est2018_all.csv	http://www.census.gov/quickfacts/table/RHI225213/1756640	https://en.wikipedia.org/wiki/Orland_Park,_Illinois	https://www.walkscore.com/IL/Orland_Park	</v>
      <v xml:space="preserve">http://creativecommons.org/licenses/by-sa/3.0/			http://creativecommons.org/licenses/by-sa/3.0/		</v>
    </spb>
    <spb s="0">
      <v xml:space="preserve">Wikipedia	US Census	US Census	</v>
      <v xml:space="preserve">CC-BY-SA			</v>
      <v xml:space="preserve">http://en.wikipedia.org/wiki/Orland_Park,_Illinois	http://www2.census.gov/programs-surveys/popest/datasets/2010-2018/cities/totals/sub-est2018_all.csv	http://www.census.gov/quickfacts/table/RHI225213/1756640	</v>
      <v xml:space="preserve">http://creativecommons.org/licenses/by-sa/3.0/			</v>
    </spb>
    <spb s="16">
      <v>5577</v>
      <v>5578</v>
      <v>5577</v>
      <v>5577</v>
      <v>2</v>
      <v>5578</v>
      <v>5577</v>
      <v>5579</v>
      <v>5579</v>
      <v>5580</v>
    </spb>
    <spb s="0">
      <v xml:space="preserve">Wikipedia	</v>
      <v xml:space="preserve">CC BY-SA 3.0	</v>
      <v xml:space="preserve">http://it.wikipedia.org/wiki/Orland_Park	</v>
      <v xml:space="preserve">https://creativecommons.org/licenses/by-sa/3.0	</v>
    </spb>
    <spb s="0">
      <v xml:space="preserve">Wikipedia	</v>
      <v xml:space="preserve">CC-BY-SA	</v>
      <v xml:space="preserve">http://en.wikipedia.org/wiki/Weymouth,_Massachusetts	</v>
      <v xml:space="preserve">http://creativecommons.org/licenses/by-sa/3.0/	</v>
    </spb>
    <spb s="0">
      <v xml:space="preserve">Wikipedia	Wikipedia	</v>
      <v xml:space="preserve">CC-BY-SA	CC-BY-SA	</v>
      <v xml:space="preserve">http://en.wikipedia.org/wiki/Weymouth,_Massachusetts	http://it.wikipedia.org/wiki/Weymouth_(Massachusetts)	</v>
      <v xml:space="preserve">http://creativecommons.org/licenses/by-sa/3.0/	http://creativecommons.org/licenses/by-sa/3.0/	</v>
    </spb>
    <spb s="0">
      <v xml:space="preserve">Wikipedia	US Census	Wikipedia	Walkscore	</v>
      <v xml:space="preserve">CC-BY-SA		CC-BY-SA		</v>
      <v xml:space="preserve">http://en.wikipedia.org/wiki/Weymouth,_Massachusetts	http://www2.census.gov/programs-surveys/popest/datasets/2010-2018/cities/totals/sub-est2018_all.csv	https://en.wikipedia.org/wiki/Weymouth,_Massachusetts	https://www.walkscore.com/MA/Weymouth_Town	</v>
      <v xml:space="preserve">http://creativecommons.org/licenses/by-sa/3.0/		http://creativecommons.org/licenses/by-sa/3.0/		</v>
    </spb>
    <spb s="0">
      <v xml:space="preserve">Wikipedia	US Census	</v>
      <v xml:space="preserve">CC-BY-SA		</v>
      <v xml:space="preserve">http://en.wikipedia.org/wiki/Weymouth,_Massachusetts	http://www2.census.gov/programs-surveys/popest/datasets/2010-2018/cities/totals/sub-est2018_all.csv	</v>
      <v xml:space="preserve">http://creativecommons.org/licenses/by-sa/3.0/		</v>
    </spb>
    <spb s="16">
      <v>5583</v>
      <v>5583</v>
      <v>5584</v>
      <v>5584</v>
      <v>2</v>
      <v>5583</v>
      <v>5583</v>
      <v>5585</v>
      <v>5585</v>
      <v>5586</v>
    </spb>
    <spb s="0">
      <v xml:space="preserve">Wikipedia	</v>
      <v xml:space="preserve">CC0	</v>
      <v xml:space="preserve">http://en.wikipedia.org/wiki/Weymouth,_Massachusetts	</v>
      <v xml:space="preserve">http://creativecommons.org/publicdomain/zero/1.0/deed.en	</v>
    </spb>
    <spb s="0">
      <v xml:space="preserve">Wikipedia	</v>
      <v xml:space="preserve">CC-BY-SA	</v>
      <v xml:space="preserve">http://en.wikipedia.org/wiki/Parker,_Colorado	</v>
      <v xml:space="preserve">http://creativecommons.org/licenses/by-sa/3.0/	</v>
    </spb>
    <spb s="0">
      <v xml:space="preserve">Wikipedia	US Census	Walkscore	</v>
      <v xml:space="preserve">CC-BY-SA			</v>
      <v xml:space="preserve">http://en.wikipedia.org/wiki/Parker,_Colorado	http://www2.census.gov/programs-surveys/popest/datasets/2010-2018/cities/totals/sub-est2018_all.csv	https://www.walkscore.com/CO/Parker	</v>
      <v xml:space="preserve">http://creativecommons.org/licenses/by-sa/3.0/			</v>
    </spb>
    <spb s="0">
      <v xml:space="preserve">Wikipedia	Wikipedia	</v>
      <v xml:space="preserve">CC-BY-SA	CC-BY-SA	</v>
      <v xml:space="preserve">http://en.wikipedia.org/wiki/Parker,_Colorado	http://it.wikipedia.org/wiki/Parker_(Colorado)	</v>
      <v xml:space="preserve">http://creativecommons.org/licenses/by-sa/3.0/	http://creativecommons.org/licenses/by-sa/3.0/	</v>
    </spb>
    <spb s="0">
      <v xml:space="preserve">Wikipedia	US Census	Wikipedia	Walkscore	</v>
      <v xml:space="preserve">CC-BY-SA		CC-BY-SA		</v>
      <v xml:space="preserve">http://en.wikipedia.org/wiki/Parker,_Colorado	http://www2.census.gov/programs-surveys/popest/datasets/2010-2018/cities/totals/sub-est2018_all.csv	https://en.wikipedia.org/wiki/Parker,_Colorado	https://www.walkscore.com/CO/Parker	</v>
      <v xml:space="preserve">http://creativecommons.org/licenses/by-sa/3.0/		http://creativecommons.org/licenses/by-sa/3.0/		</v>
    </spb>
    <spb s="0">
      <v xml:space="preserve">Wikipedia	US Census	Wikipedia	</v>
      <v xml:space="preserve">CC-BY-SA		CC-BY-SA	</v>
      <v xml:space="preserve">http://en.wikipedia.org/wiki/Parker,_Colorado	http://www2.census.gov/programs-surveys/popest/datasets/2010-2018/cities/totals/sub-est2018_all.csv	http://es.wikipedia.org/wiki/Parker_(Colorado)	</v>
      <v xml:space="preserve">http://creativecommons.org/licenses/by-sa/3.0/		http://creativecommons.org/licenses/by-sa/3.0/	</v>
    </spb>
    <spb s="16">
      <v>5589</v>
      <v>5590</v>
      <v>5591</v>
      <v>5591</v>
      <v>2</v>
      <v>5590</v>
      <v>5589</v>
      <v>5592</v>
      <v>5592</v>
      <v>5593</v>
    </spb>
    <spb s="0">
      <v xml:space="preserve">Wikipedia	</v>
      <v xml:space="preserve">CC BY 3.0	</v>
      <v xml:space="preserve">http://en.wikipedia.org/wiki/Parker,_Colorado	</v>
      <v xml:space="preserve">http://creativecommons.org/licenses/by/3.0	</v>
    </spb>
    <spb s="0">
      <v xml:space="preserve">Wikipedia	Wikipedia	</v>
      <v xml:space="preserve">CC-BY-SA	CC-BY-SA	</v>
      <v xml:space="preserve">http://en.wikipedia.org/wiki/Palm_Beach_Gardens,_Florida	http://fr.wikipedia.org/wiki/Palm_Beach_Gardens	</v>
      <v xml:space="preserve">http://creativecommons.org/licenses/by-sa/3.0/	http://creativecommons.org/licenses/by-sa/3.0/	</v>
    </spb>
    <spb s="0">
      <v xml:space="preserve">Wikipedia	US Census	Sec	Walkscore	</v>
      <v xml:space="preserve">CC-BY-SA				</v>
      <v xml:space="preserve">http://en.wikipedia.org/wiki/Palm_Beach_Gardens,_Florida	http://www2.census.gov/programs-surveys/popest/datasets/2010-2018/cities/totals/sub-est2018_all.csv	https://www.sec.gov/cgi-bin/browse-edgar?action=getcompany&amp;CIK=0001838532	https://www.walkscore.com/FL/Palm_Beach_Gardens	</v>
      <v xml:space="preserve">http://creativecommons.org/licenses/by-sa/3.0/				</v>
    </spb>
    <spb s="0">
      <v xml:space="preserve">Wikipedia	</v>
      <v xml:space="preserve">CC-BY-SA	</v>
      <v xml:space="preserve">http://en.wikipedia.org/wiki/Palm_Beach_Gardens,_Florida	</v>
      <v xml:space="preserve">http://creativecommons.org/licenses/by-sa/3.0/	</v>
    </spb>
    <spb s="0">
      <v xml:space="preserve">Wikipedia	US Census	Wikipedia	Sec	Walkscore	</v>
      <v xml:space="preserve">CC-BY-SA		CC-BY-SA			</v>
      <v xml:space="preserve">http://en.wikipedia.org/wiki/Palm_Beach_Gardens,_Florida	http://www2.census.gov/programs-surveys/popest/datasets/2010-2018/cities/totals/sub-est2018_all.csv	https://en.wikipedia.org/wiki/Palm_Beach_Gardens,_Florida	https://www.sec.gov/cgi-bin/browse-edgar?action=getcompany&amp;CIK=0001838532	https://www.walkscore.com/FL/Palm_Beach_Gardens	</v>
      <v xml:space="preserve">http://creativecommons.org/licenses/by-sa/3.0/		http://creativecommons.org/licenses/by-sa/3.0/			</v>
    </spb>
    <spb s="0">
      <v xml:space="preserve">Wikipedia	US Census	</v>
      <v xml:space="preserve">CC-BY-SA		</v>
      <v xml:space="preserve">http://en.wikipedia.org/wiki/Palm_Beach_Gardens,_Florida	http://www2.census.gov/programs-surveys/popest/datasets/2010-2018/cities/totals/sub-est2018_all.csv	</v>
      <v xml:space="preserve">http://creativecommons.org/licenses/by-sa/3.0/		</v>
    </spb>
    <spb s="1">
      <v>5596</v>
      <v>5597</v>
      <v>2</v>
      <v>5597</v>
      <v>5598</v>
      <v>5599</v>
      <v>5599</v>
      <v>5600</v>
    </spb>
    <spb s="0">
      <v xml:space="preserve">Wikipedia	</v>
      <v xml:space="preserve">CC BY-SA 4.0	</v>
      <v xml:space="preserve">http://es.wikipedia.org/wiki/Palm_Beach_Gardens	</v>
      <v xml:space="preserve">https://creativecommons.org/licenses/by-sa/4.0	</v>
    </spb>
    <spb s="0">
      <v xml:space="preserve">Wikipedia	</v>
      <v xml:space="preserve">CC-BY-SA	</v>
      <v xml:space="preserve">http://en.wikipedia.org/wiki/Hanford,_California	</v>
      <v xml:space="preserve">http://creativecommons.org/licenses/by-sa/3.0/	</v>
    </spb>
    <spb s="0">
      <v xml:space="preserve">Wikipedia	US Census	US Census	Walkscore	</v>
      <v xml:space="preserve">CC-BY-SA				</v>
      <v xml:space="preserve">http://en.wikipedia.org/wiki/Hanford,_California	http://www2.census.gov/programs-surveys/popest/datasets/2010-2018/cities/totals/sub-est2018_all.csv	http://www.census.gov/quickfacts/table/RHI225213/0631960	https://www.walkscore.com/CA/Hanford	</v>
      <v xml:space="preserve">http://creativecommons.org/licenses/by-sa/3.0/				</v>
    </spb>
    <spb s="0">
      <v xml:space="preserve">Wikipedia	Wikipedia	</v>
      <v xml:space="preserve">CC-BY-SA	CC-BY-SA	</v>
      <v xml:space="preserve">http://en.wikipedia.org/wiki/Hanford,_California	http://it.wikipedia.org/wiki/Hanford_(California)	</v>
      <v xml:space="preserve">http://creativecommons.org/licenses/by-sa/3.0/	http://creativecommons.org/licenses/by-sa/3.0/	</v>
    </spb>
    <spb s="0">
      <v xml:space="preserve">Wikipedia	US Census	US Census	Wikipedia	Walkscore	</v>
      <v xml:space="preserve">CC-BY-SA			CC-BY-SA		</v>
      <v xml:space="preserve">http://en.wikipedia.org/wiki/Hanford,_California	http://www2.census.gov/programs-surveys/popest/datasets/2010-2018/cities/totals/sub-est2018_all.csv	http://www.census.gov/quickfacts/table/RHI225213/0631960	https://en.wikipedia.org/wiki/Hanford,_California	https://www.walkscore.com/CA/Hanford	</v>
      <v xml:space="preserve">http://creativecommons.org/licenses/by-sa/3.0/			http://creativecommons.org/licenses/by-sa/3.0/		</v>
    </spb>
    <spb s="0">
      <v xml:space="preserve">Wikipedia	US Census	US Census	</v>
      <v xml:space="preserve">CC-BY-SA			</v>
      <v xml:space="preserve">http://en.wikipedia.org/wiki/Hanford,_California	http://www2.census.gov/programs-surveys/popest/datasets/2010-2018/cities/totals/sub-est2018_all.csv	http://www.census.gov/quickfacts/table/RHI225213/0631960	</v>
      <v xml:space="preserve">http://creativecommons.org/licenses/by-sa/3.0/			</v>
    </spb>
    <spb s="16">
      <v>5603</v>
      <v>5604</v>
      <v>5605</v>
      <v>5605</v>
      <v>2</v>
      <v>5604</v>
      <v>5603</v>
      <v>5606</v>
      <v>5606</v>
      <v>5607</v>
    </spb>
    <spb s="0">
      <v xml:space="preserve">Wikipedia	</v>
      <v xml:space="preserve">CC-BY-SA-3.0	</v>
      <v xml:space="preserve">http://fr.wikipedia.org/wiki/Hanford_(Californie)	</v>
      <v xml:space="preserve">http://creativecommons.org/licenses/by-sa/3.0/	</v>
    </spb>
    <spb s="0">
      <v xml:space="preserve">Wikipedia	</v>
      <v xml:space="preserve">CC-BY-SA	</v>
      <v xml:space="preserve">http://en.wikipedia.org/wiki/Huntington_Park,_California	</v>
      <v xml:space="preserve">http://creativecommons.org/licenses/by-sa/3.0/	</v>
    </spb>
    <spb s="0">
      <v xml:space="preserve">Wikipedia	US Census	Walkscore	</v>
      <v xml:space="preserve">CC-BY-SA			</v>
      <v xml:space="preserve">http://en.wikipedia.org/wiki/Huntington_Park,_California	http://www2.census.gov/programs-surveys/popest/datasets/2010-2018/cities/totals/sub-est2018_all.csv	https://www.walkscore.com/CA/Huntington_Park	</v>
      <v xml:space="preserve">http://creativecommons.org/licenses/by-sa/3.0/			</v>
    </spb>
    <spb s="0">
      <v xml:space="preserve">Wikipedia	US Census	Wikipedia	Walkscore	</v>
      <v xml:space="preserve">CC-BY-SA		CC-BY-SA		</v>
      <v xml:space="preserve">http://en.wikipedia.org/wiki/Huntington_Park,_California	http://www2.census.gov/programs-surveys/popest/datasets/2010-2018/cities/totals/sub-est2018_all.csv	http://es.wikipedia.org/wiki/Huntington_Park	https://www.walkscore.com/CA/Huntington_Park	</v>
      <v xml:space="preserve">http://creativecommons.org/licenses/by-sa/3.0/		http://creativecommons.org/licenses/by-sa/3.0/		</v>
    </spb>
    <spb s="0">
      <v xml:space="preserve">Wikipedia	US Census	Wikipedia	</v>
      <v xml:space="preserve">CC-BY-SA		CC-BY-SA	</v>
      <v xml:space="preserve">http://en.wikipedia.org/wiki/Huntington_Park,_California	http://www2.census.gov/programs-surveys/popest/datasets/2010-2018/cities/totals/sub-est2018_all.csv	http://es.wikipedia.org/wiki/Huntington_Park	</v>
      <v xml:space="preserve">http://creativecommons.org/licenses/by-sa/3.0/		http://creativecommons.org/licenses/by-sa/3.0/	</v>
    </spb>
    <spb s="16">
      <v>5610</v>
      <v>5611</v>
      <v>5610</v>
      <v>5610</v>
      <v>2</v>
      <v>5611</v>
      <v>5610</v>
      <v>5611</v>
      <v>5612</v>
      <v>5613</v>
    </spb>
    <spb s="0">
      <v xml:space="preserve">Wikipedia	</v>
      <v xml:space="preserve">CC BY-SA 3.0	</v>
      <v xml:space="preserve">http://en.wikipedia.org/wiki/Huntington_Park,_California	</v>
      <v xml:space="preserve">https://creativecommons.org/licenses/by-sa/3.0	</v>
    </spb>
    <spb s="0">
      <v xml:space="preserve">Wikipedia	</v>
      <v xml:space="preserve">CC-BY-SA	</v>
      <v xml:space="preserve">http://en.wikipedia.org/wiki/Taunton,_Massachusetts	</v>
      <v xml:space="preserve">http://creativecommons.org/licenses/by-sa/3.0/	</v>
    </spb>
    <spb s="0">
      <v xml:space="preserve">Wikipedia	US Census	Walkscore	</v>
      <v xml:space="preserve">CC-BY-SA			</v>
      <v xml:space="preserve">http://en.wikipedia.org/wiki/Taunton,_Massachusetts	http://www2.census.gov/programs-surveys/popest/datasets/2010-2018/cities/totals/sub-est2018_all.csv	https://www.walkscore.com/MA/Taunton	</v>
      <v xml:space="preserve">http://creativecommons.org/licenses/by-sa/3.0/			</v>
    </spb>
    <spb s="0">
      <v xml:space="preserve">Wikipedia	US Census	Wikipedia	Walkscore	</v>
      <v xml:space="preserve">CC-BY-SA		CC-BY-SA		</v>
      <v xml:space="preserve">http://en.wikipedia.org/wiki/Taunton,_Massachusetts	http://www2.census.gov/programs-surveys/popest/datasets/2010-2018/cities/totals/sub-est2018_all.csv	https://en.wikipedia.org/wiki/Taunton,_Massachusetts	https://www.walkscore.com/MA/Taunton	</v>
      <v xml:space="preserve">http://creativecommons.org/licenses/by-sa/3.0/		http://creativecommons.org/licenses/by-sa/3.0/		</v>
    </spb>
    <spb s="0">
      <v xml:space="preserve">Wikipedia	US Census	</v>
      <v xml:space="preserve">CC-BY-SA		</v>
      <v xml:space="preserve">http://en.wikipedia.org/wiki/Taunton,_Massachusetts	http://www2.census.gov/programs-surveys/popest/datasets/2010-2018/cities/totals/sub-est2018_all.csv	</v>
      <v xml:space="preserve">http://creativecommons.org/licenses/by-sa/3.0/		</v>
    </spb>
    <spb s="1">
      <v>5616</v>
      <v>5617</v>
      <v>2</v>
      <v>5617</v>
      <v>5616</v>
      <v>5618</v>
      <v>5618</v>
      <v>5619</v>
    </spb>
    <spb s="0">
      <v xml:space="preserve">Wikipedia	</v>
      <v xml:space="preserve">CC BY-SA 4.0	</v>
      <v xml:space="preserve">http://en.wikipedia.org/wiki/Taunton,_Massachusetts	</v>
      <v xml:space="preserve">https://creativecommons.org/licenses/by-sa/4.0	</v>
    </spb>
    <spb s="0">
      <v xml:space="preserve">Wikipedia	</v>
      <v xml:space="preserve">CC-BY-SA	</v>
      <v xml:space="preserve">http://en.wikipedia.org/wiki/Midwest_City,_Oklahoma	</v>
      <v xml:space="preserve">http://creativecommons.org/licenses/by-sa/3.0/	</v>
    </spb>
    <spb s="0">
      <v xml:space="preserve">Wikipedia	US Census	Sec	Walkscore	</v>
      <v xml:space="preserve">CC-BY-SA				</v>
      <v xml:space="preserve">http://en.wikipedia.org/wiki/Midwest_City,_Oklahoma	http://www2.census.gov/programs-surveys/popest/datasets/2010-2018/cities/totals/sub-est2018_all.csv	https://www.sec.gov/cgi-bin/browse-edgar?action=getcompany&amp;CIK=0001058330	https://www.walkscore.com/OK/Midwest_City	</v>
      <v xml:space="preserve">http://creativecommons.org/licenses/by-sa/3.0/				</v>
    </spb>
    <spb s="0">
      <v xml:space="preserve">Wikipedia	Wikipedia	</v>
      <v xml:space="preserve">CC-BY-SA	CC-BY-SA	</v>
      <v xml:space="preserve">http://en.wikipedia.org/wiki/Midwest_City,_Oklahoma	http://it.wikipedia.org/wiki/Midwest_City	</v>
      <v xml:space="preserve">http://creativecommons.org/licenses/by-sa/3.0/	http://creativecommons.org/licenses/by-sa/3.0/	</v>
    </spb>
    <spb s="0">
      <v xml:space="preserve">Wikipedia	US Census	</v>
      <v xml:space="preserve">CC-BY-SA		</v>
      <v xml:space="preserve">http://en.wikipedia.org/wiki/Midwest_City,_Oklahoma	http://www2.census.gov/programs-surveys/popest/datasets/2010-2018/cities/totals/sub-est2018_all.csv	</v>
      <v xml:space="preserve">http://creativecommons.org/licenses/by-sa/3.0/		</v>
    </spb>
    <spb s="16">
      <v>5622</v>
      <v>5623</v>
      <v>5624</v>
      <v>5624</v>
      <v>2</v>
      <v>5623</v>
      <v>5622</v>
      <v>5623</v>
      <v>5623</v>
      <v>5625</v>
    </spb>
    <spb s="0">
      <v xml:space="preserve">Wikipedia	</v>
      <v xml:space="preserve">CC BY-SA 3.0	</v>
      <v xml:space="preserve">http://en.wikipedia.org/wiki/Midwest_City,_Oklahoma	</v>
      <v xml:space="preserve">https://creativecommons.org/licenses/by-sa/3.0	</v>
    </spb>
    <spb s="0">
      <v xml:space="preserve">Wikipedia	</v>
      <v xml:space="preserve">CC-BY-SA	</v>
      <v xml:space="preserve">http://en.wikipedia.org/wiki/Medford,_Massachusetts	</v>
      <v xml:space="preserve">http://creativecommons.org/licenses/by-sa/3.0/	</v>
    </spb>
    <spb s="0">
      <v xml:space="preserve">Wikipedia	US Census	Sec	Walkscore	</v>
      <v xml:space="preserve">CC-BY-SA				</v>
      <v xml:space="preserve">http://en.wikipedia.org/wiki/Medford,_Massachusetts	http://www2.census.gov/programs-surveys/popest/datasets/2010-2018/cities/totals/sub-est2018_all.csv	https://www.sec.gov/cgi-bin/browse-edgar?action=getcompany&amp;CIK=0001417926	https://www.walkscore.com/MA/Medford	</v>
      <v xml:space="preserve">http://creativecommons.org/licenses/by-sa/3.0/				</v>
    </spb>
    <spb s="0">
      <v xml:space="preserve">Wikipedia	Wikipedia	</v>
      <v xml:space="preserve">CC-BY-SA	CC-BY-SA	</v>
      <v xml:space="preserve">http://en.wikipedia.org/wiki/Medford,_Massachusetts	http://it.wikipedia.org/wiki/Medford_(Massachusetts)	</v>
      <v xml:space="preserve">http://creativecommons.org/licenses/by-sa/3.0/	http://creativecommons.org/licenses/by-sa/3.0/	</v>
    </spb>
    <spb s="0">
      <v xml:space="preserve">Wikipedia	US Census	Wikipedia	Sec	Walkscore	</v>
      <v xml:space="preserve">CC-BY-SA		CC-BY-SA			</v>
      <v xml:space="preserve">http://en.wikipedia.org/wiki/Medford,_Massachusetts	http://www2.census.gov/programs-surveys/popest/datasets/2010-2018/cities/totals/sub-est2018_all.csv	https://en.wikipedia.org/wiki/Medford,_Massachusetts	https://www.sec.gov/cgi-bin/browse-edgar?action=getcompany&amp;CIK=0001417926	https://www.walkscore.com/MA/Medford	</v>
      <v xml:space="preserve">http://creativecommons.org/licenses/by-sa/3.0/		http://creativecommons.org/licenses/by-sa/3.0/			</v>
    </spb>
    <spb s="0">
      <v xml:space="preserve">Wikipedia	US Census	</v>
      <v xml:space="preserve">CC-BY-SA		</v>
      <v xml:space="preserve">http://en.wikipedia.org/wiki/Medford,_Massachusetts	http://www2.census.gov/programs-surveys/popest/datasets/2010-2018/cities/totals/sub-est2018_all.csv	</v>
      <v xml:space="preserve">http://creativecommons.org/licenses/by-sa/3.0/		</v>
    </spb>
    <spb s="16">
      <v>5628</v>
      <v>5629</v>
      <v>5630</v>
      <v>5630</v>
      <v>2</v>
      <v>5629</v>
      <v>5628</v>
      <v>5631</v>
      <v>5631</v>
      <v>5632</v>
    </spb>
    <spb s="0">
      <v xml:space="preserve">Wikipedia	</v>
      <v xml:space="preserve">CC BY 3.0	</v>
      <v xml:space="preserve">http://en.wikipedia.org/wiki/Medford,_Massachusetts	</v>
      <v xml:space="preserve">https://creativecommons.org/licenses/by/3.0	</v>
    </spb>
    <spb s="0">
      <v xml:space="preserve">Wikipedia	</v>
      <v xml:space="preserve">CC-BY-SA	</v>
      <v xml:space="preserve">http://en.wikipedia.org/wiki/Euless,_Texas	</v>
      <v xml:space="preserve">http://creativecommons.org/licenses/by-sa/3.0/	</v>
    </spb>
    <spb s="0">
      <v xml:space="preserve">Wikipedia	US Census	Sec	Walkscore	</v>
      <v xml:space="preserve">CC-BY-SA				</v>
      <v xml:space="preserve">http://en.wikipedia.org/wiki/Euless,_Texas	http://www2.census.gov/programs-surveys/popest/datasets/2010-2018/cities/totals/sub-est2018_all.csv	https://www.sec.gov/cgi-bin/browse-edgar?action=getcompany&amp;CIK=0001073429	https://www.walkscore.com/TX/Euless	</v>
      <v xml:space="preserve">http://creativecommons.org/licenses/by-sa/3.0/				</v>
    </spb>
    <spb s="0">
      <v xml:space="preserve">Wikipedia	Wikipedia	</v>
      <v xml:space="preserve">CC-BY-SA	CC-BY-SA	</v>
      <v xml:space="preserve">http://en.wikipedia.org/wiki/Euless,_Texas	http://it.wikipedia.org/wiki/Euless	</v>
      <v xml:space="preserve">http://creativecommons.org/licenses/by-sa/3.0/	http://creativecommons.org/licenses/by-sa/3.0/	</v>
    </spb>
    <spb s="0">
      <v xml:space="preserve">Wikipedia	US Census	Wikipedia	Sec	Walkscore	</v>
      <v xml:space="preserve">CC-BY-SA		CC-BY-SA			</v>
      <v xml:space="preserve">http://en.wikipedia.org/wiki/Euless,_Texas	http://www2.census.gov/programs-surveys/popest/datasets/2010-2018/cities/totals/sub-est2018_all.csv	https://en.wikipedia.org/wiki/Euless,_Texas	https://www.sec.gov/cgi-bin/browse-edgar?action=getcompany&amp;CIK=0001073429	https://www.walkscore.com/TX/Euless	</v>
      <v xml:space="preserve">http://creativecommons.org/licenses/by-sa/3.0/		http://creativecommons.org/licenses/by-sa/3.0/			</v>
    </spb>
    <spb s="0">
      <v xml:space="preserve">Wikipedia	US Census	</v>
      <v xml:space="preserve">CC-BY-SA		</v>
      <v xml:space="preserve">http://en.wikipedia.org/wiki/Euless,_Texas	http://www2.census.gov/programs-surveys/popest/datasets/2010-2018/cities/totals/sub-est2018_all.csv	</v>
      <v xml:space="preserve">http://creativecommons.org/licenses/by-sa/3.0/		</v>
    </spb>
    <spb s="16">
      <v>5635</v>
      <v>5636</v>
      <v>5637</v>
      <v>5637</v>
      <v>2</v>
      <v>5636</v>
      <v>5635</v>
      <v>5638</v>
      <v>5638</v>
      <v>5639</v>
    </spb>
    <spb s="0">
      <v xml:space="preserve">Wikipedia	</v>
      <v xml:space="preserve">CC BY-SA 3.0	</v>
      <v xml:space="preserve">http://en.wikipedia.org/wiki/Euless,_Texas	</v>
      <v xml:space="preserve">https://creativecommons.org/licenses/by-sa/3.0	</v>
    </spb>
    <spb s="0">
      <v xml:space="preserve">Wikipedia	Wikipedia	</v>
      <v xml:space="preserve">CC-BY-SA	CC-BY-SA	</v>
      <v xml:space="preserve">http://en.wikipedia.org/wiki/Shoreline,_Washington	http://de.wikipedia.org/wiki/Shoreline	</v>
      <v xml:space="preserve">http://creativecommons.org/licenses/by-sa/3.0/	http://creativecommons.org/licenses/by-sa/3.0/	</v>
    </spb>
    <spb s="0">
      <v xml:space="preserve">Wikipedia	US Census	Walkscore	</v>
      <v xml:space="preserve">CC-BY-SA			</v>
      <v xml:space="preserve">http://en.wikipedia.org/wiki/Shoreline,_Washington	http://www2.census.gov/programs-surveys/popest/datasets/2010-2018/cities/totals/sub-est2018_all.csv	https://www.walkscore.com/WA/Shoreline	</v>
      <v xml:space="preserve">http://creativecommons.org/licenses/by-sa/3.0/			</v>
    </spb>
    <spb s="0">
      <v xml:space="preserve">Wikipedia	</v>
      <v xml:space="preserve">CC-BY-SA	</v>
      <v xml:space="preserve">http://en.wikipedia.org/wiki/Shoreline,_Washington	</v>
      <v xml:space="preserve">http://creativecommons.org/licenses/by-sa/3.0/	</v>
    </spb>
    <spb s="0">
      <v xml:space="preserve">Wikipedia	US Census	Wikipedia	Walkscore	</v>
      <v xml:space="preserve">CC-BY-SA		CC-BY-SA		</v>
      <v xml:space="preserve">http://en.wikipedia.org/wiki/Shoreline,_Washington	http://www2.census.gov/programs-surveys/popest/datasets/2010-2018/cities/totals/sub-est2018_all.csv	https://en.wikipedia.org/wiki/Shoreline,_Washington	https://www.walkscore.com/WA/Shoreline	</v>
      <v xml:space="preserve">http://creativecommons.org/licenses/by-sa/3.0/		http://creativecommons.org/licenses/by-sa/3.0/		</v>
    </spb>
    <spb s="0">
      <v xml:space="preserve">Wikipedia	US Census	Wikipedia	</v>
      <v xml:space="preserve">CC-BY-SA		CC-BY-SA	</v>
      <v xml:space="preserve">http://en.wikipedia.org/wiki/Shoreline,_Washington	http://www2.census.gov/programs-surveys/popest/datasets/2010-2018/cities/totals/sub-est2018_all.csv	http://es.wikipedia.org/wiki/Shoreline_(Washington)	</v>
      <v xml:space="preserve">http://creativecommons.org/licenses/by-sa/3.0/		http://creativecommons.org/licenses/by-sa/3.0/	</v>
    </spb>
    <spb s="1">
      <v>5642</v>
      <v>5643</v>
      <v>2</v>
      <v>5643</v>
      <v>5644</v>
      <v>5645</v>
      <v>5645</v>
      <v>5646</v>
    </spb>
    <spb s="0">
      <v xml:space="preserve">Wikipedia	</v>
      <v xml:space="preserve">CC0	</v>
      <v xml:space="preserve">http://en.wikipedia.org/wiki/Shoreline,_Washington	</v>
      <v xml:space="preserve">http://creativecommons.org/publicdomain/zero/1.0/deed.en	</v>
    </spb>
    <spb s="0">
      <v xml:space="preserve">Wikipedia	</v>
      <v xml:space="preserve">CC-BY-SA	</v>
      <v xml:space="preserve">http://en.wikipedia.org/wiki/Smyrna,_Georgia	</v>
      <v xml:space="preserve">http://creativecommons.org/licenses/by-sa/3.0/	</v>
    </spb>
    <spb s="0">
      <v xml:space="preserve">Wikipedia	US Census	Sec	Walkscore	</v>
      <v xml:space="preserve">CC-BY-SA				</v>
      <v xml:space="preserve">http://en.wikipedia.org/wiki/Smyrna,_Georgia	http://www2.census.gov/programs-surveys/popest/datasets/2010-2018/cities/totals/sub-est2018_all.csv	https://www.sec.gov/cgi-bin/browse-edgar?action=getcompany&amp;CIK=0000832489	https://www.walkscore.com/GA/Smyrna	</v>
      <v xml:space="preserve">http://creativecommons.org/licenses/by-sa/3.0/				</v>
    </spb>
    <spb s="0">
      <v xml:space="preserve">Wikipedia	US Census	</v>
      <v xml:space="preserve">CC-BY-SA		</v>
      <v xml:space="preserve">http://en.wikipedia.org/wiki/Smyrna,_Georgia	http://www2.census.gov/programs-surveys/popest/datasets/2010-2018/cities/totals/sub-est2018_all.csv	</v>
      <v xml:space="preserve">http://creativecommons.org/licenses/by-sa/3.0/		</v>
    </spb>
    <spb s="1">
      <v>5649</v>
      <v>5650</v>
      <v>2</v>
      <v>5650</v>
      <v>5649</v>
      <v>5650</v>
      <v>5650</v>
      <v>5651</v>
    </spb>
    <spb s="0">
      <v xml:space="preserve">Wikipedia	</v>
      <v xml:space="preserve">CC0	</v>
      <v xml:space="preserve">http://en.wikipedia.org/wiki/Smyrna,_Georgia	</v>
      <v xml:space="preserve">http://creativecommons.org/publicdomain/zero/1.0/deed.en	</v>
    </spb>
    <spb s="0">
      <v xml:space="preserve">Wikipedia	Wikipedia	</v>
      <v xml:space="preserve">CC-BY-SA	CC-BY-SA	</v>
      <v xml:space="preserve">http://en.wikipedia.org/wiki/Pocatello,_Idaho	http://es.wikipedia.org/wiki/Pocatello_(Idaho)	</v>
      <v xml:space="preserve">http://creativecommons.org/licenses/by-sa/3.0/	http://creativecommons.org/licenses/by-sa/3.0/	</v>
    </spb>
    <spb s="0">
      <v xml:space="preserve">Wikipedia	US Census	US Census	Sec	Walkscore	</v>
      <v xml:space="preserve">CC-BY-SA					</v>
      <v xml:space="preserve">http://en.wikipedia.org/wiki/Pocatello,_Idaho	http://www2.census.gov/programs-surveys/popest/datasets/2010-2018/cities/totals/sub-est2018_all.csv	http://www.census.gov/quickfacts/table/RHI225213/1664090	https://www.sec.gov/cgi-bin/browse-edgar?action=getcompany&amp;CIK=0001728436	https://www.walkscore.com/ID/Pocatello	</v>
      <v xml:space="preserve">http://creativecommons.org/licenses/by-sa/3.0/					</v>
    </spb>
    <spb s="0">
      <v xml:space="preserve">Wikipedia	</v>
      <v xml:space="preserve">CC-BY-SA	</v>
      <v xml:space="preserve">http://en.wikipedia.org/wiki/Pocatello,_Idaho	</v>
      <v xml:space="preserve">http://creativecommons.org/licenses/by-sa/3.0/	</v>
    </spb>
    <spb s="0">
      <v xml:space="preserve">Wikipedia	US Census	US Census	Wikipedia	Sec	Walkscore	</v>
      <v xml:space="preserve">CC-BY-SA			CC-BY-SA			</v>
      <v xml:space="preserve">http://en.wikipedia.org/wiki/Pocatello,_Idaho	http://www2.census.gov/programs-surveys/popest/datasets/2010-2018/cities/totals/sub-est2018_all.csv	http://www.census.gov/quickfacts/table/RHI225213/1664090	https://en.wikipedia.org/wiki/Pocatello,_Idaho	https://www.sec.gov/cgi-bin/browse-edgar?action=getcompany&amp;CIK=0001728436	https://www.walkscore.com/ID/Pocatello	</v>
      <v xml:space="preserve">http://creativecommons.org/licenses/by-sa/3.0/			http://creativecommons.org/licenses/by-sa/3.0/			</v>
    </spb>
    <spb s="0">
      <v xml:space="preserve">Wikipedia	US Census	</v>
      <v xml:space="preserve">CC-BY-SA		</v>
      <v xml:space="preserve">http://en.wikipedia.org/wiki/Pocatello,_Idaho	http://www2.census.gov/programs-surveys/popest/datasets/2010-2018/cities/totals/sub-est2018_all.csv	</v>
      <v xml:space="preserve">http://creativecommons.org/licenses/by-sa/3.0/		</v>
    </spb>
    <spb s="16">
      <v>5654</v>
      <v>5655</v>
      <v>5656</v>
      <v>5656</v>
      <v>2</v>
      <v>5655</v>
      <v>5656</v>
      <v>5657</v>
      <v>5657</v>
      <v>5658</v>
    </spb>
    <spb s="0">
      <v xml:space="preserve">Wikipedia	</v>
      <v xml:space="preserve">CC-BY-SA-3.0	</v>
      <v xml:space="preserve">http://de.wikipedia.org/wiki/Pocatello	</v>
      <v xml:space="preserve">http://creativecommons.org/licenses/by-sa/3.0/	</v>
    </spb>
    <spb s="0">
      <v xml:space="preserve">Wikipedia	</v>
      <v xml:space="preserve">CC-BY-SA	</v>
      <v xml:space="preserve">http://en.wikipedia.org/wiki/Valdosta,_Georgia	</v>
      <v xml:space="preserve">http://creativecommons.org/licenses/by-sa/3.0/	</v>
    </spb>
    <spb s="0">
      <v xml:space="preserve">Wikipedia	US Census	Walkscore	</v>
      <v xml:space="preserve">CC-BY-SA			</v>
      <v xml:space="preserve">http://en.wikipedia.org/wiki/Valdosta,_Georgia	http://www2.census.gov/programs-surveys/popest/datasets/2010-2018/cities/totals/sub-est2018_all.csv	https://www.walkscore.com/GA/Valdosta	</v>
      <v xml:space="preserve">http://creativecommons.org/licenses/by-sa/3.0/			</v>
    </spb>
    <spb s="0">
      <v xml:space="preserve">Wikipedia	Wikipedia	</v>
      <v xml:space="preserve">CC-BY-SA	CC-BY-SA	</v>
      <v xml:space="preserve">http://en.wikipedia.org/wiki/Valdosta,_Georgia	http://it.wikipedia.org/wiki/Valdosta	</v>
      <v xml:space="preserve">http://creativecommons.org/licenses/by-sa/3.0/	http://creativecommons.org/licenses/by-sa/3.0/	</v>
    </spb>
    <spb s="0">
      <v xml:space="preserve">Wikipedia	US Census	Wikipedia	Walkscore	</v>
      <v xml:space="preserve">CC-BY-SA		CC-BY-SA		</v>
      <v xml:space="preserve">http://en.wikipedia.org/wiki/Valdosta,_Georgia	http://www2.census.gov/programs-surveys/popest/datasets/2010-2018/cities/totals/sub-est2018_all.csv	https://en.wikipedia.org/wiki/Valdosta,_Georgia	https://www.walkscore.com/GA/Valdosta	</v>
      <v xml:space="preserve">http://creativecommons.org/licenses/by-sa/3.0/		http://creativecommons.org/licenses/by-sa/3.0/		</v>
    </spb>
    <spb s="0">
      <v xml:space="preserve">Wikipedia	US Census	Wikipedia	</v>
      <v xml:space="preserve">CC-BY-SA		CC-BY-SA	</v>
      <v xml:space="preserve">http://en.wikipedia.org/wiki/Valdosta,_Georgia	http://www2.census.gov/programs-surveys/popest/datasets/2010-2018/cities/totals/sub-est2018_all.csv	http://es.wikipedia.org/wiki/Valdosta	</v>
      <v xml:space="preserve">http://creativecommons.org/licenses/by-sa/3.0/		http://creativecommons.org/licenses/by-sa/3.0/	</v>
    </spb>
    <spb s="16">
      <v>5661</v>
      <v>5662</v>
      <v>5663</v>
      <v>5663</v>
      <v>2</v>
      <v>5662</v>
      <v>5661</v>
      <v>5664</v>
      <v>5664</v>
      <v>5665</v>
    </spb>
    <spb s="0">
      <v xml:space="preserve">Wikipedia	</v>
      <v xml:space="preserve">CC-BY-SA-3.0	</v>
      <v xml:space="preserve">http://de.wikipedia.org/wiki/Valdosta	</v>
      <v xml:space="preserve">http://creativecommons.org/licenses/by-sa/3.0/	</v>
    </spb>
    <spb s="0">
      <v xml:space="preserve">Wikipedia	</v>
      <v xml:space="preserve">CC-BY-SA	</v>
      <v xml:space="preserve">http://en.wikipedia.org/wiki/Lake_Havasu_City,_Arizona	</v>
      <v xml:space="preserve">http://creativecommons.org/licenses/by-sa/3.0/	</v>
    </spb>
    <spb s="0">
      <v xml:space="preserve">Wikipedia	US Census	US Census	Walkscore	</v>
      <v xml:space="preserve">CC-BY-SA				</v>
      <v xml:space="preserve">http://en.wikipedia.org/wiki/Lake_Havasu_City,_Arizona	http://www2.census.gov/programs-surveys/popest/datasets/2010-2018/cities/totals/sub-est2018_all.csv	http://www.census.gov/quickfacts/table/PST045215/0439370	https://www.walkscore.com/AZ/Lake_Havasu_City	</v>
      <v xml:space="preserve">http://creativecommons.org/licenses/by-sa/3.0/				</v>
    </spb>
    <spb s="0">
      <v xml:space="preserve">Wikipedia	Wikipedia	</v>
      <v xml:space="preserve">CC-BY-SA	CC-BY-SA	</v>
      <v xml:space="preserve">http://en.wikipedia.org/wiki/Lake_Havasu_City,_Arizona	http://it.wikipedia.org/wiki/Lake_Havasu_City	</v>
      <v xml:space="preserve">http://creativecommons.org/licenses/by-sa/3.0/	http://creativecommons.org/licenses/by-sa/3.0/	</v>
    </spb>
    <spb s="0">
      <v xml:space="preserve">Wikipedia	US Census	Wikipedia	</v>
      <v xml:space="preserve">CC-BY-SA		CC-BY-SA	</v>
      <v xml:space="preserve">http://en.wikipedia.org/wiki/Lake_Havasu_City,_Arizona	http://www2.census.gov/programs-surveys/popest/datasets/2010-2018/cities/totals/sub-est2018_all.csv	http://fr.wikipedia.org/wiki/Lake_Havasu_City	</v>
      <v xml:space="preserve">http://creativecommons.org/licenses/by-sa/3.0/		http://creativecommons.org/licenses/by-sa/3.0/	</v>
    </spb>
    <spb s="16">
      <v>5668</v>
      <v>5669</v>
      <v>5670</v>
      <v>5670</v>
      <v>2</v>
      <v>5669</v>
      <v>5668</v>
      <v>5669</v>
      <v>5669</v>
      <v>5671</v>
    </spb>
    <spb s="0">
      <v xml:space="preserve">Wikipedia	</v>
      <v xml:space="preserve">CC BY-SA 4.0	</v>
      <v xml:space="preserve">http://en.wikipedia.org/wiki/Lake_Havasu_City,_Arizona	</v>
      <v xml:space="preserve">https://creativecommons.org/licenses/by-sa/4.0	</v>
    </spb>
    <spb s="0">
      <v xml:space="preserve">Wikipedia	Wikipedia	</v>
      <v xml:space="preserve">CC-BY-SA	CC-BY-SA	</v>
      <v xml:space="preserve">http://en.wikipedia.org/wiki/Grand_Forks,_North_Dakota	http://es.wikipedia.org/wiki/Grand_Forks	</v>
      <v xml:space="preserve">http://creativecommons.org/licenses/by-sa/3.0/	http://creativecommons.org/licenses/by-sa/3.0/	</v>
    </spb>
    <spb s="0">
      <v xml:space="preserve">Wikipedia	US Census	Sec	Walkscore	</v>
      <v xml:space="preserve">CC-BY-SA				</v>
      <v xml:space="preserve">http://en.wikipedia.org/wiki/Grand_Forks,_North_Dakota	http://www2.census.gov/programs-surveys/popest/datasets/2010-2018/cities/totals/sub-est2018_all.csv	https://www.sec.gov/cgi-bin/browse-edgar?action=getcompany&amp;CIK=0001803603	https://www.walkscore.com/ND/Grand_Forks	</v>
      <v xml:space="preserve">http://creativecommons.org/licenses/by-sa/3.0/				</v>
    </spb>
    <spb s="0">
      <v xml:space="preserve">Wikipedia	</v>
      <v xml:space="preserve">CC-BY-SA	</v>
      <v xml:space="preserve">http://en.wikipedia.org/wiki/Grand_Forks,_North_Dakota	</v>
      <v xml:space="preserve">http://creativecommons.org/licenses/by-sa/3.0/	</v>
    </spb>
    <spb s="0">
      <v xml:space="preserve">Wikipedia	US Census	Wikipedia	Sec	Walkscore	</v>
      <v xml:space="preserve">CC-BY-SA		CC-BY-SA			</v>
      <v xml:space="preserve">http://en.wikipedia.org/wiki/Grand_Forks,_North_Dakota	http://www2.census.gov/programs-surveys/popest/datasets/2010-2018/cities/totals/sub-est2018_all.csv	https://en.wikipedia.org/wiki/Grand_Forks,_North_Dakota	https://www.sec.gov/cgi-bin/browse-edgar?action=getcompany&amp;CIK=0001803603	https://www.walkscore.com/ND/Grand_Forks	</v>
      <v xml:space="preserve">http://creativecommons.org/licenses/by-sa/3.0/		http://creativecommons.org/licenses/by-sa/3.0/			</v>
    </spb>
    <spb s="0">
      <v xml:space="preserve">Wikipedia	US Census	</v>
      <v xml:space="preserve">CC-BY-SA		</v>
      <v xml:space="preserve">http://en.wikipedia.org/wiki/Grand_Forks,_North_Dakota	http://www2.census.gov/programs-surveys/popest/datasets/2010-2018/cities/totals/sub-est2018_all.csv	</v>
      <v xml:space="preserve">http://creativecommons.org/licenses/by-sa/3.0/		</v>
    </spb>
    <spb s="1">
      <v>5674</v>
      <v>5675</v>
      <v>2</v>
      <v>5675</v>
      <v>5676</v>
      <v>5677</v>
      <v>5677</v>
      <v>5678</v>
    </spb>
    <spb s="0">
      <v xml:space="preserve">Wikipedia	</v>
      <v xml:space="preserve">Public domain	</v>
      <v xml:space="preserve">http://no.wikipedia.org/wiki/Grand_Forks	</v>
      <v xml:space="preserve">http://en.wikipedia.org/wiki/Public_domain	</v>
    </spb>
    <spb s="0">
      <v xml:space="preserve">Wikipedia	Wikipedia	</v>
      <v xml:space="preserve">CC-BY-SA	CC-BY-SA	</v>
      <v xml:space="preserve">http://en.wikipedia.org/wiki/Blue_Springs,_Missouri	http://fr.wikipedia.org/wiki/Blue_Springs	</v>
      <v xml:space="preserve">http://creativecommons.org/licenses/by-sa/3.0/	http://creativecommons.org/licenses/by-sa/3.0/	</v>
    </spb>
    <spb s="0">
      <v xml:space="preserve">Wikipedia	US Census	Walkscore	</v>
      <v xml:space="preserve">CC-BY-SA			</v>
      <v xml:space="preserve">http://en.wikipedia.org/wiki/Blue_Springs,_Missouri	http://www2.census.gov/programs-surveys/popest/datasets/2010-2018/cities/totals/sub-est2018_all.csv	https://www.walkscore.com/MO/Blue_Springs	</v>
      <v xml:space="preserve">http://creativecommons.org/licenses/by-sa/3.0/			</v>
    </spb>
    <spb s="0">
      <v xml:space="preserve">Wikipedia	Wikipedia	</v>
      <v xml:space="preserve">CC-BY-SA	CC-BY-SA	</v>
      <v xml:space="preserve">http://en.wikipedia.org/wiki/Blue_Springs,_Missouri	http://it.wikipedia.org/wiki/Blue_Springs_(Missouri)	</v>
      <v xml:space="preserve">http://creativecommons.org/licenses/by-sa/3.0/	http://creativecommons.org/licenses/by-sa/3.0/	</v>
    </spb>
    <spb s="0">
      <v xml:space="preserve">Wikipedia	</v>
      <v xml:space="preserve">CC-BY-SA	</v>
      <v xml:space="preserve">http://en.wikipedia.org/wiki/Blue_Springs,_Missouri	</v>
      <v xml:space="preserve">http://creativecommons.org/licenses/by-sa/3.0/	</v>
    </spb>
    <spb s="0">
      <v xml:space="preserve">Wikipedia	US Census	Wikipedia	</v>
      <v xml:space="preserve">CC-BY-SA		CC-BY-SA	</v>
      <v xml:space="preserve">http://en.wikipedia.org/wiki/Blue_Springs,_Missouri	http://www2.census.gov/programs-surveys/popest/datasets/2010-2018/cities/totals/sub-est2018_all.csv	http://fr.wikipedia.org/wiki/Blue_Springs	</v>
      <v xml:space="preserve">http://creativecommons.org/licenses/by-sa/3.0/		http://creativecommons.org/licenses/by-sa/3.0/	</v>
    </spb>
    <spb s="16">
      <v>5681</v>
      <v>5682</v>
      <v>5683</v>
      <v>5683</v>
      <v>2</v>
      <v>5682</v>
      <v>5684</v>
      <v>5682</v>
      <v>5682</v>
      <v>5685</v>
    </spb>
    <spb s="0">
      <v xml:space="preserve">Wikipedia	</v>
      <v xml:space="preserve">CC-BY-SA-3.0	</v>
      <v xml:space="preserve">http://en.wikipedia.org/wiki/Blue_Springs,_Missouri	</v>
      <v xml:space="preserve">http://creativecommons.org/licenses/by-sa/3.0/	</v>
    </spb>
    <spb s="0">
      <v xml:space="preserve">Wikipedia	</v>
      <v xml:space="preserve">CC-BY-SA	</v>
      <v xml:space="preserve">http://en.wikipedia.org/wiki/Southaven,_Mississippi	</v>
      <v xml:space="preserve">http://creativecommons.org/licenses/by-sa/3.0/	</v>
    </spb>
    <spb s="0">
      <v xml:space="preserve">Wikipedia	US Census	US Census	Walkscore	</v>
      <v xml:space="preserve">CC-BY-SA				</v>
      <v xml:space="preserve">http://en.wikipedia.org/wiki/Southaven,_Mississippi	http://www2.census.gov/programs-surveys/popest/datasets/2010-2018/cities/totals/sub-est2018_all.csv	http://www.census.gov/quickfacts/table/PST120214/2869280	https://www.walkscore.com/MS/Southaven	</v>
      <v xml:space="preserve">http://creativecommons.org/licenses/by-sa/3.0/				</v>
    </spb>
    <spb s="0">
      <v xml:space="preserve">Wikipedia	US Census	Wikipedia	</v>
      <v xml:space="preserve">CC-BY-SA		CC-BY-SA	</v>
      <v xml:space="preserve">http://en.wikipedia.org/wiki/Southaven,_Mississippi	http://www2.census.gov/programs-surveys/popest/datasets/2010-2018/cities/totals/sub-est2018_all.csv	http://es.wikipedia.org/wiki/Southaven	</v>
      <v xml:space="preserve">http://creativecommons.org/licenses/by-sa/3.0/		http://creativecommons.org/licenses/by-sa/3.0/	</v>
    </spb>
    <spb s="1">
      <v>5688</v>
      <v>5689</v>
      <v>2</v>
      <v>5689</v>
      <v>5688</v>
      <v>5689</v>
      <v>5689</v>
      <v>5690</v>
    </spb>
    <spb s="0">
      <v xml:space="preserve">Wikipedia	</v>
      <v xml:space="preserve">CC BY-SA 4.0	</v>
      <v xml:space="preserve">http://es.wikipedia.org/wiki/Southaven	</v>
      <v xml:space="preserve">https://creativecommons.org/licenses/by-sa/4.0	</v>
    </spb>
    <spb s="0">
      <v xml:space="preserve">Wikipedia	</v>
      <v xml:space="preserve">CC-BY-SA	</v>
      <v xml:space="preserve">http://en.wikipedia.org/wiki/Tinley_Park,_Illinois	</v>
      <v xml:space="preserve">http://creativecommons.org/licenses/by-sa/3.0/	</v>
    </spb>
    <spb s="0">
      <v xml:space="preserve">Wikipedia	US Census	Facebook	Walkscore	</v>
      <v xml:space="preserve">CC-BY-SA				</v>
      <v xml:space="preserve">http://en.wikipedia.org/wiki/Tinley_Park,_Illinois	http://www2.census.gov/programs-surveys/popest/datasets/2010-2018/cities/totals/sub-est2018_all.csv	https://www.facebook.com/VillageofTinleyPark/	https://www.walkscore.com/IL/Tinley_Park	</v>
      <v xml:space="preserve">http://creativecommons.org/licenses/by-sa/3.0/				</v>
    </spb>
    <spb s="0">
      <v xml:space="preserve">Wikipedia	Wikipedia	</v>
      <v xml:space="preserve">CC-BY-SA	CC-BY-SA	</v>
      <v xml:space="preserve">http://en.wikipedia.org/wiki/Tinley_Park,_Illinois	http://it.wikipedia.org/wiki/Tinley_Park	</v>
      <v xml:space="preserve">http://creativecommons.org/licenses/by-sa/3.0/	http://creativecommons.org/licenses/by-sa/3.0/	</v>
    </spb>
    <spb s="0">
      <v xml:space="preserve">Wikipedia	US Census	Wikipedia	Facebook	Walkscore	</v>
      <v xml:space="preserve">CC-BY-SA		CC-BY-SA			</v>
      <v xml:space="preserve">http://en.wikipedia.org/wiki/Tinley_Park,_Illinois	http://www2.census.gov/programs-surveys/popest/datasets/2010-2018/cities/totals/sub-est2018_all.csv	https://en.wikipedia.org/wiki/Tinley_Park,_Illinois	https://www.facebook.com/VillageofTinleyPark/	https://www.walkscore.com/IL/Tinley_Park	</v>
      <v xml:space="preserve">http://creativecommons.org/licenses/by-sa/3.0/		http://creativecommons.org/licenses/by-sa/3.0/			</v>
    </spb>
    <spb s="0">
      <v xml:space="preserve">Wikipedia	US Census	Facebook	</v>
      <v xml:space="preserve">CC-BY-SA			</v>
      <v xml:space="preserve">http://en.wikipedia.org/wiki/Tinley_Park,_Illinois	http://www2.census.gov/programs-surveys/popest/datasets/2010-2018/cities/totals/sub-est2018_all.csv	https://www.facebook.com/VillageofTinleyPark/	</v>
      <v xml:space="preserve">http://creativecommons.org/licenses/by-sa/3.0/			</v>
    </spb>
    <spb s="16">
      <v>5693</v>
      <v>5694</v>
      <v>5695</v>
      <v>5695</v>
      <v>2</v>
      <v>5694</v>
      <v>5693</v>
      <v>5696</v>
      <v>5696</v>
      <v>5697</v>
    </spb>
    <spb s="0">
      <v xml:space="preserve">Wikipedia	</v>
      <v xml:space="preserve">CC BY-SA 4.0	</v>
      <v xml:space="preserve">http://en.wikipedia.org/wiki/Tinley_Park,_Illinois	</v>
      <v xml:space="preserve">https://creativecommons.org/licenses/by-sa/4.0	</v>
    </spb>
    <spb s="0">
      <v xml:space="preserve">Wikipedia	</v>
      <v xml:space="preserve">CC-BY-SA	</v>
      <v xml:space="preserve">http://en.wikipedia.org/wiki/Diamond_Bar,_California	</v>
      <v xml:space="preserve">http://creativecommons.org/licenses/by-sa/3.0/	</v>
    </spb>
    <spb s="0">
      <v xml:space="preserve">Wikipedia	US Census	Walkscore	</v>
      <v xml:space="preserve">CC-BY-SA			</v>
      <v xml:space="preserve">http://en.wikipedia.org/wiki/Diamond_Bar,_California	http://www2.census.gov/programs-surveys/popest/datasets/2010-2018/cities/totals/sub-est2018_all.csv	https://www.walkscore.com/CA/Diamond_Bar	</v>
      <v xml:space="preserve">http://creativecommons.org/licenses/by-sa/3.0/			</v>
    </spb>
    <spb s="0">
      <v xml:space="preserve">Wikipedia	Wikipedia	</v>
      <v xml:space="preserve">CC-BY-SA	CC-BY-SA	</v>
      <v xml:space="preserve">http://en.wikipedia.org/wiki/Diamond_Bar,_California	http://it.wikipedia.org/wiki/Diamond_Bar	</v>
      <v xml:space="preserve">http://creativecommons.org/licenses/by-sa/3.0/	http://creativecommons.org/licenses/by-sa/3.0/	</v>
    </spb>
    <spb s="0">
      <v xml:space="preserve">Wikipedia	US Census	Wikipedia	Walkscore	</v>
      <v xml:space="preserve">CC-BY-SA		CC-BY-SA		</v>
      <v xml:space="preserve">http://en.wikipedia.org/wiki/Diamond_Bar,_California	http://www2.census.gov/programs-surveys/popest/datasets/2010-2018/cities/totals/sub-est2018_all.csv	https://en.wikipedia.org/wiki/Diamond_Bar,_California	https://www.walkscore.com/CA/Diamond_Bar	</v>
      <v xml:space="preserve">http://creativecommons.org/licenses/by-sa/3.0/		http://creativecommons.org/licenses/by-sa/3.0/		</v>
    </spb>
    <spb s="0">
      <v xml:space="preserve">Wikipedia	US Census	Wikipedia	</v>
      <v xml:space="preserve">CC-BY-SA		CC-BY-SA	</v>
      <v xml:space="preserve">http://en.wikipedia.org/wiki/Diamond_Bar,_California	http://www2.census.gov/programs-surveys/popest/datasets/2010-2018/cities/totals/sub-est2018_all.csv	http://es.wikipedia.org/wiki/Diamond_Bar	</v>
      <v xml:space="preserve">http://creativecommons.org/licenses/by-sa/3.0/		http://creativecommons.org/licenses/by-sa/3.0/	</v>
    </spb>
    <spb s="16">
      <v>5700</v>
      <v>5701</v>
      <v>5702</v>
      <v>5702</v>
      <v>2</v>
      <v>5701</v>
      <v>5700</v>
      <v>5703</v>
      <v>5703</v>
      <v>5704</v>
    </spb>
    <spb s="0">
      <v xml:space="preserve">Wikipedia	</v>
      <v xml:space="preserve">CC BY-SA 4.0	</v>
      <v xml:space="preserve">http://en.wikipedia.org/wiki/Diamond_Bar,_California	</v>
      <v xml:space="preserve">https://creativecommons.org/licenses/by-sa/4.0	</v>
    </spb>
    <spb s="0">
      <v xml:space="preserve">Wikipedia	</v>
      <v xml:space="preserve">CC-BY-SA	</v>
      <v xml:space="preserve">http://en.wikipedia.org/wiki/New_Brunswick,_New_Jersey	</v>
      <v xml:space="preserve">http://creativecommons.org/licenses/by-sa/3.0/	</v>
    </spb>
    <spb s="0">
      <v xml:space="preserve">Wikipedia	US Census	Sec	Walkscore	</v>
      <v xml:space="preserve">CC-BY-SA				</v>
      <v xml:space="preserve">http://en.wikipedia.org/wiki/New_Brunswick,_New_Jersey	http://www2.census.gov/programs-surveys/popest/datasets/2010-2018/cities/totals/sub-est2018_all.csv	https://www.sec.gov/cgi-bin/browse-edgar?action=getcompany&amp;CIK=0001337068	https://www.walkscore.com/NJ/New_Brunswick	</v>
      <v xml:space="preserve">http://creativecommons.org/licenses/by-sa/3.0/				</v>
    </spb>
    <spb s="0">
      <v xml:space="preserve">Wikipedia	US Census	Wikipedia	Sec	Walkscore	</v>
      <v xml:space="preserve">CC-BY-SA		CC-BY-SA			</v>
      <v xml:space="preserve">http://en.wikipedia.org/wiki/New_Brunswick,_New_Jersey	http://www2.census.gov/programs-surveys/popest/datasets/2010-2018/cities/totals/sub-est2018_all.csv	https://en.wikipedia.org/wiki/New_Brunswick,_New_Jersey	https://www.sec.gov/cgi-bin/browse-edgar?action=getcompany&amp;CIK=0001337068	https://www.walkscore.com/NJ/New_Brunswick	</v>
      <v xml:space="preserve">http://creativecommons.org/licenses/by-sa/3.0/		http://creativecommons.org/licenses/by-sa/3.0/			</v>
    </spb>
    <spb s="0">
      <v xml:space="preserve">Wikipedia	US Census	</v>
      <v xml:space="preserve">CC-BY-SA		</v>
      <v xml:space="preserve">http://en.wikipedia.org/wiki/New_Brunswick,_New_Jersey	http://www2.census.gov/programs-surveys/popest/datasets/2010-2018/cities/totals/sub-est2018_all.csv	</v>
      <v xml:space="preserve">http://creativecommons.org/licenses/by-sa/3.0/		</v>
    </spb>
    <spb s="16">
      <v>5707</v>
      <v>5708</v>
      <v>5707</v>
      <v>5707</v>
      <v>2</v>
      <v>5708</v>
      <v>5707</v>
      <v>5709</v>
      <v>5709</v>
      <v>5710</v>
    </spb>
    <spb s="0">
      <v xml:space="preserve">Wikipedia	</v>
      <v xml:space="preserve">CC BY-SA 3.0	</v>
      <v xml:space="preserve">http://en.wikipedia.org/wiki/New_Brunswick,_New_Jersey	</v>
      <v xml:space="preserve">https://creativecommons.org/licenses/by-sa/3.0	</v>
    </spb>
    <spb s="0">
      <v xml:space="preserve">Wikipedia	</v>
      <v xml:space="preserve">CC-BY-SA	</v>
      <v xml:space="preserve">http://en.wikipedia.org/wiki/Lenexa,_Kansas	</v>
      <v xml:space="preserve">http://creativecommons.org/licenses/by-sa/3.0/	</v>
    </spb>
    <spb s="0">
      <v xml:space="preserve">Wikipedia	US Census	Sec	Walkscore	</v>
      <v xml:space="preserve">CC-BY-SA				</v>
      <v xml:space="preserve">http://en.wikipedia.org/wiki/Lenexa,_Kansas	http://www2.census.gov/programs-surveys/popest/datasets/2010-2018/cities/totals/sub-est2018_all.csv	https://www.sec.gov/cgi-bin/browse-edgar?action=getcompany&amp;CIK=0001644406	https://www.walkscore.com/KS/Lenexa	</v>
      <v xml:space="preserve">http://creativecommons.org/licenses/by-sa/3.0/				</v>
    </spb>
    <spb s="0">
      <v xml:space="preserve">Wikipedia	Wikipedia	</v>
      <v xml:space="preserve">CC-BY-SA	CC-BY-SA	</v>
      <v xml:space="preserve">http://en.wikipedia.org/wiki/Lenexa,_Kansas	http://it.wikipedia.org/wiki/Lenexa	</v>
      <v xml:space="preserve">http://creativecommons.org/licenses/by-sa/3.0/	http://creativecommons.org/licenses/by-sa/3.0/	</v>
    </spb>
    <spb s="0">
      <v xml:space="preserve">Wikipedia	US Census	Wikipedia	Sec	Walkscore	</v>
      <v xml:space="preserve">CC-BY-SA		CC-BY-SA			</v>
      <v xml:space="preserve">http://en.wikipedia.org/wiki/Lenexa,_Kansas	http://www2.census.gov/programs-surveys/popest/datasets/2010-2018/cities/totals/sub-est2018_all.csv	https://en.wikipedia.org/wiki/Lenexa,_Kansas	https://www.sec.gov/cgi-bin/browse-edgar?action=getcompany&amp;CIK=0001644406	https://www.walkscore.com/KS/Lenexa	</v>
      <v xml:space="preserve">http://creativecommons.org/licenses/by-sa/3.0/		http://creativecommons.org/licenses/by-sa/3.0/			</v>
    </spb>
    <spb s="0">
      <v xml:space="preserve">Wikipedia	US Census	</v>
      <v xml:space="preserve">CC-BY-SA		</v>
      <v xml:space="preserve">http://en.wikipedia.org/wiki/Lenexa,_Kansas	http://www2.census.gov/programs-surveys/popest/datasets/2010-2018/cities/totals/sub-est2018_all.csv	</v>
      <v xml:space="preserve">http://creativecommons.org/licenses/by-sa/3.0/		</v>
    </spb>
    <spb s="16">
      <v>5713</v>
      <v>5714</v>
      <v>5715</v>
      <v>5715</v>
      <v>2</v>
      <v>5714</v>
      <v>5713</v>
      <v>5716</v>
      <v>5716</v>
      <v>5717</v>
    </spb>
    <spb s="0">
      <v xml:space="preserve">Wikipedia	</v>
      <v xml:space="preserve">CC BY-SA 4.0	</v>
      <v xml:space="preserve">http://en.wikipedia.org/wiki/Lenexa,_Kansas	</v>
      <v xml:space="preserve">https://creativecommons.org/licenses/by-sa/4.0	</v>
    </spb>
    <spb s="0">
      <v xml:space="preserve">Wikipedia	</v>
      <v xml:space="preserve">CC-BY-SA	</v>
      <v xml:space="preserve">http://en.wikipedia.org/wiki/Brookhaven,_Georgia	</v>
      <v xml:space="preserve">http://creativecommons.org/licenses/by-sa/3.0/	</v>
    </spb>
    <spb s="0">
      <v xml:space="preserve">Wikipedia	US Census	Wikipedia	Sec	Walkscore	</v>
      <v xml:space="preserve">CC-BY-SA		CC-BY-SA			</v>
      <v xml:space="preserve">http://en.wikipedia.org/wiki/Brookhaven,_Georgia	http://www2.census.gov/programs-surveys/popest/datasets/2010-2018/cities/totals/sub-est2018_all.csv	https://en.wikipedia.org/wiki/Brookhaven,_Georgia	https://www.sec.gov/cgi-bin/browse-edgar?action=getcompany&amp;CIK=0001800234	https://www.walkscore.com/GA/North_Atlanta	</v>
      <v xml:space="preserve">http://creativecommons.org/licenses/by-sa/3.0/		http://creativecommons.org/licenses/by-sa/3.0/			</v>
    </spb>
    <spb s="0">
      <v xml:space="preserve">Wikipedia	US Census	</v>
      <v xml:space="preserve">CC-BY-SA		</v>
      <v xml:space="preserve">http://en.wikipedia.org/wiki/Brookhaven,_Georgia	http://www2.census.gov/programs-surveys/popest/datasets/2010-2018/cities/totals/sub-est2018_all.csv	</v>
      <v xml:space="preserve">http://creativecommons.org/licenses/by-sa/3.0/		</v>
    </spb>
    <spb s="16">
      <v>5720</v>
      <v>5720</v>
      <v>5720</v>
      <v>5720</v>
      <v>2</v>
      <v>5720</v>
      <v>5720</v>
      <v>5721</v>
      <v>5721</v>
      <v>5722</v>
    </spb>
    <spb s="0">
      <v xml:space="preserve">Wikipedia	</v>
      <v xml:space="preserve">CC BY-SA 3.0	</v>
      <v xml:space="preserve">http://en.wikipedia.org/wiki/Brookhaven,_Georgia	</v>
      <v xml:space="preserve">https://creativecommons.org/licenses/by-sa/3.0	</v>
    </spb>
    <spb s="0">
      <v xml:space="preserve">Wikipedia	</v>
      <v xml:space="preserve">CC-BY-SA	</v>
      <v xml:space="preserve">http://en.wikipedia.org/wiki/Novato,_California	</v>
      <v xml:space="preserve">http://creativecommons.org/licenses/by-sa/3.0/	</v>
    </spb>
    <spb s="0">
      <v xml:space="preserve">Wikipedia	US Census	US Census	Sec	Walkscore	</v>
      <v xml:space="preserve">CC-BY-SA					</v>
      <v xml:space="preserve">http://en.wikipedia.org/wiki/Novato,_California	http://www2.census.gov/programs-surveys/popest/datasets/2010-2018/cities/totals/sub-est2018_all.csv	http://www.census.gov/quickfacts/table/RHI225213/0652582	https://www.sec.gov/cgi-bin/browse-edgar?action=getcompany&amp;CIK=0001801145	https://www.walkscore.com/CA/Novato	</v>
      <v xml:space="preserve">http://creativecommons.org/licenses/by-sa/3.0/					</v>
    </spb>
    <spb s="0">
      <v xml:space="preserve">Wikipedia	Wikipedia	</v>
      <v xml:space="preserve">CC-BY-SA	CC-BY-SA	</v>
      <v xml:space="preserve">http://en.wikipedia.org/wiki/Novato,_California	http://it.wikipedia.org/wiki/Novato	</v>
      <v xml:space="preserve">http://creativecommons.org/licenses/by-sa/3.0/	http://creativecommons.org/licenses/by-sa/3.0/	</v>
    </spb>
    <spb s="0">
      <v xml:space="preserve">Wikipedia	US Census	US Census	Wikipedia	Sec	Walkscore	</v>
      <v xml:space="preserve">CC-BY-SA			CC-BY-SA			</v>
      <v xml:space="preserve">http://en.wikipedia.org/wiki/Novato,_California	http://www2.census.gov/programs-surveys/popest/datasets/2010-2018/cities/totals/sub-est2018_all.csv	http://www.census.gov/quickfacts/table/RHI225213/0652582	https://en.wikipedia.org/wiki/Novato,_California	https://www.sec.gov/cgi-bin/browse-edgar?action=getcompany&amp;CIK=0001801145	https://www.walkscore.com/CA/Novato	</v>
      <v xml:space="preserve">http://creativecommons.org/licenses/by-sa/3.0/			http://creativecommons.org/licenses/by-sa/3.0/			</v>
    </spb>
    <spb s="0">
      <v xml:space="preserve">Wikipedia	US Census	US Census	</v>
      <v xml:space="preserve">CC-BY-SA			</v>
      <v xml:space="preserve">http://en.wikipedia.org/wiki/Novato,_California	http://www2.census.gov/programs-surveys/popest/datasets/2010-2018/cities/totals/sub-est2018_all.csv	http://www.census.gov/quickfacts/table/RHI225213/0652582	</v>
      <v xml:space="preserve">http://creativecommons.org/licenses/by-sa/3.0/			</v>
    </spb>
    <spb s="16">
      <v>5725</v>
      <v>5726</v>
      <v>5727</v>
      <v>5727</v>
      <v>2</v>
      <v>5726</v>
      <v>5725</v>
      <v>5728</v>
      <v>5728</v>
      <v>5729</v>
    </spb>
    <spb s="0">
      <v xml:space="preserve">Wikipedia	</v>
      <v xml:space="preserve">CC BY-SA 4.0	</v>
      <v xml:space="preserve">http://en.wikipedia.org/wiki/Novato,_California	</v>
      <v xml:space="preserve">https://creativecommons.org/licenses/by-sa/4.0	</v>
    </spb>
    <spb s="0">
      <v xml:space="preserve">Wikipedia	</v>
      <v xml:space="preserve">CC-BY-SA	</v>
      <v xml:space="preserve">http://en.wikipedia.org/wiki/Tigard,_Oregon	</v>
      <v xml:space="preserve">http://creativecommons.org/licenses/by-sa/3.0/	</v>
    </spb>
    <spb s="0">
      <v xml:space="preserve">Wikipedia	US Census	Sec	Walkscore	</v>
      <v xml:space="preserve">CC-BY-SA				</v>
      <v xml:space="preserve">http://en.wikipedia.org/wiki/Tigard,_Oregon	http://www2.census.gov/programs-surveys/popest/datasets/2010-2018/cities/totals/sub-est2018_all.csv	https://www.sec.gov/cgi-bin/browse-edgar?action=getcompany&amp;CIK=0001107314	https://www.walkscore.com/OR/Tigard	</v>
      <v xml:space="preserve">http://creativecommons.org/licenses/by-sa/3.0/				</v>
    </spb>
    <spb s="0">
      <v xml:space="preserve">Wikipedia	US Census	Wikipedia	Sec	Walkscore	</v>
      <v xml:space="preserve">CC-BY-SA		CC-BY-SA			</v>
      <v xml:space="preserve">http://en.wikipedia.org/wiki/Tigard,_Oregon	http://www2.census.gov/programs-surveys/popest/datasets/2010-2018/cities/totals/sub-est2018_all.csv	https://en.wikipedia.org/wiki/Tigard,_Oregon	https://www.sec.gov/cgi-bin/browse-edgar?action=getcompany&amp;CIK=0001107314	https://www.walkscore.com/OR/Tigard	</v>
      <v xml:space="preserve">http://creativecommons.org/licenses/by-sa/3.0/		http://creativecommons.org/licenses/by-sa/3.0/			</v>
    </spb>
    <spb s="0">
      <v xml:space="preserve">Wikipedia	US Census	Wikipedia	</v>
      <v xml:space="preserve">CC-BY-SA		CC-BY-SA	</v>
      <v xml:space="preserve">http://en.wikipedia.org/wiki/Tigard,_Oregon	http://www2.census.gov/programs-surveys/popest/datasets/2010-2018/cities/totals/sub-est2018_all.csv	http://fr.wikipedia.org/wiki/Tigard	</v>
      <v xml:space="preserve">http://creativecommons.org/licenses/by-sa/3.0/		http://creativecommons.org/licenses/by-sa/3.0/	</v>
    </spb>
    <spb s="1">
      <v>5732</v>
      <v>5733</v>
      <v>2</v>
      <v>5733</v>
      <v>5732</v>
      <v>5734</v>
      <v>5734</v>
      <v>5735</v>
    </spb>
    <spb s="0">
      <v xml:space="preserve">Wikipedia	</v>
      <v xml:space="preserve">Public domain	</v>
      <v xml:space="preserve">http://en.wikipedia.org/wiki/Tigard,_Oregon	</v>
      <v xml:space="preserve">http://en.wikipedia.org/wiki/Public_domain	</v>
    </spb>
    <spb s="0">
      <v xml:space="preserve">Wikipedia	</v>
      <v xml:space="preserve">CC-BY-SA	</v>
      <v xml:space="preserve">http://en.wikipedia.org/wiki/Highland,_California	</v>
      <v xml:space="preserve">http://creativecommons.org/licenses/by-sa/3.0/	</v>
    </spb>
    <spb s="0">
      <v xml:space="preserve">Wikipedia	US Census	US Census	Walkscore	</v>
      <v xml:space="preserve">CC-BY-SA				</v>
      <v xml:space="preserve">http://en.wikipedia.org/wiki/Highland,_California	http://www2.census.gov/programs-surveys/popest/datasets/2010-2018/cities/totals/sub-est2018_all.csv	http://www.census.gov/quickfacts/table/PST120214/0633588	https://www.walkscore.com/CA/Highland	</v>
      <v xml:space="preserve">http://creativecommons.org/licenses/by-sa/3.0/				</v>
    </spb>
    <spb s="0">
      <v xml:space="preserve">Wikipedia	US Census	Wikipedia	US Census	</v>
      <v xml:space="preserve">CC-BY-SA		CC-BY-SA		</v>
      <v xml:space="preserve">http://en.wikipedia.org/wiki/Highland,_California	http://www2.census.gov/programs-surveys/popest/datasets/2010-2018/cities/totals/sub-est2018_all.csv	http://es.wikipedia.org/wiki/Highland_(California)	http://www.census.gov/quickfacts/table/PST120214/0633588	</v>
      <v xml:space="preserve">http://creativecommons.org/licenses/by-sa/3.0/		http://creativecommons.org/licenses/by-sa/3.0/		</v>
    </spb>
    <spb s="16">
      <v>5738</v>
      <v>5739</v>
      <v>5738</v>
      <v>5738</v>
      <v>2</v>
      <v>5739</v>
      <v>5738</v>
      <v>5739</v>
      <v>5739</v>
      <v>5740</v>
    </spb>
    <spb s="0">
      <v xml:space="preserve">Wikipedia	</v>
      <v xml:space="preserve">CC BY 2.0	</v>
      <v xml:space="preserve">http://fr.wikipedia.org/wiki/Highland_(Californie)	</v>
      <v xml:space="preserve">https://creativecommons.org/licenses/by/2.0	</v>
    </spb>
    <spb s="0">
      <v xml:space="preserve">Wikipedia	</v>
      <v xml:space="preserve">CC-BY-SA	</v>
      <v xml:space="preserve">http://en.wikipedia.org/wiki/Fountain_Valley,_California	</v>
      <v xml:space="preserve">http://creativecommons.org/licenses/by-sa/3.0/	</v>
    </spb>
    <spb s="0">
      <v xml:space="preserve">Wikipedia	US Census	Walkscore	</v>
      <v xml:space="preserve">CC-BY-SA			</v>
      <v xml:space="preserve">http://en.wikipedia.org/wiki/Fountain_Valley,_California	http://www2.census.gov/programs-surveys/popest/datasets/2010-2018/cities/totals/sub-est2018_all.csv	https://www.walkscore.com/CA/Fountain_Valley	</v>
      <v xml:space="preserve">http://creativecommons.org/licenses/by-sa/3.0/			</v>
    </spb>
    <spb s="0">
      <v xml:space="preserve">Wikipedia	US Census	Wikipedia	Walkscore	</v>
      <v xml:space="preserve">CC-BY-SA		CC-BY-SA		</v>
      <v xml:space="preserve">http://en.wikipedia.org/wiki/Fountain_Valley,_California	http://www2.census.gov/programs-surveys/popest/datasets/2010-2018/cities/totals/sub-est2018_all.csv	https://en.wikipedia.org/wiki/Fountain_Valley,_California	https://www.walkscore.com/CA/Fountain_Valley	</v>
      <v xml:space="preserve">http://creativecommons.org/licenses/by-sa/3.0/		http://creativecommons.org/licenses/by-sa/3.0/		</v>
    </spb>
    <spb s="0">
      <v xml:space="preserve">Wikipedia	US Census	Wikipedia	</v>
      <v xml:space="preserve">CC-BY-SA		CC-BY-SA	</v>
      <v xml:space="preserve">http://en.wikipedia.org/wiki/Fountain_Valley,_California	http://www2.census.gov/programs-surveys/popest/datasets/2010-2018/cities/totals/sub-est2018_all.csv	http://es.wikipedia.org/wiki/Fountain_Valley_(California)	</v>
      <v xml:space="preserve">http://creativecommons.org/licenses/by-sa/3.0/		http://creativecommons.org/licenses/by-sa/3.0/	</v>
    </spb>
    <spb s="1">
      <v>5743</v>
      <v>5744</v>
      <v>2</v>
      <v>5744</v>
      <v>5743</v>
      <v>5745</v>
      <v>5745</v>
      <v>5746</v>
    </spb>
    <spb s="0">
      <v xml:space="preserve">Wikipedia	</v>
      <v xml:space="preserve">CC BY-SA 2.0	</v>
      <v xml:space="preserve">http://en.wikipedia.org/wiki/Fountain_Valley,_California	</v>
      <v xml:space="preserve">https://creativecommons.org/licenses/by-sa/2.0	</v>
    </spb>
    <spb s="0">
      <v xml:space="preserve">Wikipedia	</v>
      <v xml:space="preserve">CC-BY-SA	</v>
      <v xml:space="preserve">http://en.wikipedia.org/wiki/Dearborn_Heights,_Michigan	</v>
      <v xml:space="preserve">http://creativecommons.org/licenses/by-sa/3.0/	</v>
    </spb>
    <spb s="0">
      <v xml:space="preserve">Wikipedia	US Census	Walkscore	</v>
      <v xml:space="preserve">CC-BY-SA			</v>
      <v xml:space="preserve">http://en.wikipedia.org/wiki/Dearborn_Heights,_Michigan	http://www2.census.gov/programs-surveys/popest/datasets/2010-2018/cities/totals/sub-est2018_all.csv	https://www.walkscore.com/MI/Dearborn_Heights	</v>
      <v xml:space="preserve">http://creativecommons.org/licenses/by-sa/3.0/			</v>
    </spb>
    <spb s="0">
      <v xml:space="preserve">Wikipedia	Wikipedia	</v>
      <v xml:space="preserve">CC-BY-SA	CC-BY-SA	</v>
      <v xml:space="preserve">http://en.wikipedia.org/wiki/Dearborn_Heights,_Michigan	http://it.wikipedia.org/wiki/Dearborn_Heights	</v>
      <v xml:space="preserve">http://creativecommons.org/licenses/by-sa/3.0/	http://creativecommons.org/licenses/by-sa/3.0/	</v>
    </spb>
    <spb s="0">
      <v xml:space="preserve">Wikipedia	US Census	</v>
      <v xml:space="preserve">CC-BY-SA		</v>
      <v xml:space="preserve">http://en.wikipedia.org/wiki/Dearborn_Heights,_Michigan	http://www2.census.gov/programs-surveys/popest/datasets/2010-2018/cities/totals/sub-est2018_all.csv	</v>
      <v xml:space="preserve">http://creativecommons.org/licenses/by-sa/3.0/		</v>
    </spb>
    <spb s="16">
      <v>5749</v>
      <v>5750</v>
      <v>5751</v>
      <v>5751</v>
      <v>2</v>
      <v>5750</v>
      <v>5749</v>
      <v>5750</v>
      <v>5750</v>
      <v>5752</v>
    </spb>
    <spb s="0">
      <v xml:space="preserve">Wikipedia	</v>
      <v xml:space="preserve">CC BY 3.0	</v>
      <v xml:space="preserve">http://en.wikipedia.org/wiki/Dearborn_Heights,_Michigan	</v>
      <v xml:space="preserve">https://creativecommons.org/licenses/by/3.0	</v>
    </spb>
    <spb s="0">
      <v xml:space="preserve">Wikipedia	</v>
      <v xml:space="preserve">CC-BY-SA	</v>
      <v xml:space="preserve">http://en.wikipedia.org/wiki/Albany,_Oregon	</v>
      <v xml:space="preserve">http://creativecommons.org/licenses/by-sa/3.0/	</v>
    </spb>
    <spb s="0">
      <v xml:space="preserve">Wikipedia	US Census	Walkscore	</v>
      <v xml:space="preserve">CC-BY-SA			</v>
      <v xml:space="preserve">http://en.wikipedia.org/wiki/Albany,_Oregon	http://www2.census.gov/programs-surveys/popest/datasets/2010-2018/cities/totals/sub-est2018_all.csv	https://www.walkscore.com/OR/Albany	</v>
      <v xml:space="preserve">http://creativecommons.org/licenses/by-sa/3.0/			</v>
    </spb>
    <spb s="0">
      <v xml:space="preserve">Wikipedia	Wikipedia	</v>
      <v xml:space="preserve">CC-BY-SA	CC-BY-SA	</v>
      <v xml:space="preserve">http://en.wikipedia.org/wiki/Albany,_Oregon	http://it.wikipedia.org/wiki/Albany_(Oregon)	</v>
      <v xml:space="preserve">http://creativecommons.org/licenses/by-sa/3.0/	http://creativecommons.org/licenses/by-sa/3.0/	</v>
    </spb>
    <spb s="0">
      <v xml:space="preserve">Wikipedia	US Census	Wikipedia	Walkscore	</v>
      <v xml:space="preserve">CC-BY-SA		CC-BY-SA		</v>
      <v xml:space="preserve">http://en.wikipedia.org/wiki/Albany,_Oregon	http://www2.census.gov/programs-surveys/popest/datasets/2010-2018/cities/totals/sub-est2018_all.csv	https://en.wikipedia.org/wiki/Albany,_Oregon	https://www.walkscore.com/OR/Albany	</v>
      <v xml:space="preserve">http://creativecommons.org/licenses/by-sa/3.0/		http://creativecommons.org/licenses/by-sa/3.0/		</v>
    </spb>
    <spb s="0">
      <v xml:space="preserve">Wikipedia	US Census	</v>
      <v xml:space="preserve">CC-BY-SA		</v>
      <v xml:space="preserve">http://en.wikipedia.org/wiki/Albany,_Oregon	http://www2.census.gov/programs-surveys/popest/datasets/2010-2018/cities/totals/sub-est2018_all.csv	</v>
      <v xml:space="preserve">http://creativecommons.org/licenses/by-sa/3.0/		</v>
    </spb>
    <spb s="16">
      <v>5755</v>
      <v>5756</v>
      <v>5757</v>
      <v>5757</v>
      <v>2</v>
      <v>5756</v>
      <v>5755</v>
      <v>5758</v>
      <v>5758</v>
      <v>5759</v>
    </spb>
    <spb s="0">
      <v xml:space="preserve">Wikipedia	</v>
      <v xml:space="preserve">CC BY-SA 4.0	</v>
      <v xml:space="preserve">http://en.wikipedia.org/wiki/Albany,_Oregon	</v>
      <v xml:space="preserve">https://creativecommons.org/licenses/by-sa/4.0	</v>
    </spb>
    <spb s="0">
      <v xml:space="preserve">Wikipedia	</v>
      <v xml:space="preserve">CC-BY-SA	</v>
      <v xml:space="preserve">http://en.wikipedia.org/wiki/Grapevine,_Texas	</v>
      <v xml:space="preserve">http://creativecommons.org/licenses/by-sa/3.0/	</v>
    </spb>
    <spb s="0">
      <v xml:space="preserve">Wikipedia	US Census	Sec	Walkscore	</v>
      <v xml:space="preserve">CC-BY-SA				</v>
      <v xml:space="preserve">http://en.wikipedia.org/wiki/Grapevine,_Texas	http://www2.census.gov/programs-surveys/popest/datasets/2010-2018/cities/totals/sub-est2018_all.csv	https://www.sec.gov/cgi-bin/browse-edgar?action=getcompany&amp;CIK=0001440292	https://www.walkscore.com/TX/Grapevine	</v>
      <v xml:space="preserve">http://creativecommons.org/licenses/by-sa/3.0/				</v>
    </spb>
    <spb s="0">
      <v xml:space="preserve">Wikipedia	US Census	Wikipedia	Sec	Walkscore	</v>
      <v xml:space="preserve">CC-BY-SA		CC-BY-SA			</v>
      <v xml:space="preserve">http://en.wikipedia.org/wiki/Grapevine,_Texas	http://www2.census.gov/programs-surveys/popest/datasets/2010-2018/cities/totals/sub-est2018_all.csv	https://en.wikipedia.org/wiki/Grapevine,_Texas	https://www.sec.gov/cgi-bin/browse-edgar?action=getcompany&amp;CIK=0001440292	https://www.walkscore.com/TX/Grapevine	</v>
      <v xml:space="preserve">http://creativecommons.org/licenses/by-sa/3.0/		http://creativecommons.org/licenses/by-sa/3.0/			</v>
    </spb>
    <spb s="0">
      <v xml:space="preserve">Wikipedia	US Census	</v>
      <v xml:space="preserve">CC-BY-SA		</v>
      <v xml:space="preserve">http://en.wikipedia.org/wiki/Grapevine,_Texas	http://www2.census.gov/programs-surveys/popest/datasets/2010-2018/cities/totals/sub-est2018_all.csv	</v>
      <v xml:space="preserve">http://creativecommons.org/licenses/by-sa/3.0/		</v>
    </spb>
    <spb s="16">
      <v>5762</v>
      <v>5763</v>
      <v>5762</v>
      <v>5762</v>
      <v>2</v>
      <v>5763</v>
      <v>5762</v>
      <v>5764</v>
      <v>5764</v>
      <v>5765</v>
    </spb>
    <spb s="0">
      <v xml:space="preserve">Wikipedia	</v>
      <v xml:space="preserve">CC BY-SA 3.0	</v>
      <v xml:space="preserve">http://it.wikipedia.org/wiki/Grapevine	</v>
      <v xml:space="preserve">https://creativecommons.org/licenses/by-sa/3.0	</v>
    </spb>
    <spb s="0">
      <v xml:space="preserve">Wikipedia	</v>
      <v xml:space="preserve">CC-BY-SA	</v>
      <v xml:space="preserve">http://en.wikipedia.org/wiki/Apple_Valley,_Minnesota	</v>
      <v xml:space="preserve">http://creativecommons.org/licenses/by-sa/3.0/	</v>
    </spb>
    <spb s="0">
      <v xml:space="preserve">Wikipedia	US Census	US Census	Walkscore	</v>
      <v xml:space="preserve">CC-BY-SA				</v>
      <v xml:space="preserve">http://en.wikipedia.org/wiki/Apple_Valley,_Minnesota	http://www2.census.gov/programs-surveys/popest/datasets/2010-2018/cities/totals/sub-est2018_all.csv	http://www.census.gov/quickfacts/table/PST045215/2701900	https://www.walkscore.com/MN/Apple_Valley	</v>
      <v xml:space="preserve">http://creativecommons.org/licenses/by-sa/3.0/				</v>
    </spb>
    <spb s="0">
      <v xml:space="preserve">Wikipedia	Wikipedia	</v>
      <v xml:space="preserve">CC-BY-SA	CC-BY-SA	</v>
      <v xml:space="preserve">http://en.wikipedia.org/wiki/Apple_Valley,_Minnesota	http://it.wikipedia.org/wiki/Apple_Valley_(Minnesota)	</v>
      <v xml:space="preserve">http://creativecommons.org/licenses/by-sa/3.0/	http://creativecommons.org/licenses/by-sa/3.0/	</v>
    </spb>
    <spb s="0">
      <v xml:space="preserve">Wikipedia	US Census	</v>
      <v xml:space="preserve">CC-BY-SA		</v>
      <v xml:space="preserve">http://en.wikipedia.org/wiki/Apple_Valley,_Minnesota	http://www2.census.gov/programs-surveys/popest/datasets/2010-2018/cities/totals/sub-est2018_all.csv	</v>
      <v xml:space="preserve">http://creativecommons.org/licenses/by-sa/3.0/		</v>
    </spb>
    <spb s="16">
      <v>5768</v>
      <v>5769</v>
      <v>5770</v>
      <v>5770</v>
      <v>2</v>
      <v>5769</v>
      <v>5768</v>
      <v>5769</v>
      <v>5769</v>
      <v>5771</v>
    </spb>
    <spb s="0">
      <v xml:space="preserve">Wikipedia	</v>
      <v xml:space="preserve">Public domain	</v>
      <v xml:space="preserve">http://en.wikipedia.org/wiki/Apple_Valley,_Minnesota	</v>
      <v xml:space="preserve">http://en.wikipedia.org/wiki/Public_domain	</v>
    </spb>
    <spb s="0">
      <v xml:space="preserve">Wikipedia	</v>
      <v xml:space="preserve">CC-BY-SA	</v>
      <v xml:space="preserve">http://en.wikipedia.org/wiki/Chicopee,_Massachusetts	</v>
      <v xml:space="preserve">http://creativecommons.org/licenses/by-sa/3.0/	</v>
    </spb>
    <spb s="0">
      <v xml:space="preserve">Wikipedia	US Census	Walkscore	</v>
      <v xml:space="preserve">CC-BY-SA			</v>
      <v xml:space="preserve">http://en.wikipedia.org/wiki/Chicopee,_Massachusetts	http://www2.census.gov/programs-surveys/popest/datasets/2010-2018/cities/totals/sub-est2018_all.csv	https://www.walkscore.com/MA/Chicopee	</v>
      <v xml:space="preserve">http://creativecommons.org/licenses/by-sa/3.0/			</v>
    </spb>
    <spb s="0">
      <v xml:space="preserve">Wikipedia	US Census	Wikipedia	Walkscore	</v>
      <v xml:space="preserve">CC-BY-SA		CC-BY-SA		</v>
      <v xml:space="preserve">http://en.wikipedia.org/wiki/Chicopee,_Massachusetts	http://www2.census.gov/programs-surveys/popest/datasets/2010-2018/cities/totals/sub-est2018_all.csv	https://en.wikipedia.org/wiki/Chicopee,_Massachusetts	https://www.walkscore.com/MA/Chicopee	</v>
      <v xml:space="preserve">http://creativecommons.org/licenses/by-sa/3.0/		http://creativecommons.org/licenses/by-sa/3.0/		</v>
    </spb>
    <spb s="0">
      <v xml:space="preserve">Wikipedia	US Census	</v>
      <v xml:space="preserve">CC-BY-SA		</v>
      <v xml:space="preserve">http://en.wikipedia.org/wiki/Chicopee,_Massachusetts	http://www2.census.gov/programs-surveys/popest/datasets/2010-2018/cities/totals/sub-est2018_all.csv	</v>
      <v xml:space="preserve">http://creativecommons.org/licenses/by-sa/3.0/		</v>
    </spb>
    <spb s="16">
      <v>5774</v>
      <v>5775</v>
      <v>5774</v>
      <v>5774</v>
      <v>2</v>
      <v>5775</v>
      <v>5774</v>
      <v>5776</v>
      <v>5776</v>
      <v>5777</v>
    </spb>
    <spb s="0">
      <v xml:space="preserve">Wikipedia	</v>
      <v xml:space="preserve">CC BY 3.0	</v>
      <v xml:space="preserve">http://en.wikipedia.org/wiki/Chicopee,_Massachusetts	</v>
      <v xml:space="preserve">https://creativecommons.org/licenses/by/3.0	</v>
    </spb>
    <spb s="0">
      <v xml:space="preserve">Wikipedia	</v>
      <v xml:space="preserve">CC-BY-SA	</v>
      <v xml:space="preserve">http://en.wikipedia.org/wiki/Hempstead_(village),_New_York	</v>
      <v xml:space="preserve">http://creativecommons.org/licenses/by-sa/3.0/	</v>
    </spb>
    <spb s="0">
      <v xml:space="preserve">Wikipedia	Wikipedia	US Census	</v>
      <v xml:space="preserve">CC-BY-SA	CC-BY-SA		</v>
      <v xml:space="preserve">http://en.wikipedia.org/wiki/Hempstead_(village),_New_York	http://en.wikipedia.org/wiki/Hempstead,_New_York	http://www.census.gov/quickfacts/table/RHI125214/3633139	</v>
      <v xml:space="preserve">http://creativecommons.org/licenses/by-sa/3.0/	http://creativecommons.org/licenses/by-sa/3.0/		</v>
    </spb>
    <spb s="0">
      <v xml:space="preserve">Wikipedia	US Census	Wikipedia	US Census	</v>
      <v xml:space="preserve">CC-BY-SA		CC-BY-SA		</v>
      <v xml:space="preserve">http://en.wikipedia.org/wiki/Hempstead_(village),_New_York	http://www2.census.gov/programs-surveys/popest/datasets/2010-2018/cities/totals/sub-est2018_all.csv	http://en.wikipedia.org/wiki/Hempstead,_New_York	http://www.census.gov/quickfacts/table/RHI125214/3633139	</v>
      <v xml:space="preserve">http://creativecommons.org/licenses/by-sa/3.0/		http://creativecommons.org/licenses/by-sa/3.0/		</v>
    </spb>
    <spb s="16">
      <v>5780</v>
      <v>5781</v>
      <v>5780</v>
      <v>5780</v>
      <v>2</v>
      <v>5781</v>
      <v>5780</v>
      <v>5782</v>
      <v>5782</v>
      <v>5782</v>
    </spb>
    <spb s="0">
      <v xml:space="preserve">Wikipedia	</v>
      <v xml:space="preserve">Public domain	</v>
      <v xml:space="preserve">http://it.wikipedia.org/wiki/Hempstead_(villaggio,_New_York)	</v>
      <v xml:space="preserve">http://en.wikipedia.org/wiki/Public_domain	</v>
    </spb>
    <spb s="0">
      <v xml:space="preserve">Wikipedia	</v>
      <v xml:space="preserve">CC-BY-SA	</v>
      <v xml:space="preserve">http://en.wikipedia.org/wiki/Oak_Lawn,_Illinois	</v>
      <v xml:space="preserve">http://creativecommons.org/licenses/by-sa/3.0/	</v>
    </spb>
    <spb s="0">
      <v xml:space="preserve">Wikipedia	US Census	US Census	Facebook	Walkscore	</v>
      <v xml:space="preserve">CC-BY-SA					</v>
      <v xml:space="preserve">http://en.wikipedia.org/wiki/Oak_Lawn,_Illinois	http://www2.census.gov/programs-surveys/popest/datasets/2010-2018/cities/totals/sub-est2018_all.csv	http://www.census.gov/quickfacts/table/RHI225213/1754820	https://www.facebook.com/Village-of-Oak-Lawn-596735993705243/	https://www.walkscore.com/IL/Oak_Lawn	</v>
      <v xml:space="preserve">http://creativecommons.org/licenses/by-sa/3.0/					</v>
    </spb>
    <spb s="0">
      <v xml:space="preserve">Wikipedia	US Census	Wikipedia	Facebook	</v>
      <v xml:space="preserve">CC-BY-SA		CC-BY-SA		</v>
      <v xml:space="preserve">http://en.wikipedia.org/wiki/Oak_Lawn,_Illinois	http://www2.census.gov/programs-surveys/popest/datasets/2010-2018/cities/totals/sub-est2018_all.csv	http://fr.wikipedia.org/wiki/Oak_Lawn_(Illinois)	https://www.facebook.com/Village-of-Oak-Lawn-596735993705243/	</v>
      <v xml:space="preserve">http://creativecommons.org/licenses/by-sa/3.0/		http://creativecommons.org/licenses/by-sa/3.0/		</v>
    </spb>
    <spb s="1">
      <v>5785</v>
      <v>5786</v>
      <v>2</v>
      <v>5786</v>
      <v>5785</v>
      <v>5786</v>
      <v>5786</v>
      <v>5787</v>
    </spb>
    <spb s="0">
      <v xml:space="preserve">Wikipedia	</v>
      <v xml:space="preserve">CC BY 2.5	</v>
      <v xml:space="preserve">http://tr.wikipedia.org/wiki/Oak_Lawn,_Illinois	</v>
      <v xml:space="preserve">https://creativecommons.org/licenses/by/2.5	</v>
    </spb>
    <spb s="0">
      <v xml:space="preserve">Wikipedia	Wikipedia	</v>
      <v xml:space="preserve">CC-BY-SA	CC-BY-SA	</v>
      <v xml:space="preserve">http://en.wikipedia.org/wiki/Cathedral_City,_California	http://de.wikipedia.org/wiki/Cathedral_City	</v>
      <v xml:space="preserve">http://creativecommons.org/licenses/by-sa/3.0/	http://creativecommons.org/licenses/by-sa/3.0/	</v>
    </spb>
    <spb s="0">
      <v xml:space="preserve">Wikipedia	US Census	US Census	Facebook	Walkscore	</v>
      <v xml:space="preserve">CC-BY-SA					</v>
      <v xml:space="preserve">http://en.wikipedia.org/wiki/Cathedral_City,_California	http://www2.census.gov/programs-surveys/popest/datasets/2010-2018/cities/totals/sub-est2018_all.csv	http://www.census.gov/quickfacts/table/PST045215/0612048	https://www.facebook.com/Cathedral-City-100191576715564	https://www.walkscore.com/CA/Cathedral_City	</v>
      <v xml:space="preserve">http://creativecommons.org/licenses/by-sa/3.0/					</v>
    </spb>
    <spb s="0">
      <v xml:space="preserve">Wikipedia	</v>
      <v xml:space="preserve">CC-BY-SA	</v>
      <v xml:space="preserve">http://en.wikipedia.org/wiki/Cathedral_City,_California	</v>
      <v xml:space="preserve">http://creativecommons.org/licenses/by-sa/3.0/	</v>
    </spb>
    <spb s="0">
      <v xml:space="preserve">Wikipedia	US Census	Wikipedia	Facebook	</v>
      <v xml:space="preserve">CC-BY-SA		CC-BY-SA		</v>
      <v xml:space="preserve">http://en.wikipedia.org/wiki/Cathedral_City,_California	http://www2.census.gov/programs-surveys/popest/datasets/2010-2018/cities/totals/sub-est2018_all.csv	http://es.wikipedia.org/wiki/Cathedral_City	https://www.facebook.com/Cathedral-City-100191576715564	</v>
      <v xml:space="preserve">http://creativecommons.org/licenses/by-sa/3.0/		http://creativecommons.org/licenses/by-sa/3.0/		</v>
    </spb>
    <spb s="16">
      <v>5790</v>
      <v>5791</v>
      <v>5792</v>
      <v>5792</v>
      <v>2</v>
      <v>5791</v>
      <v>5792</v>
      <v>5791</v>
      <v>5791</v>
      <v>5793</v>
    </spb>
    <spb s="0">
      <v xml:space="preserve">Wikipedia	</v>
      <v xml:space="preserve">CC BY-SA 3.0	</v>
      <v xml:space="preserve">http://en.wikipedia.org/wiki/Cathedral_City,_California	</v>
      <v xml:space="preserve">https://creativecommons.org/licenses/by-sa/3.0	</v>
    </spb>
    <spb s="0">
      <v xml:space="preserve">Wikipedia	</v>
      <v xml:space="preserve">CC-BY-SA	</v>
      <v xml:space="preserve">http://en.wikipedia.org/wiki/Bentonville,_Arkansas	</v>
      <v xml:space="preserve">http://creativecommons.org/licenses/by-sa/3.0/	</v>
    </spb>
    <spb s="0">
      <v xml:space="preserve">Wikipedia	US Census	Sec	Walkscore	</v>
      <v xml:space="preserve">CC-BY-SA				</v>
      <v xml:space="preserve">http://en.wikipedia.org/wiki/Bentonville,_Arkansas	http://www2.census.gov/programs-surveys/popest/datasets/2010-2018/cities/totals/sub-est2018_all.csv	https://www.sec.gov/cgi-bin/browse-edgar?action=getcompany&amp;CIK=0001437491	https://www.walkscore.com/AR/Bentonville	</v>
      <v xml:space="preserve">http://creativecommons.org/licenses/by-sa/3.0/				</v>
    </spb>
    <spb s="0">
      <v xml:space="preserve">Wikipedia	US Census	Wikipedia	Sec	Walkscore	</v>
      <v xml:space="preserve">CC-BY-SA		CC-BY-SA			</v>
      <v xml:space="preserve">http://en.wikipedia.org/wiki/Bentonville,_Arkansas	http://www2.census.gov/programs-surveys/popest/datasets/2010-2018/cities/totals/sub-est2018_all.csv	https://en.wikipedia.org/wiki/Bentonville,_Arkansas	https://www.sec.gov/cgi-bin/browse-edgar?action=getcompany&amp;CIK=0001437491	https://www.walkscore.com/AR/Bentonville	</v>
      <v xml:space="preserve">http://creativecommons.org/licenses/by-sa/3.0/		http://creativecommons.org/licenses/by-sa/3.0/			</v>
    </spb>
    <spb s="0">
      <v xml:space="preserve">Wikipedia	US Census	</v>
      <v xml:space="preserve">CC-BY-SA		</v>
      <v xml:space="preserve">http://en.wikipedia.org/wiki/Bentonville,_Arkansas	http://www2.census.gov/programs-surveys/popest/datasets/2010-2018/cities/totals/sub-est2018_all.csv	</v>
      <v xml:space="preserve">http://creativecommons.org/licenses/by-sa/3.0/		</v>
    </spb>
    <spb s="16">
      <v>5796</v>
      <v>5797</v>
      <v>5796</v>
      <v>5796</v>
      <v>2</v>
      <v>5797</v>
      <v>5796</v>
      <v>5798</v>
      <v>5798</v>
      <v>5799</v>
    </spb>
    <spb s="0">
      <v xml:space="preserve">Wikipedia	</v>
      <v xml:space="preserve">CC BY 2.5	</v>
      <v xml:space="preserve">http://it.wikipedia.org/wiki/Bentonville_(Arkansas)	</v>
      <v xml:space="preserve">https://creativecommons.org/licenses/by/2.5	</v>
    </spb>
    <spb s="0">
      <v xml:space="preserve">Wikipedia	</v>
      <v xml:space="preserve">CC-BY-SA	</v>
      <v xml:space="preserve">http://en.wikipedia.org/wiki/Kettering,_Ohio	</v>
      <v xml:space="preserve">http://creativecommons.org/licenses/by-sa/3.0/	</v>
    </spb>
    <spb s="0">
      <v xml:space="preserve">Wikipedia	US Census	Walkscore	</v>
      <v xml:space="preserve">CC-BY-SA			</v>
      <v xml:space="preserve">http://en.wikipedia.org/wiki/Kettering,_Ohio	http://www2.census.gov/programs-surveys/popest/datasets/2010-2018/cities/totals/sub-est2018_all.csv	https://www.walkscore.com/OH/Kettering	</v>
      <v xml:space="preserve">http://creativecommons.org/licenses/by-sa/3.0/			</v>
    </spb>
    <spb s="0">
      <v xml:space="preserve">Wikipedia	Wikipedia	</v>
      <v xml:space="preserve">CC-BY-SA	CC-BY-SA	</v>
      <v xml:space="preserve">http://en.wikipedia.org/wiki/Kettering,_Ohio	http://it.wikipedia.org/wiki/Kettering_(Ohio)	</v>
      <v xml:space="preserve">http://creativecommons.org/licenses/by-sa/3.0/	http://creativecommons.org/licenses/by-sa/3.0/	</v>
    </spb>
    <spb s="0">
      <v xml:space="preserve">Wikipedia	US Census	Wikipedia	Walkscore	</v>
      <v xml:space="preserve">CC-BY-SA		CC-BY-SA		</v>
      <v xml:space="preserve">http://en.wikipedia.org/wiki/Kettering,_Ohio	http://www2.census.gov/programs-surveys/popest/datasets/2010-2018/cities/totals/sub-est2018_all.csv	https://en.wikipedia.org/wiki/Kettering,_Ohio	https://www.walkscore.com/OH/Kettering	</v>
      <v xml:space="preserve">http://creativecommons.org/licenses/by-sa/3.0/		http://creativecommons.org/licenses/by-sa/3.0/		</v>
    </spb>
    <spb s="0">
      <v xml:space="preserve">Wikipedia	US Census	</v>
      <v xml:space="preserve">CC-BY-SA		</v>
      <v xml:space="preserve">http://en.wikipedia.org/wiki/Kettering,_Ohio	http://www2.census.gov/programs-surveys/popest/datasets/2010-2018/cities/totals/sub-est2018_all.csv	</v>
      <v xml:space="preserve">http://creativecommons.org/licenses/by-sa/3.0/		</v>
    </spb>
    <spb s="16">
      <v>5802</v>
      <v>5803</v>
      <v>5804</v>
      <v>5804</v>
      <v>2</v>
      <v>5803</v>
      <v>5802</v>
      <v>5805</v>
      <v>5805</v>
      <v>5806</v>
    </spb>
    <spb s="0">
      <v xml:space="preserve">Wikipedia	</v>
      <v xml:space="preserve">Public domain	</v>
      <v xml:space="preserve">http://en.wikipedia.org/wiki/Kettering,_Ohio	</v>
      <v xml:space="preserve">http://en.wikipedia.org/wiki/Public_domain	</v>
    </spb>
    <spb s="0">
      <v xml:space="preserve">Wikipedia	</v>
      <v xml:space="preserve">CC-BY-SA	</v>
      <v xml:space="preserve">http://en.wikipedia.org/wiki/Colton,_California	</v>
      <v xml:space="preserve">http://creativecommons.org/licenses/by-sa/3.0/	</v>
    </spb>
    <spb s="0">
      <v xml:space="preserve">Wikipedia	US Census	Walkscore	</v>
      <v xml:space="preserve">CC-BY-SA			</v>
      <v xml:space="preserve">http://en.wikipedia.org/wiki/Colton,_California	http://www2.census.gov/programs-surveys/popest/datasets/2010-2018/cities/totals/sub-est2018_all.csv	https://www.walkscore.com/CA/Colton	</v>
      <v xml:space="preserve">http://creativecommons.org/licenses/by-sa/3.0/			</v>
    </spb>
    <spb s="0">
      <v xml:space="preserve">Wikipedia	US Census	Wikipedia	Wikipedia	</v>
      <v xml:space="preserve">CC-BY-SA		CC-BY-SA	CC-BY-SA	</v>
      <v xml:space="preserve">http://en.wikipedia.org/wiki/Colton,_California	http://www2.census.gov/programs-surveys/popest/datasets/2010-2018/cities/totals/sub-est2018_all.csv	http://es.wikipedia.org/wiki/Colton_(California)	http://fr.wikipedia.org/wiki/Colton_(Californie)	</v>
      <v xml:space="preserve">http://creativecommons.org/licenses/by-sa/3.0/		http://creativecommons.org/licenses/by-sa/3.0/	http://creativecommons.org/licenses/by-sa/3.0/	</v>
    </spb>
    <spb s="1">
      <v>5809</v>
      <v>5810</v>
      <v>2</v>
      <v>5810</v>
      <v>5809</v>
      <v>5810</v>
      <v>5810</v>
      <v>5811</v>
    </spb>
    <spb s="0">
      <v xml:space="preserve">Wikipedia	</v>
      <v xml:space="preserve">CC BY 2.0	</v>
      <v xml:space="preserve">http://en.wikipedia.org/wiki/Colton,_California	</v>
      <v xml:space="preserve">https://creativecommons.org/licenses/by/2.0	</v>
    </spb>
    <spb s="0">
      <v xml:space="preserve">Wikipedia	</v>
      <v xml:space="preserve">CC-BY-SA	</v>
      <v xml:space="preserve">http://en.wikipedia.org/wiki/Anderson,_Indiana	</v>
      <v xml:space="preserve">http://creativecommons.org/licenses/by-sa/3.0/	</v>
    </spb>
    <spb s="0">
      <v xml:space="preserve">Wikipedia	US Census	US Census	Walkscore	</v>
      <v xml:space="preserve">CC-BY-SA				</v>
      <v xml:space="preserve">http://en.wikipedia.org/wiki/Anderson,_Indiana	http://www2.census.gov/programs-surveys/popest/datasets/2010-2018/cities/totals/sub-est2018_all.csv	http://www.census.gov/quickfacts/table/PST120214/1801468	https://www.walkscore.com/IN/Anderson	</v>
      <v xml:space="preserve">http://creativecommons.org/licenses/by-sa/3.0/				</v>
    </spb>
    <spb s="0">
      <v xml:space="preserve">Wikipedia	US Census	US Census	Wikipedia	Walkscore	</v>
      <v xml:space="preserve">CC-BY-SA			CC-BY-SA		</v>
      <v xml:space="preserve">http://en.wikipedia.org/wiki/Anderson,_Indiana	http://www2.census.gov/programs-surveys/popest/datasets/2010-2018/cities/totals/sub-est2018_all.csv	http://www.census.gov/quickfacts/table/PST120214/1801468	https://en.wikipedia.org/wiki/Anderson,_Indiana	https://www.walkscore.com/IN/Anderson	</v>
      <v xml:space="preserve">http://creativecommons.org/licenses/by-sa/3.0/			http://creativecommons.org/licenses/by-sa/3.0/		</v>
    </spb>
    <spb s="0">
      <v xml:space="preserve">Wikipedia	US Census	Wikipedia	US Census	Wikipedia	Walkscore	</v>
      <v xml:space="preserve">CC-BY-SA		CC-BY-SA		CC-BY-SA		</v>
      <v xml:space="preserve">http://en.wikipedia.org/wiki/Anderson,_Indiana	http://www2.census.gov/programs-surveys/popest/datasets/2010-2018/cities/totals/sub-est2018_all.csv	http://es.wikipedia.org/wiki/Anderson_(Indiana)	http://www.census.gov/quickfacts/table/PST120214/1801468	https://en.wikipedia.org/wiki/Anderson,_Indiana	https://www.walkscore.com/IN/Anderson	</v>
      <v xml:space="preserve">http://creativecommons.org/licenses/by-sa/3.0/		http://creativecommons.org/licenses/by-sa/3.0/		http://creativecommons.org/licenses/by-sa/3.0/		</v>
    </spb>
    <spb s="0">
      <v xml:space="preserve">Wikipedia	US Census	</v>
      <v xml:space="preserve">CC-BY-SA		</v>
      <v xml:space="preserve">http://en.wikipedia.org/wiki/Anderson,_Indiana	http://www2.census.gov/programs-surveys/popest/datasets/2010-2018/cities/totals/sub-est2018_all.csv	</v>
      <v xml:space="preserve">http://creativecommons.org/licenses/by-sa/3.0/		</v>
    </spb>
    <spb s="1">
      <v>5814</v>
      <v>5815</v>
      <v>2</v>
      <v>5815</v>
      <v>5814</v>
      <v>5816</v>
      <v>5817</v>
      <v>5818</v>
    </spb>
    <spb s="0">
      <v xml:space="preserve">Wikipedia	</v>
      <v xml:space="preserve">Public domain	</v>
      <v xml:space="preserve">http://it.wikipedia.org/wiki/Anderson_(Indiana)	</v>
      <v xml:space="preserve">http://en.wikipedia.org/wiki/Public_domain	</v>
    </spb>
    <spb s="0">
      <v xml:space="preserve">Wikipedia	</v>
      <v xml:space="preserve">CC-BY-SA	</v>
      <v xml:space="preserve">http://en.wikipedia.org/wiki/West_Haven,_Connecticut	</v>
      <v xml:space="preserve">http://creativecommons.org/licenses/by-sa/3.0/	</v>
    </spb>
    <spb s="0">
      <v xml:space="preserve">Wikipedia	US Census	Walkscore	</v>
      <v xml:space="preserve">CC-BY-SA			</v>
      <v xml:space="preserve">http://en.wikipedia.org/wiki/West_Haven,_Connecticut	http://www2.census.gov/programs-surveys/popest/datasets/2010-2018/cities/totals/sub-est2018_all.csv	https://www.walkscore.com/CT/West_Haven	</v>
      <v xml:space="preserve">http://creativecommons.org/licenses/by-sa/3.0/			</v>
    </spb>
    <spb s="0">
      <v xml:space="preserve">Wikipedia	Wikipedia	</v>
      <v xml:space="preserve">CC-BY-SA	CC-BY-SA	</v>
      <v xml:space="preserve">http://en.wikipedia.org/wiki/West_Haven,_Connecticut	http://it.wikipedia.org/wiki/West_Haven_(Connecticut)	</v>
      <v xml:space="preserve">http://creativecommons.org/licenses/by-sa/3.0/	http://creativecommons.org/licenses/by-sa/3.0/	</v>
    </spb>
    <spb s="0">
      <v xml:space="preserve">Wikipedia	US Census	Wikipedia	Walkscore	</v>
      <v xml:space="preserve">CC-BY-SA		CC-BY-SA		</v>
      <v xml:space="preserve">http://en.wikipedia.org/wiki/West_Haven,_Connecticut	http://www2.census.gov/programs-surveys/popest/datasets/2010-2018/cities/totals/sub-est2018_all.csv	https://en.wikipedia.org/wiki/West_Haven,_Connecticut	https://www.walkscore.com/CT/West_Haven	</v>
      <v xml:space="preserve">http://creativecommons.org/licenses/by-sa/3.0/		http://creativecommons.org/licenses/by-sa/3.0/		</v>
    </spb>
    <spb s="0">
      <v xml:space="preserve">Wikipedia	US Census	Wikipedia	</v>
      <v xml:space="preserve">CC-BY-SA		CC-BY-SA	</v>
      <v xml:space="preserve">http://en.wikipedia.org/wiki/West_Haven,_Connecticut	http://www2.census.gov/programs-surveys/popest/datasets/2010-2018/cities/totals/sub-est2018_all.csv	http://fr.wikipedia.org/wiki/West_Haven_(Connecticut)	</v>
      <v xml:space="preserve">http://creativecommons.org/licenses/by-sa/3.0/		http://creativecommons.org/licenses/by-sa/3.0/	</v>
    </spb>
    <spb s="16">
      <v>5821</v>
      <v>5822</v>
      <v>5823</v>
      <v>5823</v>
      <v>2</v>
      <v>5822</v>
      <v>5821</v>
      <v>5824</v>
      <v>5824</v>
      <v>5825</v>
    </spb>
    <spb s="0">
      <v xml:space="preserve">Wikipedia	</v>
      <v xml:space="preserve">CC0	</v>
      <v xml:space="preserve">http://en.wikipedia.org/wiki/West_Haven,_Connecticut	</v>
      <v xml:space="preserve">http://creativecommons.org/publicdomain/zero/1.0/deed.en	</v>
    </spb>
    <spb s="0">
      <v xml:space="preserve">Wikipedia	</v>
      <v xml:space="preserve">CC-BY-SA	</v>
      <v xml:space="preserve">http://en.wikipedia.org/wiki/Burlington,_North_Carolina	</v>
      <v xml:space="preserve">http://creativecommons.org/licenses/by-sa/3.0/	</v>
    </spb>
    <spb s="0">
      <v xml:space="preserve">Wikipedia	US Census	US Census	Sec	Walkscore	</v>
      <v xml:space="preserve">CC-BY-SA					</v>
      <v xml:space="preserve">http://en.wikipedia.org/wiki/Burlington,_North_Carolina	http://www2.census.gov/programs-surveys/popest/datasets/2010-2018/cities/totals/sub-est2018_all.csv	http://www.census.gov/quickfacts/table/PST120214/3709060	https://www.sec.gov/cgi-bin/browse-edgar?action=getcompany&amp;CIK=0000920148	https://www.walkscore.com/NC/Burlington	</v>
      <v xml:space="preserve">http://creativecommons.org/licenses/by-sa/3.0/					</v>
    </spb>
    <spb s="0">
      <v xml:space="preserve">Wikipedia	US Census	US Census	Wikipedia	Sec	Walkscore	</v>
      <v xml:space="preserve">CC-BY-SA			CC-BY-SA			</v>
      <v xml:space="preserve">http://en.wikipedia.org/wiki/Burlington,_North_Carolina	http://www2.census.gov/programs-surveys/popest/datasets/2010-2018/cities/totals/sub-est2018_all.csv	http://www.census.gov/quickfacts/table/PST120214/3709060	https://en.wikipedia.org/wiki/Burlington,_North_Carolina	https://www.sec.gov/cgi-bin/browse-edgar?action=getcompany&amp;CIK=0000920148	https://www.walkscore.com/NC/Burlington	</v>
      <v xml:space="preserve">http://creativecommons.org/licenses/by-sa/3.0/			http://creativecommons.org/licenses/by-sa/3.0/			</v>
    </spb>
    <spb s="0">
      <v xml:space="preserve">Wikipedia	US Census	Wikipedia	</v>
      <v xml:space="preserve">CC-BY-SA		CC-BY-SA	</v>
      <v xml:space="preserve">http://en.wikipedia.org/wiki/Burlington,_North_Carolina	http://www2.census.gov/programs-surveys/popest/datasets/2010-2018/cities/totals/sub-est2018_all.csv	http://es.wikipedia.org/wiki/Burlington_(Carolina_del_Norte)	</v>
      <v xml:space="preserve">http://creativecommons.org/licenses/by-sa/3.0/		http://creativecommons.org/licenses/by-sa/3.0/	</v>
    </spb>
    <spb s="1">
      <v>5828</v>
      <v>5829</v>
      <v>2</v>
      <v>5829</v>
      <v>5828</v>
      <v>5830</v>
      <v>5830</v>
      <v>5831</v>
    </spb>
    <spb s="0">
      <v xml:space="preserve">Wikipedia	</v>
      <v xml:space="preserve">CC BY-SA 4.0	</v>
      <v xml:space="preserve">http://it.wikipedia.org/wiki/Burlington_(Carolina_del_Nord)	</v>
      <v xml:space="preserve">https://creativecommons.org/licenses/by-sa/4.0	</v>
    </spb>
    <spb s="0">
      <v xml:space="preserve">Wikipedia	</v>
      <v xml:space="preserve">CC-BY-SA	</v>
      <v xml:space="preserve">http://en.wikipedia.org/wiki/Manhattan,_Kansas	</v>
      <v xml:space="preserve">http://creativecommons.org/licenses/by-sa/3.0/	</v>
    </spb>
    <spb s="0">
      <v xml:space="preserve">Wikipedia	US Census	Sec	Walkscore	</v>
      <v xml:space="preserve">CC-BY-SA				</v>
      <v xml:space="preserve">http://en.wikipedia.org/wiki/Manhattan,_Kansas	http://www.census.gov/quickfacts/table/PST045215/2044250	https://www.sec.gov/cgi-bin/browse-edgar?action=getcompany&amp;CIK=0001841506	https://www.walkscore.com/KS/Manhattan	</v>
      <v xml:space="preserve">http://creativecommons.org/licenses/by-sa/3.0/				</v>
    </spb>
    <spb s="0">
      <v xml:space="preserve">Wikipedia	US Census	US Census	Wikipedia	Sec	Walkscore	</v>
      <v xml:space="preserve">CC-BY-SA			CC-BY-SA			</v>
      <v xml:space="preserve">http://en.wikipedia.org/wiki/Manhattan,_Kansas	http://www2.census.gov/programs-surveys/popest/datasets/2010-2018/cities/totals/sub-est2018_all.csv	http://www.census.gov/quickfacts/table/PST045215/2044250	https://en.wikipedia.org/wiki/Manhattan,_Kansas	https://www.sec.gov/cgi-bin/browse-edgar?action=getcompany&amp;CIK=0001841506	https://www.walkscore.com/KS/Manhattan	</v>
      <v xml:space="preserve">http://creativecommons.org/licenses/by-sa/3.0/			http://creativecommons.org/licenses/by-sa/3.0/			</v>
    </spb>
    <spb s="0">
      <v xml:space="preserve">Wikipedia	US Census	</v>
      <v xml:space="preserve">CC-BY-SA		</v>
      <v xml:space="preserve">http://en.wikipedia.org/wiki/Manhattan,_Kansas	http://www2.census.gov/programs-surveys/popest/datasets/2010-2018/cities/totals/sub-est2018_all.csv	</v>
      <v xml:space="preserve">http://creativecommons.org/licenses/by-sa/3.0/		</v>
    </spb>
    <spb s="1">
      <v>5834</v>
      <v>5835</v>
      <v>2</v>
      <v>5835</v>
      <v>5834</v>
      <v>5836</v>
      <v>5836</v>
      <v>5837</v>
    </spb>
    <spb s="0">
      <v xml:space="preserve">Wikipedia	</v>
      <v xml:space="preserve">CC-BY-SA-3.0	</v>
      <v xml:space="preserve">http://en.wikipedia.org/wiki/Manhattan,_Kansas	</v>
      <v xml:space="preserve">http://creativecommons.org/licenses/by-sa/3.0/	</v>
    </spb>
    <spb s="0">
      <v xml:space="preserve">Wikipedia	</v>
      <v xml:space="preserve">CC-BY-SA	</v>
      <v xml:space="preserve">http://en.wikipedia.org/wiki/St._Cloud,_Florida	</v>
      <v xml:space="preserve">http://creativecommons.org/licenses/by-sa/3.0/	</v>
    </spb>
    <spb s="0">
      <v xml:space="preserve">Wikipedia	US Census	Walkscore	</v>
      <v xml:space="preserve">CC-BY-SA			</v>
      <v xml:space="preserve">http://en.wikipedia.org/wiki/St._Cloud,_Florida	http://www2.census.gov/programs-surveys/popest/datasets/2010-2018/cities/totals/sub-est2018_all.csv	https://www.walkscore.com/FL/St._Cloud	</v>
      <v xml:space="preserve">http://creativecommons.org/licenses/by-sa/3.0/			</v>
    </spb>
    <spb s="0">
      <v xml:space="preserve">Wikipedia	US Census	</v>
      <v xml:space="preserve">CC-BY-SA		</v>
      <v xml:space="preserve">http://en.wikipedia.org/wiki/St._Cloud,_Florida	http://www2.census.gov/programs-surveys/popest/datasets/2010-2018/cities/totals/sub-est2018_all.csv	</v>
      <v xml:space="preserve">http://creativecommons.org/licenses/by-sa/3.0/		</v>
    </spb>
    <spb s="16">
      <v>5840</v>
      <v>5841</v>
      <v>5840</v>
      <v>5840</v>
      <v>2</v>
      <v>5841</v>
      <v>5840</v>
      <v>5841</v>
      <v>5841</v>
      <v>5842</v>
    </spb>
    <spb s="0">
      <v xml:space="preserve">Wikipedia	</v>
      <v xml:space="preserve">CC BY-SA 2.5	</v>
      <v xml:space="preserve">http://it.wikipedia.org/wiki/St._Cloud_(Florida)	</v>
      <v xml:space="preserve">https://creativecommons.org/licenses/by-sa/2.5	</v>
    </spb>
    <spb s="0">
      <v xml:space="preserve">Wikipedia	</v>
      <v xml:space="preserve">CC-BY-SA	</v>
      <v xml:space="preserve">http://en.wikipedia.org/wiki/Normal,_Illinois	</v>
      <v xml:space="preserve">http://creativecommons.org/licenses/by-sa/3.0/	</v>
    </spb>
    <spb s="0">
      <v xml:space="preserve">Wikipedia	US Census	Walkscore	</v>
      <v xml:space="preserve">CC-BY-SA			</v>
      <v xml:space="preserve">http://en.wikipedia.org/wiki/Normal,_Illinois	http://www2.census.gov/programs-surveys/popest/datasets/2010-2018/cities/totals/sub-est2018_all.csv	https://www.walkscore.com/IL/Normal	</v>
      <v xml:space="preserve">http://creativecommons.org/licenses/by-sa/3.0/			</v>
    </spb>
    <spb s="0">
      <v xml:space="preserve">Wikipedia	US Census	Wikipedia	Walkscore	</v>
      <v xml:space="preserve">CC-BY-SA		CC-BY-SA		</v>
      <v xml:space="preserve">http://en.wikipedia.org/wiki/Normal,_Illinois	http://www2.census.gov/programs-surveys/popest/datasets/2010-2018/cities/totals/sub-est2018_all.csv	https://en.wikipedia.org/wiki/Normal,_Illinois	https://www.walkscore.com/IL/Normal	</v>
      <v xml:space="preserve">http://creativecommons.org/licenses/by-sa/3.0/		http://creativecommons.org/licenses/by-sa/3.0/		</v>
    </spb>
    <spb s="0">
      <v xml:space="preserve">Wikipedia	US Census	</v>
      <v xml:space="preserve">CC-BY-SA		</v>
      <v xml:space="preserve">http://en.wikipedia.org/wiki/Normal,_Illinois	http://www2.census.gov/programs-surveys/popest/datasets/2010-2018/cities/totals/sub-est2018_all.csv	</v>
      <v xml:space="preserve">http://creativecommons.org/licenses/by-sa/3.0/		</v>
    </spb>
    <spb s="16">
      <v>5845</v>
      <v>5846</v>
      <v>5845</v>
      <v>5845</v>
      <v>2</v>
      <v>5846</v>
      <v>5845</v>
      <v>5847</v>
      <v>5847</v>
      <v>5848</v>
    </spb>
    <spb s="0">
      <v xml:space="preserve">Wikipedia	</v>
      <v xml:space="preserve">CC BY 3.0	</v>
      <v xml:space="preserve">http://en.wikipedia.org/wiki/Normal,_Illinois	</v>
      <v xml:space="preserve">https://creativecommons.org/licenses/by/3.0	</v>
    </spb>
    <spb s="0">
      <v xml:space="preserve">Wikipedia	</v>
      <v xml:space="preserve">CC-BY-SA	</v>
      <v xml:space="preserve">http://en.wikipedia.org/wiki/Decatur,_Alabama	</v>
      <v xml:space="preserve">http://creativecommons.org/licenses/by-sa/3.0/	</v>
    </spb>
    <spb s="0">
      <v xml:space="preserve">Wikipedia	US Census	Sec	Walkscore	</v>
      <v xml:space="preserve">CC-BY-SA				</v>
      <v xml:space="preserve">http://en.wikipedia.org/wiki/Decatur,_Alabama	http://www2.census.gov/programs-surveys/popest/datasets/2010-2018/cities/totals/sub-est2018_all.csv	https://www.sec.gov/cgi-bin/browse-edgar?action=getcompany&amp;CIK=0001767433	https://www.walkscore.com/AL/Decatur	</v>
      <v xml:space="preserve">http://creativecommons.org/licenses/by-sa/3.0/				</v>
    </spb>
    <spb s="0">
      <v xml:space="preserve">Wikipedia	US Census	Wikipedia	Sec	Walkscore	</v>
      <v xml:space="preserve">CC-BY-SA		CC-BY-SA			</v>
      <v xml:space="preserve">http://en.wikipedia.org/wiki/Decatur,_Alabama	http://www2.census.gov/programs-surveys/popest/datasets/2010-2018/cities/totals/sub-est2018_all.csv	https://en.wikipedia.org/wiki/Decatur,_Alabama	https://www.sec.gov/cgi-bin/browse-edgar?action=getcompany&amp;CIK=0001767433	https://www.walkscore.com/AL/Decatur	</v>
      <v xml:space="preserve">http://creativecommons.org/licenses/by-sa/3.0/		http://creativecommons.org/licenses/by-sa/3.0/			</v>
    </spb>
    <spb s="0">
      <v xml:space="preserve">Wikipedia	US Census	Wikipedia	</v>
      <v xml:space="preserve">CC-BY-SA		CC-BY-SA	</v>
      <v xml:space="preserve">http://en.wikipedia.org/wiki/Decatur,_Alabama	http://www2.census.gov/programs-surveys/popest/datasets/2010-2018/cities/totals/sub-est2018_all.csv	http://es.wikipedia.org/wiki/Decatur_(Alabama)	</v>
      <v xml:space="preserve">http://creativecommons.org/licenses/by-sa/3.0/		http://creativecommons.org/licenses/by-sa/3.0/	</v>
    </spb>
    <spb s="16">
      <v>5851</v>
      <v>5852</v>
      <v>5851</v>
      <v>5851</v>
      <v>2</v>
      <v>5852</v>
      <v>5851</v>
      <v>5853</v>
      <v>5853</v>
      <v>5854</v>
    </spb>
    <spb s="0">
      <v xml:space="preserve">Wikipedia	</v>
      <v xml:space="preserve">CC BY-SA 4.0	</v>
      <v xml:space="preserve">http://en.wikipedia.org/wiki/Decatur,_Alabama	</v>
      <v xml:space="preserve">https://creativecommons.org/licenses/by-sa/4.0	</v>
    </spb>
    <spb s="0">
      <v xml:space="preserve">Wikipedia	Wikipedia	</v>
      <v xml:space="preserve">CC-BY-SA	CC-BY-SA	</v>
      <v xml:space="preserve">http://en.wikipedia.org/wiki/Berwyn,_Illinois	http://de.wikipedia.org/wiki/Berwyn_(Illinois)	</v>
      <v xml:space="preserve">http://creativecommons.org/licenses/by-sa/3.0/	http://creativecommons.org/licenses/by-sa/3.0/	</v>
    </spb>
    <spb s="0">
      <v xml:space="preserve">Wikipedia	US Census	Walkscore	</v>
      <v xml:space="preserve">CC-BY-SA			</v>
      <v xml:space="preserve">http://en.wikipedia.org/wiki/Berwyn,_Illinois	http://www2.census.gov/programs-surveys/popest/datasets/2010-2018/cities/totals/sub-est2018_all.csv	https://www.walkscore.com/IL/Berwyn	</v>
      <v xml:space="preserve">http://creativecommons.org/licenses/by-sa/3.0/			</v>
    </spb>
    <spb s="0">
      <v xml:space="preserve">Wikipedia	</v>
      <v xml:space="preserve">CC-BY-SA	</v>
      <v xml:space="preserve">http://en.wikipedia.org/wiki/Berwyn,_Illinois	</v>
      <v xml:space="preserve">http://creativecommons.org/licenses/by-sa/3.0/	</v>
    </spb>
    <spb s="0">
      <v xml:space="preserve">Wikipedia	US Census	Wikipedia	Walkscore	</v>
      <v xml:space="preserve">CC-BY-SA		CC-BY-SA		</v>
      <v xml:space="preserve">http://en.wikipedia.org/wiki/Berwyn,_Illinois	http://www2.census.gov/programs-surveys/popest/datasets/2010-2018/cities/totals/sub-est2018_all.csv	https://en.wikipedia.org/wiki/Berwyn,_Illinois	https://www.walkscore.com/IL/Berwyn	</v>
      <v xml:space="preserve">http://creativecommons.org/licenses/by-sa/3.0/		http://creativecommons.org/licenses/by-sa/3.0/		</v>
    </spb>
    <spb s="0">
      <v xml:space="preserve">Wikipedia	US Census	</v>
      <v xml:space="preserve">CC-BY-SA		</v>
      <v xml:space="preserve">http://en.wikipedia.org/wiki/Berwyn,_Illinois	http://www2.census.gov/programs-surveys/popest/datasets/2010-2018/cities/totals/sub-est2018_all.csv	</v>
      <v xml:space="preserve">http://creativecommons.org/licenses/by-sa/3.0/		</v>
    </spb>
    <spb s="16">
      <v>5857</v>
      <v>5858</v>
      <v>5859</v>
      <v>5859</v>
      <v>2</v>
      <v>5858</v>
      <v>5859</v>
      <v>5860</v>
      <v>5860</v>
      <v>5861</v>
    </spb>
    <spb s="0">
      <v xml:space="preserve">Wikipedia	</v>
      <v xml:space="preserve">CC BY 2.0	</v>
      <v xml:space="preserve">http://de.wikipedia.org/wiki/Berwyn_(Illinois)	</v>
      <v xml:space="preserve">http://creativecommons.org/licenses/by/2.0	</v>
    </spb>
    <spb s="0">
      <v xml:space="preserve">Wikipedia	</v>
      <v xml:space="preserve">CC-BY-SA	</v>
      <v xml:space="preserve">http://en.wikipedia.org/wiki/Kingsport,_Tennessee	</v>
      <v xml:space="preserve">http://creativecommons.org/licenses/by-sa/3.0/	</v>
    </spb>
    <spb s="0">
      <v xml:space="preserve">Wikipedia	US Census	Facebook	Sec	Walkscore	</v>
      <v xml:space="preserve">CC-BY-SA					</v>
      <v xml:space="preserve">http://en.wikipedia.org/wiki/Kingsport,_Tennessee	http://www2.census.gov/programs-surveys/popest/datasets/2010-2018/cities/totals/sub-est2018_all.csv	https://www.facebook.com/A.M.Kingsport/	https://www.sec.gov/cgi-bin/browse-edgar?action=getcompany&amp;CIK=0001353110	https://www.walkscore.com/TN/Kingsport	</v>
      <v xml:space="preserve">http://creativecommons.org/licenses/by-sa/3.0/					</v>
    </spb>
    <spb s="0">
      <v xml:space="preserve">Wikipedia	US Census	Wikipedia	Facebook	Sec	Walkscore	</v>
      <v xml:space="preserve">CC-BY-SA		CC-BY-SA				</v>
      <v xml:space="preserve">http://en.wikipedia.org/wiki/Kingsport,_Tennessee	http://www2.census.gov/programs-surveys/popest/datasets/2010-2018/cities/totals/sub-est2018_all.csv	https://en.wikipedia.org/wiki/Kingsport,_Tennessee	https://www.facebook.com/A.M.Kingsport/	https://www.sec.gov/cgi-bin/browse-edgar?action=getcompany&amp;CIK=0001353110	https://www.walkscore.com/TN/Kingsport	</v>
      <v xml:space="preserve">http://creativecommons.org/licenses/by-sa/3.0/		http://creativecommons.org/licenses/by-sa/3.0/				</v>
    </spb>
    <spb s="0">
      <v xml:space="preserve">Wikipedia	US Census	Wikipedia	</v>
      <v xml:space="preserve">CC-BY-SA		CC-BY-SA	</v>
      <v xml:space="preserve">http://en.wikipedia.org/wiki/Kingsport,_Tennessee	http://www2.census.gov/programs-surveys/popest/datasets/2010-2018/cities/totals/sub-est2018_all.csv	http://fr.wikipedia.org/wiki/Kingsport	</v>
      <v xml:space="preserve">http://creativecommons.org/licenses/by-sa/3.0/		http://creativecommons.org/licenses/by-sa/3.0/	</v>
    </spb>
    <spb s="1">
      <v>5864</v>
      <v>5865</v>
      <v>2</v>
      <v>5865</v>
      <v>5864</v>
      <v>5866</v>
      <v>5866</v>
      <v>5867</v>
    </spb>
    <spb s="0">
      <v xml:space="preserve">Wikipedia	</v>
      <v xml:space="preserve">CC BY-SA 3.0	</v>
      <v xml:space="preserve">http://en.wikipedia.org/wiki/Kingsport,_Tennessee	</v>
      <v xml:space="preserve">https://creativecommons.org/licenses/by-sa/3.0	</v>
    </spb>
    <spb s="0">
      <v xml:space="preserve">Wikipedia	</v>
      <v xml:space="preserve">CC-BY-SA	</v>
      <v xml:space="preserve">http://en.wikipedia.org/wiki/Minnetonka,_Minnesota	</v>
      <v xml:space="preserve">http://creativecommons.org/licenses/by-sa/3.0/	</v>
    </spb>
    <spb s="0">
      <v xml:space="preserve">Wikipedia	US Census	Sec	Walkscore	</v>
      <v xml:space="preserve">CC-BY-SA				</v>
      <v xml:space="preserve">http://en.wikipedia.org/wiki/Minnetonka,_Minnesota	http://www2.census.gov/programs-surveys/popest/datasets/2010-2018/cities/totals/sub-est2018_all.csv	https://www.sec.gov/cgi-bin/browse-edgar?action=getcompany&amp;CIK=0001803994	https://www.walkscore.com/MN/Minnetonka	</v>
      <v xml:space="preserve">http://creativecommons.org/licenses/by-sa/3.0/				</v>
    </spb>
    <spb s="0">
      <v xml:space="preserve">Wikipedia	Wikipedia	</v>
      <v xml:space="preserve">CC-BY-SA	CC-BY-SA	</v>
      <v xml:space="preserve">http://en.wikipedia.org/wiki/Minnetonka,_Minnesota	http://it.wikipedia.org/wiki/Minnetonka	</v>
      <v xml:space="preserve">http://creativecommons.org/licenses/by-sa/3.0/	http://creativecommons.org/licenses/by-sa/3.0/	</v>
    </spb>
    <spb s="0">
      <v xml:space="preserve">Wikipedia	US Census	Wikipedia	Sec	Walkscore	</v>
      <v xml:space="preserve">CC-BY-SA		CC-BY-SA			</v>
      <v xml:space="preserve">http://en.wikipedia.org/wiki/Minnetonka,_Minnesota	http://www2.census.gov/programs-surveys/popest/datasets/2010-2018/cities/totals/sub-est2018_all.csv	https://en.wikipedia.org/wiki/Minnetonka,_Minnesota	https://www.sec.gov/cgi-bin/browse-edgar?action=getcompany&amp;CIK=0001803994	https://www.walkscore.com/MN/Minnetonka	</v>
      <v xml:space="preserve">http://creativecommons.org/licenses/by-sa/3.0/		http://creativecommons.org/licenses/by-sa/3.0/			</v>
    </spb>
    <spb s="0">
      <v xml:space="preserve">Wikipedia	US Census	</v>
      <v xml:space="preserve">CC-BY-SA		</v>
      <v xml:space="preserve">http://en.wikipedia.org/wiki/Minnetonka,_Minnesota	http://www2.census.gov/programs-surveys/popest/datasets/2010-2018/cities/totals/sub-est2018_all.csv	</v>
      <v xml:space="preserve">http://creativecommons.org/licenses/by-sa/3.0/		</v>
    </spb>
    <spb s="16">
      <v>5870</v>
      <v>5871</v>
      <v>5872</v>
      <v>5872</v>
      <v>2</v>
      <v>5871</v>
      <v>5870</v>
      <v>5873</v>
      <v>5873</v>
      <v>5874</v>
    </spb>
    <spb s="0">
      <v xml:space="preserve">Wikipedia	</v>
      <v xml:space="preserve">Public domain	</v>
      <v xml:space="preserve">http://en.wikipedia.org/wiki/Minnetonka,_Minnesota	</v>
      <v xml:space="preserve">http://en.wikipedia.org/wiki/Public_domain	</v>
    </spb>
    <spb s="0">
      <v xml:space="preserve">Wikipedia	</v>
      <v xml:space="preserve">CC-BY-SA	</v>
      <v xml:space="preserve">http://en.wikipedia.org/wiki/Rosemead,_California	</v>
      <v xml:space="preserve">http://creativecommons.org/licenses/by-sa/3.0/	</v>
    </spb>
    <spb s="0">
      <v xml:space="preserve">Wikipedia	US Census	Sec	Walkscore	</v>
      <v xml:space="preserve">CC-BY-SA				</v>
      <v xml:space="preserve">http://en.wikipedia.org/wiki/Rosemead,_California	http://www2.census.gov/programs-surveys/popest/datasets/2010-2018/cities/totals/sub-est2018_all.csv	https://www.sec.gov/cgi-bin/browse-edgar?action=getcompany&amp;CIK=0001482554	https://www.walkscore.com/CA/Rosemead	</v>
      <v xml:space="preserve">http://creativecommons.org/licenses/by-sa/3.0/				</v>
    </spb>
    <spb s="0">
      <v xml:space="preserve">Wikipedia	Wikipedia	</v>
      <v xml:space="preserve">CC-BY-SA	CC-BY-SA	</v>
      <v xml:space="preserve">http://en.wikipedia.org/wiki/Rosemead,_California	http://it.wikipedia.org/wiki/Rosemead	</v>
      <v xml:space="preserve">http://creativecommons.org/licenses/by-sa/3.0/	http://creativecommons.org/licenses/by-sa/3.0/	</v>
    </spb>
    <spb s="0">
      <v xml:space="preserve">Wikipedia	US Census	Wikipedia	Sec	Walkscore	</v>
      <v xml:space="preserve">CC-BY-SA		CC-BY-SA			</v>
      <v xml:space="preserve">http://en.wikipedia.org/wiki/Rosemead,_California	http://www2.census.gov/programs-surveys/popest/datasets/2010-2018/cities/totals/sub-est2018_all.csv	https://en.wikipedia.org/wiki/Rosemead,_California	https://www.sec.gov/cgi-bin/browse-edgar?action=getcompany&amp;CIK=0001482554	https://www.walkscore.com/CA/Rosemead	</v>
      <v xml:space="preserve">http://creativecommons.org/licenses/by-sa/3.0/		http://creativecommons.org/licenses/by-sa/3.0/			</v>
    </spb>
    <spb s="0">
      <v xml:space="preserve">Wikipedia	US Census	</v>
      <v xml:space="preserve">CC-BY-SA		</v>
      <v xml:space="preserve">http://en.wikipedia.org/wiki/Rosemead,_California	http://www2.census.gov/programs-surveys/popest/datasets/2010-2018/cities/totals/sub-est2018_all.csv	</v>
      <v xml:space="preserve">http://creativecommons.org/licenses/by-sa/3.0/		</v>
    </spb>
    <spb s="16">
      <v>5877</v>
      <v>5878</v>
      <v>5879</v>
      <v>5879</v>
      <v>2</v>
      <v>5878</v>
      <v>5877</v>
      <v>5880</v>
      <v>5880</v>
      <v>5881</v>
    </spb>
    <spb s="0">
      <v xml:space="preserve">Wikipedia	</v>
      <v xml:space="preserve">CC BY-SA 4.0	</v>
      <v xml:space="preserve">http://en.wikipedia.org/wiki/Rosemead,_California	</v>
      <v xml:space="preserve">https://creativecommons.org/licenses/by-sa/4.0	</v>
    </spb>
    <spb s="0">
      <v xml:space="preserve">Wikipedia	</v>
      <v xml:space="preserve">CC-BY-SA	</v>
      <v xml:space="preserve">http://en.wikipedia.org/wiki/Paramount,_California	</v>
      <v xml:space="preserve">http://creativecommons.org/licenses/by-sa/3.0/	</v>
    </spb>
    <spb s="0">
      <v xml:space="preserve">Wikipedia	US Census	Sec	Walkscore	</v>
      <v xml:space="preserve">CC-BY-SA				</v>
      <v xml:space="preserve">http://en.wikipedia.org/wiki/Paramount,_California	http://www2.census.gov/programs-surveys/popest/datasets/2010-2018/cities/totals/sub-est2018_all.csv	https://www.sec.gov/cgi-bin/browse-edgar?action=getcompany&amp;CIK=0001741231	https://www.walkscore.com/CA/Paramount	</v>
      <v xml:space="preserve">http://creativecommons.org/licenses/by-sa/3.0/				</v>
    </spb>
    <spb s="0">
      <v xml:space="preserve">Wikipedia	Wikipedia	</v>
      <v xml:space="preserve">CC-BY-SA	CC-BY-SA	</v>
      <v xml:space="preserve">http://en.wikipedia.org/wiki/Paramount,_California	http://it.wikipedia.org/wiki/Paramount_(California)	</v>
      <v xml:space="preserve">http://creativecommons.org/licenses/by-sa/3.0/	http://creativecommons.org/licenses/by-sa/3.0/	</v>
    </spb>
    <spb s="0">
      <v xml:space="preserve">Wikipedia	US Census	Wikipedia	Sec	Walkscore	</v>
      <v xml:space="preserve">CC-BY-SA		CC-BY-SA			</v>
      <v xml:space="preserve">http://en.wikipedia.org/wiki/Paramount,_California	http://www2.census.gov/programs-surveys/popest/datasets/2010-2018/cities/totals/sub-est2018_all.csv	https://en.wikipedia.org/wiki/Paramount,_California	https://www.sec.gov/cgi-bin/browse-edgar?action=getcompany&amp;CIK=0001741231	https://www.walkscore.com/CA/Paramount	</v>
      <v xml:space="preserve">http://creativecommons.org/licenses/by-sa/3.0/		http://creativecommons.org/licenses/by-sa/3.0/			</v>
    </spb>
    <spb s="0">
      <v xml:space="preserve">Wikipedia	US Census	Wikipedia	Twitter	</v>
      <v xml:space="preserve">CC-BY-SA		CC-BY-SA		</v>
      <v xml:space="preserve">http://en.wikipedia.org/wiki/Paramount,_California	http://www2.census.gov/programs-surveys/popest/datasets/2010-2018/cities/totals/sub-est2018_all.csv	http://es.wikipedia.org/wiki/Paramount_(California)	https://twitter.com/paramount	</v>
      <v xml:space="preserve">http://creativecommons.org/licenses/by-sa/3.0/		http://creativecommons.org/licenses/by-sa/3.0/		</v>
    </spb>
    <spb s="16">
      <v>5884</v>
      <v>5885</v>
      <v>5886</v>
      <v>5886</v>
      <v>2</v>
      <v>5885</v>
      <v>5884</v>
      <v>5887</v>
      <v>5887</v>
      <v>5888</v>
    </spb>
    <spb s="0">
      <v xml:space="preserve">Wikipedia	</v>
      <v xml:space="preserve">Public domain	</v>
      <v xml:space="preserve">http://en.wikipedia.org/wiki/Paramount,_California	</v>
      <v xml:space="preserve">http://en.wikipedia.org/wiki/Public_domain	</v>
    </spb>
    <spb s="0">
      <v xml:space="preserve">Wikipedia	</v>
      <v xml:space="preserve">CC-BY-SA	</v>
      <v xml:space="preserve">http://en.wikipedia.org/wiki/Rocky_Mount,_North_Carolina	</v>
      <v xml:space="preserve">http://creativecommons.org/licenses/by-sa/3.0/	</v>
    </spb>
    <spb s="0">
      <v xml:space="preserve">Wikipedia	US Census	Sec	Walkscore	</v>
      <v xml:space="preserve">CC-BY-SA				</v>
      <v xml:space="preserve">http://en.wikipedia.org/wiki/Rocky_Mount,_North_Carolina	http://www2.census.gov/programs-surveys/popest/datasets/2010-2018/cities/totals/sub-est2018_all.csv	https://www.sec.gov/cgi-bin/browse-edgar?action=getcompany&amp;CIK=0001615135	https://www.walkscore.com/NC/Rocky_Mount	</v>
      <v xml:space="preserve">http://creativecommons.org/licenses/by-sa/3.0/				</v>
    </spb>
    <spb s="0">
      <v xml:space="preserve">Wikipedia	US Census	Wikipedia	Sec	Walkscore	</v>
      <v xml:space="preserve">CC-BY-SA		CC-BY-SA			</v>
      <v xml:space="preserve">http://en.wikipedia.org/wiki/Rocky_Mount,_North_Carolina	http://www2.census.gov/programs-surveys/popest/datasets/2010-2018/cities/totals/sub-est2018_all.csv	https://en.wikipedia.org/wiki/Rocky_Mount,_North_Carolina	https://www.sec.gov/cgi-bin/browse-edgar?action=getcompany&amp;CIK=0001615135	https://www.walkscore.com/NC/Rocky_Mount	</v>
      <v xml:space="preserve">http://creativecommons.org/licenses/by-sa/3.0/		http://creativecommons.org/licenses/by-sa/3.0/			</v>
    </spb>
    <spb s="0">
      <v xml:space="preserve">Wikipedia	US Census	</v>
      <v xml:space="preserve">CC-BY-SA		</v>
      <v xml:space="preserve">http://en.wikipedia.org/wiki/Rocky_Mount,_North_Carolina	http://www2.census.gov/programs-surveys/popest/datasets/2010-2018/cities/totals/sub-est2018_all.csv	</v>
      <v xml:space="preserve">http://creativecommons.org/licenses/by-sa/3.0/		</v>
    </spb>
    <spb s="1">
      <v>5891</v>
      <v>5892</v>
      <v>2</v>
      <v>5892</v>
      <v>5891</v>
      <v>5893</v>
      <v>5893</v>
      <v>5894</v>
    </spb>
    <spb s="0">
      <v xml:space="preserve">Wikipedia	</v>
      <v xml:space="preserve">CC BY-SA 3.0	</v>
      <v xml:space="preserve">http://es.wikipedia.org/wiki/Rocky_Mount_(Carolina_del_Norte)	</v>
      <v xml:space="preserve">https://creativecommons.org/licenses/by-sa/3.0	</v>
    </spb>
    <spb s="0">
      <v xml:space="preserve">Wikipedia	</v>
      <v xml:space="preserve">CC-BY-SA	</v>
      <v xml:space="preserve">http://en.wikipedia.org/wiki/Yucaipa,_California	</v>
      <v xml:space="preserve">http://creativecommons.org/licenses/by-sa/3.0/	</v>
    </spb>
    <spb s="0">
      <v xml:space="preserve">Wikipedia	US Census	Walkscore	</v>
      <v xml:space="preserve">CC-BY-SA			</v>
      <v xml:space="preserve">http://en.wikipedia.org/wiki/Yucaipa,_California	http://www2.census.gov/programs-surveys/popest/datasets/2010-2018/cities/totals/sub-est2018_all.csv	https://www.walkscore.com/CA/Yucaipa	</v>
      <v xml:space="preserve">http://creativecommons.org/licenses/by-sa/3.0/			</v>
    </spb>
    <spb s="0">
      <v xml:space="preserve">Wikipedia	US Census	Wikipedia	</v>
      <v xml:space="preserve">CC-BY-SA		CC-BY-SA	</v>
      <v xml:space="preserve">http://en.wikipedia.org/wiki/Yucaipa,_California	http://www2.census.gov/programs-surveys/popest/datasets/2010-2018/cities/totals/sub-est2018_all.csv	http://es.wikipedia.org/wiki/Yucaipa	</v>
      <v xml:space="preserve">http://creativecommons.org/licenses/by-sa/3.0/		http://creativecommons.org/licenses/by-sa/3.0/	</v>
    </spb>
    <spb s="16">
      <v>5897</v>
      <v>5898</v>
      <v>5897</v>
      <v>5897</v>
      <v>2</v>
      <v>5898</v>
      <v>5897</v>
      <v>5898</v>
      <v>5898</v>
      <v>5899</v>
    </spb>
    <spb s="0">
      <v xml:space="preserve">Wikipedia	</v>
      <v xml:space="preserve">CC BY 2.0	</v>
      <v xml:space="preserve">http://en.wikipedia.org/wiki/Yucaipa,_California	</v>
      <v xml:space="preserve">https://creativecommons.org/licenses/by/2.0	</v>
    </spb>
    <spb s="0">
      <v xml:space="preserve">Wikipedia	</v>
      <v xml:space="preserve">CC-BY-SA	</v>
      <v xml:space="preserve">http://en.wikipedia.org/wiki/Watsonville,_California	</v>
      <v xml:space="preserve">http://creativecommons.org/licenses/by-sa/3.0/	</v>
    </spb>
    <spb s="0">
      <v xml:space="preserve">Wikipedia	US Census	US Census	Sec	Walkscore	</v>
      <v xml:space="preserve">CC-BY-SA					</v>
      <v xml:space="preserve">http://en.wikipedia.org/wiki/Watsonville,_California	http://www2.census.gov/programs-surveys/popest/datasets/2010-2018/cities/totals/sub-est2018_all.csv	http://www.census.gov/quickfacts/table/SEX255214/0683668	https://www.sec.gov/cgi-bin/browse-edgar?action=getcompany&amp;CIK=0000861459	https://www.walkscore.com/CA/Watsonville	</v>
      <v xml:space="preserve">http://creativecommons.org/licenses/by-sa/3.0/					</v>
    </spb>
    <spb s="0">
      <v xml:space="preserve">Wikipedia	US Census	US Census	Wikipedia	Sec	Walkscore	</v>
      <v xml:space="preserve">CC-BY-SA			CC-BY-SA			</v>
      <v xml:space="preserve">http://en.wikipedia.org/wiki/Watsonville,_California	http://www2.census.gov/programs-surveys/popest/datasets/2010-2018/cities/totals/sub-est2018_all.csv	http://www.census.gov/quickfacts/table/SEX255214/0683668	https://en.wikipedia.org/wiki/Watsonville,_California	https://www.sec.gov/cgi-bin/browse-edgar?action=getcompany&amp;CIK=0000861459	https://www.walkscore.com/CA/Watsonville	</v>
      <v xml:space="preserve">http://creativecommons.org/licenses/by-sa/3.0/			http://creativecommons.org/licenses/by-sa/3.0/			</v>
    </spb>
    <spb s="0">
      <v xml:space="preserve">Wikipedia	US Census	Wikipedia	Wikipedia	US Census	</v>
      <v xml:space="preserve">CC-BY-SA		CC-BY-SA	CC-BY-SA		</v>
      <v xml:space="preserve">http://en.wikipedia.org/wiki/Watsonville,_California	http://www2.census.gov/programs-surveys/popest/datasets/2010-2018/cities/totals/sub-est2018_all.csv	http://es.wikipedia.org/wiki/Watsonville	http://fr.wikipedia.org/wiki/Watsonville	http://www.census.gov/quickfacts/table/SEX255214/0683668	</v>
      <v xml:space="preserve">http://creativecommons.org/licenses/by-sa/3.0/		http://creativecommons.org/licenses/by-sa/3.0/	http://creativecommons.org/licenses/by-sa/3.0/		</v>
    </spb>
    <spb s="1">
      <v>5902</v>
      <v>5903</v>
      <v>2</v>
      <v>5903</v>
      <v>5902</v>
      <v>5904</v>
      <v>5904</v>
      <v>5905</v>
    </spb>
    <spb s="0">
      <v xml:space="preserve">Wikipedia	</v>
      <v xml:space="preserve">CC BY-SA 3.0	</v>
      <v xml:space="preserve">http://ja.wikipedia.org/wiki/ワトソンビル_(カリフォルニア州)	</v>
      <v xml:space="preserve">https://creativecommons.org/licenses/by-sa/3.0	</v>
    </spb>
    <spb s="0">
      <v xml:space="preserve">Wikipedia	</v>
      <v xml:space="preserve">CC-BY-SA	</v>
      <v xml:space="preserve">http://en.wikipedia.org/wiki/Elyria,_Ohio	</v>
      <v xml:space="preserve">http://creativecommons.org/licenses/by-sa/3.0/	</v>
    </spb>
    <spb s="0">
      <v xml:space="preserve">Wikipedia	US Census	US Census	Sec	Walkscore	</v>
      <v xml:space="preserve">CC-BY-SA					</v>
      <v xml:space="preserve">http://en.wikipedia.org/wiki/Elyria,_Ohio	http://www2.census.gov/programs-surveys/popest/datasets/2010-2018/cities/totals/sub-est2018_all.csv	http://www.census.gov/quickfacts/table/PST045215/3925256	https://www.sec.gov/cgi-bin/browse-edgar?action=getcompany&amp;CIK=0000742112	https://www.walkscore.com/OH/Elyria	</v>
      <v xml:space="preserve">http://creativecommons.org/licenses/by-sa/3.0/					</v>
    </spb>
    <spb s="0">
      <v xml:space="preserve">Wikipedia	Wikipedia	</v>
      <v xml:space="preserve">CC-BY-SA	CC-BY-SA	</v>
      <v xml:space="preserve">http://en.wikipedia.org/wiki/Elyria,_Ohio	http://it.wikipedia.org/wiki/Elyria_(Ohio)	</v>
      <v xml:space="preserve">http://creativecommons.org/licenses/by-sa/3.0/	http://creativecommons.org/licenses/by-sa/3.0/	</v>
    </spb>
    <spb s="0">
      <v xml:space="preserve">Wikipedia	US Census	US Census	Wikipedia	Sec	Walkscore	</v>
      <v xml:space="preserve">CC-BY-SA			CC-BY-SA			</v>
      <v xml:space="preserve">http://en.wikipedia.org/wiki/Elyria,_Ohio	http://www2.census.gov/programs-surveys/popest/datasets/2010-2018/cities/totals/sub-est2018_all.csv	http://www.census.gov/quickfacts/table/PST045215/3925256	https://en.wikipedia.org/wiki/Elyria,_Ohio	https://www.sec.gov/cgi-bin/browse-edgar?action=getcompany&amp;CIK=0000742112	https://www.walkscore.com/OH/Elyria	</v>
      <v xml:space="preserve">http://creativecommons.org/licenses/by-sa/3.0/			http://creativecommons.org/licenses/by-sa/3.0/			</v>
    </spb>
    <spb s="0">
      <v xml:space="preserve">Wikipedia	US Census	</v>
      <v xml:space="preserve">CC-BY-SA		</v>
      <v xml:space="preserve">http://en.wikipedia.org/wiki/Elyria,_Ohio	http://www2.census.gov/programs-surveys/popest/datasets/2010-2018/cities/totals/sub-est2018_all.csv	</v>
      <v xml:space="preserve">http://creativecommons.org/licenses/by-sa/3.0/		</v>
    </spb>
    <spb s="16">
      <v>5908</v>
      <v>5909</v>
      <v>5910</v>
      <v>5910</v>
      <v>2</v>
      <v>5909</v>
      <v>5908</v>
      <v>5911</v>
      <v>5911</v>
      <v>5912</v>
    </spb>
    <spb s="0">
      <v xml:space="preserve">Wikipedia	</v>
      <v xml:space="preserve">Public domain	</v>
      <v xml:space="preserve">http://sv.wikipedia.org/wiki/Elyria,_Ohio	</v>
      <v xml:space="preserve">http://en.wikipedia.org/wiki/Public_domain	</v>
    </spb>
    <spb s="0">
      <v xml:space="preserve">Wikipedia	</v>
      <v xml:space="preserve">CC-BY-SA	</v>
      <v xml:space="preserve">http://en.wikipedia.org/wiki/Leesburg,_Virginia	</v>
      <v xml:space="preserve">http://creativecommons.org/licenses/by-sa/3.0/	</v>
    </spb>
    <spb s="0">
      <v xml:space="preserve">Wikipedia	US Census	Sec	Walkscore	</v>
      <v xml:space="preserve">CC-BY-SA				</v>
      <v xml:space="preserve">http://en.wikipedia.org/wiki/Leesburg,_Virginia	http://www2.census.gov/programs-surveys/popest/datasets/2010-2018/cities/totals/sub-est2018_all.csv	https://www.sec.gov/cgi-bin/browse-edgar?action=getcompany&amp;CIK=0001801585	https://www.walkscore.com/VA/Leesburg	</v>
      <v xml:space="preserve">http://creativecommons.org/licenses/by-sa/3.0/				</v>
    </spb>
    <spb s="0">
      <v xml:space="preserve">Wikipedia	US Census	Wikipedia	Sec	Walkscore	</v>
      <v xml:space="preserve">CC-BY-SA		CC-BY-SA			</v>
      <v xml:space="preserve">http://en.wikipedia.org/wiki/Leesburg,_Virginia	http://www2.census.gov/programs-surveys/popest/datasets/2010-2018/cities/totals/sub-est2018_all.csv	https://en.wikipedia.org/wiki/Leesburg,_Virginia	https://www.sec.gov/cgi-bin/browse-edgar?action=getcompany&amp;CIK=0001801585	https://www.walkscore.com/VA/Leesburg	</v>
      <v xml:space="preserve">http://creativecommons.org/licenses/by-sa/3.0/		http://creativecommons.org/licenses/by-sa/3.0/			</v>
    </spb>
    <spb s="0">
      <v xml:space="preserve">Wikipedia	US Census	</v>
      <v xml:space="preserve">CC-BY-SA		</v>
      <v xml:space="preserve">http://en.wikipedia.org/wiki/Leesburg,_Virginia	http://www2.census.gov/programs-surveys/popest/datasets/2010-2018/cities/totals/sub-est2018_all.csv	</v>
      <v xml:space="preserve">http://creativecommons.org/licenses/by-sa/3.0/		</v>
    </spb>
    <spb s="16">
      <v>5915</v>
      <v>5916</v>
      <v>5915</v>
      <v>5915</v>
      <v>2</v>
      <v>5916</v>
      <v>5915</v>
      <v>5917</v>
      <v>5917</v>
      <v>5918</v>
    </spb>
    <spb s="0">
      <v xml:space="preserve">Wikipedia	</v>
      <v xml:space="preserve">CC BY-SA 3.0	</v>
      <v xml:space="preserve">http://it.wikipedia.org/wiki/Leesburg_(Virginia)	</v>
      <v xml:space="preserve">https://creativecommons.org/licenses/by-sa/3.0	</v>
    </spb>
    <spb s="0">
      <v xml:space="preserve">Wikipedia	</v>
      <v xml:space="preserve">CC-BY-SA	</v>
      <v xml:space="preserve">http://en.wikipedia.org/wiki/Mount_Prospect,_Illinois	</v>
      <v xml:space="preserve">http://creativecommons.org/licenses/by-sa/3.0/	</v>
    </spb>
    <spb s="0">
      <v xml:space="preserve">Wikipedia	US Census	Walkscore	</v>
      <v xml:space="preserve">CC-BY-SA			</v>
      <v xml:space="preserve">http://en.wikipedia.org/wiki/Mount_Prospect,_Illinois	http://www2.census.gov/programs-surveys/popest/datasets/2010-2018/cities/totals/sub-est2018_all.csv	https://www.walkscore.com/IL/Mount_Prospect	</v>
      <v xml:space="preserve">http://creativecommons.org/licenses/by-sa/3.0/			</v>
    </spb>
    <spb s="0">
      <v xml:space="preserve">Wikipedia	Wikipedia	</v>
      <v xml:space="preserve">CC-BY-SA	CC-BY-SA	</v>
      <v xml:space="preserve">http://en.wikipedia.org/wiki/Mount_Prospect,_Illinois	http://it.wikipedia.org/wiki/Mount_Prospect	</v>
      <v xml:space="preserve">http://creativecommons.org/licenses/by-sa/3.0/	http://creativecommons.org/licenses/by-sa/3.0/	</v>
    </spb>
    <spb s="0">
      <v xml:space="preserve">Wikipedia	US Census	Wikipedia	Walkscore	</v>
      <v xml:space="preserve">CC-BY-SA		CC-BY-SA		</v>
      <v xml:space="preserve">http://en.wikipedia.org/wiki/Mount_Prospect,_Illinois	http://www2.census.gov/programs-surveys/popest/datasets/2010-2018/cities/totals/sub-est2018_all.csv	https://en.wikipedia.org/wiki/Mount_Prospect,_Illinois	https://www.walkscore.com/IL/Mount_Prospect	</v>
      <v xml:space="preserve">http://creativecommons.org/licenses/by-sa/3.0/		http://creativecommons.org/licenses/by-sa/3.0/		</v>
    </spb>
    <spb s="0">
      <v xml:space="preserve">Wikipedia	US Census	Wikipedia	</v>
      <v xml:space="preserve">CC-BY-SA		CC-BY-SA	</v>
      <v xml:space="preserve">http://en.wikipedia.org/wiki/Mount_Prospect,_Illinois	http://www2.census.gov/programs-surveys/popest/datasets/2010-2018/cities/totals/sub-est2018_all.csv	http://fr.wikipedia.org/wiki/Mount_Prospect	</v>
      <v xml:space="preserve">http://creativecommons.org/licenses/by-sa/3.0/		http://creativecommons.org/licenses/by-sa/3.0/	</v>
    </spb>
    <spb s="16">
      <v>5921</v>
      <v>5922</v>
      <v>5923</v>
      <v>5923</v>
      <v>2</v>
      <v>5922</v>
      <v>5921</v>
      <v>5924</v>
      <v>5924</v>
      <v>5925</v>
    </spb>
    <spb s="0">
      <v xml:space="preserve">Wikipedia	</v>
      <v xml:space="preserve">CC BY-SA 4.0	</v>
      <v xml:space="preserve">http://en.wikipedia.org/wiki/Mount_Prospect,_Illinois	</v>
      <v xml:space="preserve">https://creativecommons.org/licenses/by-sa/4.0	</v>
    </spb>
    <spb s="0">
      <v xml:space="preserve">Wikipedia	Wikipedia	Wikipedia	Wikipedia	</v>
      <v xml:space="preserve">CC-BY-SA	CC-BY-SA	CC-BY-SA	CC-BY-SA	</v>
      <v xml:space="preserve">http://en.wikipedia.org/wiki/Pinellas_Park,_Florida	http://de.wikipedia.org/wiki/Pinellas_Park	http://es.wikipedia.org/wiki/Pinellas_Park	http://fr.wikipedia.org/wiki/Pinellas_Park	</v>
      <v xml:space="preserve">http://creativecommons.org/licenses/by-sa/3.0/	http://creativecommons.org/licenses/by-sa/3.0/	http://creativecommons.org/licenses/by-sa/3.0/	http://creativecommons.org/licenses/by-sa/3.0/	</v>
    </spb>
    <spb s="0">
      <v xml:space="preserve">Wikipedia	US Census	Facebook	Walkscore	</v>
      <v xml:space="preserve">CC-BY-SA				</v>
      <v xml:space="preserve">http://en.wikipedia.org/wiki/Pinellas_Park,_Florida	http://www2.census.gov/programs-surveys/popest/datasets/2010-2018/cities/totals/sub-est2018_all.csv	https://www.facebook.com/PinellasGOP/	https://www.walkscore.com/FL/Pinellas_Park	</v>
      <v xml:space="preserve">http://creativecommons.org/licenses/by-sa/3.0/				</v>
    </spb>
    <spb s="0">
      <v xml:space="preserve">Wikipedia	</v>
      <v xml:space="preserve">CC-BY-SA	</v>
      <v xml:space="preserve">http://en.wikipedia.org/wiki/Pinellas_Park,_Florida	</v>
      <v xml:space="preserve">http://creativecommons.org/licenses/by-sa/3.0/	</v>
    </spb>
    <spb s="0">
      <v xml:space="preserve">Wikipedia	US Census	Wikipedia	Facebook	Walkscore	</v>
      <v xml:space="preserve">CC-BY-SA		CC-BY-SA			</v>
      <v xml:space="preserve">http://en.wikipedia.org/wiki/Pinellas_Park,_Florida	http://www2.census.gov/programs-surveys/popest/datasets/2010-2018/cities/totals/sub-est2018_all.csv	https://en.wikipedia.org/wiki/Pinellas_Park,_Florida	https://www.facebook.com/PinellasGOP/	https://www.walkscore.com/FL/Pinellas_Park	</v>
      <v xml:space="preserve">http://creativecommons.org/licenses/by-sa/3.0/		http://creativecommons.org/licenses/by-sa/3.0/			</v>
    </spb>
    <spb s="0">
      <v xml:space="preserve">Wikipedia	US Census	Facebook	</v>
      <v xml:space="preserve">CC-BY-SA			</v>
      <v xml:space="preserve">http://en.wikipedia.org/wiki/Pinellas_Park,_Florida	http://www2.census.gov/programs-surveys/popest/datasets/2010-2018/cities/totals/sub-est2018_all.csv	https://www.facebook.com/PinellasGOP/	</v>
      <v xml:space="preserve">http://creativecommons.org/licenses/by-sa/3.0/			</v>
    </spb>
    <spb s="16">
      <v>5928</v>
      <v>5929</v>
      <v>5930</v>
      <v>5930</v>
      <v>2</v>
      <v>5929</v>
      <v>5930</v>
      <v>5931</v>
      <v>5931</v>
      <v>5932</v>
    </spb>
    <spb s="0">
      <v xml:space="preserve">Wikipedia	</v>
      <v xml:space="preserve">CC BY-SA 3.0	</v>
      <v xml:space="preserve">http://tr.wikipedia.org/wiki/Pinellas_Park,_Florida	</v>
      <v xml:space="preserve">https://creativecommons.org/licenses/by-sa/3.0	</v>
    </spb>
    <spb s="0">
      <v xml:space="preserve">Wikipedia	</v>
      <v xml:space="preserve">CC-BY-SA	</v>
      <v xml:space="preserve">http://en.wikipedia.org/wiki/Delano,_California	</v>
      <v xml:space="preserve">http://creativecommons.org/licenses/by-sa/3.0/	</v>
    </spb>
    <spb s="0">
      <v xml:space="preserve">Wikipedia	US Census	US Census	Walkscore	</v>
      <v xml:space="preserve">CC-BY-SA				</v>
      <v xml:space="preserve">http://en.wikipedia.org/wiki/Delano,_California	http://www2.census.gov/programs-surveys/popest/datasets/2010-2018/cities/totals/sub-est2018_all.csv	http://www.census.gov/quickfacts/table/PST120214/0618394	https://www.walkscore.com/CA/Delano	</v>
      <v xml:space="preserve">http://creativecommons.org/licenses/by-sa/3.0/				</v>
    </spb>
    <spb s="0">
      <v xml:space="preserve">Wikipedia	US Census	Wikipedia	US Census	</v>
      <v xml:space="preserve">CC-BY-SA		CC-BY-SA		</v>
      <v xml:space="preserve">http://en.wikipedia.org/wiki/Delano,_California	http://www2.census.gov/programs-surveys/popest/datasets/2010-2018/cities/totals/sub-est2018_all.csv	http://es.wikipedia.org/wiki/Delano_(California)	http://www.census.gov/quickfacts/table/PST120214/0618394	</v>
      <v xml:space="preserve">http://creativecommons.org/licenses/by-sa/3.0/		http://creativecommons.org/licenses/by-sa/3.0/		</v>
    </spb>
    <spb s="1">
      <v>5935</v>
      <v>5936</v>
      <v>2</v>
      <v>5936</v>
      <v>5935</v>
      <v>5936</v>
      <v>5936</v>
      <v>5937</v>
    </spb>
    <spb s="0">
      <v xml:space="preserve">Wikipedia	</v>
      <v xml:space="preserve">CC BY 3.0	</v>
      <v xml:space="preserve">http://es.wikipedia.org/wiki/Delano_(California)	</v>
      <v xml:space="preserve">http://creativecommons.org/licenses/by/3.0	</v>
    </spb>
    <spb s="0">
      <v xml:space="preserve">Wikipedia	</v>
      <v xml:space="preserve">CC-BY-SA	</v>
      <v xml:space="preserve">http://en.wikipedia.org/wiki/Bellevue,_Nebraska	</v>
      <v xml:space="preserve">http://creativecommons.org/licenses/by-sa/3.0/	</v>
    </spb>
    <spb s="0">
      <v xml:space="preserve">Wikipedia	US Census	Walkscore	</v>
      <v xml:space="preserve">CC-BY-SA			</v>
      <v xml:space="preserve">http://en.wikipedia.org/wiki/Bellevue,_Nebraska	http://www2.census.gov/programs-surveys/popest/datasets/2010-2018/cities/totals/sub-est2018_all.csv	https://www.walkscore.com/NE/Bellevue	</v>
      <v xml:space="preserve">http://creativecommons.org/licenses/by-sa/3.0/			</v>
    </spb>
    <spb s="0">
      <v xml:space="preserve">Wikipedia	US Census	</v>
      <v xml:space="preserve">CC-BY-SA		</v>
      <v xml:space="preserve">http://en.wikipedia.org/wiki/Bellevue,_Nebraska	http://www2.census.gov/programs-surveys/popest/datasets/2010-2018/cities/totals/sub-est2018_all.csv	</v>
      <v xml:space="preserve">http://creativecommons.org/licenses/by-sa/3.0/		</v>
    </spb>
    <spb s="1">
      <v>5940</v>
      <v>5941</v>
      <v>2</v>
      <v>5941</v>
      <v>5940</v>
      <v>5941</v>
      <v>5941</v>
      <v>5942</v>
    </spb>
    <spb s="0">
      <v xml:space="preserve">Wikipedia	</v>
      <v xml:space="preserve">CC0	</v>
      <v xml:space="preserve">http://fr.wikipedia.org/wiki/Bellevue_(Nebraska)	</v>
      <v xml:space="preserve">http://creativecommons.org/publicdomain/zero/1.0/deed.en	</v>
    </spb>
    <spb s="0">
      <v xml:space="preserve">Wikipedia	</v>
      <v xml:space="preserve">CC-BY-SA	</v>
      <v xml:space="preserve">http://en.wikipedia.org/wiki/West_Sacramento,_California	</v>
      <v xml:space="preserve">http://creativecommons.org/licenses/by-sa/3.0/	</v>
    </spb>
    <spb s="0">
      <v xml:space="preserve">Wikipedia	US Census	Twitter	Sec	Walkscore	</v>
      <v xml:space="preserve">CC-BY-SA					</v>
      <v xml:space="preserve">http://en.wikipedia.org/wiki/West_Sacramento,_California	http://www2.census.gov/programs-surveys/popest/datasets/2010-2018/cities/totals/sub-est2018_all.csv	https://twitter.com/cityofwestsac	https://www.sec.gov/cgi-bin/browse-edgar?action=getcompany&amp;CIK=0001081019	https://www.walkscore.com/CA/West_Sacramento	</v>
      <v xml:space="preserve">http://creativecommons.org/licenses/by-sa/3.0/					</v>
    </spb>
    <spb s="0">
      <v xml:space="preserve">Wikipedia	US Census	Wikipedia	Sec	Walkscore	</v>
      <v xml:space="preserve">CC-BY-SA		CC-BY-SA			</v>
      <v xml:space="preserve">http://en.wikipedia.org/wiki/West_Sacramento,_California	http://www2.census.gov/programs-surveys/popest/datasets/2010-2018/cities/totals/sub-est2018_all.csv	https://en.wikipedia.org/wiki/West_Sacramento,_California	https://www.sec.gov/cgi-bin/browse-edgar?action=getcompany&amp;CIK=0001081019	https://www.walkscore.com/CA/West_Sacramento	</v>
      <v xml:space="preserve">http://creativecommons.org/licenses/by-sa/3.0/		http://creativecommons.org/licenses/by-sa/3.0/			</v>
    </spb>
    <spb s="0">
      <v xml:space="preserve">Wikipedia	US Census	</v>
      <v xml:space="preserve">CC-BY-SA		</v>
      <v xml:space="preserve">http://en.wikipedia.org/wiki/West_Sacramento,_California	http://www2.census.gov/programs-surveys/popest/datasets/2010-2018/cities/totals/sub-est2018_all.csv	</v>
      <v xml:space="preserve">http://creativecommons.org/licenses/by-sa/3.0/		</v>
    </spb>
    <spb s="1">
      <v>5945</v>
      <v>5946</v>
      <v>2</v>
      <v>5946</v>
      <v>5945</v>
      <v>5947</v>
      <v>5947</v>
      <v>5948</v>
    </spb>
    <spb s="0">
      <v xml:space="preserve">Wikipedia	</v>
      <v xml:space="preserve">Public domain	</v>
      <v xml:space="preserve">http://en.wikipedia.org/wiki/West_Sacramento,_California	</v>
      <v xml:space="preserve">http://en.wikipedia.org/wiki/Public_domain	</v>
    </spb>
    <spb s="0">
      <v xml:space="preserve">Wikipedia	Wikipedia	</v>
      <v xml:space="preserve">CC-BY-SA	CC-BY-SA	</v>
      <v xml:space="preserve">http://en.wikipedia.org/wiki/Apopka,_Florida	http://fr.wikipedia.org/wiki/Apopka	</v>
      <v xml:space="preserve">http://creativecommons.org/licenses/by-sa/3.0/	http://creativecommons.org/licenses/by-sa/3.0/	</v>
    </spb>
    <spb s="0">
      <v xml:space="preserve">Wikipedia	US Census	Sec	Walkscore	</v>
      <v xml:space="preserve">CC-BY-SA				</v>
      <v xml:space="preserve">http://en.wikipedia.org/wiki/Apopka,_Florida	http://www2.census.gov/programs-surveys/popest/datasets/2010-2018/cities/totals/sub-est2018_all.csv	https://www.sec.gov/cgi-bin/browse-edgar?action=getcompany&amp;CIK=0001649881	https://www.walkscore.com/FL/Apopka	</v>
      <v xml:space="preserve">http://creativecommons.org/licenses/by-sa/3.0/				</v>
    </spb>
    <spb s="0">
      <v xml:space="preserve">Wikipedia	Wikipedia	</v>
      <v xml:space="preserve">CC-BY-SA	CC-BY-SA	</v>
      <v xml:space="preserve">http://en.wikipedia.org/wiki/Apopka,_Florida	http://it.wikipedia.org/wiki/Apopka	</v>
      <v xml:space="preserve">http://creativecommons.org/licenses/by-sa/3.0/	http://creativecommons.org/licenses/by-sa/3.0/	</v>
    </spb>
    <spb s="0">
      <v xml:space="preserve">Wikipedia	</v>
      <v xml:space="preserve">CC-BY-SA	</v>
      <v xml:space="preserve">http://en.wikipedia.org/wiki/Apopka,_Florida	</v>
      <v xml:space="preserve">http://creativecommons.org/licenses/by-sa/3.0/	</v>
    </spb>
    <spb s="0">
      <v xml:space="preserve">Wikipedia	US Census	Wikipedia	Sec	Walkscore	</v>
      <v xml:space="preserve">CC-BY-SA		CC-BY-SA			</v>
      <v xml:space="preserve">http://en.wikipedia.org/wiki/Apopka,_Florida	http://www2.census.gov/programs-surveys/popest/datasets/2010-2018/cities/totals/sub-est2018_all.csv	https://en.wikipedia.org/wiki/Apopka,_Florida	https://www.sec.gov/cgi-bin/browse-edgar?action=getcompany&amp;CIK=0001649881	https://www.walkscore.com/FL/Apopka	</v>
      <v xml:space="preserve">http://creativecommons.org/licenses/by-sa/3.0/		http://creativecommons.org/licenses/by-sa/3.0/			</v>
    </spb>
    <spb s="0">
      <v xml:space="preserve">Wikipedia	US Census	Wikipedia	</v>
      <v xml:space="preserve">CC-BY-SA		CC-BY-SA	</v>
      <v xml:space="preserve">http://en.wikipedia.org/wiki/Apopka,_Florida	http://www2.census.gov/programs-surveys/popest/datasets/2010-2018/cities/totals/sub-est2018_all.csv	http://fr.wikipedia.org/wiki/Apopka	</v>
      <v xml:space="preserve">http://creativecommons.org/licenses/by-sa/3.0/		http://creativecommons.org/licenses/by-sa/3.0/	</v>
    </spb>
    <spb s="16">
      <v>5951</v>
      <v>5952</v>
      <v>5953</v>
      <v>5953</v>
      <v>2</v>
      <v>5952</v>
      <v>5954</v>
      <v>5955</v>
      <v>5955</v>
      <v>5956</v>
    </spb>
    <spb s="0">
      <v xml:space="preserve">Wikipedia	</v>
      <v xml:space="preserve">CC BY 2.5	</v>
      <v xml:space="preserve">http://en.wikipedia.org/wiki/Apopka,_Florida	</v>
      <v xml:space="preserve">https://creativecommons.org/licenses/by/2.5	</v>
    </spb>
    <spb s="0">
      <v xml:space="preserve">Wikipedia	Wikipedia	</v>
      <v xml:space="preserve">CC-BY-SA	CC-BY-SA	</v>
      <v xml:space="preserve">http://en.wikipedia.org/wiki/Palm_Desert,_California	http://de.wikipedia.org/wiki/Palm_Desert	</v>
      <v xml:space="preserve">http://creativecommons.org/licenses/by-sa/3.0/	http://creativecommons.org/licenses/by-sa/3.0/	</v>
    </spb>
    <spb s="0">
      <v xml:space="preserve">Wikipedia	US Census	Sec	Walkscore	</v>
      <v xml:space="preserve">CC-BY-SA				</v>
      <v xml:space="preserve">http://en.wikipedia.org/wiki/Palm_Desert,_California	http://www2.census.gov/programs-surveys/popest/datasets/2010-2018/cities/totals/sub-est2018_all.csv	https://www.sec.gov/cgi-bin/browse-edgar?action=getcompany&amp;CIK=0001766509	https://www.walkscore.com/CA/Palm_Desert	</v>
      <v xml:space="preserve">http://creativecommons.org/licenses/by-sa/3.0/				</v>
    </spb>
    <spb s="0">
      <v xml:space="preserve">Wikipedia	</v>
      <v xml:space="preserve">CC-BY-SA	</v>
      <v xml:space="preserve">http://en.wikipedia.org/wiki/Palm_Desert,_California	</v>
      <v xml:space="preserve">http://creativecommons.org/licenses/by-sa/3.0/	</v>
    </spb>
    <spb s="0">
      <v xml:space="preserve">Wikipedia	US Census	Wikipedia	Sec	Walkscore	</v>
      <v xml:space="preserve">CC-BY-SA		CC-BY-SA			</v>
      <v xml:space="preserve">http://en.wikipedia.org/wiki/Palm_Desert,_California	http://www2.census.gov/programs-surveys/popest/datasets/2010-2018/cities/totals/sub-est2018_all.csv	https://en.wikipedia.org/wiki/Palm_Desert,_California	https://www.sec.gov/cgi-bin/browse-edgar?action=getcompany&amp;CIK=0001766509	https://www.walkscore.com/CA/Palm_Desert	</v>
      <v xml:space="preserve">http://creativecommons.org/licenses/by-sa/3.0/		http://creativecommons.org/licenses/by-sa/3.0/			</v>
    </spb>
    <spb s="0">
      <v xml:space="preserve">Wikipedia	US Census	</v>
      <v xml:space="preserve">CC-BY-SA		</v>
      <v xml:space="preserve">http://en.wikipedia.org/wiki/Palm_Desert,_California	http://www2.census.gov/programs-surveys/popest/datasets/2010-2018/cities/totals/sub-est2018_all.csv	</v>
      <v xml:space="preserve">http://creativecommons.org/licenses/by-sa/3.0/		</v>
    </spb>
    <spb s="1">
      <v>5959</v>
      <v>5960</v>
      <v>2</v>
      <v>5960</v>
      <v>5961</v>
      <v>5962</v>
      <v>5962</v>
      <v>5963</v>
    </spb>
    <spb s="0">
      <v xml:space="preserve">Wikipedia	</v>
      <v xml:space="preserve">CC-BY-SA-3.0	</v>
      <v xml:space="preserve">http://en.wikipedia.org/wiki/Palm_Desert,_California	</v>
      <v xml:space="preserve">http://creativecommons.org/licenses/by-sa/3.0/	</v>
    </spb>
    <spb s="0">
      <v xml:space="preserve">Wikipedia	Wikipedia	</v>
      <v xml:space="preserve">CC-BY-SA	CC-BY-SA	</v>
      <v xml:space="preserve">http://en.wikipedia.org/wiki/Milford,_Connecticut	http://fr.wikipedia.org/wiki/Milford_(Connecticut)	</v>
      <v xml:space="preserve">http://creativecommons.org/licenses/by-sa/3.0/	http://creativecommons.org/licenses/by-sa/3.0/	</v>
    </spb>
    <spb s="0">
      <v xml:space="preserve">Wikipedia	US Census	US Census	Sec	Walkscore	</v>
      <v xml:space="preserve">CC-BY-SA					</v>
      <v xml:space="preserve">http://en.wikipedia.org/wiki/Milford,_Connecticut	http://www2.census.gov/programs-surveys/popest/datasets/2010-2018/cities/totals/sub-est2018_all.csv	http://www.census.gov/quickfacts/table/PST120214/0947515	https://www.sec.gov/cgi-bin/browse-edgar?action=getcompany&amp;CIK=0001766510	https://www.walkscore.com/CT/Milford	</v>
      <v xml:space="preserve">http://creativecommons.org/licenses/by-sa/3.0/					</v>
    </spb>
    <spb s="0">
      <v xml:space="preserve">Wikipedia	</v>
      <v xml:space="preserve">CC-BY-SA	</v>
      <v xml:space="preserve">http://en.wikipedia.org/wiki/Milford,_Connecticut	</v>
      <v xml:space="preserve">http://creativecommons.org/licenses/by-sa/3.0/	</v>
    </spb>
    <spb s="0">
      <v xml:space="preserve">Wikipedia	US Census	US Census	Wikipedia	Sec	Walkscore	</v>
      <v xml:space="preserve">CC-BY-SA			CC-BY-SA			</v>
      <v xml:space="preserve">http://en.wikipedia.org/wiki/Milford,_Connecticut	http://www2.census.gov/programs-surveys/popest/datasets/2010-2018/cities/totals/sub-est2018_all.csv	http://www.census.gov/quickfacts/table/PST120214/0947515	https://en.wikipedia.org/wiki/Milford,_Connecticut	https://www.sec.gov/cgi-bin/browse-edgar?action=getcompany&amp;CIK=0001766510	https://www.walkscore.com/CT/Milford	</v>
      <v xml:space="preserve">http://creativecommons.org/licenses/by-sa/3.0/			http://creativecommons.org/licenses/by-sa/3.0/			</v>
    </spb>
    <spb s="0">
      <v xml:space="preserve">Wikipedia	US Census	Wikipedia	</v>
      <v xml:space="preserve">CC-BY-SA		CC-BY-SA	</v>
      <v xml:space="preserve">http://en.wikipedia.org/wiki/Milford,_Connecticut	http://www2.census.gov/programs-surveys/popest/datasets/2010-2018/cities/totals/sub-est2018_all.csv	http://fr.wikipedia.org/wiki/Milford_(Connecticut)	</v>
      <v xml:space="preserve">http://creativecommons.org/licenses/by-sa/3.0/		http://creativecommons.org/licenses/by-sa/3.0/	</v>
    </spb>
    <spb s="1">
      <v>5966</v>
      <v>5967</v>
      <v>2</v>
      <v>5967</v>
      <v>5968</v>
      <v>5969</v>
      <v>5969</v>
      <v>5970</v>
    </spb>
    <spb s="0">
      <v xml:space="preserve">Wikipedia	</v>
      <v xml:space="preserve">Public domain	</v>
      <v xml:space="preserve">http://fr.wikipedia.org/wiki/Milford_(Connecticut)	</v>
      <v xml:space="preserve">http://en.wikipedia.org/wiki/Public_domain	</v>
    </spb>
    <spb s="0">
      <v xml:space="preserve">Wikipedia	</v>
      <v xml:space="preserve">CC-BY-SA	</v>
      <v xml:space="preserve">http://en.wikipedia.org/wiki/Little_Elm,_Texas	</v>
      <v xml:space="preserve">http://creativecommons.org/licenses/by-sa/3.0/	</v>
    </spb>
    <spb s="0">
      <v xml:space="preserve">Wikipedia	US Census	Facebook	Sec	Walkscore	</v>
      <v xml:space="preserve">CC-BY-SA					</v>
      <v xml:space="preserve">http://en.wikipedia.org/wiki/Little_Elm,_Texas	http://www2.census.gov/programs-surveys/popest/datasets/2010-2018/cities/totals/sub-est2018_all.csv	https://www.facebook.com/TownofLittleElm/	https://www.sec.gov/cgi-bin/browse-edgar?action=getcompany&amp;CIK=0000946563	https://www.walkscore.com/TX/Little_Elm	</v>
      <v xml:space="preserve">http://creativecommons.org/licenses/by-sa/3.0/					</v>
    </spb>
    <spb s="0">
      <v xml:space="preserve">Wikipedia	Wikipedia	</v>
      <v xml:space="preserve">CC-BY-SA	CC-BY-SA	</v>
      <v xml:space="preserve">http://en.wikipedia.org/wiki/Little_Elm,_Texas	http://it.wikipedia.org/wiki/Little_Elm	</v>
      <v xml:space="preserve">http://creativecommons.org/licenses/by-sa/3.0/	http://creativecommons.org/licenses/by-sa/3.0/	</v>
    </spb>
    <spb s="0">
      <v xml:space="preserve">Wikipedia	US Census	Facebook	</v>
      <v xml:space="preserve">CC-BY-SA			</v>
      <v xml:space="preserve">http://en.wikipedia.org/wiki/Little_Elm,_Texas	http://www2.census.gov/programs-surveys/popest/datasets/2010-2018/cities/totals/sub-est2018_all.csv	https://www.facebook.com/TownofLittleElm/	</v>
      <v xml:space="preserve">http://creativecommons.org/licenses/by-sa/3.0/			</v>
    </spb>
    <spb s="16">
      <v>5973</v>
      <v>5974</v>
      <v>5975</v>
      <v>5975</v>
      <v>2</v>
      <v>5974</v>
      <v>5973</v>
      <v>5974</v>
      <v>5974</v>
      <v>5976</v>
    </spb>
    <spb s="0">
      <v xml:space="preserve">Wikipedia	</v>
      <v xml:space="preserve">CC BY-SA 4.0	</v>
      <v xml:space="preserve">http://fr.wikipedia.org/wiki/Little_Elm	</v>
      <v xml:space="preserve">https://creativecommons.org/licenses/by-sa/4.0	</v>
    </spb>
    <spb s="0">
      <v xml:space="preserve">Wikipedia	</v>
      <v xml:space="preserve">CC-BY-SA	</v>
      <v xml:space="preserve">http://en.wikipedia.org/wiki/Revere,_Massachusetts	</v>
      <v xml:space="preserve">http://creativecommons.org/licenses/by-sa/3.0/	</v>
    </spb>
    <spb s="0">
      <v xml:space="preserve">Wikipedia	US Census	Walkscore	</v>
      <v xml:space="preserve">CC-BY-SA			</v>
      <v xml:space="preserve">http://en.wikipedia.org/wiki/Revere,_Massachusetts	http://www2.census.gov/programs-surveys/popest/datasets/2010-2018/cities/totals/sub-est2018_all.csv	https://www.walkscore.com/MA/Revere	</v>
      <v xml:space="preserve">http://creativecommons.org/licenses/by-sa/3.0/			</v>
    </spb>
    <spb s="0">
      <v xml:space="preserve">Wikipedia	US Census	Wikipedia	Walkscore	</v>
      <v xml:space="preserve">CC-BY-SA		CC-BY-SA		</v>
      <v xml:space="preserve">http://en.wikipedia.org/wiki/Revere,_Massachusetts	http://www2.census.gov/programs-surveys/popest/datasets/2010-2018/cities/totals/sub-est2018_all.csv	https://en.wikipedia.org/wiki/Revere,_Massachusetts	https://www.walkscore.com/MA/Revere	</v>
      <v xml:space="preserve">http://creativecommons.org/licenses/by-sa/3.0/		http://creativecommons.org/licenses/by-sa/3.0/		</v>
    </spb>
    <spb s="0">
      <v xml:space="preserve">Wikipedia	US Census	Wikipedia	</v>
      <v xml:space="preserve">CC-BY-SA		CC-BY-SA	</v>
      <v xml:space="preserve">http://en.wikipedia.org/wiki/Revere,_Massachusetts	http://www2.census.gov/programs-surveys/popest/datasets/2010-2018/cities/totals/sub-est2018_all.csv	http://fr.wikipedia.org/wiki/Revere_(Massachusetts)	</v>
      <v xml:space="preserve">http://creativecommons.org/licenses/by-sa/3.0/		http://creativecommons.org/licenses/by-sa/3.0/	</v>
    </spb>
    <spb s="1">
      <v>5979</v>
      <v>5980</v>
      <v>2</v>
      <v>5980</v>
      <v>5979</v>
      <v>5981</v>
      <v>5981</v>
      <v>5982</v>
    </spb>
    <spb s="0">
      <v xml:space="preserve">Wikipedia	</v>
      <v xml:space="preserve">CC-BY-SA-3.0	</v>
      <v xml:space="preserve">http://es.wikipedia.org/wiki/Revere_(Massachusetts)	</v>
      <v xml:space="preserve">http://creativecommons.org/licenses/by-sa/3.0/	</v>
    </spb>
    <spb s="0">
      <v xml:space="preserve">Wikipedia	</v>
      <v xml:space="preserve">CC-BY-SA	</v>
      <v xml:space="preserve">http://en.wikipedia.org/wiki/Peabody,_Massachusetts	</v>
      <v xml:space="preserve">http://creativecommons.org/licenses/by-sa/3.0/	</v>
    </spb>
    <spb s="0">
      <v xml:space="preserve">Wikipedia	US Census	US Census	Sec	Walkscore	</v>
      <v xml:space="preserve">CC-BY-SA					</v>
      <v xml:space="preserve">http://en.wikipedia.org/wiki/Peabody,_Massachusetts	http://www2.census.gov/programs-surveys/popest/datasets/2010-2018/cities/totals/sub-est2018_all.csv	http://www.census.gov/quickfacts/table/PST045215/2552490	https://www.sec.gov/cgi-bin/browse-edgar?action=getcompany&amp;CIK=0001123320	https://www.walkscore.com/MA/Peabody	</v>
      <v xml:space="preserve">http://creativecommons.org/licenses/by-sa/3.0/					</v>
    </spb>
    <spb s="0">
      <v xml:space="preserve">Wikipedia	US Census	US Census	Wikipedia	Sec	Walkscore	</v>
      <v xml:space="preserve">CC-BY-SA			CC-BY-SA			</v>
      <v xml:space="preserve">http://en.wikipedia.org/wiki/Peabody,_Massachusetts	http://www2.census.gov/programs-surveys/popest/datasets/2010-2018/cities/totals/sub-est2018_all.csv	http://www.census.gov/quickfacts/table/PST045215/2552490	https://en.wikipedia.org/wiki/Peabody,_Massachusetts	https://www.sec.gov/cgi-bin/browse-edgar?action=getcompany&amp;CIK=0001123320	https://www.walkscore.com/MA/Peabody	</v>
      <v xml:space="preserve">http://creativecommons.org/licenses/by-sa/3.0/			http://creativecommons.org/licenses/by-sa/3.0/			</v>
    </spb>
    <spb s="0">
      <v xml:space="preserve">Wikipedia	US Census	</v>
      <v xml:space="preserve">CC-BY-SA		</v>
      <v xml:space="preserve">http://en.wikipedia.org/wiki/Peabody,_Massachusetts	http://www2.census.gov/programs-surveys/popest/datasets/2010-2018/cities/totals/sub-est2018_all.csv	</v>
      <v xml:space="preserve">http://creativecommons.org/licenses/by-sa/3.0/		</v>
    </spb>
    <spb s="16">
      <v>5985</v>
      <v>5986</v>
      <v>5985</v>
      <v>5985</v>
      <v>2</v>
      <v>5986</v>
      <v>5985</v>
      <v>5987</v>
      <v>5987</v>
      <v>5988</v>
    </spb>
    <spb s="0">
      <v xml:space="preserve">Wikipedia	</v>
      <v xml:space="preserve">CC BY 3.0	</v>
      <v xml:space="preserve">http://sv.wikipedia.org/wiki/Peabody,_Massachusetts	</v>
      <v xml:space="preserve">https://creativecommons.org/licenses/by/3.0	</v>
    </spb>
    <spb s="0">
      <v xml:space="preserve">Wikipedia	</v>
      <v xml:space="preserve">CC-BY-SA	</v>
      <v xml:space="preserve">http://en.wikipedia.org/wiki/Wylie,_Texas	</v>
      <v xml:space="preserve">http://creativecommons.org/licenses/by-sa/3.0/	</v>
    </spb>
    <spb s="0">
      <v xml:space="preserve">Wikipedia	US Census	Walkscore	</v>
      <v xml:space="preserve">CC-BY-SA			</v>
      <v xml:space="preserve">http://en.wikipedia.org/wiki/Wylie,_Texas	http://www2.census.gov/programs-surveys/popest/datasets/2010-2018/cities/totals/sub-est2018_all.csv	https://www.walkscore.com/TX/Wylie	</v>
      <v xml:space="preserve">http://creativecommons.org/licenses/by-sa/3.0/			</v>
    </spb>
    <spb s="0">
      <v xml:space="preserve">Wikipedia	Wikipedia	</v>
      <v xml:space="preserve">CC-BY-SA	CC-BY-SA	</v>
      <v xml:space="preserve">http://en.wikipedia.org/wiki/Wylie,_Texas	http://it.wikipedia.org/wiki/Wylie_(Texas)	</v>
      <v xml:space="preserve">http://creativecommons.org/licenses/by-sa/3.0/	http://creativecommons.org/licenses/by-sa/3.0/	</v>
    </spb>
    <spb s="0">
      <v xml:space="preserve">Wikipedia	US Census	</v>
      <v xml:space="preserve">CC-BY-SA		</v>
      <v xml:space="preserve">http://en.wikipedia.org/wiki/Wylie,_Texas	http://www2.census.gov/programs-surveys/popest/datasets/2010-2018/cities/totals/sub-est2018_all.csv	</v>
      <v xml:space="preserve">http://creativecommons.org/licenses/by-sa/3.0/		</v>
    </spb>
    <spb s="16">
      <v>5991</v>
      <v>5992</v>
      <v>5993</v>
      <v>5993</v>
      <v>2</v>
      <v>5992</v>
      <v>5991</v>
      <v>5992</v>
      <v>5992</v>
      <v>5994</v>
    </spb>
    <spb s="0">
      <v xml:space="preserve">Wikipedia	</v>
      <v xml:space="preserve">Public domain	</v>
      <v xml:space="preserve">http://en.wikipedia.org/wiki/Wylie,_Texas	</v>
      <v xml:space="preserve">http://en.wikipedia.org/wiki/Public_domain	</v>
    </spb>
    <spb s="0">
      <v xml:space="preserve">Wikipedia	</v>
      <v xml:space="preserve">CC-BY-SA	</v>
      <v xml:space="preserve">http://en.wikipedia.org/wiki/Harrisonburg,_Virginia	</v>
      <v xml:space="preserve">http://creativecommons.org/licenses/by-sa/3.0/	</v>
    </spb>
    <spb s="0">
      <v xml:space="preserve">Wikipedia	US Census	Walkscore	</v>
      <v xml:space="preserve">CC-BY-SA			</v>
      <v xml:space="preserve">http://en.wikipedia.org/wiki/Harrisonburg,_Virginia	http://www2.census.gov/programs-surveys/popest/datasets/2010-2018/cities/totals/sub-est2018_all.csv	https://www.walkscore.com/VA/Harrisonburg	</v>
      <v xml:space="preserve">http://creativecommons.org/licenses/by-sa/3.0/			</v>
    </spb>
    <spb s="0">
      <v xml:space="preserve">Wikipedia	US Census	Wikipedia	Walkscore	</v>
      <v xml:space="preserve">CC-BY-SA		CC-BY-SA		</v>
      <v xml:space="preserve">http://en.wikipedia.org/wiki/Harrisonburg,_Virginia	http://www2.census.gov/programs-surveys/popest/datasets/2010-2018/cities/totals/sub-est2018_all.csv	https://en.wikipedia.org/wiki/Harrisonburg,_Virginia	https://www.walkscore.com/VA/Harrisonburg	</v>
      <v xml:space="preserve">http://creativecommons.org/licenses/by-sa/3.0/		http://creativecommons.org/licenses/by-sa/3.0/		</v>
    </spb>
    <spb s="20">
      <v>5997</v>
      <v>5998</v>
      <v>2</v>
      <v>5998</v>
      <v>5997</v>
      <v>5999</v>
      <v>5999</v>
    </spb>
    <spb s="0">
      <v xml:space="preserve">Wikipedia	</v>
      <v xml:space="preserve">CC-BY-SA-3.0	</v>
      <v xml:space="preserve">http://en.wikipedia.org/wiki/Harrisonburg,_Virginia	</v>
      <v xml:space="preserve">http://creativecommons.org/licenses/by-sa/3.0/	</v>
    </spb>
    <spb s="0">
      <v xml:space="preserve">Wikipedia	</v>
      <v xml:space="preserve">CC-BY-SA	</v>
      <v xml:space="preserve">http://en.wikipedia.org/wiki/DeSoto,_Texas	</v>
      <v xml:space="preserve">http://creativecommons.org/licenses/by-sa/3.0/	</v>
    </spb>
    <spb s="0">
      <v xml:space="preserve">Wikipedia	US Census	Walkscore	</v>
      <v xml:space="preserve">CC-BY-SA			</v>
      <v xml:space="preserve">http://en.wikipedia.org/wiki/DeSoto,_Texas	http://www2.census.gov/programs-surveys/popest/datasets/2010-2018/cities/totals/sub-est2018_all.csv	https://www.walkscore.com/TX/DeSoto	</v>
      <v xml:space="preserve">http://creativecommons.org/licenses/by-sa/3.0/			</v>
    </spb>
    <spb s="0">
      <v xml:space="preserve">Wikipedia	US Census	Wikipedia	Walkscore	</v>
      <v xml:space="preserve">CC-BY-SA		CC-BY-SA		</v>
      <v xml:space="preserve">http://en.wikipedia.org/wiki/DeSoto,_Texas	http://www2.census.gov/programs-surveys/popest/datasets/2010-2018/cities/totals/sub-est2018_all.csv	https://en.wikipedia.org/wiki/DeSoto,_Texas	https://www.walkscore.com/TX/DeSoto	</v>
      <v xml:space="preserve">http://creativecommons.org/licenses/by-sa/3.0/		http://creativecommons.org/licenses/by-sa/3.0/		</v>
    </spb>
    <spb s="0">
      <v xml:space="preserve">Wikipedia	US Census	</v>
      <v xml:space="preserve">CC-BY-SA		</v>
      <v xml:space="preserve">http://en.wikipedia.org/wiki/DeSoto,_Texas	http://www2.census.gov/programs-surveys/popest/datasets/2010-2018/cities/totals/sub-est2018_all.csv	</v>
      <v xml:space="preserve">http://creativecommons.org/licenses/by-sa/3.0/		</v>
    </spb>
    <spb s="16">
      <v>6002</v>
      <v>6003</v>
      <v>6002</v>
      <v>6002</v>
      <v>2</v>
      <v>6003</v>
      <v>6002</v>
      <v>6004</v>
      <v>6004</v>
      <v>6005</v>
    </spb>
    <spb s="0">
      <v xml:space="preserve">Wikipedia	</v>
      <v xml:space="preserve">CC-BY-SA-3.0	</v>
      <v xml:space="preserve">http://fr.wikipedia.org/wiki/DeSoto_(Texas)	</v>
      <v xml:space="preserve">http://creativecommons.org/licenses/by-sa/3.0/	</v>
    </spb>
    <spb s="0">
      <v xml:space="preserve">Wikipedia	</v>
      <v xml:space="preserve">CC-BY-SA	</v>
      <v xml:space="preserve">http://en.wikipedia.org/wiki/Pensacola,_Florida	</v>
      <v xml:space="preserve">http://creativecommons.org/licenses/by-sa/3.0/	</v>
    </spb>
    <spb s="0">
      <v xml:space="preserve">Wikipedia	US Census	US Census	Sec	Walkscore	Youtube	</v>
      <v xml:space="preserve">CC-BY-SA						</v>
      <v xml:space="preserve">http://en.wikipedia.org/wiki/Pensacola,_Florida	http://www2.census.gov/programs-surveys/popest/datasets/2010-2018/cities/totals/sub-est2018_all.csv	http://www.census.gov/quickfacts/table/lnd110210/1255925	https://www.sec.gov/cgi-bin/browse-edgar?action=getcompany&amp;CIK=0000044545	https://www.walkscore.com/FL/Pensacola	https://www.youtube.com/user/visitpensacola	</v>
      <v xml:space="preserve">http://creativecommons.org/licenses/by-sa/3.0/						</v>
    </spb>
    <spb s="0">
      <v xml:space="preserve">Wikipedia	US Census	US Census	Wikipedia	Sec	Walkscore	Youtube	</v>
      <v xml:space="preserve">CC-BY-SA			CC-BY-SA				</v>
      <v xml:space="preserve">http://en.wikipedia.org/wiki/Pensacola,_Florida	http://www2.census.gov/programs-surveys/popest/datasets/2010-2018/cities/totals/sub-est2018_all.csv	http://www.census.gov/quickfacts/table/lnd110210/1255925	https://en.wikipedia.org/wiki/Pensacola,_Florida	https://www.sec.gov/cgi-bin/browse-edgar?action=getcompany&amp;CIK=0000044545	https://www.walkscore.com/FL/Pensacola	https://www.youtube.com/user/visitpensacola	</v>
      <v xml:space="preserve">http://creativecommons.org/licenses/by-sa/3.0/			http://creativecommons.org/licenses/by-sa/3.0/				</v>
    </spb>
    <spb s="0">
      <v xml:space="preserve">Wikipedia	US Census	Youtube	</v>
      <v xml:space="preserve">CC-BY-SA			</v>
      <v xml:space="preserve">http://en.wikipedia.org/wiki/Pensacola,_Florida	http://www2.census.gov/programs-surveys/popest/datasets/2010-2018/cities/totals/sub-est2018_all.csv	https://www.youtube.com/user/visitpensacola	</v>
      <v xml:space="preserve">http://creativecommons.org/licenses/by-sa/3.0/			</v>
    </spb>
    <spb s="1">
      <v>6008</v>
      <v>6009</v>
      <v>2</v>
      <v>6009</v>
      <v>6008</v>
      <v>6010</v>
      <v>6010</v>
      <v>6011</v>
    </spb>
    <spb s="0">
      <v xml:space="preserve">Wikipedia	</v>
      <v xml:space="preserve">Public domain	</v>
      <v xml:space="preserve">http://de.wikipedia.org/wiki/Pensacola_(Florida)	</v>
      <v xml:space="preserve">http://en.wikipedia.org/wiki/Public_domain	</v>
    </spb>
    <spb s="0">
      <v xml:space="preserve">Wikipedia	</v>
      <v xml:space="preserve">CC-BY-SA	</v>
      <v xml:space="preserve">http://en.wikipedia.org/wiki/Edina,_Minnesota	</v>
      <v xml:space="preserve">http://creativecommons.org/licenses/by-sa/3.0/	</v>
    </spb>
    <spb s="0">
      <v xml:space="preserve">Wikipedia	US Census	Sec	Walkscore	</v>
      <v xml:space="preserve">CC-BY-SA				</v>
      <v xml:space="preserve">http://en.wikipedia.org/wiki/Edina,_Minnesota	http://www2.census.gov/programs-surveys/popest/datasets/2010-2018/cities/totals/sub-est2018_all.csv	https://www.sec.gov/cgi-bin/browse-edgar?action=getcompany&amp;CIK=0001600327	https://www.walkscore.com/MN/Edina	</v>
      <v xml:space="preserve">http://creativecommons.org/licenses/by-sa/3.0/				</v>
    </spb>
    <spb s="0">
      <v xml:space="preserve">Wikipedia	US Census	Wikipedia	Sec	Walkscore	</v>
      <v xml:space="preserve">CC-BY-SA		CC-BY-SA			</v>
      <v xml:space="preserve">http://en.wikipedia.org/wiki/Edina,_Minnesota	http://www2.census.gov/programs-surveys/popest/datasets/2010-2018/cities/totals/sub-est2018_all.csv	https://en.wikipedia.org/wiki/Edina,_Minnesota	https://www.sec.gov/cgi-bin/browse-edgar?action=getcompany&amp;CIK=0001600327	https://www.walkscore.com/MN/Edina	</v>
      <v xml:space="preserve">http://creativecommons.org/licenses/by-sa/3.0/		http://creativecommons.org/licenses/by-sa/3.0/			</v>
    </spb>
    <spb s="0">
      <v xml:space="preserve">Wikipedia	US Census	</v>
      <v xml:space="preserve">CC-BY-SA		</v>
      <v xml:space="preserve">http://en.wikipedia.org/wiki/Edina,_Minnesota	http://www2.census.gov/programs-surveys/popest/datasets/2010-2018/cities/totals/sub-est2018_all.csv	</v>
      <v xml:space="preserve">http://creativecommons.org/licenses/by-sa/3.0/		</v>
    </spb>
    <spb s="1">
      <v>6014</v>
      <v>6015</v>
      <v>2</v>
      <v>6015</v>
      <v>6014</v>
      <v>6016</v>
      <v>6016</v>
      <v>6017</v>
    </spb>
    <spb s="0">
      <v xml:space="preserve">Wikipedia	</v>
      <v xml:space="preserve">CC BY-SA 3.0	</v>
      <v xml:space="preserve">http://tr.wikipedia.org/wiki/Edina,_Minnesota	</v>
      <v xml:space="preserve">https://creativecommons.org/licenses/by-sa/3.0	</v>
    </spb>
    <spb s="0">
      <v xml:space="preserve">Wikipedia	</v>
      <v xml:space="preserve">CC-BY-SA	</v>
      <v xml:space="preserve">http://en.wikipedia.org/wiki/Wheaton,_Illinois	</v>
      <v xml:space="preserve">http://creativecommons.org/licenses/by-sa/3.0/	</v>
    </spb>
    <spb s="0">
      <v xml:space="preserve">Wikipedia	US Census	Walkscore	</v>
      <v xml:space="preserve">CC-BY-SA			</v>
      <v xml:space="preserve">http://en.wikipedia.org/wiki/Wheaton,_Illinois	http://www2.census.gov/programs-surveys/popest/datasets/2010-2018/cities/totals/sub-est2018_all.csv	https://www.walkscore.com/IL/Wheaton	</v>
      <v xml:space="preserve">http://creativecommons.org/licenses/by-sa/3.0/			</v>
    </spb>
    <spb s="0">
      <v xml:space="preserve">Wikipedia	Wikipedia	</v>
      <v xml:space="preserve">CC-BY-SA	CC-BY-SA	</v>
      <v xml:space="preserve">http://en.wikipedia.org/wiki/Wheaton,_Illinois	http://it.wikipedia.org/wiki/Wheaton_(Illinois)	</v>
      <v xml:space="preserve">http://creativecommons.org/licenses/by-sa/3.0/	http://creativecommons.org/licenses/by-sa/3.0/	</v>
    </spb>
    <spb s="0">
      <v xml:space="preserve">Wikipedia	US Census	Wikipedia	Walkscore	</v>
      <v xml:space="preserve">CC-BY-SA		CC-BY-SA		</v>
      <v xml:space="preserve">http://en.wikipedia.org/wiki/Wheaton,_Illinois	http://www2.census.gov/programs-surveys/popest/datasets/2010-2018/cities/totals/sub-est2018_all.csv	https://en.wikipedia.org/wiki/Wheaton,_Illinois	https://www.walkscore.com/IL/Wheaton	</v>
      <v xml:space="preserve">http://creativecommons.org/licenses/by-sa/3.0/		http://creativecommons.org/licenses/by-sa/3.0/		</v>
    </spb>
    <spb s="0">
      <v xml:space="preserve">Wikipedia	US Census	Wikipedia	</v>
      <v xml:space="preserve">CC-BY-SA		CC-BY-SA	</v>
      <v xml:space="preserve">http://en.wikipedia.org/wiki/Wheaton,_Illinois	http://www2.census.gov/programs-surveys/popest/datasets/2010-2018/cities/totals/sub-est2018_all.csv	http://fr.wikipedia.org/wiki/Wheaton_(Illinois)	</v>
      <v xml:space="preserve">http://creativecommons.org/licenses/by-sa/3.0/		http://creativecommons.org/licenses/by-sa/3.0/	</v>
    </spb>
    <spb s="16">
      <v>6020</v>
      <v>6021</v>
      <v>6022</v>
      <v>6022</v>
      <v>2</v>
      <v>6021</v>
      <v>6020</v>
      <v>6023</v>
      <v>6023</v>
      <v>6024</v>
    </spb>
    <spb s="0">
      <v xml:space="preserve">Wikipedia	</v>
      <v xml:space="preserve">CC BY 2.0	</v>
      <v xml:space="preserve">http://en.wikipedia.org/wiki/Wheaton,_Illinois	</v>
      <v xml:space="preserve">https://creativecommons.org/licenses/by/2.0	</v>
    </spb>
    <spb s="0">
      <v xml:space="preserve">Wikipedia	</v>
      <v xml:space="preserve">CC-BY-SA	</v>
      <v xml:space="preserve">http://en.wikipedia.org/wiki/West_New_York,_New_Jersey	</v>
      <v xml:space="preserve">http://creativecommons.org/licenses/by-sa/3.0/	</v>
    </spb>
    <spb s="0">
      <v xml:space="preserve">Wikipedia	US Census	Walkscore	</v>
      <v xml:space="preserve">CC-BY-SA			</v>
      <v xml:space="preserve">http://en.wikipedia.org/wiki/West_New_York,_New_Jersey	http://www2.census.gov/programs-surveys/popest/datasets/2010-2018/cities/totals/sub-est2018_all.csv	https://www.walkscore.com/NJ/West_New_York	</v>
      <v xml:space="preserve">http://creativecommons.org/licenses/by-sa/3.0/			</v>
    </spb>
    <spb s="0">
      <v xml:space="preserve">Wikipedia	US Census	Wikipedia	</v>
      <v xml:space="preserve">CC-BY-SA		CC-BY-SA	</v>
      <v xml:space="preserve">http://en.wikipedia.org/wiki/West_New_York,_New_Jersey	http://www2.census.gov/programs-surveys/popest/datasets/2010-2018/cities/totals/sub-est2018_all.csv	http://fr.wikipedia.org/wiki/West_New_York	</v>
      <v xml:space="preserve">http://creativecommons.org/licenses/by-sa/3.0/		http://creativecommons.org/licenses/by-sa/3.0/	</v>
    </spb>
    <spb s="16">
      <v>6027</v>
      <v>6028</v>
      <v>6027</v>
      <v>6027</v>
      <v>2</v>
      <v>6028</v>
      <v>6027</v>
      <v>6028</v>
      <v>6028</v>
      <v>6029</v>
    </spb>
    <spb s="0">
      <v xml:space="preserve">Wikipedia	</v>
      <v xml:space="preserve">CC BY-SA 3.0	</v>
      <v xml:space="preserve">http://sv.wikipedia.org/wiki/West_New_York	</v>
      <v xml:space="preserve">https://creativecommons.org/licenses/by-sa/3.0	</v>
    </spb>
    <spb s="0">
      <v xml:space="preserve">Wikipedia	Wikipedia	</v>
      <v xml:space="preserve">CC-BY-SA	CC-BY-SA	</v>
      <v xml:space="preserve">http://en.wikipedia.org/wiki/Hoboken,_New_Jersey	http://fr.wikipedia.org/wiki/Hoboken_(New_Jersey)	</v>
      <v xml:space="preserve">http://creativecommons.org/licenses/by-sa/3.0/	http://creativecommons.org/licenses/by-sa/3.0/	</v>
    </spb>
    <spb s="0">
      <v xml:space="preserve">Wikipedia	US Census	Sec	Walkscore	</v>
      <v xml:space="preserve">CC-BY-SA				</v>
      <v xml:space="preserve">http://en.wikipedia.org/wiki/Hoboken,_New_Jersey	http://www2.census.gov/programs-surveys/popest/datasets/2010-2018/cities/totals/sub-est2018_all.csv	https://www.sec.gov/cgi-bin/browse-edgar?action=getcompany&amp;CIK=0000814453	https://www.walkscore.com/NJ/Hoboken	</v>
      <v xml:space="preserve">http://creativecommons.org/licenses/by-sa/3.0/				</v>
    </spb>
    <spb s="0">
      <v xml:space="preserve">Wikipedia	</v>
      <v xml:space="preserve">CC-BY-SA	</v>
      <v xml:space="preserve">http://en.wikipedia.org/wiki/Hoboken,_New_Jersey	</v>
      <v xml:space="preserve">http://creativecommons.org/licenses/by-sa/3.0/	</v>
    </spb>
    <spb s="0">
      <v xml:space="preserve">Wikipedia	US Census	Wikipedia	Sec	Walkscore	</v>
      <v xml:space="preserve">CC-BY-SA		CC-BY-SA			</v>
      <v xml:space="preserve">http://en.wikipedia.org/wiki/Hoboken,_New_Jersey	http://www2.census.gov/programs-surveys/popest/datasets/2010-2018/cities/totals/sub-est2018_all.csv	https://en.wikipedia.org/wiki/Hoboken,_New_Jersey	https://www.sec.gov/cgi-bin/browse-edgar?action=getcompany&amp;CIK=0000814453	https://www.walkscore.com/NJ/Hoboken	</v>
      <v xml:space="preserve">http://creativecommons.org/licenses/by-sa/3.0/		http://creativecommons.org/licenses/by-sa/3.0/			</v>
    </spb>
    <spb s="0">
      <v xml:space="preserve">Wikipedia	US Census	Wikipedia	</v>
      <v xml:space="preserve">CC-BY-SA		CC-BY-SA	</v>
      <v xml:space="preserve">http://en.wikipedia.org/wiki/Hoboken,_New_Jersey	http://www2.census.gov/programs-surveys/popest/datasets/2010-2018/cities/totals/sub-est2018_all.csv	http://fr.wikipedia.org/wiki/Hoboken_(New_Jersey)	</v>
      <v xml:space="preserve">http://creativecommons.org/licenses/by-sa/3.0/		http://creativecommons.org/licenses/by-sa/3.0/	</v>
    </spb>
    <spb s="16">
      <v>6032</v>
      <v>6033</v>
      <v>6034</v>
      <v>6034</v>
      <v>2</v>
      <v>6033</v>
      <v>6034</v>
      <v>6035</v>
      <v>6035</v>
      <v>6036</v>
    </spb>
    <spb s="0">
      <v xml:space="preserve">Wikipedia	</v>
      <v xml:space="preserve">CC BY-SA 2.5	</v>
      <v xml:space="preserve">http://ja.wikipedia.org/wiki/ホーボーケン_(ニュージャージー州)	</v>
      <v xml:space="preserve">https://creativecommons.org/licenses/by-sa/2.5	</v>
    </spb>
    <spb s="0">
      <v xml:space="preserve">Wikipedia	</v>
      <v xml:space="preserve">CC-BY-SA	</v>
      <v xml:space="preserve">http://en.wikipedia.org/wiki/Lacey,_Washington	</v>
      <v xml:space="preserve">http://creativecommons.org/licenses/by-sa/3.0/	</v>
    </spb>
    <spb s="0">
      <v xml:space="preserve">Wikipedia	US Census	US Census	Sec	Walkscore	</v>
      <v xml:space="preserve">CC-BY-SA					</v>
      <v xml:space="preserve">http://en.wikipedia.org/wiki/Lacey,_Washington	http://www2.census.gov/programs-surveys/popest/datasets/2010-2018/cities/totals/sub-est2018_all.csv	http://www.census.gov/quickfacts/table/RHI425213/5336745	https://www.sec.gov/cgi-bin/browse-edgar?action=getcompany&amp;CIK=0001448301	https://www.walkscore.com/WA/Lacey	</v>
      <v xml:space="preserve">http://creativecommons.org/licenses/by-sa/3.0/					</v>
    </spb>
    <spb s="0">
      <v xml:space="preserve">Wikipedia	Wikipedia	</v>
      <v xml:space="preserve">CC-BY-SA	CC-BY-SA	</v>
      <v xml:space="preserve">http://en.wikipedia.org/wiki/Lacey,_Washington	http://it.wikipedia.org/wiki/Lacey_(Washington)	</v>
      <v xml:space="preserve">http://creativecommons.org/licenses/by-sa/3.0/	http://creativecommons.org/licenses/by-sa/3.0/	</v>
    </spb>
    <spb s="0">
      <v xml:space="preserve">Wikipedia	US Census	US Census	Wikipedia	Sec	Walkscore	</v>
      <v xml:space="preserve">CC-BY-SA			CC-BY-SA			</v>
      <v xml:space="preserve">http://en.wikipedia.org/wiki/Lacey,_Washington	http://www2.census.gov/programs-surveys/popest/datasets/2010-2018/cities/totals/sub-est2018_all.csv	http://www.census.gov/quickfacts/table/RHI425213/5336745	https://en.wikipedia.org/wiki/Lacey,_Washington	https://www.sec.gov/cgi-bin/browse-edgar?action=getcompany&amp;CIK=0001448301	https://www.walkscore.com/WA/Lacey	</v>
      <v xml:space="preserve">http://creativecommons.org/licenses/by-sa/3.0/			http://creativecommons.org/licenses/by-sa/3.0/			</v>
    </spb>
    <spb s="0">
      <v xml:space="preserve">Wikipedia	US Census	US Census	Wikipedia	Walkscore	</v>
      <v xml:space="preserve">CC-BY-SA			CC-BY-SA		</v>
      <v xml:space="preserve">http://en.wikipedia.org/wiki/Lacey,_Washington	http://www2.census.gov/programs-surveys/popest/datasets/2010-2018/cities/totals/sub-est2018_all.csv	http://www.census.gov/quickfacts/table/RHI425213/5336745	https://en.wikipedia.org/wiki/Lacey,_Washington	https://www.walkscore.com/WA/Lacey	</v>
      <v xml:space="preserve">http://creativecommons.org/licenses/by-sa/3.0/			http://creativecommons.org/licenses/by-sa/3.0/		</v>
    </spb>
    <spb s="0">
      <v xml:space="preserve">Wikipedia	US Census	Wikipedia	</v>
      <v xml:space="preserve">CC-BY-SA		CC-BY-SA	</v>
      <v xml:space="preserve">http://en.wikipedia.org/wiki/Lacey,_Washington	http://www2.census.gov/programs-surveys/popest/datasets/2010-2018/cities/totals/sub-est2018_all.csv	http://es.wikipedia.org/wiki/Lacey_(Washington)	</v>
      <v xml:space="preserve">http://creativecommons.org/licenses/by-sa/3.0/		http://creativecommons.org/licenses/by-sa/3.0/	</v>
    </spb>
    <spb s="16">
      <v>6039</v>
      <v>6040</v>
      <v>6041</v>
      <v>6041</v>
      <v>2</v>
      <v>6040</v>
      <v>6039</v>
      <v>6042</v>
      <v>6043</v>
      <v>6044</v>
    </spb>
    <spb s="0">
      <v xml:space="preserve">Wikipedia	</v>
      <v xml:space="preserve">CC BY 3.0	</v>
      <v xml:space="preserve">http://en.wikipedia.org/wiki/Lacey,_Washington	</v>
      <v xml:space="preserve">https://creativecommons.org/licenses/by/3.0	</v>
    </spb>
    <spb s="0">
      <v xml:space="preserve">Wikipedia	</v>
      <v xml:space="preserve">CC-BY-SA	</v>
      <v xml:space="preserve">http://en.wikipedia.org/wiki/Summerville,_South_Carolina	</v>
      <v xml:space="preserve">http://creativecommons.org/licenses/by-sa/3.0/	</v>
    </spb>
    <spb s="0">
      <v xml:space="preserve">Wikipedia	US Census	Walkscore	</v>
      <v xml:space="preserve">CC-BY-SA			</v>
      <v xml:space="preserve">http://en.wikipedia.org/wiki/Summerville,_South_Carolina	http://www2.census.gov/programs-surveys/popest/datasets/2010-2018/cities/totals/sub-est2018_all.csv	https://www.walkscore.com/SC/Summerville	</v>
      <v xml:space="preserve">http://creativecommons.org/licenses/by-sa/3.0/			</v>
    </spb>
    <spb s="0">
      <v xml:space="preserve">Wikipedia	US Census	Wikipedia	Walkscore	</v>
      <v xml:space="preserve">CC-BY-SA		CC-BY-SA		</v>
      <v xml:space="preserve">http://en.wikipedia.org/wiki/Summerville,_South_Carolina	http://www2.census.gov/programs-surveys/popest/datasets/2010-2018/cities/totals/sub-est2018_all.csv	https://en.wikipedia.org/wiki/Summerville,_South_Carolina	https://www.walkscore.com/SC/Summerville	</v>
      <v xml:space="preserve">http://creativecommons.org/licenses/by-sa/3.0/		http://creativecommons.org/licenses/by-sa/3.0/		</v>
    </spb>
    <spb s="0">
      <v xml:space="preserve">Wikipedia	US Census	</v>
      <v xml:space="preserve">CC-BY-SA		</v>
      <v xml:space="preserve">http://en.wikipedia.org/wiki/Summerville,_South_Carolina	http://www2.census.gov/programs-surveys/popest/datasets/2010-2018/cities/totals/sub-est2018_all.csv	</v>
      <v xml:space="preserve">http://creativecommons.org/licenses/by-sa/3.0/		</v>
    </spb>
    <spb s="1">
      <v>6047</v>
      <v>6048</v>
      <v>2</v>
      <v>6048</v>
      <v>6047</v>
      <v>6049</v>
      <v>6049</v>
      <v>6050</v>
    </spb>
    <spb s="0">
      <v xml:space="preserve">Wikipedia	</v>
      <v xml:space="preserve">CC-BY-SA	</v>
      <v xml:space="preserve">http://en.wikipedia.org/wiki/Coeur_d'Alene,_Idaho	</v>
      <v xml:space="preserve">http://creativecommons.org/licenses/by-sa/3.0/	</v>
    </spb>
    <spb s="0">
      <v xml:space="preserve">Wikipedia	US Census	Walkscore	</v>
      <v xml:space="preserve">CC-BY-SA			</v>
      <v xml:space="preserve">http://en.wikipedia.org/wiki/Coeur_d'Alene,_Idaho	http://www2.census.gov/programs-surveys/popest/datasets/2010-2018/cities/totals/sub-est2018_all.csv	https://www.walkscore.com/ID/Coeur_d'Alene	</v>
      <v xml:space="preserve">http://creativecommons.org/licenses/by-sa/3.0/			</v>
    </spb>
    <spb s="0">
      <v xml:space="preserve">Wikipedia	US Census	Wikipedia	Sec	Walkscore	</v>
      <v xml:space="preserve">CC-BY-SA		CC-BY-SA			</v>
      <v xml:space="preserve">http://en.wikipedia.org/wiki/Coeur_d'Alene,_Idaho	http://www2.census.gov/programs-surveys/popest/datasets/2010-2018/cities/totals/sub-est2018_all.csv	https://en.wikipedia.org/wiki/Coeur_d'Alene,_Idaho	https://www.sec.gov/cgi-bin/browse-edgar?action=getcompany&amp;CIK=0001536446	https://www.walkscore.com/ID/Coeur_d'Alene	</v>
      <v xml:space="preserve">http://creativecommons.org/licenses/by-sa/3.0/		http://creativecommons.org/licenses/by-sa/3.0/			</v>
    </spb>
    <spb s="0">
      <v xml:space="preserve">Wikipedia	US Census	Wikipedia	</v>
      <v xml:space="preserve">CC-BY-SA		CC-BY-SA	</v>
      <v xml:space="preserve">http://en.wikipedia.org/wiki/Coeur_d'Alene,_Idaho	http://www2.census.gov/programs-surveys/popest/datasets/2010-2018/cities/totals/sub-est2018_all.csv	http://es.wikipedia.org/wiki/Coeur_d'Alene_(ciudad)	</v>
      <v xml:space="preserve">http://creativecommons.org/licenses/by-sa/3.0/		http://creativecommons.org/licenses/by-sa/3.0/	</v>
    </spb>
    <spb s="16">
      <v>6052</v>
      <v>6053</v>
      <v>6052</v>
      <v>6052</v>
      <v>2</v>
      <v>6053</v>
      <v>6052</v>
      <v>6054</v>
      <v>6054</v>
      <v>6055</v>
    </spb>
    <spb s="0">
      <v xml:space="preserve">Wikipedia	</v>
      <v xml:space="preserve">CC BY 3.0	</v>
      <v xml:space="preserve">http://zh.wikipedia.org/wiki/科達蓮	</v>
      <v xml:space="preserve">http://creativecommons.org/licenses/by/3.0	</v>
    </spb>
    <spb s="0">
      <v xml:space="preserve">Wikipedia	US Census	</v>
      <v xml:space="preserve">CC-BY-SA		</v>
      <v xml:space="preserve">http://en.wikipedia.org/wiki/Oak_Park,_Illinois	http://www.census.gov/quickfacts/table/SEX255214/1754885	</v>
      <v xml:space="preserve">http://creativecommons.org/licenses/by-sa/3.0/		</v>
    </spb>
    <spb s="0">
      <v xml:space="preserve">Wikipedia	US Census	Walkscore	</v>
      <v xml:space="preserve">CC-BY-SA			</v>
      <v xml:space="preserve">http://en.wikipedia.org/wiki/Oak_Park,_Illinois	http://www.census.gov/quickfacts/table/SEX255214/1754885	https://www.walkscore.com/IL/Oak_Park	</v>
      <v xml:space="preserve">http://creativecommons.org/licenses/by-sa/3.0/			</v>
    </spb>
    <spb s="0">
      <v xml:space="preserve">Wikipedia	</v>
      <v xml:space="preserve">CC-BY-SA	</v>
      <v xml:space="preserve">http://en.wikipedia.org/wiki/Oak_Park,_Illinois	</v>
      <v xml:space="preserve">http://creativecommons.org/licenses/by-sa/3.0/	</v>
    </spb>
    <spb s="0">
      <v xml:space="preserve">Wikipedia	US Census	US Census	Wikipedia	Walkscore	</v>
      <v xml:space="preserve">CC-BY-SA			CC-BY-SA		</v>
      <v xml:space="preserve">http://en.wikipedia.org/wiki/Oak_Park,_Illinois	http://www2.census.gov/programs-surveys/popest/datasets/2010-2018/cities/totals/sub-est2018_all.csv	http://www.census.gov/quickfacts/table/SEX255214/1754885	https://en.wikipedia.org/wiki/Oak_Park,_Illinois	https://www.walkscore.com/IL/Oak_Park	</v>
      <v xml:space="preserve">http://creativecommons.org/licenses/by-sa/3.0/			http://creativecommons.org/licenses/by-sa/3.0/		</v>
    </spb>
    <spb s="0">
      <v xml:space="preserve">Wikipedia	US Census	Wikipedia	US Census	</v>
      <v xml:space="preserve">CC-BY-SA		CC-BY-SA		</v>
      <v xml:space="preserve">http://en.wikipedia.org/wiki/Oak_Park,_Illinois	http://www2.census.gov/programs-surveys/popest/datasets/2010-2018/cities/totals/sub-est2018_all.csv	http://fr.wikipedia.org/wiki/Oak_Park_(Illinois)	http://www.census.gov/quickfacts/table/SEX255214/1754885	</v>
      <v xml:space="preserve">http://creativecommons.org/licenses/by-sa/3.0/		http://creativecommons.org/licenses/by-sa/3.0/		</v>
    </spb>
    <spb s="16">
      <v>6058</v>
      <v>6059</v>
      <v>6060</v>
      <v>6060</v>
      <v>2</v>
      <v>6059</v>
      <v>6060</v>
      <v>6061</v>
      <v>6061</v>
      <v>6062</v>
    </spb>
    <spb s="0">
      <v xml:space="preserve">Wikipedia	</v>
      <v xml:space="preserve">CC BY-SA 4.0	</v>
      <v xml:space="preserve">http://en.wikipedia.org/wiki/Oak_Park,_Illinois	</v>
      <v xml:space="preserve">https://creativecommons.org/licenses/by-sa/4.0	</v>
    </spb>
    <spb s="0">
      <v xml:space="preserve">Wikipedia	Wikipedia	Wikipedia	</v>
      <v xml:space="preserve">CC-BY-SA	CC-BY-SA	CC-BY-SA	</v>
      <v xml:space="preserve">http://en.wikipedia.org/wiki/Elkhart,_Indiana	http://es.wikipedia.org/wiki/Elkhart_(Indiana)	http://fr.wikipedia.org/wiki/Elkhart_(Indiana)	</v>
      <v xml:space="preserve">http://creativecommons.org/licenses/by-sa/3.0/	http://creativecommons.org/licenses/by-sa/3.0/	http://creativecommons.org/licenses/by-sa/3.0/	</v>
    </spb>
    <spb s="0">
      <v xml:space="preserve">Wikipedia	US Census	US Census	Sec	Walkscore	</v>
      <v xml:space="preserve">CC-BY-SA					</v>
      <v xml:space="preserve">http://en.wikipedia.org/wiki/Elkhart,_Indiana	http://www2.census.gov/programs-surveys/popest/datasets/2010-2018/cities/totals/sub-est2018_all.csv	http://www.census.gov/quickfacts/table/PST120214/1820728	https://www.sec.gov/cgi-bin/browse-edgar?action=getcompany&amp;CIK=0000763744	https://www.walkscore.com/IN/Elkhart	</v>
      <v xml:space="preserve">http://creativecommons.org/licenses/by-sa/3.0/					</v>
    </spb>
    <spb s="0">
      <v xml:space="preserve">Wikipedia	</v>
      <v xml:space="preserve">CC-BY-SA	</v>
      <v xml:space="preserve">http://en.wikipedia.org/wiki/Elkhart,_Indiana	</v>
      <v xml:space="preserve">http://creativecommons.org/licenses/by-sa/3.0/	</v>
    </spb>
    <spb s="0">
      <v xml:space="preserve">Wikipedia	US Census	US Census	Wikipedia	Sec	Walkscore	</v>
      <v xml:space="preserve">CC-BY-SA			CC-BY-SA			</v>
      <v xml:space="preserve">http://en.wikipedia.org/wiki/Elkhart,_Indiana	http://www2.census.gov/programs-surveys/popest/datasets/2010-2018/cities/totals/sub-est2018_all.csv	http://www.census.gov/quickfacts/table/PST120214/1820728	https://en.wikipedia.org/wiki/Elkhart,_Indiana	https://www.sec.gov/cgi-bin/browse-edgar?action=getcompany&amp;CIK=0000763744	https://www.walkscore.com/IN/Elkhart	</v>
      <v xml:space="preserve">http://creativecommons.org/licenses/by-sa/3.0/			http://creativecommons.org/licenses/by-sa/3.0/			</v>
    </spb>
    <spb s="0">
      <v xml:space="preserve">Wikipedia	US Census	Wikipedia	</v>
      <v xml:space="preserve">CC-BY-SA		CC-BY-SA	</v>
      <v xml:space="preserve">http://en.wikipedia.org/wiki/Elkhart,_Indiana	http://www2.census.gov/programs-surveys/popest/datasets/2010-2018/cities/totals/sub-est2018_all.csv	http://fr.wikipedia.org/wiki/Elkhart_(Indiana)	</v>
      <v xml:space="preserve">http://creativecommons.org/licenses/by-sa/3.0/		http://creativecommons.org/licenses/by-sa/3.0/	</v>
    </spb>
    <spb s="1">
      <v>6065</v>
      <v>6066</v>
      <v>2</v>
      <v>6066</v>
      <v>6067</v>
      <v>6068</v>
      <v>6068</v>
      <v>6069</v>
    </spb>
    <spb s="0">
      <v xml:space="preserve">Wikipedia	</v>
      <v xml:space="preserve">Public domain	</v>
      <v xml:space="preserve">http://de.wikipedia.org/wiki/Elkhart_(Indiana)	</v>
      <v xml:space="preserve">http://en.wikipedia.org/wiki/Public_domain	</v>
    </spb>
    <spb s="0">
      <v xml:space="preserve">Wikipedia	</v>
      <v xml:space="preserve">CC-BY-SA	</v>
      <v xml:space="preserve">http://en.wikipedia.org/wiki/Maricopa,_Arizona	</v>
      <v xml:space="preserve">http://creativecommons.org/licenses/by-sa/3.0/	</v>
    </spb>
    <spb s="0">
      <v xml:space="preserve">Wikipedia	US Census	Walkscore	</v>
      <v xml:space="preserve">CC-BY-SA			</v>
      <v xml:space="preserve">http://en.wikipedia.org/wiki/Maricopa,_Arizona	http://www2.census.gov/programs-surveys/popest/datasets/2010-2018/cities/totals/sub-est2018_all.csv	https://www.walkscore.com/AZ/Maricopa	</v>
      <v xml:space="preserve">http://creativecommons.org/licenses/by-sa/3.0/			</v>
    </spb>
    <spb s="0">
      <v xml:space="preserve">Wikipedia	Wikipedia	</v>
      <v xml:space="preserve">CC-BY-SA	CC-BY-SA	</v>
      <v xml:space="preserve">http://en.wikipedia.org/wiki/Maricopa,_Arizona	http://it.wikipedia.org/wiki/Maricopa_(Arizona)	</v>
      <v xml:space="preserve">http://creativecommons.org/licenses/by-sa/3.0/	http://creativecommons.org/licenses/by-sa/3.0/	</v>
    </spb>
    <spb s="0">
      <v xml:space="preserve">Wikipedia	US Census	</v>
      <v xml:space="preserve">CC-BY-SA		</v>
      <v xml:space="preserve">http://en.wikipedia.org/wiki/Maricopa,_Arizona	http://www2.census.gov/programs-surveys/popest/datasets/2010-2018/cities/totals/sub-est2018_all.csv	</v>
      <v xml:space="preserve">http://creativecommons.org/licenses/by-sa/3.0/		</v>
    </spb>
    <spb s="16">
      <v>6072</v>
      <v>6073</v>
      <v>6074</v>
      <v>6074</v>
      <v>2</v>
      <v>6073</v>
      <v>6072</v>
      <v>6073</v>
      <v>6073</v>
      <v>6075</v>
    </spb>
    <spb s="0">
      <v xml:space="preserve">Wikipedia	</v>
      <v xml:space="preserve">CC BY-SA 2.0	</v>
      <v xml:space="preserve">http://en.wikipedia.org/wiki/Maricopa,_Arizona	</v>
      <v xml:space="preserve">https://creativecommons.org/licenses/by-sa/2.0	</v>
    </spb>
    <spb s="0">
      <v xml:space="preserve">Wikipedia	</v>
      <v xml:space="preserve">CC-BY-SA	</v>
      <v xml:space="preserve">http://en.wikipedia.org/wiki/Kentwood,_Michigan	</v>
      <v xml:space="preserve">http://creativecommons.org/licenses/by-sa/3.0/	</v>
    </spb>
    <spb s="0">
      <v xml:space="preserve">Wikipedia	US Census	Walkscore	</v>
      <v xml:space="preserve">CC-BY-SA			</v>
      <v xml:space="preserve">http://en.wikipedia.org/wiki/Kentwood,_Michigan	http://www2.census.gov/programs-surveys/popest/datasets/2010-2018/cities/totals/sub-est2018_all.csv	https://www.walkscore.com/MI/Kentwood	</v>
      <v xml:space="preserve">http://creativecommons.org/licenses/by-sa/3.0/			</v>
    </spb>
    <spb s="0">
      <v xml:space="preserve">Wikipedia	Wikipedia	</v>
      <v xml:space="preserve">CC-BY-SA	CC-BY-SA	</v>
      <v xml:space="preserve">http://en.wikipedia.org/wiki/Kentwood,_Michigan	http://it.wikipedia.org/wiki/Kentwood_(Michigan)	</v>
      <v xml:space="preserve">http://creativecommons.org/licenses/by-sa/3.0/	http://creativecommons.org/licenses/by-sa/3.0/	</v>
    </spb>
    <spb s="0">
      <v xml:space="preserve">Wikipedia	US Census	</v>
      <v xml:space="preserve">CC-BY-SA		</v>
      <v xml:space="preserve">http://en.wikipedia.org/wiki/Kentwood,_Michigan	http://www2.census.gov/programs-surveys/popest/datasets/2010-2018/cities/totals/sub-est2018_all.csv	</v>
      <v xml:space="preserve">http://creativecommons.org/licenses/by-sa/3.0/		</v>
    </spb>
    <spb s="16">
      <v>6078</v>
      <v>6079</v>
      <v>6080</v>
      <v>6080</v>
      <v>2</v>
      <v>6079</v>
      <v>6078</v>
      <v>6079</v>
      <v>6079</v>
      <v>6081</v>
    </spb>
    <spb s="0">
      <v xml:space="preserve">Wikipedia	</v>
      <v xml:space="preserve">CC BY-SA 4.0	</v>
      <v xml:space="preserve">http://it.wikipedia.org/wiki/Kentwood_(Michigan)	</v>
      <v xml:space="preserve">https://creativecommons.org/licenses/by-sa/4.0	</v>
    </spb>
    <spb s="0">
      <v xml:space="preserve">Wikipedia	</v>
      <v xml:space="preserve">CC-BY-SA	</v>
      <v xml:space="preserve">http://en.wikipedia.org/wiki/Madison,_Alabama	</v>
      <v xml:space="preserve">http://creativecommons.org/licenses/by-sa/3.0/	</v>
    </spb>
    <spb s="0">
      <v xml:space="preserve">Wikipedia	US Census	Walkscore	</v>
      <v xml:space="preserve">CC-BY-SA			</v>
      <v xml:space="preserve">http://en.wikipedia.org/wiki/Madison,_Alabama	http://www2.census.gov/programs-surveys/popest/datasets/2010-2018/cities/totals/sub-est2018_all.csv	https://www.walkscore.com/AL/Madison	</v>
      <v xml:space="preserve">http://creativecommons.org/licenses/by-sa/3.0/			</v>
    </spb>
    <spb s="0">
      <v xml:space="preserve">Wikipedia	Wikipedia	</v>
      <v xml:space="preserve">CC-BY-SA	CC-BY-SA	</v>
      <v xml:space="preserve">http://en.wikipedia.org/wiki/Madison,_Alabama	http://es.wikipedia.org/wiki/Madison_(Alabama)	</v>
      <v xml:space="preserve">http://creativecommons.org/licenses/by-sa/3.0/	http://creativecommons.org/licenses/by-sa/3.0/	</v>
    </spb>
    <spb s="0">
      <v xml:space="preserve">Wikipedia	US Census	Wikipedia	</v>
      <v xml:space="preserve">CC-BY-SA		CC-BY-SA	</v>
      <v xml:space="preserve">http://en.wikipedia.org/wiki/Madison,_Alabama	http://www2.census.gov/programs-surveys/popest/datasets/2010-2018/cities/totals/sub-est2018_all.csv	http://fr.wikipedia.org/wiki/Madison_(Alabama)	</v>
      <v xml:space="preserve">http://creativecommons.org/licenses/by-sa/3.0/		http://creativecommons.org/licenses/by-sa/3.0/	</v>
    </spb>
    <spb s="16">
      <v>6084</v>
      <v>6085</v>
      <v>6086</v>
      <v>6086</v>
      <v>2</v>
      <v>6085</v>
      <v>6084</v>
      <v>6085</v>
      <v>6085</v>
      <v>6087</v>
    </spb>
    <spb s="0">
      <v xml:space="preserve">Wikipedia	</v>
      <v xml:space="preserve">CC BY-SA 3.0	</v>
      <v xml:space="preserve">http://en.wikipedia.org/wiki/Madison,_Alabama	</v>
      <v xml:space="preserve">https://creativecommons.org/licenses/by-sa/3.0	</v>
    </spb>
    <spb s="0">
      <v xml:space="preserve">Wikipedia	</v>
      <v xml:space="preserve">CC-BY-SA	</v>
      <v xml:space="preserve">http://en.wikipedia.org/wiki/Smyrna,_Tennessee	</v>
      <v xml:space="preserve">http://creativecommons.org/licenses/by-sa/3.0/	</v>
    </spb>
    <spb s="0">
      <v xml:space="preserve">Wikipedia	US Census	Walkscore	</v>
      <v xml:space="preserve">CC-BY-SA			</v>
      <v xml:space="preserve">http://en.wikipedia.org/wiki/Smyrna,_Tennessee	http://www2.census.gov/programs-surveys/popest/datasets/2010-2018/cities/totals/sub-est2018_all.csv	https://www.walkscore.com/TN/Smyrna	</v>
      <v xml:space="preserve">http://creativecommons.org/licenses/by-sa/3.0/			</v>
    </spb>
    <spb s="0">
      <v xml:space="preserve">Wikipedia	Wikipedia	</v>
      <v xml:space="preserve">CC-BY-SA	CC-BY-SA	</v>
      <v xml:space="preserve">http://en.wikipedia.org/wiki/Smyrna,_Tennessee	http://it.wikipedia.org/wiki/Smyrna_(Tennessee)	</v>
      <v xml:space="preserve">http://creativecommons.org/licenses/by-sa/3.0/	http://creativecommons.org/licenses/by-sa/3.0/	</v>
    </spb>
    <spb s="0">
      <v xml:space="preserve">Wikipedia	US Census	Wikipedia	Walkscore	</v>
      <v xml:space="preserve">CC-BY-SA		CC-BY-SA		</v>
      <v xml:space="preserve">http://en.wikipedia.org/wiki/Smyrna,_Tennessee	http://www2.census.gov/programs-surveys/popest/datasets/2010-2018/cities/totals/sub-est2018_all.csv	https://en.wikipedia.org/wiki/Smyrna,_Tennessee	https://www.walkscore.com/TN/Smyrna	</v>
      <v xml:space="preserve">http://creativecommons.org/licenses/by-sa/3.0/		http://creativecommons.org/licenses/by-sa/3.0/		</v>
    </spb>
    <spb s="0">
      <v xml:space="preserve">Wikipedia	US Census	Wikipedia	</v>
      <v xml:space="preserve">CC-BY-SA		CC-BY-SA	</v>
      <v xml:space="preserve">http://en.wikipedia.org/wiki/Smyrna,_Tennessee	http://www2.census.gov/programs-surveys/popest/datasets/2010-2018/cities/totals/sub-est2018_all.csv	http://fr.wikipedia.org/wiki/Smyrna_(Tennessee)	</v>
      <v xml:space="preserve">http://creativecommons.org/licenses/by-sa/3.0/		http://creativecommons.org/licenses/by-sa/3.0/	</v>
    </spb>
    <spb s="16">
      <v>6090</v>
      <v>6091</v>
      <v>6092</v>
      <v>6092</v>
      <v>2</v>
      <v>6091</v>
      <v>6090</v>
      <v>6093</v>
      <v>6093</v>
      <v>6094</v>
    </spb>
    <spb s="0">
      <v xml:space="preserve">Wikipedia	</v>
      <v xml:space="preserve">CC BY-SA 3.0	</v>
      <v xml:space="preserve">http://en.wikipedia.org/wiki/Smyrna,_Tennessee	</v>
      <v xml:space="preserve">https://creativecommons.org/licenses/by-sa/3.0	</v>
    </spb>
    <spb s="0">
      <v xml:space="preserve">Wikipedia	</v>
      <v xml:space="preserve">CC-BY-SA	</v>
      <v xml:space="preserve">http://en.wikipedia.org/wiki/Glendora,_California	</v>
      <v xml:space="preserve">http://creativecommons.org/licenses/by-sa/3.0/	</v>
    </spb>
    <spb s="0">
      <v xml:space="preserve">Wikipedia	US Census	US Census	Walkscore	</v>
      <v xml:space="preserve">CC-BY-SA				</v>
      <v xml:space="preserve">http://en.wikipedia.org/wiki/Glendora,_California	http://www2.census.gov/programs-surveys/popest/datasets/2010-2018/cities/totals/sub-est2018_all.csv	http://www.census.gov/quickfacts/table/RHI425213/0630014	https://www.walkscore.com/CA/Glendora	</v>
      <v xml:space="preserve">http://creativecommons.org/licenses/by-sa/3.0/				</v>
    </spb>
    <spb s="0">
      <v xml:space="preserve">Wikipedia	US Census	US Census	Wikipedia	Walkscore	</v>
      <v xml:space="preserve">CC-BY-SA			CC-BY-SA		</v>
      <v xml:space="preserve">http://en.wikipedia.org/wiki/Glendora,_California	http://www2.census.gov/programs-surveys/popest/datasets/2010-2018/cities/totals/sub-est2018_all.csv	http://www.census.gov/quickfacts/table/RHI425213/0630014	https://en.wikipedia.org/wiki/Glendora,_California	https://www.walkscore.com/CA/Glendora	</v>
      <v xml:space="preserve">http://creativecommons.org/licenses/by-sa/3.0/			http://creativecommons.org/licenses/by-sa/3.0/		</v>
    </spb>
    <spb s="0">
      <v xml:space="preserve">Wikipedia	US Census	Wikipedia	US Census	</v>
      <v xml:space="preserve">CC-BY-SA		CC-BY-SA		</v>
      <v xml:space="preserve">http://en.wikipedia.org/wiki/Glendora,_California	http://www2.census.gov/programs-surveys/popest/datasets/2010-2018/cities/totals/sub-est2018_all.csv	http://es.wikipedia.org/wiki/Glendora_(California)	http://www.census.gov/quickfacts/table/RHI425213/0630014	</v>
      <v xml:space="preserve">http://creativecommons.org/licenses/by-sa/3.0/		http://creativecommons.org/licenses/by-sa/3.0/		</v>
    </spb>
    <spb s="1">
      <v>6097</v>
      <v>6098</v>
      <v>2</v>
      <v>6098</v>
      <v>6097</v>
      <v>6099</v>
      <v>6099</v>
      <v>6100</v>
    </spb>
    <spb s="0">
      <v xml:space="preserve">Wikipedia	</v>
      <v xml:space="preserve">CC BY-SA 4.0	</v>
      <v xml:space="preserve">http://en.wikipedia.org/wiki/Glendora,_California	</v>
      <v xml:space="preserve">https://creativecommons.org/licenses/by-sa/4.0	</v>
    </spb>
    <spb s="0">
      <v xml:space="preserve">Wikipedia	</v>
      <v xml:space="preserve">CC-BY-SA	</v>
      <v xml:space="preserve">http://en.wikipedia.org/wiki/Logan,_Utah	</v>
      <v xml:space="preserve">http://creativecommons.org/licenses/by-sa/3.0/	</v>
    </spb>
    <spb s="0">
      <v xml:space="preserve">Wikipedia	US Census	Walkscore	</v>
      <v xml:space="preserve">CC-BY-SA			</v>
      <v xml:space="preserve">http://en.wikipedia.org/wiki/Logan,_Utah	http://www2.census.gov/programs-surveys/popest/datasets/2010-2018/cities/totals/sub-est2018_all.csv	https://www.walkscore.com/UT/Logan	</v>
      <v xml:space="preserve">http://creativecommons.org/licenses/by-sa/3.0/			</v>
    </spb>
    <spb s="0">
      <v xml:space="preserve">Wikipedia	Wikipedia	</v>
      <v xml:space="preserve">CC-BY-SA	CC-BY-SA	</v>
      <v xml:space="preserve">http://en.wikipedia.org/wiki/Logan,_Utah	http://it.wikipedia.org/wiki/Logan_(Utah)	</v>
      <v xml:space="preserve">http://creativecommons.org/licenses/by-sa/3.0/	http://creativecommons.org/licenses/by-sa/3.0/	</v>
    </spb>
    <spb s="0">
      <v xml:space="preserve">Wikipedia	US Census	Wikipedia	Walkscore	</v>
      <v xml:space="preserve">CC-BY-SA		CC-BY-SA		</v>
      <v xml:space="preserve">http://en.wikipedia.org/wiki/Logan,_Utah	http://www2.census.gov/programs-surveys/popest/datasets/2010-2018/cities/totals/sub-est2018_all.csv	https://en.wikipedia.org/wiki/Logan,_Utah	https://www.walkscore.com/UT/Logan	</v>
      <v xml:space="preserve">http://creativecommons.org/licenses/by-sa/3.0/		http://creativecommons.org/licenses/by-sa/3.0/		</v>
    </spb>
    <spb s="0">
      <v xml:space="preserve">Wikipedia	US Census	</v>
      <v xml:space="preserve">CC-BY-SA		</v>
      <v xml:space="preserve">http://en.wikipedia.org/wiki/Logan,_Utah	http://www2.census.gov/programs-surveys/popest/datasets/2010-2018/cities/totals/sub-est2018_all.csv	</v>
      <v xml:space="preserve">http://creativecommons.org/licenses/by-sa/3.0/		</v>
    </spb>
    <spb s="16">
      <v>6103</v>
      <v>6104</v>
      <v>6105</v>
      <v>6105</v>
      <v>2</v>
      <v>6104</v>
      <v>6103</v>
      <v>6106</v>
      <v>6106</v>
      <v>6107</v>
    </spb>
    <spb s="0">
      <v xml:space="preserve">Wikipedia	</v>
      <v xml:space="preserve">Public domain	</v>
      <v xml:space="preserve">http://en.wikipedia.org/wiki/Logan,_Utah	</v>
      <v xml:space="preserve">http://en.wikipedia.org/wiki/Public_domain	</v>
    </spb>
    <spb s="0">
      <v xml:space="preserve">Wikipedia	</v>
      <v xml:space="preserve">CC-BY-SA	</v>
      <v xml:space="preserve">http://en.wikipedia.org/wiki/Burien,_Washington	</v>
      <v xml:space="preserve">http://creativecommons.org/licenses/by-sa/3.0/	</v>
    </spb>
    <spb s="0">
      <v xml:space="preserve">Wikipedia	US Census	Walkscore	</v>
      <v xml:space="preserve">CC-BY-SA			</v>
      <v xml:space="preserve">http://en.wikipedia.org/wiki/Burien,_Washington	http://www2.census.gov/programs-surveys/popest/datasets/2010-2018/cities/totals/sub-est2018_all.csv	https://www.walkscore.com/WA/Burien	</v>
      <v xml:space="preserve">http://creativecommons.org/licenses/by-sa/3.0/			</v>
    </spb>
    <spb s="0">
      <v xml:space="preserve">Wikipedia	Wikipedia	</v>
      <v xml:space="preserve">CC-BY-SA	CC-BY-SA	</v>
      <v xml:space="preserve">http://en.wikipedia.org/wiki/Burien,_Washington	http://it.wikipedia.org/wiki/Burien	</v>
      <v xml:space="preserve">http://creativecommons.org/licenses/by-sa/3.0/	http://creativecommons.org/licenses/by-sa/3.0/	</v>
    </spb>
    <spb s="0">
      <v xml:space="preserve">Wikipedia	US Census	Wikipedia	</v>
      <v xml:space="preserve">CC-BY-SA		CC-BY-SA	</v>
      <v xml:space="preserve">http://en.wikipedia.org/wiki/Burien,_Washington	http://www2.census.gov/programs-surveys/popest/datasets/2010-2018/cities/totals/sub-est2018_all.csv	http://es.wikipedia.org/wiki/Burien_(Washington)	</v>
      <v xml:space="preserve">http://creativecommons.org/licenses/by-sa/3.0/		http://creativecommons.org/licenses/by-sa/3.0/	</v>
    </spb>
    <spb s="16">
      <v>6110</v>
      <v>6111</v>
      <v>6112</v>
      <v>6112</v>
      <v>2</v>
      <v>6111</v>
      <v>6110</v>
      <v>6111</v>
      <v>6111</v>
      <v>6113</v>
    </spb>
    <spb s="0">
      <v xml:space="preserve">Wikipedia	</v>
      <v xml:space="preserve">CC-BY-SA-3.0	</v>
      <v xml:space="preserve">http://de.wikipedia.org/wiki/Burien	</v>
      <v xml:space="preserve">http://creativecommons.org/licenses/by-sa/3.0/	</v>
    </spb>
    <spb s="0">
      <v xml:space="preserve">Wikipedia	</v>
      <v xml:space="preserve">CC-BY-SA	</v>
      <v xml:space="preserve">http://en.wikipedia.org/wiki/Perth_Amboy,_New_Jersey	</v>
      <v xml:space="preserve">http://creativecommons.org/licenses/by-sa/3.0/	</v>
    </spb>
    <spb s="0">
      <v xml:space="preserve">Wikipedia	US Census	Walkscore	</v>
      <v xml:space="preserve">CC-BY-SA			</v>
      <v xml:space="preserve">http://en.wikipedia.org/wiki/Perth_Amboy,_New_Jersey	http://www2.census.gov/programs-surveys/popest/datasets/2010-2018/cities/totals/sub-est2018_all.csv	https://www.walkscore.com/NJ/Perth_Amboy	</v>
      <v xml:space="preserve">http://creativecommons.org/licenses/by-sa/3.0/			</v>
    </spb>
    <spb s="0">
      <v xml:space="preserve">Wikipedia	US Census	Wikipedia	</v>
      <v xml:space="preserve">CC-BY-SA		CC-BY-SA	</v>
      <v xml:space="preserve">http://en.wikipedia.org/wiki/Perth_Amboy,_New_Jersey	http://www2.census.gov/programs-surveys/popest/datasets/2010-2018/cities/totals/sub-est2018_all.csv	http://fr.wikipedia.org/wiki/Perth_Amboy	</v>
      <v xml:space="preserve">http://creativecommons.org/licenses/by-sa/3.0/		http://creativecommons.org/licenses/by-sa/3.0/	</v>
    </spb>
    <spb s="16">
      <v>6116</v>
      <v>6117</v>
      <v>6116</v>
      <v>6116</v>
      <v>2</v>
      <v>6117</v>
      <v>6116</v>
      <v>6117</v>
      <v>6117</v>
      <v>6118</v>
    </spb>
    <spb s="0">
      <v xml:space="preserve">Wikipedia	</v>
      <v xml:space="preserve">CC BY-SA 3.0	</v>
      <v xml:space="preserve">http://en.wikipedia.org/wiki/Perth_Amboy,_New_Jersey	</v>
      <v xml:space="preserve">https://creativecommons.org/licenses/by-sa/3.0	</v>
    </spb>
    <spb s="0">
      <v xml:space="preserve">Wikipedia	</v>
      <v xml:space="preserve">CC-BY-SA	</v>
      <v xml:space="preserve">http://en.wikipedia.org/wiki/Herriman,_Utah	</v>
      <v xml:space="preserve">http://creativecommons.org/licenses/by-sa/3.0/	</v>
    </spb>
    <spb s="0">
      <v xml:space="preserve">Wikipedia	Walkscore	</v>
      <v xml:space="preserve">CC-BY-SA		</v>
      <v xml:space="preserve">http://en.wikipedia.org/wiki/Herriman,_Utah	https://www.walkscore.com/UT/Herriman	</v>
      <v xml:space="preserve">http://creativecommons.org/licenses/by-sa/3.0/		</v>
    </spb>
    <spb s="0">
      <v xml:space="preserve">Wikipedia	Wikipedia	</v>
      <v xml:space="preserve">CC-BY-SA	CC-BY-SA	</v>
      <v xml:space="preserve">http://en.wikipedia.org/wiki/Herriman,_Utah	http://it.wikipedia.org/wiki/Herriman	</v>
      <v xml:space="preserve">http://creativecommons.org/licenses/by-sa/3.0/	http://creativecommons.org/licenses/by-sa/3.0/	</v>
    </spb>
    <spb s="0">
      <v xml:space="preserve">Wikipedia	US Census	Walkscore	</v>
      <v xml:space="preserve">CC-BY-SA			</v>
      <v xml:space="preserve">http://en.wikipedia.org/wiki/Herriman,_Utah	http://www2.census.gov/programs-surveys/popest/datasets/2010-2018/cities/totals/sub-est2018_all.csv	https://www.walkscore.com/UT/Herriman	</v>
      <v xml:space="preserve">http://creativecommons.org/licenses/by-sa/3.0/			</v>
    </spb>
    <spb s="0">
      <v xml:space="preserve">Wikipedia	US Census	Wikipedia	</v>
      <v xml:space="preserve">CC-BY-SA		CC-BY-SA	</v>
      <v xml:space="preserve">http://en.wikipedia.org/wiki/Herriman,_Utah	http://www2.census.gov/programs-surveys/popest/datasets/2010-2018/cities/totals/sub-est2018_all.csv	http://es.wikipedia.org/wiki/Herriman_(Utah)	</v>
      <v xml:space="preserve">http://creativecommons.org/licenses/by-sa/3.0/		http://creativecommons.org/licenses/by-sa/3.0/	</v>
    </spb>
    <spb s="16">
      <v>6121</v>
      <v>6122</v>
      <v>6123</v>
      <v>6123</v>
      <v>2</v>
      <v>6122</v>
      <v>6121</v>
      <v>6124</v>
      <v>6124</v>
      <v>6125</v>
    </spb>
    <spb s="0">
      <v xml:space="preserve">Wikipedia	</v>
      <v xml:space="preserve">CC BY-SA 3.0	</v>
      <v xml:space="preserve">http://en.wikipedia.org/wiki/Herriman,_Utah	</v>
      <v xml:space="preserve">https://creativecommons.org/licenses/by-sa/3.0	</v>
    </spb>
    <spb s="0">
      <v xml:space="preserve">Wikipedia	Wikipedia	</v>
      <v xml:space="preserve">CC-BY-SA	CC-BY-SA	</v>
      <v xml:space="preserve">http://en.wikipedia.org/wiki/Grand_Island,_Nebraska	http://es.wikipedia.org/wiki/Grand_Island_(Nebraska)	</v>
      <v xml:space="preserve">http://creativecommons.org/licenses/by-sa/3.0/	http://creativecommons.org/licenses/by-sa/3.0/	</v>
    </spb>
    <spb s="0">
      <v xml:space="preserve">Wikipedia	US Census	Walkscore	</v>
      <v xml:space="preserve">CC-BY-SA			</v>
      <v xml:space="preserve">http://en.wikipedia.org/wiki/Grand_Island,_Nebraska	http://www2.census.gov/programs-surveys/popest/datasets/2010-2018/cities/totals/sub-est2018_all.csv	https://www.walkscore.com/NE/Grand_Island	</v>
      <v xml:space="preserve">http://creativecommons.org/licenses/by-sa/3.0/			</v>
    </spb>
    <spb s="0">
      <v xml:space="preserve">Wikipedia	Wikipedia	</v>
      <v xml:space="preserve">CC-BY-SA	CC-BY-SA	</v>
      <v xml:space="preserve">http://en.wikipedia.org/wiki/Grand_Island,_Nebraska	http://it.wikipedia.org/wiki/Grand_Island_(Nebraska)	</v>
      <v xml:space="preserve">http://creativecommons.org/licenses/by-sa/3.0/	http://creativecommons.org/licenses/by-sa/3.0/	</v>
    </spb>
    <spb s="0">
      <v xml:space="preserve">Wikipedia	</v>
      <v xml:space="preserve">CC-BY-SA	</v>
      <v xml:space="preserve">http://en.wikipedia.org/wiki/Grand_Island,_Nebraska	</v>
      <v xml:space="preserve">http://creativecommons.org/licenses/by-sa/3.0/	</v>
    </spb>
    <spb s="0">
      <v xml:space="preserve">Wikipedia	US Census	Wikipedia	Walkscore	</v>
      <v xml:space="preserve">CC-BY-SA		CC-BY-SA		</v>
      <v xml:space="preserve">http://en.wikipedia.org/wiki/Grand_Island,_Nebraska	http://www2.census.gov/programs-surveys/popest/datasets/2010-2018/cities/totals/sub-est2018_all.csv	https://en.wikipedia.org/wiki/Grand_Island,_Nebraska	https://www.walkscore.com/NE/Grand_Island	</v>
      <v xml:space="preserve">http://creativecommons.org/licenses/by-sa/3.0/		http://creativecommons.org/licenses/by-sa/3.0/		</v>
    </spb>
    <spb s="0">
      <v xml:space="preserve">Wikipedia	US Census	</v>
      <v xml:space="preserve">CC-BY-SA		</v>
      <v xml:space="preserve">http://en.wikipedia.org/wiki/Grand_Island,_Nebraska	http://www2.census.gov/programs-surveys/popest/datasets/2010-2018/cities/totals/sub-est2018_all.csv	</v>
      <v xml:space="preserve">http://creativecommons.org/licenses/by-sa/3.0/		</v>
    </spb>
    <spb s="16">
      <v>6128</v>
      <v>6129</v>
      <v>6130</v>
      <v>6130</v>
      <v>2</v>
      <v>6129</v>
      <v>6131</v>
      <v>6132</v>
      <v>6132</v>
      <v>6133</v>
    </spb>
    <spb s="0">
      <v xml:space="preserve">Wikipedia	</v>
      <v xml:space="preserve">CC BY-SA 4.0	</v>
      <v xml:space="preserve">http://en.wikipedia.org/wiki/Grand_Island,_Nebraska	</v>
      <v xml:space="preserve">https://creativecommons.org/licenses/by-sa/4.0	</v>
    </spb>
    <spb s="0">
      <v xml:space="preserve">Wikipedia	</v>
      <v xml:space="preserve">CC-BY-SA	</v>
      <v xml:space="preserve">http://en.wikipedia.org/wiki/Placentia,_California	</v>
      <v xml:space="preserve">http://creativecommons.org/licenses/by-sa/3.0/	</v>
    </spb>
    <spb s="0">
      <v xml:space="preserve">Wikipedia	US Census	Walkscore	</v>
      <v xml:space="preserve">CC-BY-SA			</v>
      <v xml:space="preserve">http://en.wikipedia.org/wiki/Placentia,_California	http://www2.census.gov/programs-surveys/popest/datasets/2010-2018/cities/totals/sub-est2018_all.csv	https://www.walkscore.com/CA/Placentia	</v>
      <v xml:space="preserve">http://creativecommons.org/licenses/by-sa/3.0/			</v>
    </spb>
    <spb s="0">
      <v xml:space="preserve">Wikipedia	Wikipedia	</v>
      <v xml:space="preserve">CC-BY-SA	CC-BY-SA	</v>
      <v xml:space="preserve">http://en.wikipedia.org/wiki/Placentia,_California	http://es.wikipedia.org/wiki/Placentia_(California)	</v>
      <v xml:space="preserve">http://creativecommons.org/licenses/by-sa/3.0/	http://creativecommons.org/licenses/by-sa/3.0/	</v>
    </spb>
    <spb s="0">
      <v xml:space="preserve">Wikipedia	US Census	Wikipedia	Walkscore	</v>
      <v xml:space="preserve">CC-BY-SA		CC-BY-SA		</v>
      <v xml:space="preserve">http://en.wikipedia.org/wiki/Placentia,_California	http://www2.census.gov/programs-surveys/popest/datasets/2010-2018/cities/totals/sub-est2018_all.csv	https://en.wikipedia.org/wiki/Placentia,_California	https://www.walkscore.com/CA/Placentia	</v>
      <v xml:space="preserve">http://creativecommons.org/licenses/by-sa/3.0/		http://creativecommons.org/licenses/by-sa/3.0/		</v>
    </spb>
    <spb s="0">
      <v xml:space="preserve">Wikipedia	US Census	Wikipedia	</v>
      <v xml:space="preserve">CC-BY-SA		CC-BY-SA	</v>
      <v xml:space="preserve">http://en.wikipedia.org/wiki/Placentia,_California	http://www2.census.gov/programs-surveys/popest/datasets/2010-2018/cities/totals/sub-est2018_all.csv	http://es.wikipedia.org/wiki/Placentia_(California)	</v>
      <v xml:space="preserve">http://creativecommons.org/licenses/by-sa/3.0/		http://creativecommons.org/licenses/by-sa/3.0/	</v>
    </spb>
    <spb s="16">
      <v>6136</v>
      <v>6137</v>
      <v>6138</v>
      <v>6138</v>
      <v>2</v>
      <v>6137</v>
      <v>6136</v>
      <v>6139</v>
      <v>6139</v>
      <v>6140</v>
    </spb>
    <spb s="0">
      <v xml:space="preserve">Wikipedia	</v>
      <v xml:space="preserve">CC BY 2.0	</v>
      <v xml:space="preserve">http://en.wikipedia.org/wiki/Placentia,_California	</v>
      <v xml:space="preserve">https://creativecommons.org/licenses/by/2.0	</v>
    </spb>
    <spb s="0">
      <v xml:space="preserve">Wikipedia	</v>
      <v xml:space="preserve">CC-BY-SA	</v>
      <v xml:space="preserve">http://en.wikipedia.org/wiki/La_Crosse,_Wisconsin	</v>
      <v xml:space="preserve">http://creativecommons.org/licenses/by-sa/3.0/	</v>
    </spb>
    <spb s="0">
      <v xml:space="preserve">Wikipedia	US Census	US Census	Walkscore	</v>
      <v xml:space="preserve">CC-BY-SA				</v>
      <v xml:space="preserve">http://en.wikipedia.org/wiki/La_Crosse,_Wisconsin	http://www2.census.gov/programs-surveys/popest/datasets/2010-2018/cities/totals/sub-est2018_all.csv	http://www.census.gov/quickfacts/table/RHI225213/5540775	https://www.walkscore.com/WI/La_Crosse	</v>
      <v xml:space="preserve">http://creativecommons.org/licenses/by-sa/3.0/				</v>
    </spb>
    <spb s="0">
      <v xml:space="preserve">Wikipedia	US Census	US Census	Wikipedia	Walkscore	</v>
      <v xml:space="preserve">CC-BY-SA			CC-BY-SA		</v>
      <v xml:space="preserve">http://en.wikipedia.org/wiki/La_Crosse,_Wisconsin	http://www2.census.gov/programs-surveys/popest/datasets/2010-2018/cities/totals/sub-est2018_all.csv	http://www.census.gov/quickfacts/table/RHI225213/5540775	https://en.wikipedia.org/wiki/La_Crosse,_Wisconsin	https://www.walkscore.com/WI/La_Crosse	</v>
      <v xml:space="preserve">http://creativecommons.org/licenses/by-sa/3.0/			http://creativecommons.org/licenses/by-sa/3.0/		</v>
    </spb>
    <spb s="0">
      <v xml:space="preserve">Wikipedia	US Census	</v>
      <v xml:space="preserve">CC-BY-SA		</v>
      <v xml:space="preserve">http://en.wikipedia.org/wiki/La_Crosse,_Wisconsin	http://www2.census.gov/programs-surveys/popest/datasets/2010-2018/cities/totals/sub-est2018_all.csv	</v>
      <v xml:space="preserve">http://creativecommons.org/licenses/by-sa/3.0/		</v>
    </spb>
    <spb s="1">
      <v>6143</v>
      <v>6144</v>
      <v>2</v>
      <v>6144</v>
      <v>6143</v>
      <v>6145</v>
      <v>6145</v>
      <v>6146</v>
    </spb>
    <spb s="0">
      <v xml:space="preserve">Wikipedia	</v>
      <v xml:space="preserve">Public domain	</v>
      <v xml:space="preserve">http://en.wikipedia.org/wiki/La_Crosse,_Wisconsin	</v>
      <v xml:space="preserve">http://en.wikipedia.org/wiki/Public_domain	</v>
    </spb>
    <spb s="0">
      <v xml:space="preserve">Wikipedia	</v>
      <v xml:space="preserve">CC-BY-SA	</v>
      <v xml:space="preserve">http://en.wikipedia.org/wiki/Battle_Creek,_Michigan	</v>
      <v xml:space="preserve">http://creativecommons.org/licenses/by-sa/3.0/	</v>
    </spb>
    <spb s="0">
      <v xml:space="preserve">Wikipedia	US Census	Twitter	Sec	Walkscore	</v>
      <v xml:space="preserve">CC-BY-SA					</v>
      <v xml:space="preserve">http://en.wikipedia.org/wiki/Battle_Creek,_Michigan	http://www2.census.gov/programs-surveys/popest/datasets/2010-2018/cities/totals/sub-est2018_all.csv	https://twitter.com/battlecreek	https://www.sec.gov/cgi-bin/browse-edgar?action=getcompany&amp;CIK=0001197921	https://www.walkscore.com/MI/Battle_Creek	</v>
      <v xml:space="preserve">http://creativecommons.org/licenses/by-sa/3.0/					</v>
    </spb>
    <spb s="0">
      <v xml:space="preserve">Wikipedia	US Census	Wikipedia	Sec	Walkscore	</v>
      <v xml:space="preserve">CC-BY-SA		CC-BY-SA			</v>
      <v xml:space="preserve">http://en.wikipedia.org/wiki/Battle_Creek,_Michigan	http://www2.census.gov/programs-surveys/popest/datasets/2010-2018/cities/totals/sub-est2018_all.csv	https://en.wikipedia.org/wiki/Battle_Creek,_Michigan	https://www.sec.gov/cgi-bin/browse-edgar?action=getcompany&amp;CIK=0001197921	https://www.walkscore.com/MI/Battle_Creek	</v>
      <v xml:space="preserve">http://creativecommons.org/licenses/by-sa/3.0/		http://creativecommons.org/licenses/by-sa/3.0/			</v>
    </spb>
    <spb s="0">
      <v xml:space="preserve">Wikipedia	US Census	Wikipedia	</v>
      <v xml:space="preserve">CC-BY-SA		CC-BY-SA	</v>
      <v xml:space="preserve">http://en.wikipedia.org/wiki/Battle_Creek,_Michigan	http://www2.census.gov/programs-surveys/popest/datasets/2010-2018/cities/totals/sub-est2018_all.csv	http://fr.wikipedia.org/wiki/Battle_Creek_(Michigan)	</v>
      <v xml:space="preserve">http://creativecommons.org/licenses/by-sa/3.0/		http://creativecommons.org/licenses/by-sa/3.0/	</v>
    </spb>
    <spb s="16">
      <v>6149</v>
      <v>6150</v>
      <v>6149</v>
      <v>6149</v>
      <v>2</v>
      <v>6150</v>
      <v>6149</v>
      <v>6151</v>
      <v>6151</v>
      <v>6152</v>
    </spb>
    <spb s="0">
      <v xml:space="preserve">Wikipedia	</v>
      <v xml:space="preserve">CC BY-SA 4.0	</v>
      <v xml:space="preserve">http://de.wikipedia.org/wiki/Battle_Creek_(Michigan)	</v>
      <v xml:space="preserve">https://creativecommons.org/licenses/by-sa/4.0	</v>
    </spb>
    <spb s="0">
      <v xml:space="preserve">Wikipedia	Wikipedia	Wikipedia	</v>
      <v xml:space="preserve">CC-BY-SA	CC-BY-SA	CC-BY-SA	</v>
      <v xml:space="preserve">http://en.wikipedia.org/wiki/Beaumont,_California	http://de.wikipedia.org/wiki/Beaumont_(Kalifornien)	http://fr.wikipedia.org/wiki/Beaumont_(Californie)	</v>
      <v xml:space="preserve">http://creativecommons.org/licenses/by-sa/3.0/	http://creativecommons.org/licenses/by-sa/3.0/	http://creativecommons.org/licenses/by-sa/3.0/	</v>
    </spb>
    <spb s="0">
      <v xml:space="preserve">Wikipedia	US Census	US Census	Walkscore	</v>
      <v xml:space="preserve">CC-BY-SA				</v>
      <v xml:space="preserve">http://en.wikipedia.org/wiki/Beaumont,_California	http://www2.census.gov/programs-surveys/popest/datasets/2010-2018/cities/totals/sub-est2018_all.csv	http://www.census.gov/quickfacts/table/RHI225213/0604758	https://www.walkscore.com/CA/Beaumont	</v>
      <v xml:space="preserve">http://creativecommons.org/licenses/by-sa/3.0/				</v>
    </spb>
    <spb s="0">
      <v xml:space="preserve">Wikipedia	</v>
      <v xml:space="preserve">CC-BY-SA	</v>
      <v xml:space="preserve">http://en.wikipedia.org/wiki/Beaumont,_California	</v>
      <v xml:space="preserve">http://creativecommons.org/licenses/by-sa/3.0/	</v>
    </spb>
    <spb s="0">
      <v xml:space="preserve">Wikipedia	US Census	Wikipedia	Wikipedia	US Census	</v>
      <v xml:space="preserve">CC-BY-SA		CC-BY-SA	CC-BY-SA		</v>
      <v xml:space="preserve">http://en.wikipedia.org/wiki/Beaumont,_California	http://www2.census.gov/programs-surveys/popest/datasets/2010-2018/cities/totals/sub-est2018_all.csv	http://es.wikipedia.org/wiki/Beaumont_(California)	http://fr.wikipedia.org/wiki/Beaumont_(Californie)	http://www.census.gov/quickfacts/table/RHI225213/0604758	</v>
      <v xml:space="preserve">http://creativecommons.org/licenses/by-sa/3.0/		http://creativecommons.org/licenses/by-sa/3.0/	http://creativecommons.org/licenses/by-sa/3.0/		</v>
    </spb>
    <spb s="16">
      <v>6155</v>
      <v>6156</v>
      <v>6157</v>
      <v>6157</v>
      <v>2</v>
      <v>6156</v>
      <v>6157</v>
      <v>6156</v>
      <v>6156</v>
      <v>6158</v>
    </spb>
    <spb s="0">
      <v xml:space="preserve">Wikipedia	</v>
      <v xml:space="preserve">CC BY-SA 2.0	</v>
      <v xml:space="preserve">http://de.wikipedia.org/wiki/Beaumont_(Kalifornien)	</v>
      <v xml:space="preserve">https://creativecommons.org/licenses/by-sa/2.0	</v>
    </spb>
    <spb s="0">
      <v xml:space="preserve">Wikipedia	</v>
      <v xml:space="preserve">CC-BY-SA	</v>
      <v xml:space="preserve">http://en.wikipedia.org/wiki/Collierville,_Tennessee	</v>
      <v xml:space="preserve">http://creativecommons.org/licenses/by-sa/3.0/	</v>
    </spb>
    <spb s="0">
      <v xml:space="preserve">Wikipedia	US Census	US Census	Sec	Walkscore	</v>
      <v xml:space="preserve">CC-BY-SA					</v>
      <v xml:space="preserve">http://en.wikipedia.org/wiki/Collierville,_Tennessee	http://www2.census.gov/programs-surveys/popest/datasets/2010-2018/cities/totals/sub-est2018_all.csv	http://www.census.gov/quickfacts/table/PST045215/4716420	https://www.sec.gov/cgi-bin/browse-edgar?action=getcompany&amp;CIK=0000089439	https://www.walkscore.com/TN/Collierville	</v>
      <v xml:space="preserve">http://creativecommons.org/licenses/by-sa/3.0/					</v>
    </spb>
    <spb s="0">
      <v xml:space="preserve">Wikipedia	US Census	US Census	</v>
      <v xml:space="preserve">CC-BY-SA			</v>
      <v xml:space="preserve">http://en.wikipedia.org/wiki/Collierville,_Tennessee	http://www2.census.gov/programs-surveys/popest/datasets/2010-2018/cities/totals/sub-est2018_all.csv	http://www.census.gov/quickfacts/table/PST045215/4716420	</v>
      <v xml:space="preserve">http://creativecommons.org/licenses/by-sa/3.0/			</v>
    </spb>
    <spb s="16">
      <v>6161</v>
      <v>6162</v>
      <v>6161</v>
      <v>6161</v>
      <v>2</v>
      <v>6162</v>
      <v>6161</v>
      <v>6162</v>
      <v>6162</v>
      <v>6163</v>
    </spb>
    <spb s="0">
      <v xml:space="preserve">Wikipedia	</v>
      <v xml:space="preserve">Public domain	</v>
      <v xml:space="preserve">http://fr.wikipedia.org/wiki/Collierville_(Tennessee)	</v>
      <v xml:space="preserve">http://en.wikipedia.org/wiki/Public_domain	</v>
    </spb>
    <spb s="0">
      <v xml:space="preserve">Wikipedia	</v>
      <v xml:space="preserve">CC-BY-SA	</v>
      <v xml:space="preserve">http://en.wikipedia.org/wiki/West_Lafayette,_Indiana	</v>
      <v xml:space="preserve">http://creativecommons.org/licenses/by-sa/3.0/	</v>
    </spb>
    <spb s="0">
      <v xml:space="preserve">Wikipedia	US Census	Sec	Walkscore	</v>
      <v xml:space="preserve">CC-BY-SA				</v>
      <v xml:space="preserve">http://en.wikipedia.org/wiki/West_Lafayette,_Indiana	http://www2.census.gov/programs-surveys/popest/datasets/2010-2018/cities/totals/sub-est2018_all.csv	https://www.sec.gov/cgi-bin/browse-edgar?action=getcompany&amp;CIK=0001235007	https://www.walkscore.com/IN/West_Lafayette	</v>
      <v xml:space="preserve">http://creativecommons.org/licenses/by-sa/3.0/				</v>
    </spb>
    <spb s="0">
      <v xml:space="preserve">Wikipedia	US Census	Wikipedia	Sec	Walkscore	</v>
      <v xml:space="preserve">CC-BY-SA		CC-BY-SA			</v>
      <v xml:space="preserve">http://en.wikipedia.org/wiki/West_Lafayette,_Indiana	http://www2.census.gov/programs-surveys/popest/datasets/2010-2018/cities/totals/sub-est2018_all.csv	https://en.wikipedia.org/wiki/West_Lafayette,_Indiana	https://www.sec.gov/cgi-bin/browse-edgar?action=getcompany&amp;CIK=0001235007	https://www.walkscore.com/IN/West_Lafayette	</v>
      <v xml:space="preserve">http://creativecommons.org/licenses/by-sa/3.0/		http://creativecommons.org/licenses/by-sa/3.0/			</v>
    </spb>
    <spb s="0">
      <v xml:space="preserve">Wikipedia	US Census	Wikipedia	</v>
      <v xml:space="preserve">CC-BY-SA		CC-BY-SA	</v>
      <v xml:space="preserve">http://en.wikipedia.org/wiki/West_Lafayette,_Indiana	http://www2.census.gov/programs-surveys/popest/datasets/2010-2018/cities/totals/sub-est2018_all.csv	http://fr.wikipedia.org/wiki/West_Lafayette	</v>
      <v xml:space="preserve">http://creativecommons.org/licenses/by-sa/3.0/		http://creativecommons.org/licenses/by-sa/3.0/	</v>
    </spb>
    <spb s="1">
      <v>6166</v>
      <v>6167</v>
      <v>2</v>
      <v>6167</v>
      <v>6166</v>
      <v>6168</v>
      <v>6168</v>
      <v>6169</v>
    </spb>
    <spb s="0">
      <v xml:space="preserve">Wikipedia	</v>
      <v xml:space="preserve">Public domain	</v>
      <v xml:space="preserve">http://ja.wikipedia.org/wiki/ウェストラファイエット	</v>
      <v xml:space="preserve">http://en.wikipedia.org/wiki/Public_domain	</v>
    </spb>
    <spb s="0">
      <v xml:space="preserve">Wikipedia	</v>
      <v xml:space="preserve">CC-BY-SA	</v>
      <v xml:space="preserve">http://en.wikipedia.org/wiki/Florissant,_Missouri	</v>
      <v xml:space="preserve">http://creativecommons.org/licenses/by-sa/3.0/	</v>
    </spb>
    <spb s="0">
      <v xml:space="preserve">Wikipedia	US Census	US Census	Walkscore	</v>
      <v xml:space="preserve">CC-BY-SA				</v>
      <v xml:space="preserve">http://en.wikipedia.org/wiki/Florissant,_Missouri	http://www2.census.gov/programs-surveys/popest/datasets/2010-2018/cities/totals/sub-est2018_all.csv	http://www.census.gov/quickfacts/table/RHI725213/2924778	https://www.walkscore.com/MO/Florissant	</v>
      <v xml:space="preserve">http://creativecommons.org/licenses/by-sa/3.0/				</v>
    </spb>
    <spb s="0">
      <v xml:space="preserve">Wikipedia	Wikipedia	</v>
      <v xml:space="preserve">CC-BY-SA	CC-BY-SA	</v>
      <v xml:space="preserve">http://en.wikipedia.org/wiki/Florissant,_Missouri	http://it.wikipedia.org/wiki/Florissant	</v>
      <v xml:space="preserve">http://creativecommons.org/licenses/by-sa/3.0/	http://creativecommons.org/licenses/by-sa/3.0/	</v>
    </spb>
    <spb s="0">
      <v xml:space="preserve">Wikipedia	US Census	</v>
      <v xml:space="preserve">CC-BY-SA		</v>
      <v xml:space="preserve">http://en.wikipedia.org/wiki/Florissant,_Missouri	http://www2.census.gov/programs-surveys/popest/datasets/2010-2018/cities/totals/sub-est2018_all.csv	</v>
      <v xml:space="preserve">http://creativecommons.org/licenses/by-sa/3.0/		</v>
    </spb>
    <spb s="16">
      <v>6172</v>
      <v>6173</v>
      <v>6174</v>
      <v>6174</v>
      <v>2</v>
      <v>6173</v>
      <v>6172</v>
      <v>6173</v>
      <v>6173</v>
      <v>6175</v>
    </spb>
    <spb s="0">
      <v xml:space="preserve">Wikipedia	</v>
      <v xml:space="preserve">CC BY-SA 3.0	</v>
      <v xml:space="preserve">http://es.wikipedia.org/wiki/Florissant_(Misuri)	</v>
      <v xml:space="preserve">https://creativecommons.org/licenses/by-sa/3.0	</v>
    </spb>
    <spb s="0">
      <v xml:space="preserve">Wikipedia	</v>
      <v xml:space="preserve">CC-BY-SA	</v>
      <v xml:space="preserve">http://en.wikipedia.org/wiki/Hoffman_Estates,_Illinois	</v>
      <v xml:space="preserve">http://creativecommons.org/licenses/by-sa/3.0/	</v>
    </spb>
    <spb s="0">
      <v xml:space="preserve">Wikipedia	US Census	Sec	Walkscore	Youtube	</v>
      <v xml:space="preserve">CC-BY-SA					</v>
      <v xml:space="preserve">http://en.wikipedia.org/wiki/Hoffman_Estates,_Illinois	http://www2.census.gov/programs-surveys/popest/datasets/2010-2018/cities/totals/sub-est2018_all.csv	https://www.sec.gov/cgi-bin/browse-edgar?action=getcompany&amp;CIK=0001730811	https://www.walkscore.com/IL/Hoffman_Estates	https://www.youtube.com/user/hoffmanestatesil	</v>
      <v xml:space="preserve">http://creativecommons.org/licenses/by-sa/3.0/					</v>
    </spb>
    <spb s="0">
      <v xml:space="preserve">Wikipedia	Wikipedia	</v>
      <v xml:space="preserve">CC-BY-SA	CC-BY-SA	</v>
      <v xml:space="preserve">http://en.wikipedia.org/wiki/Hoffman_Estates,_Illinois	http://it.wikipedia.org/wiki/Hoffman_Estates	</v>
      <v xml:space="preserve">http://creativecommons.org/licenses/by-sa/3.0/	http://creativecommons.org/licenses/by-sa/3.0/	</v>
    </spb>
    <spb s="0">
      <v xml:space="preserve">Wikipedia	US Census	Wikipedia	Sec	Walkscore	Youtube	</v>
      <v xml:space="preserve">CC-BY-SA		CC-BY-SA				</v>
      <v xml:space="preserve">http://en.wikipedia.org/wiki/Hoffman_Estates,_Illinois	http://www2.census.gov/programs-surveys/popest/datasets/2010-2018/cities/totals/sub-est2018_all.csv	https://en.wikipedia.org/wiki/Hoffman_Estates,_Illinois	https://www.sec.gov/cgi-bin/browse-edgar?action=getcompany&amp;CIK=0001730811	https://www.walkscore.com/IL/Hoffman_Estates	https://www.youtube.com/user/hoffmanestatesil	</v>
      <v xml:space="preserve">http://creativecommons.org/licenses/by-sa/3.0/		http://creativecommons.org/licenses/by-sa/3.0/				</v>
    </spb>
    <spb s="0">
      <v xml:space="preserve">Wikipedia	US Census	Youtube	</v>
      <v xml:space="preserve">CC-BY-SA			</v>
      <v xml:space="preserve">http://en.wikipedia.org/wiki/Hoffman_Estates,_Illinois	http://www2.census.gov/programs-surveys/popest/datasets/2010-2018/cities/totals/sub-est2018_all.csv	https://www.youtube.com/user/hoffmanestatesil	</v>
      <v xml:space="preserve">http://creativecommons.org/licenses/by-sa/3.0/			</v>
    </spb>
    <spb s="16">
      <v>6178</v>
      <v>6179</v>
      <v>6180</v>
      <v>6180</v>
      <v>2</v>
      <v>6179</v>
      <v>6178</v>
      <v>6181</v>
      <v>6181</v>
      <v>6182</v>
    </spb>
    <spb s="0">
      <v xml:space="preserve">Wikipedia	</v>
      <v xml:space="preserve">CC-BY-SA-3.0	</v>
      <v xml:space="preserve">http://es.wikipedia.org/wiki/Hoffman_Estates	</v>
      <v xml:space="preserve">http://creativecommons.org/licenses/by-sa/3.0/	</v>
    </spb>
    <spb s="0">
      <v xml:space="preserve">Wikipedia	Wikipedia	</v>
      <v xml:space="preserve">CC-BY-SA	CC-BY-SA	</v>
      <v xml:space="preserve">http://en.wikipedia.org/wiki/Joplin,_Missouri	http://fr.wikipedia.org/wiki/Joplin_(Missouri)	</v>
      <v xml:space="preserve">http://creativecommons.org/licenses/by-sa/3.0/	http://creativecommons.org/licenses/by-sa/3.0/	</v>
    </spb>
    <spb s="0">
      <v xml:space="preserve">Wikipedia	US Census	Walkscore	</v>
      <v xml:space="preserve">CC-BY-SA			</v>
      <v xml:space="preserve">http://en.wikipedia.org/wiki/Joplin,_Missouri	http://www.census.gov/quickfacts/table/RHI225213/2937592	https://www.walkscore.com/MO/Joplin	</v>
      <v xml:space="preserve">http://creativecommons.org/licenses/by-sa/3.0/			</v>
    </spb>
    <spb s="0">
      <v xml:space="preserve">Wikipedia	</v>
      <v xml:space="preserve">CC-BY-SA	</v>
      <v xml:space="preserve">http://en.wikipedia.org/wiki/Joplin,_Missouri	</v>
      <v xml:space="preserve">http://creativecommons.org/licenses/by-sa/3.0/	</v>
    </spb>
    <spb s="0">
      <v xml:space="preserve">Wikipedia	US Census	Wikipedia	Walkscore	</v>
      <v xml:space="preserve">CC-BY-SA		CC-BY-SA		</v>
      <v xml:space="preserve">http://en.wikipedia.org/wiki/Joplin,_Missouri	http://www.census.gov/quickfacts/table/RHI225213/2937592	https://en.wikipedia.org/wiki/Joplin,_Missouri	https://www.walkscore.com/MO/Joplin	</v>
      <v xml:space="preserve">http://creativecommons.org/licenses/by-sa/3.0/		http://creativecommons.org/licenses/by-sa/3.0/		</v>
    </spb>
    <spb s="16">
      <v>6185</v>
      <v>6186</v>
      <v>6187</v>
      <v>6187</v>
      <v>6187</v>
      <v>6186</v>
      <v>6187</v>
      <v>6188</v>
      <v>6188</v>
      <v>6187</v>
    </spb>
    <spb s="0">
      <v xml:space="preserve">Wikipedia	</v>
      <v xml:space="preserve">CC BY-SA 3.0	</v>
      <v xml:space="preserve">http://it.wikipedia.org/wiki/Joplin_(Missouri)	</v>
      <v xml:space="preserve">https://creativecommons.org/licenses/by-sa/3.0	</v>
    </spb>
    <spb s="0">
      <v xml:space="preserve">Wikipedia	</v>
      <v xml:space="preserve">CC-BY-SA	</v>
      <v xml:space="preserve">http://en.wikipedia.org/wiki/Queen_Creek,_Arizona	</v>
      <v xml:space="preserve">http://creativecommons.org/licenses/by-sa/3.0/	</v>
    </spb>
    <spb s="0">
      <v xml:space="preserve">Wikipedia	Walkscore	</v>
      <v xml:space="preserve">CC-BY-SA		</v>
      <v xml:space="preserve">http://en.wikipedia.org/wiki/Queen_Creek,_Arizona	https://www.walkscore.com/AZ/Queen_Creek	</v>
      <v xml:space="preserve">http://creativecommons.org/licenses/by-sa/3.0/		</v>
    </spb>
    <spb s="0">
      <v xml:space="preserve">Wikipedia	Wikipedia	</v>
      <v xml:space="preserve">CC-BY-SA	CC-BY-SA	</v>
      <v xml:space="preserve">http://en.wikipedia.org/wiki/Queen_Creek,_Arizona	http://it.wikipedia.org/wiki/Queen_Creek	</v>
      <v xml:space="preserve">http://creativecommons.org/licenses/by-sa/3.0/	http://creativecommons.org/licenses/by-sa/3.0/	</v>
    </spb>
    <spb s="0">
      <v xml:space="preserve">Wikipedia	US Census	Walkscore	</v>
      <v xml:space="preserve">CC-BY-SA			</v>
      <v xml:space="preserve">http://en.wikipedia.org/wiki/Queen_Creek,_Arizona	http://www2.census.gov/programs-surveys/popest/datasets/2010-2018/cities/totals/sub-est2018_all.csv	https://www.walkscore.com/AZ/Queen_Creek	</v>
      <v xml:space="preserve">http://creativecommons.org/licenses/by-sa/3.0/			</v>
    </spb>
    <spb s="0">
      <v xml:space="preserve">Wikipedia	US Census	Wikipedia	</v>
      <v xml:space="preserve">CC-BY-SA		CC-BY-SA	</v>
      <v xml:space="preserve">http://en.wikipedia.org/wiki/Queen_Creek,_Arizona	http://www2.census.gov/programs-surveys/popest/datasets/2010-2018/cities/totals/sub-est2018_all.csv	http://fr.wikipedia.org/wiki/Queen_Creek	</v>
      <v xml:space="preserve">http://creativecommons.org/licenses/by-sa/3.0/		http://creativecommons.org/licenses/by-sa/3.0/	</v>
    </spb>
    <spb s="16">
      <v>6191</v>
      <v>6192</v>
      <v>6193</v>
      <v>6193</v>
      <v>2</v>
      <v>6192</v>
      <v>6191</v>
      <v>6194</v>
      <v>6194</v>
      <v>6195</v>
    </spb>
    <spb s="0">
      <v xml:space="preserve">Wikipedia	</v>
      <v xml:space="preserve">CC BY-SA 3.0	</v>
      <v xml:space="preserve">http://en.wikipedia.org/wiki/Queen_Creek,_Arizona	</v>
      <v xml:space="preserve">https://creativecommons.org/licenses/by-sa/3.0	</v>
    </spb>
    <spb s="0">
      <v xml:space="preserve">Wikipedia	</v>
      <v xml:space="preserve">CC-BY-SA	</v>
      <v xml:space="preserve">http://en.wikipedia.org/wiki/Aliso_Viejo,_California	</v>
      <v xml:space="preserve">http://creativecommons.org/licenses/by-sa/3.0/	</v>
    </spb>
    <spb s="0">
      <v xml:space="preserve">Wikipedia	US Census	Sec	Walkscore	</v>
      <v xml:space="preserve">CC-BY-SA				</v>
      <v xml:space="preserve">http://en.wikipedia.org/wiki/Aliso_Viejo,_California	http://www2.census.gov/programs-surveys/popest/datasets/2010-2018/cities/totals/sub-est2018_all.csv	https://www.sec.gov/cgi-bin/browse-edgar?action=getcompany&amp;CIK=0001724134	https://www.walkscore.com/CA/Aliso_Viejo	</v>
      <v xml:space="preserve">http://creativecommons.org/licenses/by-sa/3.0/				</v>
    </spb>
    <spb s="0">
      <v xml:space="preserve">Wikipedia	Wikipedia	</v>
      <v xml:space="preserve">CC-BY-SA	CC-BY-SA	</v>
      <v xml:space="preserve">http://en.wikipedia.org/wiki/Aliso_Viejo,_California	http://it.wikipedia.org/wiki/Aliso_Viejo	</v>
      <v xml:space="preserve">http://creativecommons.org/licenses/by-sa/3.0/	http://creativecommons.org/licenses/by-sa/3.0/	</v>
    </spb>
    <spb s="0">
      <v xml:space="preserve">Wikipedia	US Census	Wikipedia	Sec	Walkscore	</v>
      <v xml:space="preserve">CC-BY-SA		CC-BY-SA			</v>
      <v xml:space="preserve">http://en.wikipedia.org/wiki/Aliso_Viejo,_California	http://www2.census.gov/programs-surveys/popest/datasets/2010-2018/cities/totals/sub-est2018_all.csv	https://en.wikipedia.org/wiki/Aliso_Viejo,_California	https://www.sec.gov/cgi-bin/browse-edgar?action=getcompany&amp;CIK=0001724134	https://www.walkscore.com/CA/Aliso_Viejo	</v>
      <v xml:space="preserve">http://creativecommons.org/licenses/by-sa/3.0/		http://creativecommons.org/licenses/by-sa/3.0/			</v>
    </spb>
    <spb s="0">
      <v xml:space="preserve">Wikipedia	US Census	Wikipedia	</v>
      <v xml:space="preserve">CC-BY-SA		CC-BY-SA	</v>
      <v xml:space="preserve">http://en.wikipedia.org/wiki/Aliso_Viejo,_California	http://www2.census.gov/programs-surveys/popest/datasets/2010-2018/cities/totals/sub-est2018_all.csv	http://es.wikipedia.org/wiki/Aliso_Viejo	</v>
      <v xml:space="preserve">http://creativecommons.org/licenses/by-sa/3.0/		http://creativecommons.org/licenses/by-sa/3.0/	</v>
    </spb>
    <spb s="16">
      <v>6198</v>
      <v>6199</v>
      <v>6200</v>
      <v>6200</v>
      <v>2</v>
      <v>6199</v>
      <v>6198</v>
      <v>6201</v>
      <v>6201</v>
      <v>6202</v>
    </spb>
    <spb s="0">
      <v xml:space="preserve">Wikipedia	</v>
      <v xml:space="preserve">CC BY-SA 3.0	</v>
      <v xml:space="preserve">http://en.wikipedia.org/wiki/Aliso_Viejo,_California	</v>
      <v xml:space="preserve">https://creativecommons.org/licenses/by-sa/3.0	</v>
    </spb>
    <spb s="0">
      <v xml:space="preserve">Wikipedia	</v>
      <v xml:space="preserve">CC-BY-SA	</v>
      <v xml:space="preserve">http://en.wikipedia.org/wiki/Kannapolis,_North_Carolina	</v>
      <v xml:space="preserve">http://creativecommons.org/licenses/by-sa/3.0/	</v>
    </spb>
    <spb s="0">
      <v xml:space="preserve">Wikipedia	US Census	Walkscore	</v>
      <v xml:space="preserve">CC-BY-SA			</v>
      <v xml:space="preserve">http://en.wikipedia.org/wiki/Kannapolis,_North_Carolina	http://www2.census.gov/programs-surveys/popest/datasets/2010-2018/cities/totals/sub-est2018_all.csv	https://www.walkscore.com/NC/Kannapolis	</v>
      <v xml:space="preserve">http://creativecommons.org/licenses/by-sa/3.0/			</v>
    </spb>
    <spb s="0">
      <v xml:space="preserve">Wikipedia	US Census	Wikipedia	Walkscore	</v>
      <v xml:space="preserve">CC-BY-SA		CC-BY-SA		</v>
      <v xml:space="preserve">http://en.wikipedia.org/wiki/Kannapolis,_North_Carolina	http://www2.census.gov/programs-surveys/popest/datasets/2010-2018/cities/totals/sub-est2018_all.csv	https://en.wikipedia.org/wiki/Kannapolis,_North_Carolina	https://www.walkscore.com/NC/Kannapolis	</v>
      <v xml:space="preserve">http://creativecommons.org/licenses/by-sa/3.0/		http://creativecommons.org/licenses/by-sa/3.0/		</v>
    </spb>
    <spb s="0">
      <v xml:space="preserve">Wikipedia	US Census	Wikipedia	</v>
      <v xml:space="preserve">CC-BY-SA		CC-BY-SA	</v>
      <v xml:space="preserve">http://en.wikipedia.org/wiki/Kannapolis,_North_Carolina	http://www2.census.gov/programs-surveys/popest/datasets/2010-2018/cities/totals/sub-est2018_all.csv	http://es.wikipedia.org/wiki/Kannapolis	</v>
      <v xml:space="preserve">http://creativecommons.org/licenses/by-sa/3.0/		http://creativecommons.org/licenses/by-sa/3.0/	</v>
    </spb>
    <spb s="1">
      <v>6205</v>
      <v>6206</v>
      <v>2</v>
      <v>6206</v>
      <v>6205</v>
      <v>6207</v>
      <v>6207</v>
      <v>6208</v>
    </spb>
    <spb s="0">
      <v xml:space="preserve">Wikipedia	</v>
      <v xml:space="preserve">CC BY-SA 3.0	</v>
      <v xml:space="preserve">http://en.wikipedia.org/wiki/Kannapolis,_North_Carolina	</v>
      <v xml:space="preserve">https://creativecommons.org/licenses/by-sa/3.0	</v>
    </spb>
    <spb s="0">
      <v xml:space="preserve">Wikipedia	Wikipedia	</v>
      <v xml:space="preserve">CC-BY-SA	CC-BY-SA	</v>
      <v xml:space="preserve">http://en.wikipedia.org/wiki/Methuen,_Massachusetts	http://de.wikipedia.org/wiki/Methuen_(Massachusetts)	</v>
      <v xml:space="preserve">http://creativecommons.org/licenses/by-sa/3.0/	http://creativecommons.org/licenses/by-sa/3.0/	</v>
    </spb>
    <spb s="0">
      <v xml:space="preserve">Wikipedia	</v>
      <v xml:space="preserve">CC-BY-SA	</v>
      <v xml:space="preserve">http://en.wikipedia.org/wiki/Methuen,_Massachusetts	</v>
      <v xml:space="preserve">http://creativecommons.org/licenses/by-sa/3.0/	</v>
    </spb>
    <spb s="0">
      <v xml:space="preserve">Wikipedia	US Census	Walkscore	</v>
      <v xml:space="preserve">CC-BY-SA			</v>
      <v xml:space="preserve">http://en.wikipedia.org/wiki/Methuen,_Massachusetts	http://www2.census.gov/programs-surveys/popest/datasets/2010-2018/cities/totals/sub-est2018_all.csv	https://www.walkscore.com/MA/Methuen_Town	</v>
      <v xml:space="preserve">http://creativecommons.org/licenses/by-sa/3.0/			</v>
    </spb>
    <spb s="0">
      <v xml:space="preserve">Wikipedia	US Census	Wikipedia	</v>
      <v xml:space="preserve">CC-BY-SA		CC-BY-SA	</v>
      <v xml:space="preserve">http://en.wikipedia.org/wiki/Methuen,_Massachusetts	http://www2.census.gov/programs-surveys/popest/datasets/2010-2018/cities/totals/sub-est2018_all.csv	http://fr.wikipedia.org/wiki/Methuen_(Massachusetts)	</v>
      <v xml:space="preserve">http://creativecommons.org/licenses/by-sa/3.0/		http://creativecommons.org/licenses/by-sa/3.0/	</v>
    </spb>
    <spb s="16">
      <v>6211</v>
      <v>6212</v>
      <v>6212</v>
      <v>6212</v>
      <v>2</v>
      <v>6212</v>
      <v>6212</v>
      <v>6213</v>
      <v>6213</v>
      <v>6214</v>
    </spb>
    <spb s="0">
      <v xml:space="preserve">Wikipedia	</v>
      <v xml:space="preserve">CC BY 2.0	</v>
      <v xml:space="preserve">http://en.wikipedia.org/wiki/Methuen,_Massachusetts	</v>
      <v xml:space="preserve">http://creativecommons.org/licenses/by/2.0	</v>
    </spb>
    <spb s="0">
      <v xml:space="preserve">Wikipedia	Wikipedia	</v>
      <v xml:space="preserve">CC-BY-SA	CC-BY-SA	</v>
      <v xml:space="preserve">http://en.wikipedia.org/wiki/Galveston,_Texas	http://de.wikipedia.org/wiki/Galveston_(Texas)	</v>
      <v xml:space="preserve">http://creativecommons.org/licenses/by-sa/3.0/	http://creativecommons.org/licenses/by-sa/3.0/	</v>
    </spb>
    <spb s="0">
      <v xml:space="preserve">Wikipedia	US Census	US Census	Sec	Walkscore	</v>
      <v xml:space="preserve">CC-BY-SA					</v>
      <v xml:space="preserve">http://en.wikipedia.org/wiki/Galveston,_Texas	http://www2.census.gov/programs-surveys/popest/datasets/2010-2018/cities/totals/sub-est2018_all.csv	http://www.census.gov/quickfacts/table/SEX255214/4828068	https://www.sec.gov/cgi-bin/browse-edgar?action=getcompany&amp;CIK=0001809711	https://www.walkscore.com/TX/Galveston	</v>
      <v xml:space="preserve">http://creativecommons.org/licenses/by-sa/3.0/					</v>
    </spb>
    <spb s="0">
      <v xml:space="preserve">Wikipedia	</v>
      <v xml:space="preserve">CC-BY-SA	</v>
      <v xml:space="preserve">http://en.wikipedia.org/wiki/Galveston,_Texas	</v>
      <v xml:space="preserve">http://creativecommons.org/licenses/by-sa/3.0/	</v>
    </spb>
    <spb s="0">
      <v xml:space="preserve">Wikipedia	US Census	US Census	Wikipedia	Sec	Walkscore	</v>
      <v xml:space="preserve">CC-BY-SA			CC-BY-SA			</v>
      <v xml:space="preserve">http://en.wikipedia.org/wiki/Galveston,_Texas	http://www2.census.gov/programs-surveys/popest/datasets/2010-2018/cities/totals/sub-est2018_all.csv	http://www.census.gov/quickfacts/table/SEX255214/4828068	https://en.wikipedia.org/wiki/Galveston,_Texas	https://www.sec.gov/cgi-bin/browse-edgar?action=getcompany&amp;CIK=0001809711	https://www.walkscore.com/TX/Galveston	</v>
      <v xml:space="preserve">http://creativecommons.org/licenses/by-sa/3.0/			http://creativecommons.org/licenses/by-sa/3.0/			</v>
    </spb>
    <spb s="0">
      <v xml:space="preserve">Wikipedia	US Census	US Census	</v>
      <v xml:space="preserve">CC-BY-SA			</v>
      <v xml:space="preserve">http://en.wikipedia.org/wiki/Galveston,_Texas	http://www2.census.gov/programs-surveys/popest/datasets/2010-2018/cities/totals/sub-est2018_all.csv	http://www.census.gov/quickfacts/table/SEX255214/4828068	</v>
      <v xml:space="preserve">http://creativecommons.org/licenses/by-sa/3.0/			</v>
    </spb>
    <spb s="16">
      <v>6217</v>
      <v>6218</v>
      <v>6219</v>
      <v>6219</v>
      <v>2</v>
      <v>6218</v>
      <v>6219</v>
      <v>6220</v>
      <v>6220</v>
      <v>6221</v>
    </spb>
    <spb s="0">
      <v xml:space="preserve">Wikipedia	</v>
      <v xml:space="preserve">CC BY-SA 3.0	</v>
      <v xml:space="preserve">http://fr.wikipedia.org/wiki/Galveston_(Texas)	</v>
      <v xml:space="preserve">https://creativecommons.org/licenses/by-sa/3.0	</v>
    </spb>
    <spb s="0">
      <v xml:space="preserve">Wikipedia	</v>
      <v xml:space="preserve">CC-BY-SA	</v>
      <v xml:space="preserve">http://en.wikipedia.org/wiki/Mishawaka,_Indiana	</v>
      <v xml:space="preserve">http://creativecommons.org/licenses/by-sa/3.0/	</v>
    </spb>
    <spb s="0">
      <v xml:space="preserve">Wikipedia	US Census	US Census	Sec	Walkscore	</v>
      <v xml:space="preserve">CC-BY-SA					</v>
      <v xml:space="preserve">http://en.wikipedia.org/wiki/Mishawaka,_Indiana	http://www2.census.gov/programs-surveys/popest/datasets/2010-2018/cities/totals/sub-est2018_all.csv	http://www.census.gov/quickfacts/table/PST120214/1849932	https://www.sec.gov/cgi-bin/browse-edgar?action=getcompany&amp;CIK=0001697539	https://www.walkscore.com/IN/Mishawaka	</v>
      <v xml:space="preserve">http://creativecommons.org/licenses/by-sa/3.0/					</v>
    </spb>
    <spb s="0">
      <v xml:space="preserve">Wikipedia	US Census	US Census	Wikipedia	Sec	Walkscore	</v>
      <v xml:space="preserve">CC-BY-SA			CC-BY-SA			</v>
      <v xml:space="preserve">http://en.wikipedia.org/wiki/Mishawaka,_Indiana	http://www2.census.gov/programs-surveys/popest/datasets/2010-2018/cities/totals/sub-est2018_all.csv	http://www.census.gov/quickfacts/table/PST120214/1849932	https://en.wikipedia.org/wiki/Mishawaka,_Indiana	https://www.sec.gov/cgi-bin/browse-edgar?action=getcompany&amp;CIK=0001697539	https://www.walkscore.com/IN/Mishawaka	</v>
      <v xml:space="preserve">http://creativecommons.org/licenses/by-sa/3.0/			http://creativecommons.org/licenses/by-sa/3.0/			</v>
    </spb>
    <spb s="0">
      <v xml:space="preserve">Wikipedia	US Census	</v>
      <v xml:space="preserve">CC-BY-SA		</v>
      <v xml:space="preserve">http://en.wikipedia.org/wiki/Mishawaka,_Indiana	http://www2.census.gov/programs-surveys/popest/datasets/2010-2018/cities/totals/sub-est2018_all.csv	</v>
      <v xml:space="preserve">http://creativecommons.org/licenses/by-sa/3.0/		</v>
    </spb>
    <spb s="1">
      <v>6224</v>
      <v>6225</v>
      <v>2</v>
      <v>6225</v>
      <v>6224</v>
      <v>6226</v>
      <v>6226</v>
      <v>6227</v>
    </spb>
    <spb s="0">
      <v xml:space="preserve">Wikipedia	</v>
      <v xml:space="preserve">CC BY-SA 3.0	</v>
      <v xml:space="preserve">http://fr.wikipedia.org/wiki/Mishawaka	</v>
      <v xml:space="preserve">https://creativecommons.org/licenses/by-sa/3.0	</v>
    </spb>
    <spb s="0">
      <v xml:space="preserve">Wikipedia	</v>
      <v xml:space="preserve">CC-BY-SA	</v>
      <v xml:space="preserve">http://en.wikipedia.org/wiki/Plainfield,_New_Jersey	</v>
      <v xml:space="preserve">http://creativecommons.org/licenses/by-sa/3.0/	</v>
    </spb>
    <spb s="0">
      <v xml:space="preserve">Wikipedia	US Census	Walkscore	</v>
      <v xml:space="preserve">CC-BY-SA			</v>
      <v xml:space="preserve">http://en.wikipedia.org/wiki/Plainfield,_New_Jersey	http://www2.census.gov/programs-surveys/popest/datasets/2010-2018/cities/totals/sub-est2018_all.csv	https://www.walkscore.com/NJ/Plainfield	</v>
      <v xml:space="preserve">http://creativecommons.org/licenses/by-sa/3.0/			</v>
    </spb>
    <spb s="0">
      <v xml:space="preserve">Wikipedia	US Census	Wikipedia	Walkscore	</v>
      <v xml:space="preserve">CC-BY-SA		CC-BY-SA		</v>
      <v xml:space="preserve">http://en.wikipedia.org/wiki/Plainfield,_New_Jersey	http://www2.census.gov/programs-surveys/popest/datasets/2010-2018/cities/totals/sub-est2018_all.csv	https://en.wikipedia.org/wiki/Plainfield,_New_Jersey	https://www.walkscore.com/NJ/Plainfield	</v>
      <v xml:space="preserve">http://creativecommons.org/licenses/by-sa/3.0/		http://creativecommons.org/licenses/by-sa/3.0/		</v>
    </spb>
    <spb s="0">
      <v xml:space="preserve">Wikipedia	US Census	</v>
      <v xml:space="preserve">CC-BY-SA		</v>
      <v xml:space="preserve">http://en.wikipedia.org/wiki/Plainfield,_New_Jersey	http://www2.census.gov/programs-surveys/popest/datasets/2010-2018/cities/totals/sub-est2018_all.csv	</v>
      <v xml:space="preserve">http://creativecommons.org/licenses/by-sa/3.0/		</v>
    </spb>
    <spb s="1">
      <v>6230</v>
      <v>6231</v>
      <v>2</v>
      <v>6231</v>
      <v>6230</v>
      <v>6232</v>
      <v>6232</v>
      <v>6233</v>
    </spb>
    <spb s="0">
      <v xml:space="preserve">Wikipedia	</v>
      <v xml:space="preserve">CC-BY-SA-3.0	</v>
      <v xml:space="preserve">http://ko.wikipedia.org/wiki/플레인필드_(뉴저지주)	</v>
      <v xml:space="preserve">http://creativecommons.org/licenses/by-sa/3.0/	</v>
    </spb>
    <spb s="0">
      <v xml:space="preserve">Wikipedia	Wikipedia	</v>
      <v xml:space="preserve">CC-BY-SA	CC-BY-SA	</v>
      <v xml:space="preserve">http://en.wikipedia.org/wiki/Newark,_Ohio	http://es.wikipedia.org/wiki/Newark_(Ohio)	</v>
      <v xml:space="preserve">http://creativecommons.org/licenses/by-sa/3.0/	http://creativecommons.org/licenses/by-sa/3.0/	</v>
    </spb>
    <spb s="0">
      <v xml:space="preserve">Wikipedia	US Census	US Census	Sec	Walkscore	</v>
      <v xml:space="preserve">CC-BY-SA					</v>
      <v xml:space="preserve">http://en.wikipedia.org/wiki/Newark,_Ohio	http://www2.census.gov/programs-surveys/popest/datasets/2010-2018/cities/totals/sub-est2018_all.csv	http://www.census.gov/quickfacts/table/PST045215/3954040	https://www.sec.gov/cgi-bin/browse-edgar?action=getcompany&amp;CIK=0000874252	https://www.walkscore.com/OH/Newark	</v>
      <v xml:space="preserve">http://creativecommons.org/licenses/by-sa/3.0/					</v>
    </spb>
    <spb s="0">
      <v xml:space="preserve">Wikipedia	</v>
      <v xml:space="preserve">CC-BY-SA	</v>
      <v xml:space="preserve">http://en.wikipedia.org/wiki/Newark,_Ohio	</v>
      <v xml:space="preserve">http://creativecommons.org/licenses/by-sa/3.0/	</v>
    </spb>
    <spb s="0">
      <v xml:space="preserve">Wikipedia	US Census	</v>
      <v xml:space="preserve">CC-BY-SA		</v>
      <v xml:space="preserve">http://en.wikipedia.org/wiki/Newark,_Ohio	http://www2.census.gov/programs-surveys/popest/datasets/2010-2018/cities/totals/sub-est2018_all.csv	</v>
      <v xml:space="preserve">http://creativecommons.org/licenses/by-sa/3.0/		</v>
    </spb>
    <spb s="1">
      <v>6236</v>
      <v>6237</v>
      <v>2</v>
      <v>6237</v>
      <v>6238</v>
      <v>6237</v>
      <v>6237</v>
      <v>6239</v>
    </spb>
    <spb s="0">
      <v xml:space="preserve">Wikipedia	</v>
      <v xml:space="preserve">CC BY-SA 3.0	</v>
      <v xml:space="preserve">http://en.wikipedia.org/wiki/Newark,_Ohio	</v>
      <v xml:space="preserve">https://creativecommons.org/licenses/by-sa/3.0	</v>
    </spb>
    <spb s="0">
      <v xml:space="preserve">Wikipedia	</v>
      <v xml:space="preserve">CC-BY-SA	</v>
      <v xml:space="preserve">http://en.wikipedia.org/wiki/Stillwater,_Oklahoma	</v>
      <v xml:space="preserve">http://creativecommons.org/licenses/by-sa/3.0/	</v>
    </spb>
    <spb s="0">
      <v xml:space="preserve">Wikipedia	US Census	US Census	Walkscore	</v>
      <v xml:space="preserve">CC-BY-SA				</v>
      <v xml:space="preserve">http://en.wikipedia.org/wiki/Stillwater,_Oklahoma	http://www2.census.gov/programs-surveys/popest/datasets/2010-2018/cities/totals/sub-est2018_all.csv	http://www.census.gov/quickfacts/table/PST045215/4070300	https://www.walkscore.com/OK/Stillwater	</v>
      <v xml:space="preserve">http://creativecommons.org/licenses/by-sa/3.0/				</v>
    </spb>
    <spb s="0">
      <v xml:space="preserve">Wikipedia	US Census	US Census	Wikipedia	Walkscore	</v>
      <v xml:space="preserve">CC-BY-SA			CC-BY-SA		</v>
      <v xml:space="preserve">http://en.wikipedia.org/wiki/Stillwater,_Oklahoma	http://www2.census.gov/programs-surveys/popest/datasets/2010-2018/cities/totals/sub-est2018_all.csv	http://www.census.gov/quickfacts/table/PST045215/4070300	https://en.wikipedia.org/wiki/Stillwater,_Oklahoma	https://www.walkscore.com/OK/Stillwater	</v>
      <v xml:space="preserve">http://creativecommons.org/licenses/by-sa/3.0/			http://creativecommons.org/licenses/by-sa/3.0/		</v>
    </spb>
    <spb s="0">
      <v xml:space="preserve">Wikipedia	US Census	Wikipedia	</v>
      <v xml:space="preserve">CC-BY-SA		CC-BY-SA	</v>
      <v xml:space="preserve">http://en.wikipedia.org/wiki/Stillwater,_Oklahoma	http://www2.census.gov/programs-surveys/popest/datasets/2010-2018/cities/totals/sub-est2018_all.csv	http://es.wikipedia.org/wiki/Stillwater_(Oklahoma)	</v>
      <v xml:space="preserve">http://creativecommons.org/licenses/by-sa/3.0/		http://creativecommons.org/licenses/by-sa/3.0/	</v>
    </spb>
    <spb s="1">
      <v>6242</v>
      <v>6243</v>
      <v>2</v>
      <v>6243</v>
      <v>6242</v>
      <v>6244</v>
      <v>6244</v>
      <v>6245</v>
    </spb>
    <spb s="0">
      <v xml:space="preserve">Wikipedia	</v>
      <v xml:space="preserve">CC BY-SA 3.0	</v>
      <v xml:space="preserve">http://it.wikipedia.org/wiki/Stillwater_(Oklahoma)	</v>
      <v xml:space="preserve">https://creativecommons.org/licenses/by-sa/3.0	</v>
    </spb>
    <spb s="0">
      <v xml:space="preserve">Wikipedia	Wikipedia	</v>
      <v xml:space="preserve">CC-BY-SA	CC-BY-SA	</v>
      <v xml:space="preserve">http://en.wikipedia.org/wiki/Twin_Falls,_Idaho	http://es.wikipedia.org/wiki/Twin_Falls_(Idaho)	</v>
      <v xml:space="preserve">http://creativecommons.org/licenses/by-sa/3.0/	http://creativecommons.org/licenses/by-sa/3.0/	</v>
    </spb>
    <spb s="0">
      <v xml:space="preserve">Wikipedia	US Census	US Census	Walkscore	</v>
      <v xml:space="preserve">CC-BY-SA				</v>
      <v xml:space="preserve">http://en.wikipedia.org/wiki/Twin_Falls,_Idaho	http://www2.census.gov/programs-surveys/popest/datasets/2010-2018/cities/totals/sub-est2018_all.csv	http://www.census.gov/quickfacts/table/RHI225213/1682810	https://www.walkscore.com/ID/Twin_Falls	</v>
      <v xml:space="preserve">http://creativecommons.org/licenses/by-sa/3.0/				</v>
    </spb>
    <spb s="0">
      <v xml:space="preserve">Wikipedia	</v>
      <v xml:space="preserve">CC-BY-SA	</v>
      <v xml:space="preserve">http://en.wikipedia.org/wiki/Twin_Falls,_Idaho	</v>
      <v xml:space="preserve">http://creativecommons.org/licenses/by-sa/3.0/	</v>
    </spb>
    <spb s="0">
      <v xml:space="preserve">Wikipedia	US Census	US Census	Wikipedia	Walkscore	</v>
      <v xml:space="preserve">CC-BY-SA			CC-BY-SA		</v>
      <v xml:space="preserve">http://en.wikipedia.org/wiki/Twin_Falls,_Idaho	http://www2.census.gov/programs-surveys/popest/datasets/2010-2018/cities/totals/sub-est2018_all.csv	http://www.census.gov/quickfacts/table/RHI225213/1682810	https://en.wikipedia.org/wiki/Twin_Falls,_Idaho	https://www.walkscore.com/ID/Twin_Falls	</v>
      <v xml:space="preserve">http://creativecommons.org/licenses/by-sa/3.0/			http://creativecommons.org/licenses/by-sa/3.0/		</v>
    </spb>
    <spb s="0">
      <v xml:space="preserve">Wikipedia	US Census	</v>
      <v xml:space="preserve">CC-BY-SA		</v>
      <v xml:space="preserve">http://en.wikipedia.org/wiki/Twin_Falls,_Idaho	http://www2.census.gov/programs-surveys/popest/datasets/2010-2018/cities/totals/sub-est2018_all.csv	</v>
      <v xml:space="preserve">http://creativecommons.org/licenses/by-sa/3.0/		</v>
    </spb>
    <spb s="1">
      <v>6248</v>
      <v>6249</v>
      <v>2</v>
      <v>6249</v>
      <v>6250</v>
      <v>6251</v>
      <v>6251</v>
      <v>6252</v>
    </spb>
    <spb s="0">
      <v xml:space="preserve">Wikipedia	</v>
      <v xml:space="preserve">CC BY-SA 3.0	</v>
      <v xml:space="preserve">http://sv.wikipedia.org/wiki/Twin_Falls,_Idaho	</v>
      <v xml:space="preserve">https://creativecommons.org/licenses/by-sa/3.0	</v>
    </spb>
    <spb s="0">
      <v xml:space="preserve">Wikipedia	</v>
      <v xml:space="preserve">CC-BY-SA	</v>
      <v xml:space="preserve">http://en.wikipedia.org/wiki/Cerritos,_California	</v>
      <v xml:space="preserve">http://creativecommons.org/licenses/by-sa/3.0/	</v>
    </spb>
    <spb s="0">
      <v xml:space="preserve">Wikipedia	US Census	Sec	Walkscore	</v>
      <v xml:space="preserve">CC-BY-SA				</v>
      <v xml:space="preserve">http://en.wikipedia.org/wiki/Cerritos,_California	http://www2.census.gov/programs-surveys/popest/datasets/2010-2018/cities/totals/sub-est2018_all.csv	https://www.sec.gov/cgi-bin/browse-edgar?action=getcompany&amp;CIK=0001756618	https://www.walkscore.com/CA/Cerritos	</v>
      <v xml:space="preserve">http://creativecommons.org/licenses/by-sa/3.0/				</v>
    </spb>
    <spb s="0">
      <v xml:space="preserve">Wikipedia	US Census	Wikipedia	</v>
      <v xml:space="preserve">CC-BY-SA		CC-BY-SA	</v>
      <v xml:space="preserve">http://en.wikipedia.org/wiki/Cerritos,_California	http://www2.census.gov/programs-surveys/popest/datasets/2010-2018/cities/totals/sub-est2018_all.csv	http://es.wikipedia.org/wiki/Cerritos_(California)	</v>
      <v xml:space="preserve">http://creativecommons.org/licenses/by-sa/3.0/		http://creativecommons.org/licenses/by-sa/3.0/	</v>
    </spb>
    <spb s="1">
      <v>6255</v>
      <v>6256</v>
      <v>2</v>
      <v>6256</v>
      <v>6255</v>
      <v>6256</v>
      <v>6256</v>
      <v>6257</v>
    </spb>
    <spb s="0">
      <v xml:space="preserve">Wikipedia	</v>
      <v xml:space="preserve">CC-BY-SA-3.0	</v>
      <v xml:space="preserve">http://en.wikipedia.org/wiki/Cerritos,_California	</v>
      <v xml:space="preserve">http://creativecommons.org/licenses/by-sa/3.0/	</v>
    </spb>
    <spb s="0">
      <v xml:space="preserve">Wikipedia	</v>
      <v xml:space="preserve">CC-BY-SA	</v>
      <v xml:space="preserve">http://en.wikipedia.org/wiki/Coral_Gables,_Florida	</v>
      <v xml:space="preserve">http://creativecommons.org/licenses/by-sa/3.0/	</v>
    </spb>
    <spb s="0">
      <v xml:space="preserve">Wikipedia	US Census	Sec	Walkscore	</v>
      <v xml:space="preserve">CC-BY-SA				</v>
      <v xml:space="preserve">http://en.wikipedia.org/wiki/Coral_Gables,_Florida	http://www2.census.gov/programs-surveys/popest/datasets/2010-2018/cities/totals/sub-est2018_all.csv	https://www.sec.gov/cgi-bin/browse-edgar?action=getcompany&amp;CIK=0001827235	https://www.walkscore.com/FL/Coral_Gables	</v>
      <v xml:space="preserve">http://creativecommons.org/licenses/by-sa/3.0/				</v>
    </spb>
    <spb s="0">
      <v xml:space="preserve">Wikipedia	US Census	Wikipedia	Sec	Walkscore	</v>
      <v xml:space="preserve">CC-BY-SA		CC-BY-SA			</v>
      <v xml:space="preserve">http://en.wikipedia.org/wiki/Coral_Gables,_Florida	http://www2.census.gov/programs-surveys/popest/datasets/2010-2018/cities/totals/sub-est2018_all.csv	https://en.wikipedia.org/wiki/Coral_Gables,_Florida	https://www.sec.gov/cgi-bin/browse-edgar?action=getcompany&amp;CIK=0001827235	https://www.walkscore.com/FL/Coral_Gables	</v>
      <v xml:space="preserve">http://creativecommons.org/licenses/by-sa/3.0/		http://creativecommons.org/licenses/by-sa/3.0/			</v>
    </spb>
    <spb s="0">
      <v xml:space="preserve">Wikipedia	US Census	Wikipedia	</v>
      <v xml:space="preserve">CC-BY-SA		CC-BY-SA	</v>
      <v xml:space="preserve">http://en.wikipedia.org/wiki/Coral_Gables,_Florida	http://www2.census.gov/programs-surveys/popest/datasets/2010-2018/cities/totals/sub-est2018_all.csv	http://fr.wikipedia.org/wiki/Coral_Gables	</v>
      <v xml:space="preserve">http://creativecommons.org/licenses/by-sa/3.0/		http://creativecommons.org/licenses/by-sa/3.0/	</v>
    </spb>
    <spb s="16">
      <v>6260</v>
      <v>6261</v>
      <v>6260</v>
      <v>6260</v>
      <v>2</v>
      <v>6261</v>
      <v>6260</v>
      <v>6262</v>
      <v>6262</v>
      <v>6263</v>
    </spb>
    <spb s="0">
      <v xml:space="preserve">Wikipedia	</v>
      <v xml:space="preserve">CC BY 3.0	</v>
      <v xml:space="preserve">http://en.wikipedia.org/wiki/Coral_Gables,_Florida	</v>
      <v xml:space="preserve">https://creativecommons.org/licenses/by/3.0	</v>
    </spb>
    <spb s="0">
      <v xml:space="preserve">Wikipedia	</v>
      <v xml:space="preserve">CC-BY-SA	</v>
      <v xml:space="preserve">http://en.wikipedia.org/wiki/Enid,_Oklahoma	</v>
      <v xml:space="preserve">http://creativecommons.org/licenses/by-sa/3.0/	</v>
    </spb>
    <spb s="0">
      <v xml:space="preserve">Wikipedia	US Census	US Census	Walkscore	</v>
      <v xml:space="preserve">CC-BY-SA				</v>
      <v xml:space="preserve">http://en.wikipedia.org/wiki/Enid,_Oklahoma	http://www2.census.gov/programs-surveys/popest/datasets/2010-2018/cities/totals/sub-est2018_all.csv	http://www.census.gov/quickfacts/table/PST120214/4023950	https://www.walkscore.com/OK/Enid	</v>
      <v xml:space="preserve">http://creativecommons.org/licenses/by-sa/3.0/				</v>
    </spb>
    <spb s="0">
      <v xml:space="preserve">Wikipedia	Wikipedia	</v>
      <v xml:space="preserve">CC-BY-SA	CC-BY-SA	</v>
      <v xml:space="preserve">http://en.wikipedia.org/wiki/Enid,_Oklahoma	http://it.wikipedia.org/wiki/Enid_(Oklahoma)	</v>
      <v xml:space="preserve">http://creativecommons.org/licenses/by-sa/3.0/	http://creativecommons.org/licenses/by-sa/3.0/	</v>
    </spb>
    <spb s="0">
      <v xml:space="preserve">Wikipedia	US Census	US Census	Wikipedia	Walkscore	</v>
      <v xml:space="preserve">CC-BY-SA			CC-BY-SA		</v>
      <v xml:space="preserve">http://en.wikipedia.org/wiki/Enid,_Oklahoma	http://www2.census.gov/programs-surveys/popest/datasets/2010-2018/cities/totals/sub-est2018_all.csv	http://www.census.gov/quickfacts/table/PST120214/4023950	https://en.wikipedia.org/wiki/Enid,_Oklahoma	https://www.walkscore.com/OK/Enid	</v>
      <v xml:space="preserve">http://creativecommons.org/licenses/by-sa/3.0/			http://creativecommons.org/licenses/by-sa/3.0/		</v>
    </spb>
    <spb s="0">
      <v xml:space="preserve">Wikipedia	US Census	Wikipedia	</v>
      <v xml:space="preserve">CC-BY-SA		CC-BY-SA	</v>
      <v xml:space="preserve">http://en.wikipedia.org/wiki/Enid,_Oklahoma	http://www2.census.gov/programs-surveys/popest/datasets/2010-2018/cities/totals/sub-est2018_all.csv	http://fr.wikipedia.org/wiki/Enid	</v>
      <v xml:space="preserve">http://creativecommons.org/licenses/by-sa/3.0/		http://creativecommons.org/licenses/by-sa/3.0/	</v>
    </spb>
    <spb s="16">
      <v>6266</v>
      <v>6267</v>
      <v>6268</v>
      <v>6268</v>
      <v>2</v>
      <v>6267</v>
      <v>6266</v>
      <v>6269</v>
      <v>6269</v>
      <v>6270</v>
    </spb>
    <spb s="0">
      <v xml:space="preserve">Wikipedia	</v>
      <v xml:space="preserve">CC BY-SA 3.0	</v>
      <v xml:space="preserve">http://es.wikipedia.org/wiki/Enid_(Oklahoma)	</v>
      <v xml:space="preserve">https://creativecommons.org/licenses/by-sa/3.0	</v>
    </spb>
    <spb s="0">
      <v xml:space="preserve">Wikipedia	Wikipedia	</v>
      <v xml:space="preserve">CC-BY-SA	CC-BY-SA	</v>
      <v xml:space="preserve">http://en.wikipedia.org/wiki/Lakewood,_Ohio	http://es.wikipedia.org/wiki/Lakewood_(Ohio)	</v>
      <v xml:space="preserve">http://creativecommons.org/licenses/by-sa/3.0/	http://creativecommons.org/licenses/by-sa/3.0/	</v>
    </spb>
    <spb s="0">
      <v xml:space="preserve">Wikipedia	US Census	Walkscore	</v>
      <v xml:space="preserve">CC-BY-SA			</v>
      <v xml:space="preserve">http://en.wikipedia.org/wiki/Lakewood,_Ohio	http://www2.census.gov/programs-surveys/popest/datasets/2010-2018/cities/totals/sub-est2018_all.csv	https://www.walkscore.com/OH/Lakewood	</v>
      <v xml:space="preserve">http://creativecommons.org/licenses/by-sa/3.0/			</v>
    </spb>
    <spb s="0">
      <v xml:space="preserve">Wikipedia	Wikipedia	</v>
      <v xml:space="preserve">CC-BY-SA	CC-BY-SA	</v>
      <v xml:space="preserve">http://en.wikipedia.org/wiki/Lakewood,_Ohio	http://it.wikipedia.org/wiki/Lakewood_(Ohio)	</v>
      <v xml:space="preserve">http://creativecommons.org/licenses/by-sa/3.0/	http://creativecommons.org/licenses/by-sa/3.0/	</v>
    </spb>
    <spb s="0">
      <v xml:space="preserve">Wikipedia	</v>
      <v xml:space="preserve">CC-BY-SA	</v>
      <v xml:space="preserve">http://en.wikipedia.org/wiki/Lakewood,_Ohio	</v>
      <v xml:space="preserve">http://creativecommons.org/licenses/by-sa/3.0/	</v>
    </spb>
    <spb s="0">
      <v xml:space="preserve">Wikipedia	US Census	</v>
      <v xml:space="preserve">CC-BY-SA		</v>
      <v xml:space="preserve">http://en.wikipedia.org/wiki/Lakewood,_Ohio	http://www2.census.gov/programs-surveys/popest/datasets/2010-2018/cities/totals/sub-est2018_all.csv	</v>
      <v xml:space="preserve">http://creativecommons.org/licenses/by-sa/3.0/		</v>
    </spb>
    <spb s="16">
      <v>6273</v>
      <v>6274</v>
      <v>6275</v>
      <v>6275</v>
      <v>2</v>
      <v>6274</v>
      <v>6276</v>
      <v>6274</v>
      <v>6274</v>
      <v>6277</v>
    </spb>
    <spb s="0">
      <v xml:space="preserve">Wikipedia	</v>
      <v xml:space="preserve">CC BY 2.0	</v>
      <v xml:space="preserve">http://en.wikipedia.org/wiki/Lakewood,_Ohio	</v>
      <v xml:space="preserve">https://creativecommons.org/licenses/by/2.0	</v>
    </spb>
    <spb s="0">
      <v xml:space="preserve">Wikipedia	</v>
      <v xml:space="preserve">CC-BY-SA	</v>
      <v xml:space="preserve">http://en.wikipedia.org/wiki/Troy,_New_York	</v>
      <v xml:space="preserve">http://creativecommons.org/licenses/by-sa/3.0/	</v>
    </spb>
    <spb s="0">
      <v xml:space="preserve">Wikipedia	US Census	US Census	Walkscore	</v>
      <v xml:space="preserve">CC-BY-SA				</v>
      <v xml:space="preserve">http://en.wikipedia.org/wiki/Troy,_New_York	http://www2.census.gov/programs-surveys/popest/datasets/2010-2018/cities/totals/sub-est2018_all.csv	http://www.census.gov/quickfacts/table/RHI225213/3675484	https://www.walkscore.com/NY/Troy	</v>
      <v xml:space="preserve">http://creativecommons.org/licenses/by-sa/3.0/				</v>
    </spb>
    <spb s="0">
      <v xml:space="preserve">Wikipedia	Wikipedia	</v>
      <v xml:space="preserve">CC-BY-SA	CC-BY-SA	</v>
      <v xml:space="preserve">http://en.wikipedia.org/wiki/Troy,_New_York	http://it.wikipedia.org/wiki/Troy_(New_York)	</v>
      <v xml:space="preserve">http://creativecommons.org/licenses/by-sa/3.0/	http://creativecommons.org/licenses/by-sa/3.0/	</v>
    </spb>
    <spb s="0">
      <v xml:space="preserve">Wikipedia	US Census	US Census	Wikipedia	Walkscore	</v>
      <v xml:space="preserve">CC-BY-SA			CC-BY-SA		</v>
      <v xml:space="preserve">http://en.wikipedia.org/wiki/Troy,_New_York	http://www2.census.gov/programs-surveys/popest/datasets/2010-2018/cities/totals/sub-est2018_all.csv	http://www.census.gov/quickfacts/table/RHI225213/3675484	https://en.wikipedia.org/wiki/Troy,_New_York	https://www.walkscore.com/NY/Troy	</v>
      <v xml:space="preserve">http://creativecommons.org/licenses/by-sa/3.0/			http://creativecommons.org/licenses/by-sa/3.0/		</v>
    </spb>
    <spb s="0">
      <v xml:space="preserve">Wikipedia	US Census	</v>
      <v xml:space="preserve">CC-BY-SA		</v>
      <v xml:space="preserve">http://en.wikipedia.org/wiki/Troy,_New_York	http://www2.census.gov/programs-surveys/popest/datasets/2010-2018/cities/totals/sub-est2018_all.csv	</v>
      <v xml:space="preserve">http://creativecommons.org/licenses/by-sa/3.0/		</v>
    </spb>
    <spb s="16">
      <v>6280</v>
      <v>6281</v>
      <v>6282</v>
      <v>6282</v>
      <v>2</v>
      <v>6281</v>
      <v>6280</v>
      <v>6283</v>
      <v>6283</v>
      <v>6284</v>
    </spb>
    <spb s="0">
      <v xml:space="preserve">Wikipedia	</v>
      <v xml:space="preserve">CC-BY-SA-3.0	</v>
      <v xml:space="preserve">http://zh.wikipedia.org/wiki/特洛伊_(纽约州)	</v>
      <v xml:space="preserve">http://creativecommons.org/licenses/by-sa/3.0/	</v>
    </spb>
    <spb s="0">
      <v xml:space="preserve">Wikipedia	Wikipedia	</v>
      <v xml:space="preserve">CC-BY-SA	CC-BY-SA	</v>
      <v xml:space="preserve">http://en.wikipedia.org/wiki/Saginaw,_Michigan	http://es.wikipedia.org/wiki/Saginaw	</v>
      <v xml:space="preserve">http://creativecommons.org/licenses/by-sa/3.0/	http://creativecommons.org/licenses/by-sa/3.0/	</v>
    </spb>
    <spb s="0">
      <v xml:space="preserve">Wikipedia	US Census	Walkscore	</v>
      <v xml:space="preserve">CC-BY-SA			</v>
      <v xml:space="preserve">http://en.wikipedia.org/wiki/Saginaw,_Michigan	http://www.census.gov/quickfacts/table/SBO001207/2670520	https://www.walkscore.com/MI/Saginaw	</v>
      <v xml:space="preserve">http://creativecommons.org/licenses/by-sa/3.0/			</v>
    </spb>
    <spb s="0">
      <v xml:space="preserve">Wikipedia	</v>
      <v xml:space="preserve">CC-BY-SA	</v>
      <v xml:space="preserve">http://en.wikipedia.org/wiki/Saginaw,_Michigan	</v>
      <v xml:space="preserve">http://creativecommons.org/licenses/by-sa/3.0/	</v>
    </spb>
    <spb s="0">
      <v xml:space="preserve">Wikipedia	Wikipedia	US Census	Wikipedia	Walkscore	</v>
      <v xml:space="preserve">CC-BY-SA	CC-BY-SA		CC-BY-SA		</v>
      <v xml:space="preserve">http://en.wikipedia.org/wiki/Saginaw,_Michigan	http://en.wikipedia.org/wiki/Saginaw_City,_Michigan	http://www.census.gov/quickfacts/table/SBO001207/2670520	https://en.wikipedia.org/wiki/Saginaw,_Michigan	https://www.walkscore.com/MI/Saginaw	</v>
      <v xml:space="preserve">http://creativecommons.org/licenses/by-sa/3.0/	http://creativecommons.org/licenses/by-sa/3.0/		http://creativecommons.org/licenses/by-sa/3.0/		</v>
    </spb>
    <spb s="0">
      <v xml:space="preserve">Wikipedia	Wikipedia	</v>
      <v xml:space="preserve">CC-BY-SA	CC-BY-SA	</v>
      <v xml:space="preserve">http://en.wikipedia.org/wiki/Saginaw,_Michigan	http://en.wikipedia.org/wiki/Saginaw_City,_Michigan	</v>
      <v xml:space="preserve">http://creativecommons.org/licenses/by-sa/3.0/	http://creativecommons.org/licenses/by-sa/3.0/	</v>
    </spb>
    <spb s="16">
      <v>6287</v>
      <v>6288</v>
      <v>6289</v>
      <v>6289</v>
      <v>6289</v>
      <v>6288</v>
      <v>6289</v>
      <v>6290</v>
      <v>6290</v>
      <v>6291</v>
    </spb>
    <spb s="0">
      <v xml:space="preserve">Wikipedia	</v>
      <v xml:space="preserve">CC BY-SA 3.0	</v>
      <v xml:space="preserve">http://zh.wikipedia.org/wiki/薩基諾	</v>
      <v xml:space="preserve">https://creativecommons.org/licenses/by-sa/3.0	</v>
    </spb>
    <spb s="0">
      <v xml:space="preserve">Wikipedia	</v>
      <v xml:space="preserve">CC-BY-SA	</v>
      <v xml:space="preserve">http://en.wikipedia.org/wiki/Niagara_Falls,_New_York	</v>
      <v xml:space="preserve">http://creativecommons.org/licenses/by-sa/3.0/	</v>
    </spb>
    <spb s="0">
      <v xml:space="preserve">Wikipedia	US Census	Facebook	Sec	Walkscore	</v>
      <v xml:space="preserve">CC-BY-SA					</v>
      <v xml:space="preserve">http://en.wikipedia.org/wiki/Niagara_Falls,_New_York	http://www2.census.gov/programs-surveys/popest/datasets/2010-2018/cities/totals/sub-est2018_all.csv	https://www.facebook.com/niagara.falls.1460	https://www.sec.gov/cgi-bin/browse-edgar?action=getcompany&amp;CIK=0001381105	https://www.walkscore.com/NY/Niagara_Falls	</v>
      <v xml:space="preserve">http://creativecommons.org/licenses/by-sa/3.0/					</v>
    </spb>
    <spb s="0">
      <v xml:space="preserve">Wikipedia	US Census	piao.ctrip.com	Wikipedia	Facebook	Sec	Walkscore	</v>
      <v xml:space="preserve">CC-BY-SA			CC-BY-SA				</v>
      <v xml:space="preserve">http://en.wikipedia.org/wiki/Niagara_Falls,_New_York	http://www2.census.gov/programs-surveys/popest/datasets/2010-2018/cities/totals/sub-est2018_all.csv	http://piao.ctrip.com/dest/t21158.html	https://en.wikipedia.org/wiki/Niagara_Falls,_New_York	https://www.facebook.com/niagara.falls.1460	https://www.sec.gov/cgi-bin/browse-edgar?action=getcompany&amp;CIK=0001381105	https://www.walkscore.com/NY/Niagara_Falls	</v>
      <v xml:space="preserve">http://creativecommons.org/licenses/by-sa/3.0/			http://creativecommons.org/licenses/by-sa/3.0/				</v>
    </spb>
    <spb s="0">
      <v xml:space="preserve">Wikipedia	US Census	Wikipedia	Facebook	Walkscore	</v>
      <v xml:space="preserve">CC-BY-SA		CC-BY-SA			</v>
      <v xml:space="preserve">http://en.wikipedia.org/wiki/Niagara_Falls,_New_York	http://www2.census.gov/programs-surveys/popest/datasets/2010-2018/cities/totals/sub-est2018_all.csv	https://en.wikipedia.org/wiki/Niagara_Falls,_New_York	https://www.facebook.com/niagara.falls.1460	https://www.walkscore.com/NY/Niagara_Falls	</v>
      <v xml:space="preserve">http://creativecommons.org/licenses/by-sa/3.0/		http://creativecommons.org/licenses/by-sa/3.0/			</v>
    </spb>
    <spb s="0">
      <v xml:space="preserve">Wikipedia	US Census	</v>
      <v xml:space="preserve">CC-BY-SA		</v>
      <v xml:space="preserve">http://en.wikipedia.org/wiki/Niagara_Falls,_New_York	http://www2.census.gov/programs-surveys/popest/datasets/2010-2018/cities/totals/sub-est2018_all.csv	</v>
      <v xml:space="preserve">http://creativecommons.org/licenses/by-sa/3.0/		</v>
    </spb>
    <spb s="16">
      <v>6294</v>
      <v>6295</v>
      <v>6294</v>
      <v>6294</v>
      <v>2</v>
      <v>6295</v>
      <v>6294</v>
      <v>6296</v>
      <v>6297</v>
      <v>6298</v>
    </spb>
    <spb s="0">
      <v xml:space="preserve">Wikipedia	</v>
      <v xml:space="preserve">CC BY-SA 2.5	</v>
      <v xml:space="preserve">http://en.wikipedia.org/wiki/Niagara_Falls,_New_York	</v>
      <v xml:space="preserve">https://creativecommons.org/licenses/by-sa/2.5	</v>
    </spb>
  </spbData>
</supportingPropertyBags>
</file>

<file path=xl/richData/rdsupportingpropertybagstructure.xml><?xml version="1.0" encoding="utf-8"?>
<spbStructures xmlns="http://schemas.microsoft.com/office/spreadsheetml/2017/richdata2" count="37">
  <s>
    <k n="SourceText" t="s"/>
    <k n="LicenseText" t="s"/>
    <k n="SourceAddress" t="s"/>
    <k n="LicenseAddress" t="s"/>
  </s>
  <s>
    <k n="Area" t="spb"/>
    <k n="Name" t="spb"/>
    <k n="Population" t="spb"/>
    <k n="UniqueName" t="spb"/>
    <k n="Description" t="spb"/>
    <k n="Country/region" t="spb"/>
    <k n="Admin Division 1 (State/province/other)" t="spb"/>
    <k n="Admin Division 2 (County/district/other)" t="spb"/>
  </s>
  <s>
    <k n="^Order" t="spba"/>
    <k n="TitleProperty" t="s"/>
  </s>
  <s>
    <k n="ShowInCardView" t="b"/>
    <k n="ShowInDotNotation" t="b"/>
    <k n="ShowInAutoComplete" t="b"/>
  </s>
  <s>
    <k n="UniqueName" t="spb"/>
    <k n="VDPID/VSID" t="spb"/>
  </s>
  <s>
    <k n="Name" t="i"/>
    <k n="Image" t="i"/>
    <k n="`_DisplayString" t="i"/>
  </s>
  <s>
    <k n="link" t="s"/>
    <k n="logo" t="s"/>
    <k n="name" t="s"/>
  </s>
  <s>
    <k n="Area" t="s"/>
    <k n="Population" t="s"/>
  </s>
  <s>
    <k n="_Self" t="i"/>
  </s>
  <s>
    <k n="Area" t="spb"/>
    <k n="Name" t="spb"/>
    <k n="Households" t="spb"/>
    <k n="Population"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ShowInDotNotation" t="b"/>
    <k n="ShowInAutoComplete" t="b"/>
  </s>
  <s>
    <k n="UniqueName" t="spb"/>
    <k n="VDPID/VSID" t="spb"/>
    <k n="Description" t="spb"/>
  </s>
  <s>
    <k n="Name" t="i"/>
    <k n="Image" t="i"/>
    <k n="Description" t="i"/>
    <k n="`_DisplayString" t="i"/>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Area" t="spb"/>
    <k n="Name" t="spb"/>
    <k n="Population" t="spb"/>
    <k n="UniqueName" t="spb"/>
    <k n="Description" t="spb"/>
    <k n="Largest city" t="spb"/>
    <k n="Country/region" t="spb"/>
    <k n="Admin Division 1 (State/province/other)" t="spb"/>
  </s>
  <s>
    <k n="UniqueName" t="spb"/>
    <k n="VDPID/VSID" t="spb"/>
    <k n="Description" t="spb"/>
    <k n="Time zone(s)" t="spb"/>
  </s>
  <s>
    <k n="Area" t="spb"/>
    <k n="Name" t="spb"/>
    <k n="Latitude" t="spb"/>
    <k n="Longitude" t="spb"/>
    <k n="Population" t="spb"/>
    <k n="UniqueName" t="spb"/>
    <k n="Description" t="spb"/>
    <k n="Country/region" t="spb"/>
    <k n="Admin Division 1 (State/province/other)" t="spb"/>
    <k n="Admin Division 2 (County/district/other)" t="spb"/>
  </s>
  <s>
    <k n="City" t="spb"/>
    <k n="Name" t="spb"/>
    <k n="UniqueName" t="spb"/>
    <k n="Admin Division 1 (State/province/other)" t="spb"/>
    <k n="Admin Division 2 (County/district/other)" t="spb"/>
  </s>
  <s>
    <k n="Name" t="i"/>
    <k n="`_DisplayString" t="i"/>
  </s>
  <s>
    <k n="City" t="spb"/>
    <k n="Name" t="spb"/>
    <k n="UniqueName" t="spb"/>
    <k n="Admin Division 1 (State/province/other)" t="spb"/>
  </s>
  <s>
    <k n="Area" t="spb"/>
    <k n="Name" t="spb"/>
    <k n="Population" t="spb"/>
    <k n="UniqueName" t="spb"/>
    <k n="Description" t="spb"/>
    <k n="Country/region" t="spb"/>
    <k n="Admin Division 1 (State/province/other)" t="spb"/>
  </s>
  <s>
    <k n="UniqueName" t="spb"/>
    <k n="VDPID/VSID" t="spb"/>
    <k n="Time zone(s)" t="spb"/>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Name" t="i"/>
    <k n="Description" t="i"/>
    <k n="`_DisplayString" t="i"/>
  </s>
  <s>
    <k n="Name" t="spb"/>
    <k n="UniqueName" t="spb"/>
    <k n="Description" t="spb"/>
    <k n="Country/region" t="spb"/>
    <k n="Admin Division 1 (State/province/other)" t="spb"/>
    <k n="Admin Division 2 (County/district/other)" t="spb"/>
  </s>
  <s>
    <k n="Area" t="spb"/>
    <k n="Name" t="spb"/>
    <k n="Households" t="spb"/>
    <k n="Population"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s>
  <s>
    <k n="Area" t="spb"/>
    <k n="Name" t="spb"/>
    <k n="Latitude" t="spb"/>
    <k n="Longitude" t="spb"/>
    <k n="Population" t="spb"/>
    <k n="UniqueName" t="spb"/>
    <k n="Description" t="spb"/>
    <k n="Country/region" t="spb"/>
    <k n="Admin Division 1 (State/province/other)" t="spb"/>
  </s>
  <s>
    <k n="City" t="spb"/>
    <k n="Name" t="spb"/>
    <k n="UniqueName" t="spb"/>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pb"/>
    <k n="Name" t="spb"/>
    <k n="Households"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Households" t="spb"/>
    <k n="Population" t="spb"/>
    <k n="UniqueName" t="spb"/>
    <k n="Description" t="spb"/>
    <k n="Abbreviation"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UniqueName" t="spb"/>
    <k n="Description" t="spb"/>
    <k n="Country/region" t="spb"/>
    <k n="Admin Division 1 (State/province/other)" t="spb"/>
    <k n="Admin Division 2 (County/district/other)" t="spb"/>
  </s>
  <s>
    <k n="Area" t="spb"/>
    <k n="Name" t="spb"/>
    <k n="Population" t="spb"/>
    <k n="UniqueName" t="spb"/>
    <k n="Description" t="spb"/>
    <k n="Country/region" t="spb"/>
  </s>
  <s>
    <k n="Area" t="spb"/>
    <k n="Name" t="spb"/>
    <k n="Households" t="spb"/>
    <k n="Population" t="spb"/>
    <k n="UniqueName" t="spb"/>
    <k n="Description" t="spb"/>
    <k n="Abbreviation" t="spb"/>
    <k n="Largest city" t="spb"/>
    <k n="Housing units" t="spb"/>
    <k n="Country/region" t="spb"/>
    <k n="Building permits" t="spb"/>
    <k n="Capital/Major City" t="spb"/>
    <k n="Persons per household" t="spb"/>
    <k n="Median household income" t="spb"/>
  </s>
  <s>
    <k n="Area" t="s"/>
    <k n="Households" t="s"/>
    <k n="Population" t="s"/>
    <k n="Housing units" t="s"/>
    <k n="Building permits" t="s"/>
    <k n="Persons per household" t="s"/>
    <k n="Median household income" t="s"/>
  </s>
  <s>
    <k n="Area" t="spb"/>
    <k n="Name" t="spb"/>
    <k n="Latitude" t="spb"/>
    <k n="Longitude" t="spb"/>
    <k n="UniqueName" t="spb"/>
    <k n="Description" t="spb"/>
    <k n="Country/region" t="spb"/>
    <k n="Admin Division 1 (State/province/other)" t="spb"/>
    <k n="Admin Division 2 (County/district/other)"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3" formatCode="#,##0"/>
    </x:dxf>
    <x:dxf>
      <x:numFmt numFmtId="167" formatCode="0.0000"/>
    </x:dxf>
    <x:dxf>
      <x:numFmt numFmtId="166" formatCode="_([$$-409]* #,##0_);_([$$-409]* \(#,##0\);_([$$-409]* &quot;-&quot;_);_(@_)"/>
    </x:dxf>
    <x:dxf>
      <x:numFmt numFmtId="2" formatCode="0.00"/>
    </x:dxf>
    <x:dxf>
      <x:numFmt numFmtId="165" formatCode="0.0%"/>
    </x:dxf>
    <x:dxf>
      <x:numFmt numFmtId="13" formatCode="0%"/>
    </x:dxf>
    <x:dxf>
      <x:numFmt numFmtId="164" formatCode="_-[$$-1009]* #,##0_-;\-[$$-1009]* #,##0_-;_-[$$-1009]* &quot;-&quot;_-;_-@_-"/>
    </x:dxf>
  </dxfs>
  <richProperties>
    <rPr n="IsTitleField" t="b"/>
    <rPr n="IsHeroField" t="b"/>
    <rPr n="ShouldShowInCell" t="b"/>
    <rPr n="RequiresInlineAttribution" t="b"/>
  </richProperties>
  <richStyles>
    <rSty>
      <rpv i="0">1</rpv>
    </rSty>
    <rSty>
      <rpv i="1">1</rpv>
    </rSty>
    <rSty>
      <rpv i="2">1</rpv>
    </rSty>
    <rSty dxfid="0"/>
    <rSty dxfid="1"/>
    <rSty>
      <rpv i="3">1</rpv>
    </rSty>
    <rSty dxfid="2"/>
    <rSty dxfid="3"/>
    <rSty dxfid="4"/>
    <rSty dxfid="5"/>
    <rSty dxfid="6"/>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77"/>
  <sheetViews>
    <sheetView showGridLines="0" zoomScale="110" zoomScaleNormal="110" workbookViewId="0">
      <pane xSplit="4" ySplit="7" topLeftCell="F9" activePane="bottomRight" state="frozen"/>
      <selection pane="topRight" activeCell="E1" sqref="E1"/>
      <selection pane="bottomLeft" activeCell="A8" sqref="A8"/>
      <selection pane="bottomRight" activeCell="H14" sqref="H14"/>
    </sheetView>
    <sheetView topLeftCell="A13" workbookViewId="1">
      <pane ySplit="11220" topLeftCell="A46"/>
      <selection activeCell="H33" sqref="H33"/>
      <selection pane="bottomLeft" activeCell="J75" sqref="J75"/>
    </sheetView>
  </sheetViews>
  <sheetFormatPr defaultColWidth="0" defaultRowHeight="14.5" zeroHeight="1" x14ac:dyDescent="0.35"/>
  <cols>
    <col min="1" max="1" width="2.54296875" customWidth="1"/>
    <col min="2" max="2" width="3.26953125" customWidth="1"/>
    <col min="3" max="3" width="6.7265625" customWidth="1"/>
    <col min="4" max="4" width="54.6328125" customWidth="1"/>
    <col min="5" max="7" width="8.7265625" customWidth="1"/>
    <col min="8" max="8" width="31.1796875" customWidth="1"/>
    <col min="9" max="9" width="15.08984375" customWidth="1"/>
    <col min="10" max="22" width="12.6328125" customWidth="1"/>
    <col min="23" max="23" width="8.7265625" customWidth="1"/>
    <col min="24" max="24" width="4.6328125" customWidth="1"/>
    <col min="25" max="16384" width="8.7265625" hidden="1"/>
  </cols>
  <sheetData>
    <row r="1" spans="1:24" ht="5" customHeight="1" x14ac:dyDescent="0.35">
      <c r="A1" s="9"/>
      <c r="B1" s="9"/>
      <c r="C1" s="9"/>
      <c r="D1" s="9"/>
      <c r="E1" s="9"/>
      <c r="F1" s="9"/>
      <c r="G1" s="9"/>
      <c r="H1" s="9"/>
      <c r="I1" s="9"/>
      <c r="J1" s="9"/>
      <c r="K1" s="9"/>
      <c r="L1" s="9"/>
      <c r="M1" s="9"/>
      <c r="N1" s="9"/>
      <c r="O1" s="9"/>
      <c r="P1" s="9"/>
      <c r="Q1" s="9"/>
      <c r="R1" s="9"/>
      <c r="S1" s="9"/>
      <c r="T1" s="9"/>
      <c r="U1" s="9"/>
      <c r="V1" s="9"/>
      <c r="W1" s="9"/>
      <c r="X1" s="9"/>
    </row>
    <row r="2" spans="1:24" x14ac:dyDescent="0.35">
      <c r="A2" s="9"/>
      <c r="B2" s="9" t="s">
        <v>0</v>
      </c>
      <c r="C2" s="9"/>
      <c r="D2" s="9"/>
      <c r="E2" s="9"/>
      <c r="F2" s="9"/>
      <c r="G2" s="9"/>
      <c r="H2" s="9"/>
      <c r="I2" s="9"/>
      <c r="J2" s="9"/>
      <c r="K2" s="9"/>
      <c r="L2" s="9"/>
      <c r="M2" s="9"/>
      <c r="N2" s="9"/>
      <c r="O2" s="9"/>
      <c r="P2" s="9"/>
      <c r="Q2" s="9"/>
      <c r="R2" s="9"/>
      <c r="S2" s="9"/>
      <c r="T2" s="9"/>
      <c r="U2" s="9"/>
      <c r="V2" s="9"/>
      <c r="W2" s="9"/>
      <c r="X2" s="9"/>
    </row>
    <row r="3" spans="1:24" x14ac:dyDescent="0.35">
      <c r="A3" s="9"/>
      <c r="B3" s="9"/>
      <c r="C3" s="9" t="s">
        <v>1</v>
      </c>
      <c r="D3" s="9"/>
      <c r="E3" s="9"/>
      <c r="F3" s="9"/>
      <c r="G3" s="9"/>
      <c r="H3" s="9"/>
      <c r="I3" s="9"/>
      <c r="J3" s="9"/>
      <c r="K3" s="9"/>
      <c r="L3" s="9"/>
      <c r="M3" s="9"/>
      <c r="N3" s="9"/>
      <c r="O3" s="9"/>
      <c r="P3" s="9"/>
      <c r="Q3" s="9"/>
      <c r="R3" s="9"/>
      <c r="S3" s="9"/>
      <c r="T3" s="9"/>
      <c r="U3" s="9"/>
      <c r="V3" s="9"/>
      <c r="W3" s="9"/>
      <c r="X3" s="9"/>
    </row>
    <row r="4" spans="1:24" ht="10" customHeight="1" x14ac:dyDescent="0.35">
      <c r="A4" s="9"/>
      <c r="B4" s="9"/>
      <c r="C4" s="9"/>
      <c r="D4" s="9"/>
      <c r="E4" s="9"/>
      <c r="F4" s="9"/>
      <c r="G4" s="9"/>
      <c r="H4" s="9"/>
      <c r="I4" s="9"/>
      <c r="J4" s="9"/>
      <c r="K4" s="9"/>
      <c r="L4" s="9"/>
      <c r="M4" s="9"/>
      <c r="N4" s="9"/>
      <c r="O4" s="9"/>
      <c r="P4" s="9"/>
      <c r="Q4" s="9"/>
      <c r="R4" s="9"/>
      <c r="S4" s="9"/>
      <c r="T4" s="9"/>
      <c r="U4" s="9"/>
      <c r="V4" s="9"/>
      <c r="W4" s="9"/>
      <c r="X4" s="9"/>
    </row>
    <row r="5" spans="1:24" x14ac:dyDescent="0.35">
      <c r="A5" s="9"/>
      <c r="B5" s="9" t="s">
        <v>3</v>
      </c>
      <c r="C5" s="9"/>
      <c r="D5" s="9"/>
      <c r="E5" s="9"/>
      <c r="F5" s="9"/>
      <c r="G5" s="9"/>
      <c r="H5" s="9"/>
      <c r="I5" s="9"/>
      <c r="J5" s="9"/>
      <c r="K5" s="9"/>
      <c r="L5" s="9"/>
      <c r="M5" s="9"/>
      <c r="N5" s="9"/>
      <c r="O5" s="9"/>
      <c r="P5" s="9"/>
      <c r="Q5" s="9"/>
      <c r="R5" s="9"/>
      <c r="S5" s="9"/>
      <c r="T5" s="9"/>
      <c r="U5" s="9"/>
      <c r="V5" s="9"/>
      <c r="W5" s="9"/>
      <c r="X5" s="9"/>
    </row>
    <row r="6" spans="1:24" x14ac:dyDescent="0.35">
      <c r="A6" s="9"/>
      <c r="B6" s="9"/>
      <c r="C6" s="9" t="s">
        <v>2</v>
      </c>
      <c r="D6" s="9"/>
      <c r="E6" s="9"/>
      <c r="F6" s="9"/>
      <c r="G6" s="9"/>
      <c r="H6" s="9"/>
      <c r="I6" s="9"/>
      <c r="J6" s="9"/>
      <c r="K6" s="9"/>
      <c r="L6" s="9"/>
      <c r="M6" s="9"/>
      <c r="N6" s="9"/>
      <c r="O6" s="9"/>
      <c r="P6" s="9"/>
      <c r="Q6" s="9"/>
      <c r="R6" s="9"/>
      <c r="S6" s="9"/>
      <c r="T6" s="9"/>
      <c r="U6" s="9"/>
      <c r="V6" s="9"/>
      <c r="W6" s="9"/>
      <c r="X6" s="9"/>
    </row>
    <row r="7" spans="1:24" x14ac:dyDescent="0.35">
      <c r="A7" s="9"/>
      <c r="B7" s="9"/>
      <c r="C7" s="9" t="s">
        <v>28</v>
      </c>
      <c r="D7" s="9"/>
      <c r="E7" s="9"/>
      <c r="F7" s="9"/>
      <c r="G7" s="9"/>
      <c r="H7" s="9"/>
      <c r="I7" s="9"/>
      <c r="J7" s="9"/>
      <c r="K7" s="9"/>
      <c r="L7" s="9"/>
      <c r="M7" s="9"/>
      <c r="N7" s="9"/>
      <c r="O7" s="9"/>
      <c r="P7" s="9"/>
      <c r="Q7" s="9"/>
      <c r="R7" s="9"/>
      <c r="S7" s="9"/>
      <c r="T7" s="9"/>
      <c r="U7" s="9"/>
      <c r="V7" s="9"/>
      <c r="W7" s="9"/>
      <c r="X7" s="9"/>
    </row>
    <row r="8" spans="1:24" ht="10" customHeight="1" x14ac:dyDescent="0.35">
      <c r="A8" s="9"/>
      <c r="B8" s="9"/>
      <c r="C8" s="9"/>
      <c r="D8" s="9"/>
      <c r="E8" s="9"/>
      <c r="F8" s="9"/>
      <c r="G8" s="9"/>
      <c r="H8" s="13" t="s">
        <v>58</v>
      </c>
      <c r="I8" s="13"/>
      <c r="J8" s="14" t="s">
        <v>58</v>
      </c>
      <c r="K8" s="14" t="s">
        <v>58</v>
      </c>
      <c r="L8" s="14" t="s">
        <v>58</v>
      </c>
      <c r="M8" s="14" t="s">
        <v>58</v>
      </c>
      <c r="N8" s="14" t="s">
        <v>58</v>
      </c>
      <c r="O8" s="14" t="s">
        <v>58</v>
      </c>
      <c r="P8" s="14" t="s">
        <v>58</v>
      </c>
      <c r="Q8" s="14" t="s">
        <v>58</v>
      </c>
      <c r="R8" s="14" t="s">
        <v>58</v>
      </c>
      <c r="S8" s="14" t="s">
        <v>58</v>
      </c>
      <c r="T8" s="14" t="s">
        <v>58</v>
      </c>
      <c r="U8" s="14" t="s">
        <v>58</v>
      </c>
      <c r="V8" s="14" t="s">
        <v>58</v>
      </c>
      <c r="W8" s="14" t="s">
        <v>58</v>
      </c>
      <c r="X8" s="9"/>
    </row>
    <row r="9" spans="1:24" ht="10" customHeight="1" x14ac:dyDescent="0.35">
      <c r="A9" s="9"/>
      <c r="B9" s="9"/>
      <c r="C9" s="9"/>
      <c r="D9" s="9"/>
      <c r="E9" s="9"/>
      <c r="F9" s="9"/>
      <c r="G9" s="9"/>
      <c r="H9" s="15" t="s">
        <v>58</v>
      </c>
      <c r="I9" s="15"/>
      <c r="J9" s="15" t="s">
        <v>58</v>
      </c>
      <c r="K9" s="15" t="s">
        <v>58</v>
      </c>
      <c r="L9" s="15" t="s">
        <v>58</v>
      </c>
      <c r="M9" s="15" t="s">
        <v>58</v>
      </c>
      <c r="N9" s="15" t="s">
        <v>58</v>
      </c>
      <c r="O9" s="15" t="s">
        <v>58</v>
      </c>
      <c r="P9" s="15" t="s">
        <v>58</v>
      </c>
      <c r="Q9" s="15" t="s">
        <v>58</v>
      </c>
      <c r="R9" s="15" t="s">
        <v>58</v>
      </c>
      <c r="S9" s="15" t="s">
        <v>58</v>
      </c>
      <c r="T9" s="15" t="s">
        <v>58</v>
      </c>
      <c r="U9" s="15" t="s">
        <v>58</v>
      </c>
      <c r="V9" s="15" t="s">
        <v>58</v>
      </c>
      <c r="W9" s="15" t="s">
        <v>58</v>
      </c>
      <c r="X9" s="9"/>
    </row>
    <row r="10" spans="1:24" x14ac:dyDescent="0.35">
      <c r="A10" s="9"/>
      <c r="B10" s="9" t="s">
        <v>4</v>
      </c>
      <c r="C10" s="9"/>
      <c r="D10" s="9"/>
      <c r="E10" s="9"/>
      <c r="F10" s="9"/>
      <c r="G10" s="9"/>
      <c r="H10" s="12" t="s">
        <v>60</v>
      </c>
      <c r="I10" s="12"/>
      <c r="J10" s="9"/>
      <c r="K10" s="9"/>
      <c r="L10" s="9"/>
      <c r="M10" s="9"/>
      <c r="N10" s="9"/>
      <c r="O10" s="9"/>
      <c r="P10" s="9"/>
      <c r="Q10" s="9"/>
      <c r="R10" s="9"/>
      <c r="S10" s="9"/>
      <c r="T10" s="9"/>
      <c r="U10" s="9"/>
      <c r="V10" s="9"/>
      <c r="W10" s="9"/>
      <c r="X10" s="9"/>
    </row>
    <row r="11" spans="1:24" x14ac:dyDescent="0.35">
      <c r="A11" s="9"/>
      <c r="B11" s="9"/>
      <c r="C11" s="9" t="s">
        <v>8</v>
      </c>
      <c r="D11" s="9"/>
      <c r="E11" s="9"/>
      <c r="F11" s="9"/>
      <c r="G11" s="9"/>
      <c r="H11" s="9"/>
      <c r="I11" s="9"/>
      <c r="J11" s="9"/>
      <c r="K11" s="9"/>
      <c r="L11" s="9"/>
      <c r="M11" s="9"/>
      <c r="N11" s="9"/>
      <c r="O11" s="9"/>
      <c r="P11" s="9"/>
      <c r="Q11" s="9"/>
      <c r="R11" s="9"/>
      <c r="S11" s="9"/>
      <c r="T11" s="9"/>
      <c r="U11" s="9"/>
      <c r="V11" s="9"/>
      <c r="W11" s="9"/>
      <c r="X11" s="9"/>
    </row>
    <row r="12" spans="1:24" x14ac:dyDescent="0.35">
      <c r="A12" s="9"/>
      <c r="B12" s="9"/>
      <c r="C12" s="9"/>
      <c r="D12" s="9" t="s">
        <v>5</v>
      </c>
      <c r="E12" s="9"/>
      <c r="F12" s="9"/>
      <c r="G12" s="9"/>
      <c r="H12" s="12" t="s">
        <v>61</v>
      </c>
      <c r="I12" s="12"/>
      <c r="J12" s="16" t="s">
        <v>65</v>
      </c>
      <c r="K12" s="16" t="s">
        <v>69</v>
      </c>
      <c r="L12" s="16" t="s">
        <v>70</v>
      </c>
      <c r="M12" s="16" t="s">
        <v>71</v>
      </c>
      <c r="N12" s="16" t="s">
        <v>73</v>
      </c>
      <c r="O12" s="16" t="s">
        <v>75</v>
      </c>
      <c r="P12" s="16" t="s">
        <v>76</v>
      </c>
      <c r="Q12" s="16" t="s">
        <v>82</v>
      </c>
      <c r="R12" s="16" t="s">
        <v>83</v>
      </c>
      <c r="S12" s="16" t="s">
        <v>84</v>
      </c>
      <c r="T12" s="16" t="s">
        <v>86</v>
      </c>
      <c r="U12" s="16" t="s">
        <v>88</v>
      </c>
      <c r="V12" s="9"/>
      <c r="W12" s="9"/>
      <c r="X12" s="9"/>
    </row>
    <row r="13" spans="1:24" x14ac:dyDescent="0.35">
      <c r="A13" s="9"/>
      <c r="B13" s="9"/>
      <c r="C13" s="9"/>
      <c r="D13" s="9" t="s">
        <v>6</v>
      </c>
      <c r="E13" s="9"/>
      <c r="F13" s="9"/>
      <c r="G13" s="9"/>
      <c r="H13" s="12" t="s">
        <v>92</v>
      </c>
      <c r="I13" s="12"/>
      <c r="J13" s="9"/>
      <c r="K13" s="9"/>
      <c r="L13" s="9"/>
      <c r="M13" s="9"/>
      <c r="N13" s="9"/>
      <c r="O13" s="9"/>
      <c r="P13" s="9"/>
      <c r="Q13" s="9"/>
      <c r="R13" s="9"/>
      <c r="S13" s="9"/>
      <c r="T13" s="9"/>
      <c r="U13" s="9"/>
      <c r="V13" s="9"/>
      <c r="W13" s="9"/>
      <c r="X13" s="9"/>
    </row>
    <row r="14" spans="1:24" x14ac:dyDescent="0.35">
      <c r="A14" s="9"/>
      <c r="B14" s="9"/>
      <c r="C14" s="9"/>
      <c r="D14" s="9" t="s">
        <v>7</v>
      </c>
      <c r="E14" s="9"/>
      <c r="F14" s="9"/>
      <c r="G14" s="9"/>
      <c r="H14" s="9"/>
      <c r="I14" s="9"/>
      <c r="J14" s="9"/>
      <c r="K14" s="9"/>
      <c r="L14" s="9"/>
      <c r="M14" s="9"/>
      <c r="N14" s="9"/>
      <c r="O14" s="9"/>
      <c r="P14" s="9"/>
      <c r="Q14" s="9"/>
      <c r="R14" s="9"/>
      <c r="S14" s="9"/>
      <c r="T14" s="9"/>
      <c r="U14" s="9"/>
      <c r="V14" s="9"/>
      <c r="W14" s="9"/>
      <c r="X14" s="9"/>
    </row>
    <row r="15" spans="1:24" x14ac:dyDescent="0.35">
      <c r="A15" s="9"/>
      <c r="B15" s="9"/>
      <c r="C15" s="9"/>
      <c r="D15" s="9"/>
      <c r="E15" s="9"/>
      <c r="F15" s="9"/>
      <c r="G15" s="9"/>
      <c r="H15" s="9"/>
      <c r="I15" s="9"/>
      <c r="J15" s="9"/>
      <c r="K15" s="9"/>
      <c r="L15" s="9"/>
      <c r="M15" s="9"/>
      <c r="N15" s="9"/>
      <c r="O15" s="9"/>
      <c r="P15" s="9"/>
      <c r="Q15" s="9"/>
      <c r="R15" s="9"/>
      <c r="S15" s="9"/>
      <c r="T15" s="9"/>
      <c r="U15" s="9"/>
      <c r="V15" s="9"/>
      <c r="W15" s="9"/>
      <c r="X15" s="9"/>
    </row>
    <row r="16" spans="1:24" x14ac:dyDescent="0.35">
      <c r="A16" s="9"/>
      <c r="B16" s="9"/>
      <c r="C16" s="9" t="s">
        <v>9</v>
      </c>
      <c r="D16" s="9"/>
      <c r="E16" s="9"/>
      <c r="F16" s="9"/>
      <c r="G16" s="9"/>
      <c r="H16" s="9"/>
      <c r="I16" s="12" t="s">
        <v>1066</v>
      </c>
      <c r="J16" s="9"/>
      <c r="K16" s="9"/>
      <c r="L16" s="9"/>
      <c r="M16" s="9"/>
      <c r="N16" s="9"/>
      <c r="O16" s="9"/>
      <c r="P16" s="9"/>
      <c r="Q16" s="9"/>
      <c r="R16" s="9"/>
      <c r="S16" s="9"/>
      <c r="T16" s="9"/>
      <c r="U16" s="9"/>
      <c r="V16" s="9"/>
      <c r="W16" s="9"/>
      <c r="X16" s="9"/>
    </row>
    <row r="17" spans="1:24" x14ac:dyDescent="0.35">
      <c r="A17" s="9"/>
      <c r="B17" s="9"/>
      <c r="C17" s="9"/>
      <c r="D17" s="9" t="s">
        <v>18</v>
      </c>
      <c r="E17" s="9"/>
      <c r="F17" s="9"/>
      <c r="G17" s="9"/>
      <c r="H17" s="12" t="s">
        <v>1000</v>
      </c>
      <c r="I17" s="9" t="s">
        <v>1067</v>
      </c>
      <c r="J17" s="9" t="s">
        <v>1001</v>
      </c>
      <c r="K17" s="9" t="s">
        <v>1002</v>
      </c>
      <c r="L17" s="9" t="s">
        <v>1003</v>
      </c>
      <c r="M17" s="9" t="s">
        <v>1004</v>
      </c>
      <c r="N17" s="9" t="s">
        <v>1005</v>
      </c>
      <c r="O17" s="9"/>
      <c r="P17" s="9"/>
      <c r="Q17" s="9"/>
      <c r="R17" s="9"/>
      <c r="S17" s="9"/>
      <c r="T17" s="9"/>
      <c r="U17" s="9"/>
      <c r="V17" s="9"/>
      <c r="W17" s="9"/>
      <c r="X17" s="9"/>
    </row>
    <row r="18" spans="1:24" x14ac:dyDescent="0.35">
      <c r="A18" s="9"/>
      <c r="B18" s="9"/>
      <c r="C18" s="9"/>
      <c r="D18" s="9" t="s">
        <v>20</v>
      </c>
      <c r="E18" s="9"/>
      <c r="F18" s="9"/>
      <c r="G18" s="9"/>
      <c r="H18" s="12" t="s">
        <v>1045</v>
      </c>
      <c r="I18" s="9" t="s">
        <v>1067</v>
      </c>
      <c r="J18" s="9" t="s">
        <v>1051</v>
      </c>
      <c r="K18" s="9" t="s">
        <v>1052</v>
      </c>
      <c r="L18" s="9" t="s">
        <v>1053</v>
      </c>
      <c r="M18" s="9" t="s">
        <v>1054</v>
      </c>
      <c r="N18" s="9" t="s">
        <v>1055</v>
      </c>
      <c r="O18" s="9"/>
      <c r="P18" s="9"/>
      <c r="Q18" s="9"/>
      <c r="R18" s="9"/>
      <c r="S18" s="9"/>
      <c r="T18" s="9"/>
      <c r="U18" s="9"/>
      <c r="V18" s="9"/>
      <c r="W18" s="9"/>
      <c r="X18" s="9"/>
    </row>
    <row r="19" spans="1:24" x14ac:dyDescent="0.35">
      <c r="A19" s="9"/>
      <c r="B19" s="9"/>
      <c r="C19" s="9"/>
      <c r="D19" s="9" t="s">
        <v>21</v>
      </c>
      <c r="E19" s="9"/>
      <c r="F19" s="9"/>
      <c r="G19" s="9"/>
      <c r="H19" s="12" t="s">
        <v>102</v>
      </c>
      <c r="I19" s="9" t="s">
        <v>1067</v>
      </c>
      <c r="J19" s="9" t="s">
        <v>1046</v>
      </c>
      <c r="K19" s="9" t="s">
        <v>1047</v>
      </c>
      <c r="L19" s="9" t="s">
        <v>1048</v>
      </c>
      <c r="M19" s="9" t="s">
        <v>1049</v>
      </c>
      <c r="N19" s="9" t="s">
        <v>1050</v>
      </c>
      <c r="O19" s="9"/>
      <c r="P19" s="9"/>
      <c r="Q19" s="9"/>
      <c r="R19" s="9"/>
      <c r="S19" s="9"/>
      <c r="T19" s="9"/>
      <c r="U19" s="9"/>
      <c r="V19" s="9"/>
      <c r="W19" s="9"/>
      <c r="X19" s="9"/>
    </row>
    <row r="20" spans="1:24" x14ac:dyDescent="0.35">
      <c r="A20" s="9"/>
      <c r="B20" s="9"/>
      <c r="C20" s="9"/>
      <c r="D20" s="9" t="s">
        <v>22</v>
      </c>
      <c r="E20" s="9"/>
      <c r="F20" s="9"/>
      <c r="G20" s="9"/>
      <c r="H20" s="12" t="s">
        <v>1057</v>
      </c>
      <c r="I20" s="9" t="s">
        <v>152</v>
      </c>
      <c r="J20" s="9"/>
      <c r="K20" s="9"/>
      <c r="L20" s="9"/>
      <c r="M20" s="9"/>
      <c r="N20" s="9"/>
      <c r="O20" s="9"/>
      <c r="P20" s="9"/>
      <c r="Q20" s="9"/>
      <c r="R20" s="9"/>
      <c r="S20" s="9"/>
      <c r="T20" s="9"/>
      <c r="U20" s="9"/>
      <c r="V20" s="9"/>
      <c r="W20" s="9"/>
      <c r="X20" s="9"/>
    </row>
    <row r="21" spans="1:24" x14ac:dyDescent="0.35">
      <c r="A21" s="9"/>
      <c r="B21" s="9"/>
      <c r="C21" s="9"/>
      <c r="D21" s="9" t="s">
        <v>19</v>
      </c>
      <c r="E21" s="9"/>
      <c r="F21" s="9"/>
      <c r="G21" s="9"/>
      <c r="H21" s="12" t="s">
        <v>1058</v>
      </c>
      <c r="I21" s="9" t="s">
        <v>152</v>
      </c>
      <c r="J21" s="9"/>
      <c r="K21" s="9"/>
      <c r="L21" s="9"/>
      <c r="M21" s="9"/>
      <c r="N21" s="9"/>
      <c r="O21" s="9"/>
      <c r="P21" s="9"/>
      <c r="Q21" s="9"/>
      <c r="R21" s="9"/>
      <c r="S21" s="9"/>
      <c r="T21" s="9"/>
      <c r="U21" s="9"/>
      <c r="V21" s="9"/>
      <c r="W21" s="9"/>
      <c r="X21" s="9"/>
    </row>
    <row r="22" spans="1:24" x14ac:dyDescent="0.35">
      <c r="A22" s="9"/>
      <c r="B22" s="9"/>
      <c r="C22" s="9"/>
      <c r="D22" s="9"/>
      <c r="E22" s="9"/>
      <c r="F22" s="9"/>
      <c r="G22" s="9"/>
      <c r="H22" s="12" t="s">
        <v>1059</v>
      </c>
      <c r="I22" s="9" t="s">
        <v>152</v>
      </c>
      <c r="J22" s="9"/>
      <c r="K22" s="9"/>
      <c r="L22" s="9"/>
      <c r="M22" s="9"/>
      <c r="N22" s="9"/>
      <c r="O22" s="9"/>
      <c r="P22" s="9"/>
      <c r="Q22" s="9"/>
      <c r="R22" s="9"/>
      <c r="S22" s="9"/>
      <c r="T22" s="9"/>
      <c r="U22" s="9"/>
      <c r="V22" s="9"/>
      <c r="W22" s="9"/>
      <c r="X22" s="9"/>
    </row>
    <row r="23" spans="1:24" x14ac:dyDescent="0.35">
      <c r="A23" s="9"/>
      <c r="B23" s="9"/>
      <c r="C23" s="9" t="s">
        <v>10</v>
      </c>
      <c r="D23" s="9"/>
      <c r="E23" s="9"/>
      <c r="F23" s="9"/>
      <c r="G23" s="9"/>
      <c r="H23" s="12" t="s">
        <v>1060</v>
      </c>
      <c r="I23" s="9" t="s">
        <v>152</v>
      </c>
      <c r="J23" s="9"/>
      <c r="K23" s="9"/>
      <c r="L23" s="9"/>
      <c r="M23" s="9"/>
      <c r="N23" s="9"/>
      <c r="O23" s="9"/>
      <c r="P23" s="9"/>
      <c r="Q23" s="9"/>
      <c r="R23" s="9"/>
      <c r="S23" s="9"/>
      <c r="T23" s="9"/>
      <c r="U23" s="9"/>
      <c r="V23" s="9"/>
      <c r="W23" s="9"/>
      <c r="X23" s="9"/>
    </row>
    <row r="24" spans="1:24" x14ac:dyDescent="0.35">
      <c r="A24" s="9"/>
      <c r="B24" s="9"/>
      <c r="C24" s="9"/>
      <c r="D24" s="9" t="s">
        <v>18</v>
      </c>
      <c r="E24" s="9"/>
      <c r="F24" s="9"/>
      <c r="G24" s="9"/>
      <c r="H24" s="12" t="s">
        <v>1061</v>
      </c>
      <c r="I24" s="9" t="s">
        <v>152</v>
      </c>
      <c r="J24" s="9"/>
      <c r="K24" s="9"/>
      <c r="L24" s="9"/>
      <c r="M24" s="9"/>
      <c r="N24" s="9"/>
      <c r="O24" s="9"/>
      <c r="P24" s="9"/>
      <c r="Q24" s="9"/>
      <c r="R24" s="9"/>
      <c r="S24" s="9"/>
      <c r="T24" s="9"/>
      <c r="U24" s="9"/>
      <c r="V24" s="9"/>
      <c r="W24" s="9"/>
      <c r="X24" s="9"/>
    </row>
    <row r="25" spans="1:24" x14ac:dyDescent="0.35">
      <c r="A25" s="9"/>
      <c r="B25" s="9"/>
      <c r="C25" s="9"/>
      <c r="D25" s="9" t="s">
        <v>20</v>
      </c>
      <c r="E25" s="9"/>
      <c r="F25" s="9"/>
      <c r="G25" s="9"/>
      <c r="H25" s="12" t="s">
        <v>1062</v>
      </c>
      <c r="I25" s="9" t="s">
        <v>152</v>
      </c>
      <c r="J25" s="9"/>
      <c r="K25" s="9"/>
      <c r="L25" s="9"/>
      <c r="M25" s="9"/>
      <c r="N25" s="9"/>
      <c r="O25" s="9"/>
      <c r="P25" s="9"/>
      <c r="Q25" s="9"/>
      <c r="R25" s="9"/>
      <c r="S25" s="9"/>
      <c r="T25" s="9"/>
      <c r="U25" s="9"/>
      <c r="V25" s="9"/>
      <c r="W25" s="9"/>
      <c r="X25" s="9"/>
    </row>
    <row r="26" spans="1:24" x14ac:dyDescent="0.35">
      <c r="A26" s="9"/>
      <c r="B26" s="9"/>
      <c r="C26" s="9"/>
      <c r="D26" s="9" t="s">
        <v>21</v>
      </c>
      <c r="E26" s="9"/>
      <c r="F26" s="9"/>
      <c r="G26" s="9"/>
      <c r="H26" s="12" t="s">
        <v>1063</v>
      </c>
      <c r="I26" s="9" t="s">
        <v>152</v>
      </c>
      <c r="J26" s="9"/>
      <c r="K26" s="9"/>
      <c r="L26" s="9"/>
      <c r="M26" s="9"/>
      <c r="N26" s="9"/>
      <c r="O26" s="9"/>
      <c r="P26" s="9"/>
      <c r="Q26" s="9"/>
      <c r="R26" s="9"/>
      <c r="S26" s="9"/>
      <c r="T26" s="9"/>
      <c r="U26" s="9"/>
      <c r="V26" s="9"/>
      <c r="W26" s="9"/>
      <c r="X26" s="9"/>
    </row>
    <row r="27" spans="1:24" x14ac:dyDescent="0.35">
      <c r="A27" s="9"/>
      <c r="B27" s="9"/>
      <c r="C27" s="9"/>
      <c r="D27" s="9" t="s">
        <v>22</v>
      </c>
      <c r="E27" s="9"/>
      <c r="F27" s="9"/>
      <c r="G27" s="9"/>
      <c r="H27" s="12" t="s">
        <v>1064</v>
      </c>
      <c r="I27" s="9" t="s">
        <v>152</v>
      </c>
      <c r="J27" s="9"/>
      <c r="K27" s="9"/>
      <c r="L27" s="9"/>
      <c r="M27" s="9"/>
      <c r="N27" s="9"/>
      <c r="O27" s="9"/>
      <c r="P27" s="9"/>
      <c r="Q27" s="9"/>
      <c r="R27" s="9"/>
      <c r="S27" s="9"/>
      <c r="T27" s="9"/>
      <c r="U27" s="9"/>
      <c r="V27" s="9"/>
      <c r="W27" s="9"/>
      <c r="X27" s="9"/>
    </row>
    <row r="28" spans="1:24" x14ac:dyDescent="0.35">
      <c r="A28" s="9"/>
      <c r="B28" s="9"/>
      <c r="C28" s="9"/>
      <c r="D28" s="9" t="s">
        <v>19</v>
      </c>
      <c r="E28" s="9"/>
      <c r="F28" s="9"/>
      <c r="G28" s="9"/>
      <c r="H28" s="12" t="s">
        <v>1065</v>
      </c>
      <c r="I28" s="9" t="s">
        <v>152</v>
      </c>
      <c r="J28" s="9"/>
      <c r="K28" s="9"/>
      <c r="L28" s="9"/>
      <c r="M28" s="9"/>
      <c r="N28" s="9"/>
      <c r="O28" s="9"/>
      <c r="P28" s="9"/>
      <c r="Q28" s="9"/>
      <c r="R28" s="9"/>
      <c r="S28" s="9"/>
      <c r="T28" s="9"/>
      <c r="U28" s="9"/>
      <c r="V28" s="9"/>
      <c r="W28" s="9"/>
      <c r="X28" s="9"/>
    </row>
    <row r="29" spans="1:24" x14ac:dyDescent="0.35">
      <c r="A29" s="9"/>
      <c r="B29" s="9"/>
      <c r="C29" s="9"/>
      <c r="D29" s="9"/>
      <c r="E29" s="9"/>
      <c r="F29" s="9"/>
      <c r="G29" s="9"/>
      <c r="H29" s="12"/>
      <c r="I29" s="12"/>
      <c r="J29" s="9"/>
      <c r="K29" s="9"/>
      <c r="L29" s="9"/>
      <c r="M29" s="9"/>
      <c r="N29" s="9"/>
      <c r="O29" s="9"/>
      <c r="P29" s="9"/>
      <c r="Q29" s="9"/>
      <c r="R29" s="9"/>
      <c r="S29" s="9"/>
      <c r="T29" s="9"/>
      <c r="U29" s="9"/>
      <c r="V29" s="9"/>
      <c r="W29" s="9"/>
      <c r="X29" s="9"/>
    </row>
    <row r="30" spans="1:24" x14ac:dyDescent="0.35">
      <c r="A30" s="9"/>
      <c r="B30" s="9"/>
      <c r="C30" s="9" t="s">
        <v>11</v>
      </c>
      <c r="D30" s="9"/>
      <c r="E30" s="9"/>
      <c r="F30" s="9"/>
      <c r="G30" s="9"/>
      <c r="H30" s="12" t="s">
        <v>1068</v>
      </c>
      <c r="I30" s="9" t="s">
        <v>1069</v>
      </c>
      <c r="J30" s="9"/>
      <c r="K30" s="9"/>
      <c r="L30" s="9"/>
      <c r="M30" s="9"/>
      <c r="N30" s="9"/>
      <c r="O30" s="9"/>
      <c r="P30" s="9"/>
      <c r="Q30" s="9"/>
      <c r="R30" s="9"/>
      <c r="S30" s="9"/>
      <c r="T30" s="9"/>
      <c r="U30" s="9"/>
      <c r="V30" s="9"/>
      <c r="W30" s="9"/>
      <c r="X30" s="9"/>
    </row>
    <row r="31" spans="1:24" x14ac:dyDescent="0.35">
      <c r="A31" s="9"/>
      <c r="B31" s="9"/>
      <c r="C31" s="9"/>
      <c r="D31" s="9" t="s">
        <v>12</v>
      </c>
      <c r="E31" s="9"/>
      <c r="F31" s="9"/>
      <c r="G31" s="9"/>
      <c r="H31" s="12" t="s">
        <v>1070</v>
      </c>
      <c r="I31" s="9" t="s">
        <v>152</v>
      </c>
      <c r="J31" s="9"/>
      <c r="K31" s="9"/>
      <c r="L31" s="9"/>
      <c r="M31" s="9"/>
      <c r="N31" s="9"/>
      <c r="O31" s="9"/>
      <c r="P31" s="9"/>
      <c r="Q31" s="9"/>
      <c r="R31" s="9"/>
      <c r="S31" s="9"/>
      <c r="T31" s="9"/>
      <c r="U31" s="9"/>
      <c r="V31" s="9"/>
      <c r="W31" s="9"/>
      <c r="X31" s="9"/>
    </row>
    <row r="32" spans="1:24" x14ac:dyDescent="0.35">
      <c r="A32" s="9"/>
      <c r="B32" s="9"/>
      <c r="C32" s="9"/>
      <c r="D32" s="9" t="s">
        <v>13</v>
      </c>
      <c r="E32" s="9"/>
      <c r="F32" s="9"/>
      <c r="G32" s="9"/>
      <c r="H32" s="9"/>
      <c r="I32" s="9"/>
      <c r="J32" s="9"/>
      <c r="K32" s="9"/>
      <c r="L32" s="9"/>
      <c r="M32" s="9"/>
      <c r="N32" s="9"/>
      <c r="O32" s="9"/>
      <c r="P32" s="9"/>
      <c r="Q32" s="9"/>
      <c r="R32" s="9"/>
      <c r="S32" s="9"/>
      <c r="T32" s="9"/>
      <c r="U32" s="9"/>
      <c r="V32" s="9"/>
      <c r="W32" s="9"/>
      <c r="X32" s="9"/>
    </row>
    <row r="33" spans="1:24" x14ac:dyDescent="0.35">
      <c r="A33" s="9"/>
      <c r="B33" s="9"/>
      <c r="C33" s="9"/>
      <c r="D33" s="9" t="s">
        <v>15</v>
      </c>
      <c r="E33" s="9"/>
      <c r="F33" s="9"/>
      <c r="G33" s="9"/>
      <c r="H33" s="9"/>
      <c r="I33" s="9"/>
      <c r="J33" s="9"/>
      <c r="K33" s="9"/>
      <c r="L33" s="9"/>
      <c r="M33" s="9"/>
      <c r="N33" s="9"/>
      <c r="O33" s="9"/>
      <c r="P33" s="9"/>
      <c r="Q33" s="9"/>
      <c r="R33" s="9"/>
      <c r="S33" s="9"/>
      <c r="T33" s="9"/>
      <c r="U33" s="9"/>
      <c r="V33" s="9"/>
      <c r="W33" s="9"/>
      <c r="X33" s="9"/>
    </row>
    <row r="34" spans="1:24" x14ac:dyDescent="0.35">
      <c r="A34" s="9"/>
      <c r="B34" s="9"/>
      <c r="C34" s="9"/>
      <c r="D34" s="9" t="s">
        <v>23</v>
      </c>
      <c r="E34" s="9"/>
      <c r="F34" s="9"/>
      <c r="G34" s="9"/>
      <c r="H34" s="9"/>
      <c r="I34" s="9"/>
      <c r="J34" s="9"/>
      <c r="K34" s="9"/>
      <c r="L34" s="9"/>
      <c r="M34" s="9"/>
      <c r="N34" s="9"/>
      <c r="O34" s="9"/>
      <c r="P34" s="9"/>
      <c r="Q34" s="9"/>
      <c r="R34" s="9"/>
      <c r="S34" s="9"/>
      <c r="T34" s="9"/>
      <c r="U34" s="9"/>
      <c r="V34" s="9"/>
      <c r="W34" s="9"/>
      <c r="X34" s="9"/>
    </row>
    <row r="35" spans="1:24" x14ac:dyDescent="0.35">
      <c r="A35" s="9"/>
      <c r="B35" s="9"/>
      <c r="C35" s="9"/>
      <c r="D35" s="9" t="s">
        <v>14</v>
      </c>
      <c r="E35" s="9"/>
      <c r="F35" s="9"/>
      <c r="G35" s="9"/>
      <c r="H35" s="9"/>
      <c r="I35" s="9"/>
      <c r="J35" s="9"/>
      <c r="K35" s="9"/>
      <c r="L35" s="9"/>
      <c r="M35" s="9"/>
      <c r="N35" s="9"/>
      <c r="O35" s="9"/>
      <c r="P35" s="9"/>
      <c r="Q35" s="9"/>
      <c r="R35" s="9"/>
      <c r="S35" s="9"/>
      <c r="T35" s="9"/>
      <c r="U35" s="9"/>
      <c r="V35" s="9"/>
      <c r="W35" s="9"/>
      <c r="X35" s="9"/>
    </row>
    <row r="36" spans="1:24" x14ac:dyDescent="0.35">
      <c r="A36" s="9"/>
      <c r="B36" s="9"/>
      <c r="C36" s="9"/>
      <c r="D36" s="9" t="s">
        <v>16</v>
      </c>
      <c r="E36" s="9"/>
      <c r="F36" s="9"/>
      <c r="G36" s="9"/>
      <c r="H36" s="9"/>
      <c r="I36" s="9"/>
      <c r="J36" s="9"/>
      <c r="K36" s="9"/>
      <c r="L36" s="9"/>
      <c r="M36" s="9"/>
      <c r="N36" s="9"/>
      <c r="O36" s="9"/>
      <c r="P36" s="9"/>
      <c r="Q36" s="9"/>
      <c r="R36" s="9"/>
      <c r="S36" s="9"/>
      <c r="T36" s="9"/>
      <c r="U36" s="9"/>
      <c r="V36" s="9"/>
      <c r="W36" s="9"/>
      <c r="X36" s="9"/>
    </row>
    <row r="37" spans="1:24" x14ac:dyDescent="0.35">
      <c r="A37" s="9"/>
      <c r="B37" s="9"/>
      <c r="C37" s="9"/>
      <c r="D37" s="9" t="s">
        <v>17</v>
      </c>
      <c r="E37" s="9"/>
      <c r="F37" s="9"/>
      <c r="G37" s="9"/>
      <c r="H37" s="9"/>
      <c r="I37" s="9"/>
      <c r="J37" s="9"/>
      <c r="K37" s="9"/>
      <c r="L37" s="9"/>
      <c r="M37" s="9"/>
      <c r="N37" s="9"/>
      <c r="O37" s="9"/>
      <c r="P37" s="9"/>
      <c r="Q37" s="9"/>
      <c r="R37" s="9"/>
      <c r="S37" s="9"/>
      <c r="T37" s="9"/>
      <c r="U37" s="9"/>
      <c r="V37" s="9"/>
      <c r="W37" s="9"/>
      <c r="X37" s="9"/>
    </row>
    <row r="38" spans="1:24" x14ac:dyDescent="0.35">
      <c r="A38" s="9"/>
      <c r="B38" s="9"/>
      <c r="C38" s="9"/>
      <c r="D38" s="9"/>
      <c r="E38" s="9"/>
      <c r="F38" s="9"/>
      <c r="G38" s="9"/>
      <c r="H38" s="9"/>
      <c r="I38" s="9"/>
      <c r="J38" s="9"/>
      <c r="K38" s="9"/>
      <c r="L38" s="9"/>
      <c r="M38" s="9"/>
      <c r="N38" s="9"/>
      <c r="O38" s="9"/>
      <c r="P38" s="9"/>
      <c r="Q38" s="9"/>
      <c r="R38" s="9"/>
      <c r="S38" s="9"/>
      <c r="T38" s="9"/>
      <c r="U38" s="9"/>
      <c r="V38" s="9"/>
      <c r="W38" s="9"/>
      <c r="X38" s="9"/>
    </row>
    <row r="39" spans="1:24" x14ac:dyDescent="0.35">
      <c r="A39" s="9"/>
      <c r="B39" s="9"/>
      <c r="C39" s="9" t="s">
        <v>24</v>
      </c>
      <c r="D39" s="9"/>
      <c r="E39" s="9"/>
      <c r="F39" s="9"/>
      <c r="G39" s="9"/>
      <c r="H39" s="9"/>
      <c r="I39" s="9"/>
      <c r="J39" s="9"/>
      <c r="K39" s="9"/>
      <c r="L39" s="9"/>
      <c r="M39" s="9"/>
      <c r="N39" s="9"/>
      <c r="O39" s="9"/>
      <c r="P39" s="9"/>
      <c r="Q39" s="9"/>
      <c r="R39" s="9"/>
      <c r="S39" s="9"/>
      <c r="T39" s="9"/>
      <c r="U39" s="9"/>
      <c r="V39" s="9"/>
      <c r="W39" s="9"/>
      <c r="X39" s="9"/>
    </row>
    <row r="40" spans="1:24" x14ac:dyDescent="0.35">
      <c r="A40" s="9"/>
      <c r="B40" s="9"/>
      <c r="C40" s="9"/>
      <c r="D40" s="9" t="s">
        <v>26</v>
      </c>
      <c r="E40" s="9"/>
      <c r="F40" s="9"/>
      <c r="G40" s="9"/>
      <c r="H40" s="9"/>
      <c r="I40" s="9"/>
      <c r="J40" s="9"/>
      <c r="K40" s="9"/>
      <c r="L40" s="9"/>
      <c r="M40" s="9"/>
      <c r="N40" s="9"/>
      <c r="O40" s="9"/>
      <c r="P40" s="9"/>
      <c r="Q40" s="9"/>
      <c r="R40" s="9"/>
      <c r="S40" s="9"/>
      <c r="T40" s="9"/>
      <c r="U40" s="9"/>
      <c r="V40" s="9"/>
      <c r="W40" s="9"/>
      <c r="X40" s="9"/>
    </row>
    <row r="41" spans="1:24" x14ac:dyDescent="0.35">
      <c r="A41" s="9"/>
      <c r="B41" s="9"/>
      <c r="C41" s="9"/>
      <c r="D41" s="9" t="s">
        <v>27</v>
      </c>
      <c r="E41" s="9"/>
      <c r="F41" s="9"/>
      <c r="G41" s="9"/>
      <c r="H41" s="9"/>
      <c r="I41" s="9"/>
      <c r="J41" s="9"/>
      <c r="K41" s="9"/>
      <c r="L41" s="9"/>
      <c r="M41" s="9"/>
      <c r="N41" s="9"/>
      <c r="O41" s="9"/>
      <c r="P41" s="9"/>
      <c r="Q41" s="9"/>
      <c r="R41" s="9"/>
      <c r="S41" s="9"/>
      <c r="T41" s="9"/>
      <c r="U41" s="9"/>
      <c r="V41" s="9"/>
      <c r="W41" s="9"/>
      <c r="X41" s="9"/>
    </row>
    <row r="42" spans="1:24" x14ac:dyDescent="0.35">
      <c r="A42" s="9"/>
      <c r="B42" s="9"/>
      <c r="C42" s="9"/>
      <c r="D42" s="9"/>
      <c r="E42" s="9"/>
      <c r="F42" s="9"/>
      <c r="G42" s="9"/>
      <c r="H42" s="9"/>
      <c r="I42" s="9"/>
      <c r="J42" s="9"/>
      <c r="K42" s="9"/>
      <c r="L42" s="9"/>
      <c r="M42" s="9"/>
      <c r="N42" s="9"/>
      <c r="O42" s="9"/>
      <c r="P42" s="9"/>
      <c r="Q42" s="9"/>
      <c r="R42" s="9"/>
      <c r="S42" s="9"/>
      <c r="T42" s="9"/>
      <c r="U42" s="9"/>
      <c r="V42" s="9"/>
      <c r="W42" s="9"/>
      <c r="X42" s="9"/>
    </row>
    <row r="43" spans="1:24" x14ac:dyDescent="0.35">
      <c r="A43" s="9"/>
      <c r="B43" s="9"/>
      <c r="C43" s="9" t="s">
        <v>25</v>
      </c>
      <c r="D43" s="9"/>
      <c r="E43" s="9"/>
      <c r="F43" s="9"/>
      <c r="G43" s="9"/>
      <c r="H43" s="9"/>
      <c r="I43" s="9"/>
      <c r="J43" s="9"/>
      <c r="K43" s="9"/>
      <c r="L43" s="9"/>
      <c r="M43" s="9"/>
      <c r="N43" s="9"/>
      <c r="O43" s="9"/>
      <c r="P43" s="9"/>
      <c r="Q43" s="9"/>
      <c r="R43" s="9"/>
      <c r="S43" s="9"/>
      <c r="T43" s="9"/>
      <c r="U43" s="9"/>
      <c r="V43" s="9"/>
      <c r="W43" s="9"/>
      <c r="X43" s="9"/>
    </row>
    <row r="44" spans="1:24" x14ac:dyDescent="0.35">
      <c r="A44" s="9"/>
      <c r="B44" s="9"/>
      <c r="C44" s="9"/>
      <c r="D44" s="9" t="s">
        <v>26</v>
      </c>
      <c r="E44" s="9"/>
      <c r="F44" s="9"/>
      <c r="G44" s="9"/>
      <c r="H44" s="9"/>
      <c r="I44" s="9"/>
      <c r="J44" s="9"/>
      <c r="K44" s="9"/>
      <c r="L44" s="9"/>
      <c r="M44" s="9"/>
      <c r="N44" s="9"/>
      <c r="O44" s="9"/>
      <c r="P44" s="9"/>
      <c r="Q44" s="9"/>
      <c r="R44" s="9"/>
      <c r="S44" s="9"/>
      <c r="T44" s="9"/>
      <c r="U44" s="9"/>
      <c r="V44" s="9"/>
      <c r="W44" s="9"/>
      <c r="X44" s="9"/>
    </row>
    <row r="45" spans="1:24" x14ac:dyDescent="0.35">
      <c r="A45" s="9"/>
      <c r="B45" s="9"/>
      <c r="C45" s="9"/>
      <c r="D45" s="9" t="s">
        <v>27</v>
      </c>
      <c r="E45" s="9"/>
      <c r="F45" s="9"/>
      <c r="G45" s="9"/>
      <c r="H45" s="9"/>
      <c r="I45" s="9"/>
      <c r="J45" s="9"/>
      <c r="K45" s="9"/>
      <c r="L45" s="9"/>
      <c r="M45" s="9"/>
      <c r="N45" s="9"/>
      <c r="O45" s="9"/>
      <c r="P45" s="9"/>
      <c r="Q45" s="9"/>
      <c r="R45" s="9"/>
      <c r="S45" s="9"/>
      <c r="T45" s="9"/>
      <c r="U45" s="9"/>
      <c r="V45" s="9"/>
      <c r="W45" s="9"/>
      <c r="X45" s="9"/>
    </row>
    <row r="46" spans="1:24" x14ac:dyDescent="0.35">
      <c r="A46" s="9"/>
      <c r="B46" s="9"/>
      <c r="C46" s="9"/>
      <c r="D46" s="9"/>
      <c r="E46" s="9"/>
      <c r="F46" s="9"/>
      <c r="G46" s="9"/>
      <c r="H46" s="9"/>
      <c r="I46" s="9"/>
      <c r="J46" s="9"/>
      <c r="K46" s="9"/>
      <c r="L46" s="9"/>
      <c r="M46" s="9"/>
      <c r="N46" s="9"/>
      <c r="O46" s="9"/>
      <c r="P46" s="9"/>
      <c r="Q46" s="9"/>
      <c r="R46" s="9"/>
      <c r="S46" s="9"/>
      <c r="T46" s="9"/>
      <c r="U46" s="9"/>
      <c r="V46" s="9"/>
      <c r="W46" s="9"/>
      <c r="X46" s="9"/>
    </row>
    <row r="47" spans="1:24" ht="10" customHeight="1" x14ac:dyDescent="0.35">
      <c r="A47" s="10" t="s">
        <v>58</v>
      </c>
      <c r="B47" s="11"/>
      <c r="C47" s="11"/>
      <c r="D47" s="11"/>
      <c r="E47" s="11"/>
      <c r="F47" s="11"/>
      <c r="G47" s="11"/>
      <c r="H47" s="11"/>
      <c r="I47" s="11"/>
      <c r="J47" s="11"/>
      <c r="K47" s="11"/>
      <c r="L47" s="11"/>
      <c r="M47" s="11"/>
      <c r="N47" s="11"/>
      <c r="O47" s="11"/>
      <c r="P47" s="11"/>
      <c r="Q47" s="11"/>
      <c r="R47" s="11"/>
      <c r="S47" s="11"/>
      <c r="T47" s="11"/>
      <c r="U47" s="11"/>
      <c r="V47" s="11"/>
      <c r="W47" s="11"/>
      <c r="X47" s="9"/>
    </row>
    <row r="48" spans="1:24" x14ac:dyDescent="0.35">
      <c r="A48" s="9"/>
      <c r="B48" s="9"/>
      <c r="C48" s="9"/>
      <c r="D48" s="9"/>
      <c r="E48" s="9"/>
      <c r="F48" s="9"/>
      <c r="G48" s="9"/>
      <c r="H48" s="9"/>
      <c r="I48" s="9"/>
      <c r="J48" s="9"/>
      <c r="K48" s="9"/>
      <c r="L48" s="9"/>
      <c r="M48" s="9"/>
      <c r="N48" s="9"/>
      <c r="O48" s="9"/>
      <c r="P48" s="9"/>
      <c r="Q48" s="9"/>
      <c r="R48" s="9"/>
      <c r="S48" s="9"/>
      <c r="T48" s="9"/>
      <c r="U48" s="9"/>
      <c r="V48" s="9"/>
      <c r="W48" s="9"/>
      <c r="X48" s="9"/>
    </row>
    <row r="49" spans="1:24" x14ac:dyDescent="0.35">
      <c r="A49" s="9"/>
      <c r="B49" s="9"/>
      <c r="C49" s="9" t="s">
        <v>59</v>
      </c>
      <c r="D49" s="9"/>
      <c r="E49" s="9"/>
      <c r="F49" s="9"/>
      <c r="G49" s="9"/>
      <c r="H49" s="12" t="s">
        <v>1006</v>
      </c>
      <c r="I49" s="12"/>
      <c r="J49" s="9" t="s">
        <v>1007</v>
      </c>
      <c r="K49" s="9" t="s">
        <v>1008</v>
      </c>
      <c r="L49" s="9" t="s">
        <v>1009</v>
      </c>
      <c r="M49" s="9" t="s">
        <v>1010</v>
      </c>
      <c r="N49" s="9" t="s">
        <v>1011</v>
      </c>
      <c r="O49" s="9"/>
      <c r="P49" s="9"/>
      <c r="Q49" s="9"/>
      <c r="R49" s="9"/>
      <c r="S49" s="9"/>
      <c r="T49" s="9"/>
      <c r="U49" s="9"/>
      <c r="V49" s="9"/>
      <c r="W49" s="9"/>
      <c r="X49" s="9"/>
    </row>
    <row r="50" spans="1:24" x14ac:dyDescent="0.35">
      <c r="A50" s="9"/>
      <c r="B50" s="9"/>
      <c r="C50" s="9"/>
      <c r="D50" s="9"/>
      <c r="E50" s="9"/>
      <c r="F50" s="9"/>
      <c r="G50" s="9"/>
      <c r="H50" s="12" t="s">
        <v>1012</v>
      </c>
      <c r="I50" s="12"/>
      <c r="J50" s="9" t="s">
        <v>63</v>
      </c>
      <c r="K50" s="9" t="s">
        <v>63</v>
      </c>
      <c r="L50" s="9" t="s">
        <v>63</v>
      </c>
      <c r="M50" s="9" t="s">
        <v>134</v>
      </c>
      <c r="N50" s="9" t="s">
        <v>134</v>
      </c>
      <c r="O50" s="9"/>
      <c r="P50" s="9"/>
      <c r="Q50" s="9"/>
      <c r="R50" s="9"/>
      <c r="S50" s="9"/>
      <c r="T50" s="9"/>
      <c r="U50" s="9"/>
      <c r="V50" s="9"/>
      <c r="W50" s="9"/>
      <c r="X50" s="9"/>
    </row>
    <row r="51" spans="1:24" x14ac:dyDescent="0.35">
      <c r="A51" s="9"/>
      <c r="B51" s="9"/>
      <c r="C51" s="9"/>
      <c r="D51" s="9"/>
      <c r="E51" s="9"/>
      <c r="F51" s="9"/>
      <c r="G51" s="9"/>
      <c r="H51" s="12" t="s">
        <v>1013</v>
      </c>
      <c r="I51" s="12"/>
      <c r="J51" s="9" t="s">
        <v>63</v>
      </c>
      <c r="K51" s="9" t="s">
        <v>63</v>
      </c>
      <c r="L51" s="9" t="s">
        <v>63</v>
      </c>
      <c r="M51" s="9" t="s">
        <v>134</v>
      </c>
      <c r="N51" s="9" t="s">
        <v>134</v>
      </c>
      <c r="O51" s="9"/>
      <c r="P51" s="9"/>
      <c r="Q51" s="9"/>
      <c r="R51" s="9"/>
      <c r="S51" s="9"/>
      <c r="T51" s="9"/>
      <c r="U51" s="9"/>
      <c r="V51" s="9"/>
      <c r="W51" s="9"/>
      <c r="X51" s="9"/>
    </row>
    <row r="52" spans="1:24" x14ac:dyDescent="0.35">
      <c r="A52" s="9"/>
      <c r="B52" s="9"/>
      <c r="C52" s="9"/>
      <c r="D52" s="9"/>
      <c r="E52" s="9"/>
      <c r="F52" s="9"/>
      <c r="G52" s="9"/>
      <c r="H52" s="12" t="s">
        <v>1014</v>
      </c>
      <c r="I52" s="12"/>
      <c r="J52" s="9">
        <v>3939</v>
      </c>
      <c r="K52" s="9">
        <v>2600</v>
      </c>
      <c r="L52" s="9">
        <v>2090</v>
      </c>
      <c r="M52" s="9">
        <v>11500</v>
      </c>
      <c r="N52" s="9">
        <v>11100</v>
      </c>
      <c r="O52" s="9"/>
      <c r="P52" s="9"/>
      <c r="Q52" s="9"/>
      <c r="R52" s="9"/>
      <c r="S52" s="9"/>
      <c r="T52" s="9"/>
      <c r="U52" s="9"/>
      <c r="V52" s="9"/>
      <c r="W52" s="9"/>
      <c r="X52" s="9"/>
    </row>
    <row r="53" spans="1:24" x14ac:dyDescent="0.35">
      <c r="A53" s="9"/>
      <c r="B53" s="9"/>
      <c r="C53" s="9"/>
      <c r="D53" s="9"/>
      <c r="E53" s="9"/>
      <c r="F53" s="9"/>
      <c r="G53" s="9"/>
      <c r="H53" s="12" t="s">
        <v>1015</v>
      </c>
      <c r="I53" s="12"/>
      <c r="J53" s="9">
        <v>2500</v>
      </c>
      <c r="K53" s="9">
        <v>1540</v>
      </c>
      <c r="L53" s="9">
        <v>294</v>
      </c>
      <c r="M53" s="9">
        <v>2300</v>
      </c>
      <c r="N53" s="9">
        <v>1800</v>
      </c>
      <c r="O53" s="9"/>
      <c r="P53" s="9"/>
      <c r="Q53" s="9"/>
      <c r="R53" s="9"/>
      <c r="S53" s="9"/>
      <c r="T53" s="9"/>
      <c r="U53" s="9"/>
      <c r="V53" s="9"/>
      <c r="W53" s="9"/>
      <c r="X53" s="9"/>
    </row>
    <row r="54" spans="1:24" x14ac:dyDescent="0.35">
      <c r="A54" s="9"/>
      <c r="B54" s="9"/>
      <c r="C54" s="9"/>
      <c r="D54" s="9"/>
      <c r="E54" s="9"/>
      <c r="F54" s="9"/>
      <c r="G54" s="9"/>
      <c r="H54" s="12" t="s">
        <v>1016</v>
      </c>
      <c r="I54" s="12"/>
      <c r="J54" s="9">
        <v>250</v>
      </c>
      <c r="K54" s="9">
        <v>1200</v>
      </c>
      <c r="L54" s="9">
        <v>1796</v>
      </c>
      <c r="M54" s="9">
        <v>9200</v>
      </c>
      <c r="N54" s="9">
        <v>9200</v>
      </c>
      <c r="O54" s="9"/>
      <c r="P54" s="9"/>
      <c r="Q54" s="9"/>
      <c r="R54" s="9"/>
      <c r="S54" s="9"/>
      <c r="T54" s="9"/>
      <c r="U54" s="9"/>
      <c r="V54" s="9"/>
      <c r="W54" s="9"/>
      <c r="X54" s="9"/>
    </row>
    <row r="55" spans="1:24" x14ac:dyDescent="0.35">
      <c r="A55" s="9"/>
      <c r="B55" s="9"/>
      <c r="C55" s="9"/>
      <c r="D55" s="9"/>
      <c r="E55" s="9"/>
      <c r="F55" s="9"/>
      <c r="G55" s="9"/>
      <c r="H55" s="12" t="s">
        <v>1017</v>
      </c>
      <c r="I55" s="12"/>
      <c r="J55" s="9">
        <v>1</v>
      </c>
      <c r="K55" s="9">
        <v>0</v>
      </c>
      <c r="L55" s="9">
        <v>0</v>
      </c>
      <c r="M55" s="9">
        <v>0</v>
      </c>
      <c r="N55" s="9">
        <v>0</v>
      </c>
      <c r="O55" s="9"/>
      <c r="P55" s="9"/>
      <c r="Q55" s="9"/>
      <c r="R55" s="9"/>
      <c r="S55" s="9"/>
      <c r="T55" s="9"/>
      <c r="U55" s="9"/>
      <c r="V55" s="9"/>
      <c r="W55" s="9"/>
      <c r="X55" s="9"/>
    </row>
    <row r="56" spans="1:24" x14ac:dyDescent="0.35">
      <c r="A56" s="9"/>
      <c r="B56" s="9"/>
      <c r="C56" s="9"/>
      <c r="D56" s="9"/>
      <c r="E56" s="9"/>
      <c r="F56" s="9"/>
      <c r="G56" s="9"/>
      <c r="H56" s="12" t="s">
        <v>1018</v>
      </c>
      <c r="I56" s="12"/>
      <c r="J56" s="9">
        <v>0</v>
      </c>
      <c r="K56" s="9">
        <v>0</v>
      </c>
      <c r="L56" s="9">
        <v>0</v>
      </c>
      <c r="M56" s="9">
        <v>1</v>
      </c>
      <c r="N56" s="9">
        <v>0</v>
      </c>
      <c r="O56" s="9"/>
      <c r="P56" s="9"/>
      <c r="Q56" s="9"/>
      <c r="R56" s="9"/>
      <c r="S56" s="9"/>
      <c r="T56" s="9"/>
      <c r="U56" s="9"/>
      <c r="V56" s="9"/>
      <c r="W56" s="9"/>
      <c r="X56" s="9"/>
    </row>
    <row r="57" spans="1:24" x14ac:dyDescent="0.35">
      <c r="A57" s="9"/>
      <c r="B57" s="9"/>
      <c r="C57" s="9"/>
      <c r="D57" s="9"/>
      <c r="E57" s="9"/>
      <c r="F57" s="9"/>
      <c r="G57" s="9"/>
      <c r="H57" s="12" t="s">
        <v>1019</v>
      </c>
      <c r="I57" s="12"/>
      <c r="J57" s="9">
        <v>2</v>
      </c>
      <c r="K57" s="9">
        <v>0</v>
      </c>
      <c r="L57" s="9">
        <v>0</v>
      </c>
      <c r="M57" s="9">
        <v>0</v>
      </c>
      <c r="N57" s="9">
        <v>1</v>
      </c>
      <c r="O57" s="9"/>
      <c r="P57" s="9"/>
      <c r="Q57" s="9"/>
      <c r="R57" s="9"/>
      <c r="S57" s="9"/>
      <c r="T57" s="9"/>
      <c r="U57" s="9"/>
      <c r="V57" s="9"/>
      <c r="W57" s="9"/>
      <c r="X57" s="9"/>
    </row>
    <row r="58" spans="1:24" x14ac:dyDescent="0.35">
      <c r="A58" s="9"/>
      <c r="B58" s="9"/>
      <c r="C58" s="9"/>
      <c r="D58" s="9"/>
      <c r="E58" s="9"/>
      <c r="F58" s="9"/>
      <c r="G58" s="9"/>
      <c r="H58" s="12" t="s">
        <v>1020</v>
      </c>
      <c r="I58" s="12"/>
      <c r="J58" s="9">
        <v>2</v>
      </c>
      <c r="K58" s="9">
        <v>0</v>
      </c>
      <c r="L58" s="9">
        <v>0</v>
      </c>
      <c r="M58" s="9">
        <v>2</v>
      </c>
      <c r="N58" s="9">
        <v>2</v>
      </c>
      <c r="O58" s="9"/>
      <c r="P58" s="9"/>
      <c r="Q58" s="9"/>
      <c r="R58" s="9"/>
      <c r="S58" s="9"/>
      <c r="T58" s="9"/>
      <c r="U58" s="9"/>
      <c r="V58" s="9"/>
      <c r="W58" s="9"/>
      <c r="X58" s="9"/>
    </row>
    <row r="59" spans="1:24" x14ac:dyDescent="0.35">
      <c r="A59" s="9"/>
      <c r="B59" s="9"/>
      <c r="C59" s="9"/>
      <c r="D59" s="9"/>
      <c r="E59" s="9"/>
      <c r="F59" s="9"/>
      <c r="G59" s="9"/>
      <c r="H59" s="12" t="s">
        <v>1021</v>
      </c>
      <c r="I59" s="12"/>
      <c r="J59" s="9">
        <v>0</v>
      </c>
      <c r="K59" s="9">
        <v>0</v>
      </c>
      <c r="L59" s="9">
        <v>1</v>
      </c>
      <c r="M59" s="9">
        <v>2</v>
      </c>
      <c r="N59" s="9">
        <v>3</v>
      </c>
      <c r="O59" s="9"/>
      <c r="P59" s="9"/>
      <c r="Q59" s="9"/>
      <c r="R59" s="9"/>
      <c r="S59" s="9"/>
      <c r="T59" s="9"/>
      <c r="U59" s="9"/>
      <c r="V59" s="9"/>
      <c r="W59" s="9"/>
      <c r="X59" s="9"/>
    </row>
    <row r="60" spans="1:24" x14ac:dyDescent="0.35">
      <c r="A60" s="9"/>
      <c r="B60" s="9"/>
      <c r="C60" s="9"/>
      <c r="D60" s="9"/>
      <c r="E60" s="9"/>
      <c r="F60" s="9"/>
      <c r="G60" s="9"/>
      <c r="H60" s="12" t="s">
        <v>1022</v>
      </c>
      <c r="I60" s="12"/>
      <c r="J60" s="9">
        <v>0</v>
      </c>
      <c r="K60" s="9">
        <v>4</v>
      </c>
      <c r="L60" s="9">
        <v>0</v>
      </c>
      <c r="M60" s="9">
        <v>1</v>
      </c>
      <c r="N60" s="9">
        <v>1</v>
      </c>
      <c r="O60" s="9"/>
      <c r="P60" s="9"/>
      <c r="Q60" s="9"/>
      <c r="R60" s="9"/>
      <c r="S60" s="9"/>
      <c r="T60" s="9"/>
      <c r="U60" s="9"/>
      <c r="V60" s="9"/>
      <c r="W60" s="9"/>
      <c r="X60" s="9"/>
    </row>
    <row r="61" spans="1:24" x14ac:dyDescent="0.35">
      <c r="A61" s="9"/>
      <c r="B61" s="9"/>
      <c r="C61" s="9"/>
      <c r="D61" s="9"/>
      <c r="E61" s="9"/>
      <c r="F61" s="9"/>
      <c r="G61" s="9"/>
      <c r="H61" s="12" t="s">
        <v>1023</v>
      </c>
      <c r="I61" s="12"/>
      <c r="J61" s="9">
        <v>2</v>
      </c>
      <c r="K61" s="9">
        <v>0</v>
      </c>
      <c r="L61" s="9">
        <v>2</v>
      </c>
      <c r="M61" s="9">
        <v>2</v>
      </c>
      <c r="N61" s="9">
        <v>0</v>
      </c>
      <c r="O61" s="9"/>
      <c r="P61" s="9"/>
      <c r="Q61" s="9"/>
      <c r="R61" s="9"/>
      <c r="S61" s="9"/>
      <c r="T61" s="9"/>
      <c r="U61" s="9"/>
      <c r="V61" s="9"/>
      <c r="W61" s="9"/>
      <c r="X61" s="9"/>
    </row>
    <row r="62" spans="1:24" x14ac:dyDescent="0.35">
      <c r="A62" s="9"/>
      <c r="B62" s="9"/>
      <c r="C62" s="9"/>
      <c r="D62" s="9"/>
      <c r="E62" s="9"/>
      <c r="F62" s="9"/>
      <c r="G62" s="9"/>
      <c r="H62" s="12" t="s">
        <v>1024</v>
      </c>
      <c r="I62" s="12"/>
      <c r="J62" s="9">
        <v>7</v>
      </c>
      <c r="K62" s="9">
        <v>4</v>
      </c>
      <c r="L62" s="9">
        <v>3</v>
      </c>
      <c r="M62" s="9">
        <v>8</v>
      </c>
      <c r="N62" s="9">
        <v>7</v>
      </c>
      <c r="O62" s="9"/>
      <c r="P62" s="9"/>
      <c r="Q62" s="9"/>
      <c r="R62" s="9"/>
      <c r="S62" s="9"/>
      <c r="T62" s="9"/>
      <c r="U62" s="9"/>
      <c r="V62" s="9"/>
      <c r="W62" s="9"/>
      <c r="X62" s="9"/>
    </row>
    <row r="63" spans="1:24" x14ac:dyDescent="0.35">
      <c r="A63" s="9"/>
      <c r="B63" s="9"/>
      <c r="C63" s="9"/>
      <c r="D63" s="9"/>
      <c r="E63" s="9"/>
      <c r="F63" s="9"/>
      <c r="G63" s="9"/>
      <c r="H63" s="12" t="s">
        <v>1025</v>
      </c>
      <c r="I63" s="12"/>
      <c r="J63" s="9">
        <v>76</v>
      </c>
      <c r="K63" s="9">
        <v>36</v>
      </c>
      <c r="L63" s="9">
        <v>13</v>
      </c>
      <c r="M63" s="9">
        <v>55</v>
      </c>
      <c r="N63" s="9">
        <v>65</v>
      </c>
      <c r="O63" s="9"/>
      <c r="P63" s="9"/>
      <c r="Q63" s="9"/>
      <c r="R63" s="9"/>
      <c r="S63" s="9"/>
      <c r="T63" s="9"/>
      <c r="U63" s="9"/>
      <c r="V63" s="9"/>
      <c r="W63" s="9"/>
      <c r="X63" s="9"/>
    </row>
    <row r="64" spans="1:24" x14ac:dyDescent="0.35">
      <c r="A64" s="9"/>
      <c r="B64" s="9"/>
      <c r="C64" s="9"/>
      <c r="D64" s="9"/>
      <c r="E64" s="9"/>
      <c r="F64" s="9"/>
      <c r="G64" s="9"/>
      <c r="H64" s="12" t="s">
        <v>1026</v>
      </c>
      <c r="I64" s="12"/>
      <c r="J64" s="9">
        <v>2</v>
      </c>
      <c r="K64" s="9">
        <v>1</v>
      </c>
      <c r="L64" s="9">
        <v>1</v>
      </c>
      <c r="M64" s="9">
        <v>4</v>
      </c>
      <c r="N64" s="9">
        <v>2</v>
      </c>
      <c r="O64" s="9"/>
      <c r="P64" s="9"/>
      <c r="Q64" s="9"/>
      <c r="R64" s="9"/>
      <c r="S64" s="9"/>
      <c r="T64" s="9"/>
      <c r="U64" s="9"/>
      <c r="V64" s="9"/>
      <c r="W64" s="9"/>
      <c r="X64" s="9"/>
    </row>
    <row r="65" spans="1:24" x14ac:dyDescent="0.35">
      <c r="A65" s="9"/>
      <c r="B65" s="9"/>
      <c r="C65" s="9"/>
      <c r="D65" s="9"/>
      <c r="E65" s="9"/>
      <c r="F65" s="9"/>
      <c r="G65" s="9"/>
      <c r="H65" s="12" t="s">
        <v>1027</v>
      </c>
      <c r="I65" s="12"/>
      <c r="J65" s="9">
        <v>1</v>
      </c>
      <c r="K65" s="9">
        <v>2</v>
      </c>
      <c r="L65" s="9">
        <v>1</v>
      </c>
      <c r="M65" s="9">
        <v>2</v>
      </c>
      <c r="N65" s="9">
        <v>1.2</v>
      </c>
      <c r="O65" s="9"/>
      <c r="P65" s="9"/>
      <c r="Q65" s="9"/>
      <c r="R65" s="9"/>
      <c r="S65" s="9"/>
      <c r="T65" s="9"/>
      <c r="U65" s="9"/>
      <c r="V65" s="9"/>
      <c r="W65" s="9"/>
      <c r="X65" s="9"/>
    </row>
    <row r="66" spans="1:24" x14ac:dyDescent="0.35">
      <c r="A66" s="9"/>
      <c r="B66" s="9"/>
      <c r="C66" s="9"/>
      <c r="D66" s="9"/>
      <c r="E66" s="9"/>
      <c r="F66" s="9"/>
      <c r="G66" s="9"/>
      <c r="H66" s="12" t="s">
        <v>1028</v>
      </c>
      <c r="I66" s="12"/>
      <c r="J66" s="9">
        <v>1610</v>
      </c>
      <c r="K66" s="9">
        <v>640</v>
      </c>
      <c r="L66" s="9">
        <v>30</v>
      </c>
      <c r="M66" s="9">
        <v>777</v>
      </c>
      <c r="N66" s="9">
        <v>800</v>
      </c>
      <c r="O66" s="9"/>
      <c r="P66" s="9"/>
      <c r="Q66" s="9"/>
      <c r="R66" s="9"/>
      <c r="S66" s="9"/>
      <c r="T66" s="9"/>
      <c r="U66" s="9"/>
      <c r="V66" s="9"/>
      <c r="W66" s="9"/>
      <c r="X66" s="9"/>
    </row>
    <row r="67" spans="1:24" x14ac:dyDescent="0.35">
      <c r="A67" s="9"/>
      <c r="B67" s="9"/>
      <c r="C67" s="9"/>
      <c r="D67" s="9"/>
      <c r="E67" s="9"/>
      <c r="F67" s="9"/>
      <c r="G67" s="9"/>
      <c r="H67" s="12" t="s">
        <v>1029</v>
      </c>
      <c r="I67" s="12"/>
      <c r="J67" s="9">
        <v>113</v>
      </c>
      <c r="K67" s="9">
        <v>60</v>
      </c>
      <c r="L67" s="9">
        <v>30</v>
      </c>
      <c r="M67" s="9">
        <v>104</v>
      </c>
      <c r="N67" s="9">
        <v>80</v>
      </c>
      <c r="O67" s="9"/>
      <c r="P67" s="9"/>
      <c r="Q67" s="9"/>
      <c r="R67" s="9"/>
      <c r="S67" s="9"/>
      <c r="T67" s="9"/>
      <c r="U67" s="9"/>
      <c r="V67" s="9"/>
      <c r="W67" s="9"/>
      <c r="X67" s="9"/>
    </row>
    <row r="68" spans="1:24" x14ac:dyDescent="0.35">
      <c r="A68" s="9"/>
      <c r="B68" s="9"/>
      <c r="C68" s="9"/>
      <c r="D68" s="9"/>
      <c r="E68" s="9"/>
      <c r="F68" s="9"/>
      <c r="G68" s="9"/>
      <c r="H68" s="12" t="s">
        <v>1030</v>
      </c>
      <c r="I68" s="12"/>
      <c r="J68" s="9">
        <v>150</v>
      </c>
      <c r="K68" s="9">
        <v>45</v>
      </c>
      <c r="L68" s="9">
        <v>150</v>
      </c>
      <c r="M68" s="9">
        <v>122</v>
      </c>
      <c r="N68" s="9">
        <v>115</v>
      </c>
      <c r="O68" s="9"/>
      <c r="P68" s="9"/>
      <c r="Q68" s="9"/>
      <c r="R68" s="9"/>
      <c r="S68" s="9"/>
      <c r="T68" s="9"/>
      <c r="U68" s="9"/>
      <c r="V68" s="9"/>
      <c r="W68" s="9"/>
      <c r="X68" s="9"/>
    </row>
    <row r="69" spans="1:24" x14ac:dyDescent="0.35">
      <c r="A69" s="9"/>
      <c r="B69" s="9"/>
      <c r="C69" s="9"/>
      <c r="D69" s="9"/>
      <c r="E69" s="9"/>
      <c r="F69" s="9"/>
      <c r="G69" s="9"/>
      <c r="H69" s="12" t="s">
        <v>1031</v>
      </c>
      <c r="I69" s="12"/>
      <c r="J69" s="9">
        <v>60</v>
      </c>
      <c r="K69" s="9">
        <v>44</v>
      </c>
      <c r="L69" s="9">
        <v>36</v>
      </c>
      <c r="M69" s="9">
        <v>81</v>
      </c>
      <c r="N69" s="9">
        <v>49</v>
      </c>
      <c r="O69" s="9"/>
      <c r="P69" s="9"/>
      <c r="Q69" s="9"/>
      <c r="R69" s="9"/>
      <c r="S69" s="9"/>
      <c r="T69" s="9"/>
      <c r="U69" s="9"/>
      <c r="V69" s="9"/>
      <c r="W69" s="9"/>
      <c r="X69" s="9"/>
    </row>
    <row r="70" spans="1:24" x14ac:dyDescent="0.35">
      <c r="A70" s="9"/>
      <c r="B70" s="9"/>
      <c r="C70" s="9"/>
      <c r="D70" s="9"/>
      <c r="E70" s="9"/>
      <c r="F70" s="9"/>
      <c r="G70" s="9"/>
      <c r="H70" s="12" t="s">
        <v>1032</v>
      </c>
      <c r="I70" s="12"/>
      <c r="J70" s="9">
        <v>669</v>
      </c>
      <c r="K70" s="9">
        <v>350</v>
      </c>
      <c r="L70" s="9">
        <v>69</v>
      </c>
      <c r="M70" s="9">
        <v>260</v>
      </c>
      <c r="N70" s="9">
        <v>250</v>
      </c>
      <c r="O70" s="9"/>
      <c r="P70" s="9"/>
      <c r="Q70" s="9"/>
      <c r="R70" s="9"/>
      <c r="S70" s="9"/>
      <c r="T70" s="9"/>
      <c r="U70" s="9"/>
      <c r="V70" s="9"/>
      <c r="W70" s="9"/>
      <c r="X70" s="9"/>
    </row>
    <row r="71" spans="1:24" x14ac:dyDescent="0.35">
      <c r="A71" s="9"/>
      <c r="B71" s="9"/>
      <c r="C71" s="9"/>
      <c r="D71" s="9"/>
      <c r="E71" s="9"/>
      <c r="F71" s="9"/>
      <c r="G71" s="9"/>
      <c r="H71" s="12" t="s">
        <v>1033</v>
      </c>
      <c r="I71" s="12"/>
      <c r="J71" s="9">
        <v>85</v>
      </c>
      <c r="K71" s="9">
        <v>53</v>
      </c>
      <c r="L71" s="9">
        <v>34</v>
      </c>
      <c r="M71" s="9">
        <v>89</v>
      </c>
      <c r="N71" s="9">
        <v>78</v>
      </c>
      <c r="O71" s="9"/>
      <c r="P71" s="9"/>
      <c r="Q71" s="9"/>
      <c r="R71" s="9"/>
      <c r="S71" s="9"/>
      <c r="T71" s="9"/>
      <c r="U71" s="9"/>
      <c r="V71" s="9"/>
      <c r="W71" s="9"/>
      <c r="X71" s="9"/>
    </row>
    <row r="72" spans="1:24" x14ac:dyDescent="0.35">
      <c r="A72" s="9"/>
      <c r="B72" s="9"/>
      <c r="C72" s="9"/>
      <c r="D72" s="9"/>
      <c r="E72" s="9"/>
      <c r="F72" s="9"/>
      <c r="G72" s="9"/>
      <c r="H72" s="12" t="s">
        <v>1034</v>
      </c>
      <c r="I72" s="12"/>
      <c r="J72" s="9">
        <v>150</v>
      </c>
      <c r="K72" s="9">
        <v>90</v>
      </c>
      <c r="L72" s="9">
        <v>152</v>
      </c>
      <c r="M72" s="9">
        <v>122</v>
      </c>
      <c r="N72" s="9">
        <v>104</v>
      </c>
      <c r="O72" s="9"/>
      <c r="P72" s="9"/>
      <c r="Q72" s="9"/>
      <c r="R72" s="9"/>
      <c r="S72" s="9"/>
      <c r="T72" s="9"/>
      <c r="U72" s="9"/>
      <c r="V72" s="9"/>
      <c r="W72" s="9"/>
      <c r="X72" s="9"/>
    </row>
    <row r="73" spans="1:24" x14ac:dyDescent="0.35">
      <c r="A73" s="9"/>
      <c r="B73" s="9"/>
      <c r="C73" s="9"/>
      <c r="D73" s="9"/>
      <c r="E73" s="9"/>
      <c r="F73" s="9"/>
      <c r="G73" s="9"/>
      <c r="H73" s="12" t="s">
        <v>1035</v>
      </c>
      <c r="I73" s="12"/>
      <c r="J73" s="9">
        <v>550</v>
      </c>
      <c r="K73" s="9" t="s">
        <v>1036</v>
      </c>
      <c r="L73" s="9">
        <v>30</v>
      </c>
      <c r="M73" s="9" t="s">
        <v>1036</v>
      </c>
      <c r="N73" s="9">
        <v>80</v>
      </c>
      <c r="O73" s="9"/>
      <c r="P73" s="9"/>
      <c r="Q73" s="9"/>
      <c r="R73" s="9"/>
      <c r="S73" s="9"/>
      <c r="T73" s="9"/>
      <c r="U73" s="9"/>
      <c r="V73" s="9"/>
      <c r="W73" s="9"/>
      <c r="X73" s="9"/>
    </row>
    <row r="74" spans="1:24" x14ac:dyDescent="0.35">
      <c r="A74" s="9"/>
      <c r="B74" s="9"/>
      <c r="C74" s="9"/>
      <c r="D74" s="9"/>
      <c r="E74" s="9"/>
      <c r="F74" s="9"/>
      <c r="G74" s="9"/>
      <c r="H74" s="12" t="s">
        <v>1037</v>
      </c>
      <c r="I74" s="12"/>
      <c r="J74" s="9">
        <v>3</v>
      </c>
      <c r="K74" s="9">
        <v>3</v>
      </c>
      <c r="L74" s="9">
        <v>3</v>
      </c>
      <c r="M74" s="9">
        <v>2</v>
      </c>
      <c r="N74" s="9">
        <v>2</v>
      </c>
      <c r="O74" s="9"/>
      <c r="P74" s="9"/>
      <c r="Q74" s="9"/>
      <c r="R74" s="9"/>
      <c r="S74" s="9"/>
      <c r="T74" s="9"/>
      <c r="U74" s="9"/>
      <c r="V74" s="9"/>
      <c r="W74" s="9"/>
      <c r="X74" s="9"/>
    </row>
    <row r="75" spans="1:24" x14ac:dyDescent="0.35">
      <c r="A75" s="9"/>
      <c r="B75" s="9"/>
      <c r="C75" s="9"/>
      <c r="D75" s="9"/>
      <c r="E75" s="9"/>
      <c r="F75" s="9"/>
      <c r="G75" s="9"/>
      <c r="H75" s="12" t="s">
        <v>1038</v>
      </c>
      <c r="I75" s="12"/>
      <c r="J75" s="9">
        <v>2280</v>
      </c>
      <c r="K75" s="9">
        <v>2280</v>
      </c>
      <c r="L75" s="9">
        <v>2280</v>
      </c>
      <c r="M75" s="9">
        <v>1577</v>
      </c>
      <c r="N75" s="9">
        <v>1577</v>
      </c>
      <c r="O75" s="9"/>
      <c r="P75" s="9"/>
      <c r="Q75" s="9"/>
      <c r="R75" s="9"/>
      <c r="S75" s="9"/>
      <c r="T75" s="9"/>
      <c r="U75" s="9"/>
      <c r="V75" s="9"/>
      <c r="W75" s="9"/>
      <c r="X75" s="9"/>
    </row>
    <row r="76" spans="1:24" x14ac:dyDescent="0.35">
      <c r="A76" s="9"/>
      <c r="B76" s="9"/>
      <c r="C76" s="9"/>
      <c r="D76" s="9"/>
      <c r="E76" s="9"/>
      <c r="F76" s="9"/>
      <c r="G76" s="9"/>
      <c r="H76" s="12" t="s">
        <v>1039</v>
      </c>
      <c r="I76" s="12"/>
      <c r="J76" s="9">
        <v>345</v>
      </c>
      <c r="K76" s="9">
        <v>345</v>
      </c>
      <c r="L76" s="9">
        <v>345</v>
      </c>
      <c r="M76" s="9">
        <v>237</v>
      </c>
      <c r="N76" s="9">
        <v>237</v>
      </c>
      <c r="O76" s="9"/>
      <c r="P76" s="9"/>
      <c r="Q76" s="9"/>
      <c r="R76" s="9"/>
      <c r="S76" s="9"/>
      <c r="T76" s="9"/>
      <c r="U76" s="9"/>
      <c r="V76" s="9"/>
      <c r="W76" s="9"/>
      <c r="X76" s="9"/>
    </row>
    <row r="77" spans="1:24" x14ac:dyDescent="0.35">
      <c r="A77" s="9"/>
      <c r="B77" s="9"/>
      <c r="C77" s="9"/>
      <c r="D77" s="9"/>
      <c r="E77" s="9"/>
      <c r="F77" s="9"/>
      <c r="G77" s="9"/>
      <c r="H77" s="12" t="s">
        <v>1040</v>
      </c>
      <c r="I77" s="12"/>
      <c r="J77" s="9">
        <v>4</v>
      </c>
      <c r="K77" s="9">
        <v>4</v>
      </c>
      <c r="L77" s="9">
        <v>4</v>
      </c>
      <c r="M77" s="9">
        <v>6</v>
      </c>
      <c r="N77" s="9">
        <v>6</v>
      </c>
      <c r="O77" s="9"/>
      <c r="P77" s="9"/>
      <c r="Q77" s="9"/>
      <c r="R77" s="9"/>
      <c r="S77" s="9"/>
      <c r="T77" s="9"/>
      <c r="U77" s="9"/>
      <c r="V77" s="9"/>
      <c r="W77" s="9"/>
      <c r="X77" s="9"/>
    </row>
    <row r="78" spans="1:24" x14ac:dyDescent="0.35">
      <c r="A78" s="9"/>
      <c r="B78" s="9"/>
      <c r="C78" s="9"/>
      <c r="D78" s="9"/>
      <c r="E78" s="9"/>
      <c r="F78" s="9"/>
      <c r="G78" s="9"/>
      <c r="H78" s="12" t="s">
        <v>1041</v>
      </c>
      <c r="I78" s="12"/>
      <c r="J78" s="9">
        <v>580</v>
      </c>
      <c r="K78" s="9">
        <v>580</v>
      </c>
      <c r="L78" s="9">
        <v>580</v>
      </c>
      <c r="M78" s="9">
        <v>80</v>
      </c>
      <c r="N78" s="9">
        <v>80</v>
      </c>
      <c r="O78" s="9"/>
      <c r="P78" s="9"/>
      <c r="Q78" s="9"/>
      <c r="R78" s="9"/>
      <c r="S78" s="9"/>
      <c r="T78" s="9"/>
      <c r="U78" s="9"/>
      <c r="V78" s="9"/>
      <c r="W78" s="9"/>
      <c r="X78" s="9"/>
    </row>
    <row r="79" spans="1:24" x14ac:dyDescent="0.35">
      <c r="A79" s="9"/>
      <c r="B79" s="9"/>
      <c r="C79" s="9"/>
      <c r="D79" s="9"/>
      <c r="E79" s="9"/>
      <c r="F79" s="9"/>
      <c r="G79" s="9"/>
      <c r="H79" s="12" t="s">
        <v>1042</v>
      </c>
      <c r="I79" s="12"/>
      <c r="J79" s="9">
        <v>0.41009099999999998</v>
      </c>
      <c r="K79" s="9">
        <v>0.41009099999999998</v>
      </c>
      <c r="L79" s="9">
        <v>0.41009099999999998</v>
      </c>
      <c r="M79" s="9">
        <v>2.7477399999999999E-2</v>
      </c>
      <c r="N79" s="9">
        <v>2.7477399999999999E-2</v>
      </c>
      <c r="O79" s="9"/>
      <c r="P79" s="9"/>
      <c r="Q79" s="9"/>
      <c r="R79" s="9"/>
      <c r="S79" s="9"/>
      <c r="T79" s="9"/>
      <c r="U79" s="9"/>
      <c r="V79" s="9"/>
      <c r="W79" s="9"/>
      <c r="X79" s="9"/>
    </row>
    <row r="80" spans="1:24" x14ac:dyDescent="0.35">
      <c r="A80" s="9"/>
      <c r="B80" s="9"/>
      <c r="C80" s="9"/>
      <c r="D80" s="9"/>
      <c r="E80" s="9"/>
      <c r="F80" s="9"/>
      <c r="G80" s="9"/>
      <c r="H80" s="12" t="s">
        <v>1043</v>
      </c>
      <c r="I80" s="12"/>
      <c r="J80" s="9">
        <v>0.45086700000000002</v>
      </c>
      <c r="K80" s="9">
        <v>0.45086700000000002</v>
      </c>
      <c r="L80" s="9">
        <v>0.45086700000000002</v>
      </c>
      <c r="M80" s="9">
        <v>1.75454</v>
      </c>
      <c r="N80" s="9">
        <v>1.75454</v>
      </c>
      <c r="O80" s="9"/>
      <c r="P80" s="9"/>
      <c r="Q80" s="9"/>
      <c r="R80" s="9"/>
      <c r="S80" s="9"/>
      <c r="T80" s="9"/>
      <c r="U80" s="9"/>
      <c r="V80" s="9"/>
      <c r="W80" s="9"/>
      <c r="X80" s="9"/>
    </row>
    <row r="81" spans="1:24" x14ac:dyDescent="0.35">
      <c r="A81" s="9"/>
      <c r="B81" s="9"/>
      <c r="C81" s="9"/>
      <c r="D81" s="9"/>
      <c r="E81" s="9"/>
      <c r="F81" s="9"/>
      <c r="G81" s="9"/>
      <c r="H81" s="9"/>
      <c r="I81" s="9"/>
      <c r="J81" s="9"/>
      <c r="K81" s="9"/>
      <c r="L81" s="9"/>
      <c r="M81" s="9"/>
      <c r="N81" s="9"/>
      <c r="O81" s="9"/>
      <c r="P81" s="9"/>
      <c r="Q81" s="9"/>
      <c r="R81" s="9"/>
      <c r="S81" s="9"/>
      <c r="T81" s="9"/>
      <c r="U81" s="9"/>
      <c r="V81" s="9"/>
      <c r="W81" s="9"/>
      <c r="X81" s="9"/>
    </row>
    <row r="82" spans="1:24" x14ac:dyDescent="0.35">
      <c r="A82" s="9"/>
      <c r="B82" s="9"/>
      <c r="C82" s="9"/>
      <c r="D82" s="9"/>
      <c r="E82" s="9"/>
      <c r="F82" s="9"/>
      <c r="G82" s="9"/>
      <c r="H82" s="12" t="s">
        <v>1044</v>
      </c>
      <c r="I82" s="12"/>
      <c r="J82" s="12" t="s">
        <v>61</v>
      </c>
      <c r="K82" s="12" t="s">
        <v>1056</v>
      </c>
      <c r="L82" s="9"/>
      <c r="M82" s="9"/>
      <c r="N82" s="9"/>
      <c r="O82" s="9"/>
      <c r="P82" s="9"/>
      <c r="Q82" s="9"/>
      <c r="R82" s="9"/>
      <c r="S82" s="9"/>
      <c r="T82" s="9"/>
      <c r="U82" s="9"/>
      <c r="V82" s="9"/>
      <c r="W82" s="9"/>
      <c r="X82" s="9"/>
    </row>
    <row r="83" spans="1:24" x14ac:dyDescent="0.35">
      <c r="A83" s="9"/>
      <c r="B83" s="9"/>
      <c r="C83" s="9"/>
      <c r="D83" s="9"/>
      <c r="E83" s="9"/>
      <c r="F83" s="9"/>
      <c r="G83" s="9"/>
      <c r="H83" s="12"/>
      <c r="I83" s="12"/>
      <c r="J83" s="9"/>
      <c r="K83" s="9"/>
      <c r="L83" s="9"/>
      <c r="M83" s="9"/>
      <c r="N83" s="9"/>
      <c r="O83" s="9"/>
      <c r="P83" s="9"/>
      <c r="Q83" s="9"/>
      <c r="R83" s="9"/>
      <c r="S83" s="9"/>
      <c r="T83" s="9"/>
      <c r="U83" s="9"/>
      <c r="V83" s="9"/>
      <c r="W83" s="9"/>
      <c r="X83" s="9"/>
    </row>
    <row r="84" spans="1:24" x14ac:dyDescent="0.35">
      <c r="A84" s="9"/>
      <c r="B84" s="9"/>
      <c r="C84" s="9"/>
      <c r="D84" s="9"/>
      <c r="E84" s="9"/>
      <c r="F84" s="9"/>
      <c r="G84" s="9"/>
      <c r="H84" s="12" t="s">
        <v>141</v>
      </c>
      <c r="I84" s="12"/>
      <c r="J84" s="34" t="s">
        <v>67</v>
      </c>
      <c r="K84" s="9">
        <v>190200</v>
      </c>
      <c r="L84" s="9"/>
      <c r="M84" s="9"/>
      <c r="N84" s="9"/>
      <c r="O84" s="9"/>
      <c r="P84" s="9"/>
      <c r="Q84" s="9"/>
      <c r="R84" s="9"/>
      <c r="S84" s="9"/>
      <c r="T84" s="9"/>
      <c r="U84" s="9"/>
      <c r="V84" s="9"/>
      <c r="W84" s="9"/>
      <c r="X84" s="9"/>
    </row>
    <row r="85" spans="1:24" x14ac:dyDescent="0.35">
      <c r="A85" s="9"/>
      <c r="B85" s="9"/>
      <c r="C85" s="9"/>
      <c r="D85" s="9"/>
      <c r="E85" s="9"/>
      <c r="F85" s="9"/>
      <c r="G85" s="9"/>
      <c r="H85" s="12" t="s">
        <v>141</v>
      </c>
      <c r="I85" s="12"/>
      <c r="J85" s="34" t="s">
        <v>120</v>
      </c>
      <c r="K85" s="9">
        <v>0</v>
      </c>
      <c r="L85" s="9"/>
      <c r="M85" s="9"/>
      <c r="N85" s="9"/>
      <c r="O85" s="9"/>
      <c r="P85" s="9"/>
      <c r="Q85" s="9"/>
      <c r="R85" s="9"/>
      <c r="S85" s="9"/>
      <c r="T85" s="9"/>
      <c r="U85" s="9"/>
      <c r="V85" s="9"/>
      <c r="W85" s="9"/>
      <c r="X85" s="9"/>
    </row>
    <row r="86" spans="1:24" x14ac:dyDescent="0.35">
      <c r="A86" s="9"/>
      <c r="B86" s="9"/>
      <c r="C86" s="9"/>
      <c r="D86" s="9"/>
      <c r="E86" s="9"/>
      <c r="F86" s="9"/>
      <c r="G86" s="9"/>
      <c r="H86" s="12" t="s">
        <v>141</v>
      </c>
      <c r="I86" s="12"/>
      <c r="J86" s="34" t="s">
        <v>124</v>
      </c>
      <c r="K86" s="9">
        <v>0</v>
      </c>
      <c r="L86" s="9"/>
      <c r="M86" s="9"/>
      <c r="N86" s="9"/>
      <c r="O86" s="9"/>
      <c r="P86" s="9"/>
      <c r="Q86" s="9"/>
      <c r="R86" s="9"/>
      <c r="S86" s="9"/>
      <c r="T86" s="9"/>
      <c r="U86" s="9"/>
      <c r="V86" s="9"/>
      <c r="W86" s="9"/>
      <c r="X86" s="9"/>
    </row>
    <row r="87" spans="1:24" x14ac:dyDescent="0.35">
      <c r="A87" s="9"/>
      <c r="B87" s="9"/>
      <c r="C87" s="9"/>
      <c r="D87" s="9"/>
      <c r="E87" s="9"/>
      <c r="F87" s="9"/>
      <c r="G87" s="9"/>
      <c r="H87" s="12" t="s">
        <v>141</v>
      </c>
      <c r="I87" s="12"/>
      <c r="J87" s="34" t="s">
        <v>116</v>
      </c>
      <c r="K87" s="9">
        <v>0</v>
      </c>
      <c r="L87" s="9"/>
      <c r="M87" s="9"/>
      <c r="N87" s="9"/>
      <c r="O87" s="9"/>
      <c r="P87" s="9"/>
      <c r="Q87" s="9"/>
      <c r="R87" s="9"/>
      <c r="S87" s="9"/>
      <c r="T87" s="9"/>
      <c r="U87" s="9"/>
      <c r="V87" s="9"/>
      <c r="W87" s="9"/>
      <c r="X87" s="9"/>
    </row>
    <row r="88" spans="1:24" x14ac:dyDescent="0.35">
      <c r="A88" s="9"/>
      <c r="B88" s="9"/>
      <c r="C88" s="9"/>
      <c r="D88" s="9"/>
      <c r="E88" s="9"/>
      <c r="F88" s="9"/>
      <c r="G88" s="9"/>
      <c r="H88" s="12" t="s">
        <v>141</v>
      </c>
      <c r="I88" s="12"/>
      <c r="J88" s="34" t="s">
        <v>79</v>
      </c>
      <c r="K88" s="9">
        <v>438100</v>
      </c>
      <c r="L88" s="9"/>
      <c r="M88" s="9"/>
      <c r="N88" s="9"/>
      <c r="O88" s="9"/>
      <c r="P88" s="9"/>
      <c r="Q88" s="9"/>
      <c r="R88" s="9"/>
      <c r="S88" s="9"/>
      <c r="T88" s="9"/>
      <c r="U88" s="9"/>
      <c r="V88" s="9"/>
      <c r="W88" s="9"/>
      <c r="X88" s="9"/>
    </row>
    <row r="89" spans="1:24" x14ac:dyDescent="0.35">
      <c r="A89" s="9"/>
      <c r="B89" s="9"/>
      <c r="C89" s="9"/>
      <c r="D89" s="9"/>
      <c r="E89" s="9"/>
      <c r="F89" s="9"/>
      <c r="G89" s="9"/>
      <c r="H89" s="12" t="s">
        <v>141</v>
      </c>
      <c r="I89" s="12"/>
      <c r="J89" s="34" t="s">
        <v>117</v>
      </c>
      <c r="K89" s="9">
        <v>0</v>
      </c>
      <c r="L89" s="9"/>
      <c r="M89" s="9"/>
      <c r="N89" s="9"/>
      <c r="O89" s="9"/>
      <c r="P89" s="9"/>
      <c r="Q89" s="9"/>
      <c r="R89" s="9"/>
      <c r="S89" s="9"/>
      <c r="T89" s="9"/>
      <c r="U89" s="9"/>
      <c r="V89" s="9"/>
      <c r="W89" s="9"/>
      <c r="X89" s="9"/>
    </row>
    <row r="90" spans="1:24" x14ac:dyDescent="0.35">
      <c r="A90" s="9"/>
      <c r="B90" s="9"/>
      <c r="C90" s="9"/>
      <c r="D90" s="9"/>
      <c r="E90" s="9"/>
      <c r="F90" s="9"/>
      <c r="G90" s="9"/>
      <c r="H90" s="12" t="s">
        <v>141</v>
      </c>
      <c r="I90" s="12"/>
      <c r="J90" s="34" t="s">
        <v>123</v>
      </c>
      <c r="K90" s="9">
        <v>0</v>
      </c>
      <c r="L90" s="9"/>
      <c r="M90" s="9"/>
      <c r="N90" s="9"/>
      <c r="O90" s="9"/>
      <c r="P90" s="9"/>
      <c r="Q90" s="9"/>
      <c r="R90" s="9"/>
      <c r="S90" s="9"/>
      <c r="T90" s="9"/>
      <c r="U90" s="9"/>
      <c r="V90" s="9"/>
      <c r="W90" s="9"/>
      <c r="X90" s="9"/>
    </row>
    <row r="91" spans="1:24" x14ac:dyDescent="0.35">
      <c r="A91" s="9"/>
      <c r="B91" s="9"/>
      <c r="C91" s="9"/>
      <c r="D91" s="9"/>
      <c r="E91" s="9"/>
      <c r="F91" s="9"/>
      <c r="G91" s="9"/>
      <c r="H91" s="12" t="s">
        <v>141</v>
      </c>
      <c r="I91" s="12"/>
      <c r="J91" s="34" t="s">
        <v>84</v>
      </c>
      <c r="K91" s="9">
        <v>639800</v>
      </c>
      <c r="L91" s="9"/>
      <c r="M91" s="9"/>
      <c r="N91" s="9"/>
      <c r="O91" s="9"/>
      <c r="P91" s="9"/>
      <c r="Q91" s="9"/>
      <c r="R91" s="9"/>
      <c r="S91" s="9"/>
      <c r="T91" s="9"/>
      <c r="U91" s="9"/>
      <c r="V91" s="9"/>
      <c r="W91" s="9"/>
      <c r="X91" s="9"/>
    </row>
    <row r="92" spans="1:24" x14ac:dyDescent="0.35">
      <c r="A92" s="9"/>
      <c r="B92" s="9"/>
      <c r="C92" s="9"/>
      <c r="D92" s="9"/>
      <c r="E92" s="9"/>
      <c r="F92" s="9"/>
      <c r="G92" s="9"/>
      <c r="H92" s="12" t="s">
        <v>141</v>
      </c>
      <c r="I92" s="12"/>
      <c r="J92" s="34" t="s">
        <v>121</v>
      </c>
      <c r="K92" s="9">
        <v>0</v>
      </c>
      <c r="L92" s="9"/>
      <c r="M92" s="9"/>
      <c r="N92" s="9"/>
      <c r="O92" s="9"/>
      <c r="P92" s="9"/>
      <c r="Q92" s="9"/>
      <c r="R92" s="9"/>
      <c r="S92" s="9"/>
      <c r="T92" s="9"/>
      <c r="U92" s="9"/>
      <c r="V92" s="9"/>
      <c r="W92" s="9"/>
      <c r="X92" s="9"/>
    </row>
    <row r="93" spans="1:24" x14ac:dyDescent="0.35">
      <c r="A93" s="9"/>
      <c r="B93" s="9"/>
      <c r="C93" s="9"/>
      <c r="D93" s="9"/>
      <c r="E93" s="9"/>
      <c r="F93" s="9"/>
      <c r="G93" s="9"/>
      <c r="H93" s="12" t="s">
        <v>141</v>
      </c>
      <c r="I93" s="12"/>
      <c r="J93" s="34" t="s">
        <v>89</v>
      </c>
      <c r="K93" s="9">
        <v>23000</v>
      </c>
      <c r="L93" s="9"/>
      <c r="M93" s="9"/>
      <c r="N93" s="9"/>
      <c r="O93" s="9"/>
      <c r="P93" s="9"/>
      <c r="Q93" s="9"/>
      <c r="R93" s="9"/>
      <c r="S93" s="9"/>
      <c r="T93" s="9"/>
      <c r="U93" s="9"/>
      <c r="V93" s="9"/>
      <c r="W93" s="9"/>
      <c r="X93" s="9"/>
    </row>
    <row r="94" spans="1:24" x14ac:dyDescent="0.35">
      <c r="A94" s="9"/>
      <c r="B94" s="9"/>
      <c r="C94" s="9"/>
      <c r="D94" s="9"/>
      <c r="E94" s="9"/>
      <c r="F94" s="9"/>
      <c r="G94" s="9"/>
      <c r="H94" s="9"/>
      <c r="I94" s="9"/>
      <c r="J94" s="9"/>
      <c r="K94" s="9"/>
      <c r="L94" s="9"/>
      <c r="M94" s="9"/>
      <c r="N94" s="9"/>
      <c r="O94" s="9"/>
      <c r="P94" s="9"/>
      <c r="Q94" s="9"/>
      <c r="R94" s="9"/>
      <c r="S94" s="9"/>
      <c r="T94" s="9"/>
      <c r="U94" s="9"/>
      <c r="V94" s="9"/>
      <c r="W94" s="9"/>
      <c r="X94" s="9"/>
    </row>
    <row r="95" spans="1:24" x14ac:dyDescent="0.35">
      <c r="A95" s="9"/>
      <c r="B95" s="9"/>
      <c r="C95" s="9"/>
      <c r="D95" s="9"/>
      <c r="E95" s="9"/>
      <c r="F95" s="9"/>
      <c r="G95" s="9"/>
      <c r="H95" s="9"/>
      <c r="I95" s="9"/>
      <c r="J95" s="9"/>
      <c r="K95" s="9"/>
      <c r="L95" s="9"/>
      <c r="M95" s="9"/>
      <c r="N95" s="9"/>
      <c r="O95" s="9"/>
      <c r="P95" s="9"/>
      <c r="Q95" s="9"/>
      <c r="R95" s="9"/>
      <c r="S95" s="9"/>
      <c r="T95" s="9"/>
      <c r="U95" s="9"/>
      <c r="V95" s="9"/>
      <c r="W95" s="9"/>
      <c r="X95" s="9"/>
    </row>
    <row r="96" spans="1:24" x14ac:dyDescent="0.35">
      <c r="A96" s="9"/>
      <c r="B96" s="9"/>
      <c r="C96" s="9"/>
      <c r="D96" s="9"/>
      <c r="E96" s="9"/>
      <c r="F96" s="9"/>
      <c r="G96" s="9"/>
      <c r="H96" s="9"/>
      <c r="I96" s="9"/>
      <c r="J96" s="9"/>
      <c r="K96" s="9"/>
      <c r="L96" s="9"/>
      <c r="M96" s="9"/>
      <c r="N96" s="9"/>
      <c r="O96" s="9"/>
      <c r="P96" s="9"/>
      <c r="Q96" s="9"/>
      <c r="R96" s="9"/>
      <c r="S96" s="9"/>
      <c r="T96" s="9"/>
      <c r="U96" s="9"/>
      <c r="V96" s="9"/>
      <c r="W96" s="9"/>
      <c r="X96" s="9"/>
    </row>
    <row r="97" spans="1:24" x14ac:dyDescent="0.35">
      <c r="A97" s="9"/>
      <c r="B97" s="9"/>
      <c r="C97" s="9"/>
      <c r="D97" s="9"/>
      <c r="E97" s="9"/>
      <c r="F97" s="9"/>
      <c r="G97" s="9"/>
      <c r="H97" s="9"/>
      <c r="I97" s="9"/>
      <c r="J97" s="9"/>
      <c r="K97" s="9"/>
      <c r="L97" s="9"/>
      <c r="M97" s="9"/>
      <c r="N97" s="9"/>
      <c r="O97" s="9"/>
      <c r="P97" s="9"/>
      <c r="Q97" s="9"/>
      <c r="R97" s="9"/>
      <c r="S97" s="9"/>
      <c r="T97" s="9"/>
      <c r="U97" s="9"/>
      <c r="V97" s="9"/>
      <c r="W97" s="9"/>
      <c r="X97" s="9"/>
    </row>
    <row r="98" spans="1:24" x14ac:dyDescent="0.35">
      <c r="A98" s="9"/>
      <c r="B98" s="9"/>
      <c r="C98" s="9"/>
      <c r="D98" s="9"/>
      <c r="E98" s="9"/>
      <c r="F98" s="9"/>
      <c r="G98" s="9"/>
      <c r="H98" s="9"/>
      <c r="I98" s="9"/>
      <c r="J98" s="9"/>
      <c r="K98" s="9"/>
      <c r="L98" s="9"/>
      <c r="M98" s="9"/>
      <c r="N98" s="9"/>
      <c r="O98" s="9"/>
      <c r="P98" s="9"/>
      <c r="Q98" s="9"/>
      <c r="R98" s="9"/>
      <c r="S98" s="9"/>
      <c r="T98" s="9"/>
      <c r="U98" s="9"/>
      <c r="V98" s="9"/>
      <c r="W98" s="9"/>
      <c r="X98" s="9"/>
    </row>
    <row r="99" spans="1:24" x14ac:dyDescent="0.35">
      <c r="A99" s="9"/>
      <c r="B99" s="9"/>
      <c r="C99" s="9"/>
      <c r="D99" s="9"/>
      <c r="E99" s="9"/>
      <c r="F99" s="9"/>
      <c r="G99" s="9"/>
      <c r="H99" s="9"/>
      <c r="I99" s="9"/>
      <c r="J99" s="9"/>
      <c r="K99" s="9"/>
      <c r="L99" s="9"/>
      <c r="M99" s="9"/>
      <c r="N99" s="9"/>
      <c r="O99" s="9"/>
      <c r="P99" s="9"/>
      <c r="Q99" s="9"/>
      <c r="R99" s="9"/>
      <c r="S99" s="9"/>
      <c r="T99" s="9"/>
      <c r="U99" s="9"/>
      <c r="V99" s="9"/>
      <c r="W99" s="9"/>
      <c r="X99" s="9"/>
    </row>
    <row r="100" spans="1:24" x14ac:dyDescent="0.35">
      <c r="A100" s="9"/>
      <c r="B100" s="9"/>
      <c r="C100" s="9"/>
      <c r="D100" s="9"/>
      <c r="E100" s="9"/>
      <c r="F100" s="9"/>
      <c r="G100" s="9"/>
      <c r="H100" s="9"/>
      <c r="I100" s="9"/>
      <c r="J100" s="9"/>
      <c r="K100" s="9"/>
      <c r="L100" s="9"/>
      <c r="M100" s="9"/>
      <c r="N100" s="9"/>
      <c r="O100" s="9"/>
      <c r="P100" s="9"/>
      <c r="Q100" s="9"/>
      <c r="R100" s="9"/>
      <c r="S100" s="9"/>
      <c r="T100" s="9"/>
      <c r="U100" s="9"/>
      <c r="V100" s="9"/>
      <c r="W100" s="9"/>
      <c r="X100" s="9"/>
    </row>
    <row r="101" spans="1:24" x14ac:dyDescent="0.35">
      <c r="A101" s="9"/>
      <c r="B101" s="9"/>
      <c r="C101" s="9"/>
      <c r="D101" s="9"/>
      <c r="E101" s="9"/>
      <c r="F101" s="9"/>
      <c r="G101" s="9"/>
      <c r="H101" s="9"/>
      <c r="I101" s="9"/>
      <c r="J101" s="9"/>
      <c r="K101" s="9"/>
      <c r="L101" s="9"/>
      <c r="M101" s="9"/>
      <c r="N101" s="9"/>
      <c r="O101" s="9"/>
      <c r="P101" s="9"/>
      <c r="Q101" s="9"/>
      <c r="R101" s="9"/>
      <c r="S101" s="9"/>
      <c r="T101" s="9"/>
      <c r="U101" s="9"/>
      <c r="V101" s="9"/>
      <c r="W101" s="9"/>
      <c r="X101" s="9"/>
    </row>
    <row r="102" spans="1:24" x14ac:dyDescent="0.35">
      <c r="A102" s="9"/>
      <c r="B102" s="9"/>
      <c r="C102" s="9"/>
      <c r="D102" s="9"/>
      <c r="E102" s="9"/>
      <c r="F102" s="9"/>
      <c r="G102" s="9"/>
      <c r="H102" s="9"/>
      <c r="I102" s="9"/>
      <c r="J102" s="9"/>
      <c r="K102" s="9"/>
      <c r="L102" s="9"/>
      <c r="M102" s="9"/>
      <c r="N102" s="9"/>
      <c r="O102" s="9"/>
      <c r="P102" s="9"/>
      <c r="Q102" s="9"/>
      <c r="R102" s="9"/>
      <c r="S102" s="9"/>
      <c r="T102" s="9"/>
      <c r="U102" s="9"/>
      <c r="V102" s="9"/>
      <c r="W102" s="9"/>
      <c r="X102" s="9"/>
    </row>
    <row r="103" spans="1:24" x14ac:dyDescent="0.35">
      <c r="A103" s="9"/>
      <c r="B103" s="9"/>
      <c r="C103" s="9"/>
      <c r="D103" s="9"/>
      <c r="E103" s="9"/>
      <c r="F103" s="9"/>
      <c r="G103" s="9"/>
      <c r="H103" s="9"/>
      <c r="I103" s="9"/>
      <c r="J103" s="9"/>
      <c r="K103" s="9"/>
      <c r="L103" s="9"/>
      <c r="M103" s="9"/>
      <c r="N103" s="9"/>
      <c r="O103" s="9"/>
      <c r="P103" s="9"/>
      <c r="Q103" s="9"/>
      <c r="R103" s="9"/>
      <c r="S103" s="9"/>
      <c r="T103" s="9"/>
      <c r="U103" s="9"/>
      <c r="V103" s="9"/>
      <c r="W103" s="9"/>
      <c r="X103" s="9"/>
    </row>
    <row r="104" spans="1:24" x14ac:dyDescent="0.35">
      <c r="A104" s="9"/>
      <c r="B104" s="9"/>
      <c r="C104" s="9"/>
      <c r="D104" s="9"/>
      <c r="E104" s="9"/>
      <c r="F104" s="9"/>
      <c r="G104" s="9"/>
      <c r="H104" s="9"/>
      <c r="I104" s="9"/>
      <c r="J104" s="9"/>
      <c r="K104" s="9"/>
      <c r="L104" s="9"/>
      <c r="M104" s="9"/>
      <c r="N104" s="9"/>
      <c r="O104" s="9"/>
      <c r="P104" s="9"/>
      <c r="Q104" s="9"/>
      <c r="R104" s="9"/>
      <c r="S104" s="9"/>
      <c r="T104" s="9"/>
      <c r="U104" s="9"/>
      <c r="V104" s="9"/>
      <c r="W104" s="9"/>
      <c r="X104" s="9"/>
    </row>
    <row r="105" spans="1:24" x14ac:dyDescent="0.35">
      <c r="A105" s="9"/>
      <c r="B105" s="9"/>
      <c r="C105" s="9"/>
      <c r="D105" s="9"/>
      <c r="E105" s="9"/>
      <c r="F105" s="9"/>
      <c r="G105" s="9"/>
      <c r="H105" s="9"/>
      <c r="I105" s="9"/>
      <c r="J105" s="9"/>
      <c r="K105" s="9"/>
      <c r="L105" s="9"/>
      <c r="M105" s="9"/>
      <c r="N105" s="9"/>
      <c r="O105" s="9"/>
      <c r="P105" s="9"/>
      <c r="Q105" s="9"/>
      <c r="R105" s="9"/>
      <c r="S105" s="9"/>
      <c r="T105" s="9"/>
      <c r="U105" s="9"/>
      <c r="V105" s="9"/>
      <c r="W105" s="9"/>
      <c r="X105" s="9"/>
    </row>
    <row r="106" spans="1:24" x14ac:dyDescent="0.35">
      <c r="A106" s="9"/>
      <c r="B106" s="9"/>
      <c r="C106" s="9"/>
      <c r="D106" s="9"/>
      <c r="E106" s="9"/>
      <c r="F106" s="9"/>
      <c r="G106" s="9"/>
      <c r="H106" s="9"/>
      <c r="I106" s="9"/>
      <c r="J106" s="9"/>
      <c r="K106" s="9"/>
      <c r="L106" s="9"/>
      <c r="M106" s="9"/>
      <c r="N106" s="9"/>
      <c r="O106" s="9"/>
      <c r="P106" s="9"/>
      <c r="Q106" s="9"/>
      <c r="R106" s="9"/>
      <c r="S106" s="9"/>
      <c r="T106" s="9"/>
      <c r="U106" s="9"/>
      <c r="V106" s="9"/>
      <c r="W106" s="9"/>
      <c r="X106" s="9"/>
    </row>
    <row r="107" spans="1:24" x14ac:dyDescent="0.35">
      <c r="A107" s="9"/>
      <c r="B107" s="9"/>
      <c r="C107" s="9"/>
      <c r="D107" s="9"/>
      <c r="E107" s="9"/>
      <c r="F107" s="9"/>
      <c r="G107" s="9"/>
      <c r="H107" s="9"/>
      <c r="I107" s="9"/>
      <c r="J107" s="9"/>
      <c r="K107" s="9"/>
      <c r="L107" s="9"/>
      <c r="M107" s="9"/>
      <c r="N107" s="9"/>
      <c r="O107" s="9"/>
      <c r="P107" s="9"/>
      <c r="Q107" s="9"/>
      <c r="R107" s="9"/>
      <c r="S107" s="9"/>
      <c r="T107" s="9"/>
      <c r="U107" s="9"/>
      <c r="V107" s="9"/>
      <c r="W107" s="9"/>
      <c r="X107" s="9"/>
    </row>
    <row r="108" spans="1:24" x14ac:dyDescent="0.35">
      <c r="A108" s="9"/>
      <c r="B108" s="9"/>
      <c r="C108" s="9"/>
      <c r="D108" s="9"/>
      <c r="E108" s="9"/>
      <c r="F108" s="9"/>
      <c r="G108" s="9"/>
      <c r="H108" s="9"/>
      <c r="I108" s="9"/>
      <c r="J108" s="9"/>
      <c r="K108" s="9"/>
      <c r="L108" s="9"/>
      <c r="M108" s="9"/>
      <c r="N108" s="9"/>
      <c r="O108" s="9"/>
      <c r="P108" s="9"/>
      <c r="Q108" s="9"/>
      <c r="R108" s="9"/>
      <c r="S108" s="9"/>
      <c r="T108" s="9"/>
      <c r="U108" s="9"/>
      <c r="V108" s="9"/>
      <c r="W108" s="9"/>
      <c r="X108" s="9"/>
    </row>
    <row r="109" spans="1:24" x14ac:dyDescent="0.35">
      <c r="A109" s="9"/>
      <c r="B109" s="9"/>
      <c r="C109" s="9"/>
      <c r="D109" s="9"/>
      <c r="E109" s="9"/>
      <c r="F109" s="9"/>
      <c r="G109" s="9"/>
      <c r="H109" s="9"/>
      <c r="I109" s="9"/>
      <c r="J109" s="9"/>
      <c r="K109" s="9"/>
      <c r="L109" s="9"/>
      <c r="M109" s="9"/>
      <c r="N109" s="9"/>
      <c r="O109" s="9"/>
      <c r="P109" s="9"/>
      <c r="Q109" s="9"/>
      <c r="R109" s="9"/>
      <c r="S109" s="9"/>
      <c r="T109" s="9"/>
      <c r="U109" s="9"/>
      <c r="V109" s="9"/>
      <c r="W109" s="9"/>
      <c r="X109" s="9"/>
    </row>
    <row r="110" spans="1:24" x14ac:dyDescent="0.35">
      <c r="A110" s="9"/>
      <c r="B110" s="9"/>
      <c r="C110" s="9"/>
      <c r="D110" s="9"/>
      <c r="E110" s="9"/>
      <c r="F110" s="9"/>
      <c r="G110" s="9"/>
      <c r="H110" s="9"/>
      <c r="I110" s="9"/>
      <c r="J110" s="9"/>
      <c r="K110" s="9"/>
      <c r="L110" s="9"/>
      <c r="M110" s="9"/>
      <c r="N110" s="9"/>
      <c r="O110" s="9"/>
      <c r="P110" s="9"/>
      <c r="Q110" s="9"/>
      <c r="R110" s="9"/>
      <c r="S110" s="9"/>
      <c r="T110" s="9"/>
      <c r="U110" s="9"/>
      <c r="V110" s="9"/>
      <c r="W110" s="9"/>
      <c r="X110" s="9"/>
    </row>
    <row r="111" spans="1:24" x14ac:dyDescent="0.35">
      <c r="A111" s="9"/>
      <c r="B111" s="9"/>
      <c r="C111" s="9"/>
      <c r="D111" s="9"/>
      <c r="E111" s="9"/>
      <c r="F111" s="9"/>
      <c r="G111" s="9"/>
      <c r="H111" s="9"/>
      <c r="I111" s="9"/>
      <c r="J111" s="9"/>
      <c r="K111" s="9"/>
      <c r="L111" s="9"/>
      <c r="M111" s="9"/>
      <c r="N111" s="9"/>
      <c r="O111" s="9"/>
      <c r="P111" s="9"/>
      <c r="Q111" s="9"/>
      <c r="R111" s="9"/>
      <c r="S111" s="9"/>
      <c r="T111" s="9"/>
      <c r="U111" s="9"/>
      <c r="V111" s="9"/>
      <c r="W111" s="9"/>
      <c r="X111" s="9"/>
    </row>
    <row r="112" spans="1:24" x14ac:dyDescent="0.35">
      <c r="A112" s="9"/>
      <c r="B112" s="9"/>
      <c r="C112" s="9"/>
      <c r="D112" s="9"/>
      <c r="E112" s="9"/>
      <c r="F112" s="9"/>
      <c r="G112" s="9"/>
      <c r="H112" s="9"/>
      <c r="I112" s="9"/>
      <c r="J112" s="9"/>
      <c r="K112" s="9"/>
      <c r="L112" s="9"/>
      <c r="M112" s="9"/>
      <c r="N112" s="9"/>
      <c r="O112" s="9"/>
      <c r="P112" s="9"/>
      <c r="Q112" s="9"/>
      <c r="R112" s="9"/>
      <c r="S112" s="9"/>
      <c r="T112" s="9"/>
      <c r="U112" s="9"/>
      <c r="V112" s="9"/>
      <c r="W112" s="9"/>
      <c r="X112" s="9"/>
    </row>
    <row r="113" spans="1:24" x14ac:dyDescent="0.35">
      <c r="A113" s="9"/>
      <c r="B113" s="9"/>
      <c r="C113" s="9"/>
      <c r="D113" s="9"/>
      <c r="E113" s="9"/>
      <c r="F113" s="9"/>
      <c r="G113" s="9"/>
      <c r="H113" s="9"/>
      <c r="I113" s="9"/>
      <c r="J113" s="9"/>
      <c r="K113" s="9"/>
      <c r="L113" s="9"/>
      <c r="M113" s="9"/>
      <c r="N113" s="9"/>
      <c r="O113" s="9"/>
      <c r="P113" s="9"/>
      <c r="Q113" s="9"/>
      <c r="R113" s="9"/>
      <c r="S113" s="9"/>
      <c r="T113" s="9"/>
      <c r="U113" s="9"/>
      <c r="V113" s="9"/>
      <c r="W113" s="9"/>
      <c r="X113" s="9"/>
    </row>
    <row r="114" spans="1:24" x14ac:dyDescent="0.35">
      <c r="A114" s="9"/>
      <c r="B114" s="9"/>
      <c r="C114" s="9"/>
      <c r="D114" s="9"/>
      <c r="E114" s="9"/>
      <c r="F114" s="9"/>
      <c r="G114" s="9"/>
      <c r="H114" s="9"/>
      <c r="I114" s="9"/>
      <c r="J114" s="9"/>
      <c r="K114" s="9"/>
      <c r="L114" s="9"/>
      <c r="M114" s="9"/>
      <c r="N114" s="9"/>
      <c r="O114" s="9"/>
      <c r="P114" s="9"/>
      <c r="Q114" s="9"/>
      <c r="R114" s="9"/>
      <c r="S114" s="9"/>
      <c r="T114" s="9"/>
      <c r="U114" s="9"/>
      <c r="V114" s="9"/>
      <c r="W114" s="9"/>
      <c r="X114" s="9"/>
    </row>
    <row r="115" spans="1:24" x14ac:dyDescent="0.35">
      <c r="A115" s="9"/>
      <c r="B115" s="9"/>
      <c r="C115" s="9"/>
      <c r="D115" s="9"/>
      <c r="E115" s="9"/>
      <c r="F115" s="9"/>
      <c r="G115" s="9"/>
      <c r="H115" s="9"/>
      <c r="I115" s="9"/>
      <c r="J115" s="9"/>
      <c r="K115" s="9"/>
      <c r="L115" s="9"/>
      <c r="M115" s="9"/>
      <c r="N115" s="9"/>
      <c r="O115" s="9"/>
      <c r="P115" s="9"/>
      <c r="Q115" s="9"/>
      <c r="R115" s="9"/>
      <c r="S115" s="9"/>
      <c r="T115" s="9"/>
      <c r="U115" s="9"/>
      <c r="V115" s="9"/>
      <c r="W115" s="9"/>
      <c r="X115" s="9"/>
    </row>
    <row r="116" spans="1:24" x14ac:dyDescent="0.35">
      <c r="A116" s="9"/>
      <c r="B116" s="9"/>
      <c r="C116" s="9"/>
      <c r="D116" s="9"/>
      <c r="E116" s="9"/>
      <c r="F116" s="9"/>
      <c r="G116" s="9"/>
      <c r="H116" s="9"/>
      <c r="I116" s="9"/>
      <c r="J116" s="9"/>
      <c r="K116" s="9"/>
      <c r="L116" s="9"/>
      <c r="M116" s="9"/>
      <c r="N116" s="9"/>
      <c r="O116" s="9"/>
      <c r="P116" s="9"/>
      <c r="Q116" s="9"/>
      <c r="R116" s="9"/>
      <c r="S116" s="9"/>
      <c r="T116" s="9"/>
      <c r="U116" s="9"/>
      <c r="V116" s="9"/>
      <c r="W116" s="9"/>
      <c r="X116" s="9"/>
    </row>
    <row r="117" spans="1:24" x14ac:dyDescent="0.35">
      <c r="A117" s="9"/>
      <c r="B117" s="9"/>
      <c r="C117" s="9"/>
      <c r="D117" s="9"/>
      <c r="E117" s="9"/>
      <c r="F117" s="9"/>
      <c r="G117" s="9"/>
      <c r="H117" s="9"/>
      <c r="I117" s="9"/>
      <c r="J117" s="9"/>
      <c r="K117" s="9"/>
      <c r="L117" s="9"/>
      <c r="M117" s="9"/>
      <c r="N117" s="9"/>
      <c r="O117" s="9"/>
      <c r="P117" s="9"/>
      <c r="Q117" s="9"/>
      <c r="R117" s="9"/>
      <c r="S117" s="9"/>
      <c r="T117" s="9"/>
      <c r="U117" s="9"/>
      <c r="V117" s="9"/>
      <c r="W117" s="9"/>
      <c r="X117" s="9"/>
    </row>
    <row r="118" spans="1:24" x14ac:dyDescent="0.35">
      <c r="A118" s="9"/>
      <c r="B118" s="9"/>
      <c r="C118" s="9"/>
      <c r="D118" s="9"/>
      <c r="E118" s="9"/>
      <c r="F118" s="9"/>
      <c r="G118" s="9"/>
      <c r="H118" s="9"/>
      <c r="I118" s="9"/>
      <c r="J118" s="9"/>
      <c r="K118" s="9"/>
      <c r="L118" s="9"/>
      <c r="M118" s="9"/>
      <c r="N118" s="9"/>
      <c r="O118" s="9"/>
      <c r="P118" s="9"/>
      <c r="Q118" s="9"/>
      <c r="R118" s="9"/>
      <c r="S118" s="9"/>
      <c r="T118" s="9"/>
      <c r="U118" s="9"/>
      <c r="V118" s="9"/>
      <c r="W118" s="9"/>
      <c r="X118" s="9"/>
    </row>
    <row r="119" spans="1:24" x14ac:dyDescent="0.35">
      <c r="A119" s="9"/>
      <c r="B119" s="9"/>
      <c r="C119" s="9"/>
      <c r="D119" s="9"/>
      <c r="E119" s="9"/>
      <c r="F119" s="9"/>
      <c r="G119" s="9"/>
      <c r="H119" s="9"/>
      <c r="I119" s="9"/>
      <c r="J119" s="9"/>
      <c r="K119" s="9"/>
      <c r="L119" s="9"/>
      <c r="M119" s="9"/>
      <c r="N119" s="9"/>
      <c r="O119" s="9"/>
      <c r="P119" s="9"/>
      <c r="Q119" s="9"/>
      <c r="R119" s="9"/>
      <c r="S119" s="9"/>
      <c r="T119" s="9"/>
      <c r="U119" s="9"/>
      <c r="V119" s="9"/>
      <c r="W119" s="9"/>
      <c r="X119" s="9"/>
    </row>
    <row r="120" spans="1:24" x14ac:dyDescent="0.35">
      <c r="A120" s="9"/>
      <c r="B120" s="9"/>
      <c r="C120" s="9"/>
      <c r="D120" s="9"/>
      <c r="E120" s="9"/>
      <c r="F120" s="9"/>
      <c r="G120" s="9"/>
      <c r="H120" s="9"/>
      <c r="I120" s="9"/>
      <c r="J120" s="9"/>
      <c r="K120" s="9"/>
      <c r="L120" s="9"/>
      <c r="M120" s="9"/>
      <c r="N120" s="9"/>
      <c r="O120" s="9"/>
      <c r="P120" s="9"/>
      <c r="Q120" s="9"/>
      <c r="R120" s="9"/>
      <c r="S120" s="9"/>
      <c r="T120" s="9"/>
      <c r="U120" s="9"/>
      <c r="V120" s="9"/>
      <c r="W120" s="9"/>
      <c r="X120" s="9"/>
    </row>
    <row r="121" spans="1:24" x14ac:dyDescent="0.35">
      <c r="A121" s="9"/>
      <c r="B121" s="9"/>
      <c r="C121" s="9"/>
      <c r="D121" s="9"/>
      <c r="E121" s="9"/>
      <c r="F121" s="9"/>
      <c r="G121" s="9"/>
      <c r="H121" s="9"/>
      <c r="I121" s="9"/>
      <c r="J121" s="9"/>
      <c r="K121" s="9"/>
      <c r="L121" s="9"/>
      <c r="M121" s="9"/>
      <c r="N121" s="9"/>
      <c r="O121" s="9"/>
      <c r="P121" s="9"/>
      <c r="Q121" s="9"/>
      <c r="R121" s="9"/>
      <c r="S121" s="9"/>
      <c r="T121" s="9"/>
      <c r="U121" s="9"/>
      <c r="V121" s="9"/>
      <c r="W121" s="9"/>
      <c r="X121" s="9"/>
    </row>
    <row r="122" spans="1:24" x14ac:dyDescent="0.35">
      <c r="A122" s="9"/>
      <c r="B122" s="9"/>
      <c r="C122" s="9"/>
      <c r="D122" s="9"/>
      <c r="E122" s="9"/>
      <c r="F122" s="9"/>
      <c r="G122" s="9"/>
      <c r="H122" s="9"/>
      <c r="I122" s="9"/>
      <c r="J122" s="9"/>
      <c r="K122" s="9"/>
      <c r="L122" s="9"/>
      <c r="M122" s="9"/>
      <c r="N122" s="9"/>
      <c r="O122" s="9"/>
      <c r="P122" s="9"/>
      <c r="Q122" s="9"/>
      <c r="R122" s="9"/>
      <c r="S122" s="9"/>
      <c r="T122" s="9"/>
      <c r="U122" s="9"/>
      <c r="V122" s="9"/>
      <c r="W122" s="9"/>
      <c r="X122" s="9"/>
    </row>
    <row r="123" spans="1:24" x14ac:dyDescent="0.35">
      <c r="A123" s="9"/>
      <c r="B123" s="9"/>
      <c r="C123" s="9"/>
      <c r="D123" s="9"/>
      <c r="E123" s="9"/>
      <c r="F123" s="9"/>
      <c r="G123" s="9"/>
      <c r="H123" s="9"/>
      <c r="I123" s="9"/>
      <c r="J123" s="9"/>
      <c r="K123" s="9"/>
      <c r="L123" s="9"/>
      <c r="M123" s="9"/>
      <c r="N123" s="9"/>
      <c r="O123" s="9"/>
      <c r="P123" s="9"/>
      <c r="Q123" s="9"/>
      <c r="R123" s="9"/>
      <c r="S123" s="9"/>
      <c r="T123" s="9"/>
      <c r="U123" s="9"/>
      <c r="V123" s="9"/>
      <c r="W123" s="9"/>
      <c r="X123" s="9"/>
    </row>
    <row r="124" spans="1:24" x14ac:dyDescent="0.35">
      <c r="A124" s="9"/>
      <c r="B124" s="9"/>
      <c r="C124" s="9"/>
      <c r="D124" s="9"/>
      <c r="E124" s="9"/>
      <c r="F124" s="9"/>
      <c r="G124" s="9"/>
      <c r="H124" s="9"/>
      <c r="I124" s="9"/>
      <c r="J124" s="9"/>
      <c r="K124" s="9"/>
      <c r="L124" s="9"/>
      <c r="M124" s="9"/>
      <c r="N124" s="9"/>
      <c r="O124" s="9"/>
      <c r="P124" s="9"/>
      <c r="Q124" s="9"/>
      <c r="R124" s="9"/>
      <c r="S124" s="9"/>
      <c r="T124" s="9"/>
      <c r="U124" s="9"/>
      <c r="V124" s="9"/>
      <c r="W124" s="9"/>
      <c r="X124" s="9"/>
    </row>
    <row r="125" spans="1:24" x14ac:dyDescent="0.35">
      <c r="A125" s="9"/>
      <c r="B125" s="9"/>
      <c r="C125" s="9"/>
      <c r="D125" s="9"/>
      <c r="E125" s="9"/>
      <c r="F125" s="9"/>
      <c r="G125" s="9"/>
      <c r="H125" s="9"/>
      <c r="I125" s="9"/>
      <c r="J125" s="9"/>
      <c r="K125" s="9"/>
      <c r="L125" s="9"/>
      <c r="M125" s="9"/>
      <c r="N125" s="9"/>
      <c r="O125" s="9"/>
      <c r="P125" s="9"/>
      <c r="Q125" s="9"/>
      <c r="R125" s="9"/>
      <c r="S125" s="9"/>
      <c r="T125" s="9"/>
      <c r="U125" s="9"/>
      <c r="V125" s="9"/>
      <c r="W125" s="9"/>
      <c r="X125" s="9"/>
    </row>
    <row r="126" spans="1:24" x14ac:dyDescent="0.35">
      <c r="A126" s="9"/>
      <c r="B126" s="9"/>
      <c r="C126" s="9"/>
      <c r="D126" s="9"/>
      <c r="E126" s="9"/>
      <c r="F126" s="9"/>
      <c r="G126" s="9"/>
      <c r="H126" s="9"/>
      <c r="I126" s="9"/>
      <c r="J126" s="9"/>
      <c r="K126" s="9"/>
      <c r="L126" s="9"/>
      <c r="M126" s="9"/>
      <c r="N126" s="9"/>
      <c r="O126" s="9"/>
      <c r="P126" s="9"/>
      <c r="Q126" s="9"/>
      <c r="R126" s="9"/>
      <c r="S126" s="9"/>
      <c r="T126" s="9"/>
      <c r="U126" s="9"/>
      <c r="V126" s="9"/>
      <c r="W126" s="9"/>
      <c r="X126" s="9"/>
    </row>
    <row r="127" spans="1:24" x14ac:dyDescent="0.35">
      <c r="A127" s="9"/>
      <c r="B127" s="9"/>
      <c r="C127" s="9"/>
      <c r="D127" s="9"/>
      <c r="E127" s="9"/>
      <c r="F127" s="9"/>
      <c r="G127" s="9"/>
      <c r="H127" s="9"/>
      <c r="I127" s="9"/>
      <c r="J127" s="9"/>
      <c r="K127" s="9"/>
      <c r="L127" s="9"/>
      <c r="M127" s="9"/>
      <c r="N127" s="9"/>
      <c r="O127" s="9"/>
      <c r="P127" s="9"/>
      <c r="Q127" s="9"/>
      <c r="R127" s="9"/>
      <c r="S127" s="9"/>
      <c r="T127" s="9"/>
      <c r="U127" s="9"/>
      <c r="V127" s="9"/>
      <c r="W127" s="9"/>
      <c r="X127" s="9"/>
    </row>
    <row r="128" spans="1:24" x14ac:dyDescent="0.35">
      <c r="A128" s="9"/>
      <c r="B128" s="9"/>
      <c r="C128" s="9"/>
      <c r="D128" s="9"/>
      <c r="E128" s="9"/>
      <c r="F128" s="9"/>
      <c r="G128" s="9"/>
      <c r="H128" s="9"/>
      <c r="I128" s="9"/>
      <c r="J128" s="9"/>
      <c r="K128" s="9"/>
      <c r="L128" s="9"/>
      <c r="M128" s="9"/>
      <c r="N128" s="9"/>
      <c r="O128" s="9"/>
      <c r="P128" s="9"/>
      <c r="Q128" s="9"/>
      <c r="R128" s="9"/>
      <c r="S128" s="9"/>
      <c r="T128" s="9"/>
      <c r="U128" s="9"/>
      <c r="V128" s="9"/>
      <c r="W128" s="9"/>
      <c r="X128" s="9"/>
    </row>
    <row r="129" spans="1:24" x14ac:dyDescent="0.35">
      <c r="A129" s="9"/>
      <c r="B129" s="9"/>
      <c r="C129" s="9"/>
      <c r="D129" s="9"/>
      <c r="E129" s="9"/>
      <c r="F129" s="9"/>
      <c r="G129" s="9"/>
      <c r="H129" s="9"/>
      <c r="I129" s="9"/>
      <c r="J129" s="9"/>
      <c r="K129" s="9"/>
      <c r="L129" s="9"/>
      <c r="M129" s="9"/>
      <c r="N129" s="9"/>
      <c r="O129" s="9"/>
      <c r="P129" s="9"/>
      <c r="Q129" s="9"/>
      <c r="R129" s="9"/>
      <c r="S129" s="9"/>
      <c r="T129" s="9"/>
      <c r="U129" s="9"/>
      <c r="V129" s="9"/>
      <c r="W129" s="9"/>
      <c r="X129" s="9"/>
    </row>
    <row r="130" spans="1:24" x14ac:dyDescent="0.35">
      <c r="A130" s="9"/>
      <c r="B130" s="9"/>
      <c r="C130" s="9"/>
      <c r="D130" s="9"/>
      <c r="E130" s="9"/>
      <c r="F130" s="9"/>
      <c r="G130" s="9"/>
      <c r="H130" s="9"/>
      <c r="I130" s="9"/>
      <c r="J130" s="9"/>
      <c r="K130" s="9"/>
      <c r="L130" s="9"/>
      <c r="M130" s="9"/>
      <c r="N130" s="9"/>
      <c r="O130" s="9"/>
      <c r="P130" s="9"/>
      <c r="Q130" s="9"/>
      <c r="R130" s="9"/>
      <c r="S130" s="9"/>
      <c r="T130" s="9"/>
      <c r="U130" s="9"/>
      <c r="V130" s="9"/>
      <c r="W130" s="9"/>
      <c r="X130" s="9"/>
    </row>
    <row r="131" spans="1:24" x14ac:dyDescent="0.35">
      <c r="A131" s="9"/>
      <c r="B131" s="9"/>
      <c r="C131" s="9"/>
      <c r="D131" s="9"/>
      <c r="E131" s="9"/>
      <c r="F131" s="9"/>
      <c r="G131" s="9"/>
      <c r="H131" s="9"/>
      <c r="I131" s="9"/>
      <c r="J131" s="9"/>
      <c r="K131" s="9"/>
      <c r="L131" s="9"/>
      <c r="M131" s="9"/>
      <c r="N131" s="9"/>
      <c r="O131" s="9"/>
      <c r="P131" s="9"/>
      <c r="Q131" s="9"/>
      <c r="R131" s="9"/>
      <c r="S131" s="9"/>
      <c r="T131" s="9"/>
      <c r="U131" s="9"/>
      <c r="V131" s="9"/>
      <c r="W131" s="9"/>
      <c r="X131" s="9"/>
    </row>
    <row r="132" spans="1:24" x14ac:dyDescent="0.35">
      <c r="A132" s="9"/>
      <c r="B132" s="9"/>
      <c r="C132" s="9"/>
      <c r="D132" s="9"/>
      <c r="E132" s="9"/>
      <c r="F132" s="9"/>
      <c r="G132" s="9"/>
      <c r="H132" s="9"/>
      <c r="I132" s="9"/>
      <c r="J132" s="9"/>
      <c r="K132" s="9"/>
      <c r="L132" s="9"/>
      <c r="M132" s="9"/>
      <c r="N132" s="9"/>
      <c r="O132" s="9"/>
      <c r="P132" s="9"/>
      <c r="Q132" s="9"/>
      <c r="R132" s="9"/>
      <c r="S132" s="9"/>
      <c r="T132" s="9"/>
      <c r="U132" s="9"/>
      <c r="V132" s="9"/>
      <c r="W132" s="9"/>
      <c r="X132" s="9"/>
    </row>
    <row r="133" spans="1:24" x14ac:dyDescent="0.35">
      <c r="A133" s="9"/>
      <c r="B133" s="9"/>
      <c r="C133" s="9"/>
      <c r="D133" s="9"/>
      <c r="E133" s="9"/>
      <c r="F133" s="9"/>
      <c r="G133" s="9"/>
      <c r="H133" s="9"/>
      <c r="I133" s="9"/>
      <c r="J133" s="9"/>
      <c r="K133" s="9"/>
      <c r="L133" s="9"/>
      <c r="M133" s="9"/>
      <c r="N133" s="9"/>
      <c r="O133" s="9"/>
      <c r="P133" s="9"/>
      <c r="Q133" s="9"/>
      <c r="R133" s="9"/>
      <c r="S133" s="9"/>
      <c r="T133" s="9"/>
      <c r="U133" s="9"/>
      <c r="V133" s="9"/>
      <c r="W133" s="9"/>
      <c r="X133" s="9"/>
    </row>
    <row r="134" spans="1:24" x14ac:dyDescent="0.35">
      <c r="A134" s="9"/>
      <c r="B134" s="9"/>
      <c r="C134" s="9"/>
      <c r="D134" s="9"/>
      <c r="E134" s="9"/>
      <c r="F134" s="9"/>
      <c r="G134" s="9"/>
      <c r="H134" s="9"/>
      <c r="I134" s="9"/>
      <c r="J134" s="9"/>
      <c r="K134" s="9"/>
      <c r="L134" s="9"/>
      <c r="M134" s="9"/>
      <c r="N134" s="9"/>
      <c r="O134" s="9"/>
      <c r="P134" s="9"/>
      <c r="Q134" s="9"/>
      <c r="R134" s="9"/>
      <c r="S134" s="9"/>
      <c r="T134" s="9"/>
      <c r="U134" s="9"/>
      <c r="V134" s="9"/>
      <c r="W134" s="9"/>
      <c r="X134" s="9"/>
    </row>
    <row r="135" spans="1:24" x14ac:dyDescent="0.35">
      <c r="A135" s="9"/>
      <c r="B135" s="9"/>
      <c r="C135" s="9"/>
      <c r="D135" s="9"/>
      <c r="E135" s="9"/>
      <c r="F135" s="9"/>
      <c r="G135" s="9"/>
      <c r="H135" s="9"/>
      <c r="I135" s="9"/>
      <c r="J135" s="9"/>
      <c r="K135" s="9"/>
      <c r="L135" s="9"/>
      <c r="M135" s="9"/>
      <c r="N135" s="9"/>
      <c r="O135" s="9"/>
      <c r="P135" s="9"/>
      <c r="Q135" s="9"/>
      <c r="R135" s="9"/>
      <c r="S135" s="9"/>
      <c r="T135" s="9"/>
      <c r="U135" s="9"/>
      <c r="V135" s="9"/>
      <c r="W135" s="9"/>
      <c r="X135" s="9"/>
    </row>
    <row r="136" spans="1:24" x14ac:dyDescent="0.35">
      <c r="A136" s="9"/>
      <c r="B136" s="9"/>
      <c r="C136" s="9"/>
      <c r="D136" s="9"/>
      <c r="E136" s="9"/>
      <c r="F136" s="9"/>
      <c r="G136" s="9"/>
      <c r="H136" s="9"/>
      <c r="I136" s="9"/>
      <c r="J136" s="9"/>
      <c r="K136" s="9"/>
      <c r="L136" s="9"/>
      <c r="M136" s="9"/>
      <c r="N136" s="9"/>
      <c r="O136" s="9"/>
      <c r="P136" s="9"/>
      <c r="Q136" s="9"/>
      <c r="R136" s="9"/>
      <c r="S136" s="9"/>
      <c r="T136" s="9"/>
      <c r="U136" s="9"/>
      <c r="V136" s="9"/>
      <c r="W136" s="9"/>
      <c r="X136" s="9"/>
    </row>
    <row r="137" spans="1:24" x14ac:dyDescent="0.35">
      <c r="A137" s="9"/>
      <c r="B137" s="9"/>
      <c r="C137" s="9"/>
      <c r="D137" s="9"/>
      <c r="E137" s="9"/>
      <c r="F137" s="9"/>
      <c r="G137" s="9"/>
      <c r="H137" s="9"/>
      <c r="I137" s="9"/>
      <c r="J137" s="9"/>
      <c r="K137" s="9"/>
      <c r="L137" s="9"/>
      <c r="M137" s="9"/>
      <c r="N137" s="9"/>
      <c r="O137" s="9"/>
      <c r="P137" s="9"/>
      <c r="Q137" s="9"/>
      <c r="R137" s="9"/>
      <c r="S137" s="9"/>
      <c r="T137" s="9"/>
      <c r="U137" s="9"/>
      <c r="V137" s="9"/>
      <c r="W137" s="9"/>
      <c r="X137" s="9"/>
    </row>
    <row r="138" spans="1:24" x14ac:dyDescent="0.35">
      <c r="A138" s="9"/>
      <c r="B138" s="9"/>
      <c r="C138" s="9"/>
      <c r="D138" s="9"/>
      <c r="E138" s="9"/>
      <c r="F138" s="9"/>
      <c r="G138" s="9"/>
      <c r="H138" s="9"/>
      <c r="I138" s="9"/>
      <c r="J138" s="9"/>
      <c r="K138" s="9"/>
      <c r="L138" s="9"/>
      <c r="M138" s="9"/>
      <c r="N138" s="9"/>
      <c r="O138" s="9"/>
      <c r="P138" s="9"/>
      <c r="Q138" s="9"/>
      <c r="R138" s="9"/>
      <c r="S138" s="9"/>
      <c r="T138" s="9"/>
      <c r="U138" s="9"/>
      <c r="V138" s="9"/>
      <c r="W138" s="9"/>
      <c r="X138" s="9"/>
    </row>
    <row r="139" spans="1:24" x14ac:dyDescent="0.35">
      <c r="A139" s="9"/>
      <c r="B139" s="9"/>
      <c r="C139" s="9"/>
      <c r="D139" s="9"/>
      <c r="E139" s="9"/>
      <c r="F139" s="9"/>
      <c r="G139" s="9"/>
      <c r="H139" s="9"/>
      <c r="I139" s="9"/>
      <c r="J139" s="9"/>
      <c r="K139" s="9"/>
      <c r="L139" s="9"/>
      <c r="M139" s="9"/>
      <c r="N139" s="9"/>
      <c r="O139" s="9"/>
      <c r="P139" s="9"/>
      <c r="Q139" s="9"/>
      <c r="R139" s="9"/>
      <c r="S139" s="9"/>
      <c r="T139" s="9"/>
      <c r="U139" s="9"/>
      <c r="V139" s="9"/>
      <c r="W139" s="9"/>
      <c r="X139" s="9"/>
    </row>
    <row r="140" spans="1:24" x14ac:dyDescent="0.35">
      <c r="A140" s="9"/>
      <c r="B140" s="9"/>
      <c r="C140" s="9"/>
      <c r="D140" s="9"/>
      <c r="E140" s="9"/>
      <c r="F140" s="9"/>
      <c r="G140" s="9"/>
      <c r="H140" s="9"/>
      <c r="I140" s="9"/>
      <c r="J140" s="9"/>
      <c r="K140" s="9"/>
      <c r="L140" s="9"/>
      <c r="M140" s="9"/>
      <c r="N140" s="9"/>
      <c r="O140" s="9"/>
      <c r="P140" s="9"/>
      <c r="Q140" s="9"/>
      <c r="R140" s="9"/>
      <c r="S140" s="9"/>
      <c r="T140" s="9"/>
      <c r="U140" s="9"/>
      <c r="V140" s="9"/>
      <c r="W140" s="9"/>
      <c r="X140" s="9"/>
    </row>
    <row r="141" spans="1:24" x14ac:dyDescent="0.35">
      <c r="A141" s="9"/>
      <c r="B141" s="9"/>
      <c r="C141" s="9"/>
      <c r="D141" s="9"/>
      <c r="E141" s="9"/>
      <c r="F141" s="9"/>
      <c r="G141" s="9"/>
      <c r="H141" s="9"/>
      <c r="I141" s="9"/>
      <c r="J141" s="9"/>
      <c r="K141" s="9"/>
      <c r="L141" s="9"/>
      <c r="M141" s="9"/>
      <c r="N141" s="9"/>
      <c r="O141" s="9"/>
      <c r="P141" s="9"/>
      <c r="Q141" s="9"/>
      <c r="R141" s="9"/>
      <c r="S141" s="9"/>
      <c r="T141" s="9"/>
      <c r="U141" s="9"/>
      <c r="V141" s="9"/>
      <c r="W141" s="9"/>
      <c r="X141" s="9"/>
    </row>
    <row r="142" spans="1:24" x14ac:dyDescent="0.35">
      <c r="A142" s="9"/>
      <c r="B142" s="9"/>
      <c r="C142" s="9"/>
      <c r="D142" s="9"/>
      <c r="E142" s="9"/>
      <c r="F142" s="9"/>
      <c r="G142" s="9"/>
      <c r="H142" s="9"/>
      <c r="I142" s="9"/>
      <c r="J142" s="9"/>
      <c r="K142" s="9"/>
      <c r="L142" s="9"/>
      <c r="M142" s="9"/>
      <c r="N142" s="9"/>
      <c r="O142" s="9"/>
      <c r="P142" s="9"/>
      <c r="Q142" s="9"/>
      <c r="R142" s="9"/>
      <c r="S142" s="9"/>
      <c r="T142" s="9"/>
      <c r="U142" s="9"/>
      <c r="V142" s="9"/>
      <c r="W142" s="9"/>
      <c r="X142" s="9"/>
    </row>
    <row r="143" spans="1:24" x14ac:dyDescent="0.35">
      <c r="A143" s="9"/>
      <c r="B143" s="9"/>
      <c r="C143" s="9"/>
      <c r="D143" s="9"/>
      <c r="E143" s="9"/>
      <c r="F143" s="9"/>
      <c r="G143" s="9"/>
      <c r="H143" s="9"/>
      <c r="I143" s="9"/>
      <c r="J143" s="9"/>
      <c r="K143" s="9"/>
      <c r="L143" s="9"/>
      <c r="M143" s="9"/>
      <c r="N143" s="9"/>
      <c r="O143" s="9"/>
      <c r="P143" s="9"/>
      <c r="Q143" s="9"/>
      <c r="R143" s="9"/>
      <c r="S143" s="9"/>
      <c r="T143" s="9"/>
      <c r="U143" s="9"/>
      <c r="V143" s="9"/>
      <c r="W143" s="9"/>
      <c r="X143" s="9"/>
    </row>
    <row r="144" spans="1:24" x14ac:dyDescent="0.35">
      <c r="A144" s="9"/>
      <c r="B144" s="9"/>
      <c r="C144" s="9"/>
      <c r="D144" s="9"/>
      <c r="E144" s="9"/>
      <c r="F144" s="9"/>
      <c r="G144" s="9"/>
      <c r="H144" s="9"/>
      <c r="I144" s="9"/>
      <c r="J144" s="9"/>
      <c r="K144" s="9"/>
      <c r="L144" s="9"/>
      <c r="M144" s="9"/>
      <c r="N144" s="9"/>
      <c r="O144" s="9"/>
      <c r="P144" s="9"/>
      <c r="Q144" s="9"/>
      <c r="R144" s="9"/>
      <c r="S144" s="9"/>
      <c r="T144" s="9"/>
      <c r="U144" s="9"/>
      <c r="V144" s="9"/>
      <c r="W144" s="9"/>
      <c r="X144" s="9"/>
    </row>
    <row r="145" spans="1:24" x14ac:dyDescent="0.35">
      <c r="A145" s="9"/>
      <c r="B145" s="9"/>
      <c r="C145" s="9"/>
      <c r="D145" s="9"/>
      <c r="E145" s="9"/>
      <c r="F145" s="9"/>
      <c r="G145" s="9"/>
      <c r="H145" s="9"/>
      <c r="I145" s="9"/>
      <c r="J145" s="9"/>
      <c r="K145" s="9"/>
      <c r="L145" s="9"/>
      <c r="M145" s="9"/>
      <c r="N145" s="9"/>
      <c r="O145" s="9"/>
      <c r="P145" s="9"/>
      <c r="Q145" s="9"/>
      <c r="R145" s="9"/>
      <c r="S145" s="9"/>
      <c r="T145" s="9"/>
      <c r="U145" s="9"/>
      <c r="V145" s="9"/>
      <c r="W145" s="9"/>
      <c r="X145" s="9"/>
    </row>
    <row r="146" spans="1:24" x14ac:dyDescent="0.35">
      <c r="A146" s="9"/>
      <c r="B146" s="9"/>
      <c r="C146" s="9"/>
      <c r="D146" s="9"/>
      <c r="E146" s="9"/>
      <c r="F146" s="9"/>
      <c r="G146" s="9"/>
      <c r="H146" s="9"/>
      <c r="I146" s="9"/>
      <c r="J146" s="9"/>
      <c r="K146" s="9"/>
      <c r="L146" s="9"/>
      <c r="M146" s="9"/>
      <c r="N146" s="9"/>
      <c r="O146" s="9"/>
      <c r="P146" s="9"/>
      <c r="Q146" s="9"/>
      <c r="R146" s="9"/>
      <c r="S146" s="9"/>
      <c r="T146" s="9"/>
      <c r="U146" s="9"/>
      <c r="V146" s="9"/>
      <c r="W146" s="9"/>
      <c r="X146" s="9"/>
    </row>
    <row r="147" spans="1:24" x14ac:dyDescent="0.35">
      <c r="A147" s="9"/>
      <c r="B147" s="9"/>
      <c r="C147" s="9"/>
      <c r="D147" s="9"/>
      <c r="E147" s="9"/>
      <c r="F147" s="9"/>
      <c r="G147" s="9"/>
      <c r="H147" s="9"/>
      <c r="I147" s="9"/>
      <c r="J147" s="9"/>
      <c r="K147" s="9"/>
      <c r="L147" s="9"/>
      <c r="M147" s="9"/>
      <c r="N147" s="9"/>
      <c r="O147" s="9"/>
      <c r="P147" s="9"/>
      <c r="Q147" s="9"/>
      <c r="R147" s="9"/>
      <c r="S147" s="9"/>
      <c r="T147" s="9"/>
      <c r="U147" s="9"/>
      <c r="V147" s="9"/>
      <c r="W147" s="9"/>
      <c r="X147" s="9"/>
    </row>
    <row r="148" spans="1:24" x14ac:dyDescent="0.35">
      <c r="A148" s="9"/>
      <c r="B148" s="9"/>
      <c r="C148" s="9"/>
      <c r="D148" s="9"/>
      <c r="E148" s="9"/>
      <c r="F148" s="9"/>
      <c r="G148" s="9"/>
      <c r="H148" s="9"/>
      <c r="I148" s="9"/>
      <c r="J148" s="9"/>
      <c r="K148" s="9"/>
      <c r="L148" s="9"/>
      <c r="M148" s="9"/>
      <c r="N148" s="9"/>
      <c r="O148" s="9"/>
      <c r="P148" s="9"/>
      <c r="Q148" s="9"/>
      <c r="R148" s="9"/>
      <c r="S148" s="9"/>
      <c r="T148" s="9"/>
      <c r="U148" s="9"/>
      <c r="V148" s="9"/>
      <c r="W148" s="9"/>
      <c r="X148" s="9"/>
    </row>
    <row r="149" spans="1:24" x14ac:dyDescent="0.35">
      <c r="A149" s="9"/>
      <c r="B149" s="9"/>
      <c r="C149" s="9"/>
      <c r="D149" s="9"/>
      <c r="E149" s="9"/>
      <c r="F149" s="9"/>
      <c r="G149" s="9"/>
      <c r="H149" s="9"/>
      <c r="I149" s="9"/>
      <c r="J149" s="9"/>
      <c r="K149" s="9"/>
      <c r="L149" s="9"/>
      <c r="M149" s="9"/>
      <c r="N149" s="9"/>
      <c r="O149" s="9"/>
      <c r="P149" s="9"/>
      <c r="Q149" s="9"/>
      <c r="R149" s="9"/>
      <c r="S149" s="9"/>
      <c r="T149" s="9"/>
      <c r="U149" s="9"/>
      <c r="V149" s="9"/>
      <c r="W149" s="9"/>
      <c r="X149" s="9"/>
    </row>
    <row r="150" spans="1:24" x14ac:dyDescent="0.35">
      <c r="A150" s="9"/>
      <c r="B150" s="9"/>
      <c r="C150" s="9"/>
      <c r="D150" s="9"/>
      <c r="E150" s="9"/>
      <c r="F150" s="9"/>
      <c r="G150" s="9"/>
      <c r="H150" s="9"/>
      <c r="I150" s="9"/>
      <c r="J150" s="9"/>
      <c r="K150" s="9"/>
      <c r="L150" s="9"/>
      <c r="M150" s="9"/>
      <c r="N150" s="9"/>
      <c r="O150" s="9"/>
      <c r="P150" s="9"/>
      <c r="Q150" s="9"/>
      <c r="R150" s="9"/>
      <c r="S150" s="9"/>
      <c r="T150" s="9"/>
      <c r="U150" s="9"/>
      <c r="V150" s="9"/>
      <c r="W150" s="9"/>
      <c r="X150" s="9"/>
    </row>
    <row r="151" spans="1:24" x14ac:dyDescent="0.35">
      <c r="A151" s="9"/>
      <c r="B151" s="9"/>
      <c r="C151" s="9"/>
      <c r="D151" s="9"/>
      <c r="E151" s="9"/>
      <c r="F151" s="9"/>
      <c r="G151" s="9"/>
      <c r="H151" s="9"/>
      <c r="I151" s="9"/>
      <c r="J151" s="9"/>
      <c r="K151" s="9"/>
      <c r="L151" s="9"/>
      <c r="M151" s="9"/>
      <c r="N151" s="9"/>
      <c r="O151" s="9"/>
      <c r="P151" s="9"/>
      <c r="Q151" s="9"/>
      <c r="R151" s="9"/>
      <c r="S151" s="9"/>
      <c r="T151" s="9"/>
      <c r="U151" s="9"/>
      <c r="V151" s="9"/>
      <c r="W151" s="9"/>
      <c r="X151" s="9"/>
    </row>
    <row r="152" spans="1:24" x14ac:dyDescent="0.35">
      <c r="A152" s="9"/>
      <c r="B152" s="9"/>
      <c r="C152" s="9"/>
      <c r="D152" s="9"/>
      <c r="E152" s="9"/>
      <c r="F152" s="9"/>
      <c r="G152" s="9"/>
      <c r="H152" s="9"/>
      <c r="I152" s="9"/>
      <c r="J152" s="9"/>
      <c r="K152" s="9"/>
      <c r="L152" s="9"/>
      <c r="M152" s="9"/>
      <c r="N152" s="9"/>
      <c r="O152" s="9"/>
      <c r="P152" s="9"/>
      <c r="Q152" s="9"/>
      <c r="R152" s="9"/>
      <c r="S152" s="9"/>
      <c r="T152" s="9"/>
      <c r="U152" s="9"/>
      <c r="V152" s="9"/>
      <c r="W152" s="9"/>
      <c r="X152" s="9"/>
    </row>
    <row r="153" spans="1:24" x14ac:dyDescent="0.35">
      <c r="A153" s="9"/>
      <c r="B153" s="9"/>
      <c r="C153" s="9"/>
      <c r="D153" s="9"/>
      <c r="E153" s="9"/>
      <c r="F153" s="9"/>
      <c r="G153" s="9"/>
      <c r="H153" s="9"/>
      <c r="I153" s="9"/>
      <c r="J153" s="9"/>
      <c r="K153" s="9"/>
      <c r="L153" s="9"/>
      <c r="M153" s="9"/>
      <c r="N153" s="9"/>
      <c r="O153" s="9"/>
      <c r="P153" s="9"/>
      <c r="Q153" s="9"/>
      <c r="R153" s="9"/>
      <c r="S153" s="9"/>
      <c r="T153" s="9"/>
      <c r="U153" s="9"/>
      <c r="V153" s="9"/>
      <c r="W153" s="9"/>
      <c r="X153" s="9"/>
    </row>
    <row r="154" spans="1:24" x14ac:dyDescent="0.35">
      <c r="A154" s="9"/>
      <c r="B154" s="9"/>
      <c r="C154" s="9"/>
      <c r="D154" s="9"/>
      <c r="E154" s="9"/>
      <c r="F154" s="9"/>
      <c r="G154" s="9"/>
      <c r="H154" s="9"/>
      <c r="I154" s="9"/>
      <c r="J154" s="9"/>
      <c r="K154" s="9"/>
      <c r="L154" s="9"/>
      <c r="M154" s="9"/>
      <c r="N154" s="9"/>
      <c r="O154" s="9"/>
      <c r="P154" s="9"/>
      <c r="Q154" s="9"/>
      <c r="R154" s="9"/>
      <c r="S154" s="9"/>
      <c r="T154" s="9"/>
      <c r="U154" s="9"/>
      <c r="V154" s="9"/>
      <c r="W154" s="9"/>
      <c r="X154" s="9"/>
    </row>
    <row r="155" spans="1:24" x14ac:dyDescent="0.35">
      <c r="A155" s="9"/>
      <c r="B155" s="9"/>
      <c r="C155" s="9"/>
      <c r="D155" s="9"/>
      <c r="E155" s="9"/>
      <c r="F155" s="9"/>
      <c r="G155" s="9"/>
      <c r="H155" s="9"/>
      <c r="I155" s="9"/>
      <c r="J155" s="9"/>
      <c r="K155" s="9"/>
      <c r="L155" s="9"/>
      <c r="M155" s="9"/>
      <c r="N155" s="9"/>
      <c r="O155" s="9"/>
      <c r="P155" s="9"/>
      <c r="Q155" s="9"/>
      <c r="R155" s="9"/>
      <c r="S155" s="9"/>
      <c r="T155" s="9"/>
      <c r="U155" s="9"/>
      <c r="V155" s="9"/>
      <c r="W155" s="9"/>
      <c r="X155" s="9"/>
    </row>
    <row r="156" spans="1:24" x14ac:dyDescent="0.35">
      <c r="A156" s="9"/>
      <c r="B156" s="9"/>
      <c r="C156" s="9"/>
      <c r="D156" s="9"/>
      <c r="E156" s="9"/>
      <c r="F156" s="9"/>
      <c r="G156" s="9"/>
      <c r="H156" s="9"/>
      <c r="I156" s="9"/>
      <c r="J156" s="9"/>
      <c r="K156" s="9"/>
      <c r="L156" s="9"/>
      <c r="M156" s="9"/>
      <c r="N156" s="9"/>
      <c r="O156" s="9"/>
      <c r="P156" s="9"/>
      <c r="Q156" s="9"/>
      <c r="R156" s="9"/>
      <c r="S156" s="9"/>
      <c r="T156" s="9"/>
      <c r="U156" s="9"/>
      <c r="V156" s="9"/>
      <c r="W156" s="9"/>
      <c r="X156" s="9"/>
    </row>
    <row r="157" spans="1:24" x14ac:dyDescent="0.35">
      <c r="A157" s="9"/>
      <c r="B157" s="9"/>
      <c r="C157" s="9"/>
      <c r="D157" s="9"/>
      <c r="E157" s="9"/>
      <c r="F157" s="9"/>
      <c r="G157" s="9"/>
      <c r="H157" s="9"/>
      <c r="I157" s="9"/>
      <c r="J157" s="9"/>
      <c r="K157" s="9"/>
      <c r="L157" s="9"/>
      <c r="M157" s="9"/>
      <c r="N157" s="9"/>
      <c r="O157" s="9"/>
      <c r="P157" s="9"/>
      <c r="Q157" s="9"/>
      <c r="R157" s="9"/>
      <c r="S157" s="9"/>
      <c r="T157" s="9"/>
      <c r="U157" s="9"/>
      <c r="V157" s="9"/>
      <c r="W157" s="9"/>
      <c r="X157" s="9"/>
    </row>
    <row r="158" spans="1:24" x14ac:dyDescent="0.35">
      <c r="A158" s="9"/>
      <c r="B158" s="9"/>
      <c r="C158" s="9"/>
      <c r="D158" s="9"/>
      <c r="E158" s="9"/>
      <c r="F158" s="9"/>
      <c r="G158" s="9"/>
      <c r="H158" s="9"/>
      <c r="I158" s="9"/>
      <c r="J158" s="9"/>
      <c r="K158" s="9"/>
      <c r="L158" s="9"/>
      <c r="M158" s="9"/>
      <c r="N158" s="9"/>
      <c r="O158" s="9"/>
      <c r="P158" s="9"/>
      <c r="Q158" s="9"/>
      <c r="R158" s="9"/>
      <c r="S158" s="9"/>
      <c r="T158" s="9"/>
      <c r="U158" s="9"/>
      <c r="V158" s="9"/>
      <c r="W158" s="9"/>
      <c r="X158" s="9"/>
    </row>
    <row r="159" spans="1:24" x14ac:dyDescent="0.35">
      <c r="A159" s="9"/>
      <c r="B159" s="9"/>
      <c r="C159" s="9"/>
      <c r="D159" s="9"/>
      <c r="E159" s="9"/>
      <c r="F159" s="9"/>
      <c r="G159" s="9"/>
      <c r="H159" s="9"/>
      <c r="I159" s="9"/>
      <c r="J159" s="9"/>
      <c r="K159" s="9"/>
      <c r="L159" s="9"/>
      <c r="M159" s="9"/>
      <c r="N159" s="9"/>
      <c r="O159" s="9"/>
      <c r="P159" s="9"/>
      <c r="Q159" s="9"/>
      <c r="R159" s="9"/>
      <c r="S159" s="9"/>
      <c r="T159" s="9"/>
      <c r="U159" s="9"/>
      <c r="V159" s="9"/>
      <c r="W159" s="9"/>
      <c r="X159" s="9"/>
    </row>
    <row r="160" spans="1:24" x14ac:dyDescent="0.35">
      <c r="A160" s="9"/>
      <c r="B160" s="9"/>
      <c r="C160" s="9"/>
      <c r="D160" s="9"/>
      <c r="E160" s="9"/>
      <c r="F160" s="9"/>
      <c r="G160" s="9"/>
      <c r="H160" s="9"/>
      <c r="I160" s="9"/>
      <c r="J160" s="9"/>
      <c r="K160" s="9"/>
      <c r="L160" s="9"/>
      <c r="M160" s="9"/>
      <c r="N160" s="9"/>
      <c r="O160" s="9"/>
      <c r="P160" s="9"/>
      <c r="Q160" s="9"/>
      <c r="R160" s="9"/>
      <c r="S160" s="9"/>
      <c r="T160" s="9"/>
      <c r="U160" s="9"/>
      <c r="V160" s="9"/>
      <c r="W160" s="9"/>
      <c r="X160" s="9"/>
    </row>
    <row r="161" spans="1:24" x14ac:dyDescent="0.35">
      <c r="A161" s="9"/>
      <c r="B161" s="9"/>
      <c r="C161" s="9"/>
      <c r="D161" s="9"/>
      <c r="E161" s="9"/>
      <c r="F161" s="9"/>
      <c r="G161" s="9"/>
      <c r="H161" s="9"/>
      <c r="I161" s="9"/>
      <c r="J161" s="9"/>
      <c r="K161" s="9"/>
      <c r="L161" s="9"/>
      <c r="M161" s="9"/>
      <c r="N161" s="9"/>
      <c r="O161" s="9"/>
      <c r="P161" s="9"/>
      <c r="Q161" s="9"/>
      <c r="R161" s="9"/>
      <c r="S161" s="9"/>
      <c r="T161" s="9"/>
      <c r="U161" s="9"/>
      <c r="V161" s="9"/>
      <c r="W161" s="9"/>
      <c r="X161" s="9"/>
    </row>
    <row r="162" spans="1:24" x14ac:dyDescent="0.35">
      <c r="A162" s="9"/>
      <c r="B162" s="9"/>
      <c r="C162" s="9"/>
      <c r="D162" s="9"/>
      <c r="E162" s="9"/>
      <c r="F162" s="9"/>
      <c r="G162" s="9"/>
      <c r="H162" s="9"/>
      <c r="I162" s="9"/>
      <c r="J162" s="9"/>
      <c r="K162" s="9"/>
      <c r="L162" s="9"/>
      <c r="M162" s="9"/>
      <c r="N162" s="9"/>
      <c r="O162" s="9"/>
      <c r="P162" s="9"/>
      <c r="Q162" s="9"/>
      <c r="R162" s="9"/>
      <c r="S162" s="9"/>
      <c r="T162" s="9"/>
      <c r="U162" s="9"/>
      <c r="V162" s="9"/>
      <c r="W162" s="9"/>
      <c r="X162" s="9"/>
    </row>
    <row r="163" spans="1:24" x14ac:dyDescent="0.35">
      <c r="A163" s="9"/>
      <c r="B163" s="9"/>
      <c r="C163" s="9"/>
      <c r="D163" s="9"/>
      <c r="E163" s="9"/>
      <c r="F163" s="9"/>
      <c r="G163" s="9"/>
      <c r="H163" s="9"/>
      <c r="I163" s="9"/>
      <c r="J163" s="9"/>
      <c r="K163" s="9"/>
      <c r="L163" s="9"/>
      <c r="M163" s="9"/>
      <c r="N163" s="9"/>
      <c r="O163" s="9"/>
      <c r="P163" s="9"/>
      <c r="Q163" s="9"/>
      <c r="R163" s="9"/>
      <c r="S163" s="9"/>
      <c r="T163" s="9"/>
      <c r="U163" s="9"/>
      <c r="V163" s="9"/>
      <c r="W163" s="9"/>
      <c r="X163" s="9"/>
    </row>
    <row r="164" spans="1:24" x14ac:dyDescent="0.35">
      <c r="A164" s="9"/>
      <c r="B164" s="9"/>
      <c r="C164" s="9"/>
      <c r="D164" s="9"/>
      <c r="E164" s="9"/>
      <c r="F164" s="9"/>
      <c r="G164" s="9"/>
      <c r="H164" s="9"/>
      <c r="I164" s="9"/>
      <c r="J164" s="9"/>
      <c r="K164" s="9"/>
      <c r="L164" s="9"/>
      <c r="M164" s="9"/>
      <c r="N164" s="9"/>
      <c r="O164" s="9"/>
      <c r="P164" s="9"/>
      <c r="Q164" s="9"/>
      <c r="R164" s="9"/>
      <c r="S164" s="9"/>
      <c r="T164" s="9"/>
      <c r="U164" s="9"/>
      <c r="V164" s="9"/>
      <c r="W164" s="9"/>
      <c r="X164" s="9"/>
    </row>
    <row r="165" spans="1:24" x14ac:dyDescent="0.35">
      <c r="A165" s="9"/>
      <c r="B165" s="9"/>
      <c r="C165" s="9"/>
      <c r="D165" s="9"/>
      <c r="E165" s="9"/>
      <c r="F165" s="9"/>
      <c r="G165" s="9"/>
      <c r="H165" s="9"/>
      <c r="I165" s="9"/>
      <c r="J165" s="9"/>
      <c r="K165" s="9"/>
      <c r="L165" s="9"/>
      <c r="M165" s="9"/>
      <c r="N165" s="9"/>
      <c r="O165" s="9"/>
      <c r="P165" s="9"/>
      <c r="Q165" s="9"/>
      <c r="R165" s="9"/>
      <c r="S165" s="9"/>
      <c r="T165" s="9"/>
      <c r="U165" s="9"/>
      <c r="V165" s="9"/>
      <c r="W165" s="9"/>
      <c r="X165" s="9"/>
    </row>
    <row r="166" spans="1:24" x14ac:dyDescent="0.35">
      <c r="A166" s="9"/>
      <c r="B166" s="9"/>
      <c r="C166" s="9"/>
      <c r="D166" s="9"/>
      <c r="E166" s="9"/>
      <c r="F166" s="9"/>
      <c r="G166" s="9"/>
      <c r="H166" s="9"/>
      <c r="I166" s="9"/>
      <c r="J166" s="9"/>
      <c r="K166" s="9"/>
      <c r="L166" s="9"/>
      <c r="M166" s="9"/>
      <c r="N166" s="9"/>
      <c r="O166" s="9"/>
      <c r="P166" s="9"/>
      <c r="Q166" s="9"/>
      <c r="R166" s="9"/>
      <c r="S166" s="9"/>
      <c r="T166" s="9"/>
      <c r="U166" s="9"/>
      <c r="V166" s="9"/>
      <c r="W166" s="9"/>
      <c r="X166" s="9"/>
    </row>
    <row r="167" spans="1:24" x14ac:dyDescent="0.35">
      <c r="A167" s="9"/>
      <c r="B167" s="9"/>
      <c r="C167" s="9"/>
      <c r="D167" s="9"/>
      <c r="E167" s="9"/>
      <c r="F167" s="9"/>
      <c r="G167" s="9"/>
      <c r="H167" s="9"/>
      <c r="I167" s="9"/>
      <c r="J167" s="9"/>
      <c r="K167" s="9"/>
      <c r="L167" s="9"/>
      <c r="M167" s="9"/>
      <c r="N167" s="9"/>
      <c r="O167" s="9"/>
      <c r="P167" s="9"/>
      <c r="Q167" s="9"/>
      <c r="R167" s="9"/>
      <c r="S167" s="9"/>
      <c r="T167" s="9"/>
      <c r="U167" s="9"/>
      <c r="V167" s="9"/>
      <c r="W167" s="9"/>
      <c r="X167" s="9"/>
    </row>
    <row r="168" spans="1:24" x14ac:dyDescent="0.35">
      <c r="A168" s="9"/>
      <c r="B168" s="9"/>
      <c r="C168" s="9"/>
      <c r="D168" s="9"/>
      <c r="E168" s="9"/>
      <c r="F168" s="9"/>
      <c r="G168" s="9"/>
      <c r="H168" s="9"/>
      <c r="I168" s="9"/>
      <c r="J168" s="9"/>
      <c r="K168" s="9"/>
      <c r="L168" s="9"/>
      <c r="M168" s="9"/>
      <c r="N168" s="9"/>
      <c r="O168" s="9"/>
      <c r="P168" s="9"/>
      <c r="Q168" s="9"/>
      <c r="R168" s="9"/>
      <c r="S168" s="9"/>
      <c r="T168" s="9"/>
      <c r="U168" s="9"/>
      <c r="V168" s="9"/>
      <c r="W168" s="9"/>
      <c r="X168" s="9"/>
    </row>
    <row r="169" spans="1:24" x14ac:dyDescent="0.35">
      <c r="A169" s="9"/>
      <c r="B169" s="9"/>
      <c r="C169" s="9"/>
      <c r="D169" s="9"/>
      <c r="E169" s="9"/>
      <c r="F169" s="9"/>
      <c r="G169" s="9"/>
      <c r="H169" s="9"/>
      <c r="I169" s="9"/>
      <c r="J169" s="9"/>
      <c r="K169" s="9"/>
      <c r="L169" s="9"/>
      <c r="M169" s="9"/>
      <c r="N169" s="9"/>
      <c r="O169" s="9"/>
      <c r="P169" s="9"/>
      <c r="Q169" s="9"/>
      <c r="R169" s="9"/>
      <c r="S169" s="9"/>
      <c r="T169" s="9"/>
      <c r="U169" s="9"/>
      <c r="V169" s="9"/>
      <c r="W169" s="9"/>
      <c r="X169" s="9"/>
    </row>
    <row r="170" spans="1:24" x14ac:dyDescent="0.35">
      <c r="A170" s="9"/>
      <c r="B170" s="9"/>
      <c r="C170" s="9"/>
      <c r="D170" s="9"/>
      <c r="E170" s="9"/>
      <c r="F170" s="9"/>
      <c r="G170" s="9"/>
      <c r="H170" s="9"/>
      <c r="I170" s="9"/>
      <c r="J170" s="9"/>
      <c r="K170" s="9"/>
      <c r="L170" s="9"/>
      <c r="M170" s="9"/>
      <c r="N170" s="9"/>
      <c r="O170" s="9"/>
      <c r="P170" s="9"/>
      <c r="Q170" s="9"/>
      <c r="R170" s="9"/>
      <c r="S170" s="9"/>
      <c r="T170" s="9"/>
      <c r="U170" s="9"/>
      <c r="V170" s="9"/>
      <c r="W170" s="9"/>
      <c r="X170" s="9"/>
    </row>
    <row r="171" spans="1:24" x14ac:dyDescent="0.35">
      <c r="A171" s="9"/>
      <c r="B171" s="9"/>
      <c r="C171" s="9"/>
      <c r="D171" s="9"/>
      <c r="E171" s="9"/>
      <c r="F171" s="9"/>
      <c r="G171" s="9"/>
      <c r="H171" s="9"/>
      <c r="I171" s="9"/>
      <c r="J171" s="9"/>
      <c r="K171" s="9"/>
      <c r="L171" s="9"/>
      <c r="M171" s="9"/>
      <c r="N171" s="9"/>
      <c r="O171" s="9"/>
      <c r="P171" s="9"/>
      <c r="Q171" s="9"/>
      <c r="R171" s="9"/>
      <c r="S171" s="9"/>
      <c r="T171" s="9"/>
      <c r="U171" s="9"/>
      <c r="V171" s="9"/>
      <c r="W171" s="9"/>
      <c r="X171" s="9"/>
    </row>
    <row r="172" spans="1:24" x14ac:dyDescent="0.35">
      <c r="A172" s="9"/>
      <c r="B172" s="9"/>
      <c r="C172" s="9"/>
      <c r="D172" s="9"/>
      <c r="E172" s="9"/>
      <c r="F172" s="9"/>
      <c r="G172" s="9"/>
      <c r="H172" s="9"/>
      <c r="I172" s="9"/>
      <c r="J172" s="9"/>
      <c r="K172" s="9"/>
      <c r="L172" s="9"/>
      <c r="M172" s="9"/>
      <c r="N172" s="9"/>
      <c r="O172" s="9"/>
      <c r="P172" s="9"/>
      <c r="Q172" s="9"/>
      <c r="R172" s="9"/>
      <c r="S172" s="9"/>
      <c r="T172" s="9"/>
      <c r="U172" s="9"/>
      <c r="V172" s="9"/>
      <c r="W172" s="9"/>
      <c r="X172" s="9"/>
    </row>
    <row r="173" spans="1:24" x14ac:dyDescent="0.35">
      <c r="A173" s="9"/>
      <c r="B173" s="9"/>
      <c r="C173" s="9"/>
      <c r="D173" s="9"/>
      <c r="E173" s="9"/>
      <c r="F173" s="9"/>
      <c r="G173" s="9"/>
      <c r="H173" s="9"/>
      <c r="I173" s="9"/>
      <c r="J173" s="9"/>
      <c r="K173" s="9"/>
      <c r="L173" s="9"/>
      <c r="M173" s="9"/>
      <c r="N173" s="9"/>
      <c r="O173" s="9"/>
      <c r="P173" s="9"/>
      <c r="Q173" s="9"/>
      <c r="R173" s="9"/>
      <c r="S173" s="9"/>
      <c r="T173" s="9"/>
      <c r="U173" s="9"/>
      <c r="V173" s="9"/>
      <c r="W173" s="9"/>
      <c r="X173" s="9"/>
    </row>
    <row r="174" spans="1:24" x14ac:dyDescent="0.35">
      <c r="A174" s="9"/>
      <c r="B174" s="9"/>
      <c r="C174" s="9"/>
      <c r="D174" s="9"/>
      <c r="E174" s="9"/>
      <c r="F174" s="9"/>
      <c r="G174" s="9"/>
      <c r="H174" s="9"/>
      <c r="I174" s="9"/>
      <c r="J174" s="9"/>
      <c r="K174" s="9"/>
      <c r="L174" s="9"/>
      <c r="M174" s="9"/>
      <c r="N174" s="9"/>
      <c r="O174" s="9"/>
      <c r="P174" s="9"/>
      <c r="Q174" s="9"/>
      <c r="R174" s="9"/>
      <c r="S174" s="9"/>
      <c r="T174" s="9"/>
      <c r="U174" s="9"/>
      <c r="V174" s="9"/>
      <c r="W174" s="9"/>
      <c r="X174" s="9"/>
    </row>
    <row r="175" spans="1:24" x14ac:dyDescent="0.35">
      <c r="A175" s="9"/>
      <c r="B175" s="9"/>
      <c r="C175" s="9"/>
      <c r="D175" s="9"/>
      <c r="E175" s="9"/>
      <c r="F175" s="9"/>
      <c r="G175" s="9"/>
      <c r="H175" s="9"/>
      <c r="I175" s="9"/>
      <c r="J175" s="9"/>
      <c r="K175" s="9"/>
      <c r="L175" s="9"/>
      <c r="M175" s="9"/>
      <c r="N175" s="9"/>
      <c r="O175" s="9"/>
      <c r="P175" s="9"/>
      <c r="Q175" s="9"/>
      <c r="R175" s="9"/>
      <c r="S175" s="9"/>
      <c r="T175" s="9"/>
      <c r="U175" s="9"/>
      <c r="V175" s="9"/>
      <c r="W175" s="9"/>
      <c r="X175" s="9"/>
    </row>
    <row r="176" spans="1:24" x14ac:dyDescent="0.35">
      <c r="A176" s="9"/>
      <c r="B176" s="9"/>
      <c r="C176" s="9"/>
      <c r="D176" s="9"/>
      <c r="E176" s="9"/>
      <c r="F176" s="9"/>
      <c r="G176" s="9"/>
      <c r="H176" s="9"/>
      <c r="I176" s="9"/>
      <c r="J176" s="9"/>
      <c r="K176" s="9"/>
      <c r="L176" s="9"/>
      <c r="M176" s="9"/>
      <c r="N176" s="9"/>
      <c r="O176" s="9"/>
      <c r="P176" s="9"/>
      <c r="Q176" s="9"/>
      <c r="R176" s="9"/>
      <c r="S176" s="9"/>
      <c r="T176" s="9"/>
      <c r="U176" s="9"/>
      <c r="V176" s="9"/>
      <c r="W176" s="9"/>
      <c r="X176" s="9"/>
    </row>
    <row r="177" spans="1:24" x14ac:dyDescent="0.35">
      <c r="A177" s="9"/>
      <c r="B177" s="9"/>
      <c r="C177" s="9"/>
      <c r="D177" s="9"/>
      <c r="E177" s="9"/>
      <c r="F177" s="9"/>
      <c r="G177" s="9"/>
      <c r="H177" s="9"/>
      <c r="I177" s="9"/>
      <c r="J177" s="9"/>
      <c r="K177" s="9"/>
      <c r="L177" s="9"/>
      <c r="M177" s="9"/>
      <c r="N177" s="9"/>
      <c r="O177" s="9"/>
      <c r="P177" s="9"/>
      <c r="Q177" s="9"/>
      <c r="R177" s="9"/>
      <c r="S177" s="9"/>
      <c r="T177" s="9"/>
      <c r="U177" s="9"/>
      <c r="V177" s="9"/>
      <c r="W177" s="9"/>
      <c r="X177" s="9"/>
    </row>
  </sheetData>
  <phoneticPr fontId="2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17110-80CC-436E-AD2A-34609F685244}">
  <dimension ref="A1:Q32"/>
  <sheetViews>
    <sheetView showGridLines="0" zoomScale="145" zoomScaleNormal="145" workbookViewId="0">
      <pane xSplit="3" ySplit="4" topLeftCell="H5" activePane="bottomRight" state="frozen"/>
      <selection pane="topRight" activeCell="D1" sqref="D1"/>
      <selection pane="bottomLeft" activeCell="A5" sqref="A5"/>
      <selection pane="bottomRight" activeCell="H13" sqref="H13"/>
    </sheetView>
    <sheetView workbookViewId="1"/>
  </sheetViews>
  <sheetFormatPr defaultColWidth="0" defaultRowHeight="14.5" customHeight="1" zeroHeight="1" x14ac:dyDescent="0.35"/>
  <cols>
    <col min="1" max="1" width="22.6328125" customWidth="1"/>
    <col min="2" max="2" width="40.36328125" bestFit="1" customWidth="1"/>
    <col min="3" max="8" width="7.36328125" customWidth="1"/>
    <col min="9" max="9" width="2.6328125" customWidth="1"/>
    <col min="10" max="15" width="7.36328125" customWidth="1"/>
    <col min="16" max="17" width="8.7265625" customWidth="1"/>
    <col min="18" max="16384" width="8.7265625" hidden="1"/>
  </cols>
  <sheetData>
    <row r="1" spans="1:15" x14ac:dyDescent="0.35">
      <c r="A1" t="s">
        <v>29</v>
      </c>
    </row>
    <row r="2" spans="1:15" x14ac:dyDescent="0.35">
      <c r="A2" t="s">
        <v>30</v>
      </c>
      <c r="C2" s="1">
        <v>2013</v>
      </c>
      <c r="D2" s="1">
        <v>2014</v>
      </c>
      <c r="E2" s="1">
        <v>2015</v>
      </c>
      <c r="F2" s="1">
        <v>2016</v>
      </c>
      <c r="G2" s="1">
        <v>2017</v>
      </c>
      <c r="H2" s="1">
        <v>2018</v>
      </c>
      <c r="J2" s="1">
        <v>2013</v>
      </c>
      <c r="K2" s="1">
        <v>2014</v>
      </c>
      <c r="L2" s="1">
        <v>2015</v>
      </c>
      <c r="M2" s="1">
        <v>2016</v>
      </c>
      <c r="N2" s="1">
        <v>2017</v>
      </c>
      <c r="O2" s="1">
        <v>2018</v>
      </c>
    </row>
    <row r="3" spans="1:15" x14ac:dyDescent="0.35">
      <c r="B3" t="s">
        <v>31</v>
      </c>
    </row>
    <row r="4" spans="1:15" x14ac:dyDescent="0.35">
      <c r="A4" t="s">
        <v>32</v>
      </c>
      <c r="B4" s="2" t="s">
        <v>33</v>
      </c>
      <c r="C4" s="3">
        <f>SUM(C5:C8)</f>
        <v>81.839152022999997</v>
      </c>
      <c r="D4" s="3">
        <f t="shared" ref="D4:H4" si="0">SUM(D5:D8)</f>
        <v>87.720075068</v>
      </c>
      <c r="E4" s="3">
        <f t="shared" si="0"/>
        <v>88.266664173999999</v>
      </c>
      <c r="F4" s="3">
        <f t="shared" si="0"/>
        <v>84.294837740999995</v>
      </c>
      <c r="G4" s="3">
        <f t="shared" si="0"/>
        <v>88.092477241000012</v>
      </c>
      <c r="H4" s="3">
        <f t="shared" si="0"/>
        <v>95.753791328000005</v>
      </c>
      <c r="I4" s="2"/>
      <c r="J4" s="4">
        <f>SUM(J5:J8)</f>
        <v>1</v>
      </c>
      <c r="K4" s="4">
        <f t="shared" ref="K4:O4" si="1">SUM(K5:K8)</f>
        <v>1</v>
      </c>
      <c r="L4" s="4">
        <f t="shared" si="1"/>
        <v>1</v>
      </c>
      <c r="M4" s="4">
        <f t="shared" si="1"/>
        <v>1</v>
      </c>
      <c r="N4" s="4">
        <f t="shared" si="1"/>
        <v>0.99999999999999978</v>
      </c>
      <c r="O4" s="4">
        <f t="shared" si="1"/>
        <v>0.99999999999999989</v>
      </c>
    </row>
    <row r="5" spans="1:15" x14ac:dyDescent="0.35">
      <c r="A5" t="s">
        <v>34</v>
      </c>
      <c r="B5" t="s">
        <v>35</v>
      </c>
      <c r="C5" s="5">
        <v>20.001303867000001</v>
      </c>
      <c r="D5" s="5">
        <v>20.285705302</v>
      </c>
      <c r="E5" s="5">
        <v>17.946094536</v>
      </c>
      <c r="F5" s="5">
        <v>14.667088668</v>
      </c>
      <c r="G5" s="5">
        <v>15.625377047000001</v>
      </c>
      <c r="H5" s="5">
        <v>15.363442028</v>
      </c>
      <c r="J5" s="6">
        <f>C5/C$4</f>
        <v>0.24439774084387939</v>
      </c>
      <c r="K5" s="6">
        <f t="shared" ref="K5:O10" si="2">D5/D$4</f>
        <v>0.23125499250057255</v>
      </c>
      <c r="L5" s="6">
        <f t="shared" si="2"/>
        <v>0.20331678673868178</v>
      </c>
      <c r="M5" s="6">
        <f t="shared" si="2"/>
        <v>0.17399747198120655</v>
      </c>
      <c r="N5" s="6">
        <f t="shared" si="2"/>
        <v>0.17737470367932434</v>
      </c>
      <c r="O5" s="6">
        <f t="shared" si="2"/>
        <v>0.16044734955061224</v>
      </c>
    </row>
    <row r="6" spans="1:15" x14ac:dyDescent="0.35">
      <c r="A6" t="s">
        <v>36</v>
      </c>
      <c r="B6" t="s">
        <v>37</v>
      </c>
      <c r="C6" s="5">
        <v>24.859072419</v>
      </c>
      <c r="D6" s="5">
        <v>26.718072525</v>
      </c>
      <c r="E6" s="5">
        <v>28.066881905999999</v>
      </c>
      <c r="F6" s="5">
        <v>27.576023261</v>
      </c>
      <c r="G6" s="5">
        <v>28.289335055999999</v>
      </c>
      <c r="H6" s="5">
        <v>31.882148019999999</v>
      </c>
      <c r="J6" s="6">
        <f t="shared" ref="J6:J8" si="3">C6/C$4</f>
        <v>0.303755254111304</v>
      </c>
      <c r="K6" s="6">
        <f t="shared" si="2"/>
        <v>0.30458332946350458</v>
      </c>
      <c r="L6" s="6">
        <f t="shared" si="2"/>
        <v>0.31797827830755876</v>
      </c>
      <c r="M6" s="6">
        <f t="shared" si="2"/>
        <v>0.32713774650980026</v>
      </c>
      <c r="N6" s="6">
        <f t="shared" si="2"/>
        <v>0.32113224581716693</v>
      </c>
      <c r="O6" s="6">
        <f t="shared" si="2"/>
        <v>0.33295964136594064</v>
      </c>
    </row>
    <row r="7" spans="1:15" x14ac:dyDescent="0.35">
      <c r="A7" t="s">
        <v>38</v>
      </c>
      <c r="B7" t="s">
        <v>39</v>
      </c>
      <c r="C7" s="5">
        <v>19.316439453000001</v>
      </c>
      <c r="D7" s="5">
        <v>22.612220954000001</v>
      </c>
      <c r="E7" s="5">
        <v>24.188036862000001</v>
      </c>
      <c r="F7" s="5">
        <v>23.202101119000002</v>
      </c>
      <c r="G7" s="5">
        <v>24.562874269000002</v>
      </c>
      <c r="H7" s="5">
        <v>28.561769018</v>
      </c>
      <c r="J7" s="6">
        <f t="shared" si="3"/>
        <v>0.23602932063092891</v>
      </c>
      <c r="K7" s="6">
        <f t="shared" si="2"/>
        <v>0.25777703606011693</v>
      </c>
      <c r="L7" s="6">
        <f t="shared" si="2"/>
        <v>0.27403365798800489</v>
      </c>
      <c r="M7" s="6">
        <f t="shared" si="2"/>
        <v>0.27524937161976148</v>
      </c>
      <c r="N7" s="6">
        <f t="shared" si="2"/>
        <v>0.27883055441614879</v>
      </c>
      <c r="O7" s="6">
        <f t="shared" si="2"/>
        <v>0.29828342692106086</v>
      </c>
    </row>
    <row r="8" spans="1:15" x14ac:dyDescent="0.35">
      <c r="A8" t="s">
        <v>40</v>
      </c>
      <c r="B8" t="s">
        <v>41</v>
      </c>
      <c r="C8" s="5">
        <v>17.662336283999998</v>
      </c>
      <c r="D8" s="5">
        <v>18.104076287000002</v>
      </c>
      <c r="E8" s="5">
        <v>18.065650869999999</v>
      </c>
      <c r="F8" s="5">
        <v>18.849624692999999</v>
      </c>
      <c r="G8" s="5">
        <v>19.614890869</v>
      </c>
      <c r="H8" s="5">
        <v>19.946432261999998</v>
      </c>
      <c r="J8" s="6">
        <f t="shared" si="3"/>
        <v>0.21581768441388777</v>
      </c>
      <c r="K8" s="6">
        <f t="shared" si="2"/>
        <v>0.20638464197580594</v>
      </c>
      <c r="L8" s="6">
        <f t="shared" si="2"/>
        <v>0.20467127696575454</v>
      </c>
      <c r="M8" s="6">
        <f t="shared" si="2"/>
        <v>0.22361540988923179</v>
      </c>
      <c r="N8" s="6">
        <f t="shared" si="2"/>
        <v>0.22266249608735983</v>
      </c>
      <c r="O8" s="6">
        <f t="shared" si="2"/>
        <v>0.20830958216238618</v>
      </c>
    </row>
    <row r="9" spans="1:15" x14ac:dyDescent="0.35">
      <c r="A9" t="s">
        <v>42</v>
      </c>
      <c r="B9" t="s">
        <v>43</v>
      </c>
      <c r="C9" s="5">
        <v>8.2444331260000006</v>
      </c>
      <c r="D9" s="5">
        <v>8.3375590049999992</v>
      </c>
      <c r="E9" s="5">
        <v>8.3368862369999999</v>
      </c>
      <c r="F9" s="5">
        <v>8.4267530019999999</v>
      </c>
      <c r="G9" s="5">
        <v>8.4189682319999992</v>
      </c>
      <c r="H9" s="5">
        <v>8.4380682070000006</v>
      </c>
      <c r="J9" s="6"/>
      <c r="K9" s="6"/>
      <c r="L9" s="6"/>
      <c r="M9" s="6"/>
      <c r="N9" s="6"/>
      <c r="O9" s="6">
        <f t="shared" si="2"/>
        <v>8.8122549404814732E-2</v>
      </c>
    </row>
    <row r="10" spans="1:15" x14ac:dyDescent="0.35">
      <c r="A10" t="s">
        <v>44</v>
      </c>
      <c r="B10" t="s">
        <v>45</v>
      </c>
      <c r="C10" s="5">
        <v>9.4179031579999997</v>
      </c>
      <c r="D10" s="5">
        <v>9.7665172820000006</v>
      </c>
      <c r="E10" s="5">
        <v>9.7287646330000008</v>
      </c>
      <c r="F10" s="5">
        <v>10.422871690999999</v>
      </c>
      <c r="G10" s="5">
        <v>11.195922637000001</v>
      </c>
      <c r="H10" s="5">
        <v>11.508364054999999</v>
      </c>
      <c r="J10" s="6"/>
      <c r="K10" s="6"/>
      <c r="L10" s="6"/>
      <c r="M10" s="6"/>
      <c r="N10" s="6"/>
      <c r="O10" s="6">
        <f t="shared" si="2"/>
        <v>0.12018703275757146</v>
      </c>
    </row>
    <row r="11" spans="1:15" x14ac:dyDescent="0.35">
      <c r="C11" s="5"/>
      <c r="D11" s="5"/>
      <c r="E11" s="5"/>
      <c r="F11" s="5"/>
      <c r="G11" s="5"/>
      <c r="H11" s="5"/>
      <c r="J11" s="5"/>
      <c r="K11" s="5"/>
      <c r="L11" s="5"/>
      <c r="M11" s="5"/>
      <c r="N11" s="5"/>
      <c r="O11" s="5"/>
    </row>
    <row r="12" spans="1:15" x14ac:dyDescent="0.35">
      <c r="A12" t="s">
        <v>46</v>
      </c>
      <c r="B12" s="2" t="s">
        <v>47</v>
      </c>
      <c r="C12" s="3">
        <f>SUM(C13:C16)</f>
        <v>97.116801050999996</v>
      </c>
      <c r="D12" s="3">
        <f t="shared" ref="D12:H12" si="4">SUM(D13:D16)</f>
        <v>98.276210208999984</v>
      </c>
      <c r="E12" s="3">
        <f t="shared" si="4"/>
        <v>97.375221191000009</v>
      </c>
      <c r="F12" s="3">
        <f t="shared" si="4"/>
        <v>97.335208483000002</v>
      </c>
      <c r="G12" s="3">
        <f t="shared" si="4"/>
        <v>97.594743302000012</v>
      </c>
      <c r="H12" s="3">
        <f t="shared" si="4"/>
        <v>101.16185176100001</v>
      </c>
      <c r="J12" s="4">
        <f>SUM(J13:J16)</f>
        <v>1</v>
      </c>
      <c r="K12" s="4">
        <f t="shared" ref="K12:O12" si="5">SUM(K13:K16)</f>
        <v>1</v>
      </c>
      <c r="L12" s="4">
        <f t="shared" si="5"/>
        <v>0.99999999999999989</v>
      </c>
      <c r="M12" s="4">
        <f t="shared" si="5"/>
        <v>0.99999999999999989</v>
      </c>
      <c r="N12" s="4">
        <f t="shared" si="5"/>
        <v>0.99999999999999989</v>
      </c>
      <c r="O12" s="4">
        <f t="shared" si="5"/>
        <v>0.99999999999999978</v>
      </c>
    </row>
    <row r="13" spans="1:15" x14ac:dyDescent="0.35">
      <c r="A13" t="s">
        <v>48</v>
      </c>
      <c r="B13" t="s">
        <v>35</v>
      </c>
      <c r="C13" s="5">
        <v>18.038633142999998</v>
      </c>
      <c r="D13" s="5">
        <v>17.997632024000001</v>
      </c>
      <c r="E13" s="5">
        <v>15.548870189000001</v>
      </c>
      <c r="F13" s="5">
        <v>14.225904563</v>
      </c>
      <c r="G13" s="5">
        <v>13.837465264</v>
      </c>
      <c r="H13" s="5">
        <v>13.251532386999999</v>
      </c>
      <c r="J13" s="6">
        <f>C13/C$12</f>
        <v>0.18574163221796378</v>
      </c>
      <c r="K13" s="6">
        <f t="shared" ref="K13:O16" si="6">D13/D$12</f>
        <v>0.18313315079738196</v>
      </c>
      <c r="L13" s="6">
        <f t="shared" si="6"/>
        <v>0.15967994730919408</v>
      </c>
      <c r="M13" s="6">
        <f t="shared" si="6"/>
        <v>0.14615373804315232</v>
      </c>
      <c r="N13" s="6">
        <f t="shared" si="6"/>
        <v>0.14178494451469528</v>
      </c>
      <c r="O13" s="6">
        <f t="shared" si="6"/>
        <v>0.13099337503535832</v>
      </c>
    </row>
    <row r="14" spans="1:15" x14ac:dyDescent="0.35">
      <c r="A14" t="s">
        <v>49</v>
      </c>
      <c r="B14" t="s">
        <v>37</v>
      </c>
      <c r="C14" s="5">
        <v>26.805134424999999</v>
      </c>
      <c r="D14" s="5">
        <v>27.382832544999999</v>
      </c>
      <c r="E14" s="5">
        <v>28.191094829000001</v>
      </c>
      <c r="F14" s="5">
        <v>28.400351852</v>
      </c>
      <c r="G14" s="5">
        <v>28.055092567999999</v>
      </c>
      <c r="H14" s="5">
        <v>31.1534215</v>
      </c>
      <c r="J14" s="6">
        <f t="shared" ref="J14:J16" si="7">C14/C$12</f>
        <v>0.27600923974960345</v>
      </c>
      <c r="K14" s="6">
        <f t="shared" si="6"/>
        <v>0.27863134411436963</v>
      </c>
      <c r="L14" s="6">
        <f t="shared" si="6"/>
        <v>0.2895099439487136</v>
      </c>
      <c r="M14" s="6">
        <f t="shared" si="6"/>
        <v>0.29177881564778524</v>
      </c>
      <c r="N14" s="6">
        <f t="shared" si="6"/>
        <v>0.28746520169826673</v>
      </c>
      <c r="O14" s="6">
        <f t="shared" si="6"/>
        <v>0.30795622023212399</v>
      </c>
    </row>
    <row r="15" spans="1:15" x14ac:dyDescent="0.35">
      <c r="A15" t="s">
        <v>50</v>
      </c>
      <c r="B15" t="s">
        <v>39</v>
      </c>
      <c r="C15" s="5">
        <v>35.700419105000002</v>
      </c>
      <c r="D15" s="5">
        <v>35.977828211999999</v>
      </c>
      <c r="E15" s="5">
        <v>36.740258367000003</v>
      </c>
      <c r="F15" s="5">
        <v>37.194180807999999</v>
      </c>
      <c r="G15" s="5">
        <v>37.522870556000001</v>
      </c>
      <c r="H15" s="5">
        <v>38.354616819</v>
      </c>
      <c r="J15" s="6">
        <f t="shared" si="7"/>
        <v>0.36760291441490389</v>
      </c>
      <c r="K15" s="6">
        <f t="shared" si="6"/>
        <v>0.36608888494466185</v>
      </c>
      <c r="L15" s="6">
        <f t="shared" si="6"/>
        <v>0.37730603245495636</v>
      </c>
      <c r="M15" s="6">
        <f t="shared" si="6"/>
        <v>0.38212463288139065</v>
      </c>
      <c r="N15" s="6">
        <f t="shared" si="6"/>
        <v>0.38447634868906966</v>
      </c>
      <c r="O15" s="6">
        <f t="shared" si="6"/>
        <v>0.37914111052073979</v>
      </c>
    </row>
    <row r="16" spans="1:15" x14ac:dyDescent="0.35">
      <c r="A16" t="s">
        <v>51</v>
      </c>
      <c r="B16" t="s">
        <v>41</v>
      </c>
      <c r="C16" s="5">
        <v>16.572614378000001</v>
      </c>
      <c r="D16" s="5">
        <v>16.917917427999999</v>
      </c>
      <c r="E16" s="5">
        <v>16.894997805999999</v>
      </c>
      <c r="F16" s="5">
        <v>17.51477126</v>
      </c>
      <c r="G16" s="5">
        <v>18.179314913999999</v>
      </c>
      <c r="H16" s="5">
        <v>18.402281055</v>
      </c>
      <c r="J16" s="6">
        <f t="shared" si="7"/>
        <v>0.17064621361752891</v>
      </c>
      <c r="K16" s="6">
        <f t="shared" si="6"/>
        <v>0.17214662014358673</v>
      </c>
      <c r="L16" s="6">
        <f t="shared" si="6"/>
        <v>0.17350407628713591</v>
      </c>
      <c r="M16" s="6">
        <f t="shared" si="6"/>
        <v>0.17994281342767174</v>
      </c>
      <c r="N16" s="6">
        <f t="shared" si="6"/>
        <v>0.18627350509796822</v>
      </c>
      <c r="O16" s="6">
        <f t="shared" si="6"/>
        <v>0.18190929421177776</v>
      </c>
    </row>
    <row r="17" spans="1:15" x14ac:dyDescent="0.35">
      <c r="A17" t="s">
        <v>52</v>
      </c>
      <c r="B17" t="s">
        <v>43</v>
      </c>
      <c r="C17" s="5">
        <v>8.2444331260000006</v>
      </c>
      <c r="D17" s="5">
        <v>8.3375590049999992</v>
      </c>
      <c r="E17" s="5">
        <v>8.3368862369999999</v>
      </c>
      <c r="F17" s="5">
        <v>8.4267530019999999</v>
      </c>
      <c r="G17" s="5">
        <v>8.4189682319999992</v>
      </c>
      <c r="H17" s="5">
        <v>8.4380682070000006</v>
      </c>
      <c r="J17" s="6"/>
      <c r="K17" s="6"/>
      <c r="L17" s="6"/>
      <c r="M17" s="6"/>
      <c r="N17" s="6"/>
      <c r="O17" s="6"/>
    </row>
    <row r="18" spans="1:15" x14ac:dyDescent="0.35">
      <c r="A18" t="s">
        <v>53</v>
      </c>
      <c r="B18" t="s">
        <v>45</v>
      </c>
      <c r="C18" s="5">
        <v>8.3281812520000003</v>
      </c>
      <c r="D18" s="5">
        <v>8.5803584229999998</v>
      </c>
      <c r="E18" s="5">
        <v>8.5581115689999994</v>
      </c>
      <c r="F18" s="5">
        <v>9.088018258</v>
      </c>
      <c r="G18" s="5">
        <v>9.7603466819999998</v>
      </c>
      <c r="H18" s="5">
        <v>9.9642128480000007</v>
      </c>
      <c r="J18" s="6"/>
      <c r="K18" s="6"/>
      <c r="L18" s="6"/>
      <c r="M18" s="6"/>
      <c r="N18" s="6"/>
      <c r="O18" s="6"/>
    </row>
    <row r="19" spans="1:15" x14ac:dyDescent="0.35"/>
    <row r="20" spans="1:15" x14ac:dyDescent="0.35">
      <c r="B20" s="2" t="s">
        <v>54</v>
      </c>
      <c r="C20" s="3">
        <f>C12-C4</f>
        <v>15.277649027999999</v>
      </c>
      <c r="D20" s="3">
        <f t="shared" ref="D20:H20" si="8">D12-D4</f>
        <v>10.556135140999984</v>
      </c>
      <c r="E20" s="3">
        <f t="shared" si="8"/>
        <v>9.1085570170000096</v>
      </c>
      <c r="F20" s="3">
        <f t="shared" si="8"/>
        <v>13.040370742000007</v>
      </c>
      <c r="G20" s="3">
        <f t="shared" si="8"/>
        <v>9.5022660610000003</v>
      </c>
      <c r="H20" s="3">
        <f t="shared" si="8"/>
        <v>5.4080604330000028</v>
      </c>
    </row>
    <row r="21" spans="1:15" x14ac:dyDescent="0.35">
      <c r="B21" s="2" t="s">
        <v>55</v>
      </c>
      <c r="C21" s="4">
        <f>C20/C12</f>
        <v>0.1573121114232035</v>
      </c>
      <c r="D21" s="4">
        <f t="shared" ref="D21:H21" si="9">D20/D12</f>
        <v>0.1074129244356359</v>
      </c>
      <c r="E21" s="4">
        <f t="shared" si="9"/>
        <v>9.3540809515941584E-2</v>
      </c>
      <c r="F21" s="4">
        <f t="shared" si="9"/>
        <v>0.13397383069537025</v>
      </c>
      <c r="G21" s="4">
        <f t="shared" si="9"/>
        <v>9.7364527427424158E-2</v>
      </c>
      <c r="H21" s="4">
        <f t="shared" si="9"/>
        <v>5.3459484369432257E-2</v>
      </c>
    </row>
    <row r="22" spans="1:15" x14ac:dyDescent="0.35">
      <c r="B22" s="2"/>
      <c r="C22" s="4"/>
      <c r="D22" s="4"/>
      <c r="E22" s="4"/>
      <c r="F22" s="4"/>
      <c r="G22" s="4"/>
      <c r="H22" s="4"/>
    </row>
    <row r="23" spans="1:15" x14ac:dyDescent="0.35">
      <c r="B23" s="2" t="s">
        <v>56</v>
      </c>
      <c r="C23" s="3">
        <f>C4-C12</f>
        <v>-15.277649027999999</v>
      </c>
      <c r="D23" s="3">
        <f t="shared" ref="D23:H23" si="10">D4-D12</f>
        <v>-10.556135140999984</v>
      </c>
      <c r="E23" s="3">
        <f t="shared" si="10"/>
        <v>-9.1085570170000096</v>
      </c>
      <c r="F23" s="3">
        <f t="shared" si="10"/>
        <v>-13.040370742000007</v>
      </c>
      <c r="G23" s="3">
        <f t="shared" si="10"/>
        <v>-9.5022660610000003</v>
      </c>
      <c r="H23" s="3">
        <f t="shared" si="10"/>
        <v>-5.4080604330000028</v>
      </c>
      <c r="J23" s="4">
        <f>C23/C12</f>
        <v>-0.1573121114232035</v>
      </c>
      <c r="K23" s="4">
        <f t="shared" ref="K23:O23" si="11">D23/D12</f>
        <v>-0.1074129244356359</v>
      </c>
      <c r="L23" s="4">
        <f t="shared" si="11"/>
        <v>-9.3540809515941584E-2</v>
      </c>
      <c r="M23" s="4">
        <f t="shared" si="11"/>
        <v>-0.13397383069537025</v>
      </c>
      <c r="N23" s="4">
        <f t="shared" si="11"/>
        <v>-9.7364527427424158E-2</v>
      </c>
      <c r="O23" s="4">
        <f t="shared" si="11"/>
        <v>-5.3459484369432257E-2</v>
      </c>
    </row>
    <row r="24" spans="1:15" x14ac:dyDescent="0.35">
      <c r="B24" t="s">
        <v>35</v>
      </c>
      <c r="C24" s="5">
        <f t="shared" ref="C24:H29" si="12">C5-C13</f>
        <v>1.9626707240000023</v>
      </c>
      <c r="D24" s="5">
        <f t="shared" si="12"/>
        <v>2.2880732779999988</v>
      </c>
      <c r="E24" s="5">
        <f t="shared" si="12"/>
        <v>2.3972243469999999</v>
      </c>
      <c r="F24" s="5">
        <f t="shared" si="12"/>
        <v>0.4411841049999996</v>
      </c>
      <c r="G24" s="5">
        <f t="shared" si="12"/>
        <v>1.7879117830000002</v>
      </c>
      <c r="H24" s="5">
        <f t="shared" si="12"/>
        <v>2.1119096410000004</v>
      </c>
      <c r="J24" s="6">
        <f t="shared" ref="J24:O27" si="13">C24/C13</f>
        <v>0.10880373853390486</v>
      </c>
      <c r="K24" s="6">
        <f t="shared" si="13"/>
        <v>0.12713190685023634</v>
      </c>
      <c r="L24" s="6">
        <f t="shared" si="13"/>
        <v>0.15417353916144394</v>
      </c>
      <c r="M24" s="6">
        <f t="shared" si="13"/>
        <v>3.1012727735252106E-2</v>
      </c>
      <c r="N24" s="6">
        <f t="shared" si="13"/>
        <v>0.1292080412770025</v>
      </c>
      <c r="O24" s="6">
        <f t="shared" si="13"/>
        <v>0.15937097531994288</v>
      </c>
    </row>
    <row r="25" spans="1:15" x14ac:dyDescent="0.35">
      <c r="B25" s="7" t="s">
        <v>37</v>
      </c>
      <c r="C25" s="8">
        <f t="shared" si="12"/>
        <v>-1.9460620059999982</v>
      </c>
      <c r="D25" s="8">
        <f t="shared" si="12"/>
        <v>-0.66476001999999923</v>
      </c>
      <c r="E25" s="8">
        <f t="shared" si="12"/>
        <v>-0.12421292300000175</v>
      </c>
      <c r="F25" s="8">
        <f t="shared" si="12"/>
        <v>-0.82432859100000044</v>
      </c>
      <c r="G25" s="8">
        <f t="shared" si="12"/>
        <v>0.23424248799999958</v>
      </c>
      <c r="H25" s="8">
        <f t="shared" si="12"/>
        <v>0.7287265199999986</v>
      </c>
      <c r="J25" s="6">
        <f t="shared" si="13"/>
        <v>-7.260034496170964E-2</v>
      </c>
      <c r="K25" s="6">
        <f t="shared" si="13"/>
        <v>-2.4276525042015124E-2</v>
      </c>
      <c r="L25" s="6">
        <f t="shared" si="13"/>
        <v>-4.4061049687302211E-3</v>
      </c>
      <c r="M25" s="6">
        <f t="shared" si="13"/>
        <v>-2.902529501379927E-2</v>
      </c>
      <c r="N25" s="6">
        <f t="shared" si="13"/>
        <v>8.3493749818234278E-3</v>
      </c>
      <c r="O25" s="6">
        <f t="shared" si="13"/>
        <v>2.3391540476541191E-2</v>
      </c>
    </row>
    <row r="26" spans="1:15" x14ac:dyDescent="0.35">
      <c r="B26" s="7" t="s">
        <v>39</v>
      </c>
      <c r="C26" s="8">
        <f t="shared" si="12"/>
        <v>-16.383979652000001</v>
      </c>
      <c r="D26" s="8">
        <f t="shared" si="12"/>
        <v>-13.365607257999997</v>
      </c>
      <c r="E26" s="8">
        <f t="shared" si="12"/>
        <v>-12.552221505000002</v>
      </c>
      <c r="F26" s="8">
        <f t="shared" si="12"/>
        <v>-13.992079688999997</v>
      </c>
      <c r="G26" s="8">
        <f t="shared" si="12"/>
        <v>-12.959996286999999</v>
      </c>
      <c r="H26" s="8">
        <f t="shared" si="12"/>
        <v>-9.7928478010000006</v>
      </c>
      <c r="J26" s="6">
        <f t="shared" si="13"/>
        <v>-0.45892961659112153</v>
      </c>
      <c r="K26" s="6">
        <f t="shared" si="13"/>
        <v>-0.37149566614312896</v>
      </c>
      <c r="L26" s="6">
        <f t="shared" si="13"/>
        <v>-0.34164761117396963</v>
      </c>
      <c r="M26" s="6">
        <f t="shared" si="13"/>
        <v>-0.37619002180014344</v>
      </c>
      <c r="N26" s="6">
        <f t="shared" si="13"/>
        <v>-0.34538925447236773</v>
      </c>
      <c r="O26" s="6">
        <f t="shared" si="13"/>
        <v>-0.25532383356125327</v>
      </c>
    </row>
    <row r="27" spans="1:15" x14ac:dyDescent="0.35">
      <c r="B27" t="s">
        <v>41</v>
      </c>
      <c r="C27" s="5">
        <f t="shared" si="12"/>
        <v>1.0897219059999976</v>
      </c>
      <c r="D27" s="5">
        <f t="shared" si="12"/>
        <v>1.1861588590000025</v>
      </c>
      <c r="E27" s="5">
        <f t="shared" si="12"/>
        <v>1.1706530639999997</v>
      </c>
      <c r="F27" s="5">
        <f t="shared" si="12"/>
        <v>1.3348534329999993</v>
      </c>
      <c r="G27" s="5">
        <f t="shared" si="12"/>
        <v>1.4355759550000009</v>
      </c>
      <c r="H27" s="5">
        <f t="shared" si="12"/>
        <v>1.5441512069999987</v>
      </c>
      <c r="J27" s="6">
        <f t="shared" si="13"/>
        <v>6.5754375329374337E-2</v>
      </c>
      <c r="K27" s="6">
        <f t="shared" si="13"/>
        <v>7.011258117602881E-2</v>
      </c>
      <c r="L27" s="6">
        <f t="shared" si="13"/>
        <v>6.9289921043035607E-2</v>
      </c>
      <c r="M27" s="6">
        <f t="shared" si="13"/>
        <v>7.6213009760996403E-2</v>
      </c>
      <c r="N27" s="6">
        <f t="shared" si="13"/>
        <v>7.8967549755929206E-2</v>
      </c>
      <c r="O27" s="6">
        <f t="shared" si="13"/>
        <v>8.3910858788913259E-2</v>
      </c>
    </row>
    <row r="28" spans="1:15" x14ac:dyDescent="0.35">
      <c r="B28" t="s">
        <v>43</v>
      </c>
      <c r="C28" s="5">
        <f t="shared" si="12"/>
        <v>0</v>
      </c>
      <c r="D28" s="5">
        <f t="shared" si="12"/>
        <v>0</v>
      </c>
      <c r="E28" s="5">
        <f t="shared" si="12"/>
        <v>0</v>
      </c>
      <c r="F28" s="5">
        <f t="shared" si="12"/>
        <v>0</v>
      </c>
      <c r="G28" s="5">
        <f t="shared" si="12"/>
        <v>0</v>
      </c>
      <c r="H28" s="5">
        <f t="shared" si="12"/>
        <v>0</v>
      </c>
    </row>
    <row r="29" spans="1:15" x14ac:dyDescent="0.35">
      <c r="B29" t="s">
        <v>45</v>
      </c>
      <c r="C29" s="5">
        <f t="shared" si="12"/>
        <v>1.0897219059999994</v>
      </c>
      <c r="D29" s="5">
        <f t="shared" si="12"/>
        <v>1.1861588590000007</v>
      </c>
      <c r="E29" s="5">
        <f t="shared" si="12"/>
        <v>1.1706530640000015</v>
      </c>
      <c r="F29" s="5">
        <f t="shared" si="12"/>
        <v>1.3348534329999993</v>
      </c>
      <c r="G29" s="5">
        <f t="shared" si="12"/>
        <v>1.4355759550000009</v>
      </c>
      <c r="H29" s="5">
        <f t="shared" si="12"/>
        <v>1.5441512069999987</v>
      </c>
    </row>
    <row r="30" spans="1:15" x14ac:dyDescent="0.35"/>
    <row r="31" spans="1:15" x14ac:dyDescent="0.35"/>
    <row r="32" spans="1:1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D3755-BB49-43E8-A36B-78C4E23C1D66}">
  <dimension ref="A1:X244"/>
  <sheetViews>
    <sheetView showGridLines="0" workbookViewId="0">
      <pane xSplit="7" ySplit="5" topLeftCell="H87" activePane="bottomRight" state="frozen"/>
      <selection pane="topRight" activeCell="H1" sqref="H1"/>
      <selection pane="bottomLeft" activeCell="A7" sqref="A7"/>
      <selection pane="bottomRight" activeCell="L98" sqref="L98"/>
    </sheetView>
    <sheetView workbookViewId="1">
      <pane ySplit="5" topLeftCell="A9" activePane="bottomLeft" state="frozen"/>
      <selection pane="bottomLeft" activeCell="H33" sqref="H33"/>
    </sheetView>
  </sheetViews>
  <sheetFormatPr defaultColWidth="0" defaultRowHeight="14.5" zeroHeight="1" x14ac:dyDescent="0.35"/>
  <cols>
    <col min="1" max="2" width="1.6328125" customWidth="1"/>
    <col min="3" max="3" width="8.7265625" customWidth="1"/>
    <col min="4" max="4" width="15.7265625" customWidth="1"/>
    <col min="5" max="5" width="10.81640625" customWidth="1"/>
    <col min="6" max="6" width="16.36328125" customWidth="1"/>
    <col min="7" max="7" width="21.7265625" customWidth="1"/>
    <col min="8" max="10" width="8.7265625" customWidth="1"/>
    <col min="11" max="11" width="14" customWidth="1"/>
    <col min="12" max="12" width="8.7265625" customWidth="1"/>
    <col min="13" max="13" width="11.08984375" bestFit="1" customWidth="1"/>
    <col min="14" max="24" width="8.7265625" customWidth="1"/>
    <col min="25" max="16384" width="8.7265625" hidden="1"/>
  </cols>
  <sheetData>
    <row r="1" spans="1:24" ht="10" customHeight="1" x14ac:dyDescent="0.35">
      <c r="A1" s="17"/>
      <c r="B1" s="17"/>
      <c r="C1" s="17"/>
      <c r="D1" s="17"/>
      <c r="E1" s="17"/>
      <c r="F1" s="17"/>
      <c r="G1" s="17"/>
      <c r="H1" s="17"/>
      <c r="I1" s="17"/>
      <c r="J1" s="17"/>
      <c r="K1" s="17"/>
      <c r="L1" s="17"/>
      <c r="M1" s="17"/>
      <c r="N1" s="17"/>
      <c r="O1" s="17"/>
      <c r="P1" s="17"/>
      <c r="Q1" s="17"/>
      <c r="R1" s="17"/>
      <c r="S1" s="17"/>
      <c r="T1" s="17"/>
      <c r="U1" s="17"/>
      <c r="V1" s="17"/>
      <c r="W1" s="17"/>
      <c r="X1" s="18"/>
    </row>
    <row r="2" spans="1:24" x14ac:dyDescent="0.35">
      <c r="A2" s="17"/>
      <c r="B2" s="17"/>
      <c r="C2" s="20" t="s">
        <v>93</v>
      </c>
      <c r="D2" s="17"/>
      <c r="E2" s="17"/>
      <c r="F2" s="17"/>
      <c r="G2" s="17"/>
      <c r="H2" s="17"/>
      <c r="I2" s="17"/>
      <c r="J2" s="17"/>
      <c r="K2" s="17"/>
      <c r="L2" s="17"/>
      <c r="M2" s="17"/>
      <c r="N2" s="17"/>
      <c r="O2" s="17"/>
      <c r="P2" s="19">
        <v>0</v>
      </c>
      <c r="Q2" s="17"/>
      <c r="R2" s="17"/>
      <c r="S2" s="17"/>
      <c r="T2" s="17"/>
      <c r="U2" s="17"/>
      <c r="V2" s="17"/>
      <c r="W2" s="17"/>
      <c r="X2" s="18"/>
    </row>
    <row r="3" spans="1:24" x14ac:dyDescent="0.35">
      <c r="A3" s="17"/>
      <c r="B3" s="17"/>
      <c r="C3" s="20" t="s">
        <v>95</v>
      </c>
      <c r="D3" s="20" t="s">
        <v>101</v>
      </c>
      <c r="E3" s="20" t="s">
        <v>112</v>
      </c>
      <c r="F3" s="20" t="s">
        <v>109</v>
      </c>
      <c r="G3" s="20" t="s">
        <v>102</v>
      </c>
      <c r="H3" s="20" t="s">
        <v>1192</v>
      </c>
      <c r="I3" s="20" t="s">
        <v>147</v>
      </c>
      <c r="J3" s="17"/>
      <c r="K3" s="115" t="s">
        <v>1201</v>
      </c>
      <c r="L3" s="115" t="s">
        <v>1202</v>
      </c>
      <c r="M3" s="115" t="s">
        <v>1203</v>
      </c>
      <c r="N3" s="17"/>
      <c r="O3" s="17"/>
      <c r="P3" s="17"/>
      <c r="Q3" s="17"/>
      <c r="R3" s="17"/>
      <c r="S3" s="17"/>
      <c r="T3" s="17"/>
      <c r="U3" s="17"/>
      <c r="V3" s="17"/>
      <c r="W3" s="17"/>
      <c r="X3" s="18"/>
    </row>
    <row r="4" spans="1:24" ht="5" customHeight="1" x14ac:dyDescent="0.35">
      <c r="A4" s="17"/>
      <c r="B4" s="17"/>
      <c r="C4" s="17"/>
      <c r="D4" s="17"/>
      <c r="E4" s="17"/>
      <c r="F4" s="17"/>
      <c r="G4" s="17"/>
      <c r="H4" s="17"/>
      <c r="I4" s="17"/>
      <c r="J4" s="17"/>
      <c r="K4" s="116"/>
      <c r="L4" s="116"/>
      <c r="M4" s="116"/>
      <c r="N4" s="17"/>
      <c r="O4" s="17"/>
      <c r="P4" s="17"/>
      <c r="Q4" s="17"/>
      <c r="R4" s="17"/>
      <c r="S4" s="17"/>
      <c r="T4" s="17"/>
      <c r="U4" s="17"/>
      <c r="V4" s="17"/>
      <c r="W4" s="17"/>
      <c r="X4" s="18"/>
    </row>
    <row r="5" spans="1:24" x14ac:dyDescent="0.35">
      <c r="A5" s="17"/>
      <c r="B5" s="17"/>
      <c r="C5" s="17" t="s">
        <v>94</v>
      </c>
      <c r="D5" s="17" t="s">
        <v>100</v>
      </c>
      <c r="E5" s="21" t="s">
        <v>110</v>
      </c>
      <c r="F5" s="17" t="s">
        <v>111</v>
      </c>
      <c r="G5" s="17" t="s">
        <v>103</v>
      </c>
      <c r="H5" s="17" t="s">
        <v>1193</v>
      </c>
      <c r="I5" s="17" t="s">
        <v>1051</v>
      </c>
      <c r="J5" s="17"/>
      <c r="K5" s="116" t="s">
        <v>62</v>
      </c>
      <c r="L5" s="116" t="str">
        <f t="shared" ref="L5:L31" si="0">VLOOKUP(K5,$G$5:$I$55,3,FALSE)</f>
        <v>PAD-3</v>
      </c>
      <c r="M5" s="116" t="str">
        <f>VLOOKUP(K5,$G$5:$I$55,2,FALSE)</f>
        <v>PAD-3</v>
      </c>
      <c r="N5" s="17"/>
      <c r="O5" s="17"/>
      <c r="P5" s="17"/>
      <c r="Q5" s="17"/>
      <c r="R5" s="17"/>
      <c r="S5" s="17"/>
      <c r="T5" s="17"/>
      <c r="U5" s="17"/>
      <c r="V5" s="17"/>
      <c r="W5" s="17"/>
      <c r="X5" s="18"/>
    </row>
    <row r="6" spans="1:24" x14ac:dyDescent="0.35">
      <c r="A6" s="17"/>
      <c r="B6" s="17"/>
      <c r="C6" s="17" t="s">
        <v>94</v>
      </c>
      <c r="D6" s="17" t="s">
        <v>100</v>
      </c>
      <c r="E6" s="21" t="s">
        <v>110</v>
      </c>
      <c r="F6" s="17" t="s">
        <v>111</v>
      </c>
      <c r="G6" s="17" t="s">
        <v>105</v>
      </c>
      <c r="H6" s="17" t="s">
        <v>1193</v>
      </c>
      <c r="I6" s="17" t="s">
        <v>1051</v>
      </c>
      <c r="J6" s="17"/>
      <c r="K6" s="116" t="s">
        <v>62</v>
      </c>
      <c r="L6" s="116" t="str">
        <f t="shared" si="0"/>
        <v>PAD-3</v>
      </c>
      <c r="M6" s="116" t="str">
        <f t="shared" ref="M6:M69" si="1">VLOOKUP(K6,$G$5:$I$55,2,FALSE)</f>
        <v>PAD-3</v>
      </c>
      <c r="N6" s="17"/>
      <c r="O6" s="17"/>
      <c r="P6" s="17"/>
      <c r="Q6" s="17"/>
      <c r="R6" s="17"/>
      <c r="S6" s="17"/>
      <c r="T6" s="17"/>
      <c r="U6" s="17"/>
      <c r="V6" s="17"/>
      <c r="W6" s="17"/>
      <c r="X6" s="18"/>
    </row>
    <row r="7" spans="1:24" x14ac:dyDescent="0.35">
      <c r="A7" s="17"/>
      <c r="B7" s="17"/>
      <c r="C7" s="17" t="s">
        <v>94</v>
      </c>
      <c r="D7" s="17" t="s">
        <v>100</v>
      </c>
      <c r="E7" s="21" t="s">
        <v>110</v>
      </c>
      <c r="F7" s="17" t="s">
        <v>111</v>
      </c>
      <c r="G7" s="17" t="s">
        <v>106</v>
      </c>
      <c r="H7" s="17" t="s">
        <v>1193</v>
      </c>
      <c r="I7" s="17" t="s">
        <v>1051</v>
      </c>
      <c r="J7" s="17"/>
      <c r="K7" s="116" t="s">
        <v>62</v>
      </c>
      <c r="L7" s="116" t="str">
        <f t="shared" si="0"/>
        <v>PAD-3</v>
      </c>
      <c r="M7" s="116" t="str">
        <f t="shared" si="1"/>
        <v>PAD-3</v>
      </c>
      <c r="N7" s="17"/>
      <c r="O7" s="17"/>
      <c r="P7" s="17"/>
      <c r="Q7" s="17"/>
      <c r="R7" s="17"/>
      <c r="S7" s="17"/>
      <c r="T7" s="17"/>
      <c r="U7" s="17"/>
      <c r="V7" s="17"/>
      <c r="W7" s="17"/>
      <c r="X7" s="18"/>
    </row>
    <row r="8" spans="1:24" x14ac:dyDescent="0.35">
      <c r="A8" s="17"/>
      <c r="B8" s="17"/>
      <c r="C8" s="17" t="s">
        <v>94</v>
      </c>
      <c r="D8" s="17" t="s">
        <v>100</v>
      </c>
      <c r="E8" s="21" t="s">
        <v>110</v>
      </c>
      <c r="F8" s="17" t="s">
        <v>111</v>
      </c>
      <c r="G8" s="17" t="s">
        <v>107</v>
      </c>
      <c r="H8" s="17" t="s">
        <v>1193</v>
      </c>
      <c r="I8" s="17" t="s">
        <v>1051</v>
      </c>
      <c r="J8" s="17"/>
      <c r="K8" s="116" t="s">
        <v>63</v>
      </c>
      <c r="L8" s="116" t="str">
        <f t="shared" si="0"/>
        <v>PAD-5</v>
      </c>
      <c r="M8" s="116" t="str">
        <f t="shared" si="1"/>
        <v>PAD-5</v>
      </c>
      <c r="N8" s="17"/>
      <c r="O8" s="17"/>
      <c r="P8" s="17"/>
      <c r="Q8" s="17"/>
      <c r="R8" s="17"/>
      <c r="S8" s="17"/>
      <c r="T8" s="17"/>
      <c r="U8" s="17"/>
      <c r="V8" s="17"/>
      <c r="W8" s="17"/>
      <c r="X8" s="18"/>
    </row>
    <row r="9" spans="1:24" x14ac:dyDescent="0.35">
      <c r="A9" s="17"/>
      <c r="B9" s="17"/>
      <c r="C9" s="17" t="s">
        <v>94</v>
      </c>
      <c r="D9" s="17" t="s">
        <v>100</v>
      </c>
      <c r="E9" s="21" t="s">
        <v>110</v>
      </c>
      <c r="F9" s="17" t="s">
        <v>111</v>
      </c>
      <c r="G9" s="17" t="s">
        <v>108</v>
      </c>
      <c r="H9" s="17" t="s">
        <v>1193</v>
      </c>
      <c r="I9" s="17" t="s">
        <v>1051</v>
      </c>
      <c r="J9" s="17"/>
      <c r="K9" s="116" t="s">
        <v>63</v>
      </c>
      <c r="L9" s="116" t="str">
        <f t="shared" si="0"/>
        <v>PAD-5</v>
      </c>
      <c r="M9" s="116" t="str">
        <f t="shared" si="1"/>
        <v>PAD-5</v>
      </c>
      <c r="N9" s="17"/>
      <c r="O9" s="17"/>
      <c r="P9" s="17"/>
      <c r="Q9" s="17"/>
      <c r="R9" s="17"/>
      <c r="S9" s="17"/>
      <c r="T9" s="17"/>
      <c r="U9" s="17"/>
      <c r="V9" s="17"/>
      <c r="W9" s="17"/>
      <c r="X9" s="18"/>
    </row>
    <row r="10" spans="1:24" x14ac:dyDescent="0.35">
      <c r="A10" s="17"/>
      <c r="B10" s="17"/>
      <c r="C10" s="17" t="s">
        <v>94</v>
      </c>
      <c r="D10" s="17" t="s">
        <v>100</v>
      </c>
      <c r="E10" s="21" t="s">
        <v>110</v>
      </c>
      <c r="F10" s="17" t="s">
        <v>111</v>
      </c>
      <c r="G10" s="17" t="s">
        <v>104</v>
      </c>
      <c r="H10" s="17" t="s">
        <v>1193</v>
      </c>
      <c r="I10" s="17" t="s">
        <v>1051</v>
      </c>
      <c r="J10" s="17"/>
      <c r="K10" s="116" t="s">
        <v>63</v>
      </c>
      <c r="L10" s="116" t="str">
        <f t="shared" si="0"/>
        <v>PAD-5</v>
      </c>
      <c r="M10" s="116" t="str">
        <f t="shared" si="1"/>
        <v>PAD-5</v>
      </c>
      <c r="N10" s="17"/>
      <c r="O10" s="17"/>
      <c r="P10" s="17"/>
      <c r="Q10" s="17"/>
      <c r="R10" s="17"/>
      <c r="S10" s="17"/>
      <c r="T10" s="17"/>
      <c r="U10" s="17"/>
      <c r="V10" s="17"/>
      <c r="W10" s="17"/>
      <c r="X10" s="18"/>
    </row>
    <row r="11" spans="1:24" x14ac:dyDescent="0.35">
      <c r="A11" s="17"/>
      <c r="B11" s="17"/>
      <c r="C11" s="17" t="s">
        <v>94</v>
      </c>
      <c r="D11" s="17" t="s">
        <v>100</v>
      </c>
      <c r="E11" s="21" t="s">
        <v>113</v>
      </c>
      <c r="F11" s="17" t="s">
        <v>114</v>
      </c>
      <c r="G11" s="17" t="s">
        <v>67</v>
      </c>
      <c r="H11" s="17" t="s">
        <v>1194</v>
      </c>
      <c r="I11" s="17" t="s">
        <v>1051</v>
      </c>
      <c r="J11" s="17"/>
      <c r="K11" s="116" t="s">
        <v>63</v>
      </c>
      <c r="L11" s="116" t="str">
        <f t="shared" si="0"/>
        <v>PAD-5</v>
      </c>
      <c r="M11" s="116" t="str">
        <f t="shared" si="1"/>
        <v>PAD-5</v>
      </c>
      <c r="N11" s="17"/>
      <c r="O11" s="17"/>
      <c r="P11" s="17"/>
      <c r="Q11" s="17"/>
      <c r="R11" s="17"/>
      <c r="S11" s="17"/>
      <c r="T11" s="17"/>
      <c r="U11" s="17"/>
      <c r="V11" s="17"/>
      <c r="W11" s="17"/>
      <c r="X11" s="18"/>
    </row>
    <row r="12" spans="1:24" x14ac:dyDescent="0.35">
      <c r="A12" s="17"/>
      <c r="B12" s="17"/>
      <c r="C12" s="17" t="s">
        <v>94</v>
      </c>
      <c r="D12" s="17" t="s">
        <v>100</v>
      </c>
      <c r="E12" s="21" t="s">
        <v>113</v>
      </c>
      <c r="F12" s="17" t="s">
        <v>114</v>
      </c>
      <c r="G12" s="17" t="s">
        <v>115</v>
      </c>
      <c r="H12" s="17" t="s">
        <v>1194</v>
      </c>
      <c r="I12" s="17" t="s">
        <v>1051</v>
      </c>
      <c r="J12" s="17"/>
      <c r="K12" s="116" t="s">
        <v>63</v>
      </c>
      <c r="L12" s="116" t="str">
        <f t="shared" si="0"/>
        <v>PAD-5</v>
      </c>
      <c r="M12" s="116" t="str">
        <f t="shared" si="1"/>
        <v>PAD-5</v>
      </c>
      <c r="N12" s="17"/>
      <c r="O12" s="17"/>
      <c r="P12" s="17"/>
      <c r="Q12" s="17"/>
      <c r="R12" s="17"/>
      <c r="S12" s="17"/>
      <c r="T12" s="17"/>
      <c r="U12" s="17"/>
      <c r="V12" s="17"/>
      <c r="W12" s="17"/>
      <c r="X12" s="18"/>
    </row>
    <row r="13" spans="1:24" x14ac:dyDescent="0.35">
      <c r="A13" s="17"/>
      <c r="B13" s="17"/>
      <c r="C13" s="17" t="s">
        <v>94</v>
      </c>
      <c r="D13" s="17" t="s">
        <v>100</v>
      </c>
      <c r="E13" s="21" t="s">
        <v>113</v>
      </c>
      <c r="F13" s="17" t="s">
        <v>114</v>
      </c>
      <c r="G13" s="17" t="s">
        <v>116</v>
      </c>
      <c r="H13" s="17" t="s">
        <v>1194</v>
      </c>
      <c r="I13" s="17" t="s">
        <v>1051</v>
      </c>
      <c r="J13" s="17"/>
      <c r="K13" s="116" t="s">
        <v>64</v>
      </c>
      <c r="L13" s="116" t="str">
        <f t="shared" si="0"/>
        <v>PAD-3</v>
      </c>
      <c r="M13" s="116" t="str">
        <f t="shared" si="1"/>
        <v>PAD-3</v>
      </c>
      <c r="N13" s="17"/>
      <c r="O13" s="17"/>
      <c r="P13" s="17"/>
      <c r="Q13" s="17"/>
      <c r="R13" s="17"/>
      <c r="S13" s="17"/>
      <c r="T13" s="17"/>
      <c r="U13" s="17"/>
      <c r="V13" s="17"/>
      <c r="W13" s="17"/>
      <c r="X13" s="18"/>
    </row>
    <row r="14" spans="1:24" x14ac:dyDescent="0.35">
      <c r="A14" s="17"/>
      <c r="B14" s="17"/>
      <c r="C14" s="17" t="s">
        <v>94</v>
      </c>
      <c r="D14" s="17" t="s">
        <v>100</v>
      </c>
      <c r="E14" s="21" t="s">
        <v>113</v>
      </c>
      <c r="F14" s="17" t="s">
        <v>114</v>
      </c>
      <c r="G14" s="17" t="s">
        <v>79</v>
      </c>
      <c r="H14" s="17" t="s">
        <v>1194</v>
      </c>
      <c r="I14" s="17" t="s">
        <v>1051</v>
      </c>
      <c r="J14" s="17"/>
      <c r="K14" s="116" t="s">
        <v>64</v>
      </c>
      <c r="L14" s="116" t="str">
        <f t="shared" si="0"/>
        <v>PAD-3</v>
      </c>
      <c r="M14" s="116" t="str">
        <f t="shared" si="1"/>
        <v>PAD-3</v>
      </c>
      <c r="N14" s="17"/>
      <c r="O14" s="17"/>
      <c r="P14" s="17"/>
      <c r="Q14" s="17"/>
      <c r="R14" s="17"/>
      <c r="S14" s="17"/>
      <c r="T14" s="17"/>
      <c r="U14" s="17"/>
      <c r="V14" s="17"/>
      <c r="W14" s="17"/>
      <c r="X14" s="18"/>
    </row>
    <row r="15" spans="1:24" x14ac:dyDescent="0.35">
      <c r="A15" s="17"/>
      <c r="B15" s="17"/>
      <c r="C15" s="17" t="s">
        <v>94</v>
      </c>
      <c r="D15" s="17" t="s">
        <v>100</v>
      </c>
      <c r="E15" s="21" t="s">
        <v>113</v>
      </c>
      <c r="F15" s="17" t="s">
        <v>114</v>
      </c>
      <c r="G15" s="17" t="s">
        <v>117</v>
      </c>
      <c r="H15" s="17" t="s">
        <v>1194</v>
      </c>
      <c r="I15" s="17" t="s">
        <v>1051</v>
      </c>
      <c r="J15" s="17"/>
      <c r="K15" s="116" t="s">
        <v>65</v>
      </c>
      <c r="L15" s="116" t="str">
        <f t="shared" si="0"/>
        <v>PAD-5</v>
      </c>
      <c r="M15" s="116" t="str">
        <f t="shared" si="1"/>
        <v>PAD-5</v>
      </c>
      <c r="N15" s="17"/>
      <c r="O15" s="17"/>
      <c r="P15" s="17"/>
      <c r="Q15" s="17"/>
      <c r="R15" s="17"/>
      <c r="S15" s="17"/>
      <c r="T15" s="17"/>
      <c r="U15" s="17"/>
      <c r="V15" s="17"/>
      <c r="W15" s="17"/>
      <c r="X15" s="18"/>
    </row>
    <row r="16" spans="1:24" x14ac:dyDescent="0.35">
      <c r="A16" s="17"/>
      <c r="B16" s="17"/>
      <c r="C16" s="17" t="s">
        <v>94</v>
      </c>
      <c r="D16" s="17" t="s">
        <v>100</v>
      </c>
      <c r="E16" s="21" t="s">
        <v>113</v>
      </c>
      <c r="F16" s="17" t="s">
        <v>114</v>
      </c>
      <c r="G16" s="17" t="s">
        <v>84</v>
      </c>
      <c r="H16" s="17" t="s">
        <v>1194</v>
      </c>
      <c r="I16" s="17" t="s">
        <v>1051</v>
      </c>
      <c r="J16" s="17"/>
      <c r="K16" s="116" t="s">
        <v>65</v>
      </c>
      <c r="L16" s="116" t="str">
        <f t="shared" si="0"/>
        <v>PAD-5</v>
      </c>
      <c r="M16" s="116" t="str">
        <f t="shared" si="1"/>
        <v>PAD-5</v>
      </c>
      <c r="N16" s="17"/>
      <c r="O16" s="17"/>
      <c r="P16" s="17"/>
      <c r="Q16" s="17"/>
      <c r="R16" s="17"/>
      <c r="S16" s="17"/>
      <c r="T16" s="17"/>
      <c r="U16" s="17"/>
      <c r="V16" s="17"/>
      <c r="W16" s="17"/>
      <c r="X16" s="18"/>
    </row>
    <row r="17" spans="1:24" x14ac:dyDescent="0.35">
      <c r="A17" s="17"/>
      <c r="B17" s="17"/>
      <c r="C17" s="17" t="s">
        <v>94</v>
      </c>
      <c r="D17" s="17" t="s">
        <v>100</v>
      </c>
      <c r="E17" s="21" t="s">
        <v>118</v>
      </c>
      <c r="F17" s="17" t="s">
        <v>119</v>
      </c>
      <c r="G17" s="17" t="s">
        <v>120</v>
      </c>
      <c r="H17" s="17" t="s">
        <v>1195</v>
      </c>
      <c r="I17" s="17" t="s">
        <v>1051</v>
      </c>
      <c r="J17" s="17"/>
      <c r="K17" s="116" t="s">
        <v>65</v>
      </c>
      <c r="L17" s="116" t="str">
        <f t="shared" si="0"/>
        <v>PAD-5</v>
      </c>
      <c r="M17" s="116" t="str">
        <f t="shared" si="1"/>
        <v>PAD-5</v>
      </c>
      <c r="N17" s="17"/>
      <c r="O17" s="17"/>
      <c r="P17" s="17"/>
      <c r="Q17" s="17"/>
      <c r="R17" s="17"/>
      <c r="S17" s="17"/>
      <c r="T17" s="17"/>
      <c r="U17" s="17"/>
      <c r="V17" s="17"/>
      <c r="W17" s="17"/>
      <c r="X17" s="18"/>
    </row>
    <row r="18" spans="1:24" x14ac:dyDescent="0.35">
      <c r="A18" s="17"/>
      <c r="B18" s="17"/>
      <c r="C18" s="17" t="s">
        <v>94</v>
      </c>
      <c r="D18" s="17" t="s">
        <v>100</v>
      </c>
      <c r="E18" s="21" t="s">
        <v>118</v>
      </c>
      <c r="F18" s="17" t="s">
        <v>119</v>
      </c>
      <c r="G18" s="17" t="s">
        <v>124</v>
      </c>
      <c r="H18" s="17" t="s">
        <v>1195</v>
      </c>
      <c r="I18" s="17" t="s">
        <v>1051</v>
      </c>
      <c r="J18" s="17"/>
      <c r="K18" s="116" t="s">
        <v>65</v>
      </c>
      <c r="L18" s="116" t="str">
        <f t="shared" si="0"/>
        <v>PAD-5</v>
      </c>
      <c r="M18" s="116" t="str">
        <f t="shared" si="1"/>
        <v>PAD-5</v>
      </c>
      <c r="N18" s="17"/>
      <c r="O18" s="17"/>
      <c r="P18" s="17"/>
      <c r="Q18" s="17"/>
      <c r="R18" s="17"/>
      <c r="S18" s="17"/>
      <c r="T18" s="17"/>
      <c r="U18" s="17"/>
      <c r="V18" s="17"/>
      <c r="W18" s="17"/>
      <c r="X18" s="18"/>
    </row>
    <row r="19" spans="1:24" x14ac:dyDescent="0.35">
      <c r="A19" s="17"/>
      <c r="B19" s="17"/>
      <c r="C19" s="17" t="s">
        <v>94</v>
      </c>
      <c r="D19" s="17" t="s">
        <v>100</v>
      </c>
      <c r="E19" s="21" t="s">
        <v>118</v>
      </c>
      <c r="F19" s="17" t="s">
        <v>119</v>
      </c>
      <c r="G19" s="17" t="s">
        <v>123</v>
      </c>
      <c r="H19" s="17" t="s">
        <v>1195</v>
      </c>
      <c r="I19" s="17" t="s">
        <v>1051</v>
      </c>
      <c r="J19" s="17"/>
      <c r="K19" s="116" t="s">
        <v>65</v>
      </c>
      <c r="L19" s="116" t="str">
        <f t="shared" si="0"/>
        <v>PAD-5</v>
      </c>
      <c r="M19" s="116" t="str">
        <f t="shared" si="1"/>
        <v>PAD-5</v>
      </c>
      <c r="N19" s="17"/>
      <c r="O19" s="17"/>
      <c r="P19" s="17"/>
      <c r="Q19" s="17"/>
      <c r="R19" s="17"/>
      <c r="S19" s="17"/>
      <c r="T19" s="17"/>
      <c r="U19" s="17"/>
      <c r="V19" s="17"/>
      <c r="W19" s="17"/>
      <c r="X19" s="18"/>
    </row>
    <row r="20" spans="1:24" x14ac:dyDescent="0.35">
      <c r="A20" s="17"/>
      <c r="B20" s="17"/>
      <c r="C20" s="17" t="s">
        <v>94</v>
      </c>
      <c r="D20" s="17" t="s">
        <v>100</v>
      </c>
      <c r="E20" s="21" t="s">
        <v>118</v>
      </c>
      <c r="F20" s="17" t="s">
        <v>119</v>
      </c>
      <c r="G20" s="17" t="s">
        <v>122</v>
      </c>
      <c r="H20" s="17" t="s">
        <v>1195</v>
      </c>
      <c r="I20" s="17" t="s">
        <v>1051</v>
      </c>
      <c r="J20" s="17"/>
      <c r="K20" s="116" t="s">
        <v>65</v>
      </c>
      <c r="L20" s="116" t="str">
        <f t="shared" si="0"/>
        <v>PAD-5</v>
      </c>
      <c r="M20" s="116" t="str">
        <f t="shared" si="1"/>
        <v>PAD-5</v>
      </c>
      <c r="N20" s="17"/>
      <c r="O20" s="17"/>
      <c r="P20" s="17"/>
      <c r="Q20" s="17"/>
      <c r="R20" s="17"/>
      <c r="S20" s="17"/>
      <c r="T20" s="17"/>
      <c r="U20" s="17"/>
      <c r="V20" s="17"/>
      <c r="W20" s="17"/>
      <c r="X20" s="18"/>
    </row>
    <row r="21" spans="1:24" x14ac:dyDescent="0.35">
      <c r="A21" s="17"/>
      <c r="B21" s="17"/>
      <c r="C21" s="17" t="s">
        <v>94</v>
      </c>
      <c r="D21" s="17" t="s">
        <v>100</v>
      </c>
      <c r="E21" s="21" t="s">
        <v>118</v>
      </c>
      <c r="F21" s="17" t="s">
        <v>119</v>
      </c>
      <c r="G21" s="17" t="s">
        <v>121</v>
      </c>
      <c r="H21" s="17" t="s">
        <v>1195</v>
      </c>
      <c r="I21" s="17" t="s">
        <v>1051</v>
      </c>
      <c r="J21" s="17"/>
      <c r="K21" s="116" t="s">
        <v>65</v>
      </c>
      <c r="L21" s="116" t="str">
        <f t="shared" si="0"/>
        <v>PAD-5</v>
      </c>
      <c r="M21" s="116" t="str">
        <f t="shared" si="1"/>
        <v>PAD-5</v>
      </c>
      <c r="N21" s="17"/>
      <c r="O21" s="17"/>
      <c r="P21" s="17"/>
      <c r="Q21" s="17"/>
      <c r="R21" s="17"/>
      <c r="S21" s="17"/>
      <c r="T21" s="17"/>
      <c r="U21" s="17"/>
      <c r="V21" s="17"/>
      <c r="W21" s="17"/>
      <c r="X21" s="18"/>
    </row>
    <row r="22" spans="1:24" x14ac:dyDescent="0.35">
      <c r="A22" s="17"/>
      <c r="B22" s="17"/>
      <c r="C22" s="17" t="s">
        <v>94</v>
      </c>
      <c r="D22" s="17" t="s">
        <v>100</v>
      </c>
      <c r="E22" s="21" t="s">
        <v>118</v>
      </c>
      <c r="F22" s="17" t="s">
        <v>119</v>
      </c>
      <c r="G22" s="17" t="s">
        <v>89</v>
      </c>
      <c r="H22" s="17" t="s">
        <v>1195</v>
      </c>
      <c r="I22" s="17" t="s">
        <v>1051</v>
      </c>
      <c r="J22" s="17"/>
      <c r="K22" s="116" t="s">
        <v>65</v>
      </c>
      <c r="L22" s="116" t="str">
        <f t="shared" si="0"/>
        <v>PAD-5</v>
      </c>
      <c r="M22" s="116" t="str">
        <f t="shared" si="1"/>
        <v>PAD-5</v>
      </c>
      <c r="N22" s="17"/>
      <c r="O22" s="17"/>
      <c r="P22" s="17"/>
      <c r="Q22" s="17"/>
      <c r="R22" s="17"/>
      <c r="S22" s="17"/>
      <c r="T22" s="17"/>
      <c r="U22" s="17"/>
      <c r="V22" s="17"/>
      <c r="W22" s="17"/>
      <c r="X22" s="18"/>
    </row>
    <row r="23" spans="1:24" x14ac:dyDescent="0.35">
      <c r="A23" s="17"/>
      <c r="B23" s="17"/>
      <c r="C23" s="17" t="s">
        <v>96</v>
      </c>
      <c r="D23" s="17" t="s">
        <v>125</v>
      </c>
      <c r="E23" s="22" t="s">
        <v>58</v>
      </c>
      <c r="F23" s="17" t="s">
        <v>58</v>
      </c>
      <c r="G23" s="17" t="s">
        <v>69</v>
      </c>
      <c r="H23" s="17" t="s">
        <v>1052</v>
      </c>
      <c r="I23" s="17" t="s">
        <v>1052</v>
      </c>
      <c r="J23" s="17"/>
      <c r="K23" s="116" t="s">
        <v>65</v>
      </c>
      <c r="L23" s="116" t="str">
        <f t="shared" si="0"/>
        <v>PAD-5</v>
      </c>
      <c r="M23" s="116" t="str">
        <f t="shared" si="1"/>
        <v>PAD-5</v>
      </c>
      <c r="N23" s="17"/>
      <c r="O23" s="17"/>
      <c r="P23" s="17"/>
      <c r="Q23" s="17"/>
      <c r="R23" s="17"/>
      <c r="S23" s="17"/>
      <c r="T23" s="17"/>
      <c r="U23" s="17"/>
      <c r="V23" s="17"/>
      <c r="W23" s="17"/>
      <c r="X23" s="18"/>
    </row>
    <row r="24" spans="1:24" x14ac:dyDescent="0.35">
      <c r="A24" s="17"/>
      <c r="B24" s="17"/>
      <c r="C24" s="17" t="s">
        <v>96</v>
      </c>
      <c r="D24" s="17" t="s">
        <v>125</v>
      </c>
      <c r="E24" s="22" t="s">
        <v>58</v>
      </c>
      <c r="F24" s="17" t="s">
        <v>58</v>
      </c>
      <c r="G24" s="17" t="s">
        <v>70</v>
      </c>
      <c r="H24" s="17" t="s">
        <v>1052</v>
      </c>
      <c r="I24" s="17" t="s">
        <v>1052</v>
      </c>
      <c r="J24" s="17"/>
      <c r="K24" s="116" t="s">
        <v>65</v>
      </c>
      <c r="L24" s="116" t="str">
        <f t="shared" si="0"/>
        <v>PAD-5</v>
      </c>
      <c r="M24" s="116" t="str">
        <f t="shared" si="1"/>
        <v>PAD-5</v>
      </c>
      <c r="N24" s="17"/>
      <c r="O24" s="17"/>
      <c r="P24" s="17"/>
      <c r="Q24" s="17"/>
      <c r="R24" s="17"/>
      <c r="S24" s="17"/>
      <c r="T24" s="17"/>
      <c r="U24" s="17"/>
      <c r="V24" s="17"/>
      <c r="W24" s="17"/>
      <c r="X24" s="18"/>
    </row>
    <row r="25" spans="1:24" x14ac:dyDescent="0.35">
      <c r="A25" s="17"/>
      <c r="B25" s="17"/>
      <c r="C25" s="17" t="s">
        <v>96</v>
      </c>
      <c r="D25" s="17" t="s">
        <v>125</v>
      </c>
      <c r="E25" s="22" t="s">
        <v>58</v>
      </c>
      <c r="F25" s="17" t="s">
        <v>58</v>
      </c>
      <c r="G25" s="17" t="s">
        <v>126</v>
      </c>
      <c r="H25" s="17" t="s">
        <v>1052</v>
      </c>
      <c r="I25" s="17" t="s">
        <v>1052</v>
      </c>
      <c r="J25" s="17"/>
      <c r="K25" s="116" t="s">
        <v>65</v>
      </c>
      <c r="L25" s="116" t="str">
        <f t="shared" si="0"/>
        <v>PAD-5</v>
      </c>
      <c r="M25" s="116" t="str">
        <f t="shared" si="1"/>
        <v>PAD-5</v>
      </c>
      <c r="N25" s="17"/>
      <c r="O25" s="17"/>
      <c r="P25" s="17"/>
      <c r="Q25" s="17"/>
      <c r="R25" s="17"/>
      <c r="S25" s="17"/>
      <c r="T25" s="17"/>
      <c r="U25" s="17"/>
      <c r="V25" s="17"/>
      <c r="W25" s="17"/>
      <c r="X25" s="18"/>
    </row>
    <row r="26" spans="1:24" x14ac:dyDescent="0.35">
      <c r="A26" s="17"/>
      <c r="B26" s="17"/>
      <c r="C26" s="17" t="s">
        <v>96</v>
      </c>
      <c r="D26" s="17" t="s">
        <v>125</v>
      </c>
      <c r="E26" s="22" t="s">
        <v>58</v>
      </c>
      <c r="F26" s="17" t="s">
        <v>58</v>
      </c>
      <c r="G26" s="17" t="s">
        <v>71</v>
      </c>
      <c r="H26" s="17" t="s">
        <v>1052</v>
      </c>
      <c r="I26" s="17" t="s">
        <v>1052</v>
      </c>
      <c r="J26" s="17"/>
      <c r="K26" s="116" t="s">
        <v>65</v>
      </c>
      <c r="L26" s="116" t="str">
        <f t="shared" si="0"/>
        <v>PAD-5</v>
      </c>
      <c r="M26" s="116" t="str">
        <f t="shared" si="1"/>
        <v>PAD-5</v>
      </c>
      <c r="N26" s="17"/>
      <c r="O26" s="17"/>
      <c r="P26" s="17"/>
      <c r="Q26" s="17"/>
      <c r="R26" s="17"/>
      <c r="S26" s="17"/>
      <c r="T26" s="17"/>
      <c r="U26" s="17"/>
      <c r="V26" s="17"/>
      <c r="W26" s="17"/>
      <c r="X26" s="18"/>
    </row>
    <row r="27" spans="1:24" x14ac:dyDescent="0.35">
      <c r="A27" s="17"/>
      <c r="B27" s="17"/>
      <c r="C27" s="17" t="s">
        <v>96</v>
      </c>
      <c r="D27" s="17" t="s">
        <v>125</v>
      </c>
      <c r="E27" s="22" t="s">
        <v>58</v>
      </c>
      <c r="F27" s="17" t="s">
        <v>58</v>
      </c>
      <c r="G27" s="17" t="s">
        <v>72</v>
      </c>
      <c r="H27" s="17" t="s">
        <v>1052</v>
      </c>
      <c r="I27" s="17" t="s">
        <v>1052</v>
      </c>
      <c r="J27" s="17"/>
      <c r="K27" s="116" t="s">
        <v>65</v>
      </c>
      <c r="L27" s="116" t="str">
        <f t="shared" si="0"/>
        <v>PAD-5</v>
      </c>
      <c r="M27" s="116" t="str">
        <f t="shared" si="1"/>
        <v>PAD-5</v>
      </c>
      <c r="N27" s="17"/>
      <c r="O27" s="17"/>
      <c r="P27" s="17"/>
      <c r="Q27" s="17"/>
      <c r="R27" s="17"/>
      <c r="S27" s="17"/>
      <c r="T27" s="17"/>
      <c r="U27" s="17"/>
      <c r="V27" s="17"/>
      <c r="W27" s="17"/>
      <c r="X27" s="18"/>
    </row>
    <row r="28" spans="1:24" x14ac:dyDescent="0.35">
      <c r="A28" s="17"/>
      <c r="B28" s="17"/>
      <c r="C28" s="17" t="s">
        <v>96</v>
      </c>
      <c r="D28" s="17" t="s">
        <v>125</v>
      </c>
      <c r="E28" s="22" t="s">
        <v>58</v>
      </c>
      <c r="F28" s="17" t="s">
        <v>58</v>
      </c>
      <c r="G28" s="17" t="s">
        <v>74</v>
      </c>
      <c r="H28" s="17" t="s">
        <v>1052</v>
      </c>
      <c r="I28" s="17" t="s">
        <v>1052</v>
      </c>
      <c r="J28" s="17"/>
      <c r="K28" s="116" t="s">
        <v>65</v>
      </c>
      <c r="L28" s="116" t="str">
        <f t="shared" si="0"/>
        <v>PAD-5</v>
      </c>
      <c r="M28" s="116" t="str">
        <f t="shared" si="1"/>
        <v>PAD-5</v>
      </c>
      <c r="N28" s="17"/>
      <c r="O28" s="17"/>
      <c r="P28" s="17"/>
      <c r="Q28" s="17"/>
      <c r="R28" s="17"/>
      <c r="S28" s="17"/>
      <c r="T28" s="17"/>
      <c r="U28" s="17"/>
      <c r="V28" s="17"/>
      <c r="W28" s="17"/>
      <c r="X28" s="18"/>
    </row>
    <row r="29" spans="1:24" x14ac:dyDescent="0.35">
      <c r="A29" s="17"/>
      <c r="B29" s="17"/>
      <c r="C29" s="17" t="s">
        <v>96</v>
      </c>
      <c r="D29" s="17" t="s">
        <v>125</v>
      </c>
      <c r="E29" s="22" t="s">
        <v>58</v>
      </c>
      <c r="F29" s="17" t="s">
        <v>58</v>
      </c>
      <c r="G29" s="17" t="s">
        <v>75</v>
      </c>
      <c r="H29" s="17" t="s">
        <v>1052</v>
      </c>
      <c r="I29" s="17" t="s">
        <v>1052</v>
      </c>
      <c r="J29" s="17"/>
      <c r="K29" s="116" t="s">
        <v>65</v>
      </c>
      <c r="L29" s="116" t="str">
        <f t="shared" si="0"/>
        <v>PAD-5</v>
      </c>
      <c r="M29" s="116" t="str">
        <f t="shared" si="1"/>
        <v>PAD-5</v>
      </c>
      <c r="N29" s="17"/>
      <c r="O29" s="17"/>
      <c r="P29" s="17"/>
      <c r="Q29" s="17"/>
      <c r="R29" s="17"/>
      <c r="S29" s="17"/>
      <c r="T29" s="17"/>
      <c r="U29" s="17"/>
      <c r="V29" s="17"/>
      <c r="W29" s="17"/>
      <c r="X29" s="18"/>
    </row>
    <row r="30" spans="1:24" x14ac:dyDescent="0.35">
      <c r="A30" s="17"/>
      <c r="B30" s="17"/>
      <c r="C30" s="17" t="s">
        <v>96</v>
      </c>
      <c r="D30" s="17" t="s">
        <v>125</v>
      </c>
      <c r="E30" s="22" t="s">
        <v>58</v>
      </c>
      <c r="F30" s="17" t="s">
        <v>58</v>
      </c>
      <c r="G30" s="17" t="s">
        <v>127</v>
      </c>
      <c r="H30" s="17" t="s">
        <v>1052</v>
      </c>
      <c r="I30" s="17" t="s">
        <v>1052</v>
      </c>
      <c r="J30" s="17"/>
      <c r="K30" s="116" t="s">
        <v>66</v>
      </c>
      <c r="L30" s="116" t="str">
        <f t="shared" si="0"/>
        <v>PAD-4</v>
      </c>
      <c r="M30" s="116" t="str">
        <f t="shared" si="1"/>
        <v>PAD-4</v>
      </c>
      <c r="N30" s="17"/>
      <c r="O30" s="17"/>
      <c r="P30" s="17"/>
      <c r="Q30" s="17"/>
      <c r="R30" s="17"/>
      <c r="S30" s="17"/>
      <c r="T30" s="17"/>
      <c r="U30" s="17"/>
      <c r="V30" s="17"/>
      <c r="W30" s="17"/>
      <c r="X30" s="18"/>
    </row>
    <row r="31" spans="1:24" x14ac:dyDescent="0.35">
      <c r="A31" s="17"/>
      <c r="B31" s="17"/>
      <c r="C31" s="17" t="s">
        <v>96</v>
      </c>
      <c r="D31" s="17" t="s">
        <v>125</v>
      </c>
      <c r="E31" s="22" t="s">
        <v>58</v>
      </c>
      <c r="F31" s="17" t="s">
        <v>58</v>
      </c>
      <c r="G31" s="17" t="s">
        <v>128</v>
      </c>
      <c r="H31" s="17" t="s">
        <v>1052</v>
      </c>
      <c r="I31" s="17" t="s">
        <v>1052</v>
      </c>
      <c r="J31" s="17"/>
      <c r="K31" s="116" t="s">
        <v>66</v>
      </c>
      <c r="L31" s="116" t="str">
        <f t="shared" si="0"/>
        <v>PAD-4</v>
      </c>
      <c r="M31" s="116" t="str">
        <f t="shared" si="1"/>
        <v>PAD-4</v>
      </c>
      <c r="N31" s="17"/>
      <c r="O31" s="17"/>
      <c r="P31" s="17"/>
      <c r="Q31" s="17"/>
      <c r="R31" s="17"/>
      <c r="S31" s="17"/>
      <c r="T31" s="17"/>
      <c r="U31" s="17"/>
      <c r="V31" s="17"/>
      <c r="W31" s="17"/>
      <c r="X31" s="18"/>
    </row>
    <row r="32" spans="1:24" x14ac:dyDescent="0.35">
      <c r="A32" s="17"/>
      <c r="B32" s="17"/>
      <c r="C32" s="17" t="s">
        <v>96</v>
      </c>
      <c r="D32" s="17" t="s">
        <v>125</v>
      </c>
      <c r="E32" s="22" t="s">
        <v>58</v>
      </c>
      <c r="F32" s="17" t="s">
        <v>58</v>
      </c>
      <c r="G32" s="17" t="s">
        <v>81</v>
      </c>
      <c r="H32" s="17" t="s">
        <v>1052</v>
      </c>
      <c r="I32" s="17" t="s">
        <v>1052</v>
      </c>
      <c r="J32" s="17"/>
      <c r="K32" s="116" t="s">
        <v>67</v>
      </c>
      <c r="L32" s="116" t="str">
        <f>VLOOKUP(K32,$G$5:$I$55,3,FALSE)</f>
        <v>PAD-1</v>
      </c>
      <c r="M32" s="116" t="str">
        <f t="shared" si="1"/>
        <v>PAD-1B</v>
      </c>
      <c r="N32" s="17"/>
      <c r="O32" s="17"/>
      <c r="P32" s="17"/>
      <c r="Q32" s="17"/>
      <c r="R32" s="17"/>
      <c r="S32" s="17"/>
      <c r="T32" s="17"/>
      <c r="U32" s="17"/>
      <c r="V32" s="17"/>
      <c r="W32" s="17"/>
      <c r="X32" s="18"/>
    </row>
    <row r="33" spans="1:24" x14ac:dyDescent="0.35">
      <c r="A33" s="17"/>
      <c r="B33" s="17"/>
      <c r="C33" s="17" t="s">
        <v>96</v>
      </c>
      <c r="D33" s="17" t="s">
        <v>125</v>
      </c>
      <c r="E33" s="22" t="s">
        <v>58</v>
      </c>
      <c r="F33" s="17" t="s">
        <v>58</v>
      </c>
      <c r="G33" s="17" t="s">
        <v>129</v>
      </c>
      <c r="H33" s="17" t="s">
        <v>1052</v>
      </c>
      <c r="I33" s="17" t="s">
        <v>1052</v>
      </c>
      <c r="J33" s="17"/>
      <c r="K33" s="116" t="s">
        <v>68</v>
      </c>
      <c r="L33" s="116" t="str">
        <f t="shared" ref="L33:L96" si="2">VLOOKUP(K33,$G$5:$I$55,3,FALSE)</f>
        <v>PAD-5</v>
      </c>
      <c r="M33" s="116" t="str">
        <f t="shared" si="1"/>
        <v>PAD-5</v>
      </c>
      <c r="N33" s="17"/>
      <c r="O33" s="17"/>
      <c r="P33" s="17"/>
      <c r="Q33" s="17"/>
      <c r="R33" s="17"/>
      <c r="S33" s="17"/>
      <c r="T33" s="17"/>
      <c r="U33" s="17"/>
      <c r="V33" s="17"/>
      <c r="W33" s="17"/>
      <c r="X33" s="18"/>
    </row>
    <row r="34" spans="1:24" x14ac:dyDescent="0.35">
      <c r="A34" s="17"/>
      <c r="B34" s="17"/>
      <c r="C34" s="17" t="s">
        <v>96</v>
      </c>
      <c r="D34" s="17" t="s">
        <v>125</v>
      </c>
      <c r="E34" s="22" t="s">
        <v>58</v>
      </c>
      <c r="F34" s="17" t="s">
        <v>58</v>
      </c>
      <c r="G34" s="17" t="s">
        <v>82</v>
      </c>
      <c r="H34" s="17" t="s">
        <v>1052</v>
      </c>
      <c r="I34" s="17" t="s">
        <v>1052</v>
      </c>
      <c r="J34" s="17"/>
      <c r="K34" s="116" t="s">
        <v>69</v>
      </c>
      <c r="L34" s="116" t="str">
        <f t="shared" si="2"/>
        <v>PAD-2</v>
      </c>
      <c r="M34" s="116" t="str">
        <f t="shared" si="1"/>
        <v>PAD-2</v>
      </c>
      <c r="N34" s="17"/>
      <c r="O34" s="17"/>
      <c r="P34" s="17"/>
      <c r="Q34" s="17"/>
      <c r="R34" s="17"/>
      <c r="S34" s="17"/>
      <c r="T34" s="17"/>
      <c r="U34" s="17"/>
      <c r="V34" s="17"/>
      <c r="W34" s="17"/>
      <c r="X34" s="18"/>
    </row>
    <row r="35" spans="1:24" x14ac:dyDescent="0.35">
      <c r="A35" s="17"/>
      <c r="B35" s="17"/>
      <c r="C35" s="17" t="s">
        <v>96</v>
      </c>
      <c r="D35" s="17" t="s">
        <v>125</v>
      </c>
      <c r="E35" s="22" t="s">
        <v>58</v>
      </c>
      <c r="F35" s="17" t="s">
        <v>58</v>
      </c>
      <c r="G35" s="17" t="s">
        <v>83</v>
      </c>
      <c r="H35" s="17" t="s">
        <v>1052</v>
      </c>
      <c r="I35" s="17" t="s">
        <v>1052</v>
      </c>
      <c r="J35" s="17"/>
      <c r="K35" s="116" t="s">
        <v>69</v>
      </c>
      <c r="L35" s="116" t="str">
        <f t="shared" si="2"/>
        <v>PAD-2</v>
      </c>
      <c r="M35" s="116" t="str">
        <f t="shared" si="1"/>
        <v>PAD-2</v>
      </c>
      <c r="N35" s="17"/>
      <c r="O35" s="17"/>
      <c r="P35" s="17"/>
      <c r="Q35" s="17"/>
      <c r="R35" s="17"/>
      <c r="S35" s="17"/>
      <c r="T35" s="17"/>
      <c r="U35" s="17"/>
      <c r="V35" s="17"/>
      <c r="W35" s="17"/>
      <c r="X35" s="18"/>
    </row>
    <row r="36" spans="1:24" x14ac:dyDescent="0.35">
      <c r="A36" s="17"/>
      <c r="B36" s="17"/>
      <c r="C36" s="17" t="s">
        <v>96</v>
      </c>
      <c r="D36" s="17" t="s">
        <v>125</v>
      </c>
      <c r="E36" s="22" t="s">
        <v>58</v>
      </c>
      <c r="F36" s="17" t="s">
        <v>58</v>
      </c>
      <c r="G36" s="17" t="s">
        <v>85</v>
      </c>
      <c r="H36" s="17" t="s">
        <v>1052</v>
      </c>
      <c r="I36" s="17" t="s">
        <v>1052</v>
      </c>
      <c r="J36" s="17"/>
      <c r="K36" s="116" t="s">
        <v>69</v>
      </c>
      <c r="L36" s="116" t="str">
        <f t="shared" si="2"/>
        <v>PAD-2</v>
      </c>
      <c r="M36" s="116" t="str">
        <f t="shared" si="1"/>
        <v>PAD-2</v>
      </c>
      <c r="N36" s="17"/>
      <c r="O36" s="17"/>
      <c r="P36" s="17"/>
      <c r="Q36" s="17"/>
      <c r="R36" s="17"/>
      <c r="S36" s="17"/>
      <c r="T36" s="17"/>
      <c r="U36" s="17"/>
      <c r="V36" s="17"/>
      <c r="W36" s="17"/>
      <c r="X36" s="18"/>
    </row>
    <row r="37" spans="1:24" x14ac:dyDescent="0.35">
      <c r="A37" s="17"/>
      <c r="B37" s="17"/>
      <c r="C37" s="17" t="s">
        <v>96</v>
      </c>
      <c r="D37" s="17" t="s">
        <v>125</v>
      </c>
      <c r="E37" s="22" t="s">
        <v>58</v>
      </c>
      <c r="F37" s="17" t="s">
        <v>58</v>
      </c>
      <c r="G37" s="17" t="s">
        <v>90</v>
      </c>
      <c r="H37" s="17" t="s">
        <v>1052</v>
      </c>
      <c r="I37" s="17" t="s">
        <v>1052</v>
      </c>
      <c r="J37" s="17"/>
      <c r="K37" s="116" t="s">
        <v>69</v>
      </c>
      <c r="L37" s="116" t="str">
        <f t="shared" si="2"/>
        <v>PAD-2</v>
      </c>
      <c r="M37" s="116" t="str">
        <f t="shared" si="1"/>
        <v>PAD-2</v>
      </c>
      <c r="N37" s="17"/>
      <c r="O37" s="17"/>
      <c r="P37" s="17"/>
      <c r="Q37" s="17"/>
      <c r="R37" s="17"/>
      <c r="S37" s="17"/>
      <c r="T37" s="17"/>
      <c r="U37" s="17"/>
      <c r="V37" s="17"/>
      <c r="W37" s="17"/>
      <c r="X37" s="18"/>
    </row>
    <row r="38" spans="1:24" x14ac:dyDescent="0.35">
      <c r="A38" s="17"/>
      <c r="B38" s="17"/>
      <c r="C38" s="17" t="s">
        <v>97</v>
      </c>
      <c r="D38" s="17" t="s">
        <v>130</v>
      </c>
      <c r="E38" s="22" t="s">
        <v>58</v>
      </c>
      <c r="F38" s="17" t="s">
        <v>58</v>
      </c>
      <c r="G38" s="17" t="s">
        <v>62</v>
      </c>
      <c r="H38" s="17" t="s">
        <v>1053</v>
      </c>
      <c r="I38" s="17" t="s">
        <v>1053</v>
      </c>
      <c r="J38" s="17"/>
      <c r="K38" s="116" t="s">
        <v>70</v>
      </c>
      <c r="L38" s="116" t="str">
        <f t="shared" si="2"/>
        <v>PAD-2</v>
      </c>
      <c r="M38" s="116" t="str">
        <f t="shared" si="1"/>
        <v>PAD-2</v>
      </c>
      <c r="N38" s="17"/>
      <c r="O38" s="17"/>
      <c r="P38" s="17"/>
      <c r="Q38" s="17"/>
      <c r="R38" s="17"/>
      <c r="S38" s="17"/>
      <c r="T38" s="17"/>
      <c r="U38" s="17"/>
      <c r="V38" s="17"/>
      <c r="W38" s="17"/>
      <c r="X38" s="18"/>
    </row>
    <row r="39" spans="1:24" x14ac:dyDescent="0.35">
      <c r="A39" s="17"/>
      <c r="B39" s="17"/>
      <c r="C39" s="17" t="s">
        <v>97</v>
      </c>
      <c r="D39" s="17" t="s">
        <v>130</v>
      </c>
      <c r="E39" s="22" t="s">
        <v>58</v>
      </c>
      <c r="F39" s="17" t="s">
        <v>58</v>
      </c>
      <c r="G39" s="17" t="s">
        <v>64</v>
      </c>
      <c r="H39" s="17" t="s">
        <v>1053</v>
      </c>
      <c r="I39" s="17" t="s">
        <v>1053</v>
      </c>
      <c r="J39" s="17"/>
      <c r="K39" s="116" t="s">
        <v>70</v>
      </c>
      <c r="L39" s="116" t="str">
        <f t="shared" si="2"/>
        <v>PAD-2</v>
      </c>
      <c r="M39" s="116" t="str">
        <f t="shared" si="1"/>
        <v>PAD-2</v>
      </c>
      <c r="N39" s="17"/>
      <c r="O39" s="17"/>
      <c r="P39" s="17"/>
      <c r="Q39" s="17"/>
      <c r="R39" s="17"/>
      <c r="S39" s="17"/>
      <c r="T39" s="17"/>
      <c r="U39" s="17"/>
      <c r="V39" s="17"/>
      <c r="W39" s="17"/>
      <c r="X39" s="18"/>
    </row>
    <row r="40" spans="1:24" x14ac:dyDescent="0.35">
      <c r="A40" s="17"/>
      <c r="B40" s="17"/>
      <c r="C40" s="17" t="s">
        <v>97</v>
      </c>
      <c r="D40" s="17" t="s">
        <v>130</v>
      </c>
      <c r="E40" s="22" t="s">
        <v>58</v>
      </c>
      <c r="F40" s="17" t="s">
        <v>58</v>
      </c>
      <c r="G40" s="17" t="s">
        <v>73</v>
      </c>
      <c r="H40" s="17" t="s">
        <v>1053</v>
      </c>
      <c r="I40" s="17" t="s">
        <v>1053</v>
      </c>
      <c r="J40" s="17"/>
      <c r="K40" s="116" t="s">
        <v>71</v>
      </c>
      <c r="L40" s="116" t="str">
        <f t="shared" si="2"/>
        <v>PAD-2</v>
      </c>
      <c r="M40" s="116" t="str">
        <f t="shared" si="1"/>
        <v>PAD-2</v>
      </c>
      <c r="N40" s="17"/>
      <c r="O40" s="17"/>
      <c r="P40" s="17"/>
      <c r="Q40" s="17"/>
      <c r="R40" s="17"/>
      <c r="S40" s="17"/>
      <c r="T40" s="17"/>
      <c r="U40" s="17"/>
      <c r="V40" s="17"/>
      <c r="W40" s="17"/>
      <c r="X40" s="18"/>
    </row>
    <row r="41" spans="1:24" x14ac:dyDescent="0.35">
      <c r="A41" s="17"/>
      <c r="B41" s="17"/>
      <c r="C41" s="17" t="s">
        <v>97</v>
      </c>
      <c r="D41" s="17" t="s">
        <v>130</v>
      </c>
      <c r="E41" s="22" t="s">
        <v>58</v>
      </c>
      <c r="F41" s="17" t="s">
        <v>58</v>
      </c>
      <c r="G41" s="17" t="s">
        <v>76</v>
      </c>
      <c r="H41" s="17" t="s">
        <v>1053</v>
      </c>
      <c r="I41" s="17" t="s">
        <v>1053</v>
      </c>
      <c r="J41" s="17"/>
      <c r="K41" s="116" t="s">
        <v>71</v>
      </c>
      <c r="L41" s="116" t="str">
        <f t="shared" si="2"/>
        <v>PAD-2</v>
      </c>
      <c r="M41" s="116" t="str">
        <f t="shared" si="1"/>
        <v>PAD-2</v>
      </c>
      <c r="N41" s="17"/>
      <c r="O41" s="17"/>
      <c r="P41" s="17"/>
      <c r="Q41" s="17"/>
      <c r="R41" s="17"/>
      <c r="S41" s="17"/>
      <c r="T41" s="17"/>
      <c r="U41" s="17"/>
      <c r="V41" s="17"/>
      <c r="W41" s="17"/>
      <c r="X41" s="18"/>
    </row>
    <row r="42" spans="1:24" x14ac:dyDescent="0.35">
      <c r="A42" s="17"/>
      <c r="B42" s="17"/>
      <c r="C42" s="17" t="s">
        <v>97</v>
      </c>
      <c r="D42" s="17" t="s">
        <v>130</v>
      </c>
      <c r="E42" s="22" t="s">
        <v>58</v>
      </c>
      <c r="F42" s="17" t="s">
        <v>58</v>
      </c>
      <c r="G42" s="17" t="s">
        <v>80</v>
      </c>
      <c r="H42" s="17" t="s">
        <v>1053</v>
      </c>
      <c r="I42" s="17" t="s">
        <v>1053</v>
      </c>
      <c r="J42" s="17"/>
      <c r="K42" s="116" t="s">
        <v>71</v>
      </c>
      <c r="L42" s="116" t="str">
        <f t="shared" si="2"/>
        <v>PAD-2</v>
      </c>
      <c r="M42" s="116" t="str">
        <f t="shared" si="1"/>
        <v>PAD-2</v>
      </c>
      <c r="N42" s="17"/>
      <c r="O42" s="17"/>
      <c r="P42" s="17"/>
      <c r="Q42" s="17"/>
      <c r="R42" s="17"/>
      <c r="S42" s="17"/>
      <c r="T42" s="17"/>
      <c r="U42" s="17"/>
      <c r="V42" s="17"/>
      <c r="W42" s="17"/>
      <c r="X42" s="18"/>
    </row>
    <row r="43" spans="1:24" x14ac:dyDescent="0.35">
      <c r="A43" s="17"/>
      <c r="B43" s="17"/>
      <c r="C43" s="17" t="s">
        <v>97</v>
      </c>
      <c r="D43" s="17" t="s">
        <v>130</v>
      </c>
      <c r="E43" s="22" t="s">
        <v>58</v>
      </c>
      <c r="F43" s="17" t="s">
        <v>58</v>
      </c>
      <c r="G43" s="17" t="s">
        <v>86</v>
      </c>
      <c r="H43" s="17" t="s">
        <v>1053</v>
      </c>
      <c r="I43" s="17" t="s">
        <v>1053</v>
      </c>
      <c r="J43" s="17"/>
      <c r="K43" s="116" t="s">
        <v>72</v>
      </c>
      <c r="L43" s="116" t="str">
        <f t="shared" si="2"/>
        <v>PAD-2</v>
      </c>
      <c r="M43" s="116" t="str">
        <f t="shared" si="1"/>
        <v>PAD-2</v>
      </c>
      <c r="N43" s="17"/>
      <c r="O43" s="17"/>
      <c r="P43" s="17"/>
      <c r="Q43" s="17"/>
      <c r="R43" s="17"/>
      <c r="S43" s="17"/>
      <c r="T43" s="17"/>
      <c r="U43" s="17"/>
      <c r="V43" s="17"/>
      <c r="W43" s="17"/>
      <c r="X43" s="18"/>
    </row>
    <row r="44" spans="1:24" x14ac:dyDescent="0.35">
      <c r="A44" s="17"/>
      <c r="B44" s="17"/>
      <c r="C44" s="17" t="s">
        <v>98</v>
      </c>
      <c r="D44" s="17" t="s">
        <v>131</v>
      </c>
      <c r="E44" s="22" t="s">
        <v>58</v>
      </c>
      <c r="F44" s="17" t="s">
        <v>58</v>
      </c>
      <c r="G44" s="17" t="s">
        <v>66</v>
      </c>
      <c r="H44" s="17" t="s">
        <v>1054</v>
      </c>
      <c r="I44" s="17" t="s">
        <v>1054</v>
      </c>
      <c r="J44" s="17"/>
      <c r="K44" s="116" t="s">
        <v>73</v>
      </c>
      <c r="L44" s="116" t="str">
        <f t="shared" si="2"/>
        <v>PAD-3</v>
      </c>
      <c r="M44" s="116" t="str">
        <f t="shared" si="1"/>
        <v>PAD-3</v>
      </c>
      <c r="N44" s="17"/>
      <c r="O44" s="17"/>
      <c r="P44" s="17"/>
      <c r="Q44" s="17"/>
      <c r="R44" s="17"/>
      <c r="S44" s="17"/>
      <c r="T44" s="17"/>
      <c r="U44" s="17"/>
      <c r="V44" s="17"/>
      <c r="W44" s="17"/>
      <c r="X44" s="18"/>
    </row>
    <row r="45" spans="1:24" x14ac:dyDescent="0.35">
      <c r="A45" s="17"/>
      <c r="B45" s="17"/>
      <c r="C45" s="17" t="s">
        <v>98</v>
      </c>
      <c r="D45" s="17" t="s">
        <v>131</v>
      </c>
      <c r="E45" s="22" t="s">
        <v>58</v>
      </c>
      <c r="F45" s="17" t="s">
        <v>58</v>
      </c>
      <c r="G45" s="17" t="s">
        <v>132</v>
      </c>
      <c r="H45" s="17" t="s">
        <v>1054</v>
      </c>
      <c r="I45" s="17" t="s">
        <v>1054</v>
      </c>
      <c r="J45" s="17"/>
      <c r="K45" s="116" t="s">
        <v>73</v>
      </c>
      <c r="L45" s="116" t="str">
        <f t="shared" si="2"/>
        <v>PAD-3</v>
      </c>
      <c r="M45" s="116" t="str">
        <f t="shared" si="1"/>
        <v>PAD-3</v>
      </c>
      <c r="N45" s="17"/>
      <c r="O45" s="17"/>
      <c r="P45" s="17"/>
      <c r="Q45" s="17"/>
      <c r="R45" s="17"/>
      <c r="S45" s="17"/>
      <c r="T45" s="17"/>
      <c r="U45" s="17"/>
      <c r="V45" s="17"/>
      <c r="W45" s="17"/>
      <c r="X45" s="18"/>
    </row>
    <row r="46" spans="1:24" x14ac:dyDescent="0.35">
      <c r="A46" s="17"/>
      <c r="B46" s="17"/>
      <c r="C46" s="17" t="s">
        <v>98</v>
      </c>
      <c r="D46" s="17" t="s">
        <v>131</v>
      </c>
      <c r="E46" s="22" t="s">
        <v>58</v>
      </c>
      <c r="F46" s="17" t="s">
        <v>58</v>
      </c>
      <c r="G46" s="17" t="s">
        <v>77</v>
      </c>
      <c r="H46" s="17" t="s">
        <v>1054</v>
      </c>
      <c r="I46" s="17" t="s">
        <v>1054</v>
      </c>
      <c r="J46" s="17"/>
      <c r="K46" s="116" t="s">
        <v>73</v>
      </c>
      <c r="L46" s="116" t="str">
        <f t="shared" si="2"/>
        <v>PAD-3</v>
      </c>
      <c r="M46" s="116" t="str">
        <f t="shared" si="1"/>
        <v>PAD-3</v>
      </c>
      <c r="N46" s="17"/>
      <c r="O46" s="17"/>
      <c r="P46" s="17"/>
      <c r="Q46" s="17"/>
      <c r="R46" s="17"/>
      <c r="S46" s="17"/>
      <c r="T46" s="17"/>
      <c r="U46" s="17"/>
      <c r="V46" s="17"/>
      <c r="W46" s="17"/>
      <c r="X46" s="18"/>
    </row>
    <row r="47" spans="1:24" x14ac:dyDescent="0.35">
      <c r="A47" s="17"/>
      <c r="B47" s="17"/>
      <c r="C47" s="17" t="s">
        <v>98</v>
      </c>
      <c r="D47" s="17" t="s">
        <v>131</v>
      </c>
      <c r="E47" s="22" t="s">
        <v>58</v>
      </c>
      <c r="F47" s="17" t="s">
        <v>58</v>
      </c>
      <c r="G47" s="17" t="s">
        <v>87</v>
      </c>
      <c r="H47" s="17" t="s">
        <v>1054</v>
      </c>
      <c r="I47" s="17" t="s">
        <v>1054</v>
      </c>
      <c r="J47" s="17"/>
      <c r="K47" s="116" t="s">
        <v>73</v>
      </c>
      <c r="L47" s="116" t="str">
        <f t="shared" si="2"/>
        <v>PAD-3</v>
      </c>
      <c r="M47" s="116" t="str">
        <f t="shared" si="1"/>
        <v>PAD-3</v>
      </c>
      <c r="N47" s="17"/>
      <c r="O47" s="17"/>
      <c r="P47" s="17"/>
      <c r="Q47" s="17"/>
      <c r="R47" s="17"/>
      <c r="S47" s="17"/>
      <c r="T47" s="17"/>
      <c r="U47" s="17"/>
      <c r="V47" s="17"/>
      <c r="W47" s="17"/>
      <c r="X47" s="18"/>
    </row>
    <row r="48" spans="1:24" x14ac:dyDescent="0.35">
      <c r="A48" s="17"/>
      <c r="B48" s="17"/>
      <c r="C48" s="17" t="s">
        <v>98</v>
      </c>
      <c r="D48" s="17" t="s">
        <v>131</v>
      </c>
      <c r="E48" s="22" t="s">
        <v>58</v>
      </c>
      <c r="F48" s="17" t="s">
        <v>58</v>
      </c>
      <c r="G48" s="17" t="s">
        <v>91</v>
      </c>
      <c r="H48" s="17" t="s">
        <v>1054</v>
      </c>
      <c r="I48" s="17" t="s">
        <v>1054</v>
      </c>
      <c r="J48" s="17"/>
      <c r="K48" s="116" t="s">
        <v>73</v>
      </c>
      <c r="L48" s="116" t="str">
        <f t="shared" si="2"/>
        <v>PAD-3</v>
      </c>
      <c r="M48" s="116" t="str">
        <f t="shared" si="1"/>
        <v>PAD-3</v>
      </c>
      <c r="N48" s="17"/>
      <c r="O48" s="17"/>
      <c r="P48" s="17"/>
      <c r="Q48" s="17"/>
      <c r="R48" s="17"/>
      <c r="S48" s="17"/>
      <c r="T48" s="17"/>
      <c r="U48" s="17"/>
      <c r="V48" s="17"/>
      <c r="W48" s="17"/>
      <c r="X48" s="18"/>
    </row>
    <row r="49" spans="1:24" x14ac:dyDescent="0.35">
      <c r="A49" s="17"/>
      <c r="B49" s="17"/>
      <c r="C49" s="17" t="s">
        <v>99</v>
      </c>
      <c r="D49" s="17" t="s">
        <v>133</v>
      </c>
      <c r="E49" s="22" t="s">
        <v>58</v>
      </c>
      <c r="F49" s="17" t="s">
        <v>58</v>
      </c>
      <c r="G49" s="17" t="s">
        <v>63</v>
      </c>
      <c r="H49" s="17" t="s">
        <v>1055</v>
      </c>
      <c r="I49" s="17" t="s">
        <v>1055</v>
      </c>
      <c r="J49" s="17"/>
      <c r="K49" s="116" t="s">
        <v>73</v>
      </c>
      <c r="L49" s="116" t="str">
        <f t="shared" si="2"/>
        <v>PAD-3</v>
      </c>
      <c r="M49" s="116" t="str">
        <f t="shared" si="1"/>
        <v>PAD-3</v>
      </c>
      <c r="N49" s="17"/>
      <c r="O49" s="17"/>
      <c r="P49" s="17"/>
      <c r="Q49" s="17"/>
      <c r="R49" s="17"/>
      <c r="S49" s="17"/>
      <c r="T49" s="17"/>
      <c r="U49" s="17"/>
      <c r="V49" s="17"/>
      <c r="W49" s="17"/>
      <c r="X49" s="18"/>
    </row>
    <row r="50" spans="1:24" x14ac:dyDescent="0.35">
      <c r="A50" s="17"/>
      <c r="B50" s="17"/>
      <c r="C50" s="17" t="s">
        <v>99</v>
      </c>
      <c r="D50" s="17" t="s">
        <v>133</v>
      </c>
      <c r="E50" s="22" t="s">
        <v>58</v>
      </c>
      <c r="F50" s="17" t="s">
        <v>58</v>
      </c>
      <c r="G50" s="17" t="s">
        <v>134</v>
      </c>
      <c r="H50" s="17" t="s">
        <v>1055</v>
      </c>
      <c r="I50" s="17" t="s">
        <v>1055</v>
      </c>
      <c r="J50" s="17"/>
      <c r="K50" s="116" t="s">
        <v>73</v>
      </c>
      <c r="L50" s="116" t="str">
        <f t="shared" si="2"/>
        <v>PAD-3</v>
      </c>
      <c r="M50" s="116" t="str">
        <f t="shared" si="1"/>
        <v>PAD-3</v>
      </c>
      <c r="N50" s="17"/>
      <c r="O50" s="17"/>
      <c r="P50" s="17"/>
      <c r="Q50" s="17"/>
      <c r="R50" s="17"/>
      <c r="S50" s="17"/>
      <c r="T50" s="17"/>
      <c r="U50" s="17"/>
      <c r="V50" s="17"/>
      <c r="W50" s="17"/>
      <c r="X50" s="18"/>
    </row>
    <row r="51" spans="1:24" x14ac:dyDescent="0.35">
      <c r="A51" s="17"/>
      <c r="B51" s="17"/>
      <c r="C51" s="17" t="s">
        <v>99</v>
      </c>
      <c r="D51" s="17" t="s">
        <v>133</v>
      </c>
      <c r="E51" s="22" t="s">
        <v>58</v>
      </c>
      <c r="F51" s="17" t="s">
        <v>58</v>
      </c>
      <c r="G51" s="17" t="s">
        <v>65</v>
      </c>
      <c r="H51" s="17" t="s">
        <v>1055</v>
      </c>
      <c r="I51" s="17" t="s">
        <v>1055</v>
      </c>
      <c r="J51" s="17"/>
      <c r="K51" s="116" t="s">
        <v>73</v>
      </c>
      <c r="L51" s="116" t="str">
        <f t="shared" si="2"/>
        <v>PAD-3</v>
      </c>
      <c r="M51" s="116" t="str">
        <f t="shared" si="1"/>
        <v>PAD-3</v>
      </c>
      <c r="N51" s="17"/>
      <c r="O51" s="17"/>
      <c r="P51" s="17"/>
      <c r="Q51" s="17"/>
      <c r="R51" s="17"/>
      <c r="S51" s="17"/>
      <c r="T51" s="17"/>
      <c r="U51" s="17"/>
      <c r="V51" s="17"/>
      <c r="W51" s="17"/>
      <c r="X51" s="18"/>
    </row>
    <row r="52" spans="1:24" x14ac:dyDescent="0.35">
      <c r="A52" s="17"/>
      <c r="B52" s="17"/>
      <c r="C52" s="17" t="s">
        <v>99</v>
      </c>
      <c r="D52" s="17" t="s">
        <v>133</v>
      </c>
      <c r="E52" s="22" t="s">
        <v>58</v>
      </c>
      <c r="F52" s="17" t="s">
        <v>58</v>
      </c>
      <c r="G52" s="17" t="s">
        <v>68</v>
      </c>
      <c r="H52" s="17" t="s">
        <v>1055</v>
      </c>
      <c r="I52" s="17" t="s">
        <v>1055</v>
      </c>
      <c r="J52" s="17"/>
      <c r="K52" s="116" t="s">
        <v>73</v>
      </c>
      <c r="L52" s="116" t="str">
        <f t="shared" si="2"/>
        <v>PAD-3</v>
      </c>
      <c r="M52" s="116" t="str">
        <f t="shared" si="1"/>
        <v>PAD-3</v>
      </c>
      <c r="N52" s="17"/>
      <c r="O52" s="17"/>
      <c r="P52" s="17"/>
      <c r="Q52" s="17"/>
      <c r="R52" s="17"/>
      <c r="S52" s="17"/>
      <c r="T52" s="17"/>
      <c r="U52" s="17"/>
      <c r="V52" s="17"/>
      <c r="W52" s="17"/>
      <c r="X52" s="18"/>
    </row>
    <row r="53" spans="1:24" x14ac:dyDescent="0.35">
      <c r="A53" s="17"/>
      <c r="B53" s="17"/>
      <c r="C53" s="17" t="s">
        <v>99</v>
      </c>
      <c r="D53" s="17" t="s">
        <v>133</v>
      </c>
      <c r="E53" s="22" t="s">
        <v>58</v>
      </c>
      <c r="F53" s="17" t="s">
        <v>58</v>
      </c>
      <c r="G53" s="17" t="s">
        <v>78</v>
      </c>
      <c r="H53" s="17" t="s">
        <v>1055</v>
      </c>
      <c r="I53" s="17" t="s">
        <v>1055</v>
      </c>
      <c r="J53" s="17"/>
      <c r="K53" s="116" t="s">
        <v>73</v>
      </c>
      <c r="L53" s="116" t="str">
        <f t="shared" si="2"/>
        <v>PAD-3</v>
      </c>
      <c r="M53" s="116" t="str">
        <f t="shared" si="1"/>
        <v>PAD-3</v>
      </c>
      <c r="N53" s="17"/>
      <c r="O53" s="17"/>
      <c r="P53" s="17"/>
      <c r="Q53" s="17"/>
      <c r="R53" s="17"/>
      <c r="S53" s="17"/>
      <c r="T53" s="17"/>
      <c r="U53" s="17"/>
      <c r="V53" s="17"/>
      <c r="W53" s="17"/>
      <c r="X53" s="18"/>
    </row>
    <row r="54" spans="1:24" x14ac:dyDescent="0.35">
      <c r="A54" s="17"/>
      <c r="B54" s="17"/>
      <c r="C54" s="17" t="s">
        <v>99</v>
      </c>
      <c r="D54" s="17" t="s">
        <v>133</v>
      </c>
      <c r="E54" s="22" t="s">
        <v>58</v>
      </c>
      <c r="F54" s="17" t="s">
        <v>58</v>
      </c>
      <c r="G54" s="17" t="s">
        <v>135</v>
      </c>
      <c r="H54" s="17" t="s">
        <v>1055</v>
      </c>
      <c r="I54" s="17" t="s">
        <v>1055</v>
      </c>
      <c r="J54" s="17"/>
      <c r="K54" s="116" t="s">
        <v>73</v>
      </c>
      <c r="L54" s="116" t="str">
        <f t="shared" si="2"/>
        <v>PAD-3</v>
      </c>
      <c r="M54" s="116" t="str">
        <f t="shared" si="1"/>
        <v>PAD-3</v>
      </c>
      <c r="N54" s="17"/>
      <c r="O54" s="17"/>
      <c r="P54" s="17"/>
      <c r="Q54" s="17"/>
      <c r="R54" s="17"/>
      <c r="S54" s="17"/>
      <c r="T54" s="17"/>
      <c r="U54" s="17"/>
      <c r="V54" s="17"/>
      <c r="W54" s="17"/>
      <c r="X54" s="18"/>
    </row>
    <row r="55" spans="1:24" x14ac:dyDescent="0.35">
      <c r="A55" s="17"/>
      <c r="B55" s="17"/>
      <c r="C55" s="17" t="s">
        <v>99</v>
      </c>
      <c r="D55" s="17" t="s">
        <v>133</v>
      </c>
      <c r="E55" s="22" t="s">
        <v>58</v>
      </c>
      <c r="F55" s="17" t="s">
        <v>58</v>
      </c>
      <c r="G55" s="17" t="s">
        <v>88</v>
      </c>
      <c r="H55" s="17" t="s">
        <v>1055</v>
      </c>
      <c r="I55" s="17" t="s">
        <v>1055</v>
      </c>
      <c r="J55" s="17"/>
      <c r="K55" s="116" t="s">
        <v>73</v>
      </c>
      <c r="L55" s="116" t="str">
        <f t="shared" si="2"/>
        <v>PAD-3</v>
      </c>
      <c r="M55" s="116" t="str">
        <f t="shared" si="1"/>
        <v>PAD-3</v>
      </c>
      <c r="N55" s="17"/>
      <c r="O55" s="17"/>
      <c r="P55" s="17"/>
      <c r="Q55" s="17"/>
      <c r="R55" s="17"/>
      <c r="S55" s="17"/>
      <c r="T55" s="17"/>
      <c r="U55" s="17"/>
      <c r="V55" s="17"/>
      <c r="W55" s="17"/>
      <c r="X55" s="18"/>
    </row>
    <row r="56" spans="1:24" x14ac:dyDescent="0.35">
      <c r="A56" s="17"/>
      <c r="B56" s="17"/>
      <c r="C56" s="17"/>
      <c r="D56" s="17"/>
      <c r="E56" s="17"/>
      <c r="F56" s="17"/>
      <c r="G56" s="17"/>
      <c r="H56" s="17"/>
      <c r="I56" s="17"/>
      <c r="J56" s="17"/>
      <c r="K56" s="116" t="s">
        <v>73</v>
      </c>
      <c r="L56" s="116" t="str">
        <f t="shared" si="2"/>
        <v>PAD-3</v>
      </c>
      <c r="M56" s="116" t="str">
        <f t="shared" si="1"/>
        <v>PAD-3</v>
      </c>
      <c r="N56" s="17"/>
      <c r="O56" s="17"/>
      <c r="P56" s="17"/>
      <c r="Q56" s="17"/>
      <c r="R56" s="17"/>
      <c r="S56" s="17"/>
      <c r="T56" s="17"/>
      <c r="U56" s="17"/>
      <c r="V56" s="17"/>
      <c r="W56" s="17"/>
      <c r="X56" s="18"/>
    </row>
    <row r="57" spans="1:24" x14ac:dyDescent="0.35">
      <c r="A57" s="17"/>
      <c r="B57" s="17"/>
      <c r="C57" s="23" t="str" cm="1">
        <f t="array" ref="C57:C61">_xlfn.UNIQUE(C5:C55)</f>
        <v>PADD I</v>
      </c>
      <c r="D57" s="23" t="str" cm="1">
        <f t="array" ref="D57:D61">_xlfn.UNIQUE(D5:D55)</f>
        <v>East Cost</v>
      </c>
      <c r="E57" s="24" t="str" cm="1">
        <f t="array" ref="E57:E60">_xlfn.UNIQUE(E5:E55)</f>
        <v>A</v>
      </c>
      <c r="F57" s="23" t="str" cm="1">
        <f t="array" ref="F57:F60">_xlfn.UNIQUE(F5:F55)</f>
        <v>New England</v>
      </c>
      <c r="G57" s="17"/>
      <c r="H57" s="23" t="str" cm="1">
        <f t="array" ref="H57:H63">_xlfn.UNIQUE(H5:H55)</f>
        <v>PAD-1A</v>
      </c>
      <c r="I57" s="23"/>
      <c r="J57" s="17"/>
      <c r="K57" s="116" t="s">
        <v>73</v>
      </c>
      <c r="L57" s="116" t="str">
        <f t="shared" si="2"/>
        <v>PAD-3</v>
      </c>
      <c r="M57" s="116" t="str">
        <f t="shared" si="1"/>
        <v>PAD-3</v>
      </c>
      <c r="N57" s="17"/>
      <c r="O57" s="17"/>
      <c r="P57" s="17"/>
      <c r="Q57" s="17"/>
      <c r="R57" s="17"/>
      <c r="S57" s="17"/>
      <c r="T57" s="17"/>
      <c r="U57" s="17"/>
      <c r="V57" s="17"/>
      <c r="W57" s="17"/>
      <c r="X57" s="18"/>
    </row>
    <row r="58" spans="1:24" x14ac:dyDescent="0.35">
      <c r="A58" s="17"/>
      <c r="B58" s="17"/>
      <c r="C58" s="23" t="str">
        <v>PADD II</v>
      </c>
      <c r="D58" s="23" t="str">
        <v>Midwest</v>
      </c>
      <c r="E58" s="24" t="str">
        <v>B</v>
      </c>
      <c r="F58" s="23" t="str">
        <v>Central Atlantic</v>
      </c>
      <c r="G58" s="17"/>
      <c r="H58" s="23" t="str">
        <v>PAD-1B</v>
      </c>
      <c r="I58" s="23"/>
      <c r="J58" s="17"/>
      <c r="K58" s="116" t="s">
        <v>73</v>
      </c>
      <c r="L58" s="116" t="str">
        <f t="shared" si="2"/>
        <v>PAD-3</v>
      </c>
      <c r="M58" s="116" t="str">
        <f t="shared" si="1"/>
        <v>PAD-3</v>
      </c>
      <c r="N58" s="17"/>
      <c r="O58" s="17"/>
      <c r="P58" s="17"/>
      <c r="Q58" s="17"/>
      <c r="R58" s="17"/>
      <c r="S58" s="17"/>
      <c r="T58" s="17"/>
      <c r="U58" s="17"/>
      <c r="V58" s="17"/>
      <c r="W58" s="17"/>
      <c r="X58" s="18"/>
    </row>
    <row r="59" spans="1:24" x14ac:dyDescent="0.35">
      <c r="A59" s="17"/>
      <c r="B59" s="17"/>
      <c r="C59" s="23" t="str">
        <v>PADD III</v>
      </c>
      <c r="D59" s="23" t="str">
        <v>Gulft Coast</v>
      </c>
      <c r="E59" s="24" t="str">
        <v>C</v>
      </c>
      <c r="F59" s="23" t="str">
        <v>Lower Atlantic</v>
      </c>
      <c r="G59" s="17"/>
      <c r="H59" s="23" t="str">
        <v>PAD-1C</v>
      </c>
      <c r="I59" s="23"/>
      <c r="J59" s="17"/>
      <c r="K59" s="116" t="s">
        <v>73</v>
      </c>
      <c r="L59" s="116" t="str">
        <f t="shared" si="2"/>
        <v>PAD-3</v>
      </c>
      <c r="M59" s="116" t="str">
        <f t="shared" si="1"/>
        <v>PAD-3</v>
      </c>
      <c r="N59" s="17"/>
      <c r="O59" s="17"/>
      <c r="P59" s="17"/>
      <c r="Q59" s="17"/>
      <c r="R59" s="17"/>
      <c r="S59" s="17"/>
      <c r="T59" s="17"/>
      <c r="U59" s="17"/>
      <c r="V59" s="17"/>
      <c r="W59" s="17"/>
      <c r="X59" s="18"/>
    </row>
    <row r="60" spans="1:24" x14ac:dyDescent="0.35">
      <c r="A60" s="17"/>
      <c r="B60" s="17"/>
      <c r="C60" s="23" t="str">
        <v>PADD IV</v>
      </c>
      <c r="D60" s="23" t="str">
        <v>Rocky Mountain</v>
      </c>
      <c r="E60" s="24" t="str">
        <v>-</v>
      </c>
      <c r="F60" s="23" t="str">
        <v>-</v>
      </c>
      <c r="G60" s="17"/>
      <c r="H60" s="23" t="str">
        <v>PAD-2</v>
      </c>
      <c r="I60" s="23"/>
      <c r="J60" s="17"/>
      <c r="K60" s="116" t="s">
        <v>74</v>
      </c>
      <c r="L60" s="116" t="str">
        <f t="shared" si="2"/>
        <v>PAD-2</v>
      </c>
      <c r="M60" s="116" t="str">
        <f t="shared" si="1"/>
        <v>PAD-2</v>
      </c>
      <c r="N60" s="17"/>
      <c r="O60" s="17"/>
      <c r="P60" s="17"/>
      <c r="Q60" s="17"/>
      <c r="R60" s="17"/>
      <c r="S60" s="17"/>
      <c r="T60" s="17"/>
      <c r="U60" s="17"/>
      <c r="V60" s="17"/>
      <c r="W60" s="17"/>
      <c r="X60" s="18"/>
    </row>
    <row r="61" spans="1:24" x14ac:dyDescent="0.35">
      <c r="A61" s="17"/>
      <c r="B61" s="17"/>
      <c r="C61" s="23" t="str">
        <v>PADD V</v>
      </c>
      <c r="D61" s="23" t="str">
        <v>West Coast</v>
      </c>
      <c r="E61" s="17"/>
      <c r="F61" s="17"/>
      <c r="G61" s="17"/>
      <c r="H61" s="23" t="str">
        <v>PAD-3</v>
      </c>
      <c r="I61" s="23"/>
      <c r="J61" s="17"/>
      <c r="K61" s="116" t="s">
        <v>75</v>
      </c>
      <c r="L61" s="116" t="str">
        <f t="shared" si="2"/>
        <v>PAD-2</v>
      </c>
      <c r="M61" s="116" t="str">
        <f t="shared" si="1"/>
        <v>PAD-2</v>
      </c>
      <c r="N61" s="17"/>
      <c r="O61" s="17"/>
      <c r="P61" s="17"/>
      <c r="Q61" s="17"/>
      <c r="R61" s="17"/>
      <c r="S61" s="17"/>
      <c r="T61" s="17"/>
      <c r="U61" s="17"/>
      <c r="V61" s="17"/>
      <c r="W61" s="17"/>
      <c r="X61" s="18"/>
    </row>
    <row r="62" spans="1:24" x14ac:dyDescent="0.35">
      <c r="A62" s="17"/>
      <c r="B62" s="17"/>
      <c r="C62" s="17"/>
      <c r="D62" s="17"/>
      <c r="E62" s="17"/>
      <c r="F62" s="17"/>
      <c r="G62" s="17"/>
      <c r="H62" s="23" t="str">
        <v>PAD-4</v>
      </c>
      <c r="I62" s="23"/>
      <c r="J62" s="17"/>
      <c r="K62" s="116" t="s">
        <v>75</v>
      </c>
      <c r="L62" s="116" t="str">
        <f t="shared" si="2"/>
        <v>PAD-2</v>
      </c>
      <c r="M62" s="116" t="str">
        <f t="shared" si="1"/>
        <v>PAD-2</v>
      </c>
      <c r="N62" s="17"/>
      <c r="O62" s="17"/>
      <c r="P62" s="17"/>
      <c r="Q62" s="17"/>
      <c r="R62" s="17"/>
      <c r="S62" s="17"/>
      <c r="T62" s="17"/>
      <c r="U62" s="17"/>
      <c r="V62" s="17"/>
      <c r="W62" s="17"/>
      <c r="X62" s="18"/>
    </row>
    <row r="63" spans="1:24" x14ac:dyDescent="0.35">
      <c r="A63" s="17"/>
      <c r="B63" s="17"/>
      <c r="C63" s="17"/>
      <c r="D63" s="17"/>
      <c r="E63" s="17"/>
      <c r="F63" s="17"/>
      <c r="G63" s="17"/>
      <c r="H63" s="23" t="str">
        <v>PAD-5</v>
      </c>
      <c r="I63" s="23"/>
      <c r="J63" s="17"/>
      <c r="K63" s="116" t="s">
        <v>76</v>
      </c>
      <c r="L63" s="116" t="str">
        <f t="shared" si="2"/>
        <v>PAD-3</v>
      </c>
      <c r="M63" s="116" t="str">
        <f t="shared" si="1"/>
        <v>PAD-3</v>
      </c>
      <c r="N63" s="17"/>
      <c r="O63" s="17"/>
      <c r="P63" s="17"/>
      <c r="Q63" s="17"/>
      <c r="R63" s="17"/>
      <c r="S63" s="17"/>
      <c r="T63" s="17"/>
      <c r="U63" s="17"/>
      <c r="V63" s="17"/>
      <c r="W63" s="17"/>
      <c r="X63" s="18"/>
    </row>
    <row r="64" spans="1:24" x14ac:dyDescent="0.35">
      <c r="A64" s="17"/>
      <c r="B64" s="17"/>
      <c r="C64" s="17"/>
      <c r="D64" s="17"/>
      <c r="E64" s="17"/>
      <c r="F64" s="17"/>
      <c r="G64" s="17"/>
      <c r="H64" s="17"/>
      <c r="I64" s="17"/>
      <c r="J64" s="17"/>
      <c r="K64" s="116" t="s">
        <v>76</v>
      </c>
      <c r="L64" s="116" t="str">
        <f t="shared" si="2"/>
        <v>PAD-3</v>
      </c>
      <c r="M64" s="116" t="str">
        <f t="shared" si="1"/>
        <v>PAD-3</v>
      </c>
      <c r="N64" s="17"/>
      <c r="O64" s="17"/>
      <c r="P64" s="17"/>
      <c r="Q64" s="17"/>
      <c r="R64" s="17"/>
      <c r="S64" s="17"/>
      <c r="T64" s="17"/>
      <c r="U64" s="17"/>
      <c r="V64" s="17"/>
      <c r="W64" s="17"/>
      <c r="X64" s="18"/>
    </row>
    <row r="65" spans="1:24" x14ac:dyDescent="0.35">
      <c r="A65" s="17"/>
      <c r="B65" s="17"/>
      <c r="C65" s="17"/>
      <c r="D65" s="17"/>
      <c r="E65" s="17"/>
      <c r="F65" s="17"/>
      <c r="G65" s="17"/>
      <c r="H65" s="17"/>
      <c r="I65" s="17"/>
      <c r="J65" s="17"/>
      <c r="K65" s="116" t="s">
        <v>76</v>
      </c>
      <c r="L65" s="116" t="str">
        <f t="shared" si="2"/>
        <v>PAD-3</v>
      </c>
      <c r="M65" s="116" t="str">
        <f t="shared" si="1"/>
        <v>PAD-3</v>
      </c>
      <c r="N65" s="17"/>
      <c r="O65" s="17"/>
      <c r="P65" s="17"/>
      <c r="Q65" s="17"/>
      <c r="R65" s="17"/>
      <c r="S65" s="17"/>
      <c r="T65" s="17"/>
      <c r="U65" s="17"/>
      <c r="V65" s="17"/>
      <c r="W65" s="17"/>
      <c r="X65" s="18"/>
    </row>
    <row r="66" spans="1:24" x14ac:dyDescent="0.35">
      <c r="A66" s="17"/>
      <c r="B66" s="17"/>
      <c r="C66" s="17"/>
      <c r="D66" s="17"/>
      <c r="E66" s="17"/>
      <c r="F66" s="17"/>
      <c r="G66" s="17"/>
      <c r="H66" s="17"/>
      <c r="I66" s="17"/>
      <c r="J66" s="17"/>
      <c r="K66" s="116" t="s">
        <v>77</v>
      </c>
      <c r="L66" s="116" t="str">
        <f t="shared" si="2"/>
        <v>PAD-4</v>
      </c>
      <c r="M66" s="116" t="str">
        <f t="shared" si="1"/>
        <v>PAD-4</v>
      </c>
      <c r="N66" s="17"/>
      <c r="O66" s="17"/>
      <c r="P66" s="17"/>
      <c r="Q66" s="17"/>
      <c r="R66" s="17"/>
      <c r="S66" s="17"/>
      <c r="T66" s="17"/>
      <c r="U66" s="17"/>
      <c r="V66" s="17"/>
      <c r="W66" s="17"/>
      <c r="X66" s="18"/>
    </row>
    <row r="67" spans="1:24" x14ac:dyDescent="0.35">
      <c r="A67" s="17"/>
      <c r="B67" s="17"/>
      <c r="C67" s="17"/>
      <c r="D67" s="17"/>
      <c r="E67" s="17"/>
      <c r="F67" s="17"/>
      <c r="G67" s="17"/>
      <c r="H67" s="17"/>
      <c r="I67" s="17"/>
      <c r="J67" s="17"/>
      <c r="K67" s="116" t="s">
        <v>77</v>
      </c>
      <c r="L67" s="116" t="str">
        <f t="shared" si="2"/>
        <v>PAD-4</v>
      </c>
      <c r="M67" s="116" t="str">
        <f t="shared" si="1"/>
        <v>PAD-4</v>
      </c>
      <c r="N67" s="17"/>
      <c r="O67" s="17"/>
      <c r="P67" s="17"/>
      <c r="Q67" s="17"/>
      <c r="R67" s="17"/>
      <c r="S67" s="17"/>
      <c r="T67" s="17"/>
      <c r="U67" s="17"/>
      <c r="V67" s="17"/>
      <c r="W67" s="17"/>
      <c r="X67" s="18"/>
    </row>
    <row r="68" spans="1:24" x14ac:dyDescent="0.35">
      <c r="A68" s="17"/>
      <c r="B68" s="17"/>
      <c r="C68" s="17"/>
      <c r="D68" s="17"/>
      <c r="E68" s="17"/>
      <c r="F68" s="17"/>
      <c r="G68" s="17"/>
      <c r="H68" s="17"/>
      <c r="I68" s="17"/>
      <c r="J68" s="17"/>
      <c r="K68" s="116" t="s">
        <v>77</v>
      </c>
      <c r="L68" s="116" t="str">
        <f t="shared" si="2"/>
        <v>PAD-4</v>
      </c>
      <c r="M68" s="116" t="str">
        <f t="shared" si="1"/>
        <v>PAD-4</v>
      </c>
      <c r="N68" s="17"/>
      <c r="O68" s="17"/>
      <c r="P68" s="17"/>
      <c r="Q68" s="17"/>
      <c r="R68" s="17"/>
      <c r="S68" s="17"/>
      <c r="T68" s="17"/>
      <c r="U68" s="17"/>
      <c r="V68" s="17"/>
      <c r="W68" s="17"/>
      <c r="X68" s="18"/>
    </row>
    <row r="69" spans="1:24" x14ac:dyDescent="0.35">
      <c r="A69" s="17"/>
      <c r="B69" s="17"/>
      <c r="C69" s="17"/>
      <c r="D69" s="17"/>
      <c r="E69" s="17"/>
      <c r="F69" s="17"/>
      <c r="G69" s="17"/>
      <c r="H69" s="17"/>
      <c r="I69" s="17"/>
      <c r="J69" s="17"/>
      <c r="K69" s="116" t="s">
        <v>77</v>
      </c>
      <c r="L69" s="116" t="str">
        <f t="shared" si="2"/>
        <v>PAD-4</v>
      </c>
      <c r="M69" s="116" t="str">
        <f t="shared" si="1"/>
        <v>PAD-4</v>
      </c>
      <c r="N69" s="17"/>
      <c r="O69" s="17"/>
      <c r="P69" s="17"/>
      <c r="Q69" s="17"/>
      <c r="R69" s="17"/>
      <c r="S69" s="17"/>
      <c r="T69" s="17"/>
      <c r="U69" s="17"/>
      <c r="V69" s="17"/>
      <c r="W69" s="17"/>
      <c r="X69" s="18"/>
    </row>
    <row r="70" spans="1:24" x14ac:dyDescent="0.35">
      <c r="A70" s="17"/>
      <c r="B70" s="17"/>
      <c r="C70" s="17"/>
      <c r="D70" s="17"/>
      <c r="E70" s="17"/>
      <c r="F70" s="17"/>
      <c r="G70" s="17"/>
      <c r="H70" s="17"/>
      <c r="I70" s="17"/>
      <c r="J70" s="17"/>
      <c r="K70" s="116" t="s">
        <v>78</v>
      </c>
      <c r="L70" s="116" t="str">
        <f t="shared" si="2"/>
        <v>PAD-5</v>
      </c>
      <c r="M70" s="116" t="str">
        <f t="shared" ref="M70:M133" si="3">VLOOKUP(K70,$G$5:$I$55,2,FALSE)</f>
        <v>PAD-5</v>
      </c>
      <c r="N70" s="17"/>
      <c r="O70" s="17"/>
      <c r="P70" s="17"/>
      <c r="Q70" s="17"/>
      <c r="R70" s="17"/>
      <c r="S70" s="17"/>
      <c r="T70" s="17"/>
      <c r="U70" s="17"/>
      <c r="V70" s="17"/>
      <c r="W70" s="17"/>
      <c r="X70" s="18"/>
    </row>
    <row r="71" spans="1:24" x14ac:dyDescent="0.35">
      <c r="A71" s="17"/>
      <c r="B71" s="17"/>
      <c r="C71" s="17"/>
      <c r="D71" s="17"/>
      <c r="E71" s="17"/>
      <c r="F71" s="17"/>
      <c r="G71" s="17"/>
      <c r="H71" s="17"/>
      <c r="I71" s="17"/>
      <c r="J71" s="17"/>
      <c r="K71" s="116" t="s">
        <v>79</v>
      </c>
      <c r="L71" s="116" t="str">
        <f t="shared" si="2"/>
        <v>PAD-1</v>
      </c>
      <c r="M71" s="116" t="str">
        <f t="shared" si="3"/>
        <v>PAD-1B</v>
      </c>
      <c r="N71" s="17"/>
      <c r="O71" s="17"/>
      <c r="P71" s="17"/>
      <c r="Q71" s="17"/>
      <c r="R71" s="17"/>
      <c r="S71" s="17"/>
      <c r="T71" s="17"/>
      <c r="U71" s="17"/>
      <c r="V71" s="17"/>
      <c r="W71" s="17"/>
      <c r="X71" s="18"/>
    </row>
    <row r="72" spans="1:24" x14ac:dyDescent="0.35">
      <c r="A72" s="17"/>
      <c r="B72" s="17"/>
      <c r="C72" s="17"/>
      <c r="D72" s="17"/>
      <c r="E72" s="17"/>
      <c r="F72" s="17"/>
      <c r="G72" s="17"/>
      <c r="H72" s="17"/>
      <c r="I72" s="17"/>
      <c r="J72" s="17"/>
      <c r="K72" s="116" t="s">
        <v>79</v>
      </c>
      <c r="L72" s="116" t="str">
        <f t="shared" si="2"/>
        <v>PAD-1</v>
      </c>
      <c r="M72" s="116" t="str">
        <f t="shared" si="3"/>
        <v>PAD-1B</v>
      </c>
      <c r="N72" s="17"/>
      <c r="O72" s="17"/>
      <c r="P72" s="17"/>
      <c r="Q72" s="17"/>
      <c r="R72" s="17"/>
      <c r="S72" s="17"/>
      <c r="T72" s="17"/>
      <c r="U72" s="17"/>
      <c r="V72" s="17"/>
      <c r="W72" s="17"/>
      <c r="X72" s="18"/>
    </row>
    <row r="73" spans="1:24" x14ac:dyDescent="0.35">
      <c r="A73" s="17"/>
      <c r="B73" s="17"/>
      <c r="C73" s="17"/>
      <c r="D73" s="17"/>
      <c r="E73" s="17"/>
      <c r="F73" s="17"/>
      <c r="G73" s="17"/>
      <c r="H73" s="17"/>
      <c r="I73" s="17"/>
      <c r="J73" s="17"/>
      <c r="K73" s="116" t="s">
        <v>80</v>
      </c>
      <c r="L73" s="116" t="str">
        <f t="shared" si="2"/>
        <v>PAD-3</v>
      </c>
      <c r="M73" s="116" t="str">
        <f t="shared" si="3"/>
        <v>PAD-3</v>
      </c>
      <c r="N73" s="17"/>
      <c r="O73" s="17"/>
      <c r="P73" s="17"/>
      <c r="Q73" s="17"/>
      <c r="R73" s="17"/>
      <c r="S73" s="17"/>
      <c r="T73" s="17"/>
      <c r="U73" s="17"/>
      <c r="V73" s="17"/>
      <c r="W73" s="17"/>
      <c r="X73" s="18"/>
    </row>
    <row r="74" spans="1:24" x14ac:dyDescent="0.35">
      <c r="A74" s="17"/>
      <c r="B74" s="17"/>
      <c r="C74" s="17"/>
      <c r="D74" s="17"/>
      <c r="E74" s="17"/>
      <c r="F74" s="17"/>
      <c r="G74" s="17"/>
      <c r="H74" s="17"/>
      <c r="I74" s="17"/>
      <c r="J74" s="17"/>
      <c r="K74" s="116" t="s">
        <v>80</v>
      </c>
      <c r="L74" s="116" t="str">
        <f t="shared" si="2"/>
        <v>PAD-3</v>
      </c>
      <c r="M74" s="116" t="str">
        <f t="shared" si="3"/>
        <v>PAD-3</v>
      </c>
      <c r="N74" s="17"/>
      <c r="O74" s="17"/>
      <c r="P74" s="17"/>
      <c r="Q74" s="17"/>
      <c r="R74" s="17"/>
      <c r="S74" s="17"/>
      <c r="T74" s="17"/>
      <c r="U74" s="17"/>
      <c r="V74" s="17"/>
      <c r="W74" s="17"/>
      <c r="X74" s="18"/>
    </row>
    <row r="75" spans="1:24" x14ac:dyDescent="0.35">
      <c r="A75" s="17"/>
      <c r="B75" s="17"/>
      <c r="C75" s="17"/>
      <c r="D75" s="17"/>
      <c r="E75" s="17"/>
      <c r="F75" s="17"/>
      <c r="G75" s="17"/>
      <c r="H75" s="17"/>
      <c r="I75" s="17"/>
      <c r="J75" s="17"/>
      <c r="K75" s="116" t="s">
        <v>81</v>
      </c>
      <c r="L75" s="116" t="str">
        <f t="shared" si="2"/>
        <v>PAD-2</v>
      </c>
      <c r="M75" s="116" t="str">
        <f t="shared" si="3"/>
        <v>PAD-2</v>
      </c>
      <c r="N75" s="17"/>
      <c r="O75" s="17"/>
      <c r="P75" s="17"/>
      <c r="Q75" s="17"/>
      <c r="R75" s="17"/>
      <c r="S75" s="17"/>
      <c r="T75" s="17"/>
      <c r="U75" s="17"/>
      <c r="V75" s="17"/>
      <c r="W75" s="17"/>
      <c r="X75" s="18"/>
    </row>
    <row r="76" spans="1:24" x14ac:dyDescent="0.35">
      <c r="A76" s="17"/>
      <c r="B76" s="17"/>
      <c r="C76" s="17"/>
      <c r="D76" s="17"/>
      <c r="E76" s="17"/>
      <c r="F76" s="17"/>
      <c r="G76" s="17"/>
      <c r="H76" s="17"/>
      <c r="I76" s="17"/>
      <c r="J76" s="17"/>
      <c r="K76" s="116" t="s">
        <v>81</v>
      </c>
      <c r="L76" s="116" t="str">
        <f t="shared" si="2"/>
        <v>PAD-2</v>
      </c>
      <c r="M76" s="116" t="str">
        <f t="shared" si="3"/>
        <v>PAD-2</v>
      </c>
      <c r="N76" s="17"/>
      <c r="O76" s="17"/>
      <c r="P76" s="17"/>
      <c r="Q76" s="17"/>
      <c r="R76" s="17"/>
      <c r="S76" s="17"/>
      <c r="T76" s="17"/>
      <c r="U76" s="17"/>
      <c r="V76" s="17"/>
      <c r="W76" s="17"/>
      <c r="X76" s="18"/>
    </row>
    <row r="77" spans="1:24" x14ac:dyDescent="0.35">
      <c r="A77" s="17"/>
      <c r="B77" s="17"/>
      <c r="C77" s="17"/>
      <c r="D77" s="17"/>
      <c r="E77" s="17"/>
      <c r="F77" s="17"/>
      <c r="G77" s="17"/>
      <c r="H77" s="17"/>
      <c r="I77" s="17"/>
      <c r="J77" s="17"/>
      <c r="K77" s="116" t="s">
        <v>82</v>
      </c>
      <c r="L77" s="116" t="str">
        <f t="shared" si="2"/>
        <v>PAD-2</v>
      </c>
      <c r="M77" s="116" t="str">
        <f t="shared" si="3"/>
        <v>PAD-2</v>
      </c>
      <c r="N77" s="17"/>
      <c r="O77" s="17"/>
      <c r="P77" s="17"/>
      <c r="Q77" s="17"/>
      <c r="R77" s="17"/>
      <c r="S77" s="17"/>
      <c r="T77" s="17"/>
      <c r="U77" s="17"/>
      <c r="V77" s="17"/>
      <c r="W77" s="17"/>
      <c r="X77" s="18"/>
    </row>
    <row r="78" spans="1:24" x14ac:dyDescent="0.35">
      <c r="A78" s="17"/>
      <c r="B78" s="17"/>
      <c r="C78" s="17"/>
      <c r="D78" s="17"/>
      <c r="E78" s="17"/>
      <c r="F78" s="17"/>
      <c r="G78" s="17"/>
      <c r="H78" s="17"/>
      <c r="I78" s="17"/>
      <c r="J78" s="17"/>
      <c r="K78" s="116" t="s">
        <v>82</v>
      </c>
      <c r="L78" s="116" t="str">
        <f t="shared" si="2"/>
        <v>PAD-2</v>
      </c>
      <c r="M78" s="116" t="str">
        <f t="shared" si="3"/>
        <v>PAD-2</v>
      </c>
      <c r="N78" s="17"/>
      <c r="O78" s="17"/>
      <c r="P78" s="17"/>
      <c r="Q78" s="17"/>
      <c r="R78" s="17"/>
      <c r="S78" s="17"/>
      <c r="T78" s="17"/>
      <c r="U78" s="17"/>
      <c r="V78" s="17"/>
      <c r="W78" s="17"/>
      <c r="X78" s="18"/>
    </row>
    <row r="79" spans="1:24" x14ac:dyDescent="0.35">
      <c r="A79" s="17"/>
      <c r="B79" s="17"/>
      <c r="C79" s="17"/>
      <c r="D79" s="17"/>
      <c r="E79" s="17"/>
      <c r="F79" s="17"/>
      <c r="G79" s="17"/>
      <c r="H79" s="17"/>
      <c r="I79" s="17"/>
      <c r="J79" s="17"/>
      <c r="K79" s="116" t="s">
        <v>82</v>
      </c>
      <c r="L79" s="116" t="str">
        <f t="shared" si="2"/>
        <v>PAD-2</v>
      </c>
      <c r="M79" s="116" t="str">
        <f t="shared" si="3"/>
        <v>PAD-2</v>
      </c>
      <c r="N79" s="17"/>
      <c r="O79" s="17"/>
      <c r="P79" s="17"/>
      <c r="Q79" s="17"/>
      <c r="R79" s="17"/>
      <c r="S79" s="17"/>
      <c r="T79" s="17"/>
      <c r="U79" s="17"/>
      <c r="V79" s="17"/>
      <c r="W79" s="17"/>
      <c r="X79" s="18"/>
    </row>
    <row r="80" spans="1:24" x14ac:dyDescent="0.35">
      <c r="A80" s="17"/>
      <c r="B80" s="17"/>
      <c r="C80" s="17"/>
      <c r="D80" s="17"/>
      <c r="E80" s="17"/>
      <c r="F80" s="17"/>
      <c r="G80" s="17"/>
      <c r="H80" s="17"/>
      <c r="I80" s="17"/>
      <c r="J80" s="17"/>
      <c r="K80" s="116" t="s">
        <v>82</v>
      </c>
      <c r="L80" s="116" t="str">
        <f t="shared" si="2"/>
        <v>PAD-2</v>
      </c>
      <c r="M80" s="116" t="str">
        <f t="shared" si="3"/>
        <v>PAD-2</v>
      </c>
      <c r="N80" s="17"/>
      <c r="O80" s="17"/>
      <c r="P80" s="17"/>
      <c r="Q80" s="17"/>
      <c r="R80" s="17"/>
      <c r="S80" s="17"/>
      <c r="T80" s="17"/>
      <c r="U80" s="17"/>
      <c r="V80" s="17"/>
      <c r="W80" s="17"/>
      <c r="X80" s="18"/>
    </row>
    <row r="81" spans="1:24" x14ac:dyDescent="0.35">
      <c r="A81" s="17"/>
      <c r="B81" s="17"/>
      <c r="C81" s="17"/>
      <c r="D81" s="17"/>
      <c r="E81" s="17"/>
      <c r="F81" s="17"/>
      <c r="G81" s="17"/>
      <c r="H81" s="17"/>
      <c r="I81" s="17"/>
      <c r="J81" s="17"/>
      <c r="K81" s="116" t="s">
        <v>83</v>
      </c>
      <c r="L81" s="116" t="str">
        <f t="shared" si="2"/>
        <v>PAD-2</v>
      </c>
      <c r="M81" s="116" t="str">
        <f t="shared" si="3"/>
        <v>PAD-2</v>
      </c>
      <c r="N81" s="17"/>
      <c r="O81" s="17"/>
      <c r="P81" s="17"/>
      <c r="Q81" s="17"/>
      <c r="R81" s="17"/>
      <c r="S81" s="17"/>
      <c r="T81" s="17"/>
      <c r="U81" s="17"/>
      <c r="V81" s="17"/>
      <c r="W81" s="17"/>
      <c r="X81" s="18"/>
    </row>
    <row r="82" spans="1:24" x14ac:dyDescent="0.35">
      <c r="A82" s="17"/>
      <c r="B82" s="17"/>
      <c r="C82" s="17"/>
      <c r="D82" s="17"/>
      <c r="E82" s="17"/>
      <c r="F82" s="17"/>
      <c r="G82" s="17"/>
      <c r="H82" s="17"/>
      <c r="I82" s="17"/>
      <c r="J82" s="17"/>
      <c r="K82" s="116" t="s">
        <v>83</v>
      </c>
      <c r="L82" s="116" t="str">
        <f t="shared" si="2"/>
        <v>PAD-2</v>
      </c>
      <c r="M82" s="116" t="str">
        <f t="shared" si="3"/>
        <v>PAD-2</v>
      </c>
      <c r="N82" s="17"/>
      <c r="O82" s="17"/>
      <c r="P82" s="17"/>
      <c r="Q82" s="17"/>
      <c r="R82" s="17"/>
      <c r="S82" s="17"/>
      <c r="T82" s="17"/>
      <c r="U82" s="17"/>
      <c r="V82" s="17"/>
      <c r="W82" s="17"/>
      <c r="X82" s="18"/>
    </row>
    <row r="83" spans="1:24" x14ac:dyDescent="0.35">
      <c r="A83" s="17"/>
      <c r="B83" s="17"/>
      <c r="C83" s="17"/>
      <c r="D83" s="17"/>
      <c r="E83" s="17"/>
      <c r="F83" s="17"/>
      <c r="G83" s="17"/>
      <c r="H83" s="17"/>
      <c r="I83" s="17"/>
      <c r="J83" s="17"/>
      <c r="K83" s="116" t="s">
        <v>83</v>
      </c>
      <c r="L83" s="116" t="str">
        <f t="shared" si="2"/>
        <v>PAD-2</v>
      </c>
      <c r="M83" s="116" t="str">
        <f t="shared" si="3"/>
        <v>PAD-2</v>
      </c>
      <c r="N83" s="17"/>
      <c r="O83" s="17"/>
      <c r="P83" s="17"/>
      <c r="Q83" s="17"/>
      <c r="R83" s="17"/>
      <c r="S83" s="17"/>
      <c r="T83" s="17"/>
      <c r="U83" s="17"/>
      <c r="V83" s="17"/>
      <c r="W83" s="17"/>
      <c r="X83" s="18"/>
    </row>
    <row r="84" spans="1:24" x14ac:dyDescent="0.35">
      <c r="A84" s="17"/>
      <c r="B84" s="17"/>
      <c r="C84" s="17"/>
      <c r="D84" s="17"/>
      <c r="E84" s="17"/>
      <c r="F84" s="17"/>
      <c r="G84" s="17"/>
      <c r="H84" s="17"/>
      <c r="I84" s="17"/>
      <c r="J84" s="17"/>
      <c r="K84" s="116" t="s">
        <v>83</v>
      </c>
      <c r="L84" s="116" t="str">
        <f t="shared" si="2"/>
        <v>PAD-2</v>
      </c>
      <c r="M84" s="116" t="str">
        <f t="shared" si="3"/>
        <v>PAD-2</v>
      </c>
      <c r="N84" s="17"/>
      <c r="O84" s="17"/>
      <c r="P84" s="17"/>
      <c r="Q84" s="17"/>
      <c r="R84" s="17"/>
      <c r="S84" s="17"/>
      <c r="T84" s="17"/>
      <c r="U84" s="17"/>
      <c r="V84" s="17"/>
      <c r="W84" s="17"/>
      <c r="X84" s="18"/>
    </row>
    <row r="85" spans="1:24" x14ac:dyDescent="0.35">
      <c r="A85" s="17"/>
      <c r="B85" s="17"/>
      <c r="C85" s="17"/>
      <c r="D85" s="17"/>
      <c r="E85" s="17"/>
      <c r="F85" s="17"/>
      <c r="G85" s="17"/>
      <c r="H85" s="17"/>
      <c r="I85" s="17"/>
      <c r="J85" s="17"/>
      <c r="K85" s="116" t="s">
        <v>83</v>
      </c>
      <c r="L85" s="116" t="str">
        <f t="shared" si="2"/>
        <v>PAD-2</v>
      </c>
      <c r="M85" s="116" t="str">
        <f t="shared" si="3"/>
        <v>PAD-2</v>
      </c>
      <c r="N85" s="17"/>
      <c r="O85" s="17"/>
      <c r="P85" s="17"/>
      <c r="Q85" s="17"/>
      <c r="R85" s="17"/>
      <c r="S85" s="17"/>
      <c r="T85" s="17"/>
      <c r="U85" s="17"/>
      <c r="V85" s="17"/>
      <c r="W85" s="17"/>
      <c r="X85" s="18"/>
    </row>
    <row r="86" spans="1:24" x14ac:dyDescent="0.35">
      <c r="A86" s="17"/>
      <c r="B86" s="17"/>
      <c r="C86" s="17"/>
      <c r="D86" s="17"/>
      <c r="E86" s="17"/>
      <c r="F86" s="17"/>
      <c r="G86" s="17"/>
      <c r="H86" s="17"/>
      <c r="I86" s="17"/>
      <c r="J86" s="17"/>
      <c r="K86" s="116" t="s">
        <v>84</v>
      </c>
      <c r="L86" s="116" t="str">
        <f t="shared" si="2"/>
        <v>PAD-1</v>
      </c>
      <c r="M86" s="116" t="str">
        <f t="shared" si="3"/>
        <v>PAD-1B</v>
      </c>
      <c r="N86" s="17"/>
      <c r="O86" s="17"/>
      <c r="P86" s="17"/>
      <c r="Q86" s="17"/>
      <c r="R86" s="17"/>
      <c r="S86" s="17"/>
      <c r="T86" s="17"/>
      <c r="U86" s="17"/>
      <c r="V86" s="17"/>
      <c r="W86" s="17"/>
      <c r="X86" s="18"/>
    </row>
    <row r="87" spans="1:24" x14ac:dyDescent="0.35">
      <c r="A87" s="17"/>
      <c r="B87" s="17"/>
      <c r="C87" s="17"/>
      <c r="D87" s="17"/>
      <c r="E87" s="17"/>
      <c r="F87" s="17"/>
      <c r="G87" s="17"/>
      <c r="H87" s="17"/>
      <c r="I87" s="17"/>
      <c r="J87" s="17"/>
      <c r="K87" s="116" t="s">
        <v>84</v>
      </c>
      <c r="L87" s="116" t="str">
        <f t="shared" si="2"/>
        <v>PAD-1</v>
      </c>
      <c r="M87" s="116" t="str">
        <f t="shared" si="3"/>
        <v>PAD-1B</v>
      </c>
      <c r="N87" s="17"/>
      <c r="O87" s="17"/>
      <c r="P87" s="17"/>
      <c r="Q87" s="17"/>
      <c r="R87" s="17"/>
      <c r="S87" s="17"/>
      <c r="T87" s="17"/>
      <c r="U87" s="17"/>
      <c r="V87" s="17"/>
      <c r="W87" s="17"/>
      <c r="X87" s="18"/>
    </row>
    <row r="88" spans="1:24" x14ac:dyDescent="0.35">
      <c r="A88" s="17"/>
      <c r="B88" s="17"/>
      <c r="C88" s="17"/>
      <c r="D88" s="17"/>
      <c r="E88" s="17"/>
      <c r="F88" s="17"/>
      <c r="G88" s="17"/>
      <c r="H88" s="17"/>
      <c r="I88" s="17"/>
      <c r="J88" s="17"/>
      <c r="K88" s="116" t="s">
        <v>84</v>
      </c>
      <c r="L88" s="116" t="str">
        <f t="shared" si="2"/>
        <v>PAD-1</v>
      </c>
      <c r="M88" s="116" t="str">
        <f t="shared" si="3"/>
        <v>PAD-1B</v>
      </c>
      <c r="N88" s="17"/>
      <c r="O88" s="17"/>
      <c r="P88" s="17"/>
      <c r="Q88" s="17"/>
      <c r="R88" s="17"/>
      <c r="S88" s="17"/>
      <c r="T88" s="17"/>
      <c r="U88" s="17"/>
      <c r="V88" s="17"/>
      <c r="W88" s="17"/>
      <c r="X88" s="18"/>
    </row>
    <row r="89" spans="1:24" x14ac:dyDescent="0.35">
      <c r="A89" s="17"/>
      <c r="B89" s="17"/>
      <c r="C89" s="17"/>
      <c r="D89" s="17"/>
      <c r="E89" s="17"/>
      <c r="F89" s="17"/>
      <c r="G89" s="17"/>
      <c r="H89" s="17"/>
      <c r="I89" s="17"/>
      <c r="J89" s="17"/>
      <c r="K89" s="116" t="s">
        <v>84</v>
      </c>
      <c r="L89" s="116" t="str">
        <f t="shared" si="2"/>
        <v>PAD-1</v>
      </c>
      <c r="M89" s="116" t="str">
        <f t="shared" si="3"/>
        <v>PAD-1B</v>
      </c>
      <c r="N89" s="17"/>
      <c r="O89" s="17"/>
      <c r="P89" s="17"/>
      <c r="Q89" s="17"/>
      <c r="R89" s="17"/>
      <c r="S89" s="17"/>
      <c r="T89" s="17"/>
      <c r="U89" s="17"/>
      <c r="V89" s="17"/>
      <c r="W89" s="17"/>
      <c r="X89" s="18"/>
    </row>
    <row r="90" spans="1:24" x14ac:dyDescent="0.35">
      <c r="A90" s="17"/>
      <c r="B90" s="17"/>
      <c r="C90" s="17"/>
      <c r="D90" s="17"/>
      <c r="E90" s="17"/>
      <c r="F90" s="17"/>
      <c r="G90" s="17"/>
      <c r="H90" s="17"/>
      <c r="I90" s="17"/>
      <c r="J90" s="17"/>
      <c r="K90" s="116" t="s">
        <v>85</v>
      </c>
      <c r="L90" s="116" t="str">
        <f t="shared" si="2"/>
        <v>PAD-2</v>
      </c>
      <c r="M90" s="116" t="str">
        <f t="shared" si="3"/>
        <v>PAD-2</v>
      </c>
      <c r="N90" s="17"/>
      <c r="O90" s="17"/>
      <c r="P90" s="17"/>
      <c r="Q90" s="17"/>
      <c r="R90" s="17"/>
      <c r="S90" s="17"/>
      <c r="T90" s="17"/>
      <c r="U90" s="17"/>
      <c r="V90" s="17"/>
      <c r="W90" s="17"/>
      <c r="X90" s="18"/>
    </row>
    <row r="91" spans="1:24" x14ac:dyDescent="0.35">
      <c r="A91" s="17"/>
      <c r="B91" s="17"/>
      <c r="C91" s="17"/>
      <c r="D91" s="17"/>
      <c r="E91" s="17"/>
      <c r="F91" s="17"/>
      <c r="G91" s="17"/>
      <c r="H91" s="17"/>
      <c r="I91" s="17"/>
      <c r="J91" s="17"/>
      <c r="K91" s="116" t="s">
        <v>86</v>
      </c>
      <c r="L91" s="116" t="str">
        <f t="shared" si="2"/>
        <v>PAD-3</v>
      </c>
      <c r="M91" s="116" t="str">
        <f t="shared" si="3"/>
        <v>PAD-3</v>
      </c>
      <c r="N91" s="17"/>
      <c r="O91" s="17"/>
      <c r="P91" s="17"/>
      <c r="Q91" s="17"/>
      <c r="R91" s="17"/>
      <c r="S91" s="17"/>
      <c r="T91" s="17"/>
      <c r="U91" s="17"/>
      <c r="V91" s="17"/>
      <c r="W91" s="17"/>
      <c r="X91" s="18"/>
    </row>
    <row r="92" spans="1:24" x14ac:dyDescent="0.35">
      <c r="A92" s="17"/>
      <c r="B92" s="17"/>
      <c r="C92" s="17"/>
      <c r="D92" s="17"/>
      <c r="E92" s="17"/>
      <c r="F92" s="17"/>
      <c r="G92" s="17"/>
      <c r="H92" s="17"/>
      <c r="I92" s="17"/>
      <c r="J92" s="17"/>
      <c r="K92" s="116" t="s">
        <v>86</v>
      </c>
      <c r="L92" s="116" t="str">
        <f t="shared" si="2"/>
        <v>PAD-3</v>
      </c>
      <c r="M92" s="116" t="str">
        <f t="shared" si="3"/>
        <v>PAD-3</v>
      </c>
      <c r="N92" s="17"/>
      <c r="O92" s="17"/>
      <c r="P92" s="17"/>
      <c r="Q92" s="17"/>
      <c r="R92" s="17"/>
      <c r="S92" s="17"/>
      <c r="T92" s="17"/>
      <c r="U92" s="17"/>
      <c r="V92" s="17"/>
      <c r="W92" s="17"/>
      <c r="X92" s="18"/>
    </row>
    <row r="93" spans="1:24" x14ac:dyDescent="0.35">
      <c r="A93" s="17"/>
      <c r="B93" s="17"/>
      <c r="C93" s="17"/>
      <c r="D93" s="17"/>
      <c r="E93" s="17"/>
      <c r="F93" s="17"/>
      <c r="G93" s="17"/>
      <c r="H93" s="17"/>
      <c r="I93" s="17"/>
      <c r="J93" s="17"/>
      <c r="K93" s="116" t="s">
        <v>86</v>
      </c>
      <c r="L93" s="116" t="str">
        <f t="shared" si="2"/>
        <v>PAD-3</v>
      </c>
      <c r="M93" s="116" t="str">
        <f t="shared" si="3"/>
        <v>PAD-3</v>
      </c>
      <c r="N93" s="17"/>
      <c r="O93" s="17"/>
      <c r="P93" s="17"/>
      <c r="Q93" s="17"/>
      <c r="R93" s="17"/>
      <c r="S93" s="17"/>
      <c r="T93" s="17"/>
      <c r="U93" s="17"/>
      <c r="V93" s="17"/>
      <c r="W93" s="17"/>
      <c r="X93" s="18"/>
    </row>
    <row r="94" spans="1:24" x14ac:dyDescent="0.35">
      <c r="A94" s="17"/>
      <c r="B94" s="17"/>
      <c r="C94" s="17"/>
      <c r="D94" s="17"/>
      <c r="E94" s="17"/>
      <c r="F94" s="17"/>
      <c r="G94" s="17"/>
      <c r="H94" s="17"/>
      <c r="I94" s="17"/>
      <c r="J94" s="17"/>
      <c r="K94" s="116" t="s">
        <v>86</v>
      </c>
      <c r="L94" s="116" t="str">
        <f t="shared" si="2"/>
        <v>PAD-3</v>
      </c>
      <c r="M94" s="116" t="str">
        <f t="shared" si="3"/>
        <v>PAD-3</v>
      </c>
      <c r="N94" s="17"/>
      <c r="O94" s="17"/>
      <c r="P94" s="17"/>
      <c r="Q94" s="17"/>
      <c r="R94" s="17"/>
      <c r="S94" s="17"/>
      <c r="T94" s="17"/>
      <c r="U94" s="17"/>
      <c r="V94" s="17"/>
      <c r="W94" s="17"/>
      <c r="X94" s="18"/>
    </row>
    <row r="95" spans="1:24" x14ac:dyDescent="0.35">
      <c r="A95" s="17"/>
      <c r="B95" s="17"/>
      <c r="C95" s="17"/>
      <c r="D95" s="17"/>
      <c r="E95" s="17"/>
      <c r="F95" s="17"/>
      <c r="G95" s="17"/>
      <c r="H95" s="17"/>
      <c r="I95" s="17"/>
      <c r="J95" s="17"/>
      <c r="K95" s="116" t="s">
        <v>86</v>
      </c>
      <c r="L95" s="116" t="str">
        <f t="shared" si="2"/>
        <v>PAD-3</v>
      </c>
      <c r="M95" s="116" t="str">
        <f t="shared" si="3"/>
        <v>PAD-3</v>
      </c>
      <c r="N95" s="17"/>
      <c r="O95" s="17"/>
      <c r="P95" s="17"/>
      <c r="Q95" s="17"/>
      <c r="R95" s="17"/>
      <c r="S95" s="17"/>
      <c r="T95" s="17"/>
      <c r="U95" s="17"/>
      <c r="V95" s="17"/>
      <c r="W95" s="17"/>
      <c r="X95" s="18"/>
    </row>
    <row r="96" spans="1:24" x14ac:dyDescent="0.35">
      <c r="A96" s="17"/>
      <c r="B96" s="17"/>
      <c r="C96" s="17"/>
      <c r="D96" s="17"/>
      <c r="E96" s="17"/>
      <c r="F96" s="17"/>
      <c r="G96" s="17"/>
      <c r="H96" s="17"/>
      <c r="I96" s="17"/>
      <c r="J96" s="17"/>
      <c r="K96" s="116" t="s">
        <v>86</v>
      </c>
      <c r="L96" s="116" t="str">
        <f t="shared" si="2"/>
        <v>PAD-3</v>
      </c>
      <c r="M96" s="116" t="str">
        <f t="shared" si="3"/>
        <v>PAD-3</v>
      </c>
      <c r="N96" s="17"/>
      <c r="O96" s="17"/>
      <c r="P96" s="17"/>
      <c r="Q96" s="17"/>
      <c r="R96" s="17"/>
      <c r="S96" s="17"/>
      <c r="T96" s="17"/>
      <c r="U96" s="17"/>
      <c r="V96" s="17"/>
      <c r="W96" s="17"/>
      <c r="X96" s="18"/>
    </row>
    <row r="97" spans="1:24" x14ac:dyDescent="0.35">
      <c r="A97" s="17"/>
      <c r="B97" s="17"/>
      <c r="C97" s="17"/>
      <c r="D97" s="17"/>
      <c r="E97" s="17"/>
      <c r="F97" s="17"/>
      <c r="G97" s="17"/>
      <c r="H97" s="17"/>
      <c r="I97" s="17"/>
      <c r="J97" s="17"/>
      <c r="K97" s="116" t="s">
        <v>86</v>
      </c>
      <c r="L97" s="116" t="str">
        <f t="shared" ref="L97:L136" si="4">VLOOKUP(K97,$G$5:$I$55,3,FALSE)</f>
        <v>PAD-3</v>
      </c>
      <c r="M97" s="116" t="str">
        <f t="shared" si="3"/>
        <v>PAD-3</v>
      </c>
      <c r="N97" s="17"/>
      <c r="O97" s="17"/>
      <c r="P97" s="17"/>
      <c r="Q97" s="17"/>
      <c r="R97" s="17"/>
      <c r="S97" s="17"/>
      <c r="T97" s="17"/>
      <c r="U97" s="17"/>
      <c r="V97" s="17"/>
      <c r="W97" s="17"/>
      <c r="X97" s="18"/>
    </row>
    <row r="98" spans="1:24" x14ac:dyDescent="0.35">
      <c r="A98" s="17"/>
      <c r="B98" s="17"/>
      <c r="C98" s="17"/>
      <c r="D98" s="17"/>
      <c r="E98" s="17"/>
      <c r="F98" s="17"/>
      <c r="G98" s="17"/>
      <c r="H98" s="17"/>
      <c r="I98" s="17"/>
      <c r="J98" s="17"/>
      <c r="K98" s="116" t="s">
        <v>86</v>
      </c>
      <c r="L98" s="116" t="str">
        <f t="shared" si="4"/>
        <v>PAD-3</v>
      </c>
      <c r="M98" s="116" t="str">
        <f t="shared" si="3"/>
        <v>PAD-3</v>
      </c>
      <c r="N98" s="17"/>
      <c r="O98" s="17"/>
      <c r="P98" s="17"/>
      <c r="Q98" s="17"/>
      <c r="R98" s="17"/>
      <c r="S98" s="17"/>
      <c r="T98" s="17"/>
      <c r="U98" s="17"/>
      <c r="V98" s="17"/>
      <c r="W98" s="17"/>
      <c r="X98" s="18"/>
    </row>
    <row r="99" spans="1:24" x14ac:dyDescent="0.35">
      <c r="A99" s="17"/>
      <c r="B99" s="17"/>
      <c r="C99" s="17"/>
      <c r="D99" s="17"/>
      <c r="E99" s="17"/>
      <c r="F99" s="17"/>
      <c r="G99" s="17"/>
      <c r="H99" s="17"/>
      <c r="I99" s="17"/>
      <c r="J99" s="17"/>
      <c r="K99" s="116" t="s">
        <v>86</v>
      </c>
      <c r="L99" s="116" t="str">
        <f t="shared" si="4"/>
        <v>PAD-3</v>
      </c>
      <c r="M99" s="116" t="str">
        <f t="shared" si="3"/>
        <v>PAD-3</v>
      </c>
      <c r="N99" s="17"/>
      <c r="O99" s="17"/>
      <c r="P99" s="17"/>
      <c r="Q99" s="17"/>
      <c r="R99" s="17"/>
      <c r="S99" s="17"/>
      <c r="T99" s="17"/>
      <c r="U99" s="17"/>
      <c r="V99" s="17"/>
      <c r="W99" s="17"/>
      <c r="X99" s="18"/>
    </row>
    <row r="100" spans="1:24" x14ac:dyDescent="0.35">
      <c r="A100" s="17"/>
      <c r="B100" s="17"/>
      <c r="C100" s="17"/>
      <c r="D100" s="17"/>
      <c r="E100" s="17"/>
      <c r="F100" s="17"/>
      <c r="G100" s="17"/>
      <c r="H100" s="17"/>
      <c r="I100" s="17"/>
      <c r="J100" s="17"/>
      <c r="K100" s="116" t="s">
        <v>86</v>
      </c>
      <c r="L100" s="116" t="str">
        <f t="shared" si="4"/>
        <v>PAD-3</v>
      </c>
      <c r="M100" s="116" t="str">
        <f t="shared" si="3"/>
        <v>PAD-3</v>
      </c>
      <c r="N100" s="17"/>
      <c r="O100" s="17"/>
      <c r="P100" s="17"/>
      <c r="Q100" s="17"/>
      <c r="R100" s="17"/>
      <c r="S100" s="17"/>
      <c r="T100" s="17"/>
      <c r="U100" s="17"/>
      <c r="V100" s="17"/>
      <c r="W100" s="17"/>
      <c r="X100" s="18"/>
    </row>
    <row r="101" spans="1:24" x14ac:dyDescent="0.35">
      <c r="A101" s="17"/>
      <c r="B101" s="17"/>
      <c r="C101" s="17"/>
      <c r="D101" s="17"/>
      <c r="E101" s="17"/>
      <c r="F101" s="17"/>
      <c r="G101" s="17"/>
      <c r="H101" s="17"/>
      <c r="I101" s="17"/>
      <c r="J101" s="17"/>
      <c r="K101" s="116" t="s">
        <v>86</v>
      </c>
      <c r="L101" s="116" t="str">
        <f t="shared" si="4"/>
        <v>PAD-3</v>
      </c>
      <c r="M101" s="116" t="str">
        <f t="shared" si="3"/>
        <v>PAD-3</v>
      </c>
      <c r="N101" s="17"/>
      <c r="O101" s="17"/>
      <c r="P101" s="17"/>
      <c r="Q101" s="17"/>
      <c r="R101" s="17"/>
      <c r="S101" s="17"/>
      <c r="T101" s="17"/>
      <c r="U101" s="17"/>
      <c r="V101" s="17"/>
      <c r="W101" s="17"/>
      <c r="X101" s="18"/>
    </row>
    <row r="102" spans="1:24" x14ac:dyDescent="0.35">
      <c r="A102" s="17"/>
      <c r="B102" s="17"/>
      <c r="C102" s="17"/>
      <c r="D102" s="17"/>
      <c r="E102" s="17"/>
      <c r="F102" s="17"/>
      <c r="G102" s="17"/>
      <c r="H102" s="17"/>
      <c r="I102" s="17"/>
      <c r="J102" s="17"/>
      <c r="K102" s="116" t="s">
        <v>86</v>
      </c>
      <c r="L102" s="116" t="str">
        <f t="shared" si="4"/>
        <v>PAD-3</v>
      </c>
      <c r="M102" s="116" t="str">
        <f t="shared" si="3"/>
        <v>PAD-3</v>
      </c>
      <c r="N102" s="17"/>
      <c r="O102" s="17"/>
      <c r="P102" s="17"/>
      <c r="Q102" s="17"/>
      <c r="R102" s="17"/>
      <c r="S102" s="17"/>
      <c r="T102" s="17"/>
      <c r="U102" s="17"/>
      <c r="V102" s="17"/>
      <c r="W102" s="17"/>
      <c r="X102" s="18"/>
    </row>
    <row r="103" spans="1:24" x14ac:dyDescent="0.35">
      <c r="A103" s="17"/>
      <c r="B103" s="17"/>
      <c r="C103" s="17"/>
      <c r="D103" s="17"/>
      <c r="E103" s="17"/>
      <c r="F103" s="17"/>
      <c r="G103" s="17"/>
      <c r="H103" s="17"/>
      <c r="I103" s="17"/>
      <c r="J103" s="17"/>
      <c r="K103" s="116" t="s">
        <v>86</v>
      </c>
      <c r="L103" s="116" t="str">
        <f t="shared" si="4"/>
        <v>PAD-3</v>
      </c>
      <c r="M103" s="116" t="str">
        <f t="shared" si="3"/>
        <v>PAD-3</v>
      </c>
      <c r="N103" s="17"/>
      <c r="O103" s="17"/>
      <c r="P103" s="17"/>
      <c r="Q103" s="17"/>
      <c r="R103" s="17"/>
      <c r="S103" s="17"/>
      <c r="T103" s="17"/>
      <c r="U103" s="17"/>
      <c r="V103" s="17"/>
      <c r="W103" s="17"/>
      <c r="X103" s="18"/>
    </row>
    <row r="104" spans="1:24" x14ac:dyDescent="0.35">
      <c r="A104" s="17"/>
      <c r="B104" s="17"/>
      <c r="C104" s="17"/>
      <c r="D104" s="17"/>
      <c r="E104" s="17"/>
      <c r="F104" s="17"/>
      <c r="G104" s="17"/>
      <c r="H104" s="17"/>
      <c r="I104" s="17"/>
      <c r="J104" s="17"/>
      <c r="K104" s="116" t="s">
        <v>86</v>
      </c>
      <c r="L104" s="116" t="str">
        <f t="shared" si="4"/>
        <v>PAD-3</v>
      </c>
      <c r="M104" s="116" t="str">
        <f t="shared" si="3"/>
        <v>PAD-3</v>
      </c>
      <c r="N104" s="17"/>
      <c r="O104" s="17"/>
      <c r="P104" s="17"/>
      <c r="Q104" s="17"/>
      <c r="R104" s="17"/>
      <c r="S104" s="17"/>
      <c r="T104" s="17"/>
      <c r="U104" s="17"/>
      <c r="V104" s="17"/>
      <c r="W104" s="17"/>
      <c r="X104" s="18"/>
    </row>
    <row r="105" spans="1:24" x14ac:dyDescent="0.35">
      <c r="A105" s="17"/>
      <c r="B105" s="17"/>
      <c r="C105" s="17"/>
      <c r="D105" s="17"/>
      <c r="E105" s="17"/>
      <c r="F105" s="17"/>
      <c r="G105" s="17"/>
      <c r="H105" s="17"/>
      <c r="I105" s="17"/>
      <c r="J105" s="17"/>
      <c r="K105" s="116" t="s">
        <v>86</v>
      </c>
      <c r="L105" s="116" t="str">
        <f t="shared" si="4"/>
        <v>PAD-3</v>
      </c>
      <c r="M105" s="116" t="str">
        <f t="shared" si="3"/>
        <v>PAD-3</v>
      </c>
      <c r="N105" s="17"/>
      <c r="O105" s="17"/>
      <c r="P105" s="17"/>
      <c r="Q105" s="17"/>
      <c r="R105" s="17"/>
      <c r="S105" s="17"/>
      <c r="T105" s="17"/>
      <c r="U105" s="17"/>
      <c r="V105" s="17"/>
      <c r="W105" s="17"/>
      <c r="X105" s="18"/>
    </row>
    <row r="106" spans="1:24" x14ac:dyDescent="0.35">
      <c r="A106" s="17"/>
      <c r="B106" s="17"/>
      <c r="C106" s="17"/>
      <c r="D106" s="17"/>
      <c r="E106" s="17"/>
      <c r="F106" s="17"/>
      <c r="G106" s="17"/>
      <c r="H106" s="17"/>
      <c r="I106" s="17"/>
      <c r="J106" s="17"/>
      <c r="K106" s="116" t="s">
        <v>86</v>
      </c>
      <c r="L106" s="116" t="str">
        <f t="shared" si="4"/>
        <v>PAD-3</v>
      </c>
      <c r="M106" s="116" t="str">
        <f t="shared" si="3"/>
        <v>PAD-3</v>
      </c>
      <c r="N106" s="17"/>
      <c r="O106" s="17"/>
      <c r="P106" s="17"/>
      <c r="Q106" s="17"/>
      <c r="R106" s="17"/>
      <c r="S106" s="17"/>
      <c r="T106" s="17"/>
      <c r="U106" s="17"/>
      <c r="V106" s="17"/>
      <c r="W106" s="17"/>
      <c r="X106" s="18"/>
    </row>
    <row r="107" spans="1:24" x14ac:dyDescent="0.35">
      <c r="A107" s="17"/>
      <c r="B107" s="17"/>
      <c r="C107" s="17"/>
      <c r="D107" s="17"/>
      <c r="E107" s="17"/>
      <c r="F107" s="17"/>
      <c r="G107" s="17"/>
      <c r="H107" s="17"/>
      <c r="I107" s="17"/>
      <c r="J107" s="17"/>
      <c r="K107" s="116" t="s">
        <v>86</v>
      </c>
      <c r="L107" s="116" t="str">
        <f t="shared" si="4"/>
        <v>PAD-3</v>
      </c>
      <c r="M107" s="116" t="str">
        <f t="shared" si="3"/>
        <v>PAD-3</v>
      </c>
      <c r="N107" s="17"/>
      <c r="O107" s="17"/>
      <c r="P107" s="17"/>
      <c r="Q107" s="17"/>
      <c r="R107" s="17"/>
      <c r="S107" s="17"/>
      <c r="T107" s="17"/>
      <c r="U107" s="17"/>
      <c r="V107" s="17"/>
      <c r="W107" s="17"/>
      <c r="X107" s="18"/>
    </row>
    <row r="108" spans="1:24" x14ac:dyDescent="0.35">
      <c r="A108" s="17"/>
      <c r="B108" s="17"/>
      <c r="C108" s="17"/>
      <c r="D108" s="17"/>
      <c r="E108" s="17"/>
      <c r="F108" s="17"/>
      <c r="G108" s="17"/>
      <c r="H108" s="17"/>
      <c r="I108" s="17"/>
      <c r="J108" s="17"/>
      <c r="K108" s="116" t="s">
        <v>86</v>
      </c>
      <c r="L108" s="116" t="str">
        <f t="shared" si="4"/>
        <v>PAD-3</v>
      </c>
      <c r="M108" s="116" t="str">
        <f t="shared" si="3"/>
        <v>PAD-3</v>
      </c>
      <c r="N108" s="17"/>
      <c r="O108" s="17"/>
      <c r="P108" s="17"/>
      <c r="Q108" s="17"/>
      <c r="R108" s="17"/>
      <c r="S108" s="17"/>
      <c r="T108" s="17"/>
      <c r="U108" s="17"/>
      <c r="V108" s="17"/>
      <c r="W108" s="17"/>
      <c r="X108" s="18"/>
    </row>
    <row r="109" spans="1:24" x14ac:dyDescent="0.35">
      <c r="A109" s="17"/>
      <c r="B109" s="17"/>
      <c r="C109" s="17"/>
      <c r="D109" s="17"/>
      <c r="E109" s="17"/>
      <c r="F109" s="17"/>
      <c r="G109" s="17"/>
      <c r="H109" s="17"/>
      <c r="I109" s="17"/>
      <c r="J109" s="17"/>
      <c r="K109" s="116" t="s">
        <v>86</v>
      </c>
      <c r="L109" s="116" t="str">
        <f t="shared" si="4"/>
        <v>PAD-3</v>
      </c>
      <c r="M109" s="116" t="str">
        <f t="shared" si="3"/>
        <v>PAD-3</v>
      </c>
      <c r="N109" s="17"/>
      <c r="O109" s="17"/>
      <c r="P109" s="17"/>
      <c r="Q109" s="17"/>
      <c r="R109" s="17"/>
      <c r="S109" s="17"/>
      <c r="T109" s="17"/>
      <c r="U109" s="17"/>
      <c r="V109" s="17"/>
      <c r="W109" s="17"/>
      <c r="X109" s="18"/>
    </row>
    <row r="110" spans="1:24" x14ac:dyDescent="0.35">
      <c r="A110" s="17"/>
      <c r="B110" s="17"/>
      <c r="C110" s="17"/>
      <c r="D110" s="17"/>
      <c r="E110" s="17"/>
      <c r="F110" s="17"/>
      <c r="G110" s="17"/>
      <c r="H110" s="17"/>
      <c r="I110" s="17"/>
      <c r="J110" s="17"/>
      <c r="K110" s="116" t="s">
        <v>86</v>
      </c>
      <c r="L110" s="116" t="str">
        <f t="shared" si="4"/>
        <v>PAD-3</v>
      </c>
      <c r="M110" s="116" t="str">
        <f t="shared" si="3"/>
        <v>PAD-3</v>
      </c>
      <c r="N110" s="17"/>
      <c r="O110" s="17"/>
      <c r="P110" s="17"/>
      <c r="Q110" s="17"/>
      <c r="R110" s="17"/>
      <c r="S110" s="17"/>
      <c r="T110" s="17"/>
      <c r="U110" s="17"/>
      <c r="V110" s="17"/>
      <c r="W110" s="17"/>
      <c r="X110" s="18"/>
    </row>
    <row r="111" spans="1:24" x14ac:dyDescent="0.35">
      <c r="A111" s="17"/>
      <c r="B111" s="17"/>
      <c r="C111" s="17"/>
      <c r="D111" s="17"/>
      <c r="E111" s="17"/>
      <c r="F111" s="17"/>
      <c r="G111" s="17"/>
      <c r="H111" s="17"/>
      <c r="I111" s="17"/>
      <c r="J111" s="17"/>
      <c r="K111" s="116" t="s">
        <v>86</v>
      </c>
      <c r="L111" s="116" t="str">
        <f t="shared" si="4"/>
        <v>PAD-3</v>
      </c>
      <c r="M111" s="116" t="str">
        <f t="shared" si="3"/>
        <v>PAD-3</v>
      </c>
      <c r="N111" s="17"/>
      <c r="O111" s="17"/>
      <c r="P111" s="17"/>
      <c r="Q111" s="17"/>
      <c r="R111" s="17"/>
      <c r="S111" s="17"/>
      <c r="T111" s="17"/>
      <c r="U111" s="17"/>
      <c r="V111" s="17"/>
      <c r="W111" s="17"/>
      <c r="X111" s="18"/>
    </row>
    <row r="112" spans="1:24" x14ac:dyDescent="0.35">
      <c r="A112" s="17"/>
      <c r="B112" s="17"/>
      <c r="C112" s="17"/>
      <c r="D112" s="17"/>
      <c r="E112" s="17"/>
      <c r="F112" s="17"/>
      <c r="G112" s="17"/>
      <c r="H112" s="17"/>
      <c r="I112" s="17"/>
      <c r="J112" s="17"/>
      <c r="K112" s="116" t="s">
        <v>86</v>
      </c>
      <c r="L112" s="116" t="str">
        <f t="shared" si="4"/>
        <v>PAD-3</v>
      </c>
      <c r="M112" s="116" t="str">
        <f t="shared" si="3"/>
        <v>PAD-3</v>
      </c>
      <c r="N112" s="17"/>
      <c r="O112" s="17"/>
      <c r="P112" s="17"/>
      <c r="Q112" s="17"/>
      <c r="R112" s="17"/>
      <c r="S112" s="17"/>
      <c r="T112" s="17"/>
      <c r="U112" s="17"/>
      <c r="V112" s="17"/>
      <c r="W112" s="17"/>
      <c r="X112" s="18"/>
    </row>
    <row r="113" spans="1:24" x14ac:dyDescent="0.35">
      <c r="A113" s="17"/>
      <c r="B113" s="17"/>
      <c r="C113" s="17"/>
      <c r="D113" s="17"/>
      <c r="E113" s="17"/>
      <c r="F113" s="17"/>
      <c r="G113" s="17"/>
      <c r="H113" s="17"/>
      <c r="I113" s="17"/>
      <c r="J113" s="17"/>
      <c r="K113" s="116" t="s">
        <v>86</v>
      </c>
      <c r="L113" s="116" t="str">
        <f t="shared" si="4"/>
        <v>PAD-3</v>
      </c>
      <c r="M113" s="116" t="str">
        <f t="shared" si="3"/>
        <v>PAD-3</v>
      </c>
      <c r="N113" s="17"/>
      <c r="O113" s="17"/>
      <c r="P113" s="17"/>
      <c r="Q113" s="17"/>
      <c r="R113" s="17"/>
      <c r="S113" s="17"/>
      <c r="T113" s="17"/>
      <c r="U113" s="17"/>
      <c r="V113" s="17"/>
      <c r="W113" s="17"/>
      <c r="X113" s="18"/>
    </row>
    <row r="114" spans="1:24" x14ac:dyDescent="0.35">
      <c r="A114" s="17"/>
      <c r="B114" s="17"/>
      <c r="C114" s="17"/>
      <c r="D114" s="17"/>
      <c r="E114" s="17"/>
      <c r="F114" s="17"/>
      <c r="G114" s="17"/>
      <c r="H114" s="17"/>
      <c r="I114" s="17"/>
      <c r="J114" s="17"/>
      <c r="K114" s="116" t="s">
        <v>86</v>
      </c>
      <c r="L114" s="116" t="str">
        <f t="shared" si="4"/>
        <v>PAD-3</v>
      </c>
      <c r="M114" s="116" t="str">
        <f t="shared" si="3"/>
        <v>PAD-3</v>
      </c>
      <c r="N114" s="17"/>
      <c r="O114" s="17"/>
      <c r="P114" s="17"/>
      <c r="Q114" s="17"/>
      <c r="R114" s="17"/>
      <c r="S114" s="17"/>
      <c r="T114" s="17"/>
      <c r="U114" s="17"/>
      <c r="V114" s="17"/>
      <c r="W114" s="17"/>
      <c r="X114" s="18"/>
    </row>
    <row r="115" spans="1:24" x14ac:dyDescent="0.35">
      <c r="A115" s="17"/>
      <c r="B115" s="17"/>
      <c r="C115" s="17"/>
      <c r="D115" s="17"/>
      <c r="E115" s="17"/>
      <c r="F115" s="17"/>
      <c r="G115" s="17"/>
      <c r="H115" s="17"/>
      <c r="I115" s="17"/>
      <c r="J115" s="17"/>
      <c r="K115" s="116" t="s">
        <v>86</v>
      </c>
      <c r="L115" s="116" t="str">
        <f t="shared" si="4"/>
        <v>PAD-3</v>
      </c>
      <c r="M115" s="116" t="str">
        <f t="shared" si="3"/>
        <v>PAD-3</v>
      </c>
      <c r="N115" s="17"/>
      <c r="O115" s="17"/>
      <c r="P115" s="17"/>
      <c r="Q115" s="17"/>
      <c r="R115" s="17"/>
      <c r="S115" s="17"/>
      <c r="T115" s="17"/>
      <c r="U115" s="17"/>
      <c r="V115" s="17"/>
      <c r="W115" s="17"/>
      <c r="X115" s="18"/>
    </row>
    <row r="116" spans="1:24" x14ac:dyDescent="0.35">
      <c r="A116" s="17"/>
      <c r="B116" s="17"/>
      <c r="C116" s="17"/>
      <c r="D116" s="17"/>
      <c r="E116" s="17"/>
      <c r="F116" s="17"/>
      <c r="G116" s="17"/>
      <c r="H116" s="17"/>
      <c r="I116" s="17"/>
      <c r="J116" s="17"/>
      <c r="K116" s="116" t="s">
        <v>86</v>
      </c>
      <c r="L116" s="116" t="str">
        <f t="shared" si="4"/>
        <v>PAD-3</v>
      </c>
      <c r="M116" s="116" t="str">
        <f t="shared" si="3"/>
        <v>PAD-3</v>
      </c>
      <c r="N116" s="17"/>
      <c r="O116" s="17"/>
      <c r="P116" s="17"/>
      <c r="Q116" s="17"/>
      <c r="R116" s="17"/>
      <c r="S116" s="17"/>
      <c r="T116" s="17"/>
      <c r="U116" s="17"/>
      <c r="V116" s="17"/>
      <c r="W116" s="17"/>
      <c r="X116" s="18"/>
    </row>
    <row r="117" spans="1:24" x14ac:dyDescent="0.35">
      <c r="A117" s="17"/>
      <c r="B117" s="17"/>
      <c r="C117" s="17"/>
      <c r="D117" s="17"/>
      <c r="E117" s="17"/>
      <c r="F117" s="17"/>
      <c r="G117" s="17"/>
      <c r="H117" s="17"/>
      <c r="I117" s="17"/>
      <c r="J117" s="17"/>
      <c r="K117" s="116" t="s">
        <v>86</v>
      </c>
      <c r="L117" s="116" t="str">
        <f t="shared" si="4"/>
        <v>PAD-3</v>
      </c>
      <c r="M117" s="116" t="str">
        <f t="shared" si="3"/>
        <v>PAD-3</v>
      </c>
      <c r="N117" s="17"/>
      <c r="O117" s="17"/>
      <c r="P117" s="17"/>
      <c r="Q117" s="17"/>
      <c r="R117" s="17"/>
      <c r="S117" s="17"/>
      <c r="T117" s="17"/>
      <c r="U117" s="17"/>
      <c r="V117" s="17"/>
      <c r="W117" s="17"/>
      <c r="X117" s="18"/>
    </row>
    <row r="118" spans="1:24" x14ac:dyDescent="0.35">
      <c r="A118" s="17"/>
      <c r="B118" s="17"/>
      <c r="C118" s="17"/>
      <c r="D118" s="17"/>
      <c r="E118" s="17"/>
      <c r="F118" s="17"/>
      <c r="G118" s="17"/>
      <c r="H118" s="17"/>
      <c r="I118" s="17"/>
      <c r="J118" s="17"/>
      <c r="K118" s="116" t="s">
        <v>86</v>
      </c>
      <c r="L118" s="116" t="str">
        <f t="shared" si="4"/>
        <v>PAD-3</v>
      </c>
      <c r="M118" s="116" t="str">
        <f t="shared" si="3"/>
        <v>PAD-3</v>
      </c>
      <c r="N118" s="17"/>
      <c r="O118" s="17"/>
      <c r="P118" s="17"/>
      <c r="Q118" s="17"/>
      <c r="R118" s="17"/>
      <c r="S118" s="17"/>
      <c r="T118" s="17"/>
      <c r="U118" s="17"/>
      <c r="V118" s="17"/>
      <c r="W118" s="17"/>
      <c r="X118" s="18"/>
    </row>
    <row r="119" spans="1:24" x14ac:dyDescent="0.35">
      <c r="A119" s="17"/>
      <c r="B119" s="17"/>
      <c r="C119" s="17"/>
      <c r="D119" s="17"/>
      <c r="E119" s="17"/>
      <c r="F119" s="17"/>
      <c r="G119" s="17"/>
      <c r="H119" s="17"/>
      <c r="I119" s="17"/>
      <c r="J119" s="17"/>
      <c r="K119" s="116" t="s">
        <v>86</v>
      </c>
      <c r="L119" s="116" t="str">
        <f t="shared" si="4"/>
        <v>PAD-3</v>
      </c>
      <c r="M119" s="116" t="str">
        <f t="shared" si="3"/>
        <v>PAD-3</v>
      </c>
      <c r="N119" s="17"/>
      <c r="O119" s="17"/>
      <c r="P119" s="17"/>
      <c r="Q119" s="17"/>
      <c r="R119" s="17"/>
      <c r="S119" s="17"/>
      <c r="T119" s="17"/>
      <c r="U119" s="17"/>
      <c r="V119" s="17"/>
      <c r="W119" s="17"/>
      <c r="X119" s="18"/>
    </row>
    <row r="120" spans="1:24" x14ac:dyDescent="0.35">
      <c r="A120" s="17"/>
      <c r="B120" s="17"/>
      <c r="C120" s="17"/>
      <c r="D120" s="17"/>
      <c r="E120" s="17"/>
      <c r="F120" s="17"/>
      <c r="G120" s="17"/>
      <c r="H120" s="17"/>
      <c r="I120" s="17"/>
      <c r="J120" s="17"/>
      <c r="K120" s="116" t="s">
        <v>87</v>
      </c>
      <c r="L120" s="116" t="str">
        <f t="shared" si="4"/>
        <v>PAD-4</v>
      </c>
      <c r="M120" s="116" t="str">
        <f t="shared" si="3"/>
        <v>PAD-4</v>
      </c>
      <c r="N120" s="17"/>
      <c r="O120" s="17"/>
      <c r="P120" s="17"/>
      <c r="Q120" s="17"/>
      <c r="R120" s="17"/>
      <c r="S120" s="17"/>
      <c r="T120" s="17"/>
      <c r="U120" s="17"/>
      <c r="V120" s="17"/>
      <c r="W120" s="17"/>
      <c r="X120" s="18"/>
    </row>
    <row r="121" spans="1:24" x14ac:dyDescent="0.35">
      <c r="A121" s="17"/>
      <c r="B121" s="17"/>
      <c r="C121" s="17"/>
      <c r="D121" s="17"/>
      <c r="E121" s="17"/>
      <c r="F121" s="17"/>
      <c r="G121" s="17"/>
      <c r="H121" s="17"/>
      <c r="I121" s="17"/>
      <c r="J121" s="17"/>
      <c r="K121" s="116" t="s">
        <v>87</v>
      </c>
      <c r="L121" s="116" t="str">
        <f t="shared" si="4"/>
        <v>PAD-4</v>
      </c>
      <c r="M121" s="116" t="str">
        <f t="shared" si="3"/>
        <v>PAD-4</v>
      </c>
      <c r="N121" s="17"/>
      <c r="O121" s="17"/>
      <c r="P121" s="17"/>
      <c r="Q121" s="17"/>
      <c r="R121" s="17"/>
      <c r="S121" s="17"/>
      <c r="T121" s="17"/>
      <c r="U121" s="17"/>
      <c r="V121" s="17"/>
      <c r="W121" s="17"/>
      <c r="X121" s="18"/>
    </row>
    <row r="122" spans="1:24" x14ac:dyDescent="0.35">
      <c r="A122" s="17"/>
      <c r="B122" s="17"/>
      <c r="C122" s="17"/>
      <c r="D122" s="17"/>
      <c r="E122" s="17"/>
      <c r="F122" s="17"/>
      <c r="G122" s="17"/>
      <c r="H122" s="17"/>
      <c r="I122" s="17"/>
      <c r="J122" s="17"/>
      <c r="K122" s="116" t="s">
        <v>87</v>
      </c>
      <c r="L122" s="116" t="str">
        <f t="shared" si="4"/>
        <v>PAD-4</v>
      </c>
      <c r="M122" s="116" t="str">
        <f t="shared" si="3"/>
        <v>PAD-4</v>
      </c>
      <c r="N122" s="17"/>
      <c r="O122" s="17"/>
      <c r="P122" s="17"/>
      <c r="Q122" s="17"/>
      <c r="R122" s="17"/>
      <c r="S122" s="17"/>
      <c r="T122" s="17"/>
      <c r="U122" s="17"/>
      <c r="V122" s="17"/>
      <c r="W122" s="17"/>
      <c r="X122" s="18"/>
    </row>
    <row r="123" spans="1:24" x14ac:dyDescent="0.35">
      <c r="A123" s="17"/>
      <c r="B123" s="17"/>
      <c r="C123" s="17"/>
      <c r="D123" s="17"/>
      <c r="E123" s="17"/>
      <c r="F123" s="17"/>
      <c r="G123" s="17"/>
      <c r="H123" s="17"/>
      <c r="I123" s="17"/>
      <c r="J123" s="17"/>
      <c r="K123" s="116" t="s">
        <v>87</v>
      </c>
      <c r="L123" s="116" t="str">
        <f t="shared" si="4"/>
        <v>PAD-4</v>
      </c>
      <c r="M123" s="116" t="str">
        <f t="shared" si="3"/>
        <v>PAD-4</v>
      </c>
      <c r="N123" s="17"/>
      <c r="O123" s="17"/>
      <c r="P123" s="17"/>
      <c r="Q123" s="17"/>
      <c r="R123" s="17"/>
      <c r="S123" s="17"/>
      <c r="T123" s="17"/>
      <c r="U123" s="17"/>
      <c r="V123" s="17"/>
      <c r="W123" s="17"/>
      <c r="X123" s="18"/>
    </row>
    <row r="124" spans="1:24" x14ac:dyDescent="0.35">
      <c r="A124" s="17"/>
      <c r="B124" s="17"/>
      <c r="C124" s="17"/>
      <c r="D124" s="17"/>
      <c r="E124" s="17"/>
      <c r="F124" s="17"/>
      <c r="G124" s="17"/>
      <c r="H124" s="17"/>
      <c r="I124" s="17"/>
      <c r="J124" s="17"/>
      <c r="K124" s="116" t="s">
        <v>87</v>
      </c>
      <c r="L124" s="116" t="str">
        <f t="shared" si="4"/>
        <v>PAD-4</v>
      </c>
      <c r="M124" s="116" t="str">
        <f t="shared" si="3"/>
        <v>PAD-4</v>
      </c>
      <c r="N124" s="17"/>
      <c r="O124" s="17"/>
      <c r="P124" s="17"/>
      <c r="Q124" s="17"/>
      <c r="R124" s="17"/>
      <c r="S124" s="17"/>
      <c r="T124" s="17"/>
      <c r="U124" s="17"/>
      <c r="V124" s="17"/>
      <c r="W124" s="17"/>
      <c r="X124" s="18"/>
    </row>
    <row r="125" spans="1:24" x14ac:dyDescent="0.35">
      <c r="A125" s="17"/>
      <c r="B125" s="17"/>
      <c r="C125" s="17"/>
      <c r="D125" s="17"/>
      <c r="E125" s="17"/>
      <c r="F125" s="17"/>
      <c r="G125" s="17"/>
      <c r="H125" s="17"/>
      <c r="I125" s="17"/>
      <c r="J125" s="17"/>
      <c r="K125" s="116" t="s">
        <v>117</v>
      </c>
      <c r="L125" s="116" t="str">
        <f t="shared" si="4"/>
        <v>PAD-1</v>
      </c>
      <c r="M125" s="116" t="str">
        <f t="shared" si="3"/>
        <v>PAD-1B</v>
      </c>
      <c r="N125" s="17"/>
      <c r="O125" s="17"/>
      <c r="P125" s="17"/>
      <c r="Q125" s="17"/>
      <c r="R125" s="17"/>
      <c r="S125" s="17"/>
      <c r="T125" s="17"/>
      <c r="U125" s="17"/>
      <c r="V125" s="17"/>
      <c r="W125" s="17"/>
      <c r="X125" s="18"/>
    </row>
    <row r="126" spans="1:24" x14ac:dyDescent="0.35">
      <c r="A126" s="17"/>
      <c r="B126" s="17"/>
      <c r="C126" s="17"/>
      <c r="D126" s="17"/>
      <c r="E126" s="17"/>
      <c r="F126" s="17"/>
      <c r="G126" s="17"/>
      <c r="H126" s="17"/>
      <c r="I126" s="17"/>
      <c r="J126" s="17"/>
      <c r="K126" s="116" t="s">
        <v>88</v>
      </c>
      <c r="L126" s="116" t="str">
        <f t="shared" si="4"/>
        <v>PAD-5</v>
      </c>
      <c r="M126" s="116" t="str">
        <f t="shared" si="3"/>
        <v>PAD-5</v>
      </c>
      <c r="N126" s="17"/>
      <c r="O126" s="17"/>
      <c r="P126" s="17"/>
      <c r="Q126" s="17"/>
      <c r="R126" s="17"/>
      <c r="S126" s="17"/>
      <c r="T126" s="17"/>
      <c r="U126" s="17"/>
      <c r="V126" s="17"/>
      <c r="W126" s="17"/>
      <c r="X126" s="18"/>
    </row>
    <row r="127" spans="1:24" x14ac:dyDescent="0.35">
      <c r="A127" s="17"/>
      <c r="B127" s="17"/>
      <c r="C127" s="17"/>
      <c r="D127" s="17"/>
      <c r="E127" s="17"/>
      <c r="F127" s="17"/>
      <c r="G127" s="17"/>
      <c r="H127" s="17"/>
      <c r="I127" s="17"/>
      <c r="J127" s="17"/>
      <c r="K127" s="116" t="s">
        <v>88</v>
      </c>
      <c r="L127" s="116" t="str">
        <f t="shared" si="4"/>
        <v>PAD-5</v>
      </c>
      <c r="M127" s="116" t="str">
        <f t="shared" si="3"/>
        <v>PAD-5</v>
      </c>
      <c r="N127" s="17"/>
      <c r="O127" s="17"/>
      <c r="P127" s="17"/>
      <c r="Q127" s="17"/>
      <c r="R127" s="17"/>
      <c r="S127" s="17"/>
      <c r="T127" s="17"/>
      <c r="U127" s="17"/>
      <c r="V127" s="17"/>
      <c r="W127" s="17"/>
      <c r="X127" s="18"/>
    </row>
    <row r="128" spans="1:24" x14ac:dyDescent="0.35">
      <c r="A128" s="17"/>
      <c r="B128" s="17"/>
      <c r="C128" s="17"/>
      <c r="D128" s="17"/>
      <c r="E128" s="17"/>
      <c r="F128" s="17"/>
      <c r="G128" s="17"/>
      <c r="H128" s="17"/>
      <c r="I128" s="17"/>
      <c r="J128" s="17"/>
      <c r="K128" s="116" t="s">
        <v>88</v>
      </c>
      <c r="L128" s="116" t="str">
        <f t="shared" si="4"/>
        <v>PAD-5</v>
      </c>
      <c r="M128" s="116" t="str">
        <f t="shared" si="3"/>
        <v>PAD-5</v>
      </c>
      <c r="N128" s="17"/>
      <c r="O128" s="17"/>
      <c r="P128" s="17"/>
      <c r="Q128" s="17"/>
      <c r="R128" s="17"/>
      <c r="S128" s="17"/>
      <c r="T128" s="17"/>
      <c r="U128" s="17"/>
      <c r="V128" s="17"/>
      <c r="W128" s="17"/>
      <c r="X128" s="18"/>
    </row>
    <row r="129" spans="1:24" x14ac:dyDescent="0.35">
      <c r="A129" s="17"/>
      <c r="B129" s="17"/>
      <c r="C129" s="17"/>
      <c r="D129" s="17"/>
      <c r="E129" s="17"/>
      <c r="F129" s="17"/>
      <c r="G129" s="17"/>
      <c r="H129" s="17"/>
      <c r="I129" s="17"/>
      <c r="J129" s="17"/>
      <c r="K129" s="116" t="s">
        <v>88</v>
      </c>
      <c r="L129" s="116" t="str">
        <f t="shared" si="4"/>
        <v>PAD-5</v>
      </c>
      <c r="M129" s="116" t="str">
        <f t="shared" si="3"/>
        <v>PAD-5</v>
      </c>
      <c r="N129" s="17"/>
      <c r="O129" s="17"/>
      <c r="P129" s="17"/>
      <c r="Q129" s="17"/>
      <c r="R129" s="17"/>
      <c r="S129" s="17"/>
      <c r="T129" s="17"/>
      <c r="U129" s="17"/>
      <c r="V129" s="17"/>
      <c r="W129" s="17"/>
      <c r="X129" s="18"/>
    </row>
    <row r="130" spans="1:24" x14ac:dyDescent="0.35">
      <c r="A130" s="17"/>
      <c r="B130" s="17"/>
      <c r="C130" s="17"/>
      <c r="D130" s="17"/>
      <c r="E130" s="17"/>
      <c r="F130" s="17"/>
      <c r="G130" s="17"/>
      <c r="H130" s="17"/>
      <c r="I130" s="17"/>
      <c r="J130" s="17"/>
      <c r="K130" s="116" t="s">
        <v>89</v>
      </c>
      <c r="L130" s="116" t="str">
        <f t="shared" si="4"/>
        <v>PAD-1</v>
      </c>
      <c r="M130" s="116" t="str">
        <f t="shared" si="3"/>
        <v>PAD-1C</v>
      </c>
      <c r="N130" s="17"/>
      <c r="O130" s="17"/>
      <c r="P130" s="17"/>
      <c r="Q130" s="17"/>
      <c r="R130" s="17"/>
      <c r="S130" s="17"/>
      <c r="T130" s="17"/>
      <c r="U130" s="17"/>
      <c r="V130" s="17"/>
      <c r="W130" s="17"/>
      <c r="X130" s="18"/>
    </row>
    <row r="131" spans="1:24" x14ac:dyDescent="0.35">
      <c r="A131" s="17"/>
      <c r="B131" s="17"/>
      <c r="C131" s="17"/>
      <c r="D131" s="17"/>
      <c r="E131" s="17"/>
      <c r="F131" s="17"/>
      <c r="G131" s="17"/>
      <c r="H131" s="17"/>
      <c r="I131" s="17"/>
      <c r="J131" s="17"/>
      <c r="K131" s="116" t="s">
        <v>90</v>
      </c>
      <c r="L131" s="116" t="str">
        <f t="shared" si="4"/>
        <v>PAD-2</v>
      </c>
      <c r="M131" s="116" t="str">
        <f t="shared" si="3"/>
        <v>PAD-2</v>
      </c>
      <c r="N131" s="17"/>
      <c r="O131" s="17"/>
      <c r="P131" s="17"/>
      <c r="Q131" s="17"/>
      <c r="R131" s="17"/>
      <c r="S131" s="17"/>
      <c r="T131" s="17"/>
      <c r="U131" s="17"/>
      <c r="V131" s="17"/>
      <c r="W131" s="17"/>
      <c r="X131" s="18"/>
    </row>
    <row r="132" spans="1:24" x14ac:dyDescent="0.35">
      <c r="A132" s="17"/>
      <c r="B132" s="17"/>
      <c r="C132" s="17"/>
      <c r="D132" s="17"/>
      <c r="E132" s="17"/>
      <c r="F132" s="17"/>
      <c r="G132" s="17"/>
      <c r="H132" s="17"/>
      <c r="I132" s="17"/>
      <c r="J132" s="17"/>
      <c r="K132" s="116" t="s">
        <v>91</v>
      </c>
      <c r="L132" s="116" t="str">
        <f t="shared" si="4"/>
        <v>PAD-4</v>
      </c>
      <c r="M132" s="116" t="str">
        <f t="shared" si="3"/>
        <v>PAD-4</v>
      </c>
      <c r="N132" s="17"/>
      <c r="O132" s="17"/>
      <c r="P132" s="17"/>
      <c r="Q132" s="17"/>
      <c r="R132" s="17"/>
      <c r="S132" s="17"/>
      <c r="T132" s="17"/>
      <c r="U132" s="17"/>
      <c r="V132" s="17"/>
      <c r="W132" s="17"/>
      <c r="X132" s="18"/>
    </row>
    <row r="133" spans="1:24" x14ac:dyDescent="0.35">
      <c r="A133" s="17"/>
      <c r="B133" s="17"/>
      <c r="C133" s="17"/>
      <c r="D133" s="17"/>
      <c r="E133" s="17"/>
      <c r="F133" s="17"/>
      <c r="G133" s="17"/>
      <c r="H133" s="17"/>
      <c r="I133" s="17"/>
      <c r="J133" s="17"/>
      <c r="K133" s="116" t="s">
        <v>91</v>
      </c>
      <c r="L133" s="116" t="str">
        <f t="shared" si="4"/>
        <v>PAD-4</v>
      </c>
      <c r="M133" s="116" t="str">
        <f t="shared" si="3"/>
        <v>PAD-4</v>
      </c>
      <c r="N133" s="17"/>
      <c r="O133" s="17"/>
      <c r="P133" s="17"/>
      <c r="Q133" s="17"/>
      <c r="R133" s="17"/>
      <c r="S133" s="17"/>
      <c r="T133" s="17"/>
      <c r="U133" s="17"/>
      <c r="V133" s="17"/>
      <c r="W133" s="17"/>
      <c r="X133" s="18"/>
    </row>
    <row r="134" spans="1:24" x14ac:dyDescent="0.35">
      <c r="A134" s="17"/>
      <c r="B134" s="17"/>
      <c r="C134" s="17"/>
      <c r="D134" s="17"/>
      <c r="E134" s="17"/>
      <c r="F134" s="17"/>
      <c r="G134" s="17"/>
      <c r="H134" s="17"/>
      <c r="I134" s="17"/>
      <c r="J134" s="17"/>
      <c r="K134" s="116" t="s">
        <v>91</v>
      </c>
      <c r="L134" s="116" t="str">
        <f t="shared" si="4"/>
        <v>PAD-4</v>
      </c>
      <c r="M134" s="116" t="str">
        <f t="shared" ref="M134:M136" si="5">VLOOKUP(K134,$G$5:$I$55,2,FALSE)</f>
        <v>PAD-4</v>
      </c>
      <c r="N134" s="17"/>
      <c r="O134" s="17"/>
      <c r="P134" s="17"/>
      <c r="Q134" s="17"/>
      <c r="R134" s="17"/>
      <c r="S134" s="17"/>
      <c r="T134" s="17"/>
      <c r="U134" s="17"/>
      <c r="V134" s="17"/>
      <c r="W134" s="17"/>
      <c r="X134" s="18"/>
    </row>
    <row r="135" spans="1:24" x14ac:dyDescent="0.35">
      <c r="A135" s="17"/>
      <c r="B135" s="17"/>
      <c r="C135" s="17"/>
      <c r="D135" s="17"/>
      <c r="E135" s="17"/>
      <c r="F135" s="17"/>
      <c r="G135" s="17"/>
      <c r="H135" s="17"/>
      <c r="I135" s="17"/>
      <c r="J135" s="17"/>
      <c r="K135" s="116" t="s">
        <v>91</v>
      </c>
      <c r="L135" s="116" t="str">
        <f t="shared" si="4"/>
        <v>PAD-4</v>
      </c>
      <c r="M135" s="116" t="str">
        <f t="shared" si="5"/>
        <v>PAD-4</v>
      </c>
      <c r="N135" s="17"/>
      <c r="O135" s="17"/>
      <c r="P135" s="17"/>
      <c r="Q135" s="17"/>
      <c r="R135" s="17"/>
      <c r="S135" s="17"/>
      <c r="T135" s="17"/>
      <c r="U135" s="17"/>
      <c r="V135" s="17"/>
      <c r="W135" s="17"/>
      <c r="X135" s="18"/>
    </row>
    <row r="136" spans="1:24" x14ac:dyDescent="0.35">
      <c r="A136" s="17"/>
      <c r="B136" s="17"/>
      <c r="C136" s="17"/>
      <c r="D136" s="17"/>
      <c r="E136" s="17"/>
      <c r="F136" s="17"/>
      <c r="G136" s="17"/>
      <c r="H136" s="17"/>
      <c r="I136" s="17"/>
      <c r="J136" s="17"/>
      <c r="K136" s="116" t="s">
        <v>91</v>
      </c>
      <c r="L136" s="116" t="str">
        <f t="shared" si="4"/>
        <v>PAD-4</v>
      </c>
      <c r="M136" s="116" t="str">
        <f t="shared" si="5"/>
        <v>PAD-4</v>
      </c>
      <c r="N136" s="17"/>
      <c r="O136" s="17"/>
      <c r="P136" s="17"/>
      <c r="Q136" s="17"/>
      <c r="R136" s="17"/>
      <c r="S136" s="17"/>
      <c r="T136" s="17"/>
      <c r="U136" s="17"/>
      <c r="V136" s="17"/>
      <c r="W136" s="17"/>
      <c r="X136" s="18"/>
    </row>
    <row r="137" spans="1:24" x14ac:dyDescent="0.35">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8"/>
    </row>
    <row r="138" spans="1:24" x14ac:dyDescent="0.35">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8"/>
    </row>
    <row r="139" spans="1:24" x14ac:dyDescent="0.35">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8"/>
    </row>
    <row r="140" spans="1:24" x14ac:dyDescent="0.35">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8"/>
    </row>
    <row r="141" spans="1:24" x14ac:dyDescent="0.35">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8"/>
    </row>
    <row r="142" spans="1:24" x14ac:dyDescent="0.35">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8"/>
    </row>
    <row r="143" spans="1:24" x14ac:dyDescent="0.35">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8"/>
    </row>
    <row r="144" spans="1:24" x14ac:dyDescent="0.35">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8"/>
    </row>
    <row r="145" spans="1:24" x14ac:dyDescent="0.3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8"/>
    </row>
    <row r="146" spans="1:24" x14ac:dyDescent="0.35">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8"/>
    </row>
    <row r="147" spans="1:24" x14ac:dyDescent="0.35">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8"/>
    </row>
    <row r="148" spans="1:24" x14ac:dyDescent="0.35">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8"/>
    </row>
    <row r="149" spans="1:24" x14ac:dyDescent="0.35">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8"/>
    </row>
    <row r="150" spans="1:24" x14ac:dyDescent="0.35">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8"/>
    </row>
    <row r="151" spans="1:24" x14ac:dyDescent="0.35">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8"/>
    </row>
    <row r="152" spans="1:24" x14ac:dyDescent="0.35">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8"/>
    </row>
    <row r="153" spans="1:24" x14ac:dyDescent="0.35">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8"/>
    </row>
    <row r="154" spans="1:24" x14ac:dyDescent="0.35">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8"/>
    </row>
    <row r="155" spans="1:24" x14ac:dyDescent="0.3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8"/>
    </row>
    <row r="156" spans="1:24" x14ac:dyDescent="0.35">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8"/>
    </row>
    <row r="157" spans="1:24" x14ac:dyDescent="0.35">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8"/>
    </row>
    <row r="158" spans="1:24" x14ac:dyDescent="0.35">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8"/>
    </row>
    <row r="159" spans="1:24" x14ac:dyDescent="0.35">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8"/>
    </row>
    <row r="160" spans="1:24" x14ac:dyDescent="0.35">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8"/>
    </row>
    <row r="161" spans="1:24" x14ac:dyDescent="0.35">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8"/>
    </row>
    <row r="162" spans="1:24" x14ac:dyDescent="0.35">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8"/>
    </row>
    <row r="163" spans="1:24" x14ac:dyDescent="0.35">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8"/>
    </row>
    <row r="164" spans="1:24" x14ac:dyDescent="0.35">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8"/>
    </row>
    <row r="165" spans="1:24" x14ac:dyDescent="0.3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8"/>
    </row>
    <row r="166" spans="1:24" x14ac:dyDescent="0.35">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8"/>
    </row>
    <row r="167" spans="1:24" x14ac:dyDescent="0.35">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8"/>
    </row>
    <row r="168" spans="1:24" x14ac:dyDescent="0.35">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8"/>
    </row>
    <row r="169" spans="1:24" x14ac:dyDescent="0.35">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8"/>
    </row>
    <row r="170" spans="1:24" x14ac:dyDescent="0.35">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8"/>
    </row>
    <row r="171" spans="1:24" x14ac:dyDescent="0.35">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8"/>
    </row>
    <row r="172" spans="1:24" x14ac:dyDescent="0.35">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8"/>
    </row>
    <row r="173" spans="1:24" x14ac:dyDescent="0.35">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8"/>
    </row>
    <row r="174" spans="1:24" x14ac:dyDescent="0.35">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8"/>
    </row>
    <row r="175" spans="1:24" x14ac:dyDescent="0.3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8"/>
    </row>
    <row r="176" spans="1:24" x14ac:dyDescent="0.35">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8"/>
    </row>
    <row r="177" spans="1:24" x14ac:dyDescent="0.35">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8"/>
    </row>
    <row r="178" spans="1:24" x14ac:dyDescent="0.35">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8"/>
    </row>
    <row r="179" spans="1:24" x14ac:dyDescent="0.35">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8"/>
    </row>
    <row r="180" spans="1:24" x14ac:dyDescent="0.35">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8"/>
    </row>
    <row r="181" spans="1:24" x14ac:dyDescent="0.35">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8"/>
    </row>
    <row r="182" spans="1:24" x14ac:dyDescent="0.35">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8"/>
    </row>
    <row r="183" spans="1:24" x14ac:dyDescent="0.35">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8"/>
    </row>
    <row r="184" spans="1:24" x14ac:dyDescent="0.35">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8"/>
    </row>
    <row r="185" spans="1:24" x14ac:dyDescent="0.3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8"/>
    </row>
    <row r="186" spans="1:24" x14ac:dyDescent="0.35">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8"/>
    </row>
    <row r="187" spans="1:24" x14ac:dyDescent="0.35">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8"/>
    </row>
    <row r="188" spans="1:24" x14ac:dyDescent="0.35">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8"/>
    </row>
    <row r="189" spans="1:24" x14ac:dyDescent="0.35">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8"/>
    </row>
    <row r="190" spans="1:24" x14ac:dyDescent="0.35">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8"/>
    </row>
    <row r="191" spans="1:24" x14ac:dyDescent="0.35">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8"/>
    </row>
    <row r="192" spans="1:24" x14ac:dyDescent="0.35">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8"/>
    </row>
    <row r="193" spans="1:24" x14ac:dyDescent="0.35">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8"/>
    </row>
    <row r="194" spans="1:24" x14ac:dyDescent="0.35">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8"/>
    </row>
    <row r="195" spans="1:24" x14ac:dyDescent="0.3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8"/>
    </row>
    <row r="196" spans="1:24" x14ac:dyDescent="0.35">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8"/>
    </row>
    <row r="197" spans="1:24" x14ac:dyDescent="0.35">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8"/>
    </row>
    <row r="198" spans="1:24" x14ac:dyDescent="0.35">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8"/>
    </row>
    <row r="199" spans="1:24" x14ac:dyDescent="0.35">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8"/>
    </row>
    <row r="200" spans="1:24" x14ac:dyDescent="0.35">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8"/>
    </row>
    <row r="201" spans="1:24" x14ac:dyDescent="0.35">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8"/>
    </row>
    <row r="202" spans="1:24" x14ac:dyDescent="0.35">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8"/>
    </row>
    <row r="203" spans="1:24" x14ac:dyDescent="0.35">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8"/>
    </row>
    <row r="204" spans="1:24" x14ac:dyDescent="0.35">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8"/>
    </row>
    <row r="205" spans="1:24" x14ac:dyDescent="0.3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8"/>
    </row>
    <row r="206" spans="1:24" x14ac:dyDescent="0.35">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8"/>
    </row>
    <row r="207" spans="1:24" x14ac:dyDescent="0.35">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8"/>
    </row>
    <row r="208" spans="1:24" x14ac:dyDescent="0.35">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8"/>
    </row>
    <row r="209" spans="1:24" x14ac:dyDescent="0.35">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8"/>
    </row>
    <row r="210" spans="1:24" x14ac:dyDescent="0.35">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8"/>
    </row>
    <row r="211" spans="1:24" x14ac:dyDescent="0.35">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8"/>
    </row>
    <row r="212" spans="1:24" x14ac:dyDescent="0.35">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8"/>
    </row>
    <row r="213" spans="1:24" x14ac:dyDescent="0.35">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8"/>
    </row>
    <row r="214" spans="1:24" x14ac:dyDescent="0.35">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8"/>
    </row>
    <row r="215" spans="1:24" x14ac:dyDescent="0.3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8"/>
    </row>
    <row r="216" spans="1:24" x14ac:dyDescent="0.35">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8"/>
    </row>
    <row r="217" spans="1:24" x14ac:dyDescent="0.35">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8"/>
    </row>
    <row r="218" spans="1:24" x14ac:dyDescent="0.35">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8"/>
    </row>
    <row r="219" spans="1:24" x14ac:dyDescent="0.35">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8"/>
    </row>
    <row r="220" spans="1:24" x14ac:dyDescent="0.35">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8"/>
    </row>
    <row r="221" spans="1:24" x14ac:dyDescent="0.35">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8"/>
    </row>
    <row r="222" spans="1:24" x14ac:dyDescent="0.35">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8"/>
    </row>
    <row r="223" spans="1:24" x14ac:dyDescent="0.35">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8"/>
    </row>
    <row r="224" spans="1:24" x14ac:dyDescent="0.35">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8"/>
    </row>
    <row r="225" spans="1:24" x14ac:dyDescent="0.3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8"/>
    </row>
    <row r="226" spans="1:24" x14ac:dyDescent="0.35">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8"/>
    </row>
    <row r="227" spans="1:24" x14ac:dyDescent="0.35">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8"/>
    </row>
    <row r="228" spans="1:24" x14ac:dyDescent="0.35">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8"/>
    </row>
    <row r="229" spans="1:24" x14ac:dyDescent="0.35">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8"/>
    </row>
    <row r="230" spans="1:24" x14ac:dyDescent="0.35">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8"/>
    </row>
    <row r="231" spans="1:24" x14ac:dyDescent="0.35">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8"/>
    </row>
    <row r="232" spans="1:24" x14ac:dyDescent="0.35">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8"/>
    </row>
    <row r="233" spans="1:24" x14ac:dyDescent="0.35">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8"/>
    </row>
    <row r="234" spans="1:24" x14ac:dyDescent="0.35">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8"/>
    </row>
    <row r="235" spans="1:24" x14ac:dyDescent="0.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8"/>
    </row>
    <row r="236" spans="1:24" x14ac:dyDescent="0.35">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8"/>
    </row>
    <row r="237" spans="1:24" x14ac:dyDescent="0.35">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8"/>
    </row>
    <row r="238" spans="1:24" x14ac:dyDescent="0.35">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8"/>
    </row>
    <row r="239" spans="1:24" x14ac:dyDescent="0.35">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8"/>
    </row>
    <row r="240" spans="1:24" x14ac:dyDescent="0.35">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8"/>
    </row>
    <row r="241" spans="1:24" x14ac:dyDescent="0.3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row>
    <row r="242" spans="1:24" x14ac:dyDescent="0.35"/>
    <row r="243" spans="1:24" x14ac:dyDescent="0.35"/>
    <row r="244" spans="1:24"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1BB52-B889-490A-9AD7-D1E83F2421E3}">
  <dimension ref="A1:W242"/>
  <sheetViews>
    <sheetView showGridLines="0" workbookViewId="0">
      <pane xSplit="7" ySplit="5" topLeftCell="H6" activePane="bottomRight" state="frozen"/>
      <selection pane="topRight" activeCell="H1" sqref="H1"/>
      <selection pane="bottomLeft" activeCell="A7" sqref="A7"/>
      <selection pane="bottomRight" activeCell="O25" sqref="O25"/>
    </sheetView>
    <sheetView workbookViewId="1">
      <pane xSplit="3" ySplit="5" topLeftCell="H6" activePane="bottomRight" state="frozen"/>
      <selection pane="topRight" activeCell="D1" sqref="D1"/>
      <selection pane="bottomLeft" activeCell="A6" sqref="A6"/>
      <selection pane="bottomRight" activeCell="D6" sqref="D6"/>
    </sheetView>
  </sheetViews>
  <sheetFormatPr defaultColWidth="0" defaultRowHeight="14.5" x14ac:dyDescent="0.35"/>
  <cols>
    <col min="1" max="2" width="1.6328125" customWidth="1"/>
    <col min="3" max="3" width="8.7265625" customWidth="1"/>
    <col min="4" max="4" width="15.7265625" customWidth="1"/>
    <col min="5" max="5" width="10.81640625" customWidth="1"/>
    <col min="6" max="6" width="16.36328125" customWidth="1"/>
    <col min="7" max="7" width="15.7265625" customWidth="1"/>
    <col min="8" max="8" width="8.7265625" customWidth="1"/>
    <col min="9" max="9" width="9.7265625" customWidth="1"/>
    <col min="10" max="10" width="17.7265625" bestFit="1" customWidth="1"/>
    <col min="11" max="11" width="11.36328125" customWidth="1"/>
    <col min="12" max="12" width="27.90625" bestFit="1" customWidth="1"/>
    <col min="13" max="21" width="8.7265625" customWidth="1"/>
    <col min="22" max="23" width="4.6328125" customWidth="1"/>
    <col min="24" max="16384" width="8.7265625" hidden="1"/>
  </cols>
  <sheetData>
    <row r="1" spans="1:23" ht="10" customHeight="1" x14ac:dyDescent="0.35">
      <c r="A1" s="17"/>
      <c r="B1" s="17"/>
      <c r="C1" s="17"/>
      <c r="D1" s="17"/>
      <c r="E1" s="17"/>
      <c r="F1" s="17"/>
      <c r="G1" s="17"/>
      <c r="H1" s="17"/>
      <c r="I1" s="17"/>
      <c r="J1" s="17"/>
      <c r="K1" s="17"/>
      <c r="L1" s="17"/>
      <c r="M1" s="17"/>
      <c r="N1" s="17"/>
      <c r="O1" s="17"/>
      <c r="P1" s="17"/>
      <c r="Q1" s="17"/>
      <c r="R1" s="17"/>
      <c r="S1" s="17"/>
      <c r="T1" s="17"/>
      <c r="U1" s="17"/>
      <c r="V1" s="17"/>
      <c r="W1" s="18"/>
    </row>
    <row r="2" spans="1:23" x14ac:dyDescent="0.35">
      <c r="A2" s="17"/>
      <c r="B2" s="17"/>
      <c r="C2" s="20" t="s">
        <v>93</v>
      </c>
      <c r="D2" s="17"/>
      <c r="E2" s="19">
        <v>0</v>
      </c>
      <c r="F2" s="17"/>
      <c r="G2" s="17"/>
      <c r="H2" s="17"/>
      <c r="I2" s="20" t="s">
        <v>136</v>
      </c>
      <c r="J2" s="17"/>
      <c r="K2" s="17"/>
      <c r="L2" s="17"/>
      <c r="M2" s="17"/>
      <c r="N2" s="17"/>
      <c r="O2" s="17"/>
      <c r="P2" s="17"/>
      <c r="Q2" s="17"/>
      <c r="R2" s="17"/>
      <c r="S2" s="17"/>
      <c r="T2" s="17"/>
      <c r="U2" s="17"/>
      <c r="V2" s="17"/>
      <c r="W2" s="18"/>
    </row>
    <row r="3" spans="1:23" x14ac:dyDescent="0.35">
      <c r="A3" s="17"/>
      <c r="B3" s="17"/>
      <c r="C3" s="20" t="s">
        <v>95</v>
      </c>
      <c r="D3" s="20" t="s">
        <v>101</v>
      </c>
      <c r="E3" s="20" t="s">
        <v>112</v>
      </c>
      <c r="F3" s="20" t="s">
        <v>109</v>
      </c>
      <c r="G3" s="20" t="s">
        <v>102</v>
      </c>
      <c r="H3" s="17"/>
      <c r="I3" s="28" t="s">
        <v>102</v>
      </c>
      <c r="J3" s="28" t="s">
        <v>137</v>
      </c>
      <c r="K3" s="28" t="s">
        <v>138</v>
      </c>
      <c r="L3" s="28" t="s">
        <v>139</v>
      </c>
      <c r="M3" s="17"/>
      <c r="N3" s="17"/>
      <c r="O3" s="17"/>
      <c r="P3" s="17"/>
      <c r="Q3" s="17"/>
      <c r="R3" s="17"/>
      <c r="S3" s="17"/>
      <c r="T3" s="17"/>
      <c r="U3" s="17"/>
      <c r="V3" s="17"/>
      <c r="W3" s="18"/>
    </row>
    <row r="4" spans="1:23" ht="5" customHeight="1" x14ac:dyDescent="0.35">
      <c r="A4" s="17"/>
      <c r="B4" s="17"/>
      <c r="C4" s="17"/>
      <c r="D4" s="17"/>
      <c r="E4" s="17"/>
      <c r="F4" s="17"/>
      <c r="G4" s="17"/>
      <c r="H4" s="17"/>
      <c r="I4" s="17"/>
      <c r="J4" s="17"/>
      <c r="K4" s="17"/>
      <c r="L4" s="17"/>
      <c r="M4" s="17"/>
      <c r="N4" s="17"/>
      <c r="O4" s="17"/>
      <c r="P4" s="17"/>
      <c r="Q4" s="17"/>
      <c r="R4" s="17"/>
      <c r="S4" s="17"/>
      <c r="T4" s="17"/>
      <c r="U4" s="17"/>
      <c r="V4" s="17"/>
      <c r="W4" s="18"/>
    </row>
    <row r="5" spans="1:23" x14ac:dyDescent="0.35">
      <c r="A5" s="17"/>
      <c r="B5" s="17"/>
      <c r="C5" s="17" t="s">
        <v>94</v>
      </c>
      <c r="D5" s="17" t="s">
        <v>100</v>
      </c>
      <c r="E5" s="21" t="s">
        <v>110</v>
      </c>
      <c r="F5" s="17" t="s">
        <v>111</v>
      </c>
      <c r="G5" s="17" t="s">
        <v>103</v>
      </c>
      <c r="H5" s="17"/>
      <c r="I5" s="17" t="s">
        <v>62</v>
      </c>
      <c r="J5" s="17" t="e" vm="1">
        <v>#VALUE!</v>
      </c>
      <c r="K5" s="21" t="e" vm="2">
        <v>#VALUE!</v>
      </c>
      <c r="L5" s="17" t="e" vm="3">
        <v>#VALUE!</v>
      </c>
      <c r="M5" s="17"/>
      <c r="N5" s="17"/>
      <c r="O5" s="17"/>
      <c r="P5" s="17"/>
      <c r="Q5" s="17"/>
      <c r="R5" s="17"/>
      <c r="S5" s="17"/>
      <c r="T5" s="17"/>
      <c r="U5" s="17"/>
      <c r="V5" s="17"/>
      <c r="W5" s="18"/>
    </row>
    <row r="6" spans="1:23" x14ac:dyDescent="0.35">
      <c r="A6" s="17"/>
      <c r="B6" s="17"/>
      <c r="C6" s="17" t="s">
        <v>94</v>
      </c>
      <c r="D6" s="17" t="s">
        <v>100</v>
      </c>
      <c r="E6" s="21" t="s">
        <v>110</v>
      </c>
      <c r="F6" s="17" t="s">
        <v>111</v>
      </c>
      <c r="G6" s="17" t="s">
        <v>105</v>
      </c>
      <c r="H6" s="17"/>
      <c r="I6" s="17" t="s">
        <v>62</v>
      </c>
      <c r="J6" s="17" t="e" vm="4">
        <v>#VALUE!</v>
      </c>
      <c r="K6" s="21" t="e" vm="5">
        <v>#VALUE!</v>
      </c>
      <c r="L6" s="17" t="e" vm="6">
        <v>#VALUE!</v>
      </c>
      <c r="M6" s="17"/>
      <c r="N6" s="17"/>
      <c r="O6" s="17"/>
      <c r="P6" s="17"/>
      <c r="Q6" s="17"/>
      <c r="R6" s="17"/>
      <c r="S6" s="17"/>
      <c r="T6" s="17"/>
      <c r="U6" s="17"/>
      <c r="V6" s="17"/>
      <c r="W6" s="18"/>
    </row>
    <row r="7" spans="1:23" x14ac:dyDescent="0.35">
      <c r="A7" s="17"/>
      <c r="B7" s="17"/>
      <c r="C7" s="17" t="s">
        <v>94</v>
      </c>
      <c r="D7" s="17" t="s">
        <v>100</v>
      </c>
      <c r="E7" s="21" t="s">
        <v>110</v>
      </c>
      <c r="F7" s="17" t="s">
        <v>111</v>
      </c>
      <c r="G7" s="17" t="s">
        <v>106</v>
      </c>
      <c r="H7" s="17"/>
      <c r="I7" s="17" t="s">
        <v>62</v>
      </c>
      <c r="J7" s="17" t="e" vm="7">
        <v>#VALUE!</v>
      </c>
      <c r="K7" s="21" t="e" vm="8">
        <v>#VALUE!</v>
      </c>
      <c r="L7" s="17" t="e" vm="9">
        <v>#VALUE!</v>
      </c>
      <c r="M7" s="17"/>
      <c r="N7" s="17"/>
      <c r="O7" s="17"/>
      <c r="P7" s="17"/>
      <c r="Q7" s="17"/>
      <c r="R7" s="17"/>
      <c r="S7" s="17"/>
      <c r="T7" s="17"/>
      <c r="U7" s="17"/>
      <c r="V7" s="17"/>
      <c r="W7" s="18"/>
    </row>
    <row r="8" spans="1:23" x14ac:dyDescent="0.35">
      <c r="A8" s="17"/>
      <c r="B8" s="17"/>
      <c r="C8" s="17" t="s">
        <v>94</v>
      </c>
      <c r="D8" s="17" t="s">
        <v>100</v>
      </c>
      <c r="E8" s="21" t="s">
        <v>110</v>
      </c>
      <c r="F8" s="17" t="s">
        <v>111</v>
      </c>
      <c r="G8" s="17" t="s">
        <v>107</v>
      </c>
      <c r="H8" s="17"/>
      <c r="I8" s="17" t="s">
        <v>63</v>
      </c>
      <c r="J8" s="17" t="e" vm="10">
        <v>#VALUE!</v>
      </c>
      <c r="K8" s="21" t="e" vm="11">
        <v>#VALUE!</v>
      </c>
      <c r="L8" s="17" t="e" vm="12">
        <v>#VALUE!</v>
      </c>
      <c r="M8" s="17"/>
      <c r="N8" s="17"/>
      <c r="O8" s="17"/>
      <c r="P8" s="17"/>
      <c r="Q8" s="17"/>
      <c r="R8" s="17"/>
      <c r="S8" s="17"/>
      <c r="T8" s="17"/>
      <c r="U8" s="17"/>
      <c r="V8" s="17"/>
      <c r="W8" s="18"/>
    </row>
    <row r="9" spans="1:23" x14ac:dyDescent="0.35">
      <c r="A9" s="17"/>
      <c r="B9" s="17"/>
      <c r="C9" s="17" t="s">
        <v>94</v>
      </c>
      <c r="D9" s="17" t="s">
        <v>100</v>
      </c>
      <c r="E9" s="21" t="s">
        <v>110</v>
      </c>
      <c r="F9" s="17" t="s">
        <v>111</v>
      </c>
      <c r="G9" s="17" t="s">
        <v>108</v>
      </c>
      <c r="H9" s="17"/>
      <c r="I9" s="17" t="s">
        <v>63</v>
      </c>
      <c r="J9" s="17" t="e" vm="13">
        <v>#VALUE!</v>
      </c>
      <c r="K9" s="21" t="e" vm="14">
        <v>#VALUE!</v>
      </c>
      <c r="L9" s="17" t="e" vm="15">
        <v>#VALUE!</v>
      </c>
      <c r="M9" s="17"/>
      <c r="N9" s="17"/>
      <c r="O9" s="17"/>
      <c r="P9" s="17"/>
      <c r="Q9" s="17"/>
      <c r="R9" s="17"/>
      <c r="S9" s="17"/>
      <c r="T9" s="17"/>
      <c r="U9" s="17"/>
      <c r="V9" s="17"/>
      <c r="W9" s="18"/>
    </row>
    <row r="10" spans="1:23" x14ac:dyDescent="0.35">
      <c r="A10" s="17"/>
      <c r="B10" s="17"/>
      <c r="C10" s="17" t="s">
        <v>94</v>
      </c>
      <c r="D10" s="17" t="s">
        <v>100</v>
      </c>
      <c r="E10" s="21" t="s">
        <v>110</v>
      </c>
      <c r="F10" s="17" t="s">
        <v>111</v>
      </c>
      <c r="G10" s="17" t="s">
        <v>104</v>
      </c>
      <c r="H10" s="17"/>
      <c r="I10" s="17" t="s">
        <v>63</v>
      </c>
      <c r="J10" s="17" t="e" vm="16">
        <v>#VALUE!</v>
      </c>
      <c r="K10" s="21" t="e" vm="17">
        <v>#VALUE!</v>
      </c>
      <c r="L10" s="17" t="e" vm="18">
        <v>#VALUE!</v>
      </c>
      <c r="M10" s="17"/>
      <c r="N10" s="17"/>
      <c r="O10" s="17"/>
      <c r="P10" s="17"/>
      <c r="Q10" s="17"/>
      <c r="R10" s="17"/>
      <c r="S10" s="17"/>
      <c r="T10" s="17"/>
      <c r="U10" s="17"/>
      <c r="V10" s="17"/>
      <c r="W10" s="18"/>
    </row>
    <row r="11" spans="1:23" x14ac:dyDescent="0.35">
      <c r="A11" s="17"/>
      <c r="B11" s="17"/>
      <c r="C11" s="17" t="s">
        <v>94</v>
      </c>
      <c r="D11" s="17" t="s">
        <v>100</v>
      </c>
      <c r="E11" s="21" t="s">
        <v>113</v>
      </c>
      <c r="F11" s="17" t="s">
        <v>114</v>
      </c>
      <c r="G11" s="17" t="s">
        <v>67</v>
      </c>
      <c r="H11" s="17"/>
      <c r="I11" s="17" t="s">
        <v>63</v>
      </c>
      <c r="J11" s="17" t="e" vm="19">
        <v>#VALUE!</v>
      </c>
      <c r="K11" s="21" t="e" vm="20">
        <v>#VALUE!</v>
      </c>
      <c r="L11" s="17" t="e" vm="21">
        <v>#VALUE!</v>
      </c>
      <c r="M11" s="17"/>
      <c r="N11" s="17"/>
      <c r="O11" s="17"/>
      <c r="P11" s="17"/>
      <c r="Q11" s="17"/>
      <c r="R11" s="17"/>
      <c r="S11" s="17"/>
      <c r="T11" s="17"/>
      <c r="U11" s="17"/>
      <c r="V11" s="17"/>
      <c r="W11" s="18"/>
    </row>
    <row r="12" spans="1:23" x14ac:dyDescent="0.35">
      <c r="A12" s="17"/>
      <c r="B12" s="17"/>
      <c r="C12" s="17" t="s">
        <v>94</v>
      </c>
      <c r="D12" s="17" t="s">
        <v>100</v>
      </c>
      <c r="E12" s="21" t="s">
        <v>113</v>
      </c>
      <c r="F12" s="17" t="s">
        <v>114</v>
      </c>
      <c r="G12" s="17" t="s">
        <v>115</v>
      </c>
      <c r="H12" s="17"/>
      <c r="I12" s="17" t="s">
        <v>63</v>
      </c>
      <c r="J12" s="17" t="e" vm="19">
        <v>#VALUE!</v>
      </c>
      <c r="K12" s="21" t="e" vm="20">
        <v>#VALUE!</v>
      </c>
      <c r="L12" s="17" t="e" vm="21">
        <v>#VALUE!</v>
      </c>
      <c r="M12" s="17"/>
      <c r="N12" s="17"/>
      <c r="O12" s="17"/>
      <c r="P12" s="17"/>
      <c r="Q12" s="17"/>
      <c r="R12" s="17"/>
      <c r="S12" s="17"/>
      <c r="T12" s="17"/>
      <c r="U12" s="17"/>
      <c r="V12" s="17"/>
      <c r="W12" s="18"/>
    </row>
    <row r="13" spans="1:23" x14ac:dyDescent="0.35">
      <c r="A13" s="17"/>
      <c r="B13" s="17"/>
      <c r="C13" s="17" t="s">
        <v>94</v>
      </c>
      <c r="D13" s="17" t="s">
        <v>100</v>
      </c>
      <c r="E13" s="21" t="s">
        <v>113</v>
      </c>
      <c r="F13" s="17" t="s">
        <v>114</v>
      </c>
      <c r="G13" s="17" t="s">
        <v>116</v>
      </c>
      <c r="H13" s="17"/>
      <c r="I13" s="17" t="s">
        <v>64</v>
      </c>
      <c r="J13" s="17" t="e" vm="22">
        <v>#VALUE!</v>
      </c>
      <c r="K13" s="21" t="e" vm="23">
        <v>#VALUE!</v>
      </c>
      <c r="L13" s="17" t="e" vm="24">
        <v>#VALUE!</v>
      </c>
      <c r="M13" s="17"/>
      <c r="N13" s="17"/>
      <c r="O13" s="17"/>
      <c r="P13" s="17"/>
      <c r="Q13" s="17"/>
      <c r="R13" s="17"/>
      <c r="S13" s="17"/>
      <c r="T13" s="17"/>
      <c r="U13" s="17"/>
      <c r="V13" s="17"/>
      <c r="W13" s="18"/>
    </row>
    <row r="14" spans="1:23" x14ac:dyDescent="0.35">
      <c r="A14" s="17"/>
      <c r="B14" s="17"/>
      <c r="C14" s="17" t="s">
        <v>94</v>
      </c>
      <c r="D14" s="17" t="s">
        <v>100</v>
      </c>
      <c r="E14" s="21" t="s">
        <v>113</v>
      </c>
      <c r="F14" s="17" t="s">
        <v>114</v>
      </c>
      <c r="G14" s="17" t="s">
        <v>79</v>
      </c>
      <c r="H14" s="17"/>
      <c r="I14" s="17" t="s">
        <v>64</v>
      </c>
      <c r="J14" s="17" t="e" vm="25">
        <v>#VALUE!</v>
      </c>
      <c r="K14" s="21" t="e" vm="26">
        <v>#VALUE!</v>
      </c>
      <c r="L14" s="17" t="e" vm="24">
        <v>#VALUE!</v>
      </c>
      <c r="M14" s="17"/>
      <c r="N14" s="17"/>
      <c r="O14" s="17"/>
      <c r="P14" s="17"/>
      <c r="Q14" s="17"/>
      <c r="R14" s="17"/>
      <c r="S14" s="17"/>
      <c r="T14" s="17"/>
      <c r="U14" s="17"/>
      <c r="V14" s="17"/>
      <c r="W14" s="18"/>
    </row>
    <row r="15" spans="1:23" x14ac:dyDescent="0.35">
      <c r="A15" s="17"/>
      <c r="B15" s="17"/>
      <c r="C15" s="17" t="s">
        <v>94</v>
      </c>
      <c r="D15" s="17" t="s">
        <v>100</v>
      </c>
      <c r="E15" s="21" t="s">
        <v>113</v>
      </c>
      <c r="F15" s="17" t="s">
        <v>114</v>
      </c>
      <c r="G15" s="17" t="s">
        <v>117</v>
      </c>
      <c r="H15" s="17"/>
      <c r="I15" s="17" t="s">
        <v>65</v>
      </c>
      <c r="J15" s="17" t="e" vm="27">
        <v>#VALUE!</v>
      </c>
      <c r="K15" s="21" t="e" vm="28">
        <v>#VALUE!</v>
      </c>
      <c r="L15" s="17" t="e" vm="29">
        <v>#VALUE!</v>
      </c>
      <c r="M15" s="17"/>
      <c r="N15" s="17"/>
      <c r="O15" s="17"/>
      <c r="P15" s="17"/>
      <c r="Q15" s="17"/>
      <c r="R15" s="17"/>
      <c r="S15" s="17"/>
      <c r="T15" s="17"/>
      <c r="U15" s="17"/>
      <c r="V15" s="17"/>
      <c r="W15" s="18"/>
    </row>
    <row r="16" spans="1:23" x14ac:dyDescent="0.35">
      <c r="A16" s="17"/>
      <c r="B16" s="17"/>
      <c r="C16" s="17" t="s">
        <v>94</v>
      </c>
      <c r="D16" s="17" t="s">
        <v>100</v>
      </c>
      <c r="E16" s="21" t="s">
        <v>113</v>
      </c>
      <c r="F16" s="17" t="s">
        <v>114</v>
      </c>
      <c r="G16" s="17" t="s">
        <v>84</v>
      </c>
      <c r="H16" s="17"/>
      <c r="I16" s="17" t="s">
        <v>65</v>
      </c>
      <c r="J16" s="17" t="e" vm="30">
        <v>#VALUE!</v>
      </c>
      <c r="K16" s="21" t="e" vm="31">
        <v>#VALUE!</v>
      </c>
      <c r="L16" s="17" t="e" vm="29">
        <v>#VALUE!</v>
      </c>
      <c r="M16" s="17"/>
      <c r="N16" s="17"/>
      <c r="O16" s="17"/>
      <c r="P16" s="17"/>
      <c r="Q16" s="17"/>
      <c r="R16" s="17"/>
      <c r="S16" s="17"/>
      <c r="T16" s="17"/>
      <c r="U16" s="17"/>
      <c r="V16" s="17"/>
      <c r="W16" s="18"/>
    </row>
    <row r="17" spans="1:23" x14ac:dyDescent="0.35">
      <c r="A17" s="17"/>
      <c r="B17" s="17"/>
      <c r="C17" s="17" t="s">
        <v>94</v>
      </c>
      <c r="D17" s="17" t="s">
        <v>100</v>
      </c>
      <c r="E17" s="21" t="s">
        <v>118</v>
      </c>
      <c r="F17" s="17" t="s">
        <v>119</v>
      </c>
      <c r="G17" s="17" t="s">
        <v>120</v>
      </c>
      <c r="H17" s="17"/>
      <c r="I17" s="17" t="s">
        <v>65</v>
      </c>
      <c r="J17" s="17" t="e" vm="32">
        <v>#VALUE!</v>
      </c>
      <c r="K17" s="21" t="e" vm="33">
        <v>#VALUE!</v>
      </c>
      <c r="L17" s="17" t="e" vm="34">
        <v>#VALUE!</v>
      </c>
      <c r="M17" s="17"/>
      <c r="N17" s="17"/>
      <c r="O17" s="17"/>
      <c r="P17" s="17"/>
      <c r="Q17" s="17"/>
      <c r="R17" s="17"/>
      <c r="S17" s="17"/>
      <c r="T17" s="17"/>
      <c r="U17" s="17"/>
      <c r="V17" s="17"/>
      <c r="W17" s="18"/>
    </row>
    <row r="18" spans="1:23" x14ac:dyDescent="0.35">
      <c r="A18" s="17"/>
      <c r="B18" s="17"/>
      <c r="C18" s="17" t="s">
        <v>94</v>
      </c>
      <c r="D18" s="17" t="s">
        <v>100</v>
      </c>
      <c r="E18" s="21" t="s">
        <v>118</v>
      </c>
      <c r="F18" s="17" t="s">
        <v>119</v>
      </c>
      <c r="G18" s="17" t="s">
        <v>124</v>
      </c>
      <c r="H18" s="17"/>
      <c r="I18" s="17" t="s">
        <v>65</v>
      </c>
      <c r="J18" s="17" t="e" vm="35">
        <v>#VALUE!</v>
      </c>
      <c r="K18" s="21" t="e" vm="36">
        <v>#VALUE!</v>
      </c>
      <c r="L18" s="17" t="e" vm="34">
        <v>#VALUE!</v>
      </c>
      <c r="M18" s="17"/>
      <c r="N18" s="17"/>
      <c r="O18" s="17"/>
      <c r="P18" s="17"/>
      <c r="Q18" s="17"/>
      <c r="R18" s="17"/>
      <c r="S18" s="17"/>
      <c r="T18" s="17"/>
      <c r="U18" s="17"/>
      <c r="V18" s="17"/>
      <c r="W18" s="18"/>
    </row>
    <row r="19" spans="1:23" x14ac:dyDescent="0.35">
      <c r="A19" s="17"/>
      <c r="B19" s="17"/>
      <c r="C19" s="17" t="s">
        <v>94</v>
      </c>
      <c r="D19" s="17" t="s">
        <v>100</v>
      </c>
      <c r="E19" s="21" t="s">
        <v>118</v>
      </c>
      <c r="F19" s="17" t="s">
        <v>119</v>
      </c>
      <c r="G19" s="17" t="s">
        <v>123</v>
      </c>
      <c r="H19" s="17"/>
      <c r="I19" s="17" t="s">
        <v>65</v>
      </c>
      <c r="J19" s="17" t="e" vm="37">
        <v>#VALUE!</v>
      </c>
      <c r="K19" s="21" t="e" vm="38">
        <v>#VALUE!</v>
      </c>
      <c r="L19" s="17" t="e" vm="29">
        <v>#VALUE!</v>
      </c>
      <c r="M19" s="17"/>
      <c r="N19" s="17"/>
      <c r="O19" s="17"/>
      <c r="P19" s="17"/>
      <c r="Q19" s="17"/>
      <c r="R19" s="17"/>
      <c r="S19" s="17"/>
      <c r="T19" s="17"/>
      <c r="U19" s="17"/>
      <c r="V19" s="17"/>
      <c r="W19" s="18"/>
    </row>
    <row r="20" spans="1:23" x14ac:dyDescent="0.35">
      <c r="A20" s="17"/>
      <c r="B20" s="17"/>
      <c r="C20" s="17" t="s">
        <v>94</v>
      </c>
      <c r="D20" s="17" t="s">
        <v>100</v>
      </c>
      <c r="E20" s="21" t="s">
        <v>118</v>
      </c>
      <c r="F20" s="17" t="s">
        <v>119</v>
      </c>
      <c r="G20" s="17" t="s">
        <v>122</v>
      </c>
      <c r="H20" s="17"/>
      <c r="I20" s="17" t="s">
        <v>65</v>
      </c>
      <c r="J20" s="17" t="e" vm="35">
        <v>#VALUE!</v>
      </c>
      <c r="K20" s="21" t="e" vm="36">
        <v>#VALUE!</v>
      </c>
      <c r="L20" s="17" t="e" vm="34">
        <v>#VALUE!</v>
      </c>
      <c r="M20" s="17"/>
      <c r="N20" s="17"/>
      <c r="O20" s="17"/>
      <c r="P20" s="17"/>
      <c r="Q20" s="17"/>
      <c r="R20" s="17"/>
      <c r="S20" s="17"/>
      <c r="T20" s="17"/>
      <c r="U20" s="17"/>
      <c r="V20" s="17"/>
      <c r="W20" s="18"/>
    </row>
    <row r="21" spans="1:23" x14ac:dyDescent="0.35">
      <c r="A21" s="17"/>
      <c r="B21" s="17"/>
      <c r="C21" s="17" t="s">
        <v>94</v>
      </c>
      <c r="D21" s="17" t="s">
        <v>100</v>
      </c>
      <c r="E21" s="21" t="s">
        <v>118</v>
      </c>
      <c r="F21" s="17" t="s">
        <v>119</v>
      </c>
      <c r="G21" s="17" t="s">
        <v>121</v>
      </c>
      <c r="H21" s="17"/>
      <c r="I21" s="17" t="s">
        <v>65</v>
      </c>
      <c r="J21" s="17" t="e" vm="39">
        <v>#VALUE!</v>
      </c>
      <c r="K21" s="21" t="e" vm="40">
        <v>#VALUE!</v>
      </c>
      <c r="L21" s="17" t="e" vm="41">
        <v>#VALUE!</v>
      </c>
      <c r="M21" s="17"/>
      <c r="N21" s="17"/>
      <c r="O21" s="17"/>
      <c r="P21" s="17"/>
      <c r="Q21" s="17"/>
      <c r="R21" s="17"/>
      <c r="S21" s="17"/>
      <c r="T21" s="17"/>
      <c r="U21" s="17"/>
      <c r="V21" s="17"/>
      <c r="W21" s="18"/>
    </row>
    <row r="22" spans="1:23" x14ac:dyDescent="0.35">
      <c r="A22" s="17"/>
      <c r="B22" s="17"/>
      <c r="C22" s="17" t="s">
        <v>94</v>
      </c>
      <c r="D22" s="17" t="s">
        <v>100</v>
      </c>
      <c r="E22" s="21" t="s">
        <v>118</v>
      </c>
      <c r="F22" s="17" t="s">
        <v>119</v>
      </c>
      <c r="G22" s="17" t="s">
        <v>89</v>
      </c>
      <c r="H22" s="17"/>
      <c r="I22" s="17" t="s">
        <v>65</v>
      </c>
      <c r="J22" s="17" t="e" vm="42">
        <v>#VALUE!</v>
      </c>
      <c r="K22" s="21" t="e" vm="43">
        <v>#VALUE!</v>
      </c>
      <c r="L22" s="17" t="e" vm="29">
        <v>#VALUE!</v>
      </c>
      <c r="M22" s="17"/>
      <c r="N22" s="17"/>
      <c r="O22" s="17"/>
      <c r="P22" s="17"/>
      <c r="Q22" s="17"/>
      <c r="R22" s="17"/>
      <c r="S22" s="17"/>
      <c r="T22" s="17"/>
      <c r="U22" s="17"/>
      <c r="V22" s="17"/>
      <c r="W22" s="18"/>
    </row>
    <row r="23" spans="1:23" x14ac:dyDescent="0.35">
      <c r="A23" s="17"/>
      <c r="B23" s="17"/>
      <c r="C23" s="17" t="s">
        <v>96</v>
      </c>
      <c r="D23" s="17" t="s">
        <v>125</v>
      </c>
      <c r="E23" s="22" t="s">
        <v>58</v>
      </c>
      <c r="F23" s="17" t="s">
        <v>58</v>
      </c>
      <c r="G23" s="17" t="s">
        <v>69</v>
      </c>
      <c r="H23" s="17"/>
      <c r="I23" s="17" t="s">
        <v>65</v>
      </c>
      <c r="J23" s="17" t="e" vm="44">
        <v>#VALUE!</v>
      </c>
      <c r="K23" s="21" t="e" vm="45">
        <v>#VALUE!</v>
      </c>
      <c r="L23" s="17" t="e" vm="34">
        <v>#VALUE!</v>
      </c>
      <c r="M23" s="17"/>
      <c r="N23" s="17"/>
      <c r="O23" s="17"/>
      <c r="P23" s="17"/>
      <c r="Q23" s="17"/>
      <c r="R23" s="17"/>
      <c r="S23" s="17"/>
      <c r="T23" s="17"/>
      <c r="U23" s="17"/>
      <c r="V23" s="17"/>
      <c r="W23" s="18"/>
    </row>
    <row r="24" spans="1:23" x14ac:dyDescent="0.35">
      <c r="A24" s="17"/>
      <c r="B24" s="17"/>
      <c r="C24" s="17" t="s">
        <v>96</v>
      </c>
      <c r="D24" s="17" t="s">
        <v>125</v>
      </c>
      <c r="E24" s="22" t="s">
        <v>58</v>
      </c>
      <c r="F24" s="17" t="s">
        <v>58</v>
      </c>
      <c r="G24" s="17" t="s">
        <v>70</v>
      </c>
      <c r="H24" s="17"/>
      <c r="I24" s="17" t="s">
        <v>65</v>
      </c>
      <c r="J24" s="17" t="e" vm="46">
        <v>#VALUE!</v>
      </c>
      <c r="K24" s="21" t="e" vm="47">
        <v>#VALUE!</v>
      </c>
      <c r="L24" s="17" t="e" vm="29">
        <v>#VALUE!</v>
      </c>
      <c r="M24" s="17"/>
      <c r="N24" s="17"/>
      <c r="O24" s="17"/>
      <c r="P24" s="17"/>
      <c r="Q24" s="17"/>
      <c r="R24" s="17"/>
      <c r="S24" s="17"/>
      <c r="T24" s="17"/>
      <c r="U24" s="17"/>
      <c r="V24" s="17"/>
      <c r="W24" s="18"/>
    </row>
    <row r="25" spans="1:23" x14ac:dyDescent="0.35">
      <c r="A25" s="17"/>
      <c r="B25" s="17"/>
      <c r="C25" s="17" t="s">
        <v>96</v>
      </c>
      <c r="D25" s="17" t="s">
        <v>125</v>
      </c>
      <c r="E25" s="22" t="s">
        <v>58</v>
      </c>
      <c r="F25" s="17" t="s">
        <v>58</v>
      </c>
      <c r="G25" s="17" t="s">
        <v>126</v>
      </c>
      <c r="H25" s="17"/>
      <c r="I25" s="17" t="s">
        <v>65</v>
      </c>
      <c r="J25" s="17" t="e" vm="48">
        <v>#VALUE!</v>
      </c>
      <c r="K25" s="21" t="e" vm="49">
        <v>#VALUE!</v>
      </c>
      <c r="L25" s="17" t="e" vm="50">
        <v>#VALUE!</v>
      </c>
      <c r="M25" s="17"/>
      <c r="N25" s="17"/>
      <c r="O25" s="17"/>
      <c r="P25" s="17"/>
      <c r="Q25" s="17"/>
      <c r="R25" s="17"/>
      <c r="S25" s="17"/>
      <c r="T25" s="17"/>
      <c r="U25" s="17"/>
      <c r="V25" s="17"/>
      <c r="W25" s="18"/>
    </row>
    <row r="26" spans="1:23" x14ac:dyDescent="0.35">
      <c r="A26" s="17"/>
      <c r="B26" s="17"/>
      <c r="C26" s="17" t="s">
        <v>96</v>
      </c>
      <c r="D26" s="17" t="s">
        <v>125</v>
      </c>
      <c r="E26" s="22" t="s">
        <v>58</v>
      </c>
      <c r="F26" s="17" t="s">
        <v>58</v>
      </c>
      <c r="G26" s="17" t="s">
        <v>71</v>
      </c>
      <c r="H26" s="17"/>
      <c r="I26" s="17" t="s">
        <v>65</v>
      </c>
      <c r="J26" s="17" t="e" vm="48">
        <v>#VALUE!</v>
      </c>
      <c r="K26" s="21" t="e" vm="51">
        <v>#VALUE!</v>
      </c>
      <c r="L26" s="17" t="e" vm="50">
        <v>#VALUE!</v>
      </c>
      <c r="M26" s="17"/>
      <c r="N26" s="17"/>
      <c r="O26" s="17"/>
      <c r="P26" s="17"/>
      <c r="Q26" s="17"/>
      <c r="R26" s="17"/>
      <c r="S26" s="17"/>
      <c r="T26" s="17"/>
      <c r="U26" s="17"/>
      <c r="V26" s="17"/>
      <c r="W26" s="18"/>
    </row>
    <row r="27" spans="1:23" x14ac:dyDescent="0.35">
      <c r="A27" s="17"/>
      <c r="B27" s="17"/>
      <c r="C27" s="17" t="s">
        <v>96</v>
      </c>
      <c r="D27" s="17" t="s">
        <v>125</v>
      </c>
      <c r="E27" s="22" t="s">
        <v>58</v>
      </c>
      <c r="F27" s="17" t="s">
        <v>58</v>
      </c>
      <c r="G27" s="17" t="s">
        <v>72</v>
      </c>
      <c r="H27" s="17"/>
      <c r="I27" s="17" t="s">
        <v>65</v>
      </c>
      <c r="J27" s="17" t="e" vm="52">
        <v>#VALUE!</v>
      </c>
      <c r="K27" s="21" t="e" vm="53">
        <v>#VALUE!</v>
      </c>
      <c r="L27" s="17" t="e" vm="54">
        <v>#VALUE!</v>
      </c>
      <c r="M27" s="17"/>
      <c r="N27" s="17"/>
      <c r="O27" s="17"/>
      <c r="P27" s="17"/>
      <c r="Q27" s="17"/>
      <c r="R27" s="17"/>
      <c r="S27" s="17"/>
      <c r="T27" s="17"/>
      <c r="U27" s="17"/>
      <c r="V27" s="17"/>
      <c r="W27" s="18"/>
    </row>
    <row r="28" spans="1:23" x14ac:dyDescent="0.35">
      <c r="A28" s="17"/>
      <c r="B28" s="17"/>
      <c r="C28" s="17" t="s">
        <v>96</v>
      </c>
      <c r="D28" s="17" t="s">
        <v>125</v>
      </c>
      <c r="E28" s="22" t="s">
        <v>58</v>
      </c>
      <c r="F28" s="17" t="s">
        <v>58</v>
      </c>
      <c r="G28" s="17" t="s">
        <v>74</v>
      </c>
      <c r="H28" s="17"/>
      <c r="I28" s="17" t="s">
        <v>65</v>
      </c>
      <c r="J28" s="17" t="e" vm="55">
        <v>#VALUE!</v>
      </c>
      <c r="K28" s="21" t="e" vm="56">
        <v>#VALUE!</v>
      </c>
      <c r="L28" s="17" t="e" vm="29">
        <v>#VALUE!</v>
      </c>
      <c r="M28" s="17"/>
      <c r="N28" s="17"/>
      <c r="O28" s="17"/>
      <c r="P28" s="17"/>
      <c r="Q28" s="17"/>
      <c r="R28" s="17"/>
      <c r="S28" s="17"/>
      <c r="T28" s="17"/>
      <c r="U28" s="17"/>
      <c r="V28" s="17"/>
      <c r="W28" s="18"/>
    </row>
    <row r="29" spans="1:23" x14ac:dyDescent="0.35">
      <c r="A29" s="17"/>
      <c r="B29" s="17"/>
      <c r="C29" s="17" t="s">
        <v>96</v>
      </c>
      <c r="D29" s="17" t="s">
        <v>125</v>
      </c>
      <c r="E29" s="22" t="s">
        <v>58</v>
      </c>
      <c r="F29" s="17" t="s">
        <v>58</v>
      </c>
      <c r="G29" s="17" t="s">
        <v>75</v>
      </c>
      <c r="H29" s="17"/>
      <c r="I29" s="17" t="s">
        <v>65</v>
      </c>
      <c r="J29" s="17" t="e" vm="46">
        <v>#VALUE!</v>
      </c>
      <c r="K29" s="21" t="e" vm="47">
        <v>#VALUE!</v>
      </c>
      <c r="L29" s="17" t="e" vm="29">
        <v>#VALUE!</v>
      </c>
      <c r="M29" s="17"/>
      <c r="N29" s="17"/>
      <c r="O29" s="17"/>
      <c r="P29" s="17"/>
      <c r="Q29" s="17"/>
      <c r="R29" s="17"/>
      <c r="S29" s="17"/>
      <c r="T29" s="17"/>
      <c r="U29" s="17"/>
      <c r="V29" s="17"/>
      <c r="W29" s="18"/>
    </row>
    <row r="30" spans="1:23" x14ac:dyDescent="0.35">
      <c r="A30" s="17"/>
      <c r="B30" s="17"/>
      <c r="C30" s="17" t="s">
        <v>96</v>
      </c>
      <c r="D30" s="17" t="s">
        <v>125</v>
      </c>
      <c r="E30" s="22" t="s">
        <v>58</v>
      </c>
      <c r="F30" s="17" t="s">
        <v>58</v>
      </c>
      <c r="G30" s="17" t="s">
        <v>127</v>
      </c>
      <c r="H30" s="17"/>
      <c r="I30" s="17" t="s">
        <v>66</v>
      </c>
      <c r="J30" s="17" t="e" vm="57">
        <v>#VALUE!</v>
      </c>
      <c r="K30" s="21" t="e" vm="58">
        <v>#VALUE!</v>
      </c>
      <c r="L30" s="17" t="e" vm="59">
        <v>#VALUE!</v>
      </c>
      <c r="M30" s="17"/>
      <c r="N30" s="17"/>
      <c r="O30" s="17"/>
      <c r="P30" s="17"/>
      <c r="Q30" s="17"/>
      <c r="R30" s="17"/>
      <c r="S30" s="17"/>
      <c r="T30" s="17"/>
      <c r="U30" s="17"/>
      <c r="V30" s="17"/>
      <c r="W30" s="18"/>
    </row>
    <row r="31" spans="1:23" x14ac:dyDescent="0.35">
      <c r="A31" s="17"/>
      <c r="B31" s="17"/>
      <c r="C31" s="17" t="s">
        <v>96</v>
      </c>
      <c r="D31" s="17" t="s">
        <v>125</v>
      </c>
      <c r="E31" s="22" t="s">
        <v>58</v>
      </c>
      <c r="F31" s="17" t="s">
        <v>58</v>
      </c>
      <c r="G31" s="17" t="s">
        <v>128</v>
      </c>
      <c r="H31" s="17"/>
      <c r="I31" s="17" t="s">
        <v>66</v>
      </c>
      <c r="J31" s="17" t="e" vm="57">
        <v>#VALUE!</v>
      </c>
      <c r="K31" s="21" t="e" vm="58">
        <v>#VALUE!</v>
      </c>
      <c r="L31" s="17" t="e" vm="59">
        <v>#VALUE!</v>
      </c>
      <c r="M31" s="17"/>
      <c r="N31" s="17"/>
      <c r="O31" s="17"/>
      <c r="P31" s="17"/>
      <c r="Q31" s="17"/>
      <c r="R31" s="17"/>
      <c r="S31" s="17"/>
      <c r="T31" s="17"/>
      <c r="U31" s="17"/>
      <c r="V31" s="17"/>
      <c r="W31" s="18"/>
    </row>
    <row r="32" spans="1:23" x14ac:dyDescent="0.35">
      <c r="A32" s="17"/>
      <c r="B32" s="17"/>
      <c r="C32" s="17" t="s">
        <v>96</v>
      </c>
      <c r="D32" s="17" t="s">
        <v>125</v>
      </c>
      <c r="E32" s="22" t="s">
        <v>58</v>
      </c>
      <c r="F32" s="17" t="s">
        <v>58</v>
      </c>
      <c r="G32" s="17" t="s">
        <v>81</v>
      </c>
      <c r="H32" s="17"/>
      <c r="I32" s="17" t="s">
        <v>67</v>
      </c>
      <c r="J32" s="17" t="e" vm="60">
        <v>#VALUE!</v>
      </c>
      <c r="K32" s="21" t="e" vm="61">
        <v>#VALUE!</v>
      </c>
      <c r="L32" s="17" t="e" vm="62">
        <v>#VALUE!</v>
      </c>
      <c r="M32" s="17"/>
      <c r="N32" s="17"/>
      <c r="O32" s="17"/>
      <c r="P32" s="17"/>
      <c r="Q32" s="17"/>
      <c r="R32" s="17"/>
      <c r="S32" s="17"/>
      <c r="T32" s="17"/>
      <c r="U32" s="17"/>
      <c r="V32" s="17"/>
      <c r="W32" s="18"/>
    </row>
    <row r="33" spans="1:23" x14ac:dyDescent="0.35">
      <c r="A33" s="17"/>
      <c r="B33" s="17"/>
      <c r="C33" s="17" t="s">
        <v>96</v>
      </c>
      <c r="D33" s="17" t="s">
        <v>125</v>
      </c>
      <c r="E33" s="22" t="s">
        <v>58</v>
      </c>
      <c r="F33" s="17" t="s">
        <v>58</v>
      </c>
      <c r="G33" s="17" t="s">
        <v>129</v>
      </c>
      <c r="H33" s="17"/>
      <c r="I33" s="17" t="s">
        <v>68</v>
      </c>
      <c r="J33" s="17" t="e" vm="63">
        <v>#VALUE!</v>
      </c>
      <c r="K33" s="21" t="e" vm="64">
        <v>#VALUE!</v>
      </c>
      <c r="L33" s="17" t="e" vm="65">
        <v>#VALUE!</v>
      </c>
      <c r="M33" s="17"/>
      <c r="N33" s="17"/>
      <c r="O33" s="17"/>
      <c r="P33" s="17"/>
      <c r="Q33" s="17"/>
      <c r="R33" s="17"/>
      <c r="S33" s="17"/>
      <c r="T33" s="17"/>
      <c r="U33" s="17"/>
      <c r="V33" s="17"/>
      <c r="W33" s="18"/>
    </row>
    <row r="34" spans="1:23" x14ac:dyDescent="0.35">
      <c r="A34" s="17"/>
      <c r="B34" s="17"/>
      <c r="C34" s="17" t="s">
        <v>96</v>
      </c>
      <c r="D34" s="17" t="s">
        <v>125</v>
      </c>
      <c r="E34" s="22" t="s">
        <v>58</v>
      </c>
      <c r="F34" s="17" t="s">
        <v>58</v>
      </c>
      <c r="G34" s="17" t="s">
        <v>82</v>
      </c>
      <c r="H34" s="17"/>
      <c r="I34" s="17" t="s">
        <v>69</v>
      </c>
      <c r="J34" s="17" t="e" vm="66">
        <v>#VALUE!</v>
      </c>
      <c r="K34" s="21" t="e" vm="67">
        <v>#VALUE!</v>
      </c>
      <c r="L34" s="17" t="e" vm="68">
        <v>#VALUE!</v>
      </c>
      <c r="M34" s="17"/>
      <c r="N34" s="17"/>
      <c r="O34" s="17"/>
      <c r="P34" s="17"/>
      <c r="Q34" s="17"/>
      <c r="R34" s="17"/>
      <c r="S34" s="17"/>
      <c r="T34" s="17"/>
      <c r="U34" s="17"/>
      <c r="V34" s="17"/>
      <c r="W34" s="18"/>
    </row>
    <row r="35" spans="1:23" x14ac:dyDescent="0.35">
      <c r="A35" s="17"/>
      <c r="B35" s="17"/>
      <c r="C35" s="17" t="s">
        <v>96</v>
      </c>
      <c r="D35" s="17" t="s">
        <v>125</v>
      </c>
      <c r="E35" s="22" t="s">
        <v>58</v>
      </c>
      <c r="F35" s="17" t="s">
        <v>58</v>
      </c>
      <c r="G35" s="17" t="s">
        <v>83</v>
      </c>
      <c r="H35" s="17"/>
      <c r="I35" s="17" t="s">
        <v>69</v>
      </c>
      <c r="J35" s="17" t="e" vm="69">
        <v>#VALUE!</v>
      </c>
      <c r="K35" s="21" t="e" vm="70">
        <v>#VALUE!</v>
      </c>
      <c r="L35" s="17" t="e" vm="71">
        <v>#VALUE!</v>
      </c>
      <c r="M35" s="17"/>
      <c r="N35" s="17"/>
      <c r="O35" s="17"/>
      <c r="P35" s="17"/>
      <c r="Q35" s="17"/>
      <c r="R35" s="17"/>
      <c r="S35" s="17"/>
      <c r="T35" s="17"/>
      <c r="U35" s="17"/>
      <c r="V35" s="17"/>
      <c r="W35" s="18"/>
    </row>
    <row r="36" spans="1:23" x14ac:dyDescent="0.35">
      <c r="A36" s="17"/>
      <c r="B36" s="17"/>
      <c r="C36" s="17" t="s">
        <v>96</v>
      </c>
      <c r="D36" s="17" t="s">
        <v>125</v>
      </c>
      <c r="E36" s="22" t="s">
        <v>58</v>
      </c>
      <c r="F36" s="17" t="s">
        <v>58</v>
      </c>
      <c r="G36" s="17" t="s">
        <v>85</v>
      </c>
      <c r="H36" s="17"/>
      <c r="I36" s="17" t="s">
        <v>69</v>
      </c>
      <c r="J36" s="17" t="e" vm="72">
        <v>#VALUE!</v>
      </c>
      <c r="K36" s="21" t="e" vm="73">
        <v>#VALUE!</v>
      </c>
      <c r="L36" s="17" t="e" vm="74">
        <v>#VALUE!</v>
      </c>
      <c r="M36" s="17"/>
      <c r="N36" s="17"/>
      <c r="O36" s="17"/>
      <c r="P36" s="17"/>
      <c r="Q36" s="17"/>
      <c r="R36" s="17"/>
      <c r="S36" s="17"/>
      <c r="T36" s="17"/>
      <c r="U36" s="17"/>
      <c r="V36" s="17"/>
      <c r="W36" s="18"/>
    </row>
    <row r="37" spans="1:23" x14ac:dyDescent="0.35">
      <c r="A37" s="17"/>
      <c r="B37" s="17"/>
      <c r="C37" s="17" t="s">
        <v>96</v>
      </c>
      <c r="D37" s="17" t="s">
        <v>125</v>
      </c>
      <c r="E37" s="22" t="s">
        <v>58</v>
      </c>
      <c r="F37" s="17" t="s">
        <v>58</v>
      </c>
      <c r="G37" s="17" t="s">
        <v>90</v>
      </c>
      <c r="H37" s="17"/>
      <c r="I37" s="17" t="s">
        <v>69</v>
      </c>
      <c r="J37" s="17" t="e" vm="75">
        <v>#VALUE!</v>
      </c>
      <c r="K37" s="21" t="e" vm="76">
        <v>#VALUE!</v>
      </c>
      <c r="L37" s="17" t="e" vm="74">
        <v>#VALUE!</v>
      </c>
      <c r="M37" s="17"/>
      <c r="N37" s="17"/>
      <c r="O37" s="17"/>
      <c r="P37" s="17"/>
      <c r="Q37" s="17"/>
      <c r="R37" s="17"/>
      <c r="S37" s="17"/>
      <c r="T37" s="17"/>
      <c r="U37" s="17"/>
      <c r="V37" s="17"/>
      <c r="W37" s="18"/>
    </row>
    <row r="38" spans="1:23" x14ac:dyDescent="0.35">
      <c r="A38" s="17"/>
      <c r="B38" s="17"/>
      <c r="C38" s="17" t="s">
        <v>97</v>
      </c>
      <c r="D38" s="17" t="s">
        <v>130</v>
      </c>
      <c r="E38" s="22" t="s">
        <v>58</v>
      </c>
      <c r="F38" s="17" t="s">
        <v>58</v>
      </c>
      <c r="G38" s="17" t="s">
        <v>62</v>
      </c>
      <c r="H38" s="17"/>
      <c r="I38" s="17" t="s">
        <v>70</v>
      </c>
      <c r="J38" s="17" t="e" vm="77">
        <v>#VALUE!</v>
      </c>
      <c r="K38" s="21" t="e" vm="78">
        <v>#VALUE!</v>
      </c>
      <c r="L38" s="17" t="e" vm="79">
        <v>#VALUE!</v>
      </c>
      <c r="M38" s="17"/>
      <c r="N38" s="17"/>
      <c r="O38" s="17"/>
      <c r="P38" s="17"/>
      <c r="Q38" s="17"/>
      <c r="R38" s="17"/>
      <c r="S38" s="17"/>
      <c r="T38" s="17"/>
      <c r="U38" s="17"/>
      <c r="V38" s="17"/>
      <c r="W38" s="18"/>
    </row>
    <row r="39" spans="1:23" x14ac:dyDescent="0.35">
      <c r="A39" s="17"/>
      <c r="B39" s="17"/>
      <c r="C39" s="17" t="s">
        <v>97</v>
      </c>
      <c r="D39" s="17" t="s">
        <v>130</v>
      </c>
      <c r="E39" s="22" t="s">
        <v>58</v>
      </c>
      <c r="F39" s="17" t="s">
        <v>58</v>
      </c>
      <c r="G39" s="17" t="s">
        <v>64</v>
      </c>
      <c r="H39" s="17"/>
      <c r="I39" s="17" t="s">
        <v>70</v>
      </c>
      <c r="J39" s="17" t="e" vm="80">
        <v>#VALUE!</v>
      </c>
      <c r="K39" s="21" t="e" vm="81">
        <v>#VALUE!</v>
      </c>
      <c r="L39" s="17" t="e" vm="82">
        <v>#VALUE!</v>
      </c>
      <c r="M39" s="17"/>
      <c r="N39" s="17"/>
      <c r="O39" s="17"/>
      <c r="P39" s="17"/>
      <c r="Q39" s="17"/>
      <c r="R39" s="17"/>
      <c r="S39" s="17"/>
      <c r="T39" s="17"/>
      <c r="U39" s="17"/>
      <c r="V39" s="17"/>
      <c r="W39" s="18"/>
    </row>
    <row r="40" spans="1:23" x14ac:dyDescent="0.35">
      <c r="A40" s="17"/>
      <c r="B40" s="17"/>
      <c r="C40" s="17" t="s">
        <v>97</v>
      </c>
      <c r="D40" s="17" t="s">
        <v>130</v>
      </c>
      <c r="E40" s="22" t="s">
        <v>58</v>
      </c>
      <c r="F40" s="17" t="s">
        <v>58</v>
      </c>
      <c r="G40" s="17" t="s">
        <v>73</v>
      </c>
      <c r="H40" s="17"/>
      <c r="I40" s="17" t="s">
        <v>71</v>
      </c>
      <c r="J40" s="17" t="e" vm="83">
        <v>#VALUE!</v>
      </c>
      <c r="K40" s="21" t="e" vm="84">
        <v>#VALUE!</v>
      </c>
      <c r="L40" s="17" t="e" vm="85">
        <v>#VALUE!</v>
      </c>
      <c r="M40" s="17"/>
      <c r="N40" s="17"/>
      <c r="O40" s="17"/>
      <c r="P40" s="17"/>
      <c r="Q40" s="17"/>
      <c r="R40" s="17"/>
      <c r="S40" s="17"/>
      <c r="T40" s="17"/>
      <c r="U40" s="17"/>
      <c r="V40" s="17"/>
      <c r="W40" s="18"/>
    </row>
    <row r="41" spans="1:23" x14ac:dyDescent="0.35">
      <c r="A41" s="17"/>
      <c r="B41" s="17"/>
      <c r="C41" s="17" t="s">
        <v>97</v>
      </c>
      <c r="D41" s="17" t="s">
        <v>130</v>
      </c>
      <c r="E41" s="22" t="s">
        <v>58</v>
      </c>
      <c r="F41" s="17" t="s">
        <v>58</v>
      </c>
      <c r="G41" s="17" t="s">
        <v>76</v>
      </c>
      <c r="H41" s="17"/>
      <c r="I41" s="17" t="s">
        <v>71</v>
      </c>
      <c r="J41" s="17" t="e" vm="86">
        <v>#VALUE!</v>
      </c>
      <c r="K41" s="21" t="e" vm="87">
        <v>#VALUE!</v>
      </c>
      <c r="L41" s="17" t="e" vm="88">
        <v>#VALUE!</v>
      </c>
      <c r="M41" s="17"/>
      <c r="N41" s="17"/>
      <c r="O41" s="17"/>
      <c r="P41" s="17"/>
      <c r="Q41" s="17"/>
      <c r="R41" s="17"/>
      <c r="S41" s="17"/>
      <c r="T41" s="17"/>
      <c r="U41" s="17"/>
      <c r="V41" s="17"/>
      <c r="W41" s="18"/>
    </row>
    <row r="42" spans="1:23" x14ac:dyDescent="0.35">
      <c r="A42" s="17"/>
      <c r="B42" s="17"/>
      <c r="C42" s="17" t="s">
        <v>97</v>
      </c>
      <c r="D42" s="17" t="s">
        <v>130</v>
      </c>
      <c r="E42" s="22" t="s">
        <v>58</v>
      </c>
      <c r="F42" s="17" t="s">
        <v>58</v>
      </c>
      <c r="G42" s="17" t="s">
        <v>80</v>
      </c>
      <c r="H42" s="17"/>
      <c r="I42" s="17" t="s">
        <v>71</v>
      </c>
      <c r="J42" s="17" t="e" vm="89">
        <v>#VALUE!</v>
      </c>
      <c r="K42" s="21" t="e" vm="90">
        <v>#VALUE!</v>
      </c>
      <c r="L42" s="17" t="e" vm="91">
        <v>#VALUE!</v>
      </c>
      <c r="M42" s="17"/>
      <c r="N42" s="17"/>
      <c r="O42" s="17"/>
      <c r="P42" s="17"/>
      <c r="Q42" s="17"/>
      <c r="R42" s="17"/>
      <c r="S42" s="17"/>
      <c r="T42" s="17"/>
      <c r="U42" s="17"/>
      <c r="V42" s="17"/>
      <c r="W42" s="18"/>
    </row>
    <row r="43" spans="1:23" x14ac:dyDescent="0.35">
      <c r="A43" s="17"/>
      <c r="B43" s="17"/>
      <c r="C43" s="17" t="s">
        <v>97</v>
      </c>
      <c r="D43" s="17" t="s">
        <v>130</v>
      </c>
      <c r="E43" s="22" t="s">
        <v>58</v>
      </c>
      <c r="F43" s="17" t="s">
        <v>58</v>
      </c>
      <c r="G43" s="17" t="s">
        <v>86</v>
      </c>
      <c r="H43" s="17"/>
      <c r="I43" s="17" t="s">
        <v>72</v>
      </c>
      <c r="J43" s="17" t="e" vm="92">
        <v>#VALUE!</v>
      </c>
      <c r="K43" s="21" t="e" vm="93">
        <v>#VALUE!</v>
      </c>
      <c r="L43" s="17" t="e" vm="94">
        <v>#VALUE!</v>
      </c>
      <c r="M43" s="17"/>
      <c r="N43" s="17"/>
      <c r="O43" s="17"/>
      <c r="P43" s="17"/>
      <c r="Q43" s="17"/>
      <c r="R43" s="17"/>
      <c r="S43" s="17"/>
      <c r="T43" s="17"/>
      <c r="U43" s="17"/>
      <c r="V43" s="17"/>
      <c r="W43" s="18"/>
    </row>
    <row r="44" spans="1:23" x14ac:dyDescent="0.35">
      <c r="A44" s="17"/>
      <c r="B44" s="17"/>
      <c r="C44" s="17" t="s">
        <v>98</v>
      </c>
      <c r="D44" s="17" t="s">
        <v>131</v>
      </c>
      <c r="E44" s="22" t="s">
        <v>58</v>
      </c>
      <c r="F44" s="17" t="s">
        <v>58</v>
      </c>
      <c r="G44" s="17" t="s">
        <v>66</v>
      </c>
      <c r="H44" s="17"/>
      <c r="I44" s="17" t="s">
        <v>73</v>
      </c>
      <c r="J44" s="17" t="e" vm="95">
        <v>#VALUE!</v>
      </c>
      <c r="K44" s="21" t="e" vm="96">
        <v>#VALUE!</v>
      </c>
      <c r="L44" s="17" t="e" vm="97">
        <v>#VALUE!</v>
      </c>
      <c r="M44" s="17"/>
      <c r="N44" s="17"/>
      <c r="O44" s="17"/>
      <c r="P44" s="17"/>
      <c r="Q44" s="17"/>
      <c r="R44" s="17"/>
      <c r="S44" s="17"/>
      <c r="T44" s="17"/>
      <c r="U44" s="17"/>
      <c r="V44" s="17"/>
      <c r="W44" s="18"/>
    </row>
    <row r="45" spans="1:23" x14ac:dyDescent="0.35">
      <c r="A45" s="17"/>
      <c r="B45" s="17"/>
      <c r="C45" s="17" t="s">
        <v>98</v>
      </c>
      <c r="D45" s="17" t="s">
        <v>131</v>
      </c>
      <c r="E45" s="22" t="s">
        <v>58</v>
      </c>
      <c r="F45" s="17" t="s">
        <v>58</v>
      </c>
      <c r="G45" s="17" t="s">
        <v>132</v>
      </c>
      <c r="H45" s="17"/>
      <c r="I45" s="17" t="s">
        <v>73</v>
      </c>
      <c r="J45" s="17" t="e" vm="98">
        <v>#VALUE!</v>
      </c>
      <c r="K45" s="21" t="e" vm="99">
        <v>#VALUE!</v>
      </c>
      <c r="L45" s="17" t="e" vm="100">
        <v>#VALUE!</v>
      </c>
      <c r="M45" s="17"/>
      <c r="N45" s="17"/>
      <c r="O45" s="17"/>
      <c r="P45" s="17"/>
      <c r="Q45" s="17"/>
      <c r="R45" s="17"/>
      <c r="S45" s="17"/>
      <c r="T45" s="17"/>
      <c r="U45" s="17"/>
      <c r="V45" s="17"/>
      <c r="W45" s="18"/>
    </row>
    <row r="46" spans="1:23" x14ac:dyDescent="0.35">
      <c r="A46" s="17"/>
      <c r="B46" s="17"/>
      <c r="C46" s="17" t="s">
        <v>98</v>
      </c>
      <c r="D46" s="17" t="s">
        <v>131</v>
      </c>
      <c r="E46" s="22" t="s">
        <v>58</v>
      </c>
      <c r="F46" s="17" t="s">
        <v>58</v>
      </c>
      <c r="G46" s="17" t="s">
        <v>77</v>
      </c>
      <c r="H46" s="17"/>
      <c r="I46" s="17" t="s">
        <v>73</v>
      </c>
      <c r="J46" s="17" t="e" vm="101">
        <v>#VALUE!</v>
      </c>
      <c r="K46" s="21" t="e" vm="102">
        <v>#VALUE!</v>
      </c>
      <c r="L46" s="17" t="e" vm="103">
        <v>#VALUE!</v>
      </c>
      <c r="M46" s="17"/>
      <c r="N46" s="17"/>
      <c r="O46" s="17"/>
      <c r="P46" s="17"/>
      <c r="Q46" s="17"/>
      <c r="R46" s="17"/>
      <c r="S46" s="17"/>
      <c r="T46" s="17"/>
      <c r="U46" s="17"/>
      <c r="V46" s="17"/>
      <c r="W46" s="18"/>
    </row>
    <row r="47" spans="1:23" x14ac:dyDescent="0.35">
      <c r="A47" s="17"/>
      <c r="B47" s="17"/>
      <c r="C47" s="17" t="s">
        <v>98</v>
      </c>
      <c r="D47" s="17" t="s">
        <v>131</v>
      </c>
      <c r="E47" s="22" t="s">
        <v>58</v>
      </c>
      <c r="F47" s="17" t="s">
        <v>58</v>
      </c>
      <c r="G47" s="17" t="s">
        <v>87</v>
      </c>
      <c r="H47" s="17"/>
      <c r="I47" s="17" t="s">
        <v>73</v>
      </c>
      <c r="J47" s="17" t="e" vm="101">
        <v>#VALUE!</v>
      </c>
      <c r="K47" s="21" t="e" vm="102">
        <v>#VALUE!</v>
      </c>
      <c r="L47" s="17" t="e" vm="103">
        <v>#VALUE!</v>
      </c>
      <c r="M47" s="17"/>
      <c r="N47" s="17"/>
      <c r="O47" s="17"/>
      <c r="P47" s="17"/>
      <c r="Q47" s="17"/>
      <c r="R47" s="17"/>
      <c r="S47" s="17"/>
      <c r="T47" s="17"/>
      <c r="U47" s="17"/>
      <c r="V47" s="17"/>
      <c r="W47" s="18"/>
    </row>
    <row r="48" spans="1:23" x14ac:dyDescent="0.35">
      <c r="A48" s="17"/>
      <c r="B48" s="17"/>
      <c r="C48" s="17" t="s">
        <v>98</v>
      </c>
      <c r="D48" s="17" t="s">
        <v>131</v>
      </c>
      <c r="E48" s="22" t="s">
        <v>58</v>
      </c>
      <c r="F48" s="17" t="s">
        <v>58</v>
      </c>
      <c r="G48" s="17" t="s">
        <v>91</v>
      </c>
      <c r="H48" s="17"/>
      <c r="I48" s="17" t="s">
        <v>73</v>
      </c>
      <c r="J48" s="17" t="e" vm="104">
        <v>#VALUE!</v>
      </c>
      <c r="K48" s="21" t="e" vm="105">
        <v>#VALUE!</v>
      </c>
      <c r="L48" s="17" t="e" vm="106">
        <v>#VALUE!</v>
      </c>
      <c r="M48" s="17"/>
      <c r="N48" s="17"/>
      <c r="O48" s="17"/>
      <c r="P48" s="17"/>
      <c r="Q48" s="17"/>
      <c r="R48" s="17"/>
      <c r="S48" s="17"/>
      <c r="T48" s="17"/>
      <c r="U48" s="17"/>
      <c r="V48" s="17"/>
      <c r="W48" s="18"/>
    </row>
    <row r="49" spans="1:23" x14ac:dyDescent="0.35">
      <c r="A49" s="17"/>
      <c r="B49" s="17"/>
      <c r="C49" s="17" t="s">
        <v>99</v>
      </c>
      <c r="D49" s="17" t="s">
        <v>133</v>
      </c>
      <c r="E49" s="22" t="s">
        <v>58</v>
      </c>
      <c r="F49" s="17" t="s">
        <v>58</v>
      </c>
      <c r="G49" s="17" t="s">
        <v>63</v>
      </c>
      <c r="H49" s="17"/>
      <c r="I49" s="17" t="s">
        <v>73</v>
      </c>
      <c r="J49" s="17" t="e" vm="107">
        <v>#VALUE!</v>
      </c>
      <c r="K49" s="21" t="e" vm="108">
        <v>#VALUE!</v>
      </c>
      <c r="L49" s="17" t="e" vm="109">
        <v>#VALUE!</v>
      </c>
      <c r="M49" s="17"/>
      <c r="N49" s="17"/>
      <c r="O49" s="17"/>
      <c r="P49" s="17"/>
      <c r="Q49" s="17"/>
      <c r="R49" s="17"/>
      <c r="S49" s="17"/>
      <c r="T49" s="17"/>
      <c r="U49" s="17"/>
      <c r="V49" s="17"/>
      <c r="W49" s="18"/>
    </row>
    <row r="50" spans="1:23" x14ac:dyDescent="0.35">
      <c r="A50" s="17"/>
      <c r="B50" s="17"/>
      <c r="C50" s="17" t="s">
        <v>99</v>
      </c>
      <c r="D50" s="17" t="s">
        <v>133</v>
      </c>
      <c r="E50" s="22" t="s">
        <v>58</v>
      </c>
      <c r="F50" s="17" t="s">
        <v>58</v>
      </c>
      <c r="G50" s="17" t="s">
        <v>134</v>
      </c>
      <c r="H50" s="17"/>
      <c r="I50" s="17" t="s">
        <v>73</v>
      </c>
      <c r="J50" s="17" t="e" vm="110">
        <v>#VALUE!</v>
      </c>
      <c r="K50" s="21" t="e" vm="111">
        <v>#VALUE!</v>
      </c>
      <c r="L50" s="17" t="e" vm="109">
        <v>#VALUE!</v>
      </c>
      <c r="M50" s="17"/>
      <c r="N50" s="17"/>
      <c r="O50" s="17"/>
      <c r="P50" s="17"/>
      <c r="Q50" s="17"/>
      <c r="R50" s="17"/>
      <c r="S50" s="17"/>
      <c r="T50" s="17"/>
      <c r="U50" s="17"/>
      <c r="V50" s="17"/>
      <c r="W50" s="18"/>
    </row>
    <row r="51" spans="1:23" x14ac:dyDescent="0.35">
      <c r="A51" s="17"/>
      <c r="B51" s="17"/>
      <c r="C51" s="17" t="s">
        <v>99</v>
      </c>
      <c r="D51" s="17" t="s">
        <v>133</v>
      </c>
      <c r="E51" s="22" t="s">
        <v>58</v>
      </c>
      <c r="F51" s="17" t="s">
        <v>58</v>
      </c>
      <c r="G51" s="17" t="s">
        <v>65</v>
      </c>
      <c r="H51" s="17"/>
      <c r="I51" s="17" t="s">
        <v>73</v>
      </c>
      <c r="J51" s="17" t="e" vm="112">
        <v>#VALUE!</v>
      </c>
      <c r="K51" s="21" t="e" vm="113">
        <v>#VALUE!</v>
      </c>
      <c r="L51" s="17" t="e" vm="114">
        <v>#VALUE!</v>
      </c>
      <c r="M51" s="17"/>
      <c r="N51" s="17"/>
      <c r="O51" s="17"/>
      <c r="P51" s="17"/>
      <c r="Q51" s="17"/>
      <c r="R51" s="17"/>
      <c r="S51" s="17"/>
      <c r="T51" s="17"/>
      <c r="U51" s="17"/>
      <c r="V51" s="17"/>
      <c r="W51" s="18"/>
    </row>
    <row r="52" spans="1:23" x14ac:dyDescent="0.35">
      <c r="A52" s="17"/>
      <c r="B52" s="17"/>
      <c r="C52" s="17" t="s">
        <v>99</v>
      </c>
      <c r="D52" s="17" t="s">
        <v>133</v>
      </c>
      <c r="E52" s="22" t="s">
        <v>58</v>
      </c>
      <c r="F52" s="17" t="s">
        <v>58</v>
      </c>
      <c r="G52" s="17" t="s">
        <v>68</v>
      </c>
      <c r="H52" s="17"/>
      <c r="I52" s="17" t="s">
        <v>73</v>
      </c>
      <c r="J52" s="17" t="e" vm="115">
        <v>#VALUE!</v>
      </c>
      <c r="K52" s="21" t="e" vm="116">
        <v>#VALUE!</v>
      </c>
      <c r="L52" s="17" t="e" vm="117">
        <v>#VALUE!</v>
      </c>
      <c r="M52" s="17"/>
      <c r="N52" s="17"/>
      <c r="O52" s="17"/>
      <c r="P52" s="17"/>
      <c r="Q52" s="17"/>
      <c r="R52" s="17"/>
      <c r="S52" s="17"/>
      <c r="T52" s="17"/>
      <c r="U52" s="17"/>
      <c r="V52" s="17"/>
      <c r="W52" s="18"/>
    </row>
    <row r="53" spans="1:23" x14ac:dyDescent="0.35">
      <c r="A53" s="17"/>
      <c r="B53" s="17"/>
      <c r="C53" s="17" t="s">
        <v>99</v>
      </c>
      <c r="D53" s="17" t="s">
        <v>133</v>
      </c>
      <c r="E53" s="22" t="s">
        <v>58</v>
      </c>
      <c r="F53" s="17" t="s">
        <v>58</v>
      </c>
      <c r="G53" s="17" t="s">
        <v>78</v>
      </c>
      <c r="H53" s="17"/>
      <c r="I53" s="17" t="s">
        <v>73</v>
      </c>
      <c r="J53" s="17" t="e" vm="118">
        <v>#VALUE!</v>
      </c>
      <c r="K53" s="21" t="e" vm="119">
        <v>#VALUE!</v>
      </c>
      <c r="L53" s="17" t="e" vm="103">
        <v>#VALUE!</v>
      </c>
      <c r="M53" s="17"/>
      <c r="N53" s="17"/>
      <c r="O53" s="17"/>
      <c r="P53" s="17"/>
      <c r="Q53" s="17"/>
      <c r="R53" s="17"/>
      <c r="S53" s="17"/>
      <c r="T53" s="17"/>
      <c r="U53" s="17"/>
      <c r="V53" s="17"/>
      <c r="W53" s="18"/>
    </row>
    <row r="54" spans="1:23" x14ac:dyDescent="0.35">
      <c r="A54" s="17"/>
      <c r="B54" s="17"/>
      <c r="C54" s="17" t="s">
        <v>99</v>
      </c>
      <c r="D54" s="17" t="s">
        <v>133</v>
      </c>
      <c r="E54" s="22" t="s">
        <v>58</v>
      </c>
      <c r="F54" s="17" t="s">
        <v>58</v>
      </c>
      <c r="G54" s="17" t="s">
        <v>135</v>
      </c>
      <c r="H54" s="17"/>
      <c r="I54" s="17" t="s">
        <v>73</v>
      </c>
      <c r="J54" s="17" t="e" vm="115">
        <v>#VALUE!</v>
      </c>
      <c r="K54" s="21" t="e" vm="116">
        <v>#VALUE!</v>
      </c>
      <c r="L54" s="17" t="e" vm="117">
        <v>#VALUE!</v>
      </c>
      <c r="M54" s="17"/>
      <c r="N54" s="17"/>
      <c r="O54" s="17"/>
      <c r="P54" s="17"/>
      <c r="Q54" s="17"/>
      <c r="R54" s="17"/>
      <c r="S54" s="17"/>
      <c r="T54" s="17"/>
      <c r="U54" s="17"/>
      <c r="V54" s="17"/>
      <c r="W54" s="18"/>
    </row>
    <row r="55" spans="1:23" x14ac:dyDescent="0.35">
      <c r="A55" s="17"/>
      <c r="B55" s="17"/>
      <c r="C55" s="17" t="s">
        <v>99</v>
      </c>
      <c r="D55" s="17" t="s">
        <v>133</v>
      </c>
      <c r="E55" s="22" t="s">
        <v>58</v>
      </c>
      <c r="F55" s="17" t="s">
        <v>58</v>
      </c>
      <c r="G55" s="17" t="s">
        <v>88</v>
      </c>
      <c r="H55" s="17"/>
      <c r="I55" s="17" t="s">
        <v>73</v>
      </c>
      <c r="J55" s="17" t="e" vm="120">
        <v>#VALUE!</v>
      </c>
      <c r="K55" s="21" t="e" vm="121">
        <v>#VALUE!</v>
      </c>
      <c r="L55" s="17" t="e" vm="122">
        <v>#VALUE!</v>
      </c>
      <c r="M55" s="17"/>
      <c r="N55" s="17"/>
      <c r="O55" s="17"/>
      <c r="P55" s="17"/>
      <c r="Q55" s="17"/>
      <c r="R55" s="17"/>
      <c r="S55" s="17"/>
      <c r="T55" s="17"/>
      <c r="U55" s="17"/>
      <c r="V55" s="17"/>
      <c r="W55" s="18"/>
    </row>
    <row r="56" spans="1:23" x14ac:dyDescent="0.35">
      <c r="A56" s="17"/>
      <c r="B56" s="17"/>
      <c r="C56" s="17"/>
      <c r="D56" s="17"/>
      <c r="E56" s="17"/>
      <c r="F56" s="17"/>
      <c r="G56" s="17"/>
      <c r="H56" s="17"/>
      <c r="I56" s="17" t="s">
        <v>73</v>
      </c>
      <c r="J56" s="17" t="e" vm="123">
        <v>#VALUE!</v>
      </c>
      <c r="K56" s="21" t="e" vm="124">
        <v>#VALUE!</v>
      </c>
      <c r="L56" s="17" t="e" vm="125">
        <v>#VALUE!</v>
      </c>
      <c r="M56" s="17"/>
      <c r="N56" s="17"/>
      <c r="O56" s="17"/>
      <c r="P56" s="17"/>
      <c r="Q56" s="17"/>
      <c r="R56" s="17"/>
      <c r="S56" s="17"/>
      <c r="T56" s="17"/>
      <c r="U56" s="17"/>
      <c r="V56" s="17"/>
      <c r="W56" s="18"/>
    </row>
    <row r="57" spans="1:23" x14ac:dyDescent="0.35">
      <c r="A57" s="17"/>
      <c r="B57" s="17"/>
      <c r="C57" s="23" t="str" cm="1">
        <f t="array" ref="C57:C61">_xlfn.UNIQUE(C5:C55)</f>
        <v>PADD I</v>
      </c>
      <c r="D57" s="23" t="str" cm="1">
        <f t="array" ref="D57:D61">_xlfn.UNIQUE(D5:D55)</f>
        <v>East Cost</v>
      </c>
      <c r="E57" s="24" t="str" cm="1">
        <f t="array" ref="E57:E60">_xlfn.UNIQUE(E5:E55)</f>
        <v>A</v>
      </c>
      <c r="F57" s="23" t="str" cm="1">
        <f t="array" ref="F57:F60">_xlfn.UNIQUE(F5:F55)</f>
        <v>New England</v>
      </c>
      <c r="G57" s="17"/>
      <c r="H57" s="17"/>
      <c r="I57" s="17" t="s">
        <v>73</v>
      </c>
      <c r="J57" s="17" t="e" vm="126">
        <v>#VALUE!</v>
      </c>
      <c r="K57" s="21" t="e" vm="127">
        <v>#VALUE!</v>
      </c>
      <c r="L57" s="17" t="e" vm="128">
        <v>#VALUE!</v>
      </c>
      <c r="M57" s="17"/>
      <c r="N57" s="17"/>
      <c r="O57" s="17"/>
      <c r="P57" s="17"/>
      <c r="Q57" s="17"/>
      <c r="R57" s="17"/>
      <c r="S57" s="17"/>
      <c r="T57" s="17"/>
      <c r="U57" s="17"/>
      <c r="V57" s="17"/>
      <c r="W57" s="18"/>
    </row>
    <row r="58" spans="1:23" x14ac:dyDescent="0.35">
      <c r="A58" s="17"/>
      <c r="B58" s="17"/>
      <c r="C58" s="23" t="str">
        <v>PADD II</v>
      </c>
      <c r="D58" s="23" t="str">
        <v>Midwest</v>
      </c>
      <c r="E58" s="24" t="str">
        <v>B</v>
      </c>
      <c r="F58" s="23" t="str">
        <v>Central Atlantic</v>
      </c>
      <c r="G58" s="17"/>
      <c r="H58" s="17"/>
      <c r="I58" s="17" t="s">
        <v>73</v>
      </c>
      <c r="J58" s="17" t="e" vm="129">
        <v>#VALUE!</v>
      </c>
      <c r="K58" s="21" t="e" vm="130">
        <v>#VALUE!</v>
      </c>
      <c r="L58" s="17" t="e" vm="131">
        <v>#VALUE!</v>
      </c>
      <c r="M58" s="17"/>
      <c r="N58" s="17"/>
      <c r="O58" s="17"/>
      <c r="P58" s="17"/>
      <c r="Q58" s="17"/>
      <c r="R58" s="17"/>
      <c r="S58" s="17"/>
      <c r="T58" s="17"/>
      <c r="U58" s="17"/>
      <c r="V58" s="17"/>
      <c r="W58" s="18"/>
    </row>
    <row r="59" spans="1:23" x14ac:dyDescent="0.35">
      <c r="A59" s="17"/>
      <c r="B59" s="17"/>
      <c r="C59" s="23" t="str">
        <v>PADD III</v>
      </c>
      <c r="D59" s="23" t="str">
        <v>Gulft Coast</v>
      </c>
      <c r="E59" s="24" t="str">
        <v>C</v>
      </c>
      <c r="F59" s="23" t="str">
        <v>Lower Atlantic</v>
      </c>
      <c r="G59" s="17"/>
      <c r="H59" s="17"/>
      <c r="I59" s="17" t="s">
        <v>73</v>
      </c>
      <c r="J59" s="17" t="e" vm="132">
        <v>#VALUE!</v>
      </c>
      <c r="K59" s="21" t="e" vm="133">
        <v>#VALUE!</v>
      </c>
      <c r="L59" s="17" t="e" vm="134">
        <v>#VALUE!</v>
      </c>
      <c r="M59" s="17"/>
      <c r="N59" s="17"/>
      <c r="O59" s="17"/>
      <c r="P59" s="17"/>
      <c r="Q59" s="17"/>
      <c r="R59" s="17"/>
      <c r="S59" s="17"/>
      <c r="T59" s="17"/>
      <c r="U59" s="17"/>
      <c r="V59" s="17"/>
      <c r="W59" s="18"/>
    </row>
    <row r="60" spans="1:23" x14ac:dyDescent="0.35">
      <c r="A60" s="17"/>
      <c r="B60" s="17"/>
      <c r="C60" s="23" t="str">
        <v>PADD IV</v>
      </c>
      <c r="D60" s="23" t="str">
        <v>Rocky Mountain</v>
      </c>
      <c r="E60" s="24" t="str">
        <v>-</v>
      </c>
      <c r="F60" s="23" t="str">
        <v>-</v>
      </c>
      <c r="G60" s="17"/>
      <c r="H60" s="17"/>
      <c r="I60" s="17" t="s">
        <v>74</v>
      </c>
      <c r="J60" s="17" t="e" vm="135">
        <v>#VALUE!</v>
      </c>
      <c r="K60" s="21" t="e" vm="136">
        <v>#VALUE!</v>
      </c>
      <c r="L60" s="17" t="e" vm="137">
        <v>#VALUE!</v>
      </c>
      <c r="M60" s="17"/>
      <c r="N60" s="17"/>
      <c r="O60" s="17"/>
      <c r="P60" s="17"/>
      <c r="Q60" s="17"/>
      <c r="R60" s="17"/>
      <c r="S60" s="17"/>
      <c r="T60" s="17"/>
      <c r="U60" s="17"/>
      <c r="V60" s="17"/>
      <c r="W60" s="18"/>
    </row>
    <row r="61" spans="1:23" x14ac:dyDescent="0.35">
      <c r="A61" s="17"/>
      <c r="B61" s="17"/>
      <c r="C61" s="23" t="str">
        <v>PADD V</v>
      </c>
      <c r="D61" s="23" t="str">
        <v>West Coast</v>
      </c>
      <c r="E61" s="17"/>
      <c r="F61" s="17"/>
      <c r="G61" s="17"/>
      <c r="H61" s="17"/>
      <c r="I61" s="17" t="s">
        <v>75</v>
      </c>
      <c r="J61" s="17" t="e" vm="138">
        <v>#VALUE!</v>
      </c>
      <c r="K61" s="21" t="e" vm="139">
        <v>#VALUE!</v>
      </c>
      <c r="L61" s="17" t="e" vm="140">
        <v>#VALUE!</v>
      </c>
      <c r="M61" s="17"/>
      <c r="N61" s="17"/>
      <c r="O61" s="17"/>
      <c r="P61" s="17"/>
      <c r="Q61" s="17"/>
      <c r="R61" s="17"/>
      <c r="S61" s="17"/>
      <c r="T61" s="17"/>
      <c r="U61" s="17"/>
      <c r="V61" s="17"/>
      <c r="W61" s="18"/>
    </row>
    <row r="62" spans="1:23" x14ac:dyDescent="0.35">
      <c r="A62" s="17"/>
      <c r="B62" s="17"/>
      <c r="C62" s="17"/>
      <c r="D62" s="17"/>
      <c r="E62" s="17"/>
      <c r="F62" s="17"/>
      <c r="G62" s="17"/>
      <c r="H62" s="17"/>
      <c r="I62" s="17" t="s">
        <v>75</v>
      </c>
      <c r="J62" s="17" t="e" vm="141">
        <v>#VALUE!</v>
      </c>
      <c r="K62" s="21" t="e" vm="142">
        <v>#VALUE!</v>
      </c>
      <c r="L62" s="17" t="e" vm="143">
        <v>#VALUE!</v>
      </c>
      <c r="M62" s="17"/>
      <c r="N62" s="17"/>
      <c r="O62" s="17"/>
      <c r="P62" s="17"/>
      <c r="Q62" s="17"/>
      <c r="R62" s="17"/>
      <c r="S62" s="17"/>
      <c r="T62" s="17"/>
      <c r="U62" s="17"/>
      <c r="V62" s="17"/>
      <c r="W62" s="18"/>
    </row>
    <row r="63" spans="1:23" x14ac:dyDescent="0.35">
      <c r="A63" s="17"/>
      <c r="B63" s="17"/>
      <c r="C63" s="17"/>
      <c r="D63" s="17"/>
      <c r="E63" s="17"/>
      <c r="F63" s="17"/>
      <c r="G63" s="17"/>
      <c r="H63" s="17"/>
      <c r="I63" s="17" t="s">
        <v>76</v>
      </c>
      <c r="J63" s="17" t="e" vm="144">
        <v>#VALUE!</v>
      </c>
      <c r="K63" s="21" t="e" vm="145">
        <v>#VALUE!</v>
      </c>
      <c r="L63" s="17" t="e" vm="146">
        <v>#VALUE!</v>
      </c>
      <c r="M63" s="17"/>
      <c r="N63" s="17"/>
      <c r="O63" s="17"/>
      <c r="P63" s="17"/>
      <c r="Q63" s="17"/>
      <c r="R63" s="17"/>
      <c r="S63" s="17"/>
      <c r="T63" s="17"/>
      <c r="U63" s="17"/>
      <c r="V63" s="17"/>
      <c r="W63" s="18"/>
    </row>
    <row r="64" spans="1:23" x14ac:dyDescent="0.35">
      <c r="A64" s="17"/>
      <c r="B64" s="17"/>
      <c r="C64" s="17"/>
      <c r="D64" s="17"/>
      <c r="E64" s="17"/>
      <c r="F64" s="17"/>
      <c r="G64" s="17"/>
      <c r="H64" s="17"/>
      <c r="I64" s="17" t="s">
        <v>76</v>
      </c>
      <c r="J64" s="17" t="e" vm="147">
        <v>#VALUE!</v>
      </c>
      <c r="K64" s="21" t="e" vm="148">
        <v>#VALUE!</v>
      </c>
      <c r="L64" s="17" t="e" vm="149">
        <v>#VALUE!</v>
      </c>
      <c r="M64" s="17"/>
      <c r="N64" s="17"/>
      <c r="O64" s="17"/>
      <c r="P64" s="17"/>
      <c r="Q64" s="17"/>
      <c r="R64" s="17"/>
      <c r="S64" s="17"/>
      <c r="T64" s="17"/>
      <c r="U64" s="17"/>
      <c r="V64" s="17"/>
      <c r="W64" s="18"/>
    </row>
    <row r="65" spans="1:23" x14ac:dyDescent="0.35">
      <c r="A65" s="17"/>
      <c r="B65" s="17"/>
      <c r="C65" s="17"/>
      <c r="D65" s="17"/>
      <c r="E65" s="17"/>
      <c r="F65" s="17"/>
      <c r="G65" s="17"/>
      <c r="H65" s="17"/>
      <c r="I65" s="17" t="s">
        <v>76</v>
      </c>
      <c r="J65" s="17" t="e" vm="150">
        <v>#VALUE!</v>
      </c>
      <c r="K65" s="21" t="e" vm="151">
        <v>#VALUE!</v>
      </c>
      <c r="L65" s="17" t="e" vm="152">
        <v>#VALUE!</v>
      </c>
      <c r="M65" s="17"/>
      <c r="N65" s="17"/>
      <c r="O65" s="17"/>
      <c r="P65" s="17"/>
      <c r="Q65" s="17"/>
      <c r="R65" s="17"/>
      <c r="S65" s="17"/>
      <c r="T65" s="17"/>
      <c r="U65" s="17"/>
      <c r="V65" s="17"/>
      <c r="W65" s="18"/>
    </row>
    <row r="66" spans="1:23" x14ac:dyDescent="0.35">
      <c r="A66" s="17"/>
      <c r="B66" s="17"/>
      <c r="C66" s="17"/>
      <c r="D66" s="17"/>
      <c r="E66" s="17"/>
      <c r="F66" s="17"/>
      <c r="G66" s="17"/>
      <c r="H66" s="17"/>
      <c r="I66" s="17" t="s">
        <v>77</v>
      </c>
      <c r="J66" s="17" t="e" vm="153">
        <v>#VALUE!</v>
      </c>
      <c r="K66" s="21" t="e" vm="154">
        <v>#VALUE!</v>
      </c>
      <c r="L66" s="17" t="e" vm="155">
        <v>#VALUE!</v>
      </c>
      <c r="M66" s="17"/>
      <c r="N66" s="17"/>
      <c r="O66" s="17"/>
      <c r="P66" s="17"/>
      <c r="Q66" s="17"/>
      <c r="R66" s="17"/>
      <c r="S66" s="17"/>
      <c r="T66" s="17"/>
      <c r="U66" s="17"/>
      <c r="V66" s="17"/>
      <c r="W66" s="18"/>
    </row>
    <row r="67" spans="1:23" x14ac:dyDescent="0.35">
      <c r="A67" s="17"/>
      <c r="B67" s="17"/>
      <c r="C67" s="17"/>
      <c r="D67" s="17"/>
      <c r="E67" s="17"/>
      <c r="F67" s="17"/>
      <c r="G67" s="17"/>
      <c r="H67" s="17"/>
      <c r="I67" s="17" t="s">
        <v>77</v>
      </c>
      <c r="J67" s="17" t="e" vm="156">
        <v>#VALUE!</v>
      </c>
      <c r="K67" s="21" t="e" vm="157">
        <v>#VALUE!</v>
      </c>
      <c r="L67" s="17" t="e" vm="155">
        <v>#VALUE!</v>
      </c>
      <c r="M67" s="17"/>
      <c r="N67" s="17"/>
      <c r="O67" s="17"/>
      <c r="P67" s="17"/>
      <c r="Q67" s="17"/>
      <c r="R67" s="17"/>
      <c r="S67" s="17"/>
      <c r="T67" s="17"/>
      <c r="U67" s="17"/>
      <c r="V67" s="17"/>
      <c r="W67" s="18"/>
    </row>
    <row r="68" spans="1:23" x14ac:dyDescent="0.35">
      <c r="A68" s="17"/>
      <c r="B68" s="17"/>
      <c r="C68" s="17"/>
      <c r="D68" s="17"/>
      <c r="E68" s="17"/>
      <c r="F68" s="17"/>
      <c r="G68" s="17"/>
      <c r="H68" s="17"/>
      <c r="I68" s="17" t="s">
        <v>77</v>
      </c>
      <c r="J68" s="17" t="e" vm="153">
        <v>#VALUE!</v>
      </c>
      <c r="K68" s="21" t="e" vm="154">
        <v>#VALUE!</v>
      </c>
      <c r="L68" s="17" t="e" vm="155">
        <v>#VALUE!</v>
      </c>
      <c r="M68" s="17"/>
      <c r="N68" s="17"/>
      <c r="O68" s="17"/>
      <c r="P68" s="17"/>
      <c r="Q68" s="17"/>
      <c r="R68" s="17"/>
      <c r="S68" s="17"/>
      <c r="T68" s="17"/>
      <c r="U68" s="17"/>
      <c r="V68" s="17"/>
      <c r="W68" s="18"/>
    </row>
    <row r="69" spans="1:23" x14ac:dyDescent="0.35">
      <c r="A69" s="17"/>
      <c r="B69" s="17"/>
      <c r="C69" s="17"/>
      <c r="D69" s="17"/>
      <c r="E69" s="17"/>
      <c r="F69" s="17"/>
      <c r="G69" s="17"/>
      <c r="H69" s="17"/>
      <c r="I69" s="17" t="s">
        <v>77</v>
      </c>
      <c r="J69" s="17" t="e" vm="158">
        <v>#VALUE!</v>
      </c>
      <c r="K69" s="21" t="e" vm="159">
        <v>#VALUE!</v>
      </c>
      <c r="L69" s="17" t="e" vm="160">
        <v>#VALUE!</v>
      </c>
      <c r="M69" s="17"/>
      <c r="N69" s="17"/>
      <c r="O69" s="17"/>
      <c r="P69" s="17"/>
      <c r="Q69" s="17"/>
      <c r="R69" s="17"/>
      <c r="S69" s="17"/>
      <c r="T69" s="17"/>
      <c r="U69" s="17"/>
      <c r="V69" s="17"/>
      <c r="W69" s="18"/>
    </row>
    <row r="70" spans="1:23" x14ac:dyDescent="0.35">
      <c r="A70" s="17"/>
      <c r="B70" s="17"/>
      <c r="C70" s="17"/>
      <c r="D70" s="17"/>
      <c r="E70" s="17"/>
      <c r="F70" s="17"/>
      <c r="G70" s="17"/>
      <c r="H70" s="17"/>
      <c r="I70" s="17" t="s">
        <v>78</v>
      </c>
      <c r="J70" s="17" t="e" vm="161">
        <v>#VALUE!</v>
      </c>
      <c r="K70" s="21" t="e" vm="162">
        <v>#VALUE!</v>
      </c>
      <c r="L70" s="17" t="e" vm="163">
        <v>#VALUE!</v>
      </c>
      <c r="M70" s="17"/>
      <c r="N70" s="17"/>
      <c r="O70" s="17"/>
      <c r="P70" s="17"/>
      <c r="Q70" s="17"/>
      <c r="R70" s="17"/>
      <c r="S70" s="17"/>
      <c r="T70" s="17"/>
      <c r="U70" s="17"/>
      <c r="V70" s="17"/>
      <c r="W70" s="18"/>
    </row>
    <row r="71" spans="1:23" x14ac:dyDescent="0.35">
      <c r="A71" s="17"/>
      <c r="B71" s="17"/>
      <c r="C71" s="17"/>
      <c r="D71" s="17"/>
      <c r="E71" s="17"/>
      <c r="F71" s="17"/>
      <c r="G71" s="17"/>
      <c r="H71" s="17"/>
      <c r="I71" s="17" t="s">
        <v>79</v>
      </c>
      <c r="J71" s="17" t="e" vm="164">
        <v>#VALUE!</v>
      </c>
      <c r="K71" s="21" t="e" vm="165">
        <v>#VALUE!</v>
      </c>
      <c r="L71" s="17" t="e" vm="166">
        <v>#VALUE!</v>
      </c>
      <c r="M71" s="17"/>
      <c r="N71" s="17"/>
      <c r="O71" s="17"/>
      <c r="P71" s="17"/>
      <c r="Q71" s="17"/>
      <c r="R71" s="17"/>
      <c r="S71" s="17"/>
      <c r="T71" s="17"/>
      <c r="U71" s="17"/>
      <c r="V71" s="17"/>
      <c r="W71" s="18"/>
    </row>
    <row r="72" spans="1:23" x14ac:dyDescent="0.35">
      <c r="A72" s="17"/>
      <c r="B72" s="17"/>
      <c r="C72" s="17"/>
      <c r="D72" s="17"/>
      <c r="E72" s="17"/>
      <c r="F72" s="17"/>
      <c r="G72" s="17"/>
      <c r="H72" s="17"/>
      <c r="I72" s="17" t="s">
        <v>79</v>
      </c>
      <c r="J72" s="17" t="e" vm="167">
        <v>#VALUE!</v>
      </c>
      <c r="K72" s="21" t="e" vm="168">
        <v>#VALUE!</v>
      </c>
      <c r="L72" s="17" t="e" vm="169">
        <v>#VALUE!</v>
      </c>
      <c r="M72" s="17"/>
      <c r="N72" s="17"/>
      <c r="O72" s="17"/>
      <c r="P72" s="17"/>
      <c r="Q72" s="17"/>
      <c r="R72" s="17"/>
      <c r="S72" s="17"/>
      <c r="T72" s="17"/>
      <c r="U72" s="17"/>
      <c r="V72" s="17"/>
      <c r="W72" s="18"/>
    </row>
    <row r="73" spans="1:23" x14ac:dyDescent="0.35">
      <c r="A73" s="17"/>
      <c r="B73" s="17"/>
      <c r="C73" s="17"/>
      <c r="D73" s="17"/>
      <c r="E73" s="17"/>
      <c r="F73" s="17"/>
      <c r="G73" s="17"/>
      <c r="H73" s="17"/>
      <c r="I73" s="17" t="s">
        <v>80</v>
      </c>
      <c r="J73" s="17" t="e" vm="170">
        <v>#VALUE!</v>
      </c>
      <c r="K73" s="21" t="e" vm="171">
        <v>#VALUE!</v>
      </c>
      <c r="L73" s="17" t="e" vm="172">
        <v>#VALUE!</v>
      </c>
      <c r="M73" s="17"/>
      <c r="N73" s="17"/>
      <c r="O73" s="17"/>
      <c r="P73" s="17"/>
      <c r="Q73" s="17"/>
      <c r="R73" s="17"/>
      <c r="S73" s="17"/>
      <c r="T73" s="17"/>
      <c r="U73" s="17"/>
      <c r="V73" s="17"/>
      <c r="W73" s="18"/>
    </row>
    <row r="74" spans="1:23" x14ac:dyDescent="0.35">
      <c r="A74" s="17"/>
      <c r="B74" s="17"/>
      <c r="C74" s="17"/>
      <c r="D74" s="17"/>
      <c r="E74" s="17"/>
      <c r="F74" s="17"/>
      <c r="G74" s="17"/>
      <c r="H74" s="17"/>
      <c r="I74" s="17" t="s">
        <v>80</v>
      </c>
      <c r="J74" s="17" t="e" vm="173">
        <v>#VALUE!</v>
      </c>
      <c r="K74" s="21" t="e" vm="174">
        <v>#VALUE!</v>
      </c>
      <c r="L74" s="17" t="e" vm="175">
        <v>#VALUE!</v>
      </c>
      <c r="M74" s="17"/>
      <c r="N74" s="17"/>
      <c r="O74" s="17"/>
      <c r="P74" s="17"/>
      <c r="Q74" s="17"/>
      <c r="R74" s="17"/>
      <c r="S74" s="17"/>
      <c r="T74" s="17"/>
      <c r="U74" s="17"/>
      <c r="V74" s="17"/>
      <c r="W74" s="18"/>
    </row>
    <row r="75" spans="1:23" x14ac:dyDescent="0.35">
      <c r="A75" s="17"/>
      <c r="B75" s="17"/>
      <c r="C75" s="17"/>
      <c r="D75" s="17"/>
      <c r="E75" s="17"/>
      <c r="F75" s="17"/>
      <c r="G75" s="17"/>
      <c r="H75" s="17"/>
      <c r="I75" s="17" t="s">
        <v>81</v>
      </c>
      <c r="J75" s="17" t="e" vm="176">
        <v>#VALUE!</v>
      </c>
      <c r="K75" s="21" t="e" vm="177">
        <v>#VALUE!</v>
      </c>
      <c r="L75" s="17" t="e" vm="178">
        <v>#VALUE!</v>
      </c>
      <c r="M75" s="17"/>
      <c r="N75" s="17"/>
      <c r="O75" s="17"/>
      <c r="P75" s="17"/>
      <c r="Q75" s="17"/>
      <c r="R75" s="17"/>
      <c r="S75" s="17"/>
      <c r="T75" s="17"/>
      <c r="U75" s="17"/>
      <c r="V75" s="17"/>
      <c r="W75" s="18"/>
    </row>
    <row r="76" spans="1:23" x14ac:dyDescent="0.35">
      <c r="A76" s="17"/>
      <c r="B76" s="17"/>
      <c r="C76" s="17"/>
      <c r="D76" s="17"/>
      <c r="E76" s="17"/>
      <c r="F76" s="17"/>
      <c r="G76" s="17"/>
      <c r="H76" s="17"/>
      <c r="I76" s="17" t="s">
        <v>81</v>
      </c>
      <c r="J76" s="17" t="e" vm="179">
        <v>#VALUE!</v>
      </c>
      <c r="K76" s="21" t="e" vm="180">
        <v>#VALUE!</v>
      </c>
      <c r="L76" s="17" t="e" vm="181">
        <v>#VALUE!</v>
      </c>
      <c r="M76" s="17"/>
      <c r="N76" s="17"/>
      <c r="O76" s="17"/>
      <c r="P76" s="17"/>
      <c r="Q76" s="17"/>
      <c r="R76" s="17"/>
      <c r="S76" s="17"/>
      <c r="T76" s="17"/>
      <c r="U76" s="17"/>
      <c r="V76" s="17"/>
      <c r="W76" s="18"/>
    </row>
    <row r="77" spans="1:23" x14ac:dyDescent="0.35">
      <c r="A77" s="17"/>
      <c r="B77" s="17"/>
      <c r="C77" s="17"/>
      <c r="D77" s="17"/>
      <c r="E77" s="17"/>
      <c r="F77" s="17"/>
      <c r="G77" s="17"/>
      <c r="H77" s="17"/>
      <c r="I77" s="17" t="s">
        <v>82</v>
      </c>
      <c r="J77" s="17" t="e" vm="182">
        <v>#VALUE!</v>
      </c>
      <c r="K77" s="21" t="e" vm="183">
        <v>#VALUE!</v>
      </c>
      <c r="L77" s="17" t="e" vm="184">
        <v>#VALUE!</v>
      </c>
      <c r="M77" s="17"/>
      <c r="N77" s="17"/>
      <c r="O77" s="17"/>
      <c r="P77" s="17"/>
      <c r="Q77" s="17"/>
      <c r="R77" s="17"/>
      <c r="S77" s="17"/>
      <c r="T77" s="17"/>
      <c r="U77" s="17"/>
      <c r="V77" s="17"/>
      <c r="W77" s="18"/>
    </row>
    <row r="78" spans="1:23" x14ac:dyDescent="0.35">
      <c r="A78" s="17"/>
      <c r="B78" s="17"/>
      <c r="C78" s="17"/>
      <c r="D78" s="17"/>
      <c r="E78" s="17"/>
      <c r="F78" s="17"/>
      <c r="G78" s="17"/>
      <c r="H78" s="17"/>
      <c r="I78" s="17" t="s">
        <v>82</v>
      </c>
      <c r="J78" s="17" t="e" vm="185">
        <v>#VALUE!</v>
      </c>
      <c r="K78" s="21" t="e" vm="186">
        <v>#VALUE!</v>
      </c>
      <c r="L78" s="17" t="e" vm="187">
        <v>#VALUE!</v>
      </c>
      <c r="M78" s="17"/>
      <c r="N78" s="17"/>
      <c r="O78" s="17"/>
      <c r="P78" s="17"/>
      <c r="Q78" s="17"/>
      <c r="R78" s="17"/>
      <c r="S78" s="17"/>
      <c r="T78" s="17"/>
      <c r="U78" s="17"/>
      <c r="V78" s="17"/>
      <c r="W78" s="18"/>
    </row>
    <row r="79" spans="1:23" x14ac:dyDescent="0.35">
      <c r="A79" s="17"/>
      <c r="B79" s="17"/>
      <c r="C79" s="17"/>
      <c r="D79" s="17"/>
      <c r="E79" s="17"/>
      <c r="F79" s="17"/>
      <c r="G79" s="17"/>
      <c r="H79" s="17"/>
      <c r="I79" s="17" t="s">
        <v>82</v>
      </c>
      <c r="J79" s="17" t="e" vm="185">
        <v>#VALUE!</v>
      </c>
      <c r="K79" s="21" t="e" vm="186">
        <v>#VALUE!</v>
      </c>
      <c r="L79" s="17" t="e" vm="187">
        <v>#VALUE!</v>
      </c>
      <c r="M79" s="17"/>
      <c r="N79" s="17"/>
      <c r="O79" s="17"/>
      <c r="P79" s="17"/>
      <c r="Q79" s="17"/>
      <c r="R79" s="17"/>
      <c r="S79" s="17"/>
      <c r="T79" s="17"/>
      <c r="U79" s="17"/>
      <c r="V79" s="17"/>
      <c r="W79" s="18"/>
    </row>
    <row r="80" spans="1:23" x14ac:dyDescent="0.35">
      <c r="A80" s="17"/>
      <c r="B80" s="17"/>
      <c r="C80" s="17"/>
      <c r="D80" s="17"/>
      <c r="E80" s="17"/>
      <c r="F80" s="17"/>
      <c r="G80" s="17"/>
      <c r="H80" s="17"/>
      <c r="I80" s="17" t="s">
        <v>82</v>
      </c>
      <c r="J80" s="17" t="e" vm="188">
        <v>#VALUE!</v>
      </c>
      <c r="K80" s="21" t="e" vm="189">
        <v>#VALUE!</v>
      </c>
      <c r="L80" s="17" t="e" vm="190">
        <v>#VALUE!</v>
      </c>
      <c r="M80" s="17"/>
      <c r="N80" s="17"/>
      <c r="O80" s="17"/>
      <c r="P80" s="17"/>
      <c r="Q80" s="17"/>
      <c r="R80" s="17"/>
      <c r="S80" s="17"/>
      <c r="T80" s="17"/>
      <c r="U80" s="17"/>
      <c r="V80" s="17"/>
      <c r="W80" s="18"/>
    </row>
    <row r="81" spans="1:23" x14ac:dyDescent="0.35">
      <c r="A81" s="17"/>
      <c r="B81" s="17"/>
      <c r="C81" s="17"/>
      <c r="D81" s="17"/>
      <c r="E81" s="17"/>
      <c r="F81" s="17"/>
      <c r="G81" s="17"/>
      <c r="H81" s="17"/>
      <c r="I81" s="17" t="s">
        <v>83</v>
      </c>
      <c r="J81" s="17" t="e" vm="191">
        <v>#VALUE!</v>
      </c>
      <c r="K81" s="21" t="e" vm="192">
        <v>#VALUE!</v>
      </c>
      <c r="L81" s="17" t="e" vm="193">
        <v>#VALUE!</v>
      </c>
      <c r="M81" s="17"/>
      <c r="N81" s="17"/>
      <c r="O81" s="17"/>
      <c r="P81" s="17"/>
      <c r="Q81" s="17"/>
      <c r="R81" s="17"/>
      <c r="S81" s="17"/>
      <c r="T81" s="17"/>
      <c r="U81" s="17"/>
      <c r="V81" s="17"/>
      <c r="W81" s="18"/>
    </row>
    <row r="82" spans="1:23" x14ac:dyDescent="0.35">
      <c r="A82" s="17"/>
      <c r="B82" s="17"/>
      <c r="C82" s="17"/>
      <c r="D82" s="17"/>
      <c r="E82" s="17"/>
      <c r="F82" s="17"/>
      <c r="G82" s="17"/>
      <c r="H82" s="17"/>
      <c r="I82" s="17" t="s">
        <v>83</v>
      </c>
      <c r="J82" s="17" t="e" vm="194">
        <v>#VALUE!</v>
      </c>
      <c r="K82" s="21" t="e" vm="195">
        <v>#VALUE!</v>
      </c>
      <c r="L82" s="17" t="e" vm="196">
        <v>#VALUE!</v>
      </c>
      <c r="M82" s="17"/>
      <c r="N82" s="17"/>
      <c r="O82" s="17"/>
      <c r="P82" s="17"/>
      <c r="Q82" s="17"/>
      <c r="R82" s="17"/>
      <c r="S82" s="17"/>
      <c r="T82" s="17"/>
      <c r="U82" s="17"/>
      <c r="V82" s="17"/>
      <c r="W82" s="18"/>
    </row>
    <row r="83" spans="1:23" x14ac:dyDescent="0.35">
      <c r="A83" s="17"/>
      <c r="B83" s="17"/>
      <c r="C83" s="17"/>
      <c r="D83" s="17"/>
      <c r="E83" s="17"/>
      <c r="F83" s="17"/>
      <c r="G83" s="17"/>
      <c r="H83" s="17"/>
      <c r="I83" s="17" t="s">
        <v>83</v>
      </c>
      <c r="J83" s="17" t="e" vm="197">
        <v>#VALUE!</v>
      </c>
      <c r="K83" s="21" t="e" vm="198">
        <v>#VALUE!</v>
      </c>
      <c r="L83" s="17" t="e" vm="199">
        <v>#VALUE!</v>
      </c>
      <c r="M83" s="17"/>
      <c r="N83" s="17"/>
      <c r="O83" s="17"/>
      <c r="P83" s="17"/>
      <c r="Q83" s="17"/>
      <c r="R83" s="17"/>
      <c r="S83" s="17"/>
      <c r="T83" s="17"/>
      <c r="U83" s="17"/>
      <c r="V83" s="17"/>
      <c r="W83" s="18"/>
    </row>
    <row r="84" spans="1:23" x14ac:dyDescent="0.35">
      <c r="A84" s="17"/>
      <c r="B84" s="17"/>
      <c r="C84" s="17"/>
      <c r="D84" s="17"/>
      <c r="E84" s="17"/>
      <c r="F84" s="17"/>
      <c r="G84" s="17"/>
      <c r="H84" s="17"/>
      <c r="I84" s="17" t="s">
        <v>83</v>
      </c>
      <c r="J84" s="17" t="e" vm="200">
        <v>#VALUE!</v>
      </c>
      <c r="K84" s="21" t="e" vm="201">
        <v>#VALUE!</v>
      </c>
      <c r="L84" s="17" t="e" vm="202">
        <v>#VALUE!</v>
      </c>
      <c r="M84" s="17"/>
      <c r="N84" s="17"/>
      <c r="O84" s="17"/>
      <c r="P84" s="17"/>
      <c r="Q84" s="17"/>
      <c r="R84" s="17"/>
      <c r="S84" s="17"/>
      <c r="T84" s="17"/>
      <c r="U84" s="17"/>
      <c r="V84" s="17"/>
      <c r="W84" s="18"/>
    </row>
    <row r="85" spans="1:23" x14ac:dyDescent="0.35">
      <c r="A85" s="17"/>
      <c r="B85" s="17"/>
      <c r="C85" s="17"/>
      <c r="D85" s="17"/>
      <c r="E85" s="17"/>
      <c r="F85" s="17"/>
      <c r="G85" s="17"/>
      <c r="H85" s="17"/>
      <c r="I85" s="17" t="s">
        <v>83</v>
      </c>
      <c r="J85" s="17" t="e" vm="197">
        <v>#VALUE!</v>
      </c>
      <c r="K85" s="21" t="e" vm="198">
        <v>#VALUE!</v>
      </c>
      <c r="L85" s="17" t="e" vm="199">
        <v>#VALUE!</v>
      </c>
      <c r="M85" s="17"/>
      <c r="N85" s="17"/>
      <c r="O85" s="17"/>
      <c r="P85" s="17"/>
      <c r="Q85" s="17"/>
      <c r="R85" s="17"/>
      <c r="S85" s="17"/>
      <c r="T85" s="17"/>
      <c r="U85" s="17"/>
      <c r="V85" s="17"/>
      <c r="W85" s="18"/>
    </row>
    <row r="86" spans="1:23" x14ac:dyDescent="0.35">
      <c r="A86" s="17"/>
      <c r="B86" s="17"/>
      <c r="C86" s="17"/>
      <c r="D86" s="17"/>
      <c r="E86" s="17"/>
      <c r="F86" s="17"/>
      <c r="G86" s="17"/>
      <c r="H86" s="17"/>
      <c r="I86" s="17" t="s">
        <v>84</v>
      </c>
      <c r="J86" s="17" t="e" vm="203">
        <v>#VALUE!</v>
      </c>
      <c r="K86" s="21" t="e" vm="204">
        <v>#VALUE!</v>
      </c>
      <c r="L86" s="17" t="e" vm="205">
        <v>#VALUE!</v>
      </c>
      <c r="M86" s="17"/>
      <c r="N86" s="17"/>
      <c r="O86" s="17"/>
      <c r="P86" s="17"/>
      <c r="Q86" s="17"/>
      <c r="R86" s="17"/>
      <c r="S86" s="17"/>
      <c r="T86" s="17"/>
      <c r="U86" s="17"/>
      <c r="V86" s="17"/>
      <c r="W86" s="18"/>
    </row>
    <row r="87" spans="1:23" x14ac:dyDescent="0.35">
      <c r="A87" s="17"/>
      <c r="B87" s="17"/>
      <c r="C87" s="17"/>
      <c r="D87" s="17"/>
      <c r="E87" s="17"/>
      <c r="F87" s="17"/>
      <c r="G87" s="17"/>
      <c r="H87" s="17"/>
      <c r="I87" s="17" t="s">
        <v>84</v>
      </c>
      <c r="J87" s="17" t="e" vm="206">
        <v>#VALUE!</v>
      </c>
      <c r="K87" s="21" t="e" vm="207">
        <v>#VALUE!</v>
      </c>
      <c r="L87" s="17" t="e" vm="208">
        <v>#VALUE!</v>
      </c>
      <c r="M87" s="17"/>
      <c r="N87" s="17"/>
      <c r="O87" s="17"/>
      <c r="P87" s="17"/>
      <c r="Q87" s="17"/>
      <c r="R87" s="17"/>
      <c r="S87" s="17"/>
      <c r="T87" s="17"/>
      <c r="U87" s="17"/>
      <c r="V87" s="17"/>
      <c r="W87" s="18"/>
    </row>
    <row r="88" spans="1:23" x14ac:dyDescent="0.35">
      <c r="A88" s="17"/>
      <c r="B88" s="17"/>
      <c r="C88" s="17"/>
      <c r="D88" s="17"/>
      <c r="E88" s="17"/>
      <c r="F88" s="17"/>
      <c r="G88" s="17"/>
      <c r="H88" s="17"/>
      <c r="I88" s="17" t="s">
        <v>84</v>
      </c>
      <c r="J88" s="17" t="e" vm="209">
        <v>#VALUE!</v>
      </c>
      <c r="K88" s="21" t="e" vm="210">
        <v>#VALUE!</v>
      </c>
      <c r="L88" s="17" t="e" vm="211">
        <v>#VALUE!</v>
      </c>
      <c r="M88" s="17"/>
      <c r="N88" s="17"/>
      <c r="O88" s="17"/>
      <c r="P88" s="17"/>
      <c r="Q88" s="17"/>
      <c r="R88" s="17"/>
      <c r="S88" s="17"/>
      <c r="T88" s="17"/>
      <c r="U88" s="17"/>
      <c r="V88" s="17"/>
      <c r="W88" s="18"/>
    </row>
    <row r="89" spans="1:23" x14ac:dyDescent="0.35">
      <c r="A89" s="17"/>
      <c r="B89" s="17"/>
      <c r="C89" s="17"/>
      <c r="D89" s="17"/>
      <c r="E89" s="17"/>
      <c r="F89" s="17"/>
      <c r="G89" s="17"/>
      <c r="H89" s="17"/>
      <c r="I89" s="17" t="s">
        <v>84</v>
      </c>
      <c r="J89" s="17" t="e" vm="212">
        <v>#VALUE!</v>
      </c>
      <c r="K89" s="21" t="e" vm="213">
        <v>#VALUE!</v>
      </c>
      <c r="L89" s="17" t="e" vm="214">
        <v>#VALUE!</v>
      </c>
      <c r="M89" s="17"/>
      <c r="N89" s="17"/>
      <c r="O89" s="17"/>
      <c r="P89" s="17"/>
      <c r="Q89" s="17"/>
      <c r="R89" s="17"/>
      <c r="S89" s="17"/>
      <c r="T89" s="17"/>
      <c r="U89" s="17"/>
      <c r="V89" s="17"/>
      <c r="W89" s="18"/>
    </row>
    <row r="90" spans="1:23" x14ac:dyDescent="0.35">
      <c r="A90" s="17"/>
      <c r="B90" s="17"/>
      <c r="C90" s="17"/>
      <c r="D90" s="17"/>
      <c r="E90" s="17"/>
      <c r="F90" s="17"/>
      <c r="G90" s="17"/>
      <c r="H90" s="17"/>
      <c r="I90" s="17" t="s">
        <v>85</v>
      </c>
      <c r="J90" s="17" t="e" vm="215">
        <v>#VALUE!</v>
      </c>
      <c r="K90" s="21" t="e" vm="216">
        <v>#VALUE!</v>
      </c>
      <c r="L90" s="17" t="e" vm="217">
        <v>#VALUE!</v>
      </c>
      <c r="M90" s="17"/>
      <c r="N90" s="17"/>
      <c r="O90" s="17"/>
      <c r="P90" s="17"/>
      <c r="Q90" s="17"/>
      <c r="R90" s="17"/>
      <c r="S90" s="17"/>
      <c r="T90" s="17"/>
      <c r="U90" s="17"/>
      <c r="V90" s="17"/>
      <c r="W90" s="18"/>
    </row>
    <row r="91" spans="1:23" x14ac:dyDescent="0.35">
      <c r="A91" s="17"/>
      <c r="B91" s="17"/>
      <c r="C91" s="17"/>
      <c r="D91" s="17"/>
      <c r="E91" s="17"/>
      <c r="F91" s="17"/>
      <c r="G91" s="17"/>
      <c r="H91" s="17"/>
      <c r="I91" s="17" t="s">
        <v>86</v>
      </c>
      <c r="J91" s="17" t="e" vm="218">
        <v>#VALUE!</v>
      </c>
      <c r="K91" s="21" t="e" vm="219">
        <v>#VALUE!</v>
      </c>
      <c r="L91" s="17" t="e" vm="220">
        <v>#VALUE!</v>
      </c>
      <c r="M91" s="17"/>
      <c r="N91" s="17"/>
      <c r="O91" s="17"/>
      <c r="P91" s="17"/>
      <c r="Q91" s="17"/>
      <c r="R91" s="17"/>
      <c r="S91" s="17"/>
      <c r="T91" s="17"/>
      <c r="U91" s="17"/>
      <c r="V91" s="17"/>
      <c r="W91" s="18"/>
    </row>
    <row r="92" spans="1:23" x14ac:dyDescent="0.35">
      <c r="A92" s="17"/>
      <c r="B92" s="17"/>
      <c r="C92" s="17"/>
      <c r="D92" s="17"/>
      <c r="E92" s="17"/>
      <c r="F92" s="17"/>
      <c r="G92" s="17"/>
      <c r="H92" s="17"/>
      <c r="I92" s="17" t="s">
        <v>86</v>
      </c>
      <c r="J92" s="17" t="e" vm="221">
        <v>#VALUE!</v>
      </c>
      <c r="K92" s="21" t="e" vm="222">
        <v>#VALUE!</v>
      </c>
      <c r="L92" s="17" t="e" vm="223">
        <v>#VALUE!</v>
      </c>
      <c r="M92" s="17"/>
      <c r="N92" s="17"/>
      <c r="O92" s="17"/>
      <c r="P92" s="17"/>
      <c r="Q92" s="17"/>
      <c r="R92" s="17"/>
      <c r="S92" s="17"/>
      <c r="T92" s="17"/>
      <c r="U92" s="17"/>
      <c r="V92" s="17"/>
      <c r="W92" s="18"/>
    </row>
    <row r="93" spans="1:23" x14ac:dyDescent="0.35">
      <c r="A93" s="17"/>
      <c r="B93" s="17"/>
      <c r="C93" s="17"/>
      <c r="D93" s="17"/>
      <c r="E93" s="17"/>
      <c r="F93" s="17"/>
      <c r="G93" s="17"/>
      <c r="H93" s="17"/>
      <c r="I93" s="17" t="s">
        <v>86</v>
      </c>
      <c r="J93" s="17" t="e" vm="224">
        <v>#VALUE!</v>
      </c>
      <c r="K93" s="21" t="e" vm="225">
        <v>#VALUE!</v>
      </c>
      <c r="L93" s="17" t="e" vm="226">
        <v>#VALUE!</v>
      </c>
      <c r="M93" s="17"/>
      <c r="N93" s="17"/>
      <c r="O93" s="17"/>
      <c r="P93" s="17"/>
      <c r="Q93" s="17"/>
      <c r="R93" s="17"/>
      <c r="S93" s="17"/>
      <c r="T93" s="17"/>
      <c r="U93" s="17"/>
      <c r="V93" s="17"/>
      <c r="W93" s="18"/>
    </row>
    <row r="94" spans="1:23" x14ac:dyDescent="0.35">
      <c r="A94" s="17"/>
      <c r="B94" s="17"/>
      <c r="C94" s="17"/>
      <c r="D94" s="17"/>
      <c r="E94" s="17"/>
      <c r="F94" s="17"/>
      <c r="G94" s="17"/>
      <c r="H94" s="17"/>
      <c r="I94" s="17" t="s">
        <v>86</v>
      </c>
      <c r="J94" s="17" t="e" vm="227">
        <v>#VALUE!</v>
      </c>
      <c r="K94" s="21" t="e" vm="228">
        <v>#VALUE!</v>
      </c>
      <c r="L94" s="17" t="e" vm="220">
        <v>#VALUE!</v>
      </c>
      <c r="M94" s="17"/>
      <c r="N94" s="17"/>
      <c r="O94" s="17"/>
      <c r="P94" s="17"/>
      <c r="Q94" s="17"/>
      <c r="R94" s="17"/>
      <c r="S94" s="17"/>
      <c r="T94" s="17"/>
      <c r="U94" s="17"/>
      <c r="V94" s="17"/>
      <c r="W94" s="18"/>
    </row>
    <row r="95" spans="1:23" x14ac:dyDescent="0.35">
      <c r="A95" s="17"/>
      <c r="B95" s="17"/>
      <c r="C95" s="17"/>
      <c r="D95" s="17"/>
      <c r="E95" s="17"/>
      <c r="F95" s="17"/>
      <c r="G95" s="17"/>
      <c r="H95" s="17"/>
      <c r="I95" s="17" t="s">
        <v>86</v>
      </c>
      <c r="J95" s="17" t="e" vm="218">
        <v>#VALUE!</v>
      </c>
      <c r="K95" s="21" t="e" vm="219">
        <v>#VALUE!</v>
      </c>
      <c r="L95" s="17" t="e" vm="220">
        <v>#VALUE!</v>
      </c>
      <c r="M95" s="17"/>
      <c r="N95" s="17"/>
      <c r="O95" s="17"/>
      <c r="P95" s="17"/>
      <c r="Q95" s="17"/>
      <c r="R95" s="17"/>
      <c r="S95" s="17"/>
      <c r="T95" s="17"/>
      <c r="U95" s="17"/>
      <c r="V95" s="17"/>
      <c r="W95" s="18"/>
    </row>
    <row r="96" spans="1:23" x14ac:dyDescent="0.35">
      <c r="A96" s="17"/>
      <c r="B96" s="17"/>
      <c r="C96" s="17"/>
      <c r="D96" s="17"/>
      <c r="E96" s="17"/>
      <c r="F96" s="17"/>
      <c r="G96" s="17"/>
      <c r="H96" s="17"/>
      <c r="I96" s="17" t="s">
        <v>86</v>
      </c>
      <c r="J96" s="17" t="e" vm="229">
        <v>#VALUE!</v>
      </c>
      <c r="K96" s="21" t="e" vm="230">
        <v>#VALUE!</v>
      </c>
      <c r="L96" s="17" t="e" vm="226">
        <v>#VALUE!</v>
      </c>
      <c r="M96" s="17"/>
      <c r="N96" s="17"/>
      <c r="O96" s="17"/>
      <c r="P96" s="17"/>
      <c r="Q96" s="17"/>
      <c r="R96" s="17"/>
      <c r="S96" s="17"/>
      <c r="T96" s="17"/>
      <c r="U96" s="17"/>
      <c r="V96" s="17"/>
      <c r="W96" s="18"/>
    </row>
    <row r="97" spans="1:23" x14ac:dyDescent="0.35">
      <c r="A97" s="17"/>
      <c r="B97" s="17"/>
      <c r="C97" s="17"/>
      <c r="D97" s="17"/>
      <c r="E97" s="17"/>
      <c r="F97" s="17"/>
      <c r="G97" s="17"/>
      <c r="H97" s="17"/>
      <c r="I97" s="17" t="s">
        <v>86</v>
      </c>
      <c r="J97" s="17" t="e" vm="231">
        <v>#VALUE!</v>
      </c>
      <c r="K97" s="21" t="e" vm="232">
        <v>#VALUE!</v>
      </c>
      <c r="L97" s="17" t="e" vm="233">
        <v>#VALUE!</v>
      </c>
      <c r="M97" s="17"/>
      <c r="N97" s="17"/>
      <c r="O97" s="17"/>
      <c r="P97" s="17"/>
      <c r="Q97" s="17"/>
      <c r="R97" s="17"/>
      <c r="S97" s="17"/>
      <c r="T97" s="17"/>
      <c r="U97" s="17"/>
      <c r="V97" s="17"/>
      <c r="W97" s="18"/>
    </row>
    <row r="98" spans="1:23" x14ac:dyDescent="0.35">
      <c r="A98" s="17"/>
      <c r="B98" s="17"/>
      <c r="C98" s="17"/>
      <c r="D98" s="17"/>
      <c r="E98" s="17"/>
      <c r="F98" s="17"/>
      <c r="G98" s="17"/>
      <c r="H98" s="17"/>
      <c r="I98" s="17" t="s">
        <v>86</v>
      </c>
      <c r="J98" s="17" t="e" vm="231">
        <v>#VALUE!</v>
      </c>
      <c r="K98" s="21" t="e" vm="234">
        <v>#VALUE!</v>
      </c>
      <c r="L98" s="17" t="e" vm="233">
        <v>#VALUE!</v>
      </c>
      <c r="M98" s="17"/>
      <c r="N98" s="17"/>
      <c r="O98" s="17"/>
      <c r="P98" s="17"/>
      <c r="Q98" s="17"/>
      <c r="R98" s="17"/>
      <c r="S98" s="17"/>
      <c r="T98" s="17"/>
      <c r="U98" s="17"/>
      <c r="V98" s="17"/>
      <c r="W98" s="18"/>
    </row>
    <row r="99" spans="1:23" x14ac:dyDescent="0.35">
      <c r="A99" s="17"/>
      <c r="B99" s="17"/>
      <c r="C99" s="17"/>
      <c r="D99" s="17"/>
      <c r="E99" s="17"/>
      <c r="F99" s="17"/>
      <c r="G99" s="17"/>
      <c r="H99" s="17"/>
      <c r="I99" s="17" t="s">
        <v>86</v>
      </c>
      <c r="J99" s="17" t="e" vm="235">
        <v>#VALUE!</v>
      </c>
      <c r="K99" s="21" t="e" vm="236">
        <v>#VALUE!</v>
      </c>
      <c r="L99" s="17" t="e" vm="237">
        <v>#VALUE!</v>
      </c>
      <c r="M99" s="17"/>
      <c r="N99" s="17"/>
      <c r="O99" s="17"/>
      <c r="P99" s="17"/>
      <c r="Q99" s="17"/>
      <c r="R99" s="17"/>
      <c r="S99" s="17"/>
      <c r="T99" s="17"/>
      <c r="U99" s="17"/>
      <c r="V99" s="17"/>
      <c r="W99" s="18"/>
    </row>
    <row r="100" spans="1:23" x14ac:dyDescent="0.35">
      <c r="A100" s="17"/>
      <c r="B100" s="17"/>
      <c r="C100" s="17"/>
      <c r="D100" s="17"/>
      <c r="E100" s="17"/>
      <c r="F100" s="17"/>
      <c r="G100" s="17"/>
      <c r="H100" s="17"/>
      <c r="I100" s="17" t="s">
        <v>86</v>
      </c>
      <c r="J100" s="17" t="e" vm="238">
        <v>#VALUE!</v>
      </c>
      <c r="K100" s="21" t="e" vm="239">
        <v>#VALUE!</v>
      </c>
      <c r="L100" s="17" t="e" vm="226">
        <v>#VALUE!</v>
      </c>
      <c r="M100" s="17"/>
      <c r="N100" s="17"/>
      <c r="O100" s="17"/>
      <c r="P100" s="17"/>
      <c r="Q100" s="17"/>
      <c r="R100" s="17"/>
      <c r="S100" s="17"/>
      <c r="T100" s="17"/>
      <c r="U100" s="17"/>
      <c r="V100" s="17"/>
      <c r="W100" s="18"/>
    </row>
    <row r="101" spans="1:23" x14ac:dyDescent="0.35">
      <c r="A101" s="17"/>
      <c r="B101" s="17"/>
      <c r="C101" s="17"/>
      <c r="D101" s="17"/>
      <c r="E101" s="17"/>
      <c r="F101" s="17"/>
      <c r="G101" s="17"/>
      <c r="H101" s="17"/>
      <c r="I101" s="17" t="s">
        <v>86</v>
      </c>
      <c r="J101" s="17" t="e" vm="218">
        <v>#VALUE!</v>
      </c>
      <c r="K101" s="21" t="e" vm="240">
        <v>#VALUE!</v>
      </c>
      <c r="L101" s="17" t="e" vm="220">
        <v>#VALUE!</v>
      </c>
      <c r="M101" s="17"/>
      <c r="N101" s="17"/>
      <c r="O101" s="17"/>
      <c r="P101" s="17"/>
      <c r="Q101" s="17"/>
      <c r="R101" s="17"/>
      <c r="S101" s="17"/>
      <c r="T101" s="17"/>
      <c r="U101" s="17"/>
      <c r="V101" s="17"/>
      <c r="W101" s="18"/>
    </row>
    <row r="102" spans="1:23" x14ac:dyDescent="0.35">
      <c r="A102" s="17"/>
      <c r="B102" s="17"/>
      <c r="C102" s="17"/>
      <c r="D102" s="17"/>
      <c r="E102" s="17"/>
      <c r="F102" s="17"/>
      <c r="G102" s="17"/>
      <c r="H102" s="17"/>
      <c r="I102" s="17" t="s">
        <v>86</v>
      </c>
      <c r="J102" s="17" t="e" vm="221">
        <v>#VALUE!</v>
      </c>
      <c r="K102" s="21" t="e" vm="222">
        <v>#VALUE!</v>
      </c>
      <c r="L102" s="17" t="e" vm="223">
        <v>#VALUE!</v>
      </c>
      <c r="M102" s="17"/>
      <c r="N102" s="17"/>
      <c r="O102" s="17"/>
      <c r="P102" s="17"/>
      <c r="Q102" s="17"/>
      <c r="R102" s="17"/>
      <c r="S102" s="17"/>
      <c r="T102" s="17"/>
      <c r="U102" s="17"/>
      <c r="V102" s="17"/>
      <c r="W102" s="18"/>
    </row>
    <row r="103" spans="1:23" x14ac:dyDescent="0.35">
      <c r="A103" s="17"/>
      <c r="B103" s="17"/>
      <c r="C103" s="17"/>
      <c r="D103" s="17"/>
      <c r="E103" s="17"/>
      <c r="F103" s="17"/>
      <c r="G103" s="17"/>
      <c r="H103" s="17"/>
      <c r="I103" s="17" t="s">
        <v>86</v>
      </c>
      <c r="J103" s="17" t="e" vm="238">
        <v>#VALUE!</v>
      </c>
      <c r="K103" s="21" t="e" vm="241">
        <v>#VALUE!</v>
      </c>
      <c r="L103" s="17" t="e" vm="226">
        <v>#VALUE!</v>
      </c>
      <c r="M103" s="17"/>
      <c r="N103" s="17"/>
      <c r="O103" s="17"/>
      <c r="P103" s="17"/>
      <c r="Q103" s="17"/>
      <c r="R103" s="17"/>
      <c r="S103" s="17"/>
      <c r="T103" s="17"/>
      <c r="U103" s="17"/>
      <c r="V103" s="17"/>
      <c r="W103" s="18"/>
    </row>
    <row r="104" spans="1:23" x14ac:dyDescent="0.35">
      <c r="A104" s="17"/>
      <c r="B104" s="17"/>
      <c r="C104" s="17"/>
      <c r="D104" s="17"/>
      <c r="E104" s="17"/>
      <c r="F104" s="17"/>
      <c r="G104" s="17"/>
      <c r="H104" s="17"/>
      <c r="I104" s="17" t="s">
        <v>86</v>
      </c>
      <c r="J104" s="17" t="e" vm="242">
        <v>#VALUE!</v>
      </c>
      <c r="K104" s="21" t="e" vm="243">
        <v>#VALUE!</v>
      </c>
      <c r="L104" s="17" t="e" vm="244">
        <v>#VALUE!</v>
      </c>
      <c r="M104" s="17"/>
      <c r="N104" s="17"/>
      <c r="O104" s="17"/>
      <c r="P104" s="17"/>
      <c r="Q104" s="17"/>
      <c r="R104" s="17"/>
      <c r="S104" s="17"/>
      <c r="T104" s="17"/>
      <c r="U104" s="17"/>
      <c r="V104" s="17"/>
      <c r="W104" s="18"/>
    </row>
    <row r="105" spans="1:23" x14ac:dyDescent="0.35">
      <c r="A105" s="17"/>
      <c r="B105" s="17"/>
      <c r="C105" s="17"/>
      <c r="D105" s="17"/>
      <c r="E105" s="17"/>
      <c r="F105" s="17"/>
      <c r="G105" s="17"/>
      <c r="H105" s="17"/>
      <c r="I105" s="17" t="s">
        <v>86</v>
      </c>
      <c r="J105" s="17" t="e" vm="231">
        <v>#VALUE!</v>
      </c>
      <c r="K105" s="21" t="e" vm="234">
        <v>#VALUE!</v>
      </c>
      <c r="L105" s="17" t="e" vm="233">
        <v>#VALUE!</v>
      </c>
      <c r="M105" s="17"/>
      <c r="N105" s="17"/>
      <c r="O105" s="17"/>
      <c r="P105" s="17"/>
      <c r="Q105" s="17"/>
      <c r="R105" s="17"/>
      <c r="S105" s="17"/>
      <c r="T105" s="17"/>
      <c r="U105" s="17"/>
      <c r="V105" s="17"/>
      <c r="W105" s="18"/>
    </row>
    <row r="106" spans="1:23" x14ac:dyDescent="0.35">
      <c r="A106" s="17"/>
      <c r="B106" s="17"/>
      <c r="C106" s="17"/>
      <c r="D106" s="17"/>
      <c r="E106" s="17"/>
      <c r="F106" s="17"/>
      <c r="G106" s="17"/>
      <c r="H106" s="17"/>
      <c r="I106" s="17" t="s">
        <v>86</v>
      </c>
      <c r="J106" s="17" t="e" vm="245">
        <v>#VALUE!</v>
      </c>
      <c r="K106" s="21" t="e" vm="246">
        <v>#VALUE!</v>
      </c>
      <c r="L106" s="17" t="e" vm="247">
        <v>#VALUE!</v>
      </c>
      <c r="M106" s="17"/>
      <c r="N106" s="17"/>
      <c r="O106" s="17"/>
      <c r="P106" s="17"/>
      <c r="Q106" s="17"/>
      <c r="R106" s="17"/>
      <c r="S106" s="17"/>
      <c r="T106" s="17"/>
      <c r="U106" s="17"/>
      <c r="V106" s="17"/>
      <c r="W106" s="18"/>
    </row>
    <row r="107" spans="1:23" x14ac:dyDescent="0.35">
      <c r="A107" s="17"/>
      <c r="B107" s="17"/>
      <c r="C107" s="17"/>
      <c r="D107" s="17"/>
      <c r="E107" s="17"/>
      <c r="F107" s="17"/>
      <c r="G107" s="17"/>
      <c r="H107" s="17"/>
      <c r="I107" s="17" t="s">
        <v>86</v>
      </c>
      <c r="J107" s="17" t="e" vm="248">
        <v>#VALUE!</v>
      </c>
      <c r="K107" s="21" t="e" vm="249">
        <v>#VALUE!</v>
      </c>
      <c r="L107" s="17" t="e" vm="250">
        <v>#VALUE!</v>
      </c>
      <c r="M107" s="17"/>
      <c r="N107" s="17"/>
      <c r="O107" s="17"/>
      <c r="P107" s="17"/>
      <c r="Q107" s="17"/>
      <c r="R107" s="17"/>
      <c r="S107" s="17"/>
      <c r="T107" s="17"/>
      <c r="U107" s="17"/>
      <c r="V107" s="17"/>
      <c r="W107" s="18"/>
    </row>
    <row r="108" spans="1:23" x14ac:dyDescent="0.35">
      <c r="A108" s="17"/>
      <c r="B108" s="17"/>
      <c r="C108" s="17"/>
      <c r="D108" s="17"/>
      <c r="E108" s="17"/>
      <c r="F108" s="17"/>
      <c r="G108" s="17"/>
      <c r="H108" s="17"/>
      <c r="I108" s="17" t="s">
        <v>86</v>
      </c>
      <c r="J108" s="17" t="e" vm="251">
        <v>#VALUE!</v>
      </c>
      <c r="K108" s="21" t="e" vm="252">
        <v>#VALUE!</v>
      </c>
      <c r="L108" s="17" t="e" vm="226">
        <v>#VALUE!</v>
      </c>
      <c r="M108" s="17"/>
      <c r="N108" s="17"/>
      <c r="O108" s="17"/>
      <c r="P108" s="17"/>
      <c r="Q108" s="17"/>
      <c r="R108" s="17"/>
      <c r="S108" s="17"/>
      <c r="T108" s="17"/>
      <c r="U108" s="17"/>
      <c r="V108" s="17"/>
      <c r="W108" s="18"/>
    </row>
    <row r="109" spans="1:23" x14ac:dyDescent="0.35">
      <c r="A109" s="17"/>
      <c r="B109" s="17"/>
      <c r="C109" s="17"/>
      <c r="D109" s="17"/>
      <c r="E109" s="17"/>
      <c r="F109" s="17"/>
      <c r="G109" s="17"/>
      <c r="H109" s="17"/>
      <c r="I109" s="17" t="s">
        <v>86</v>
      </c>
      <c r="J109" s="17" t="e" vm="253">
        <v>#VALUE!</v>
      </c>
      <c r="K109" s="21" t="e" vm="254">
        <v>#VALUE!</v>
      </c>
      <c r="L109" s="17" t="e" vm="255">
        <v>#VALUE!</v>
      </c>
      <c r="M109" s="17"/>
      <c r="N109" s="17"/>
      <c r="O109" s="17"/>
      <c r="P109" s="17"/>
      <c r="Q109" s="17"/>
      <c r="R109" s="17"/>
      <c r="S109" s="17"/>
      <c r="T109" s="17"/>
      <c r="U109" s="17"/>
      <c r="V109" s="17"/>
      <c r="W109" s="18"/>
    </row>
    <row r="110" spans="1:23" x14ac:dyDescent="0.35">
      <c r="A110" s="17"/>
      <c r="B110" s="17"/>
      <c r="C110" s="17"/>
      <c r="D110" s="17"/>
      <c r="E110" s="17"/>
      <c r="F110" s="17"/>
      <c r="G110" s="17"/>
      <c r="H110" s="17"/>
      <c r="I110" s="17" t="s">
        <v>86</v>
      </c>
      <c r="J110" s="17" t="e" vm="256">
        <v>#VALUE!</v>
      </c>
      <c r="K110" s="21" t="e" vm="257">
        <v>#VALUE!</v>
      </c>
      <c r="L110" s="17" t="e" vm="226">
        <v>#VALUE!</v>
      </c>
      <c r="M110" s="17"/>
      <c r="N110" s="17"/>
      <c r="O110" s="17"/>
      <c r="P110" s="17"/>
      <c r="Q110" s="17"/>
      <c r="R110" s="17"/>
      <c r="S110" s="17"/>
      <c r="T110" s="17"/>
      <c r="U110" s="17"/>
      <c r="V110" s="17"/>
      <c r="W110" s="18"/>
    </row>
    <row r="111" spans="1:23" x14ac:dyDescent="0.35">
      <c r="A111" s="17"/>
      <c r="B111" s="17"/>
      <c r="C111" s="17"/>
      <c r="D111" s="17"/>
      <c r="E111" s="17"/>
      <c r="F111" s="17"/>
      <c r="G111" s="17"/>
      <c r="H111" s="17"/>
      <c r="I111" s="17" t="s">
        <v>86</v>
      </c>
      <c r="J111" s="17" t="e" vm="258">
        <v>#VALUE!</v>
      </c>
      <c r="K111" s="21" t="e" vm="259">
        <v>#VALUE!</v>
      </c>
      <c r="L111" s="17" t="e" vm="260">
        <v>#VALUE!</v>
      </c>
      <c r="M111" s="17"/>
      <c r="N111" s="17"/>
      <c r="O111" s="17"/>
      <c r="P111" s="17"/>
      <c r="Q111" s="17"/>
      <c r="R111" s="17"/>
      <c r="S111" s="17"/>
      <c r="T111" s="17"/>
      <c r="U111" s="17"/>
      <c r="V111" s="17"/>
      <c r="W111" s="18"/>
    </row>
    <row r="112" spans="1:23" x14ac:dyDescent="0.35">
      <c r="A112" s="17"/>
      <c r="B112" s="17"/>
      <c r="C112" s="17"/>
      <c r="D112" s="17"/>
      <c r="E112" s="17"/>
      <c r="F112" s="17"/>
      <c r="G112" s="17"/>
      <c r="H112" s="17"/>
      <c r="I112" s="17" t="s">
        <v>86</v>
      </c>
      <c r="J112" s="17" t="e" vm="231">
        <v>#VALUE!</v>
      </c>
      <c r="K112" s="21" t="e" vm="234">
        <v>#VALUE!</v>
      </c>
      <c r="L112" s="17" t="e" vm="233">
        <v>#VALUE!</v>
      </c>
      <c r="M112" s="17"/>
      <c r="N112" s="17"/>
      <c r="O112" s="17"/>
      <c r="P112" s="17"/>
      <c r="Q112" s="17"/>
      <c r="R112" s="17"/>
      <c r="S112" s="17"/>
      <c r="T112" s="17"/>
      <c r="U112" s="17"/>
      <c r="V112" s="17"/>
      <c r="W112" s="18"/>
    </row>
    <row r="113" spans="1:23" x14ac:dyDescent="0.35">
      <c r="A113" s="17"/>
      <c r="B113" s="17"/>
      <c r="C113" s="17"/>
      <c r="D113" s="17"/>
      <c r="E113" s="17"/>
      <c r="F113" s="17"/>
      <c r="G113" s="17"/>
      <c r="H113" s="17"/>
      <c r="I113" s="17" t="s">
        <v>86</v>
      </c>
      <c r="J113" s="17" t="e" vm="261">
        <v>#VALUE!</v>
      </c>
      <c r="K113" s="21" t="e" vm="262">
        <v>#VALUE!</v>
      </c>
      <c r="L113" s="17" t="e" vm="263">
        <v>#VALUE!</v>
      </c>
      <c r="M113" s="17"/>
      <c r="N113" s="17"/>
      <c r="O113" s="17"/>
      <c r="P113" s="17"/>
      <c r="Q113" s="17"/>
      <c r="R113" s="17"/>
      <c r="S113" s="17"/>
      <c r="T113" s="17"/>
      <c r="U113" s="17"/>
      <c r="V113" s="17"/>
      <c r="W113" s="18"/>
    </row>
    <row r="114" spans="1:23" x14ac:dyDescent="0.35">
      <c r="A114" s="17"/>
      <c r="B114" s="17"/>
      <c r="C114" s="17"/>
      <c r="D114" s="17"/>
      <c r="E114" s="17"/>
      <c r="F114" s="17"/>
      <c r="G114" s="17"/>
      <c r="H114" s="17"/>
      <c r="I114" s="17" t="s">
        <v>86</v>
      </c>
      <c r="J114" s="17" t="e" vm="231">
        <v>#VALUE!</v>
      </c>
      <c r="K114" s="21" t="e" vm="234">
        <v>#VALUE!</v>
      </c>
      <c r="L114" s="17" t="e" vm="233">
        <v>#VALUE!</v>
      </c>
      <c r="M114" s="17"/>
      <c r="N114" s="17"/>
      <c r="O114" s="17"/>
      <c r="P114" s="17"/>
      <c r="Q114" s="17"/>
      <c r="R114" s="17"/>
      <c r="S114" s="17"/>
      <c r="T114" s="17"/>
      <c r="U114" s="17"/>
      <c r="V114" s="17"/>
      <c r="W114" s="18"/>
    </row>
    <row r="115" spans="1:23" x14ac:dyDescent="0.35">
      <c r="A115" s="17"/>
      <c r="B115" s="17"/>
      <c r="C115" s="17"/>
      <c r="D115" s="17"/>
      <c r="E115" s="17"/>
      <c r="F115" s="17"/>
      <c r="G115" s="17"/>
      <c r="H115" s="17"/>
      <c r="I115" s="17" t="s">
        <v>86</v>
      </c>
      <c r="J115" s="17" t="e" vm="231">
        <v>#VALUE!</v>
      </c>
      <c r="K115" s="21" t="e" vm="232">
        <v>#VALUE!</v>
      </c>
      <c r="L115" s="17" t="e" vm="233">
        <v>#VALUE!</v>
      </c>
      <c r="M115" s="17"/>
      <c r="N115" s="17"/>
      <c r="O115" s="17"/>
      <c r="P115" s="17"/>
      <c r="Q115" s="17"/>
      <c r="R115" s="17"/>
      <c r="S115" s="17"/>
      <c r="T115" s="17"/>
      <c r="U115" s="17"/>
      <c r="V115" s="17"/>
      <c r="W115" s="18"/>
    </row>
    <row r="116" spans="1:23" x14ac:dyDescent="0.35">
      <c r="A116" s="17"/>
      <c r="B116" s="17"/>
      <c r="C116" s="17"/>
      <c r="D116" s="17"/>
      <c r="E116" s="17"/>
      <c r="F116" s="17"/>
      <c r="G116" s="17"/>
      <c r="H116" s="17"/>
      <c r="I116" s="17" t="s">
        <v>86</v>
      </c>
      <c r="J116" s="17" t="e" vm="264">
        <v>#VALUE!</v>
      </c>
      <c r="K116" s="21" t="e" vm="265">
        <v>#VALUE!</v>
      </c>
      <c r="L116" s="17" t="e" vm="226">
        <v>#VALUE!</v>
      </c>
      <c r="M116" s="17"/>
      <c r="N116" s="17"/>
      <c r="O116" s="17"/>
      <c r="P116" s="17"/>
      <c r="Q116" s="17"/>
      <c r="R116" s="17"/>
      <c r="S116" s="17"/>
      <c r="T116" s="17"/>
      <c r="U116" s="17"/>
      <c r="V116" s="17"/>
      <c r="W116" s="18"/>
    </row>
    <row r="117" spans="1:23" x14ac:dyDescent="0.35">
      <c r="A117" s="17"/>
      <c r="B117" s="17"/>
      <c r="C117" s="17"/>
      <c r="D117" s="17"/>
      <c r="E117" s="17"/>
      <c r="F117" s="17"/>
      <c r="G117" s="17"/>
      <c r="H117" s="17"/>
      <c r="I117" s="17" t="s">
        <v>86</v>
      </c>
      <c r="J117" s="17" t="e" vm="238">
        <v>#VALUE!</v>
      </c>
      <c r="K117" s="21" t="e" vm="266">
        <v>#VALUE!</v>
      </c>
      <c r="L117" s="17" t="e" vm="226">
        <v>#VALUE!</v>
      </c>
      <c r="M117" s="17"/>
      <c r="N117" s="17"/>
      <c r="O117" s="17"/>
      <c r="P117" s="17"/>
      <c r="Q117" s="17"/>
      <c r="R117" s="17"/>
      <c r="S117" s="17"/>
      <c r="T117" s="17"/>
      <c r="U117" s="17"/>
      <c r="V117" s="17"/>
      <c r="W117" s="18"/>
    </row>
    <row r="118" spans="1:23" x14ac:dyDescent="0.35">
      <c r="A118" s="17"/>
      <c r="B118" s="17"/>
      <c r="C118" s="17"/>
      <c r="D118" s="17"/>
      <c r="E118" s="17"/>
      <c r="F118" s="17"/>
      <c r="G118" s="17"/>
      <c r="H118" s="17"/>
      <c r="I118" s="17" t="s">
        <v>86</v>
      </c>
      <c r="J118" s="17" t="e" vm="267">
        <v>#VALUE!</v>
      </c>
      <c r="K118" s="21" t="e" vm="268">
        <v>#VALUE!</v>
      </c>
      <c r="L118" s="17" t="e" vm="269">
        <v>#VALUE!</v>
      </c>
      <c r="M118" s="17"/>
      <c r="N118" s="17"/>
      <c r="O118" s="17"/>
      <c r="P118" s="17"/>
      <c r="Q118" s="17"/>
      <c r="R118" s="17"/>
      <c r="S118" s="17"/>
      <c r="T118" s="17"/>
      <c r="U118" s="17"/>
      <c r="V118" s="17"/>
      <c r="W118" s="18"/>
    </row>
    <row r="119" spans="1:23" x14ac:dyDescent="0.35">
      <c r="A119" s="17"/>
      <c r="B119" s="17"/>
      <c r="C119" s="17"/>
      <c r="D119" s="17"/>
      <c r="E119" s="17"/>
      <c r="F119" s="17"/>
      <c r="G119" s="17"/>
      <c r="H119" s="17"/>
      <c r="I119" s="17" t="s">
        <v>86</v>
      </c>
      <c r="J119" s="17" t="e" vm="270">
        <v>#VALUE!</v>
      </c>
      <c r="K119" s="21" t="e" vm="271">
        <v>#VALUE!</v>
      </c>
      <c r="L119" s="17" t="e" vm="272">
        <v>#VALUE!</v>
      </c>
      <c r="M119" s="17"/>
      <c r="N119" s="17"/>
      <c r="O119" s="17"/>
      <c r="P119" s="17"/>
      <c r="Q119" s="17"/>
      <c r="R119" s="17"/>
      <c r="S119" s="17"/>
      <c r="T119" s="17"/>
      <c r="U119" s="17"/>
      <c r="V119" s="17"/>
      <c r="W119" s="18"/>
    </row>
    <row r="120" spans="1:23" x14ac:dyDescent="0.35">
      <c r="A120" s="17"/>
      <c r="B120" s="17"/>
      <c r="C120" s="17"/>
      <c r="D120" s="17"/>
      <c r="E120" s="17"/>
      <c r="F120" s="17"/>
      <c r="G120" s="17"/>
      <c r="H120" s="17"/>
      <c r="I120" s="17" t="s">
        <v>87</v>
      </c>
      <c r="J120" s="17" t="e" vm="273">
        <v>#VALUE!</v>
      </c>
      <c r="K120" s="21" t="e" vm="274">
        <v>#VALUE!</v>
      </c>
      <c r="L120" s="17" t="e" vm="275">
        <v>#VALUE!</v>
      </c>
      <c r="M120" s="17"/>
      <c r="N120" s="17"/>
      <c r="O120" s="17"/>
      <c r="P120" s="17"/>
      <c r="Q120" s="17"/>
      <c r="R120" s="17"/>
      <c r="S120" s="17"/>
      <c r="T120" s="17"/>
      <c r="U120" s="17"/>
      <c r="V120" s="17"/>
      <c r="W120" s="18"/>
    </row>
    <row r="121" spans="1:23" x14ac:dyDescent="0.35">
      <c r="A121" s="17"/>
      <c r="B121" s="17"/>
      <c r="C121" s="17"/>
      <c r="D121" s="17"/>
      <c r="E121" s="17"/>
      <c r="F121" s="17"/>
      <c r="G121" s="17"/>
      <c r="H121" s="17"/>
      <c r="I121" s="17" t="s">
        <v>87</v>
      </c>
      <c r="J121" s="17" t="e" vm="276">
        <v>#VALUE!</v>
      </c>
      <c r="K121" s="21" t="e" vm="277">
        <v>#VALUE!</v>
      </c>
      <c r="L121" s="17" t="e" vm="278">
        <v>#VALUE!</v>
      </c>
      <c r="M121" s="17"/>
      <c r="N121" s="17"/>
      <c r="O121" s="17"/>
      <c r="P121" s="17"/>
      <c r="Q121" s="17"/>
      <c r="R121" s="17"/>
      <c r="S121" s="17"/>
      <c r="T121" s="17"/>
      <c r="U121" s="17"/>
      <c r="V121" s="17"/>
      <c r="W121" s="18"/>
    </row>
    <row r="122" spans="1:23" x14ac:dyDescent="0.35">
      <c r="A122" s="17"/>
      <c r="B122" s="17"/>
      <c r="C122" s="17"/>
      <c r="D122" s="17"/>
      <c r="E122" s="17"/>
      <c r="F122" s="17"/>
      <c r="G122" s="17"/>
      <c r="H122" s="17"/>
      <c r="I122" s="17" t="s">
        <v>87</v>
      </c>
      <c r="J122" s="17" t="e" vm="279">
        <v>#VALUE!</v>
      </c>
      <c r="K122" s="21" t="e" vm="280">
        <v>#VALUE!</v>
      </c>
      <c r="L122" s="17" t="e" vm="278">
        <v>#VALUE!</v>
      </c>
      <c r="M122" s="17"/>
      <c r="N122" s="17"/>
      <c r="O122" s="17"/>
      <c r="P122" s="17"/>
      <c r="Q122" s="17"/>
      <c r="R122" s="17"/>
      <c r="S122" s="17"/>
      <c r="T122" s="17"/>
      <c r="U122" s="17"/>
      <c r="V122" s="17"/>
      <c r="W122" s="18"/>
    </row>
    <row r="123" spans="1:23" x14ac:dyDescent="0.35">
      <c r="A123" s="17"/>
      <c r="B123" s="17"/>
      <c r="C123" s="17"/>
      <c r="D123" s="17"/>
      <c r="E123" s="17"/>
      <c r="F123" s="17"/>
      <c r="G123" s="17"/>
      <c r="H123" s="17"/>
      <c r="I123" s="17" t="s">
        <v>87</v>
      </c>
      <c r="J123" s="17" t="e" vm="276">
        <v>#VALUE!</v>
      </c>
      <c r="K123" s="21" t="e" vm="277">
        <v>#VALUE!</v>
      </c>
      <c r="L123" s="17" t="e" vm="278">
        <v>#VALUE!</v>
      </c>
      <c r="M123" s="17"/>
      <c r="N123" s="17"/>
      <c r="O123" s="17"/>
      <c r="P123" s="17"/>
      <c r="Q123" s="17"/>
      <c r="R123" s="17"/>
      <c r="S123" s="17"/>
      <c r="T123" s="17"/>
      <c r="U123" s="17"/>
      <c r="V123" s="17"/>
      <c r="W123" s="18"/>
    </row>
    <row r="124" spans="1:23" x14ac:dyDescent="0.35">
      <c r="A124" s="17"/>
      <c r="B124" s="17"/>
      <c r="C124" s="17"/>
      <c r="D124" s="17"/>
      <c r="E124" s="17"/>
      <c r="F124" s="17"/>
      <c r="G124" s="17"/>
      <c r="H124" s="17"/>
      <c r="I124" s="17" t="s">
        <v>87</v>
      </c>
      <c r="J124" s="17" t="e" vm="279">
        <v>#VALUE!</v>
      </c>
      <c r="K124" s="21" t="e" vm="280">
        <v>#VALUE!</v>
      </c>
      <c r="L124" s="17" t="e" vm="278">
        <v>#VALUE!</v>
      </c>
      <c r="M124" s="17"/>
      <c r="N124" s="17"/>
      <c r="O124" s="17"/>
      <c r="P124" s="17"/>
      <c r="Q124" s="17"/>
      <c r="R124" s="17"/>
      <c r="S124" s="17"/>
      <c r="T124" s="17"/>
      <c r="U124" s="17"/>
      <c r="V124" s="17"/>
      <c r="W124" s="18"/>
    </row>
    <row r="125" spans="1:23" x14ac:dyDescent="0.35">
      <c r="A125" s="17"/>
      <c r="B125" s="17"/>
      <c r="C125" s="17"/>
      <c r="D125" s="17"/>
      <c r="E125" s="17"/>
      <c r="F125" s="17"/>
      <c r="G125" s="17"/>
      <c r="H125" s="17"/>
      <c r="I125" s="17" t="s">
        <v>88</v>
      </c>
      <c r="J125" s="17" t="e" vm="281">
        <v>#VALUE!</v>
      </c>
      <c r="K125" s="21" t="e" vm="282">
        <v>#VALUE!</v>
      </c>
      <c r="L125" s="17" t="e" vm="283">
        <v>#VALUE!</v>
      </c>
      <c r="M125" s="17"/>
      <c r="N125" s="17"/>
      <c r="O125" s="17"/>
      <c r="P125" s="17"/>
      <c r="Q125" s="17"/>
      <c r="R125" s="17"/>
      <c r="S125" s="17"/>
      <c r="T125" s="17"/>
      <c r="U125" s="17"/>
      <c r="V125" s="17"/>
      <c r="W125" s="18"/>
    </row>
    <row r="126" spans="1:23" x14ac:dyDescent="0.35">
      <c r="A126" s="17"/>
      <c r="B126" s="17"/>
      <c r="C126" s="17"/>
      <c r="D126" s="17"/>
      <c r="E126" s="17"/>
      <c r="F126" s="17"/>
      <c r="G126" s="17"/>
      <c r="H126" s="17"/>
      <c r="I126" s="17" t="s">
        <v>88</v>
      </c>
      <c r="J126" s="17" t="e" vm="284">
        <v>#VALUE!</v>
      </c>
      <c r="K126" s="21" t="e" vm="285">
        <v>#VALUE!</v>
      </c>
      <c r="L126" s="17" t="e" vm="286">
        <v>#VALUE!</v>
      </c>
      <c r="M126" s="17"/>
      <c r="N126" s="17"/>
      <c r="O126" s="17"/>
      <c r="P126" s="17"/>
      <c r="Q126" s="17"/>
      <c r="R126" s="17"/>
      <c r="S126" s="17"/>
      <c r="T126" s="17"/>
      <c r="U126" s="17"/>
      <c r="V126" s="17"/>
      <c r="W126" s="18"/>
    </row>
    <row r="127" spans="1:23" x14ac:dyDescent="0.35">
      <c r="A127" s="17"/>
      <c r="B127" s="17"/>
      <c r="C127" s="17"/>
      <c r="D127" s="17"/>
      <c r="E127" s="17"/>
      <c r="F127" s="17"/>
      <c r="G127" s="17"/>
      <c r="H127" s="17"/>
      <c r="I127" s="17" t="s">
        <v>88</v>
      </c>
      <c r="J127" s="17" t="e" vm="284">
        <v>#VALUE!</v>
      </c>
      <c r="K127" s="21" t="e" vm="285">
        <v>#VALUE!</v>
      </c>
      <c r="L127" s="17" t="e" vm="286">
        <v>#VALUE!</v>
      </c>
      <c r="M127" s="17"/>
      <c r="N127" s="17"/>
      <c r="O127" s="17"/>
      <c r="P127" s="17"/>
      <c r="Q127" s="17"/>
      <c r="R127" s="17"/>
      <c r="S127" s="17"/>
      <c r="T127" s="17"/>
      <c r="U127" s="17"/>
      <c r="V127" s="17"/>
      <c r="W127" s="18"/>
    </row>
    <row r="128" spans="1:23" x14ac:dyDescent="0.35">
      <c r="A128" s="17"/>
      <c r="B128" s="17"/>
      <c r="C128" s="17"/>
      <c r="D128" s="17"/>
      <c r="E128" s="17"/>
      <c r="F128" s="17"/>
      <c r="G128" s="17"/>
      <c r="H128" s="17"/>
      <c r="I128" s="17" t="s">
        <v>88</v>
      </c>
      <c r="J128" s="17" t="e" vm="287">
        <v>#VALUE!</v>
      </c>
      <c r="K128" s="21" t="e" vm="288">
        <v>#VALUE!</v>
      </c>
      <c r="L128" s="17" t="e" vm="283">
        <v>#VALUE!</v>
      </c>
      <c r="M128" s="17"/>
      <c r="N128" s="17"/>
      <c r="O128" s="17"/>
      <c r="P128" s="17"/>
      <c r="Q128" s="17"/>
      <c r="R128" s="17"/>
      <c r="S128" s="17"/>
      <c r="T128" s="17"/>
      <c r="U128" s="17"/>
      <c r="V128" s="17"/>
      <c r="W128" s="18"/>
    </row>
    <row r="129" spans="1:23" x14ac:dyDescent="0.35">
      <c r="A129" s="17"/>
      <c r="B129" s="17"/>
      <c r="C129" s="17"/>
      <c r="D129" s="17"/>
      <c r="E129" s="17"/>
      <c r="F129" s="17"/>
      <c r="G129" s="17"/>
      <c r="H129" s="17"/>
      <c r="I129" s="17" t="s">
        <v>88</v>
      </c>
      <c r="J129" s="17" t="e" vm="289">
        <v>#VALUE!</v>
      </c>
      <c r="K129" s="21" t="e" vm="290">
        <v>#VALUE!</v>
      </c>
      <c r="L129" s="17" t="e" vm="291">
        <v>#VALUE!</v>
      </c>
      <c r="M129" s="17"/>
      <c r="N129" s="17"/>
      <c r="O129" s="17"/>
      <c r="P129" s="17"/>
      <c r="Q129" s="17"/>
      <c r="R129" s="17"/>
      <c r="S129" s="17"/>
      <c r="T129" s="17"/>
      <c r="U129" s="17"/>
      <c r="V129" s="17"/>
      <c r="W129" s="18"/>
    </row>
    <row r="130" spans="1:23" x14ac:dyDescent="0.35">
      <c r="A130" s="17"/>
      <c r="B130" s="17"/>
      <c r="C130" s="17"/>
      <c r="D130" s="17"/>
      <c r="E130" s="17"/>
      <c r="F130" s="17"/>
      <c r="G130" s="17"/>
      <c r="H130" s="17"/>
      <c r="I130" s="17" t="s">
        <v>89</v>
      </c>
      <c r="J130" s="17" t="e" vm="292">
        <v>#VALUE!</v>
      </c>
      <c r="K130" s="21" t="e" vm="293">
        <v>#VALUE!</v>
      </c>
      <c r="L130" s="17" t="e" vm="294">
        <v>#VALUE!</v>
      </c>
      <c r="M130" s="17"/>
      <c r="N130" s="17"/>
      <c r="O130" s="17"/>
      <c r="P130" s="17"/>
      <c r="Q130" s="17"/>
      <c r="R130" s="17"/>
      <c r="S130" s="17"/>
      <c r="T130" s="17"/>
      <c r="U130" s="17"/>
      <c r="V130" s="17"/>
      <c r="W130" s="18"/>
    </row>
    <row r="131" spans="1:23" x14ac:dyDescent="0.35">
      <c r="A131" s="17"/>
      <c r="B131" s="17"/>
      <c r="C131" s="17"/>
      <c r="D131" s="17"/>
      <c r="E131" s="17"/>
      <c r="F131" s="17"/>
      <c r="G131" s="17"/>
      <c r="H131" s="17"/>
      <c r="I131" s="17" t="s">
        <v>90</v>
      </c>
      <c r="J131" s="17" t="e" vm="295">
        <v>#VALUE!</v>
      </c>
      <c r="K131" s="21" t="e" vm="296">
        <v>#VALUE!</v>
      </c>
      <c r="L131" s="17" t="e" vm="297">
        <v>#VALUE!</v>
      </c>
      <c r="M131" s="17"/>
      <c r="N131" s="17"/>
      <c r="O131" s="17"/>
      <c r="P131" s="17"/>
      <c r="Q131" s="17"/>
      <c r="R131" s="17"/>
      <c r="S131" s="17"/>
      <c r="T131" s="17"/>
      <c r="U131" s="17"/>
      <c r="V131" s="17"/>
      <c r="W131" s="18"/>
    </row>
    <row r="132" spans="1:23" x14ac:dyDescent="0.35">
      <c r="A132" s="17"/>
      <c r="B132" s="17"/>
      <c r="C132" s="17"/>
      <c r="D132" s="17"/>
      <c r="E132" s="17"/>
      <c r="F132" s="17"/>
      <c r="G132" s="17"/>
      <c r="H132" s="17"/>
      <c r="I132" s="17" t="s">
        <v>91</v>
      </c>
      <c r="J132" s="17" t="e" vm="298">
        <v>#VALUE!</v>
      </c>
      <c r="K132" s="21" t="e" vm="299">
        <v>#VALUE!</v>
      </c>
      <c r="L132" s="17" t="e" vm="300">
        <v>#VALUE!</v>
      </c>
      <c r="M132" s="17"/>
      <c r="N132" s="17"/>
      <c r="O132" s="17"/>
      <c r="P132" s="17"/>
      <c r="Q132" s="17"/>
      <c r="R132" s="17"/>
      <c r="S132" s="17"/>
      <c r="T132" s="17"/>
      <c r="U132" s="17"/>
      <c r="V132" s="17"/>
      <c r="W132" s="18"/>
    </row>
    <row r="133" spans="1:23" x14ac:dyDescent="0.35">
      <c r="A133" s="17"/>
      <c r="B133" s="17"/>
      <c r="C133" s="17"/>
      <c r="D133" s="17"/>
      <c r="E133" s="17"/>
      <c r="F133" s="17"/>
      <c r="G133" s="17"/>
      <c r="H133" s="17"/>
      <c r="I133" s="17" t="s">
        <v>91</v>
      </c>
      <c r="J133" s="17" t="e" vm="301">
        <v>#VALUE!</v>
      </c>
      <c r="K133" s="21" t="e" vm="302">
        <v>#VALUE!</v>
      </c>
      <c r="L133" s="17" t="e" vm="303">
        <v>#VALUE!</v>
      </c>
      <c r="M133" s="17"/>
      <c r="N133" s="17"/>
      <c r="O133" s="17"/>
      <c r="P133" s="17"/>
      <c r="Q133" s="17"/>
      <c r="R133" s="17"/>
      <c r="S133" s="17"/>
      <c r="T133" s="17"/>
      <c r="U133" s="17"/>
      <c r="V133" s="17"/>
      <c r="W133" s="18"/>
    </row>
    <row r="134" spans="1:23" x14ac:dyDescent="0.35">
      <c r="A134" s="17"/>
      <c r="B134" s="17"/>
      <c r="C134" s="17"/>
      <c r="D134" s="17"/>
      <c r="E134" s="17"/>
      <c r="F134" s="17"/>
      <c r="G134" s="17"/>
      <c r="H134" s="17"/>
      <c r="I134" s="17" t="s">
        <v>91</v>
      </c>
      <c r="J134" s="17" t="e" vm="304">
        <v>#VALUE!</v>
      </c>
      <c r="K134" s="21" t="e" vm="305">
        <v>#VALUE!</v>
      </c>
      <c r="L134" s="17" t="e" vm="306">
        <v>#VALUE!</v>
      </c>
      <c r="M134" s="17"/>
      <c r="N134" s="17"/>
      <c r="O134" s="17"/>
      <c r="P134" s="17"/>
      <c r="Q134" s="17"/>
      <c r="R134" s="17"/>
      <c r="S134" s="17"/>
      <c r="T134" s="17"/>
      <c r="U134" s="17"/>
      <c r="V134" s="17"/>
      <c r="W134" s="18"/>
    </row>
    <row r="135" spans="1:23" x14ac:dyDescent="0.35">
      <c r="A135" s="17"/>
      <c r="B135" s="17"/>
      <c r="C135" s="17"/>
      <c r="D135" s="17"/>
      <c r="E135" s="17"/>
      <c r="F135" s="17"/>
      <c r="G135" s="17"/>
      <c r="H135" s="17"/>
      <c r="I135" s="17" t="s">
        <v>91</v>
      </c>
      <c r="J135" s="17" t="e" vm="307">
        <v>#VALUE!</v>
      </c>
      <c r="K135" s="21" t="e" vm="308">
        <v>#VALUE!</v>
      </c>
      <c r="L135" s="17" t="e" vm="309">
        <v>#VALUE!</v>
      </c>
      <c r="M135" s="17"/>
      <c r="N135" s="17"/>
      <c r="O135" s="17"/>
      <c r="P135" s="17"/>
      <c r="Q135" s="17"/>
      <c r="R135" s="17"/>
      <c r="S135" s="17"/>
      <c r="T135" s="17"/>
      <c r="U135" s="17"/>
      <c r="V135" s="17"/>
      <c r="W135" s="18"/>
    </row>
    <row r="136" spans="1:23" x14ac:dyDescent="0.35">
      <c r="A136" s="17"/>
      <c r="B136" s="17"/>
      <c r="C136" s="17"/>
      <c r="D136" s="17"/>
      <c r="E136" s="17"/>
      <c r="F136" s="17"/>
      <c r="G136" s="17"/>
      <c r="H136" s="17"/>
      <c r="I136" s="17" t="s">
        <v>91</v>
      </c>
      <c r="J136" s="17" t="e" vm="310">
        <v>#VALUE!</v>
      </c>
      <c r="K136" s="21" t="e" vm="311">
        <v>#VALUE!</v>
      </c>
      <c r="L136" s="17" t="e" vm="312">
        <v>#VALUE!</v>
      </c>
      <c r="M136" s="17"/>
      <c r="N136" s="17"/>
      <c r="O136" s="17"/>
      <c r="P136" s="17"/>
      <c r="Q136" s="17"/>
      <c r="R136" s="17"/>
      <c r="S136" s="17"/>
      <c r="T136" s="17"/>
      <c r="U136" s="17"/>
      <c r="V136" s="17"/>
      <c r="W136" s="18"/>
    </row>
    <row r="137" spans="1:23" x14ac:dyDescent="0.35">
      <c r="A137" s="17"/>
      <c r="B137" s="17"/>
      <c r="C137" s="17"/>
      <c r="D137" s="17"/>
      <c r="E137" s="17"/>
      <c r="F137" s="17"/>
      <c r="G137" s="17"/>
      <c r="H137" s="17"/>
      <c r="I137" s="17"/>
      <c r="J137" s="17"/>
      <c r="K137" s="17"/>
      <c r="L137" s="17"/>
      <c r="M137" s="17"/>
      <c r="N137" s="17"/>
      <c r="O137" s="17"/>
      <c r="P137" s="17"/>
      <c r="Q137" s="17"/>
      <c r="R137" s="17"/>
      <c r="S137" s="17"/>
      <c r="T137" s="17"/>
      <c r="U137" s="17"/>
      <c r="V137" s="17"/>
      <c r="W137" s="18"/>
    </row>
    <row r="138" spans="1:23" x14ac:dyDescent="0.35">
      <c r="A138" s="17"/>
      <c r="B138" s="17"/>
      <c r="C138" s="17"/>
      <c r="D138" s="17"/>
      <c r="E138" s="17"/>
      <c r="F138" s="17"/>
      <c r="G138" s="17"/>
      <c r="H138" s="17"/>
      <c r="I138" s="17"/>
      <c r="J138" s="17"/>
      <c r="K138" s="17"/>
      <c r="L138" s="17"/>
      <c r="M138" s="17"/>
      <c r="N138" s="17"/>
      <c r="O138" s="17"/>
      <c r="P138" s="17"/>
      <c r="Q138" s="17"/>
      <c r="R138" s="17"/>
      <c r="S138" s="17"/>
      <c r="T138" s="17"/>
      <c r="U138" s="17"/>
      <c r="V138" s="17"/>
      <c r="W138" s="18"/>
    </row>
    <row r="139" spans="1:23" x14ac:dyDescent="0.35">
      <c r="A139" s="17"/>
      <c r="B139" s="17"/>
      <c r="C139" s="17"/>
      <c r="D139" s="17"/>
      <c r="E139" s="17"/>
      <c r="F139" s="17"/>
      <c r="G139" s="17"/>
      <c r="H139" s="17"/>
      <c r="I139" s="17"/>
      <c r="J139" s="17"/>
      <c r="K139" s="17"/>
      <c r="L139" s="17"/>
      <c r="M139" s="17"/>
      <c r="N139" s="17"/>
      <c r="O139" s="17"/>
      <c r="P139" s="17"/>
      <c r="Q139" s="17"/>
      <c r="R139" s="17"/>
      <c r="S139" s="17"/>
      <c r="T139" s="17"/>
      <c r="U139" s="17"/>
      <c r="V139" s="17"/>
      <c r="W139" s="18"/>
    </row>
    <row r="140" spans="1:23" x14ac:dyDescent="0.35">
      <c r="A140" s="17"/>
      <c r="B140" s="17"/>
      <c r="C140" s="17"/>
      <c r="D140" s="17"/>
      <c r="E140" s="17"/>
      <c r="F140" s="17"/>
      <c r="G140" s="17"/>
      <c r="H140" s="17"/>
      <c r="I140" s="17"/>
      <c r="J140" s="17"/>
      <c r="K140" s="17"/>
      <c r="L140" s="17"/>
      <c r="M140" s="17"/>
      <c r="N140" s="17"/>
      <c r="O140" s="17"/>
      <c r="P140" s="17"/>
      <c r="Q140" s="17"/>
      <c r="R140" s="17"/>
      <c r="S140" s="17"/>
      <c r="T140" s="17"/>
      <c r="U140" s="17"/>
      <c r="V140" s="17"/>
      <c r="W140" s="18"/>
    </row>
    <row r="141" spans="1:23" x14ac:dyDescent="0.35">
      <c r="A141" s="17"/>
      <c r="B141" s="17"/>
      <c r="C141" s="17"/>
      <c r="D141" s="17"/>
      <c r="E141" s="17"/>
      <c r="F141" s="17"/>
      <c r="G141" s="17"/>
      <c r="H141" s="17"/>
      <c r="I141" s="17"/>
      <c r="J141" s="17"/>
      <c r="K141" s="17"/>
      <c r="L141" s="17"/>
      <c r="M141" s="17"/>
      <c r="N141" s="17"/>
      <c r="O141" s="17"/>
      <c r="P141" s="17"/>
      <c r="Q141" s="17"/>
      <c r="R141" s="17"/>
      <c r="S141" s="17"/>
      <c r="T141" s="17"/>
      <c r="U141" s="17"/>
      <c r="V141" s="17"/>
      <c r="W141" s="18"/>
    </row>
    <row r="142" spans="1:23" x14ac:dyDescent="0.35">
      <c r="A142" s="17"/>
      <c r="B142" s="17"/>
      <c r="C142" s="17"/>
      <c r="D142" s="17"/>
      <c r="E142" s="17"/>
      <c r="F142" s="17"/>
      <c r="G142" s="17"/>
      <c r="H142" s="17"/>
      <c r="I142" s="17"/>
      <c r="J142" s="17"/>
      <c r="K142" s="17"/>
      <c r="L142" s="17"/>
      <c r="M142" s="17"/>
      <c r="N142" s="17"/>
      <c r="O142" s="17"/>
      <c r="P142" s="17"/>
      <c r="Q142" s="17"/>
      <c r="R142" s="17"/>
      <c r="S142" s="17"/>
      <c r="T142" s="17"/>
      <c r="U142" s="17"/>
      <c r="V142" s="17"/>
      <c r="W142" s="18"/>
    </row>
    <row r="143" spans="1:23" x14ac:dyDescent="0.35">
      <c r="A143" s="17"/>
      <c r="B143" s="17"/>
      <c r="C143" s="17"/>
      <c r="D143" s="17"/>
      <c r="E143" s="17"/>
      <c r="F143" s="17"/>
      <c r="G143" s="17"/>
      <c r="H143" s="17"/>
      <c r="I143" s="17"/>
      <c r="J143" s="17"/>
      <c r="K143" s="17"/>
      <c r="L143" s="17"/>
      <c r="M143" s="17"/>
      <c r="N143" s="17"/>
      <c r="O143" s="17"/>
      <c r="P143" s="17"/>
      <c r="Q143" s="17"/>
      <c r="R143" s="17"/>
      <c r="S143" s="17"/>
      <c r="T143" s="17"/>
      <c r="U143" s="17"/>
      <c r="V143" s="17"/>
      <c r="W143" s="18"/>
    </row>
    <row r="144" spans="1:23" x14ac:dyDescent="0.35">
      <c r="A144" s="17"/>
      <c r="B144" s="17"/>
      <c r="C144" s="17"/>
      <c r="D144" s="17"/>
      <c r="E144" s="17"/>
      <c r="F144" s="17"/>
      <c r="G144" s="17"/>
      <c r="H144" s="17"/>
      <c r="I144" s="17"/>
      <c r="J144" s="17"/>
      <c r="K144" s="17"/>
      <c r="L144" s="17"/>
      <c r="M144" s="17"/>
      <c r="N144" s="17"/>
      <c r="O144" s="17"/>
      <c r="P144" s="17"/>
      <c r="Q144" s="17"/>
      <c r="R144" s="17"/>
      <c r="S144" s="17"/>
      <c r="T144" s="17"/>
      <c r="U144" s="17"/>
      <c r="V144" s="17"/>
      <c r="W144" s="18"/>
    </row>
    <row r="145" spans="1:23" x14ac:dyDescent="0.35">
      <c r="A145" s="17"/>
      <c r="B145" s="17"/>
      <c r="C145" s="17"/>
      <c r="D145" s="17"/>
      <c r="E145" s="17"/>
      <c r="F145" s="17"/>
      <c r="G145" s="17"/>
      <c r="H145" s="17"/>
      <c r="I145" s="17"/>
      <c r="J145" s="17"/>
      <c r="K145" s="17"/>
      <c r="L145" s="17"/>
      <c r="M145" s="17"/>
      <c r="N145" s="17"/>
      <c r="O145" s="17"/>
      <c r="P145" s="17"/>
      <c r="Q145" s="17"/>
      <c r="R145" s="17"/>
      <c r="S145" s="17"/>
      <c r="T145" s="17"/>
      <c r="U145" s="17"/>
      <c r="V145" s="17"/>
      <c r="W145" s="18"/>
    </row>
    <row r="146" spans="1:23" x14ac:dyDescent="0.35">
      <c r="A146" s="17"/>
      <c r="B146" s="17"/>
      <c r="C146" s="17"/>
      <c r="D146" s="17"/>
      <c r="E146" s="17"/>
      <c r="F146" s="17"/>
      <c r="G146" s="17"/>
      <c r="H146" s="17"/>
      <c r="I146" s="17"/>
      <c r="J146" s="17"/>
      <c r="K146" s="17"/>
      <c r="L146" s="17"/>
      <c r="M146" s="17"/>
      <c r="N146" s="17"/>
      <c r="O146" s="17"/>
      <c r="P146" s="17"/>
      <c r="Q146" s="17"/>
      <c r="R146" s="17"/>
      <c r="S146" s="17"/>
      <c r="T146" s="17"/>
      <c r="U146" s="17"/>
      <c r="V146" s="17"/>
      <c r="W146" s="18"/>
    </row>
    <row r="147" spans="1:23" x14ac:dyDescent="0.35">
      <c r="A147" s="17"/>
      <c r="B147" s="17"/>
      <c r="C147" s="17"/>
      <c r="D147" s="17"/>
      <c r="E147" s="17"/>
      <c r="F147" s="17"/>
      <c r="G147" s="17"/>
      <c r="H147" s="17"/>
      <c r="I147" s="17"/>
      <c r="J147" s="17"/>
      <c r="K147" s="17"/>
      <c r="L147" s="17"/>
      <c r="M147" s="17"/>
      <c r="N147" s="17"/>
      <c r="O147" s="17"/>
      <c r="P147" s="17"/>
      <c r="Q147" s="17"/>
      <c r="R147" s="17"/>
      <c r="S147" s="17"/>
      <c r="T147" s="17"/>
      <c r="U147" s="17"/>
      <c r="V147" s="17"/>
      <c r="W147" s="18"/>
    </row>
    <row r="148" spans="1:23" x14ac:dyDescent="0.35">
      <c r="A148" s="17"/>
      <c r="B148" s="17"/>
      <c r="C148" s="17"/>
      <c r="D148" s="17"/>
      <c r="E148" s="17"/>
      <c r="F148" s="17"/>
      <c r="G148" s="17"/>
      <c r="H148" s="17"/>
      <c r="I148" s="17"/>
      <c r="J148" s="17"/>
      <c r="K148" s="17"/>
      <c r="L148" s="17"/>
      <c r="M148" s="17"/>
      <c r="N148" s="17"/>
      <c r="O148" s="17"/>
      <c r="P148" s="17"/>
      <c r="Q148" s="17"/>
      <c r="R148" s="17"/>
      <c r="S148" s="17"/>
      <c r="T148" s="17"/>
      <c r="U148" s="17"/>
      <c r="V148" s="17"/>
      <c r="W148" s="18"/>
    </row>
    <row r="149" spans="1:23" x14ac:dyDescent="0.35">
      <c r="A149" s="17"/>
      <c r="B149" s="17"/>
      <c r="C149" s="17"/>
      <c r="D149" s="17"/>
      <c r="E149" s="17"/>
      <c r="F149" s="17"/>
      <c r="G149" s="17"/>
      <c r="H149" s="17"/>
      <c r="I149" s="17"/>
      <c r="J149" s="17"/>
      <c r="K149" s="17"/>
      <c r="L149" s="17"/>
      <c r="M149" s="17"/>
      <c r="N149" s="17"/>
      <c r="O149" s="17"/>
      <c r="P149" s="17"/>
      <c r="Q149" s="17"/>
      <c r="R149" s="17"/>
      <c r="S149" s="17"/>
      <c r="T149" s="17"/>
      <c r="U149" s="17"/>
      <c r="V149" s="17"/>
      <c r="W149" s="18"/>
    </row>
    <row r="150" spans="1:23" x14ac:dyDescent="0.35">
      <c r="A150" s="17"/>
      <c r="B150" s="17"/>
      <c r="C150" s="17"/>
      <c r="D150" s="17"/>
      <c r="E150" s="17"/>
      <c r="F150" s="17"/>
      <c r="G150" s="17"/>
      <c r="H150" s="17"/>
      <c r="I150" s="17"/>
      <c r="J150" s="17"/>
      <c r="K150" s="17"/>
      <c r="L150" s="17"/>
      <c r="M150" s="17"/>
      <c r="N150" s="17"/>
      <c r="O150" s="17"/>
      <c r="P150" s="17"/>
      <c r="Q150" s="17"/>
      <c r="R150" s="17"/>
      <c r="S150" s="17"/>
      <c r="T150" s="17"/>
      <c r="U150" s="17"/>
      <c r="V150" s="17"/>
      <c r="W150" s="18"/>
    </row>
    <row r="151" spans="1:23" x14ac:dyDescent="0.35">
      <c r="A151" s="17"/>
      <c r="B151" s="17"/>
      <c r="C151" s="17"/>
      <c r="D151" s="17"/>
      <c r="E151" s="17"/>
      <c r="F151" s="17"/>
      <c r="G151" s="17"/>
      <c r="H151" s="17"/>
      <c r="I151" s="17"/>
      <c r="J151" s="17"/>
      <c r="K151" s="17"/>
      <c r="L151" s="17"/>
      <c r="M151" s="17"/>
      <c r="N151" s="17"/>
      <c r="O151" s="17"/>
      <c r="P151" s="17"/>
      <c r="Q151" s="17"/>
      <c r="R151" s="17"/>
      <c r="S151" s="17"/>
      <c r="T151" s="17"/>
      <c r="U151" s="17"/>
      <c r="V151" s="17"/>
      <c r="W151" s="18"/>
    </row>
    <row r="152" spans="1:23" x14ac:dyDescent="0.35">
      <c r="A152" s="17"/>
      <c r="B152" s="17"/>
      <c r="C152" s="17"/>
      <c r="D152" s="17"/>
      <c r="E152" s="17"/>
      <c r="F152" s="17"/>
      <c r="G152" s="17"/>
      <c r="H152" s="17"/>
      <c r="I152" s="17"/>
      <c r="J152" s="17"/>
      <c r="K152" s="17"/>
      <c r="L152" s="17"/>
      <c r="M152" s="17"/>
      <c r="N152" s="17"/>
      <c r="O152" s="17"/>
      <c r="P152" s="17"/>
      <c r="Q152" s="17"/>
      <c r="R152" s="17"/>
      <c r="S152" s="17"/>
      <c r="T152" s="17"/>
      <c r="U152" s="17"/>
      <c r="V152" s="17"/>
      <c r="W152" s="18"/>
    </row>
    <row r="153" spans="1:23" x14ac:dyDescent="0.35">
      <c r="A153" s="17"/>
      <c r="B153" s="17"/>
      <c r="C153" s="17"/>
      <c r="D153" s="17"/>
      <c r="E153" s="17"/>
      <c r="F153" s="17"/>
      <c r="G153" s="17"/>
      <c r="H153" s="17"/>
      <c r="I153" s="17"/>
      <c r="J153" s="17"/>
      <c r="K153" s="17"/>
      <c r="L153" s="17"/>
      <c r="M153" s="17"/>
      <c r="N153" s="17"/>
      <c r="O153" s="17"/>
      <c r="P153" s="17"/>
      <c r="Q153" s="17"/>
      <c r="R153" s="17"/>
      <c r="S153" s="17"/>
      <c r="T153" s="17"/>
      <c r="U153" s="17"/>
      <c r="V153" s="17"/>
      <c r="W153" s="18"/>
    </row>
    <row r="154" spans="1:23" x14ac:dyDescent="0.35">
      <c r="A154" s="17"/>
      <c r="B154" s="17"/>
      <c r="C154" s="17"/>
      <c r="D154" s="17"/>
      <c r="E154" s="17"/>
      <c r="F154" s="17"/>
      <c r="G154" s="17"/>
      <c r="H154" s="17"/>
      <c r="I154" s="17"/>
      <c r="J154" s="17"/>
      <c r="K154" s="17"/>
      <c r="L154" s="17"/>
      <c r="M154" s="17"/>
      <c r="N154" s="17"/>
      <c r="O154" s="17"/>
      <c r="P154" s="17"/>
      <c r="Q154" s="17"/>
      <c r="R154" s="17"/>
      <c r="S154" s="17"/>
      <c r="T154" s="17"/>
      <c r="U154" s="17"/>
      <c r="V154" s="17"/>
      <c r="W154" s="18"/>
    </row>
    <row r="155" spans="1:23" x14ac:dyDescent="0.35">
      <c r="A155" s="17"/>
      <c r="B155" s="17"/>
      <c r="C155" s="17"/>
      <c r="D155" s="17"/>
      <c r="E155" s="17"/>
      <c r="F155" s="17"/>
      <c r="G155" s="17"/>
      <c r="H155" s="17"/>
      <c r="I155" s="17"/>
      <c r="J155" s="17"/>
      <c r="K155" s="17"/>
      <c r="L155" s="17"/>
      <c r="M155" s="17"/>
      <c r="N155" s="17"/>
      <c r="O155" s="17"/>
      <c r="P155" s="17"/>
      <c r="Q155" s="17"/>
      <c r="R155" s="17"/>
      <c r="S155" s="17"/>
      <c r="T155" s="17"/>
      <c r="U155" s="17"/>
      <c r="V155" s="17"/>
      <c r="W155" s="18"/>
    </row>
    <row r="156" spans="1:23" x14ac:dyDescent="0.35">
      <c r="A156" s="17"/>
      <c r="B156" s="17"/>
      <c r="C156" s="17"/>
      <c r="D156" s="17"/>
      <c r="E156" s="17"/>
      <c r="F156" s="17"/>
      <c r="G156" s="17"/>
      <c r="H156" s="17"/>
      <c r="I156" s="17"/>
      <c r="J156" s="17"/>
      <c r="K156" s="17"/>
      <c r="L156" s="17"/>
      <c r="M156" s="17"/>
      <c r="N156" s="17"/>
      <c r="O156" s="17"/>
      <c r="P156" s="17"/>
      <c r="Q156" s="17"/>
      <c r="R156" s="17"/>
      <c r="S156" s="17"/>
      <c r="T156" s="17"/>
      <c r="U156" s="17"/>
      <c r="V156" s="17"/>
      <c r="W156" s="18"/>
    </row>
    <row r="157" spans="1:23" x14ac:dyDescent="0.35">
      <c r="A157" s="17"/>
      <c r="B157" s="17"/>
      <c r="C157" s="17"/>
      <c r="D157" s="17"/>
      <c r="E157" s="17"/>
      <c r="F157" s="17"/>
      <c r="G157" s="17"/>
      <c r="H157" s="17"/>
      <c r="I157" s="17"/>
      <c r="J157" s="17"/>
      <c r="K157" s="17"/>
      <c r="L157" s="17"/>
      <c r="M157" s="17"/>
      <c r="N157" s="17"/>
      <c r="O157" s="17"/>
      <c r="P157" s="17"/>
      <c r="Q157" s="17"/>
      <c r="R157" s="17"/>
      <c r="S157" s="17"/>
      <c r="T157" s="17"/>
      <c r="U157" s="17"/>
      <c r="V157" s="17"/>
      <c r="W157" s="18"/>
    </row>
    <row r="158" spans="1:23" x14ac:dyDescent="0.35">
      <c r="A158" s="17"/>
      <c r="B158" s="17"/>
      <c r="C158" s="17"/>
      <c r="D158" s="17"/>
      <c r="E158" s="17"/>
      <c r="F158" s="17"/>
      <c r="G158" s="17"/>
      <c r="H158" s="17"/>
      <c r="I158" s="17"/>
      <c r="J158" s="17"/>
      <c r="K158" s="17"/>
      <c r="L158" s="17"/>
      <c r="M158" s="17"/>
      <c r="N158" s="17"/>
      <c r="O158" s="17"/>
      <c r="P158" s="17"/>
      <c r="Q158" s="17"/>
      <c r="R158" s="17"/>
      <c r="S158" s="17"/>
      <c r="T158" s="17"/>
      <c r="U158" s="17"/>
      <c r="V158" s="17"/>
      <c r="W158" s="18"/>
    </row>
    <row r="159" spans="1:23" x14ac:dyDescent="0.35">
      <c r="A159" s="17"/>
      <c r="B159" s="17"/>
      <c r="C159" s="17"/>
      <c r="D159" s="17"/>
      <c r="E159" s="17"/>
      <c r="F159" s="17"/>
      <c r="G159" s="17"/>
      <c r="H159" s="17"/>
      <c r="I159" s="17"/>
      <c r="J159" s="17"/>
      <c r="K159" s="17"/>
      <c r="L159" s="17"/>
      <c r="M159" s="17"/>
      <c r="N159" s="17"/>
      <c r="O159" s="17"/>
      <c r="P159" s="17"/>
      <c r="Q159" s="17"/>
      <c r="R159" s="17"/>
      <c r="S159" s="17"/>
      <c r="T159" s="17"/>
      <c r="U159" s="17"/>
      <c r="V159" s="17"/>
      <c r="W159" s="18"/>
    </row>
    <row r="160" spans="1:23" x14ac:dyDescent="0.35">
      <c r="A160" s="17"/>
      <c r="B160" s="17"/>
      <c r="C160" s="17"/>
      <c r="D160" s="17"/>
      <c r="E160" s="17"/>
      <c r="F160" s="17"/>
      <c r="G160" s="17"/>
      <c r="H160" s="17"/>
      <c r="I160" s="17"/>
      <c r="J160" s="17"/>
      <c r="K160" s="17"/>
      <c r="L160" s="17"/>
      <c r="M160" s="17"/>
      <c r="N160" s="17"/>
      <c r="O160" s="17"/>
      <c r="P160" s="17"/>
      <c r="Q160" s="17"/>
      <c r="R160" s="17"/>
      <c r="S160" s="17"/>
      <c r="T160" s="17"/>
      <c r="U160" s="17"/>
      <c r="V160" s="17"/>
      <c r="W160" s="18"/>
    </row>
    <row r="161" spans="1:23" x14ac:dyDescent="0.35">
      <c r="A161" s="17"/>
      <c r="B161" s="17"/>
      <c r="C161" s="17"/>
      <c r="D161" s="17"/>
      <c r="E161" s="17"/>
      <c r="F161" s="17"/>
      <c r="G161" s="17"/>
      <c r="H161" s="17"/>
      <c r="I161" s="17"/>
      <c r="J161" s="17"/>
      <c r="K161" s="17"/>
      <c r="L161" s="17"/>
      <c r="M161" s="17"/>
      <c r="N161" s="17"/>
      <c r="O161" s="17"/>
      <c r="P161" s="17"/>
      <c r="Q161" s="17"/>
      <c r="R161" s="17"/>
      <c r="S161" s="17"/>
      <c r="T161" s="17"/>
      <c r="U161" s="17"/>
      <c r="V161" s="17"/>
      <c r="W161" s="18"/>
    </row>
    <row r="162" spans="1:23" x14ac:dyDescent="0.35">
      <c r="A162" s="17"/>
      <c r="B162" s="17"/>
      <c r="C162" s="17"/>
      <c r="D162" s="17"/>
      <c r="E162" s="17"/>
      <c r="F162" s="17"/>
      <c r="G162" s="17"/>
      <c r="H162" s="17"/>
      <c r="I162" s="17"/>
      <c r="J162" s="17"/>
      <c r="K162" s="17"/>
      <c r="L162" s="17"/>
      <c r="M162" s="17"/>
      <c r="N162" s="17"/>
      <c r="O162" s="17"/>
      <c r="P162" s="17"/>
      <c r="Q162" s="17"/>
      <c r="R162" s="17"/>
      <c r="S162" s="17"/>
      <c r="T162" s="17"/>
      <c r="U162" s="17"/>
      <c r="V162" s="17"/>
      <c r="W162" s="18"/>
    </row>
    <row r="163" spans="1:23" x14ac:dyDescent="0.35">
      <c r="A163" s="17"/>
      <c r="B163" s="17"/>
      <c r="C163" s="17"/>
      <c r="D163" s="17"/>
      <c r="E163" s="17"/>
      <c r="F163" s="17"/>
      <c r="G163" s="17"/>
      <c r="H163" s="17"/>
      <c r="I163" s="17"/>
      <c r="J163" s="17"/>
      <c r="K163" s="17"/>
      <c r="L163" s="17"/>
      <c r="M163" s="17"/>
      <c r="N163" s="17"/>
      <c r="O163" s="17"/>
      <c r="P163" s="17"/>
      <c r="Q163" s="17"/>
      <c r="R163" s="17"/>
      <c r="S163" s="17"/>
      <c r="T163" s="17"/>
      <c r="U163" s="17"/>
      <c r="V163" s="17"/>
      <c r="W163" s="18"/>
    </row>
    <row r="164" spans="1:23" x14ac:dyDescent="0.35">
      <c r="A164" s="17"/>
      <c r="B164" s="17"/>
      <c r="C164" s="17"/>
      <c r="D164" s="17"/>
      <c r="E164" s="17"/>
      <c r="F164" s="17"/>
      <c r="G164" s="17"/>
      <c r="H164" s="17"/>
      <c r="I164" s="17"/>
      <c r="J164" s="17"/>
      <c r="K164" s="17"/>
      <c r="L164" s="17"/>
      <c r="M164" s="17"/>
      <c r="N164" s="17"/>
      <c r="O164" s="17"/>
      <c r="P164" s="17"/>
      <c r="Q164" s="17"/>
      <c r="R164" s="17"/>
      <c r="S164" s="17"/>
      <c r="T164" s="17"/>
      <c r="U164" s="17"/>
      <c r="V164" s="17"/>
      <c r="W164" s="18"/>
    </row>
    <row r="165" spans="1:23" x14ac:dyDescent="0.35">
      <c r="A165" s="17"/>
      <c r="B165" s="17"/>
      <c r="C165" s="17"/>
      <c r="D165" s="17"/>
      <c r="E165" s="17"/>
      <c r="F165" s="17"/>
      <c r="G165" s="17"/>
      <c r="H165" s="17"/>
      <c r="I165" s="17"/>
      <c r="J165" s="17"/>
      <c r="K165" s="17"/>
      <c r="L165" s="17"/>
      <c r="M165" s="17"/>
      <c r="N165" s="17"/>
      <c r="O165" s="17"/>
      <c r="P165" s="17"/>
      <c r="Q165" s="17"/>
      <c r="R165" s="17"/>
      <c r="S165" s="17"/>
      <c r="T165" s="17"/>
      <c r="U165" s="17"/>
      <c r="V165" s="17"/>
      <c r="W165" s="18"/>
    </row>
    <row r="166" spans="1:23" x14ac:dyDescent="0.35">
      <c r="A166" s="17"/>
      <c r="B166" s="17"/>
      <c r="C166" s="17"/>
      <c r="D166" s="17"/>
      <c r="E166" s="17"/>
      <c r="F166" s="17"/>
      <c r="G166" s="17"/>
      <c r="H166" s="17"/>
      <c r="I166" s="17"/>
      <c r="J166" s="17"/>
      <c r="K166" s="17"/>
      <c r="L166" s="17"/>
      <c r="M166" s="17"/>
      <c r="N166" s="17"/>
      <c r="O166" s="17"/>
      <c r="P166" s="17"/>
      <c r="Q166" s="17"/>
      <c r="R166" s="17"/>
      <c r="S166" s="17"/>
      <c r="T166" s="17"/>
      <c r="U166" s="17"/>
      <c r="V166" s="17"/>
      <c r="W166" s="18"/>
    </row>
    <row r="167" spans="1:23" x14ac:dyDescent="0.35">
      <c r="A167" s="17"/>
      <c r="B167" s="17"/>
      <c r="C167" s="17"/>
      <c r="D167" s="17"/>
      <c r="E167" s="17"/>
      <c r="F167" s="17"/>
      <c r="G167" s="17"/>
      <c r="H167" s="17"/>
      <c r="I167" s="17"/>
      <c r="J167" s="17"/>
      <c r="K167" s="17"/>
      <c r="L167" s="17"/>
      <c r="M167" s="17"/>
      <c r="N167" s="17"/>
      <c r="O167" s="17"/>
      <c r="P167" s="17"/>
      <c r="Q167" s="17"/>
      <c r="R167" s="17"/>
      <c r="S167" s="17"/>
      <c r="T167" s="17"/>
      <c r="U167" s="17"/>
      <c r="V167" s="17"/>
      <c r="W167" s="18"/>
    </row>
    <row r="168" spans="1:23" x14ac:dyDescent="0.35">
      <c r="A168" s="17"/>
      <c r="B168" s="17"/>
      <c r="C168" s="17"/>
      <c r="D168" s="17"/>
      <c r="E168" s="17"/>
      <c r="F168" s="17"/>
      <c r="G168" s="17"/>
      <c r="H168" s="17"/>
      <c r="I168" s="17"/>
      <c r="J168" s="17"/>
      <c r="K168" s="17"/>
      <c r="L168" s="17"/>
      <c r="M168" s="17"/>
      <c r="N168" s="17"/>
      <c r="O168" s="17"/>
      <c r="P168" s="17"/>
      <c r="Q168" s="17"/>
      <c r="R168" s="17"/>
      <c r="S168" s="17"/>
      <c r="T168" s="17"/>
      <c r="U168" s="17"/>
      <c r="V168" s="17"/>
      <c r="W168" s="18"/>
    </row>
    <row r="169" spans="1:23" x14ac:dyDescent="0.35">
      <c r="A169" s="17"/>
      <c r="B169" s="17"/>
      <c r="C169" s="17"/>
      <c r="D169" s="17"/>
      <c r="E169" s="17"/>
      <c r="F169" s="17"/>
      <c r="G169" s="17"/>
      <c r="H169" s="17"/>
      <c r="I169" s="17"/>
      <c r="J169" s="17"/>
      <c r="K169" s="17"/>
      <c r="L169" s="17"/>
      <c r="M169" s="17"/>
      <c r="N169" s="17"/>
      <c r="O169" s="17"/>
      <c r="P169" s="17"/>
      <c r="Q169" s="17"/>
      <c r="R169" s="17"/>
      <c r="S169" s="17"/>
      <c r="T169" s="17"/>
      <c r="U169" s="17"/>
      <c r="V169" s="17"/>
      <c r="W169" s="18"/>
    </row>
    <row r="170" spans="1:23" x14ac:dyDescent="0.35">
      <c r="A170" s="17"/>
      <c r="B170" s="17"/>
      <c r="C170" s="17"/>
      <c r="D170" s="17"/>
      <c r="E170" s="17"/>
      <c r="F170" s="17"/>
      <c r="G170" s="17"/>
      <c r="H170" s="17"/>
      <c r="I170" s="17"/>
      <c r="J170" s="17"/>
      <c r="K170" s="17"/>
      <c r="L170" s="17"/>
      <c r="M170" s="17"/>
      <c r="N170" s="17"/>
      <c r="O170" s="17"/>
      <c r="P170" s="17"/>
      <c r="Q170" s="17"/>
      <c r="R170" s="17"/>
      <c r="S170" s="17"/>
      <c r="T170" s="17"/>
      <c r="U170" s="17"/>
      <c r="V170" s="17"/>
      <c r="W170" s="18"/>
    </row>
    <row r="171" spans="1:23" x14ac:dyDescent="0.35">
      <c r="A171" s="17"/>
      <c r="B171" s="17"/>
      <c r="C171" s="17"/>
      <c r="D171" s="17"/>
      <c r="E171" s="17"/>
      <c r="F171" s="17"/>
      <c r="G171" s="17"/>
      <c r="H171" s="17"/>
      <c r="I171" s="17"/>
      <c r="J171" s="17"/>
      <c r="K171" s="17"/>
      <c r="L171" s="17"/>
      <c r="M171" s="17"/>
      <c r="N171" s="17"/>
      <c r="O171" s="17"/>
      <c r="P171" s="17"/>
      <c r="Q171" s="17"/>
      <c r="R171" s="17"/>
      <c r="S171" s="17"/>
      <c r="T171" s="17"/>
      <c r="U171" s="17"/>
      <c r="V171" s="17"/>
      <c r="W171" s="18"/>
    </row>
    <row r="172" spans="1:23" x14ac:dyDescent="0.35">
      <c r="A172" s="17"/>
      <c r="B172" s="17"/>
      <c r="C172" s="17"/>
      <c r="D172" s="17"/>
      <c r="E172" s="17"/>
      <c r="F172" s="17"/>
      <c r="G172" s="17"/>
      <c r="H172" s="17"/>
      <c r="I172" s="17"/>
      <c r="J172" s="17"/>
      <c r="K172" s="17"/>
      <c r="L172" s="17"/>
      <c r="M172" s="17"/>
      <c r="N172" s="17"/>
      <c r="O172" s="17"/>
      <c r="P172" s="17"/>
      <c r="Q172" s="17"/>
      <c r="R172" s="17"/>
      <c r="S172" s="17"/>
      <c r="T172" s="17"/>
      <c r="U172" s="17"/>
      <c r="V172" s="17"/>
      <c r="W172" s="18"/>
    </row>
    <row r="173" spans="1:23" x14ac:dyDescent="0.35">
      <c r="A173" s="17"/>
      <c r="B173" s="17"/>
      <c r="C173" s="17"/>
      <c r="D173" s="17"/>
      <c r="E173" s="17"/>
      <c r="F173" s="17"/>
      <c r="G173" s="17"/>
      <c r="H173" s="17"/>
      <c r="I173" s="17"/>
      <c r="J173" s="17"/>
      <c r="K173" s="17"/>
      <c r="L173" s="17"/>
      <c r="M173" s="17"/>
      <c r="N173" s="17"/>
      <c r="O173" s="17"/>
      <c r="P173" s="17"/>
      <c r="Q173" s="17"/>
      <c r="R173" s="17"/>
      <c r="S173" s="17"/>
      <c r="T173" s="17"/>
      <c r="U173" s="17"/>
      <c r="V173" s="17"/>
      <c r="W173" s="18"/>
    </row>
    <row r="174" spans="1:23" x14ac:dyDescent="0.35">
      <c r="A174" s="17"/>
      <c r="B174" s="17"/>
      <c r="C174" s="17"/>
      <c r="D174" s="17"/>
      <c r="E174" s="17"/>
      <c r="F174" s="17"/>
      <c r="G174" s="17"/>
      <c r="H174" s="17"/>
      <c r="I174" s="17"/>
      <c r="J174" s="17"/>
      <c r="K174" s="17"/>
      <c r="L174" s="17"/>
      <c r="M174" s="17"/>
      <c r="N174" s="17"/>
      <c r="O174" s="17"/>
      <c r="P174" s="17"/>
      <c r="Q174" s="17"/>
      <c r="R174" s="17"/>
      <c r="S174" s="17"/>
      <c r="T174" s="17"/>
      <c r="U174" s="17"/>
      <c r="V174" s="17"/>
      <c r="W174" s="18"/>
    </row>
    <row r="175" spans="1:23" x14ac:dyDescent="0.35">
      <c r="A175" s="17"/>
      <c r="B175" s="17"/>
      <c r="C175" s="17"/>
      <c r="D175" s="17"/>
      <c r="E175" s="17"/>
      <c r="F175" s="17"/>
      <c r="G175" s="17"/>
      <c r="H175" s="17"/>
      <c r="I175" s="17"/>
      <c r="J175" s="17"/>
      <c r="K175" s="17"/>
      <c r="L175" s="17"/>
      <c r="M175" s="17"/>
      <c r="N175" s="17"/>
      <c r="O175" s="17"/>
      <c r="P175" s="17"/>
      <c r="Q175" s="17"/>
      <c r="R175" s="17"/>
      <c r="S175" s="17"/>
      <c r="T175" s="17"/>
      <c r="U175" s="17"/>
      <c r="V175" s="17"/>
      <c r="W175" s="18"/>
    </row>
    <row r="176" spans="1:23" x14ac:dyDescent="0.35">
      <c r="A176" s="17"/>
      <c r="B176" s="17"/>
      <c r="C176" s="17"/>
      <c r="D176" s="17"/>
      <c r="E176" s="17"/>
      <c r="F176" s="17"/>
      <c r="G176" s="17"/>
      <c r="H176" s="17"/>
      <c r="I176" s="17"/>
      <c r="J176" s="17"/>
      <c r="K176" s="17"/>
      <c r="L176" s="17"/>
      <c r="M176" s="17"/>
      <c r="N176" s="17"/>
      <c r="O176" s="17"/>
      <c r="P176" s="17"/>
      <c r="Q176" s="17"/>
      <c r="R176" s="17"/>
      <c r="S176" s="17"/>
      <c r="T176" s="17"/>
      <c r="U176" s="17"/>
      <c r="V176" s="17"/>
      <c r="W176" s="18"/>
    </row>
    <row r="177" spans="1:23" x14ac:dyDescent="0.35">
      <c r="A177" s="17"/>
      <c r="B177" s="17"/>
      <c r="C177" s="17"/>
      <c r="D177" s="17"/>
      <c r="E177" s="17"/>
      <c r="F177" s="17"/>
      <c r="G177" s="17"/>
      <c r="H177" s="17"/>
      <c r="I177" s="17"/>
      <c r="J177" s="17"/>
      <c r="K177" s="17"/>
      <c r="L177" s="17"/>
      <c r="M177" s="17"/>
      <c r="N177" s="17"/>
      <c r="O177" s="17"/>
      <c r="P177" s="17"/>
      <c r="Q177" s="17"/>
      <c r="R177" s="17"/>
      <c r="S177" s="17"/>
      <c r="T177" s="17"/>
      <c r="U177" s="17"/>
      <c r="V177" s="17"/>
      <c r="W177" s="18"/>
    </row>
    <row r="178" spans="1:23" x14ac:dyDescent="0.35">
      <c r="A178" s="17"/>
      <c r="B178" s="17"/>
      <c r="C178" s="17"/>
      <c r="D178" s="17"/>
      <c r="E178" s="17"/>
      <c r="F178" s="17"/>
      <c r="G178" s="17"/>
      <c r="H178" s="17"/>
      <c r="I178" s="17"/>
      <c r="J178" s="17"/>
      <c r="K178" s="17"/>
      <c r="L178" s="17"/>
      <c r="M178" s="17"/>
      <c r="N178" s="17"/>
      <c r="O178" s="17"/>
      <c r="P178" s="17"/>
      <c r="Q178" s="17"/>
      <c r="R178" s="17"/>
      <c r="S178" s="17"/>
      <c r="T178" s="17"/>
      <c r="U178" s="17"/>
      <c r="V178" s="17"/>
      <c r="W178" s="18"/>
    </row>
    <row r="179" spans="1:23" x14ac:dyDescent="0.35">
      <c r="A179" s="17"/>
      <c r="B179" s="17"/>
      <c r="C179" s="17"/>
      <c r="D179" s="17"/>
      <c r="E179" s="17"/>
      <c r="F179" s="17"/>
      <c r="G179" s="17"/>
      <c r="H179" s="17"/>
      <c r="I179" s="17"/>
      <c r="J179" s="17"/>
      <c r="K179" s="17"/>
      <c r="L179" s="17"/>
      <c r="M179" s="17"/>
      <c r="N179" s="17"/>
      <c r="O179" s="17"/>
      <c r="P179" s="17"/>
      <c r="Q179" s="17"/>
      <c r="R179" s="17"/>
      <c r="S179" s="17"/>
      <c r="T179" s="17"/>
      <c r="U179" s="17"/>
      <c r="V179" s="17"/>
      <c r="W179" s="18"/>
    </row>
    <row r="180" spans="1:23" x14ac:dyDescent="0.35">
      <c r="A180" s="17"/>
      <c r="B180" s="17"/>
      <c r="C180" s="17"/>
      <c r="D180" s="17"/>
      <c r="E180" s="17"/>
      <c r="F180" s="17"/>
      <c r="G180" s="17"/>
      <c r="H180" s="17"/>
      <c r="I180" s="17"/>
      <c r="J180" s="17"/>
      <c r="K180" s="17"/>
      <c r="L180" s="17"/>
      <c r="M180" s="17"/>
      <c r="N180" s="17"/>
      <c r="O180" s="17"/>
      <c r="P180" s="17"/>
      <c r="Q180" s="17"/>
      <c r="R180" s="17"/>
      <c r="S180" s="17"/>
      <c r="T180" s="17"/>
      <c r="U180" s="17"/>
      <c r="V180" s="17"/>
      <c r="W180" s="18"/>
    </row>
    <row r="181" spans="1:23" x14ac:dyDescent="0.35">
      <c r="A181" s="17"/>
      <c r="B181" s="17"/>
      <c r="C181" s="17"/>
      <c r="D181" s="17"/>
      <c r="E181" s="17"/>
      <c r="F181" s="17"/>
      <c r="G181" s="17"/>
      <c r="H181" s="17"/>
      <c r="I181" s="17"/>
      <c r="J181" s="17"/>
      <c r="K181" s="17"/>
      <c r="L181" s="17"/>
      <c r="M181" s="17"/>
      <c r="N181" s="17"/>
      <c r="O181" s="17"/>
      <c r="P181" s="17"/>
      <c r="Q181" s="17"/>
      <c r="R181" s="17"/>
      <c r="S181" s="17"/>
      <c r="T181" s="17"/>
      <c r="U181" s="17"/>
      <c r="V181" s="17"/>
      <c r="W181" s="18"/>
    </row>
    <row r="182" spans="1:23" x14ac:dyDescent="0.35">
      <c r="A182" s="17"/>
      <c r="B182" s="17"/>
      <c r="C182" s="17"/>
      <c r="D182" s="17"/>
      <c r="E182" s="17"/>
      <c r="F182" s="17"/>
      <c r="G182" s="17"/>
      <c r="H182" s="17"/>
      <c r="I182" s="17"/>
      <c r="J182" s="17"/>
      <c r="K182" s="17"/>
      <c r="L182" s="17"/>
      <c r="M182" s="17"/>
      <c r="N182" s="17"/>
      <c r="O182" s="17"/>
      <c r="P182" s="17"/>
      <c r="Q182" s="17"/>
      <c r="R182" s="17"/>
      <c r="S182" s="17"/>
      <c r="T182" s="17"/>
      <c r="U182" s="17"/>
      <c r="V182" s="17"/>
      <c r="W182" s="18"/>
    </row>
    <row r="183" spans="1:23" x14ac:dyDescent="0.35">
      <c r="A183" s="17"/>
      <c r="B183" s="17"/>
      <c r="C183" s="17"/>
      <c r="D183" s="17"/>
      <c r="E183" s="17"/>
      <c r="F183" s="17"/>
      <c r="G183" s="17"/>
      <c r="H183" s="17"/>
      <c r="I183" s="17"/>
      <c r="J183" s="17"/>
      <c r="K183" s="17"/>
      <c r="L183" s="17"/>
      <c r="M183" s="17"/>
      <c r="N183" s="17"/>
      <c r="O183" s="17"/>
      <c r="P183" s="17"/>
      <c r="Q183" s="17"/>
      <c r="R183" s="17"/>
      <c r="S183" s="17"/>
      <c r="T183" s="17"/>
      <c r="U183" s="17"/>
      <c r="V183" s="17"/>
      <c r="W183" s="18"/>
    </row>
    <row r="184" spans="1:23" x14ac:dyDescent="0.35">
      <c r="A184" s="17"/>
      <c r="B184" s="17"/>
      <c r="C184" s="17"/>
      <c r="D184" s="17"/>
      <c r="E184" s="17"/>
      <c r="F184" s="17"/>
      <c r="G184" s="17"/>
      <c r="H184" s="17"/>
      <c r="I184" s="17"/>
      <c r="J184" s="17"/>
      <c r="K184" s="17"/>
      <c r="L184" s="17"/>
      <c r="M184" s="17"/>
      <c r="N184" s="17"/>
      <c r="O184" s="17"/>
      <c r="P184" s="17"/>
      <c r="Q184" s="17"/>
      <c r="R184" s="17"/>
      <c r="S184" s="17"/>
      <c r="T184" s="17"/>
      <c r="U184" s="17"/>
      <c r="V184" s="17"/>
      <c r="W184" s="18"/>
    </row>
    <row r="185" spans="1:23" x14ac:dyDescent="0.35">
      <c r="A185" s="17"/>
      <c r="B185" s="17"/>
      <c r="C185" s="17"/>
      <c r="D185" s="17"/>
      <c r="E185" s="17"/>
      <c r="F185" s="17"/>
      <c r="G185" s="17"/>
      <c r="H185" s="17"/>
      <c r="I185" s="17"/>
      <c r="J185" s="17"/>
      <c r="K185" s="17"/>
      <c r="L185" s="17"/>
      <c r="M185" s="17"/>
      <c r="N185" s="17"/>
      <c r="O185" s="17"/>
      <c r="P185" s="17"/>
      <c r="Q185" s="17"/>
      <c r="R185" s="17"/>
      <c r="S185" s="17"/>
      <c r="T185" s="17"/>
      <c r="U185" s="17"/>
      <c r="V185" s="17"/>
      <c r="W185" s="18"/>
    </row>
    <row r="186" spans="1:23" x14ac:dyDescent="0.35">
      <c r="A186" s="17"/>
      <c r="B186" s="17"/>
      <c r="C186" s="17"/>
      <c r="D186" s="17"/>
      <c r="E186" s="17"/>
      <c r="F186" s="17"/>
      <c r="G186" s="17"/>
      <c r="H186" s="17"/>
      <c r="I186" s="17"/>
      <c r="J186" s="17"/>
      <c r="K186" s="17"/>
      <c r="L186" s="17"/>
      <c r="M186" s="17"/>
      <c r="N186" s="17"/>
      <c r="O186" s="17"/>
      <c r="P186" s="17"/>
      <c r="Q186" s="17"/>
      <c r="R186" s="17"/>
      <c r="S186" s="17"/>
      <c r="T186" s="17"/>
      <c r="U186" s="17"/>
      <c r="V186" s="17"/>
      <c r="W186" s="18"/>
    </row>
    <row r="187" spans="1:23" x14ac:dyDescent="0.35">
      <c r="A187" s="17"/>
      <c r="B187" s="17"/>
      <c r="C187" s="17"/>
      <c r="D187" s="17"/>
      <c r="E187" s="17"/>
      <c r="F187" s="17"/>
      <c r="G187" s="17"/>
      <c r="H187" s="17"/>
      <c r="I187" s="17"/>
      <c r="J187" s="17"/>
      <c r="K187" s="17"/>
      <c r="L187" s="17"/>
      <c r="M187" s="17"/>
      <c r="N187" s="17"/>
      <c r="O187" s="17"/>
      <c r="P187" s="17"/>
      <c r="Q187" s="17"/>
      <c r="R187" s="17"/>
      <c r="S187" s="17"/>
      <c r="T187" s="17"/>
      <c r="U187" s="17"/>
      <c r="V187" s="17"/>
      <c r="W187" s="18"/>
    </row>
    <row r="188" spans="1:23" x14ac:dyDescent="0.35">
      <c r="A188" s="17"/>
      <c r="B188" s="17"/>
      <c r="C188" s="17"/>
      <c r="D188" s="17"/>
      <c r="E188" s="17"/>
      <c r="F188" s="17"/>
      <c r="G188" s="17"/>
      <c r="H188" s="17"/>
      <c r="I188" s="17"/>
      <c r="J188" s="17"/>
      <c r="K188" s="17"/>
      <c r="L188" s="17"/>
      <c r="M188" s="17"/>
      <c r="N188" s="17"/>
      <c r="O188" s="17"/>
      <c r="P188" s="17"/>
      <c r="Q188" s="17"/>
      <c r="R188" s="17"/>
      <c r="S188" s="17"/>
      <c r="T188" s="17"/>
      <c r="U188" s="17"/>
      <c r="V188" s="17"/>
      <c r="W188" s="18"/>
    </row>
    <row r="189" spans="1:23" x14ac:dyDescent="0.35">
      <c r="A189" s="17"/>
      <c r="B189" s="17"/>
      <c r="C189" s="17"/>
      <c r="D189" s="17"/>
      <c r="E189" s="17"/>
      <c r="F189" s="17"/>
      <c r="G189" s="17"/>
      <c r="H189" s="17"/>
      <c r="I189" s="17"/>
      <c r="J189" s="17"/>
      <c r="K189" s="17"/>
      <c r="L189" s="17"/>
      <c r="M189" s="17"/>
      <c r="N189" s="17"/>
      <c r="O189" s="17"/>
      <c r="P189" s="17"/>
      <c r="Q189" s="17"/>
      <c r="R189" s="17"/>
      <c r="S189" s="17"/>
      <c r="T189" s="17"/>
      <c r="U189" s="17"/>
      <c r="V189" s="17"/>
      <c r="W189" s="18"/>
    </row>
    <row r="190" spans="1:23" x14ac:dyDescent="0.35">
      <c r="A190" s="17"/>
      <c r="B190" s="17"/>
      <c r="C190" s="17"/>
      <c r="D190" s="17"/>
      <c r="E190" s="17"/>
      <c r="F190" s="17"/>
      <c r="G190" s="17"/>
      <c r="H190" s="17"/>
      <c r="I190" s="17"/>
      <c r="J190" s="17"/>
      <c r="K190" s="17"/>
      <c r="L190" s="17"/>
      <c r="M190" s="17"/>
      <c r="N190" s="17"/>
      <c r="O190" s="17"/>
      <c r="P190" s="17"/>
      <c r="Q190" s="17"/>
      <c r="R190" s="17"/>
      <c r="S190" s="17"/>
      <c r="T190" s="17"/>
      <c r="U190" s="17"/>
      <c r="V190" s="17"/>
      <c r="W190" s="18"/>
    </row>
    <row r="191" spans="1:23" x14ac:dyDescent="0.35">
      <c r="A191" s="17"/>
      <c r="B191" s="17"/>
      <c r="C191" s="17"/>
      <c r="D191" s="17"/>
      <c r="E191" s="17"/>
      <c r="F191" s="17"/>
      <c r="G191" s="17"/>
      <c r="H191" s="17"/>
      <c r="I191" s="17"/>
      <c r="J191" s="17"/>
      <c r="K191" s="17"/>
      <c r="L191" s="17"/>
      <c r="M191" s="17"/>
      <c r="N191" s="17"/>
      <c r="O191" s="17"/>
      <c r="P191" s="17"/>
      <c r="Q191" s="17"/>
      <c r="R191" s="17"/>
      <c r="S191" s="17"/>
      <c r="T191" s="17"/>
      <c r="U191" s="17"/>
      <c r="V191" s="17"/>
      <c r="W191" s="18"/>
    </row>
    <row r="192" spans="1:23" x14ac:dyDescent="0.35">
      <c r="A192" s="17"/>
      <c r="B192" s="17"/>
      <c r="C192" s="17"/>
      <c r="D192" s="17"/>
      <c r="E192" s="17"/>
      <c r="F192" s="17"/>
      <c r="G192" s="17"/>
      <c r="H192" s="17"/>
      <c r="I192" s="17"/>
      <c r="J192" s="17"/>
      <c r="K192" s="17"/>
      <c r="L192" s="17"/>
      <c r="M192" s="17"/>
      <c r="N192" s="17"/>
      <c r="O192" s="17"/>
      <c r="P192" s="17"/>
      <c r="Q192" s="17"/>
      <c r="R192" s="17"/>
      <c r="S192" s="17"/>
      <c r="T192" s="17"/>
      <c r="U192" s="17"/>
      <c r="V192" s="17"/>
      <c r="W192" s="18"/>
    </row>
    <row r="193" spans="1:23" x14ac:dyDescent="0.35">
      <c r="A193" s="17"/>
      <c r="B193" s="17"/>
      <c r="C193" s="17"/>
      <c r="D193" s="17"/>
      <c r="E193" s="17"/>
      <c r="F193" s="17"/>
      <c r="G193" s="17"/>
      <c r="H193" s="17"/>
      <c r="I193" s="17"/>
      <c r="J193" s="17"/>
      <c r="K193" s="17"/>
      <c r="L193" s="17"/>
      <c r="M193" s="17"/>
      <c r="N193" s="17"/>
      <c r="O193" s="17"/>
      <c r="P193" s="17"/>
      <c r="Q193" s="17"/>
      <c r="R193" s="17"/>
      <c r="S193" s="17"/>
      <c r="T193" s="17"/>
      <c r="U193" s="17"/>
      <c r="V193" s="17"/>
      <c r="W193" s="18"/>
    </row>
    <row r="194" spans="1:23" x14ac:dyDescent="0.35">
      <c r="A194" s="17"/>
      <c r="B194" s="17"/>
      <c r="C194" s="17"/>
      <c r="D194" s="17"/>
      <c r="E194" s="17"/>
      <c r="F194" s="17"/>
      <c r="G194" s="17"/>
      <c r="H194" s="17"/>
      <c r="I194" s="17"/>
      <c r="J194" s="17"/>
      <c r="K194" s="17"/>
      <c r="L194" s="17"/>
      <c r="M194" s="17"/>
      <c r="N194" s="17"/>
      <c r="O194" s="17"/>
      <c r="P194" s="17"/>
      <c r="Q194" s="17"/>
      <c r="R194" s="17"/>
      <c r="S194" s="17"/>
      <c r="T194" s="17"/>
      <c r="U194" s="17"/>
      <c r="V194" s="17"/>
      <c r="W194" s="18"/>
    </row>
    <row r="195" spans="1:23" x14ac:dyDescent="0.35">
      <c r="A195" s="17"/>
      <c r="B195" s="17"/>
      <c r="C195" s="17"/>
      <c r="D195" s="17"/>
      <c r="E195" s="17"/>
      <c r="F195" s="17"/>
      <c r="G195" s="17"/>
      <c r="H195" s="17"/>
      <c r="I195" s="17"/>
      <c r="J195" s="17"/>
      <c r="K195" s="17"/>
      <c r="L195" s="17"/>
      <c r="M195" s="17"/>
      <c r="N195" s="17"/>
      <c r="O195" s="17"/>
      <c r="P195" s="17"/>
      <c r="Q195" s="17"/>
      <c r="R195" s="17"/>
      <c r="S195" s="17"/>
      <c r="T195" s="17"/>
      <c r="U195" s="17"/>
      <c r="V195" s="17"/>
      <c r="W195" s="18"/>
    </row>
    <row r="196" spans="1:23" x14ac:dyDescent="0.35">
      <c r="A196" s="17"/>
      <c r="B196" s="17"/>
      <c r="C196" s="17"/>
      <c r="D196" s="17"/>
      <c r="E196" s="17"/>
      <c r="F196" s="17"/>
      <c r="G196" s="17"/>
      <c r="H196" s="17"/>
      <c r="I196" s="17"/>
      <c r="J196" s="17"/>
      <c r="K196" s="17"/>
      <c r="L196" s="17"/>
      <c r="M196" s="17"/>
      <c r="N196" s="17"/>
      <c r="O196" s="17"/>
      <c r="P196" s="17"/>
      <c r="Q196" s="17"/>
      <c r="R196" s="17"/>
      <c r="S196" s="17"/>
      <c r="T196" s="17"/>
      <c r="U196" s="17"/>
      <c r="V196" s="17"/>
      <c r="W196" s="18"/>
    </row>
    <row r="197" spans="1:23" x14ac:dyDescent="0.35">
      <c r="A197" s="17"/>
      <c r="B197" s="17"/>
      <c r="C197" s="17"/>
      <c r="D197" s="17"/>
      <c r="E197" s="17"/>
      <c r="F197" s="17"/>
      <c r="G197" s="17"/>
      <c r="H197" s="17"/>
      <c r="I197" s="17"/>
      <c r="J197" s="17"/>
      <c r="K197" s="17"/>
      <c r="L197" s="17"/>
      <c r="M197" s="17"/>
      <c r="N197" s="17"/>
      <c r="O197" s="17"/>
      <c r="P197" s="17"/>
      <c r="Q197" s="17"/>
      <c r="R197" s="17"/>
      <c r="S197" s="17"/>
      <c r="T197" s="17"/>
      <c r="U197" s="17"/>
      <c r="V197" s="17"/>
      <c r="W197" s="18"/>
    </row>
    <row r="198" spans="1:23" x14ac:dyDescent="0.35">
      <c r="A198" s="17"/>
      <c r="B198" s="17"/>
      <c r="C198" s="17"/>
      <c r="D198" s="17"/>
      <c r="E198" s="17"/>
      <c r="F198" s="17"/>
      <c r="G198" s="17"/>
      <c r="H198" s="17"/>
      <c r="I198" s="17"/>
      <c r="J198" s="17"/>
      <c r="K198" s="17"/>
      <c r="L198" s="17"/>
      <c r="M198" s="17"/>
      <c r="N198" s="17"/>
      <c r="O198" s="17"/>
      <c r="P198" s="17"/>
      <c r="Q198" s="17"/>
      <c r="R198" s="17"/>
      <c r="S198" s="17"/>
      <c r="T198" s="17"/>
      <c r="U198" s="17"/>
      <c r="V198" s="17"/>
      <c r="W198" s="18"/>
    </row>
    <row r="199" spans="1:23" x14ac:dyDescent="0.35">
      <c r="A199" s="17"/>
      <c r="B199" s="17"/>
      <c r="C199" s="17"/>
      <c r="D199" s="17"/>
      <c r="E199" s="17"/>
      <c r="F199" s="17"/>
      <c r="G199" s="17"/>
      <c r="H199" s="17"/>
      <c r="I199" s="17"/>
      <c r="J199" s="17"/>
      <c r="K199" s="17"/>
      <c r="L199" s="17"/>
      <c r="M199" s="17"/>
      <c r="N199" s="17"/>
      <c r="O199" s="17"/>
      <c r="P199" s="17"/>
      <c r="Q199" s="17"/>
      <c r="R199" s="17"/>
      <c r="S199" s="17"/>
      <c r="T199" s="17"/>
      <c r="U199" s="17"/>
      <c r="V199" s="17"/>
      <c r="W199" s="18"/>
    </row>
    <row r="200" spans="1:23" x14ac:dyDescent="0.35">
      <c r="A200" s="17"/>
      <c r="B200" s="17"/>
      <c r="C200" s="17"/>
      <c r="D200" s="17"/>
      <c r="E200" s="17"/>
      <c r="F200" s="17"/>
      <c r="G200" s="17"/>
      <c r="H200" s="17"/>
      <c r="I200" s="17"/>
      <c r="J200" s="17"/>
      <c r="K200" s="17"/>
      <c r="L200" s="17"/>
      <c r="M200" s="17"/>
      <c r="N200" s="17"/>
      <c r="O200" s="17"/>
      <c r="P200" s="17"/>
      <c r="Q200" s="17"/>
      <c r="R200" s="17"/>
      <c r="S200" s="17"/>
      <c r="T200" s="17"/>
      <c r="U200" s="17"/>
      <c r="V200" s="17"/>
      <c r="W200" s="18"/>
    </row>
    <row r="201" spans="1:23" x14ac:dyDescent="0.35">
      <c r="A201" s="17"/>
      <c r="B201" s="17"/>
      <c r="C201" s="17"/>
      <c r="D201" s="17"/>
      <c r="E201" s="17"/>
      <c r="F201" s="17"/>
      <c r="G201" s="17"/>
      <c r="H201" s="17"/>
      <c r="I201" s="17"/>
      <c r="J201" s="17"/>
      <c r="K201" s="17"/>
      <c r="L201" s="17"/>
      <c r="M201" s="17"/>
      <c r="N201" s="17"/>
      <c r="O201" s="17"/>
      <c r="P201" s="17"/>
      <c r="Q201" s="17"/>
      <c r="R201" s="17"/>
      <c r="S201" s="17"/>
      <c r="T201" s="17"/>
      <c r="U201" s="17"/>
      <c r="V201" s="17"/>
      <c r="W201" s="18"/>
    </row>
    <row r="202" spans="1:23" x14ac:dyDescent="0.35">
      <c r="A202" s="17"/>
      <c r="B202" s="17"/>
      <c r="C202" s="17"/>
      <c r="D202" s="17"/>
      <c r="E202" s="17"/>
      <c r="F202" s="17"/>
      <c r="G202" s="17"/>
      <c r="H202" s="17"/>
      <c r="I202" s="17"/>
      <c r="J202" s="17"/>
      <c r="K202" s="17"/>
      <c r="L202" s="17"/>
      <c r="M202" s="17"/>
      <c r="N202" s="17"/>
      <c r="O202" s="17"/>
      <c r="P202" s="17"/>
      <c r="Q202" s="17"/>
      <c r="R202" s="17"/>
      <c r="S202" s="17"/>
      <c r="T202" s="17"/>
      <c r="U202" s="17"/>
      <c r="V202" s="17"/>
      <c r="W202" s="18"/>
    </row>
    <row r="203" spans="1:23" x14ac:dyDescent="0.35">
      <c r="A203" s="17"/>
      <c r="B203" s="17"/>
      <c r="C203" s="17"/>
      <c r="D203" s="17"/>
      <c r="E203" s="17"/>
      <c r="F203" s="17"/>
      <c r="G203" s="17"/>
      <c r="H203" s="17"/>
      <c r="I203" s="17"/>
      <c r="J203" s="17"/>
      <c r="K203" s="17"/>
      <c r="L203" s="17"/>
      <c r="M203" s="17"/>
      <c r="N203" s="17"/>
      <c r="O203" s="17"/>
      <c r="P203" s="17"/>
      <c r="Q203" s="17"/>
      <c r="R203" s="17"/>
      <c r="S203" s="17"/>
      <c r="T203" s="17"/>
      <c r="U203" s="17"/>
      <c r="V203" s="17"/>
      <c r="W203" s="18"/>
    </row>
    <row r="204" spans="1:23" x14ac:dyDescent="0.35">
      <c r="A204" s="17"/>
      <c r="B204" s="17"/>
      <c r="C204" s="17"/>
      <c r="D204" s="17"/>
      <c r="E204" s="17"/>
      <c r="F204" s="17"/>
      <c r="G204" s="17"/>
      <c r="H204" s="17"/>
      <c r="I204" s="17"/>
      <c r="J204" s="17"/>
      <c r="K204" s="17"/>
      <c r="L204" s="17"/>
      <c r="M204" s="17"/>
      <c r="N204" s="17"/>
      <c r="O204" s="17"/>
      <c r="P204" s="17"/>
      <c r="Q204" s="17"/>
      <c r="R204" s="17"/>
      <c r="S204" s="17"/>
      <c r="T204" s="17"/>
      <c r="U204" s="17"/>
      <c r="V204" s="17"/>
      <c r="W204" s="18"/>
    </row>
    <row r="205" spans="1:23" x14ac:dyDescent="0.35">
      <c r="A205" s="17"/>
      <c r="B205" s="17"/>
      <c r="C205" s="17"/>
      <c r="D205" s="17"/>
      <c r="E205" s="17"/>
      <c r="F205" s="17"/>
      <c r="G205" s="17"/>
      <c r="H205" s="17"/>
      <c r="I205" s="17"/>
      <c r="J205" s="17"/>
      <c r="K205" s="17"/>
      <c r="L205" s="17"/>
      <c r="M205" s="17"/>
      <c r="N205" s="17"/>
      <c r="O205" s="17"/>
      <c r="P205" s="17"/>
      <c r="Q205" s="17"/>
      <c r="R205" s="17"/>
      <c r="S205" s="17"/>
      <c r="T205" s="17"/>
      <c r="U205" s="17"/>
      <c r="V205" s="17"/>
      <c r="W205" s="18"/>
    </row>
    <row r="206" spans="1:23" x14ac:dyDescent="0.35">
      <c r="A206" s="17"/>
      <c r="B206" s="17"/>
      <c r="C206" s="17"/>
      <c r="D206" s="17"/>
      <c r="E206" s="17"/>
      <c r="F206" s="17"/>
      <c r="G206" s="17"/>
      <c r="H206" s="17"/>
      <c r="I206" s="17"/>
      <c r="J206" s="17"/>
      <c r="K206" s="17"/>
      <c r="L206" s="17"/>
      <c r="M206" s="17"/>
      <c r="N206" s="17"/>
      <c r="O206" s="17"/>
      <c r="P206" s="17"/>
      <c r="Q206" s="17"/>
      <c r="R206" s="17"/>
      <c r="S206" s="17"/>
      <c r="T206" s="17"/>
      <c r="U206" s="17"/>
      <c r="V206" s="17"/>
      <c r="W206" s="18"/>
    </row>
    <row r="207" spans="1:23" x14ac:dyDescent="0.35">
      <c r="A207" s="17"/>
      <c r="B207" s="17"/>
      <c r="C207" s="17"/>
      <c r="D207" s="17"/>
      <c r="E207" s="17"/>
      <c r="F207" s="17"/>
      <c r="G207" s="17"/>
      <c r="H207" s="17"/>
      <c r="I207" s="17"/>
      <c r="J207" s="17"/>
      <c r="K207" s="17"/>
      <c r="L207" s="17"/>
      <c r="M207" s="17"/>
      <c r="N207" s="17"/>
      <c r="O207" s="17"/>
      <c r="P207" s="17"/>
      <c r="Q207" s="17"/>
      <c r="R207" s="17"/>
      <c r="S207" s="17"/>
      <c r="T207" s="17"/>
      <c r="U207" s="17"/>
      <c r="V207" s="17"/>
      <c r="W207" s="18"/>
    </row>
    <row r="208" spans="1:23" x14ac:dyDescent="0.35">
      <c r="A208" s="17"/>
      <c r="B208" s="17"/>
      <c r="C208" s="17"/>
      <c r="D208" s="17"/>
      <c r="E208" s="17"/>
      <c r="F208" s="17"/>
      <c r="G208" s="17"/>
      <c r="H208" s="17"/>
      <c r="I208" s="17"/>
      <c r="J208" s="17"/>
      <c r="K208" s="17"/>
      <c r="L208" s="17"/>
      <c r="M208" s="17"/>
      <c r="N208" s="17"/>
      <c r="O208" s="17"/>
      <c r="P208" s="17"/>
      <c r="Q208" s="17"/>
      <c r="R208" s="17"/>
      <c r="S208" s="17"/>
      <c r="T208" s="17"/>
      <c r="U208" s="17"/>
      <c r="V208" s="17"/>
      <c r="W208" s="18"/>
    </row>
    <row r="209" spans="1:23" x14ac:dyDescent="0.35">
      <c r="A209" s="17"/>
      <c r="B209" s="17"/>
      <c r="C209" s="17"/>
      <c r="D209" s="17"/>
      <c r="E209" s="17"/>
      <c r="F209" s="17"/>
      <c r="G209" s="17"/>
      <c r="H209" s="17"/>
      <c r="I209" s="17"/>
      <c r="J209" s="17"/>
      <c r="K209" s="17"/>
      <c r="L209" s="17"/>
      <c r="M209" s="17"/>
      <c r="N209" s="17"/>
      <c r="O209" s="17"/>
      <c r="P209" s="17"/>
      <c r="Q209" s="17"/>
      <c r="R209" s="17"/>
      <c r="S209" s="17"/>
      <c r="T209" s="17"/>
      <c r="U209" s="17"/>
      <c r="V209" s="17"/>
      <c r="W209" s="18"/>
    </row>
    <row r="210" spans="1:23" x14ac:dyDescent="0.35">
      <c r="A210" s="17"/>
      <c r="B210" s="17"/>
      <c r="C210" s="17"/>
      <c r="D210" s="17"/>
      <c r="E210" s="17"/>
      <c r="F210" s="17"/>
      <c r="G210" s="17"/>
      <c r="H210" s="17"/>
      <c r="I210" s="17"/>
      <c r="J210" s="17"/>
      <c r="K210" s="17"/>
      <c r="L210" s="17"/>
      <c r="M210" s="17"/>
      <c r="N210" s="17"/>
      <c r="O210" s="17"/>
      <c r="P210" s="17"/>
      <c r="Q210" s="17"/>
      <c r="R210" s="17"/>
      <c r="S210" s="17"/>
      <c r="T210" s="17"/>
      <c r="U210" s="17"/>
      <c r="V210" s="17"/>
      <c r="W210" s="18"/>
    </row>
    <row r="211" spans="1:23" x14ac:dyDescent="0.35">
      <c r="A211" s="17"/>
      <c r="B211" s="17"/>
      <c r="C211" s="17"/>
      <c r="D211" s="17"/>
      <c r="E211" s="17"/>
      <c r="F211" s="17"/>
      <c r="G211" s="17"/>
      <c r="H211" s="17"/>
      <c r="I211" s="17"/>
      <c r="J211" s="17"/>
      <c r="K211" s="17"/>
      <c r="L211" s="17"/>
      <c r="M211" s="17"/>
      <c r="N211" s="17"/>
      <c r="O211" s="17"/>
      <c r="P211" s="17"/>
      <c r="Q211" s="17"/>
      <c r="R211" s="17"/>
      <c r="S211" s="17"/>
      <c r="T211" s="17"/>
      <c r="U211" s="17"/>
      <c r="V211" s="17"/>
      <c r="W211" s="18"/>
    </row>
    <row r="212" spans="1:23" x14ac:dyDescent="0.35">
      <c r="A212" s="17"/>
      <c r="B212" s="17"/>
      <c r="C212" s="17"/>
      <c r="D212" s="17"/>
      <c r="E212" s="17"/>
      <c r="F212" s="17"/>
      <c r="G212" s="17"/>
      <c r="H212" s="17"/>
      <c r="I212" s="17"/>
      <c r="J212" s="17"/>
      <c r="K212" s="17"/>
      <c r="L212" s="17"/>
      <c r="M212" s="17"/>
      <c r="N212" s="17"/>
      <c r="O212" s="17"/>
      <c r="P212" s="17"/>
      <c r="Q212" s="17"/>
      <c r="R212" s="17"/>
      <c r="S212" s="17"/>
      <c r="T212" s="17"/>
      <c r="U212" s="17"/>
      <c r="V212" s="17"/>
      <c r="W212" s="18"/>
    </row>
    <row r="213" spans="1:23" x14ac:dyDescent="0.35">
      <c r="A213" s="17"/>
      <c r="B213" s="17"/>
      <c r="C213" s="17"/>
      <c r="D213" s="17"/>
      <c r="E213" s="17"/>
      <c r="F213" s="17"/>
      <c r="G213" s="17"/>
      <c r="H213" s="17"/>
      <c r="I213" s="17"/>
      <c r="J213" s="17"/>
      <c r="K213" s="17"/>
      <c r="L213" s="17"/>
      <c r="M213" s="17"/>
      <c r="N213" s="17"/>
      <c r="O213" s="17"/>
      <c r="P213" s="17"/>
      <c r="Q213" s="17"/>
      <c r="R213" s="17"/>
      <c r="S213" s="17"/>
      <c r="T213" s="17"/>
      <c r="U213" s="17"/>
      <c r="V213" s="17"/>
      <c r="W213" s="18"/>
    </row>
    <row r="214" spans="1:23" x14ac:dyDescent="0.35">
      <c r="A214" s="17"/>
      <c r="B214" s="17"/>
      <c r="C214" s="17"/>
      <c r="D214" s="17"/>
      <c r="E214" s="17"/>
      <c r="F214" s="17"/>
      <c r="G214" s="17"/>
      <c r="H214" s="17"/>
      <c r="I214" s="17"/>
      <c r="J214" s="17"/>
      <c r="K214" s="17"/>
      <c r="L214" s="17"/>
      <c r="M214" s="17"/>
      <c r="N214" s="17"/>
      <c r="O214" s="17"/>
      <c r="P214" s="17"/>
      <c r="Q214" s="17"/>
      <c r="R214" s="17"/>
      <c r="S214" s="17"/>
      <c r="T214" s="17"/>
      <c r="U214" s="17"/>
      <c r="V214" s="17"/>
      <c r="W214" s="18"/>
    </row>
    <row r="215" spans="1:23" x14ac:dyDescent="0.35">
      <c r="A215" s="17"/>
      <c r="B215" s="17"/>
      <c r="C215" s="17"/>
      <c r="D215" s="17"/>
      <c r="E215" s="17"/>
      <c r="F215" s="17"/>
      <c r="G215" s="17"/>
      <c r="H215" s="17"/>
      <c r="I215" s="17"/>
      <c r="J215" s="17"/>
      <c r="K215" s="17"/>
      <c r="L215" s="17"/>
      <c r="M215" s="17"/>
      <c r="N215" s="17"/>
      <c r="O215" s="17"/>
      <c r="P215" s="17"/>
      <c r="Q215" s="17"/>
      <c r="R215" s="17"/>
      <c r="S215" s="17"/>
      <c r="T215" s="17"/>
      <c r="U215" s="17"/>
      <c r="V215" s="17"/>
      <c r="W215" s="18"/>
    </row>
    <row r="216" spans="1:23" x14ac:dyDescent="0.35">
      <c r="A216" s="17"/>
      <c r="B216" s="17"/>
      <c r="C216" s="17"/>
      <c r="D216" s="17"/>
      <c r="E216" s="17"/>
      <c r="F216" s="17"/>
      <c r="G216" s="17"/>
      <c r="H216" s="17"/>
      <c r="I216" s="17"/>
      <c r="J216" s="17"/>
      <c r="K216" s="17"/>
      <c r="L216" s="17"/>
      <c r="M216" s="17"/>
      <c r="N216" s="17"/>
      <c r="O216" s="17"/>
      <c r="P216" s="17"/>
      <c r="Q216" s="17"/>
      <c r="R216" s="17"/>
      <c r="S216" s="17"/>
      <c r="T216" s="17"/>
      <c r="U216" s="17"/>
      <c r="V216" s="17"/>
      <c r="W216" s="18"/>
    </row>
    <row r="217" spans="1:23" x14ac:dyDescent="0.35">
      <c r="A217" s="17"/>
      <c r="B217" s="17"/>
      <c r="C217" s="17"/>
      <c r="D217" s="17"/>
      <c r="E217" s="17"/>
      <c r="F217" s="17"/>
      <c r="G217" s="17"/>
      <c r="H217" s="17"/>
      <c r="I217" s="17"/>
      <c r="J217" s="17"/>
      <c r="K217" s="17"/>
      <c r="L217" s="17"/>
      <c r="M217" s="17"/>
      <c r="N217" s="17"/>
      <c r="O217" s="17"/>
      <c r="P217" s="17"/>
      <c r="Q217" s="17"/>
      <c r="R217" s="17"/>
      <c r="S217" s="17"/>
      <c r="T217" s="17"/>
      <c r="U217" s="17"/>
      <c r="V217" s="17"/>
      <c r="W217" s="18"/>
    </row>
    <row r="218" spans="1:23" x14ac:dyDescent="0.35">
      <c r="A218" s="17"/>
      <c r="B218" s="17"/>
      <c r="C218" s="17"/>
      <c r="D218" s="17"/>
      <c r="E218" s="17"/>
      <c r="F218" s="17"/>
      <c r="G218" s="17"/>
      <c r="H218" s="17"/>
      <c r="I218" s="17"/>
      <c r="J218" s="17"/>
      <c r="K218" s="17"/>
      <c r="L218" s="17"/>
      <c r="M218" s="17"/>
      <c r="N218" s="17"/>
      <c r="O218" s="17"/>
      <c r="P218" s="17"/>
      <c r="Q218" s="17"/>
      <c r="R218" s="17"/>
      <c r="S218" s="17"/>
      <c r="T218" s="17"/>
      <c r="U218" s="17"/>
      <c r="V218" s="17"/>
      <c r="W218" s="18"/>
    </row>
    <row r="219" spans="1:23" x14ac:dyDescent="0.35">
      <c r="A219" s="17"/>
      <c r="B219" s="17"/>
      <c r="C219" s="17"/>
      <c r="D219" s="17"/>
      <c r="E219" s="17"/>
      <c r="F219" s="17"/>
      <c r="G219" s="17"/>
      <c r="H219" s="17"/>
      <c r="I219" s="17"/>
      <c r="J219" s="17"/>
      <c r="K219" s="17"/>
      <c r="L219" s="17"/>
      <c r="M219" s="17"/>
      <c r="N219" s="17"/>
      <c r="O219" s="17"/>
      <c r="P219" s="17"/>
      <c r="Q219" s="17"/>
      <c r="R219" s="17"/>
      <c r="S219" s="17"/>
      <c r="T219" s="17"/>
      <c r="U219" s="17"/>
      <c r="V219" s="17"/>
      <c r="W219" s="18"/>
    </row>
    <row r="220" spans="1:23" x14ac:dyDescent="0.35">
      <c r="A220" s="17"/>
      <c r="B220" s="17"/>
      <c r="C220" s="17"/>
      <c r="D220" s="17"/>
      <c r="E220" s="17"/>
      <c r="F220" s="17"/>
      <c r="G220" s="17"/>
      <c r="H220" s="17"/>
      <c r="I220" s="17"/>
      <c r="J220" s="17"/>
      <c r="K220" s="17"/>
      <c r="L220" s="17"/>
      <c r="M220" s="17"/>
      <c r="N220" s="17"/>
      <c r="O220" s="17"/>
      <c r="P220" s="17"/>
      <c r="Q220" s="17"/>
      <c r="R220" s="17"/>
      <c r="S220" s="17"/>
      <c r="T220" s="17"/>
      <c r="U220" s="17"/>
      <c r="V220" s="17"/>
      <c r="W220" s="18"/>
    </row>
    <row r="221" spans="1:23" x14ac:dyDescent="0.35">
      <c r="A221" s="17"/>
      <c r="B221" s="17"/>
      <c r="C221" s="17"/>
      <c r="D221" s="17"/>
      <c r="E221" s="17"/>
      <c r="F221" s="17"/>
      <c r="G221" s="17"/>
      <c r="H221" s="17"/>
      <c r="I221" s="17"/>
      <c r="J221" s="17"/>
      <c r="K221" s="17"/>
      <c r="L221" s="17"/>
      <c r="M221" s="17"/>
      <c r="N221" s="17"/>
      <c r="O221" s="17"/>
      <c r="P221" s="17"/>
      <c r="Q221" s="17"/>
      <c r="R221" s="17"/>
      <c r="S221" s="17"/>
      <c r="T221" s="17"/>
      <c r="U221" s="17"/>
      <c r="V221" s="17"/>
      <c r="W221" s="18"/>
    </row>
    <row r="222" spans="1:23" x14ac:dyDescent="0.35">
      <c r="A222" s="17"/>
      <c r="B222" s="17"/>
      <c r="C222" s="17"/>
      <c r="D222" s="17"/>
      <c r="E222" s="17"/>
      <c r="F222" s="17"/>
      <c r="G222" s="17"/>
      <c r="H222" s="17"/>
      <c r="I222" s="17"/>
      <c r="J222" s="17"/>
      <c r="K222" s="17"/>
      <c r="L222" s="17"/>
      <c r="M222" s="17"/>
      <c r="N222" s="17"/>
      <c r="O222" s="17"/>
      <c r="P222" s="17"/>
      <c r="Q222" s="17"/>
      <c r="R222" s="17"/>
      <c r="S222" s="17"/>
      <c r="T222" s="17"/>
      <c r="U222" s="17"/>
      <c r="V222" s="17"/>
      <c r="W222" s="18"/>
    </row>
    <row r="223" spans="1:23" x14ac:dyDescent="0.35">
      <c r="A223" s="17"/>
      <c r="B223" s="17"/>
      <c r="C223" s="17"/>
      <c r="D223" s="17"/>
      <c r="E223" s="17"/>
      <c r="F223" s="17"/>
      <c r="G223" s="17"/>
      <c r="H223" s="17"/>
      <c r="I223" s="17"/>
      <c r="J223" s="17"/>
      <c r="K223" s="17"/>
      <c r="L223" s="17"/>
      <c r="M223" s="17"/>
      <c r="N223" s="17"/>
      <c r="O223" s="17"/>
      <c r="P223" s="17"/>
      <c r="Q223" s="17"/>
      <c r="R223" s="17"/>
      <c r="S223" s="17"/>
      <c r="T223" s="17"/>
      <c r="U223" s="17"/>
      <c r="V223" s="17"/>
      <c r="W223" s="18"/>
    </row>
    <row r="224" spans="1:23" x14ac:dyDescent="0.35">
      <c r="A224" s="17"/>
      <c r="B224" s="17"/>
      <c r="C224" s="17"/>
      <c r="D224" s="17"/>
      <c r="E224" s="17"/>
      <c r="F224" s="17"/>
      <c r="G224" s="17"/>
      <c r="H224" s="17"/>
      <c r="I224" s="17"/>
      <c r="J224" s="17"/>
      <c r="K224" s="17"/>
      <c r="L224" s="17"/>
      <c r="M224" s="17"/>
      <c r="N224" s="17"/>
      <c r="O224" s="17"/>
      <c r="P224" s="17"/>
      <c r="Q224" s="17"/>
      <c r="R224" s="17"/>
      <c r="S224" s="17"/>
      <c r="T224" s="17"/>
      <c r="U224" s="17"/>
      <c r="V224" s="17"/>
      <c r="W224" s="18"/>
    </row>
    <row r="225" spans="1:23" x14ac:dyDescent="0.35">
      <c r="A225" s="17"/>
      <c r="B225" s="17"/>
      <c r="C225" s="17"/>
      <c r="D225" s="17"/>
      <c r="E225" s="17"/>
      <c r="F225" s="17"/>
      <c r="G225" s="17"/>
      <c r="H225" s="17"/>
      <c r="I225" s="17"/>
      <c r="J225" s="17"/>
      <c r="K225" s="17"/>
      <c r="L225" s="17"/>
      <c r="M225" s="17"/>
      <c r="N225" s="17"/>
      <c r="O225" s="17"/>
      <c r="P225" s="17"/>
      <c r="Q225" s="17"/>
      <c r="R225" s="17"/>
      <c r="S225" s="17"/>
      <c r="T225" s="17"/>
      <c r="U225" s="17"/>
      <c r="V225" s="17"/>
      <c r="W225" s="18"/>
    </row>
    <row r="226" spans="1:23" x14ac:dyDescent="0.35">
      <c r="A226" s="17"/>
      <c r="B226" s="17"/>
      <c r="C226" s="17"/>
      <c r="D226" s="17"/>
      <c r="E226" s="17"/>
      <c r="F226" s="17"/>
      <c r="G226" s="17"/>
      <c r="H226" s="17"/>
      <c r="I226" s="17"/>
      <c r="J226" s="17"/>
      <c r="K226" s="17"/>
      <c r="L226" s="17"/>
      <c r="M226" s="17"/>
      <c r="N226" s="17"/>
      <c r="O226" s="17"/>
      <c r="P226" s="17"/>
      <c r="Q226" s="17"/>
      <c r="R226" s="17"/>
      <c r="S226" s="17"/>
      <c r="T226" s="17"/>
      <c r="U226" s="17"/>
      <c r="V226" s="17"/>
      <c r="W226" s="18"/>
    </row>
    <row r="227" spans="1:23" x14ac:dyDescent="0.35">
      <c r="A227" s="17"/>
      <c r="B227" s="17"/>
      <c r="C227" s="17"/>
      <c r="D227" s="17"/>
      <c r="E227" s="17"/>
      <c r="F227" s="17"/>
      <c r="G227" s="17"/>
      <c r="H227" s="17"/>
      <c r="I227" s="17"/>
      <c r="J227" s="17"/>
      <c r="K227" s="17"/>
      <c r="L227" s="17"/>
      <c r="M227" s="17"/>
      <c r="N227" s="17"/>
      <c r="O227" s="17"/>
      <c r="P227" s="17"/>
      <c r="Q227" s="17"/>
      <c r="R227" s="17"/>
      <c r="S227" s="17"/>
      <c r="T227" s="17"/>
      <c r="U227" s="17"/>
      <c r="V227" s="17"/>
      <c r="W227" s="18"/>
    </row>
    <row r="228" spans="1:23" x14ac:dyDescent="0.35">
      <c r="A228" s="17"/>
      <c r="B228" s="17"/>
      <c r="C228" s="17"/>
      <c r="D228" s="17"/>
      <c r="E228" s="17"/>
      <c r="F228" s="17"/>
      <c r="G228" s="17"/>
      <c r="H228" s="17"/>
      <c r="I228" s="17"/>
      <c r="J228" s="17"/>
      <c r="K228" s="17"/>
      <c r="L228" s="17"/>
      <c r="M228" s="17"/>
      <c r="N228" s="17"/>
      <c r="O228" s="17"/>
      <c r="P228" s="17"/>
      <c r="Q228" s="17"/>
      <c r="R228" s="17"/>
      <c r="S228" s="17"/>
      <c r="T228" s="17"/>
      <c r="U228" s="17"/>
      <c r="V228" s="17"/>
      <c r="W228" s="18"/>
    </row>
    <row r="229" spans="1:23" x14ac:dyDescent="0.35">
      <c r="A229" s="17"/>
      <c r="B229" s="17"/>
      <c r="C229" s="17"/>
      <c r="D229" s="17"/>
      <c r="E229" s="17"/>
      <c r="F229" s="17"/>
      <c r="G229" s="17"/>
      <c r="H229" s="17"/>
      <c r="I229" s="17"/>
      <c r="J229" s="17"/>
      <c r="K229" s="17"/>
      <c r="L229" s="17"/>
      <c r="M229" s="17"/>
      <c r="N229" s="17"/>
      <c r="O229" s="17"/>
      <c r="P229" s="17"/>
      <c r="Q229" s="17"/>
      <c r="R229" s="17"/>
      <c r="S229" s="17"/>
      <c r="T229" s="17"/>
      <c r="U229" s="17"/>
      <c r="V229" s="17"/>
      <c r="W229" s="18"/>
    </row>
    <row r="230" spans="1:23" x14ac:dyDescent="0.35">
      <c r="A230" s="17"/>
      <c r="B230" s="17"/>
      <c r="C230" s="17"/>
      <c r="D230" s="17"/>
      <c r="E230" s="17"/>
      <c r="F230" s="17"/>
      <c r="G230" s="17"/>
      <c r="H230" s="17"/>
      <c r="I230" s="17"/>
      <c r="J230" s="17"/>
      <c r="K230" s="17"/>
      <c r="L230" s="17"/>
      <c r="M230" s="17"/>
      <c r="N230" s="17"/>
      <c r="O230" s="17"/>
      <c r="P230" s="17"/>
      <c r="Q230" s="17"/>
      <c r="R230" s="17"/>
      <c r="S230" s="17"/>
      <c r="T230" s="17"/>
      <c r="U230" s="17"/>
      <c r="V230" s="17"/>
      <c r="W230" s="18"/>
    </row>
    <row r="231" spans="1:23" x14ac:dyDescent="0.35">
      <c r="A231" s="17"/>
      <c r="B231" s="17"/>
      <c r="C231" s="17"/>
      <c r="D231" s="17"/>
      <c r="E231" s="17"/>
      <c r="F231" s="17"/>
      <c r="G231" s="17"/>
      <c r="H231" s="17"/>
      <c r="I231" s="17"/>
      <c r="J231" s="17"/>
      <c r="K231" s="17"/>
      <c r="L231" s="17"/>
      <c r="M231" s="17"/>
      <c r="N231" s="17"/>
      <c r="O231" s="17"/>
      <c r="P231" s="17"/>
      <c r="Q231" s="17"/>
      <c r="R231" s="17"/>
      <c r="S231" s="17"/>
      <c r="T231" s="17"/>
      <c r="U231" s="17"/>
      <c r="V231" s="17"/>
      <c r="W231" s="18"/>
    </row>
    <row r="232" spans="1:23" x14ac:dyDescent="0.35">
      <c r="A232" s="17"/>
      <c r="B232" s="17"/>
      <c r="C232" s="17"/>
      <c r="D232" s="17"/>
      <c r="E232" s="17"/>
      <c r="F232" s="17"/>
      <c r="G232" s="17"/>
      <c r="H232" s="17"/>
      <c r="I232" s="17"/>
      <c r="J232" s="17"/>
      <c r="K232" s="17"/>
      <c r="L232" s="17"/>
      <c r="M232" s="17"/>
      <c r="N232" s="17"/>
      <c r="O232" s="17"/>
      <c r="P232" s="17"/>
      <c r="Q232" s="17"/>
      <c r="R232" s="17"/>
      <c r="S232" s="17"/>
      <c r="T232" s="17"/>
      <c r="U232" s="17"/>
      <c r="V232" s="17"/>
      <c r="W232" s="18"/>
    </row>
    <row r="233" spans="1:23" x14ac:dyDescent="0.35">
      <c r="A233" s="17"/>
      <c r="B233" s="17"/>
      <c r="C233" s="17"/>
      <c r="D233" s="17"/>
      <c r="E233" s="17"/>
      <c r="F233" s="17"/>
      <c r="G233" s="17"/>
      <c r="H233" s="17"/>
      <c r="I233" s="17"/>
      <c r="J233" s="17"/>
      <c r="K233" s="17"/>
      <c r="L233" s="17"/>
      <c r="M233" s="17"/>
      <c r="N233" s="17"/>
      <c r="O233" s="17"/>
      <c r="P233" s="17"/>
      <c r="Q233" s="17"/>
      <c r="R233" s="17"/>
      <c r="S233" s="17"/>
      <c r="T233" s="17"/>
      <c r="U233" s="17"/>
      <c r="V233" s="17"/>
      <c r="W233" s="18"/>
    </row>
    <row r="234" spans="1:23" x14ac:dyDescent="0.35">
      <c r="A234" s="17"/>
      <c r="B234" s="17"/>
      <c r="C234" s="17"/>
      <c r="D234" s="17"/>
      <c r="E234" s="17"/>
      <c r="F234" s="17"/>
      <c r="G234" s="17"/>
      <c r="H234" s="17"/>
      <c r="I234" s="17"/>
      <c r="J234" s="17"/>
      <c r="K234" s="17"/>
      <c r="L234" s="17"/>
      <c r="M234" s="17"/>
      <c r="N234" s="17"/>
      <c r="O234" s="17"/>
      <c r="P234" s="17"/>
      <c r="Q234" s="17"/>
      <c r="R234" s="17"/>
      <c r="S234" s="17"/>
      <c r="T234" s="17"/>
      <c r="U234" s="17"/>
      <c r="V234" s="17"/>
      <c r="W234" s="18"/>
    </row>
    <row r="235" spans="1:23" x14ac:dyDescent="0.35">
      <c r="A235" s="17"/>
      <c r="B235" s="17"/>
      <c r="C235" s="17"/>
      <c r="D235" s="17"/>
      <c r="E235" s="17"/>
      <c r="F235" s="17"/>
      <c r="G235" s="17"/>
      <c r="H235" s="17"/>
      <c r="I235" s="17"/>
      <c r="J235" s="17"/>
      <c r="K235" s="17"/>
      <c r="L235" s="17"/>
      <c r="M235" s="17"/>
      <c r="N235" s="17"/>
      <c r="O235" s="17"/>
      <c r="P235" s="17"/>
      <c r="Q235" s="17"/>
      <c r="R235" s="17"/>
      <c r="S235" s="17"/>
      <c r="T235" s="17"/>
      <c r="U235" s="17"/>
      <c r="V235" s="17"/>
      <c r="W235" s="18"/>
    </row>
    <row r="236" spans="1:23" x14ac:dyDescent="0.35">
      <c r="A236" s="17"/>
      <c r="B236" s="17"/>
      <c r="C236" s="17"/>
      <c r="D236" s="17"/>
      <c r="E236" s="17"/>
      <c r="F236" s="17"/>
      <c r="G236" s="17"/>
      <c r="H236" s="17"/>
      <c r="I236" s="17"/>
      <c r="J236" s="17"/>
      <c r="K236" s="17"/>
      <c r="L236" s="17"/>
      <c r="M236" s="17"/>
      <c r="N236" s="17"/>
      <c r="O236" s="17"/>
      <c r="P236" s="17"/>
      <c r="Q236" s="17"/>
      <c r="R236" s="17"/>
      <c r="S236" s="17"/>
      <c r="T236" s="17"/>
      <c r="U236" s="17"/>
      <c r="V236" s="17"/>
      <c r="W236" s="18"/>
    </row>
    <row r="237" spans="1:23" x14ac:dyDescent="0.35">
      <c r="A237" s="17"/>
      <c r="B237" s="17"/>
      <c r="C237" s="17"/>
      <c r="D237" s="17"/>
      <c r="E237" s="17"/>
      <c r="F237" s="17"/>
      <c r="G237" s="17"/>
      <c r="H237" s="17"/>
      <c r="I237" s="17"/>
      <c r="J237" s="17"/>
      <c r="K237" s="17"/>
      <c r="L237" s="17"/>
      <c r="M237" s="17"/>
      <c r="N237" s="17"/>
      <c r="O237" s="17"/>
      <c r="P237" s="17"/>
      <c r="Q237" s="17"/>
      <c r="R237" s="17"/>
      <c r="S237" s="17"/>
      <c r="T237" s="17"/>
      <c r="U237" s="17"/>
      <c r="V237" s="17"/>
      <c r="W237" s="18"/>
    </row>
    <row r="238" spans="1:23" x14ac:dyDescent="0.35">
      <c r="A238" s="17"/>
      <c r="B238" s="17"/>
      <c r="C238" s="17"/>
      <c r="D238" s="17"/>
      <c r="E238" s="17"/>
      <c r="F238" s="17"/>
      <c r="G238" s="17"/>
      <c r="H238" s="17"/>
      <c r="I238" s="17"/>
      <c r="J238" s="17"/>
      <c r="K238" s="17"/>
      <c r="L238" s="17"/>
      <c r="M238" s="17"/>
      <c r="N238" s="17"/>
      <c r="O238" s="17"/>
      <c r="P238" s="17"/>
      <c r="Q238" s="17"/>
      <c r="R238" s="17"/>
      <c r="S238" s="17"/>
      <c r="T238" s="17"/>
      <c r="U238" s="17"/>
      <c r="V238" s="17"/>
      <c r="W238" s="18"/>
    </row>
    <row r="239" spans="1:23" x14ac:dyDescent="0.35">
      <c r="A239" s="17"/>
      <c r="B239" s="17"/>
      <c r="C239" s="17"/>
      <c r="D239" s="17"/>
      <c r="E239" s="17"/>
      <c r="F239" s="17"/>
      <c r="G239" s="17"/>
      <c r="H239" s="17"/>
      <c r="I239" s="17"/>
      <c r="J239" s="17"/>
      <c r="K239" s="17"/>
      <c r="L239" s="17"/>
      <c r="M239" s="17"/>
      <c r="N239" s="17"/>
      <c r="O239" s="17"/>
      <c r="P239" s="17"/>
      <c r="Q239" s="17"/>
      <c r="R239" s="17"/>
      <c r="S239" s="17"/>
      <c r="T239" s="17"/>
      <c r="U239" s="17"/>
      <c r="V239" s="17"/>
      <c r="W239" s="18"/>
    </row>
    <row r="240" spans="1:23" x14ac:dyDescent="0.35">
      <c r="A240" s="17"/>
      <c r="B240" s="17"/>
      <c r="C240" s="17"/>
      <c r="D240" s="17"/>
      <c r="E240" s="17"/>
      <c r="F240" s="17"/>
      <c r="G240" s="17"/>
      <c r="H240" s="17"/>
      <c r="I240" s="17"/>
      <c r="J240" s="17"/>
      <c r="K240" s="17"/>
      <c r="L240" s="17"/>
      <c r="M240" s="17"/>
      <c r="N240" s="17"/>
      <c r="O240" s="17"/>
      <c r="P240" s="17"/>
      <c r="Q240" s="17"/>
      <c r="R240" s="17"/>
      <c r="S240" s="17"/>
      <c r="T240" s="17"/>
      <c r="U240" s="17"/>
      <c r="V240" s="17"/>
      <c r="W240" s="18"/>
    </row>
    <row r="241" spans="1:23" ht="16" customHeight="1" x14ac:dyDescent="0.35">
      <c r="A241" s="25" t="s">
        <v>58</v>
      </c>
      <c r="B241" s="25" t="s">
        <v>58</v>
      </c>
      <c r="C241" s="25" t="s">
        <v>58</v>
      </c>
      <c r="D241" s="25" t="s">
        <v>58</v>
      </c>
      <c r="E241" s="25" t="s">
        <v>58</v>
      </c>
      <c r="F241" s="25" t="s">
        <v>58</v>
      </c>
      <c r="G241" s="25" t="s">
        <v>58</v>
      </c>
      <c r="H241" s="25" t="s">
        <v>58</v>
      </c>
      <c r="I241" s="25" t="s">
        <v>58</v>
      </c>
      <c r="J241" s="25" t="s">
        <v>58</v>
      </c>
      <c r="K241" s="25" t="s">
        <v>58</v>
      </c>
      <c r="L241" s="25" t="s">
        <v>58</v>
      </c>
      <c r="M241" s="25" t="s">
        <v>58</v>
      </c>
      <c r="N241" s="25" t="s">
        <v>58</v>
      </c>
      <c r="O241" s="25" t="s">
        <v>58</v>
      </c>
      <c r="P241" s="25" t="s">
        <v>58</v>
      </c>
      <c r="Q241" s="25" t="s">
        <v>58</v>
      </c>
      <c r="R241" s="25" t="s">
        <v>58</v>
      </c>
      <c r="S241" s="25" t="s">
        <v>58</v>
      </c>
      <c r="T241" s="25" t="s">
        <v>58</v>
      </c>
      <c r="U241" s="25" t="s">
        <v>58</v>
      </c>
      <c r="V241" s="25" t="s">
        <v>58</v>
      </c>
      <c r="W241" s="25" t="s">
        <v>58</v>
      </c>
    </row>
    <row r="242" spans="1:23" s="27" customFormat="1" ht="16" customHeight="1" x14ac:dyDescent="0.35">
      <c r="A242" s="26" t="s">
        <v>58</v>
      </c>
      <c r="B242" s="26" t="s">
        <v>58</v>
      </c>
      <c r="C242" s="26" t="s">
        <v>58</v>
      </c>
      <c r="D242" s="26" t="s">
        <v>58</v>
      </c>
      <c r="E242" s="26" t="s">
        <v>58</v>
      </c>
      <c r="F242" s="26" t="s">
        <v>58</v>
      </c>
      <c r="G242" s="26" t="s">
        <v>58</v>
      </c>
      <c r="H242" s="26" t="s">
        <v>58</v>
      </c>
      <c r="I242" s="26" t="s">
        <v>58</v>
      </c>
      <c r="J242" s="26" t="s">
        <v>58</v>
      </c>
      <c r="K242" s="26" t="s">
        <v>58</v>
      </c>
      <c r="L242" s="26" t="s">
        <v>58</v>
      </c>
      <c r="M242" s="26" t="s">
        <v>58</v>
      </c>
      <c r="N242" s="26" t="s">
        <v>58</v>
      </c>
      <c r="O242" s="26" t="s">
        <v>58</v>
      </c>
      <c r="P242" s="26" t="s">
        <v>58</v>
      </c>
      <c r="Q242" s="26" t="s">
        <v>58</v>
      </c>
      <c r="R242" s="26" t="s">
        <v>58</v>
      </c>
      <c r="S242" s="26" t="s">
        <v>58</v>
      </c>
      <c r="T242" s="26" t="s">
        <v>58</v>
      </c>
      <c r="U242" s="26" t="s">
        <v>58</v>
      </c>
      <c r="V242" s="26" t="s">
        <v>58</v>
      </c>
      <c r="W242" s="26" t="s">
        <v>58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638C8-B8D9-4AC1-84EB-A1B85CB4AFFC}">
  <dimension ref="A1:P542"/>
  <sheetViews>
    <sheetView workbookViewId="0">
      <pane xSplit="3" ySplit="3" topLeftCell="D4" activePane="bottomRight" state="frozen"/>
      <selection pane="topRight" activeCell="D1" sqref="D1"/>
      <selection pane="bottomLeft" activeCell="A4" sqref="A4"/>
      <selection pane="bottomRight" activeCell="H9" sqref="H9"/>
    </sheetView>
    <sheetView workbookViewId="1">
      <pane xSplit="3" ySplit="3" topLeftCell="D501" activePane="bottomRight" state="frozen"/>
      <selection pane="topRight" activeCell="D1" sqref="D1"/>
      <selection pane="bottomLeft" activeCell="A4" sqref="A4"/>
      <selection pane="bottomRight" activeCell="K533" sqref="K533"/>
    </sheetView>
  </sheetViews>
  <sheetFormatPr defaultColWidth="8.7265625" defaultRowHeight="14.5" x14ac:dyDescent="0.35"/>
  <cols>
    <col min="1" max="1" width="3" customWidth="1"/>
    <col min="2" max="2" width="7.7265625" customWidth="1"/>
    <col min="3" max="3" width="20.90625" customWidth="1"/>
    <col min="4" max="4" width="21.90625" customWidth="1"/>
    <col min="5" max="5" width="58.26953125" bestFit="1" customWidth="1"/>
    <col min="6" max="11" width="13.54296875" customWidth="1"/>
    <col min="12" max="12" width="15.7265625" bestFit="1" customWidth="1"/>
    <col min="13" max="13" width="15.90625" bestFit="1" customWidth="1"/>
    <col min="14" max="14" width="15.7265625" bestFit="1" customWidth="1"/>
    <col min="15" max="15" width="15.90625" bestFit="1" customWidth="1"/>
    <col min="16" max="16" width="20.54296875" bestFit="1" customWidth="1"/>
    <col min="17" max="17" width="20.7265625" bestFit="1" customWidth="1"/>
    <col min="18" max="18" width="10.1796875" bestFit="1" customWidth="1"/>
    <col min="19" max="19" width="8.6328125" bestFit="1" customWidth="1"/>
    <col min="20" max="20" width="11.1796875" bestFit="1" customWidth="1"/>
    <col min="21" max="21" width="8.81640625" bestFit="1" customWidth="1"/>
    <col min="22" max="22" width="8.6328125" bestFit="1" customWidth="1"/>
    <col min="23" max="24" width="10.1796875" bestFit="1" customWidth="1"/>
    <col min="25" max="25" width="8" bestFit="1" customWidth="1"/>
    <col min="26" max="26" width="8.6328125" bestFit="1" customWidth="1"/>
    <col min="28" max="28" width="7.08984375" bestFit="1" customWidth="1"/>
    <col min="29" max="29" width="10.1796875" bestFit="1" customWidth="1"/>
    <col min="30" max="30" width="11" bestFit="1" customWidth="1"/>
    <col min="31" max="31" width="8.81640625" bestFit="1" customWidth="1"/>
    <col min="32" max="32" width="13.1796875" bestFit="1" customWidth="1"/>
    <col min="33" max="33" width="12.26953125" bestFit="1" customWidth="1"/>
    <col min="34" max="35" width="10.1796875" bestFit="1" customWidth="1"/>
    <col min="36" max="36" width="7" bestFit="1" customWidth="1"/>
    <col min="37" max="37" width="10.1796875" bestFit="1" customWidth="1"/>
    <col min="38" max="39" width="11.1796875" bestFit="1" customWidth="1"/>
    <col min="40" max="41" width="10.1796875" bestFit="1" customWidth="1"/>
    <col min="42" max="42" width="11.7265625" bestFit="1" customWidth="1"/>
    <col min="43" max="43" width="9.6328125" bestFit="1" customWidth="1"/>
    <col min="44" max="45" width="11.1796875" bestFit="1" customWidth="1"/>
    <col min="46" max="46" width="8.6328125" bestFit="1" customWidth="1"/>
    <col min="47" max="47" width="7.08984375" bestFit="1" customWidth="1"/>
    <col min="48" max="48" width="10.90625" bestFit="1" customWidth="1"/>
    <col min="49" max="49" width="11.90625" bestFit="1" customWidth="1"/>
    <col min="50" max="50" width="9.26953125" bestFit="1" customWidth="1"/>
    <col min="52" max="52" width="12.1796875" bestFit="1" customWidth="1"/>
  </cols>
  <sheetData>
    <row r="1" spans="1:15" x14ac:dyDescent="0.35">
      <c r="A1" s="117"/>
      <c r="B1" s="117"/>
      <c r="C1" s="117"/>
      <c r="D1" s="117"/>
      <c r="E1" s="117"/>
      <c r="F1" s="117"/>
      <c r="G1" s="117"/>
      <c r="H1" s="117"/>
      <c r="I1" s="117"/>
      <c r="J1" s="117"/>
      <c r="K1" s="117"/>
      <c r="L1" s="117"/>
      <c r="M1" s="117"/>
      <c r="N1" s="117"/>
      <c r="O1" s="117"/>
    </row>
    <row r="2" spans="1:15" ht="19.5" customHeight="1" x14ac:dyDescent="0.35">
      <c r="A2" s="117"/>
      <c r="B2" s="118" t="s">
        <v>1204</v>
      </c>
      <c r="C2" s="118" t="s">
        <v>1067</v>
      </c>
      <c r="D2" s="118" t="s">
        <v>1205</v>
      </c>
      <c r="E2" s="118" t="s">
        <v>1206</v>
      </c>
      <c r="F2" s="118" t="s">
        <v>146</v>
      </c>
      <c r="G2" s="118" t="s">
        <v>147</v>
      </c>
      <c r="H2" s="118" t="s">
        <v>61</v>
      </c>
      <c r="I2" s="118" t="s">
        <v>57</v>
      </c>
      <c r="J2" s="118" t="s">
        <v>1207</v>
      </c>
      <c r="K2" s="118" t="s">
        <v>1208</v>
      </c>
      <c r="L2" s="118" t="s">
        <v>1209</v>
      </c>
      <c r="M2" s="118" t="s">
        <v>1210</v>
      </c>
      <c r="N2" s="118" t="s">
        <v>1211</v>
      </c>
      <c r="O2" s="117"/>
    </row>
    <row r="3" spans="1:15" ht="15" customHeight="1" x14ac:dyDescent="0.35">
      <c r="A3" s="117"/>
      <c r="B3" s="119">
        <v>1</v>
      </c>
      <c r="C3" s="119" t="str">
        <f>E3&amp;"-"&amp;TEXT(B3,"0000")</f>
        <v>ATMDIST-0001</v>
      </c>
      <c r="D3" s="120" t="s">
        <v>1212</v>
      </c>
      <c r="E3" s="121" t="s">
        <v>158</v>
      </c>
      <c r="F3" s="121" t="s">
        <v>146</v>
      </c>
      <c r="G3" s="121" t="s">
        <v>146</v>
      </c>
      <c r="H3" s="121" t="s">
        <v>146</v>
      </c>
      <c r="I3" s="122">
        <v>44012</v>
      </c>
      <c r="J3" s="122" t="str">
        <f>TEXT(I3,"YYYY")</f>
        <v>2020</v>
      </c>
      <c r="K3" s="119">
        <v>19634219</v>
      </c>
      <c r="L3" s="119">
        <v>458000</v>
      </c>
      <c r="M3" s="119">
        <v>20092219</v>
      </c>
      <c r="N3" s="119">
        <v>18976085</v>
      </c>
      <c r="O3" s="117"/>
    </row>
    <row r="4" spans="1:15" ht="15" customHeight="1" x14ac:dyDescent="0.35">
      <c r="A4" s="117"/>
      <c r="B4" s="119">
        <v>2</v>
      </c>
      <c r="C4" s="119" t="str">
        <f t="shared" ref="C4:C48" si="0">E4&amp;"-"&amp;TEXT(B4,"0000")</f>
        <v>ATMDIST-0002</v>
      </c>
      <c r="D4" s="120" t="s">
        <v>1212</v>
      </c>
      <c r="E4" s="121" t="s">
        <v>158</v>
      </c>
      <c r="F4" s="121" t="s">
        <v>146</v>
      </c>
      <c r="G4" s="121" t="s">
        <v>1051</v>
      </c>
      <c r="H4" s="121" t="s">
        <v>1051</v>
      </c>
      <c r="I4" s="122">
        <v>44012</v>
      </c>
      <c r="J4" s="122" t="str">
        <f t="shared" ref="J4:J48" si="1">TEXT(I4,"YYYY")</f>
        <v>2020</v>
      </c>
      <c r="K4" s="119">
        <v>941100</v>
      </c>
      <c r="L4" s="119">
        <v>350000</v>
      </c>
      <c r="M4" s="119">
        <v>1291100</v>
      </c>
      <c r="N4" s="119">
        <v>1224000</v>
      </c>
      <c r="O4" s="117"/>
    </row>
    <row r="5" spans="1:15" ht="15" customHeight="1" x14ac:dyDescent="0.35">
      <c r="A5" s="117"/>
      <c r="B5" s="119">
        <v>3</v>
      </c>
      <c r="C5" s="119" t="str">
        <f t="shared" si="0"/>
        <v>ATMDIST-0003</v>
      </c>
      <c r="D5" s="120" t="s">
        <v>1212</v>
      </c>
      <c r="E5" s="121" t="s">
        <v>158</v>
      </c>
      <c r="F5" s="121" t="s">
        <v>146</v>
      </c>
      <c r="G5" s="121" t="s">
        <v>1051</v>
      </c>
      <c r="H5" s="121" t="s">
        <v>67</v>
      </c>
      <c r="I5" s="122">
        <v>44012</v>
      </c>
      <c r="J5" s="122" t="str">
        <f t="shared" si="1"/>
        <v>2020</v>
      </c>
      <c r="K5" s="119">
        <v>190200</v>
      </c>
      <c r="L5" s="119">
        <v>0</v>
      </c>
      <c r="M5" s="119">
        <v>190200</v>
      </c>
      <c r="N5" s="119">
        <v>182200</v>
      </c>
      <c r="O5" s="117"/>
    </row>
    <row r="6" spans="1:15" ht="15" customHeight="1" x14ac:dyDescent="0.35">
      <c r="A6" s="117"/>
      <c r="B6" s="119">
        <v>4</v>
      </c>
      <c r="C6" s="119" t="str">
        <f t="shared" si="0"/>
        <v>ATMDIST-0004</v>
      </c>
      <c r="D6" s="120" t="s">
        <v>1212</v>
      </c>
      <c r="E6" s="121" t="s">
        <v>158</v>
      </c>
      <c r="F6" s="121" t="s">
        <v>146</v>
      </c>
      <c r="G6" s="121" t="s">
        <v>1051</v>
      </c>
      <c r="H6" s="121" t="s">
        <v>120</v>
      </c>
      <c r="I6" s="122">
        <v>44012</v>
      </c>
      <c r="J6" s="122" t="str">
        <f t="shared" si="1"/>
        <v>2020</v>
      </c>
      <c r="K6" s="119">
        <v>0</v>
      </c>
      <c r="L6" s="119">
        <v>0</v>
      </c>
      <c r="M6" s="119">
        <v>0</v>
      </c>
      <c r="N6" s="119">
        <v>0</v>
      </c>
      <c r="O6" s="117"/>
    </row>
    <row r="7" spans="1:15" ht="15" customHeight="1" x14ac:dyDescent="0.35">
      <c r="A7" s="117"/>
      <c r="B7" s="119">
        <v>5</v>
      </c>
      <c r="C7" s="119" t="str">
        <f t="shared" si="0"/>
        <v>ATMDIST-0005</v>
      </c>
      <c r="D7" s="120" t="s">
        <v>1212</v>
      </c>
      <c r="E7" s="121" t="s">
        <v>158</v>
      </c>
      <c r="F7" s="121" t="s">
        <v>146</v>
      </c>
      <c r="G7" s="121" t="s">
        <v>1051</v>
      </c>
      <c r="H7" s="121" t="s">
        <v>124</v>
      </c>
      <c r="I7" s="122">
        <v>44012</v>
      </c>
      <c r="J7" s="122" t="str">
        <f t="shared" si="1"/>
        <v>2020</v>
      </c>
      <c r="K7" s="119">
        <v>0</v>
      </c>
      <c r="L7" s="119">
        <v>0</v>
      </c>
      <c r="M7" s="119">
        <v>0</v>
      </c>
      <c r="N7" s="119">
        <v>0</v>
      </c>
      <c r="O7" s="117"/>
    </row>
    <row r="8" spans="1:15" ht="15" customHeight="1" x14ac:dyDescent="0.35">
      <c r="A8" s="117"/>
      <c r="B8" s="119">
        <v>6</v>
      </c>
      <c r="C8" s="119" t="str">
        <f t="shared" si="0"/>
        <v>ATMDIST-0006</v>
      </c>
      <c r="D8" s="120" t="s">
        <v>1212</v>
      </c>
      <c r="E8" s="121" t="s">
        <v>158</v>
      </c>
      <c r="F8" s="121" t="s">
        <v>146</v>
      </c>
      <c r="G8" s="121" t="s">
        <v>1051</v>
      </c>
      <c r="H8" s="121" t="s">
        <v>116</v>
      </c>
      <c r="I8" s="122">
        <v>44012</v>
      </c>
      <c r="J8" s="122" t="str">
        <f t="shared" si="1"/>
        <v>2020</v>
      </c>
      <c r="K8" s="119">
        <v>0</v>
      </c>
      <c r="L8" s="119">
        <v>0</v>
      </c>
      <c r="M8" s="119">
        <v>0</v>
      </c>
      <c r="N8" s="119">
        <v>0</v>
      </c>
      <c r="O8" s="117"/>
    </row>
    <row r="9" spans="1:15" ht="15" customHeight="1" x14ac:dyDescent="0.35">
      <c r="A9" s="117"/>
      <c r="B9" s="119">
        <v>7</v>
      </c>
      <c r="C9" s="119" t="str">
        <f t="shared" si="0"/>
        <v>ATMDIST-0007</v>
      </c>
      <c r="D9" s="120" t="s">
        <v>1212</v>
      </c>
      <c r="E9" s="121" t="s">
        <v>158</v>
      </c>
      <c r="F9" s="121" t="s">
        <v>146</v>
      </c>
      <c r="G9" s="121" t="s">
        <v>1051</v>
      </c>
      <c r="H9" s="121" t="s">
        <v>79</v>
      </c>
      <c r="I9" s="122">
        <v>44012</v>
      </c>
      <c r="J9" s="122" t="str">
        <f t="shared" si="1"/>
        <v>2020</v>
      </c>
      <c r="K9" s="119">
        <v>438100</v>
      </c>
      <c r="L9" s="119">
        <v>0</v>
      </c>
      <c r="M9" s="119">
        <v>438100</v>
      </c>
      <c r="N9" s="119">
        <v>418500</v>
      </c>
      <c r="O9" s="117"/>
    </row>
    <row r="10" spans="1:15" ht="15" customHeight="1" x14ac:dyDescent="0.35">
      <c r="A10" s="117"/>
      <c r="B10" s="119">
        <v>8</v>
      </c>
      <c r="C10" s="119" t="str">
        <f t="shared" si="0"/>
        <v>ATMDIST-0008</v>
      </c>
      <c r="D10" s="120" t="s">
        <v>1212</v>
      </c>
      <c r="E10" s="121" t="s">
        <v>158</v>
      </c>
      <c r="F10" s="121" t="s">
        <v>146</v>
      </c>
      <c r="G10" s="121" t="s">
        <v>1051</v>
      </c>
      <c r="H10" s="121" t="s">
        <v>117</v>
      </c>
      <c r="I10" s="122">
        <v>44012</v>
      </c>
      <c r="J10" s="122" t="str">
        <f t="shared" si="1"/>
        <v>2020</v>
      </c>
      <c r="K10" s="119">
        <v>0</v>
      </c>
      <c r="L10" s="119">
        <v>0</v>
      </c>
      <c r="M10" s="119">
        <v>0</v>
      </c>
      <c r="N10" s="119">
        <v>0</v>
      </c>
      <c r="O10" s="117"/>
    </row>
    <row r="11" spans="1:15" ht="15" customHeight="1" x14ac:dyDescent="0.35">
      <c r="A11" s="117"/>
      <c r="B11" s="119">
        <v>9</v>
      </c>
      <c r="C11" s="119" t="str">
        <f t="shared" si="0"/>
        <v>ATMDIST-0009</v>
      </c>
      <c r="D11" s="120" t="s">
        <v>1212</v>
      </c>
      <c r="E11" s="121" t="s">
        <v>158</v>
      </c>
      <c r="F11" s="121" t="s">
        <v>146</v>
      </c>
      <c r="G11" s="121" t="s">
        <v>1051</v>
      </c>
      <c r="H11" s="121" t="s">
        <v>123</v>
      </c>
      <c r="I11" s="122">
        <v>44012</v>
      </c>
      <c r="J11" s="122" t="str">
        <f t="shared" si="1"/>
        <v>2020</v>
      </c>
      <c r="K11" s="119">
        <v>0</v>
      </c>
      <c r="L11" s="119">
        <v>0</v>
      </c>
      <c r="M11" s="119">
        <v>0</v>
      </c>
      <c r="N11" s="119">
        <v>0</v>
      </c>
      <c r="O11" s="117"/>
    </row>
    <row r="12" spans="1:15" ht="15" customHeight="1" x14ac:dyDescent="0.35">
      <c r="A12" s="117"/>
      <c r="B12" s="119">
        <v>10</v>
      </c>
      <c r="C12" s="119" t="str">
        <f t="shared" si="0"/>
        <v>ATMDIST-0010</v>
      </c>
      <c r="D12" s="120" t="s">
        <v>1212</v>
      </c>
      <c r="E12" s="121" t="s">
        <v>158</v>
      </c>
      <c r="F12" s="121" t="s">
        <v>146</v>
      </c>
      <c r="G12" s="121" t="s">
        <v>1051</v>
      </c>
      <c r="H12" s="121" t="s">
        <v>84</v>
      </c>
      <c r="I12" s="122">
        <v>44012</v>
      </c>
      <c r="J12" s="122" t="str">
        <f t="shared" si="1"/>
        <v>2020</v>
      </c>
      <c r="K12" s="119">
        <v>289800</v>
      </c>
      <c r="L12" s="119">
        <v>350000</v>
      </c>
      <c r="M12" s="119">
        <v>639800</v>
      </c>
      <c r="N12" s="119">
        <v>601000</v>
      </c>
      <c r="O12" s="117"/>
    </row>
    <row r="13" spans="1:15" ht="15" customHeight="1" x14ac:dyDescent="0.35">
      <c r="A13" s="117"/>
      <c r="B13" s="119">
        <v>11</v>
      </c>
      <c r="C13" s="119" t="str">
        <f t="shared" si="0"/>
        <v>ATMDIST-0011</v>
      </c>
      <c r="D13" s="120" t="s">
        <v>1212</v>
      </c>
      <c r="E13" s="121" t="s">
        <v>158</v>
      </c>
      <c r="F13" s="121" t="s">
        <v>146</v>
      </c>
      <c r="G13" s="121" t="s">
        <v>1051</v>
      </c>
      <c r="H13" s="121" t="s">
        <v>121</v>
      </c>
      <c r="I13" s="122">
        <v>44012</v>
      </c>
      <c r="J13" s="122" t="str">
        <f t="shared" si="1"/>
        <v>2020</v>
      </c>
      <c r="K13" s="119">
        <v>0</v>
      </c>
      <c r="L13" s="119">
        <v>0</v>
      </c>
      <c r="M13" s="119">
        <v>0</v>
      </c>
      <c r="N13" s="119">
        <v>0</v>
      </c>
      <c r="O13" s="117"/>
    </row>
    <row r="14" spans="1:15" ht="15" customHeight="1" x14ac:dyDescent="0.35">
      <c r="A14" s="117"/>
      <c r="B14" s="119">
        <v>12</v>
      </c>
      <c r="C14" s="119" t="str">
        <f t="shared" si="0"/>
        <v>ATMDIST-0012</v>
      </c>
      <c r="D14" s="120" t="s">
        <v>1212</v>
      </c>
      <c r="E14" s="121" t="s">
        <v>158</v>
      </c>
      <c r="F14" s="121" t="s">
        <v>146</v>
      </c>
      <c r="G14" s="121" t="s">
        <v>1051</v>
      </c>
      <c r="H14" s="121" t="s">
        <v>89</v>
      </c>
      <c r="I14" s="122">
        <v>44012</v>
      </c>
      <c r="J14" s="122" t="str">
        <f t="shared" si="1"/>
        <v>2020</v>
      </c>
      <c r="K14" s="119">
        <v>23000</v>
      </c>
      <c r="L14" s="119">
        <v>0</v>
      </c>
      <c r="M14" s="119">
        <v>23000</v>
      </c>
      <c r="N14" s="119">
        <v>22300</v>
      </c>
      <c r="O14" s="117"/>
    </row>
    <row r="15" spans="1:15" ht="15" customHeight="1" x14ac:dyDescent="0.35">
      <c r="A15" s="117"/>
      <c r="B15" s="119">
        <v>13</v>
      </c>
      <c r="C15" s="119" t="str">
        <f t="shared" si="0"/>
        <v>ATMDIST-0013</v>
      </c>
      <c r="D15" s="120" t="s">
        <v>1212</v>
      </c>
      <c r="E15" s="121" t="s">
        <v>158</v>
      </c>
      <c r="F15" s="121" t="s">
        <v>146</v>
      </c>
      <c r="G15" s="121" t="s">
        <v>1052</v>
      </c>
      <c r="H15" s="121" t="s">
        <v>1052</v>
      </c>
      <c r="I15" s="122">
        <v>44012</v>
      </c>
      <c r="J15" s="122" t="str">
        <f t="shared" si="1"/>
        <v>2020</v>
      </c>
      <c r="K15" s="119">
        <v>4391124</v>
      </c>
      <c r="L15" s="119">
        <v>50000</v>
      </c>
      <c r="M15" s="119">
        <v>4441124</v>
      </c>
      <c r="N15" s="119">
        <v>4196065</v>
      </c>
      <c r="O15" s="117"/>
    </row>
    <row r="16" spans="1:15" ht="15" customHeight="1" x14ac:dyDescent="0.35">
      <c r="A16" s="117"/>
      <c r="B16" s="119">
        <v>14</v>
      </c>
      <c r="C16" s="119" t="str">
        <f t="shared" si="0"/>
        <v>ATMDIST-0014</v>
      </c>
      <c r="D16" s="120" t="s">
        <v>1212</v>
      </c>
      <c r="E16" s="121" t="s">
        <v>158</v>
      </c>
      <c r="F16" s="121" t="s">
        <v>146</v>
      </c>
      <c r="G16" s="121" t="s">
        <v>1052</v>
      </c>
      <c r="H16" s="121" t="s">
        <v>69</v>
      </c>
      <c r="I16" s="122">
        <v>44012</v>
      </c>
      <c r="J16" s="122" t="str">
        <f t="shared" si="1"/>
        <v>2020</v>
      </c>
      <c r="K16" s="119">
        <v>1097200</v>
      </c>
      <c r="L16" s="119">
        <v>0</v>
      </c>
      <c r="M16" s="119">
        <v>1097200</v>
      </c>
      <c r="N16" s="119">
        <v>1026865</v>
      </c>
      <c r="O16" s="117"/>
    </row>
    <row r="17" spans="1:15" ht="15" customHeight="1" x14ac:dyDescent="0.35">
      <c r="A17" s="117"/>
      <c r="B17" s="119">
        <v>15</v>
      </c>
      <c r="C17" s="119" t="str">
        <f t="shared" si="0"/>
        <v>ATMDIST-0015</v>
      </c>
      <c r="D17" s="120" t="s">
        <v>1212</v>
      </c>
      <c r="E17" s="121" t="s">
        <v>158</v>
      </c>
      <c r="F17" s="121" t="s">
        <v>146</v>
      </c>
      <c r="G17" s="121" t="s">
        <v>1052</v>
      </c>
      <c r="H17" s="121" t="s">
        <v>70</v>
      </c>
      <c r="I17" s="122">
        <v>44012</v>
      </c>
      <c r="J17" s="122" t="str">
        <f t="shared" si="1"/>
        <v>2020</v>
      </c>
      <c r="K17" s="119">
        <v>470800</v>
      </c>
      <c r="L17" s="119">
        <v>0</v>
      </c>
      <c r="M17" s="119">
        <v>470800</v>
      </c>
      <c r="N17" s="119">
        <v>463800</v>
      </c>
      <c r="O17" s="117"/>
    </row>
    <row r="18" spans="1:15" ht="15" customHeight="1" x14ac:dyDescent="0.35">
      <c r="A18" s="117"/>
      <c r="B18" s="119">
        <v>16</v>
      </c>
      <c r="C18" s="119" t="str">
        <f t="shared" si="0"/>
        <v>ATMDIST-0016</v>
      </c>
      <c r="D18" s="120" t="s">
        <v>1212</v>
      </c>
      <c r="E18" s="121" t="s">
        <v>158</v>
      </c>
      <c r="F18" s="121" t="s">
        <v>146</v>
      </c>
      <c r="G18" s="121" t="s">
        <v>1052</v>
      </c>
      <c r="H18" s="121" t="s">
        <v>71</v>
      </c>
      <c r="I18" s="122">
        <v>44012</v>
      </c>
      <c r="J18" s="122" t="str">
        <f t="shared" si="1"/>
        <v>2020</v>
      </c>
      <c r="K18" s="119">
        <v>415930</v>
      </c>
      <c r="L18" s="119">
        <v>0</v>
      </c>
      <c r="M18" s="119">
        <v>415930</v>
      </c>
      <c r="N18" s="119">
        <v>403800</v>
      </c>
      <c r="O18" s="117"/>
    </row>
    <row r="19" spans="1:15" ht="15" customHeight="1" x14ac:dyDescent="0.35">
      <c r="A19" s="117"/>
      <c r="B19" s="119">
        <v>17</v>
      </c>
      <c r="C19" s="119" t="str">
        <f t="shared" si="0"/>
        <v>ATMDIST-0017</v>
      </c>
      <c r="D19" s="120" t="s">
        <v>1212</v>
      </c>
      <c r="E19" s="121" t="s">
        <v>158</v>
      </c>
      <c r="F19" s="121" t="s">
        <v>146</v>
      </c>
      <c r="G19" s="121" t="s">
        <v>1052</v>
      </c>
      <c r="H19" s="121" t="s">
        <v>72</v>
      </c>
      <c r="I19" s="122">
        <v>44012</v>
      </c>
      <c r="J19" s="122" t="str">
        <f t="shared" si="1"/>
        <v>2020</v>
      </c>
      <c r="K19" s="119">
        <v>306000</v>
      </c>
      <c r="L19" s="119">
        <v>0</v>
      </c>
      <c r="M19" s="119">
        <v>306000</v>
      </c>
      <c r="N19" s="119">
        <v>291000</v>
      </c>
      <c r="O19" s="117"/>
    </row>
    <row r="20" spans="1:15" ht="15" customHeight="1" x14ac:dyDescent="0.35">
      <c r="A20" s="117"/>
      <c r="B20" s="119">
        <v>18</v>
      </c>
      <c r="C20" s="119" t="str">
        <f t="shared" si="0"/>
        <v>ATMDIST-0018</v>
      </c>
      <c r="D20" s="120" t="s">
        <v>1212</v>
      </c>
      <c r="E20" s="121" t="s">
        <v>158</v>
      </c>
      <c r="F20" s="121" t="s">
        <v>146</v>
      </c>
      <c r="G20" s="121" t="s">
        <v>1052</v>
      </c>
      <c r="H20" s="121" t="s">
        <v>74</v>
      </c>
      <c r="I20" s="122">
        <v>44012</v>
      </c>
      <c r="J20" s="122" t="str">
        <f t="shared" si="1"/>
        <v>2020</v>
      </c>
      <c r="K20" s="119">
        <v>147000</v>
      </c>
      <c r="L20" s="119">
        <v>0</v>
      </c>
      <c r="M20" s="119">
        <v>147000</v>
      </c>
      <c r="N20" s="119">
        <v>140000</v>
      </c>
      <c r="O20" s="117"/>
    </row>
    <row r="21" spans="1:15" ht="15" customHeight="1" x14ac:dyDescent="0.35">
      <c r="A21" s="117"/>
      <c r="B21" s="119">
        <v>19</v>
      </c>
      <c r="C21" s="119" t="str">
        <f t="shared" si="0"/>
        <v>ATMDIST-0019</v>
      </c>
      <c r="D21" s="120" t="s">
        <v>1212</v>
      </c>
      <c r="E21" s="121" t="s">
        <v>158</v>
      </c>
      <c r="F21" s="121" t="s">
        <v>146</v>
      </c>
      <c r="G21" s="121" t="s">
        <v>1052</v>
      </c>
      <c r="H21" s="121" t="s">
        <v>75</v>
      </c>
      <c r="I21" s="122">
        <v>44012</v>
      </c>
      <c r="J21" s="122" t="str">
        <f t="shared" si="1"/>
        <v>2020</v>
      </c>
      <c r="K21" s="119">
        <v>483000</v>
      </c>
      <c r="L21" s="119">
        <v>0</v>
      </c>
      <c r="M21" s="119">
        <v>483000</v>
      </c>
      <c r="N21" s="119">
        <v>438000</v>
      </c>
      <c r="O21" s="117"/>
    </row>
    <row r="22" spans="1:15" ht="15" customHeight="1" x14ac:dyDescent="0.35">
      <c r="A22" s="117"/>
      <c r="B22" s="119">
        <v>20</v>
      </c>
      <c r="C22" s="119" t="str">
        <f t="shared" si="0"/>
        <v>ATMDIST-0020</v>
      </c>
      <c r="D22" s="120" t="s">
        <v>1212</v>
      </c>
      <c r="E22" s="121" t="s">
        <v>158</v>
      </c>
      <c r="F22" s="121" t="s">
        <v>146</v>
      </c>
      <c r="G22" s="121" t="s">
        <v>1052</v>
      </c>
      <c r="H22" s="121" t="s">
        <v>127</v>
      </c>
      <c r="I22" s="122">
        <v>44012</v>
      </c>
      <c r="J22" s="122" t="str">
        <f t="shared" si="1"/>
        <v>2020</v>
      </c>
      <c r="K22" s="119">
        <v>0</v>
      </c>
      <c r="L22" s="119">
        <v>0</v>
      </c>
      <c r="M22" s="119">
        <v>0</v>
      </c>
      <c r="N22" s="119">
        <v>0</v>
      </c>
      <c r="O22" s="117"/>
    </row>
    <row r="23" spans="1:15" ht="15" customHeight="1" x14ac:dyDescent="0.35">
      <c r="A23" s="117"/>
      <c r="B23" s="119">
        <v>21</v>
      </c>
      <c r="C23" s="119" t="str">
        <f t="shared" si="0"/>
        <v>ATMDIST-0021</v>
      </c>
      <c r="D23" s="120" t="s">
        <v>1212</v>
      </c>
      <c r="E23" s="121" t="s">
        <v>158</v>
      </c>
      <c r="F23" s="121" t="s">
        <v>146</v>
      </c>
      <c r="G23" s="121" t="s">
        <v>1052</v>
      </c>
      <c r="H23" s="121" t="s">
        <v>128</v>
      </c>
      <c r="I23" s="122">
        <v>44012</v>
      </c>
      <c r="J23" s="122" t="str">
        <f t="shared" si="1"/>
        <v>2020</v>
      </c>
      <c r="K23" s="119">
        <v>0</v>
      </c>
      <c r="L23" s="119">
        <v>0</v>
      </c>
      <c r="M23" s="119">
        <v>0</v>
      </c>
      <c r="N23" s="119">
        <v>0</v>
      </c>
      <c r="O23" s="117"/>
    </row>
    <row r="24" spans="1:15" ht="15" customHeight="1" x14ac:dyDescent="0.35">
      <c r="A24" s="117"/>
      <c r="B24" s="119">
        <v>22</v>
      </c>
      <c r="C24" s="119" t="str">
        <f t="shared" si="0"/>
        <v>ATMDIST-0022</v>
      </c>
      <c r="D24" s="120" t="s">
        <v>1212</v>
      </c>
      <c r="E24" s="121" t="s">
        <v>158</v>
      </c>
      <c r="F24" s="121" t="s">
        <v>146</v>
      </c>
      <c r="G24" s="121" t="s">
        <v>1052</v>
      </c>
      <c r="H24" s="121" t="s">
        <v>81</v>
      </c>
      <c r="I24" s="122">
        <v>44012</v>
      </c>
      <c r="J24" s="122" t="str">
        <f t="shared" si="1"/>
        <v>2020</v>
      </c>
      <c r="K24" s="119">
        <v>94000</v>
      </c>
      <c r="L24" s="119">
        <v>0</v>
      </c>
      <c r="M24" s="119">
        <v>94000</v>
      </c>
      <c r="N24" s="119">
        <v>90000</v>
      </c>
      <c r="O24" s="117"/>
    </row>
    <row r="25" spans="1:15" ht="15" customHeight="1" x14ac:dyDescent="0.35">
      <c r="A25" s="117"/>
      <c r="B25" s="119">
        <v>23</v>
      </c>
      <c r="C25" s="119" t="str">
        <f t="shared" si="0"/>
        <v>ATMDIST-0023</v>
      </c>
      <c r="D25" s="120" t="s">
        <v>1212</v>
      </c>
      <c r="E25" s="121" t="s">
        <v>158</v>
      </c>
      <c r="F25" s="121" t="s">
        <v>146</v>
      </c>
      <c r="G25" s="121" t="s">
        <v>1052</v>
      </c>
      <c r="H25" s="121" t="s">
        <v>82</v>
      </c>
      <c r="I25" s="122">
        <v>44012</v>
      </c>
      <c r="J25" s="122" t="str">
        <f t="shared" si="1"/>
        <v>2020</v>
      </c>
      <c r="K25" s="119">
        <v>633000</v>
      </c>
      <c r="L25" s="119">
        <v>0</v>
      </c>
      <c r="M25" s="119">
        <v>633000</v>
      </c>
      <c r="N25" s="119">
        <v>601800</v>
      </c>
      <c r="O25" s="117"/>
    </row>
    <row r="26" spans="1:15" ht="15" customHeight="1" x14ac:dyDescent="0.35">
      <c r="A26" s="117"/>
      <c r="B26" s="119">
        <v>24</v>
      </c>
      <c r="C26" s="119" t="str">
        <f t="shared" si="0"/>
        <v>ATMDIST-0024</v>
      </c>
      <c r="D26" s="120" t="s">
        <v>1212</v>
      </c>
      <c r="E26" s="121" t="s">
        <v>158</v>
      </c>
      <c r="F26" s="121" t="s">
        <v>146</v>
      </c>
      <c r="G26" s="121" t="s">
        <v>1052</v>
      </c>
      <c r="H26" s="121" t="s">
        <v>83</v>
      </c>
      <c r="I26" s="122">
        <v>44012</v>
      </c>
      <c r="J26" s="122" t="str">
        <f t="shared" si="1"/>
        <v>2020</v>
      </c>
      <c r="K26" s="119">
        <v>559194</v>
      </c>
      <c r="L26" s="119">
        <v>0</v>
      </c>
      <c r="M26" s="119">
        <v>559194</v>
      </c>
      <c r="N26" s="119">
        <v>522800</v>
      </c>
      <c r="O26" s="117"/>
    </row>
    <row r="27" spans="1:15" ht="15" customHeight="1" x14ac:dyDescent="0.35">
      <c r="A27" s="117"/>
      <c r="B27" s="119">
        <v>25</v>
      </c>
      <c r="C27" s="119" t="str">
        <f t="shared" si="0"/>
        <v>ATMDIST-0025</v>
      </c>
      <c r="D27" s="120" t="s">
        <v>1212</v>
      </c>
      <c r="E27" s="121" t="s">
        <v>158</v>
      </c>
      <c r="F27" s="121" t="s">
        <v>146</v>
      </c>
      <c r="G27" s="121" t="s">
        <v>1052</v>
      </c>
      <c r="H27" s="121" t="s">
        <v>85</v>
      </c>
      <c r="I27" s="122">
        <v>44012</v>
      </c>
      <c r="J27" s="122" t="str">
        <f t="shared" si="1"/>
        <v>2020</v>
      </c>
      <c r="K27" s="119">
        <v>185000</v>
      </c>
      <c r="L27" s="119">
        <v>0</v>
      </c>
      <c r="M27" s="119">
        <v>185000</v>
      </c>
      <c r="N27" s="119">
        <v>180000</v>
      </c>
      <c r="O27" s="117"/>
    </row>
    <row r="28" spans="1:15" ht="15" customHeight="1" x14ac:dyDescent="0.35">
      <c r="A28" s="117"/>
      <c r="B28" s="119">
        <v>26</v>
      </c>
      <c r="C28" s="119" t="str">
        <f t="shared" si="0"/>
        <v>ATMDIST-0026</v>
      </c>
      <c r="D28" s="120" t="s">
        <v>1212</v>
      </c>
      <c r="E28" s="121" t="s">
        <v>158</v>
      </c>
      <c r="F28" s="121" t="s">
        <v>146</v>
      </c>
      <c r="G28" s="121" t="s">
        <v>1052</v>
      </c>
      <c r="H28" s="121" t="s">
        <v>90</v>
      </c>
      <c r="I28" s="122">
        <v>44012</v>
      </c>
      <c r="J28" s="122" t="str">
        <f t="shared" si="1"/>
        <v>2020</v>
      </c>
      <c r="K28" s="119">
        <v>0</v>
      </c>
      <c r="L28" s="119">
        <v>50000</v>
      </c>
      <c r="M28" s="119">
        <v>50000</v>
      </c>
      <c r="N28" s="119">
        <v>38000</v>
      </c>
      <c r="O28" s="117"/>
    </row>
    <row r="29" spans="1:15" ht="15" customHeight="1" x14ac:dyDescent="0.35">
      <c r="A29" s="117"/>
      <c r="B29" s="119">
        <v>27</v>
      </c>
      <c r="C29" s="119" t="str">
        <f t="shared" si="0"/>
        <v>ATMDIST-0027</v>
      </c>
      <c r="D29" s="120" t="s">
        <v>1212</v>
      </c>
      <c r="E29" s="121" t="s">
        <v>158</v>
      </c>
      <c r="F29" s="121" t="s">
        <v>146</v>
      </c>
      <c r="G29" s="121" t="s">
        <v>1053</v>
      </c>
      <c r="H29" s="121" t="s">
        <v>1053</v>
      </c>
      <c r="I29" s="122">
        <v>44012</v>
      </c>
      <c r="J29" s="122" t="str">
        <f t="shared" si="1"/>
        <v>2020</v>
      </c>
      <c r="K29" s="119">
        <v>10554395</v>
      </c>
      <c r="L29" s="119">
        <v>38000</v>
      </c>
      <c r="M29" s="119">
        <v>10592395</v>
      </c>
      <c r="N29" s="119">
        <v>9983235</v>
      </c>
      <c r="O29" s="117"/>
    </row>
    <row r="30" spans="1:15" ht="15" customHeight="1" x14ac:dyDescent="0.35">
      <c r="A30" s="117"/>
      <c r="B30" s="119">
        <v>28</v>
      </c>
      <c r="C30" s="119" t="str">
        <f t="shared" si="0"/>
        <v>ATMDIST-0028</v>
      </c>
      <c r="D30" s="120" t="s">
        <v>1212</v>
      </c>
      <c r="E30" s="121" t="s">
        <v>158</v>
      </c>
      <c r="F30" s="121" t="s">
        <v>146</v>
      </c>
      <c r="G30" s="121" t="s">
        <v>1053</v>
      </c>
      <c r="H30" s="121" t="s">
        <v>62</v>
      </c>
      <c r="I30" s="122">
        <v>44012</v>
      </c>
      <c r="J30" s="122" t="str">
        <f t="shared" si="1"/>
        <v>2020</v>
      </c>
      <c r="K30" s="119">
        <v>145600</v>
      </c>
      <c r="L30" s="119">
        <v>0</v>
      </c>
      <c r="M30" s="119">
        <v>145600</v>
      </c>
      <c r="N30" s="119">
        <v>139600</v>
      </c>
      <c r="O30" s="117"/>
    </row>
    <row r="31" spans="1:15" ht="15" customHeight="1" x14ac:dyDescent="0.35">
      <c r="A31" s="117"/>
      <c r="B31" s="119">
        <v>29</v>
      </c>
      <c r="C31" s="119" t="str">
        <f t="shared" si="0"/>
        <v>ATMDIST-0029</v>
      </c>
      <c r="D31" s="120" t="s">
        <v>1212</v>
      </c>
      <c r="E31" s="121" t="s">
        <v>158</v>
      </c>
      <c r="F31" s="121" t="s">
        <v>146</v>
      </c>
      <c r="G31" s="121" t="s">
        <v>1053</v>
      </c>
      <c r="H31" s="121" t="s">
        <v>64</v>
      </c>
      <c r="I31" s="122">
        <v>44012</v>
      </c>
      <c r="J31" s="122" t="str">
        <f t="shared" si="1"/>
        <v>2020</v>
      </c>
      <c r="K31" s="119">
        <v>92700</v>
      </c>
      <c r="L31" s="119">
        <v>0</v>
      </c>
      <c r="M31" s="119">
        <v>92700</v>
      </c>
      <c r="N31" s="119">
        <v>90500</v>
      </c>
      <c r="O31" s="117"/>
    </row>
    <row r="32" spans="1:15" ht="15" customHeight="1" x14ac:dyDescent="0.35">
      <c r="A32" s="117"/>
      <c r="B32" s="119">
        <v>30</v>
      </c>
      <c r="C32" s="119" t="str">
        <f t="shared" si="0"/>
        <v>ATMDIST-0030</v>
      </c>
      <c r="D32" s="120" t="s">
        <v>1212</v>
      </c>
      <c r="E32" s="121" t="s">
        <v>158</v>
      </c>
      <c r="F32" s="121" t="s">
        <v>146</v>
      </c>
      <c r="G32" s="121" t="s">
        <v>1053</v>
      </c>
      <c r="H32" s="121" t="s">
        <v>73</v>
      </c>
      <c r="I32" s="122">
        <v>44012</v>
      </c>
      <c r="J32" s="122" t="str">
        <f t="shared" si="1"/>
        <v>2020</v>
      </c>
      <c r="K32" s="119">
        <v>3569295</v>
      </c>
      <c r="L32" s="119">
        <v>0</v>
      </c>
      <c r="M32" s="119">
        <v>3569295</v>
      </c>
      <c r="N32" s="119">
        <v>3366666</v>
      </c>
      <c r="O32" s="117"/>
    </row>
    <row r="33" spans="1:15" ht="15" customHeight="1" x14ac:dyDescent="0.35">
      <c r="A33" s="117"/>
      <c r="B33" s="119">
        <v>31</v>
      </c>
      <c r="C33" s="119" t="str">
        <f t="shared" si="0"/>
        <v>ATMDIST-0031</v>
      </c>
      <c r="D33" s="120" t="s">
        <v>1212</v>
      </c>
      <c r="E33" s="121" t="s">
        <v>158</v>
      </c>
      <c r="F33" s="121" t="s">
        <v>146</v>
      </c>
      <c r="G33" s="121" t="s">
        <v>1053</v>
      </c>
      <c r="H33" s="121" t="s">
        <v>76</v>
      </c>
      <c r="I33" s="122">
        <v>44012</v>
      </c>
      <c r="J33" s="122" t="str">
        <f t="shared" si="1"/>
        <v>2020</v>
      </c>
      <c r="K33" s="119">
        <v>415000</v>
      </c>
      <c r="L33" s="119">
        <v>0</v>
      </c>
      <c r="M33" s="119">
        <v>415000</v>
      </c>
      <c r="N33" s="119">
        <v>393940</v>
      </c>
      <c r="O33" s="117"/>
    </row>
    <row r="34" spans="1:15" ht="15" customHeight="1" x14ac:dyDescent="0.35">
      <c r="A34" s="117"/>
      <c r="B34" s="119">
        <v>32</v>
      </c>
      <c r="C34" s="119" t="str">
        <f t="shared" si="0"/>
        <v>ATMDIST-0032</v>
      </c>
      <c r="D34" s="120" t="s">
        <v>1212</v>
      </c>
      <c r="E34" s="121" t="s">
        <v>158</v>
      </c>
      <c r="F34" s="121" t="s">
        <v>146</v>
      </c>
      <c r="G34" s="121" t="s">
        <v>1053</v>
      </c>
      <c r="H34" s="121" t="s">
        <v>80</v>
      </c>
      <c r="I34" s="122">
        <v>44012</v>
      </c>
      <c r="J34" s="122" t="str">
        <f t="shared" si="1"/>
        <v>2020</v>
      </c>
      <c r="K34" s="119">
        <v>152000</v>
      </c>
      <c r="L34" s="119">
        <v>0</v>
      </c>
      <c r="M34" s="119">
        <v>152000</v>
      </c>
      <c r="N34" s="119">
        <v>137000</v>
      </c>
      <c r="O34" s="117"/>
    </row>
    <row r="35" spans="1:15" ht="15" customHeight="1" x14ac:dyDescent="0.35">
      <c r="A35" s="117"/>
      <c r="B35" s="119">
        <v>33</v>
      </c>
      <c r="C35" s="119" t="str">
        <f t="shared" si="0"/>
        <v>ATMDIST-0033</v>
      </c>
      <c r="D35" s="120" t="s">
        <v>1212</v>
      </c>
      <c r="E35" s="121" t="s">
        <v>158</v>
      </c>
      <c r="F35" s="121" t="s">
        <v>146</v>
      </c>
      <c r="G35" s="121" t="s">
        <v>1053</v>
      </c>
      <c r="H35" s="121" t="s">
        <v>86</v>
      </c>
      <c r="I35" s="122">
        <v>44012</v>
      </c>
      <c r="J35" s="122" t="str">
        <f t="shared" si="1"/>
        <v>2020</v>
      </c>
      <c r="K35" s="119">
        <v>6179800</v>
      </c>
      <c r="L35" s="119">
        <v>38000</v>
      </c>
      <c r="M35" s="119">
        <v>6217800</v>
      </c>
      <c r="N35" s="119">
        <v>5855529</v>
      </c>
      <c r="O35" s="117"/>
    </row>
    <row r="36" spans="1:15" ht="15" customHeight="1" x14ac:dyDescent="0.35">
      <c r="A36" s="117"/>
      <c r="B36" s="119">
        <v>34</v>
      </c>
      <c r="C36" s="119" t="str">
        <f t="shared" si="0"/>
        <v>ATMDIST-0034</v>
      </c>
      <c r="D36" s="120" t="s">
        <v>1212</v>
      </c>
      <c r="E36" s="121" t="s">
        <v>158</v>
      </c>
      <c r="F36" s="121" t="s">
        <v>146</v>
      </c>
      <c r="G36" s="121" t="s">
        <v>1054</v>
      </c>
      <c r="H36" s="121" t="s">
        <v>1054</v>
      </c>
      <c r="I36" s="122">
        <v>44012</v>
      </c>
      <c r="J36" s="122" t="str">
        <f t="shared" si="1"/>
        <v>2020</v>
      </c>
      <c r="K36" s="119">
        <v>740200</v>
      </c>
      <c r="L36" s="119">
        <v>10000</v>
      </c>
      <c r="M36" s="119">
        <v>750200</v>
      </c>
      <c r="N36" s="119">
        <v>698214</v>
      </c>
      <c r="O36" s="117"/>
    </row>
    <row r="37" spans="1:15" ht="15" customHeight="1" x14ac:dyDescent="0.35">
      <c r="A37" s="117"/>
      <c r="B37" s="119">
        <v>35</v>
      </c>
      <c r="C37" s="119" t="str">
        <f t="shared" si="0"/>
        <v>ATMDIST-0035</v>
      </c>
      <c r="D37" s="120" t="s">
        <v>1212</v>
      </c>
      <c r="E37" s="121" t="s">
        <v>158</v>
      </c>
      <c r="F37" s="121" t="s">
        <v>146</v>
      </c>
      <c r="G37" s="121" t="s">
        <v>1054</v>
      </c>
      <c r="H37" s="121" t="s">
        <v>66</v>
      </c>
      <c r="I37" s="122">
        <v>44012</v>
      </c>
      <c r="J37" s="122" t="str">
        <f t="shared" si="1"/>
        <v>2020</v>
      </c>
      <c r="K37" s="119">
        <v>111700</v>
      </c>
      <c r="L37" s="119">
        <v>0</v>
      </c>
      <c r="M37" s="119">
        <v>111700</v>
      </c>
      <c r="N37" s="119">
        <v>103000</v>
      </c>
      <c r="O37" s="117"/>
    </row>
    <row r="38" spans="1:15" ht="15" customHeight="1" x14ac:dyDescent="0.35">
      <c r="A38" s="117"/>
      <c r="B38" s="119">
        <v>36</v>
      </c>
      <c r="C38" s="119" t="str">
        <f t="shared" si="0"/>
        <v>ATMDIST-0036</v>
      </c>
      <c r="D38" s="120" t="s">
        <v>1212</v>
      </c>
      <c r="E38" s="121" t="s">
        <v>158</v>
      </c>
      <c r="F38" s="121" t="s">
        <v>146</v>
      </c>
      <c r="G38" s="121" t="s">
        <v>1054</v>
      </c>
      <c r="H38" s="121" t="s">
        <v>77</v>
      </c>
      <c r="I38" s="122">
        <v>44012</v>
      </c>
      <c r="J38" s="122" t="str">
        <f t="shared" si="1"/>
        <v>2020</v>
      </c>
      <c r="K38" s="119">
        <v>222900</v>
      </c>
      <c r="L38" s="119">
        <v>10000</v>
      </c>
      <c r="M38" s="119">
        <v>232900</v>
      </c>
      <c r="N38" s="119">
        <v>223000</v>
      </c>
      <c r="O38" s="117"/>
    </row>
    <row r="39" spans="1:15" ht="15" customHeight="1" x14ac:dyDescent="0.35">
      <c r="A39" s="117"/>
      <c r="B39" s="119">
        <v>37</v>
      </c>
      <c r="C39" s="119" t="str">
        <f t="shared" si="0"/>
        <v>ATMDIST-0037</v>
      </c>
      <c r="D39" s="120" t="s">
        <v>1212</v>
      </c>
      <c r="E39" s="121" t="s">
        <v>158</v>
      </c>
      <c r="F39" s="121" t="s">
        <v>146</v>
      </c>
      <c r="G39" s="121" t="s">
        <v>1054</v>
      </c>
      <c r="H39" s="121" t="s">
        <v>87</v>
      </c>
      <c r="I39" s="122">
        <v>44012</v>
      </c>
      <c r="J39" s="122" t="str">
        <f t="shared" si="1"/>
        <v>2020</v>
      </c>
      <c r="K39" s="119">
        <v>214200</v>
      </c>
      <c r="L39" s="119">
        <v>0</v>
      </c>
      <c r="M39" s="119">
        <v>214200</v>
      </c>
      <c r="N39" s="119">
        <v>203714</v>
      </c>
      <c r="O39" s="117"/>
    </row>
    <row r="40" spans="1:15" ht="15" customHeight="1" x14ac:dyDescent="0.35">
      <c r="A40" s="117"/>
      <c r="B40" s="119">
        <v>38</v>
      </c>
      <c r="C40" s="119" t="str">
        <f t="shared" si="0"/>
        <v>ATMDIST-0038</v>
      </c>
      <c r="D40" s="120" t="s">
        <v>1212</v>
      </c>
      <c r="E40" s="121" t="s">
        <v>158</v>
      </c>
      <c r="F40" s="121" t="s">
        <v>146</v>
      </c>
      <c r="G40" s="121" t="s">
        <v>1054</v>
      </c>
      <c r="H40" s="121" t="s">
        <v>91</v>
      </c>
      <c r="I40" s="122">
        <v>44012</v>
      </c>
      <c r="J40" s="122" t="str">
        <f t="shared" si="1"/>
        <v>2020</v>
      </c>
      <c r="K40" s="119">
        <v>191400</v>
      </c>
      <c r="L40" s="119">
        <v>0</v>
      </c>
      <c r="M40" s="119">
        <v>191400</v>
      </c>
      <c r="N40" s="119">
        <v>168500</v>
      </c>
      <c r="O40" s="117"/>
    </row>
    <row r="41" spans="1:15" ht="15" customHeight="1" x14ac:dyDescent="0.35">
      <c r="A41" s="117"/>
      <c r="B41" s="119">
        <v>39</v>
      </c>
      <c r="C41" s="119" t="str">
        <f t="shared" si="0"/>
        <v>ATMDIST-0039</v>
      </c>
      <c r="D41" s="120" t="s">
        <v>1212</v>
      </c>
      <c r="E41" s="121" t="s">
        <v>158</v>
      </c>
      <c r="F41" s="121" t="s">
        <v>146</v>
      </c>
      <c r="G41" s="121" t="s">
        <v>1055</v>
      </c>
      <c r="H41" s="121" t="s">
        <v>1055</v>
      </c>
      <c r="I41" s="122">
        <v>44012</v>
      </c>
      <c r="J41" s="122" t="str">
        <f t="shared" si="1"/>
        <v>2020</v>
      </c>
      <c r="K41" s="119">
        <v>3007400</v>
      </c>
      <c r="L41" s="119">
        <v>10000</v>
      </c>
      <c r="M41" s="119">
        <v>3017400</v>
      </c>
      <c r="N41" s="119">
        <v>2874571</v>
      </c>
      <c r="O41" s="117"/>
    </row>
    <row r="42" spans="1:15" ht="15" customHeight="1" x14ac:dyDescent="0.35">
      <c r="A42" s="117"/>
      <c r="B42" s="119">
        <v>40</v>
      </c>
      <c r="C42" s="119" t="str">
        <f t="shared" si="0"/>
        <v>ATMDIST-0040</v>
      </c>
      <c r="D42" s="120" t="s">
        <v>1212</v>
      </c>
      <c r="E42" s="121" t="s">
        <v>158</v>
      </c>
      <c r="F42" s="121" t="s">
        <v>146</v>
      </c>
      <c r="G42" s="121" t="s">
        <v>1055</v>
      </c>
      <c r="H42" s="121" t="s">
        <v>63</v>
      </c>
      <c r="I42" s="122">
        <v>44012</v>
      </c>
      <c r="J42" s="122" t="str">
        <f t="shared" si="1"/>
        <v>2020</v>
      </c>
      <c r="K42" s="119">
        <v>178500</v>
      </c>
      <c r="L42" s="119">
        <v>0</v>
      </c>
      <c r="M42" s="119">
        <v>178500</v>
      </c>
      <c r="N42" s="119">
        <v>164200</v>
      </c>
      <c r="O42" s="117"/>
    </row>
    <row r="43" spans="1:15" ht="15" customHeight="1" x14ac:dyDescent="0.35">
      <c r="A43" s="117"/>
      <c r="B43" s="119">
        <v>41</v>
      </c>
      <c r="C43" s="119" t="str">
        <f t="shared" si="0"/>
        <v>ATMDIST-0041</v>
      </c>
      <c r="D43" s="120" t="s">
        <v>1212</v>
      </c>
      <c r="E43" s="121" t="s">
        <v>158</v>
      </c>
      <c r="F43" s="121" t="s">
        <v>146</v>
      </c>
      <c r="G43" s="121" t="s">
        <v>1055</v>
      </c>
      <c r="H43" s="121" t="s">
        <v>134</v>
      </c>
      <c r="I43" s="122">
        <v>44012</v>
      </c>
      <c r="J43" s="122" t="str">
        <f t="shared" si="1"/>
        <v>2020</v>
      </c>
      <c r="K43" s="119">
        <v>0</v>
      </c>
      <c r="L43" s="119">
        <v>0</v>
      </c>
      <c r="M43" s="119">
        <v>0</v>
      </c>
      <c r="N43" s="119">
        <v>0</v>
      </c>
      <c r="O43" s="117"/>
    </row>
    <row r="44" spans="1:15" ht="15" customHeight="1" x14ac:dyDescent="0.35">
      <c r="A44" s="117"/>
      <c r="B44" s="119">
        <v>42</v>
      </c>
      <c r="C44" s="119" t="str">
        <f t="shared" si="0"/>
        <v>ATMDIST-0042</v>
      </c>
      <c r="D44" s="120" t="s">
        <v>1212</v>
      </c>
      <c r="E44" s="121" t="s">
        <v>158</v>
      </c>
      <c r="F44" s="121" t="s">
        <v>146</v>
      </c>
      <c r="G44" s="121" t="s">
        <v>1055</v>
      </c>
      <c r="H44" s="121" t="s">
        <v>65</v>
      </c>
      <c r="I44" s="122">
        <v>44012</v>
      </c>
      <c r="J44" s="122" t="str">
        <f t="shared" si="1"/>
        <v>2020</v>
      </c>
      <c r="K44" s="119">
        <v>1999400</v>
      </c>
      <c r="L44" s="119">
        <v>10000</v>
      </c>
      <c r="M44" s="119">
        <v>2009400</v>
      </c>
      <c r="N44" s="119">
        <v>1909171</v>
      </c>
      <c r="O44" s="117"/>
    </row>
    <row r="45" spans="1:15" ht="15" customHeight="1" x14ac:dyDescent="0.35">
      <c r="A45" s="117"/>
      <c r="B45" s="119">
        <v>43</v>
      </c>
      <c r="C45" s="119" t="str">
        <f t="shared" si="0"/>
        <v>ATMDIST-0043</v>
      </c>
      <c r="D45" s="120" t="s">
        <v>1212</v>
      </c>
      <c r="E45" s="121" t="s">
        <v>158</v>
      </c>
      <c r="F45" s="121" t="s">
        <v>146</v>
      </c>
      <c r="G45" s="121" t="s">
        <v>1055</v>
      </c>
      <c r="H45" s="121" t="s">
        <v>68</v>
      </c>
      <c r="I45" s="122">
        <v>44012</v>
      </c>
      <c r="J45" s="122" t="str">
        <f t="shared" si="1"/>
        <v>2020</v>
      </c>
      <c r="K45" s="119">
        <v>152000</v>
      </c>
      <c r="L45" s="119">
        <v>0</v>
      </c>
      <c r="M45" s="119">
        <v>152000</v>
      </c>
      <c r="N45" s="119">
        <v>147500</v>
      </c>
      <c r="O45" s="117"/>
    </row>
    <row r="46" spans="1:15" ht="15" customHeight="1" x14ac:dyDescent="0.35">
      <c r="A46" s="117"/>
      <c r="B46" s="119">
        <v>44</v>
      </c>
      <c r="C46" s="119" t="str">
        <f t="shared" si="0"/>
        <v>ATMDIST-0044</v>
      </c>
      <c r="D46" s="120" t="s">
        <v>1212</v>
      </c>
      <c r="E46" s="121" t="s">
        <v>158</v>
      </c>
      <c r="F46" s="121" t="s">
        <v>146</v>
      </c>
      <c r="G46" s="121" t="s">
        <v>1055</v>
      </c>
      <c r="H46" s="121" t="s">
        <v>78</v>
      </c>
      <c r="I46" s="122">
        <v>44012</v>
      </c>
      <c r="J46" s="122" t="str">
        <f t="shared" si="1"/>
        <v>2020</v>
      </c>
      <c r="K46" s="119">
        <v>5000</v>
      </c>
      <c r="L46" s="119">
        <v>0</v>
      </c>
      <c r="M46" s="119">
        <v>5000</v>
      </c>
      <c r="N46" s="119">
        <v>2000</v>
      </c>
      <c r="O46" s="117"/>
    </row>
    <row r="47" spans="1:15" ht="15" customHeight="1" x14ac:dyDescent="0.35">
      <c r="A47" s="117"/>
      <c r="B47" s="119">
        <v>45</v>
      </c>
      <c r="C47" s="119" t="str">
        <f t="shared" si="0"/>
        <v>ATMDIST-0045</v>
      </c>
      <c r="D47" s="120" t="s">
        <v>1212</v>
      </c>
      <c r="E47" s="121" t="s">
        <v>158</v>
      </c>
      <c r="F47" s="121" t="s">
        <v>146</v>
      </c>
      <c r="G47" s="121" t="s">
        <v>1055</v>
      </c>
      <c r="H47" s="121" t="s">
        <v>135</v>
      </c>
      <c r="I47" s="122">
        <v>44012</v>
      </c>
      <c r="J47" s="122" t="str">
        <f t="shared" si="1"/>
        <v>2020</v>
      </c>
      <c r="K47" s="119">
        <v>0</v>
      </c>
      <c r="L47" s="119">
        <v>0</v>
      </c>
      <c r="M47" s="119">
        <v>0</v>
      </c>
      <c r="N47" s="119">
        <v>0</v>
      </c>
      <c r="O47" s="117"/>
    </row>
    <row r="48" spans="1:15" ht="15" customHeight="1" x14ac:dyDescent="0.35">
      <c r="A48" s="117"/>
      <c r="B48" s="119">
        <v>46</v>
      </c>
      <c r="C48" s="119" t="str">
        <f t="shared" si="0"/>
        <v>ATMDIST-0046</v>
      </c>
      <c r="D48" s="120" t="s">
        <v>1212</v>
      </c>
      <c r="E48" s="121" t="s">
        <v>158</v>
      </c>
      <c r="F48" s="121" t="s">
        <v>146</v>
      </c>
      <c r="G48" s="121" t="s">
        <v>1055</v>
      </c>
      <c r="H48" s="121" t="s">
        <v>88</v>
      </c>
      <c r="I48" s="122">
        <v>44012</v>
      </c>
      <c r="J48" s="122" t="str">
        <f t="shared" si="1"/>
        <v>2020</v>
      </c>
      <c r="K48" s="119">
        <v>672500</v>
      </c>
      <c r="L48" s="119">
        <v>0</v>
      </c>
      <c r="M48" s="119">
        <v>672500</v>
      </c>
      <c r="N48" s="119">
        <v>651700</v>
      </c>
      <c r="O48" s="117"/>
    </row>
    <row r="49" spans="1:15" x14ac:dyDescent="0.35">
      <c r="A49" s="117"/>
      <c r="B49" s="123"/>
      <c r="C49" s="123"/>
      <c r="D49" s="123"/>
      <c r="E49" s="123"/>
      <c r="F49" s="123"/>
      <c r="G49" s="123"/>
      <c r="H49" s="123"/>
      <c r="I49" s="123"/>
      <c r="J49" s="123"/>
      <c r="K49" s="123"/>
      <c r="L49" s="123"/>
      <c r="M49" s="123"/>
      <c r="N49" s="123"/>
      <c r="O49" s="117"/>
    </row>
    <row r="50" spans="1:15" ht="15" customHeight="1" x14ac:dyDescent="0.35">
      <c r="A50" s="117"/>
      <c r="B50" s="119">
        <v>47</v>
      </c>
      <c r="C50" s="119" t="str">
        <f>E50&amp;"-"&amp;TEXT(B50,"0000")</f>
        <v>VACMDIST-0047</v>
      </c>
      <c r="D50" s="120" t="s">
        <v>161</v>
      </c>
      <c r="E50" s="121" t="s">
        <v>1213</v>
      </c>
      <c r="F50" s="121" t="s">
        <v>146</v>
      </c>
      <c r="G50" s="121" t="s">
        <v>146</v>
      </c>
      <c r="H50" s="121" t="s">
        <v>146</v>
      </c>
      <c r="I50" s="122">
        <v>44012</v>
      </c>
      <c r="J50" s="122" t="str">
        <f>TEXT(I50,"YYYY")</f>
        <v>2020</v>
      </c>
      <c r="K50" s="119">
        <v>9170843</v>
      </c>
      <c r="L50" s="119"/>
      <c r="M50" s="119"/>
      <c r="N50" s="119"/>
      <c r="O50" s="117"/>
    </row>
    <row r="51" spans="1:15" ht="15" customHeight="1" x14ac:dyDescent="0.35">
      <c r="A51" s="117"/>
      <c r="B51" s="119">
        <v>48</v>
      </c>
      <c r="C51" s="119" t="str">
        <f t="shared" ref="C51:C95" si="2">E51&amp;"-"&amp;TEXT(B51,"0000")</f>
        <v>VACMDIST-0048</v>
      </c>
      <c r="D51" s="120" t="s">
        <v>161</v>
      </c>
      <c r="E51" s="121" t="s">
        <v>1213</v>
      </c>
      <c r="F51" s="121" t="s">
        <v>146</v>
      </c>
      <c r="G51" s="121" t="s">
        <v>1051</v>
      </c>
      <c r="H51" s="121" t="s">
        <v>1051</v>
      </c>
      <c r="I51" s="122">
        <v>44012</v>
      </c>
      <c r="J51" s="122" t="str">
        <f t="shared" ref="J51:J95" si="3">TEXT(I51,"YYYY")</f>
        <v>2020</v>
      </c>
      <c r="K51" s="119">
        <v>554400</v>
      </c>
      <c r="L51" s="119"/>
      <c r="M51" s="119"/>
      <c r="N51" s="119"/>
      <c r="O51" s="117"/>
    </row>
    <row r="52" spans="1:15" ht="15" customHeight="1" x14ac:dyDescent="0.35">
      <c r="A52" s="117"/>
      <c r="B52" s="119">
        <v>49</v>
      </c>
      <c r="C52" s="119" t="str">
        <f t="shared" si="2"/>
        <v>VACMDIST-0049</v>
      </c>
      <c r="D52" s="120" t="s">
        <v>161</v>
      </c>
      <c r="E52" s="121" t="s">
        <v>1213</v>
      </c>
      <c r="F52" s="121" t="s">
        <v>146</v>
      </c>
      <c r="G52" s="121" t="s">
        <v>1051</v>
      </c>
      <c r="H52" s="121" t="s">
        <v>67</v>
      </c>
      <c r="I52" s="122">
        <v>44012</v>
      </c>
      <c r="J52" s="122" t="str">
        <f t="shared" si="3"/>
        <v>2020</v>
      </c>
      <c r="K52" s="119">
        <v>104600</v>
      </c>
      <c r="L52" s="119"/>
      <c r="M52" s="119"/>
      <c r="N52" s="119"/>
      <c r="O52" s="117"/>
    </row>
    <row r="53" spans="1:15" ht="15" customHeight="1" x14ac:dyDescent="0.35">
      <c r="A53" s="117"/>
      <c r="B53" s="119">
        <v>50</v>
      </c>
      <c r="C53" s="119" t="str">
        <f t="shared" si="2"/>
        <v>VACMDIST-0050</v>
      </c>
      <c r="D53" s="120" t="s">
        <v>161</v>
      </c>
      <c r="E53" s="121" t="s">
        <v>1213</v>
      </c>
      <c r="F53" s="121" t="s">
        <v>146</v>
      </c>
      <c r="G53" s="121" t="s">
        <v>1051</v>
      </c>
      <c r="H53" s="121" t="s">
        <v>120</v>
      </c>
      <c r="I53" s="122">
        <v>44012</v>
      </c>
      <c r="J53" s="122" t="str">
        <f t="shared" si="3"/>
        <v>2020</v>
      </c>
      <c r="K53" s="119">
        <v>0</v>
      </c>
      <c r="L53" s="119"/>
      <c r="M53" s="119"/>
      <c r="N53" s="119"/>
      <c r="O53" s="117"/>
    </row>
    <row r="54" spans="1:15" ht="15" customHeight="1" x14ac:dyDescent="0.35">
      <c r="A54" s="117"/>
      <c r="B54" s="119">
        <v>51</v>
      </c>
      <c r="C54" s="119" t="str">
        <f t="shared" si="2"/>
        <v>VACMDIST-0051</v>
      </c>
      <c r="D54" s="120" t="s">
        <v>161</v>
      </c>
      <c r="E54" s="121" t="s">
        <v>1213</v>
      </c>
      <c r="F54" s="121" t="s">
        <v>146</v>
      </c>
      <c r="G54" s="121" t="s">
        <v>1051</v>
      </c>
      <c r="H54" s="121" t="s">
        <v>124</v>
      </c>
      <c r="I54" s="122">
        <v>44012</v>
      </c>
      <c r="J54" s="122" t="str">
        <f t="shared" si="3"/>
        <v>2020</v>
      </c>
      <c r="K54" s="119">
        <v>0</v>
      </c>
      <c r="L54" s="119"/>
      <c r="M54" s="119"/>
      <c r="N54" s="119"/>
      <c r="O54" s="117"/>
    </row>
    <row r="55" spans="1:15" ht="15" customHeight="1" x14ac:dyDescent="0.35">
      <c r="A55" s="117"/>
      <c r="B55" s="119">
        <v>52</v>
      </c>
      <c r="C55" s="119" t="str">
        <f t="shared" si="2"/>
        <v>VACMDIST-0052</v>
      </c>
      <c r="D55" s="120" t="s">
        <v>161</v>
      </c>
      <c r="E55" s="121" t="s">
        <v>1213</v>
      </c>
      <c r="F55" s="121" t="s">
        <v>146</v>
      </c>
      <c r="G55" s="121" t="s">
        <v>1051</v>
      </c>
      <c r="H55" s="121" t="s">
        <v>116</v>
      </c>
      <c r="I55" s="122">
        <v>44012</v>
      </c>
      <c r="J55" s="122" t="str">
        <f t="shared" si="3"/>
        <v>2020</v>
      </c>
      <c r="K55" s="119">
        <v>0</v>
      </c>
      <c r="L55" s="119"/>
      <c r="M55" s="119"/>
      <c r="N55" s="119"/>
      <c r="O55" s="117"/>
    </row>
    <row r="56" spans="1:15" ht="15" customHeight="1" x14ac:dyDescent="0.35">
      <c r="A56" s="117"/>
      <c r="B56" s="119">
        <v>53</v>
      </c>
      <c r="C56" s="119" t="str">
        <f t="shared" si="2"/>
        <v>VACMDIST-0053</v>
      </c>
      <c r="D56" s="120" t="s">
        <v>161</v>
      </c>
      <c r="E56" s="121" t="s">
        <v>1213</v>
      </c>
      <c r="F56" s="121" t="s">
        <v>146</v>
      </c>
      <c r="G56" s="121" t="s">
        <v>1051</v>
      </c>
      <c r="H56" s="121" t="s">
        <v>79</v>
      </c>
      <c r="I56" s="122">
        <v>44012</v>
      </c>
      <c r="J56" s="122" t="str">
        <f t="shared" si="3"/>
        <v>2020</v>
      </c>
      <c r="K56" s="119">
        <v>165000</v>
      </c>
      <c r="L56" s="119"/>
      <c r="M56" s="119"/>
      <c r="N56" s="119"/>
      <c r="O56" s="117"/>
    </row>
    <row r="57" spans="1:15" ht="15" customHeight="1" x14ac:dyDescent="0.35">
      <c r="A57" s="117"/>
      <c r="B57" s="119">
        <v>54</v>
      </c>
      <c r="C57" s="119" t="str">
        <f t="shared" si="2"/>
        <v>VACMDIST-0054</v>
      </c>
      <c r="D57" s="120" t="s">
        <v>161</v>
      </c>
      <c r="E57" s="121" t="s">
        <v>1213</v>
      </c>
      <c r="F57" s="121" t="s">
        <v>146</v>
      </c>
      <c r="G57" s="121" t="s">
        <v>1051</v>
      </c>
      <c r="H57" s="121" t="s">
        <v>117</v>
      </c>
      <c r="I57" s="122">
        <v>44012</v>
      </c>
      <c r="J57" s="122" t="str">
        <f t="shared" si="3"/>
        <v>2020</v>
      </c>
      <c r="K57" s="119">
        <v>0</v>
      </c>
      <c r="L57" s="119"/>
      <c r="M57" s="119"/>
      <c r="N57" s="119"/>
      <c r="O57" s="117"/>
    </row>
    <row r="58" spans="1:15" ht="15" customHeight="1" x14ac:dyDescent="0.35">
      <c r="A58" s="117"/>
      <c r="B58" s="119">
        <v>55</v>
      </c>
      <c r="C58" s="119" t="str">
        <f t="shared" si="2"/>
        <v>VACMDIST-0055</v>
      </c>
      <c r="D58" s="120" t="s">
        <v>161</v>
      </c>
      <c r="E58" s="121" t="s">
        <v>1213</v>
      </c>
      <c r="F58" s="121" t="s">
        <v>146</v>
      </c>
      <c r="G58" s="121" t="s">
        <v>1051</v>
      </c>
      <c r="H58" s="121" t="s">
        <v>123</v>
      </c>
      <c r="I58" s="122">
        <v>44012</v>
      </c>
      <c r="J58" s="122" t="str">
        <f t="shared" si="3"/>
        <v>2020</v>
      </c>
      <c r="K58" s="119">
        <v>0</v>
      </c>
      <c r="L58" s="119"/>
      <c r="M58" s="119"/>
      <c r="N58" s="119"/>
      <c r="O58" s="117"/>
    </row>
    <row r="59" spans="1:15" ht="15" customHeight="1" x14ac:dyDescent="0.35">
      <c r="A59" s="117"/>
      <c r="B59" s="119">
        <v>56</v>
      </c>
      <c r="C59" s="119" t="str">
        <f t="shared" si="2"/>
        <v>VACMDIST-0056</v>
      </c>
      <c r="D59" s="120" t="s">
        <v>161</v>
      </c>
      <c r="E59" s="121" t="s">
        <v>1213</v>
      </c>
      <c r="F59" s="121" t="s">
        <v>146</v>
      </c>
      <c r="G59" s="121" t="s">
        <v>1051</v>
      </c>
      <c r="H59" s="121" t="s">
        <v>84</v>
      </c>
      <c r="I59" s="122">
        <v>44012</v>
      </c>
      <c r="J59" s="122" t="str">
        <f t="shared" si="3"/>
        <v>2020</v>
      </c>
      <c r="K59" s="119">
        <v>276200</v>
      </c>
      <c r="L59" s="119"/>
      <c r="M59" s="119"/>
      <c r="N59" s="119"/>
      <c r="O59" s="117"/>
    </row>
    <row r="60" spans="1:15" ht="15" customHeight="1" x14ac:dyDescent="0.35">
      <c r="A60" s="117"/>
      <c r="B60" s="119">
        <v>57</v>
      </c>
      <c r="C60" s="119" t="str">
        <f t="shared" si="2"/>
        <v>VACMDIST-0057</v>
      </c>
      <c r="D60" s="120" t="s">
        <v>161</v>
      </c>
      <c r="E60" s="121" t="s">
        <v>1213</v>
      </c>
      <c r="F60" s="121" t="s">
        <v>146</v>
      </c>
      <c r="G60" s="121" t="s">
        <v>1051</v>
      </c>
      <c r="H60" s="121" t="s">
        <v>121</v>
      </c>
      <c r="I60" s="122">
        <v>44012</v>
      </c>
      <c r="J60" s="122" t="str">
        <f t="shared" si="3"/>
        <v>2020</v>
      </c>
      <c r="K60" s="119">
        <v>0</v>
      </c>
      <c r="L60" s="119"/>
      <c r="M60" s="119"/>
      <c r="N60" s="119"/>
      <c r="O60" s="117"/>
    </row>
    <row r="61" spans="1:15" ht="15" customHeight="1" x14ac:dyDescent="0.35">
      <c r="A61" s="117"/>
      <c r="B61" s="119">
        <v>58</v>
      </c>
      <c r="C61" s="119" t="str">
        <f t="shared" si="2"/>
        <v>VACMDIST-0058</v>
      </c>
      <c r="D61" s="120" t="s">
        <v>161</v>
      </c>
      <c r="E61" s="121" t="s">
        <v>1213</v>
      </c>
      <c r="F61" s="121" t="s">
        <v>146</v>
      </c>
      <c r="G61" s="121" t="s">
        <v>1051</v>
      </c>
      <c r="H61" s="121" t="s">
        <v>89</v>
      </c>
      <c r="I61" s="122">
        <v>44012</v>
      </c>
      <c r="J61" s="122" t="str">
        <f t="shared" si="3"/>
        <v>2020</v>
      </c>
      <c r="K61" s="119">
        <v>8600</v>
      </c>
      <c r="L61" s="119"/>
      <c r="M61" s="119"/>
      <c r="N61" s="119"/>
      <c r="O61" s="117"/>
    </row>
    <row r="62" spans="1:15" ht="15" customHeight="1" x14ac:dyDescent="0.35">
      <c r="A62" s="117"/>
      <c r="B62" s="119">
        <v>59</v>
      </c>
      <c r="C62" s="119" t="str">
        <f t="shared" si="2"/>
        <v>VACMDIST-0059</v>
      </c>
      <c r="D62" s="120" t="s">
        <v>161</v>
      </c>
      <c r="E62" s="121" t="s">
        <v>1213</v>
      </c>
      <c r="F62" s="121" t="s">
        <v>146</v>
      </c>
      <c r="G62" s="121" t="s">
        <v>1052</v>
      </c>
      <c r="H62" s="121" t="s">
        <v>1052</v>
      </c>
      <c r="I62" s="122">
        <v>44012</v>
      </c>
      <c r="J62" s="122" t="str">
        <f t="shared" si="3"/>
        <v>2020</v>
      </c>
      <c r="K62" s="119">
        <v>1842942</v>
      </c>
      <c r="L62" s="119"/>
      <c r="M62" s="119"/>
      <c r="N62" s="119"/>
      <c r="O62" s="117"/>
    </row>
    <row r="63" spans="1:15" ht="15" customHeight="1" x14ac:dyDescent="0.35">
      <c r="A63" s="117"/>
      <c r="B63" s="119">
        <v>60</v>
      </c>
      <c r="C63" s="119" t="str">
        <f t="shared" si="2"/>
        <v>VACMDIST-0060</v>
      </c>
      <c r="D63" s="120" t="s">
        <v>161</v>
      </c>
      <c r="E63" s="121" t="s">
        <v>1213</v>
      </c>
      <c r="F63" s="121" t="s">
        <v>146</v>
      </c>
      <c r="G63" s="121" t="s">
        <v>1052</v>
      </c>
      <c r="H63" s="121" t="s">
        <v>69</v>
      </c>
      <c r="I63" s="122">
        <v>44012</v>
      </c>
      <c r="J63" s="122" t="str">
        <f t="shared" si="3"/>
        <v>2020</v>
      </c>
      <c r="K63" s="119">
        <v>476400</v>
      </c>
      <c r="L63" s="119"/>
      <c r="M63" s="119"/>
      <c r="N63" s="119"/>
      <c r="O63" s="117"/>
    </row>
    <row r="64" spans="1:15" ht="15" customHeight="1" x14ac:dyDescent="0.35">
      <c r="A64" s="117"/>
      <c r="B64" s="119">
        <v>61</v>
      </c>
      <c r="C64" s="119" t="str">
        <f t="shared" si="2"/>
        <v>VACMDIST-0061</v>
      </c>
      <c r="D64" s="120" t="s">
        <v>161</v>
      </c>
      <c r="E64" s="121" t="s">
        <v>1213</v>
      </c>
      <c r="F64" s="121" t="s">
        <v>146</v>
      </c>
      <c r="G64" s="121" t="s">
        <v>1052</v>
      </c>
      <c r="H64" s="121" t="s">
        <v>70</v>
      </c>
      <c r="I64" s="122">
        <v>44012</v>
      </c>
      <c r="J64" s="122" t="str">
        <f t="shared" si="3"/>
        <v>2020</v>
      </c>
      <c r="K64" s="119">
        <v>290200</v>
      </c>
      <c r="L64" s="119"/>
      <c r="M64" s="119"/>
      <c r="N64" s="119"/>
      <c r="O64" s="117"/>
    </row>
    <row r="65" spans="1:15" ht="15" customHeight="1" x14ac:dyDescent="0.35">
      <c r="A65" s="117"/>
      <c r="B65" s="119">
        <v>62</v>
      </c>
      <c r="C65" s="119" t="str">
        <f t="shared" si="2"/>
        <v>VACMDIST-0062</v>
      </c>
      <c r="D65" s="120" t="s">
        <v>161</v>
      </c>
      <c r="E65" s="121" t="s">
        <v>1213</v>
      </c>
      <c r="F65" s="121" t="s">
        <v>146</v>
      </c>
      <c r="G65" s="121" t="s">
        <v>1052</v>
      </c>
      <c r="H65" s="121" t="s">
        <v>71</v>
      </c>
      <c r="I65" s="122">
        <v>44012</v>
      </c>
      <c r="J65" s="122" t="str">
        <f t="shared" si="3"/>
        <v>2020</v>
      </c>
      <c r="K65" s="119">
        <v>161000</v>
      </c>
      <c r="L65" s="119"/>
      <c r="M65" s="119"/>
      <c r="N65" s="119"/>
      <c r="O65" s="117"/>
    </row>
    <row r="66" spans="1:15" ht="15" customHeight="1" x14ac:dyDescent="0.35">
      <c r="A66" s="117"/>
      <c r="B66" s="119">
        <v>63</v>
      </c>
      <c r="C66" s="119" t="str">
        <f t="shared" si="2"/>
        <v>VACMDIST-0063</v>
      </c>
      <c r="D66" s="120" t="s">
        <v>161</v>
      </c>
      <c r="E66" s="121" t="s">
        <v>1213</v>
      </c>
      <c r="F66" s="121" t="s">
        <v>146</v>
      </c>
      <c r="G66" s="121" t="s">
        <v>1052</v>
      </c>
      <c r="H66" s="121" t="s">
        <v>72</v>
      </c>
      <c r="I66" s="122">
        <v>44012</v>
      </c>
      <c r="J66" s="122" t="str">
        <f t="shared" si="3"/>
        <v>2020</v>
      </c>
      <c r="K66" s="119">
        <v>134000</v>
      </c>
      <c r="L66" s="119"/>
      <c r="M66" s="119"/>
      <c r="N66" s="119"/>
      <c r="O66" s="117"/>
    </row>
    <row r="67" spans="1:15" ht="15" customHeight="1" x14ac:dyDescent="0.35">
      <c r="A67" s="117"/>
      <c r="B67" s="119">
        <v>64</v>
      </c>
      <c r="C67" s="119" t="str">
        <f t="shared" si="2"/>
        <v>VACMDIST-0064</v>
      </c>
      <c r="D67" s="120" t="s">
        <v>161</v>
      </c>
      <c r="E67" s="121" t="s">
        <v>1213</v>
      </c>
      <c r="F67" s="121" t="s">
        <v>146</v>
      </c>
      <c r="G67" s="121" t="s">
        <v>1052</v>
      </c>
      <c r="H67" s="121" t="s">
        <v>74</v>
      </c>
      <c r="I67" s="122">
        <v>44012</v>
      </c>
      <c r="J67" s="122" t="str">
        <f t="shared" si="3"/>
        <v>2020</v>
      </c>
      <c r="K67" s="119">
        <v>89000</v>
      </c>
      <c r="L67" s="119"/>
      <c r="M67" s="119"/>
      <c r="N67" s="119"/>
      <c r="O67" s="117"/>
    </row>
    <row r="68" spans="1:15" ht="15" customHeight="1" x14ac:dyDescent="0.35">
      <c r="A68" s="117"/>
      <c r="B68" s="119">
        <v>65</v>
      </c>
      <c r="C68" s="119" t="str">
        <f t="shared" si="2"/>
        <v>VACMDIST-0065</v>
      </c>
      <c r="D68" s="120" t="s">
        <v>161</v>
      </c>
      <c r="E68" s="121" t="s">
        <v>1213</v>
      </c>
      <c r="F68" s="121" t="s">
        <v>146</v>
      </c>
      <c r="G68" s="121" t="s">
        <v>1052</v>
      </c>
      <c r="H68" s="121" t="s">
        <v>75</v>
      </c>
      <c r="I68" s="122">
        <v>44012</v>
      </c>
      <c r="J68" s="122" t="str">
        <f t="shared" si="3"/>
        <v>2020</v>
      </c>
      <c r="K68" s="119">
        <v>284000</v>
      </c>
      <c r="L68" s="119"/>
      <c r="M68" s="119"/>
      <c r="N68" s="119"/>
      <c r="O68" s="117"/>
    </row>
    <row r="69" spans="1:15" ht="15" customHeight="1" x14ac:dyDescent="0.35">
      <c r="A69" s="117"/>
      <c r="B69" s="119">
        <v>66</v>
      </c>
      <c r="C69" s="119" t="str">
        <f t="shared" si="2"/>
        <v>VACMDIST-0066</v>
      </c>
      <c r="D69" s="120" t="s">
        <v>161</v>
      </c>
      <c r="E69" s="121" t="s">
        <v>1213</v>
      </c>
      <c r="F69" s="121" t="s">
        <v>146</v>
      </c>
      <c r="G69" s="121" t="s">
        <v>1052</v>
      </c>
      <c r="H69" s="121" t="s">
        <v>127</v>
      </c>
      <c r="I69" s="122">
        <v>44012</v>
      </c>
      <c r="J69" s="122" t="str">
        <f t="shared" si="3"/>
        <v>2020</v>
      </c>
      <c r="K69" s="119">
        <v>0</v>
      </c>
      <c r="L69" s="119"/>
      <c r="M69" s="119"/>
      <c r="N69" s="119"/>
      <c r="O69" s="117"/>
    </row>
    <row r="70" spans="1:15" ht="15" customHeight="1" x14ac:dyDescent="0.35">
      <c r="A70" s="117"/>
      <c r="B70" s="119">
        <v>67</v>
      </c>
      <c r="C70" s="119" t="str">
        <f t="shared" si="2"/>
        <v>VACMDIST-0067</v>
      </c>
      <c r="D70" s="120" t="s">
        <v>161</v>
      </c>
      <c r="E70" s="121" t="s">
        <v>1213</v>
      </c>
      <c r="F70" s="121" t="s">
        <v>146</v>
      </c>
      <c r="G70" s="121" t="s">
        <v>1052</v>
      </c>
      <c r="H70" s="121" t="s">
        <v>128</v>
      </c>
      <c r="I70" s="122">
        <v>44012</v>
      </c>
      <c r="J70" s="122" t="str">
        <f t="shared" si="3"/>
        <v>2020</v>
      </c>
      <c r="K70" s="119">
        <v>0</v>
      </c>
      <c r="L70" s="119"/>
      <c r="M70" s="119"/>
      <c r="N70" s="119"/>
      <c r="O70" s="117"/>
    </row>
    <row r="71" spans="1:15" ht="15" customHeight="1" x14ac:dyDescent="0.35">
      <c r="A71" s="117"/>
      <c r="B71" s="119">
        <v>68</v>
      </c>
      <c r="C71" s="119" t="str">
        <f t="shared" si="2"/>
        <v>VACMDIST-0068</v>
      </c>
      <c r="D71" s="120" t="s">
        <v>161</v>
      </c>
      <c r="E71" s="121" t="s">
        <v>1213</v>
      </c>
      <c r="F71" s="121" t="s">
        <v>146</v>
      </c>
      <c r="G71" s="121" t="s">
        <v>1052</v>
      </c>
      <c r="H71" s="121" t="s">
        <v>81</v>
      </c>
      <c r="I71" s="122">
        <v>44012</v>
      </c>
      <c r="J71" s="122" t="str">
        <f t="shared" si="3"/>
        <v>2020</v>
      </c>
      <c r="K71" s="119">
        <v>0</v>
      </c>
      <c r="L71" s="119"/>
      <c r="M71" s="119"/>
      <c r="N71" s="119"/>
      <c r="O71" s="117"/>
    </row>
    <row r="72" spans="1:15" ht="15" customHeight="1" x14ac:dyDescent="0.35">
      <c r="A72" s="117"/>
      <c r="B72" s="119">
        <v>69</v>
      </c>
      <c r="C72" s="119" t="str">
        <f t="shared" si="2"/>
        <v>VACMDIST-0069</v>
      </c>
      <c r="D72" s="120" t="s">
        <v>161</v>
      </c>
      <c r="E72" s="121" t="s">
        <v>1213</v>
      </c>
      <c r="F72" s="121" t="s">
        <v>146</v>
      </c>
      <c r="G72" s="121" t="s">
        <v>1052</v>
      </c>
      <c r="H72" s="121" t="s">
        <v>82</v>
      </c>
      <c r="I72" s="122">
        <v>44012</v>
      </c>
      <c r="J72" s="122" t="str">
        <f t="shared" si="3"/>
        <v>2020</v>
      </c>
      <c r="K72" s="119">
        <v>164500</v>
      </c>
      <c r="L72" s="119"/>
      <c r="M72" s="119"/>
      <c r="N72" s="119"/>
      <c r="O72" s="117"/>
    </row>
    <row r="73" spans="1:15" ht="15" customHeight="1" x14ac:dyDescent="0.35">
      <c r="A73" s="117"/>
      <c r="B73" s="119">
        <v>70</v>
      </c>
      <c r="C73" s="119" t="str">
        <f t="shared" si="2"/>
        <v>VACMDIST-0070</v>
      </c>
      <c r="D73" s="120" t="s">
        <v>161</v>
      </c>
      <c r="E73" s="121" t="s">
        <v>1213</v>
      </c>
      <c r="F73" s="121" t="s">
        <v>146</v>
      </c>
      <c r="G73" s="121" t="s">
        <v>1052</v>
      </c>
      <c r="H73" s="121" t="s">
        <v>83</v>
      </c>
      <c r="I73" s="122">
        <v>44012</v>
      </c>
      <c r="J73" s="122" t="str">
        <f t="shared" si="3"/>
        <v>2020</v>
      </c>
      <c r="K73" s="119">
        <v>220342</v>
      </c>
      <c r="L73" s="119"/>
      <c r="M73" s="119"/>
      <c r="N73" s="119"/>
      <c r="O73" s="117"/>
    </row>
    <row r="74" spans="1:15" ht="15" customHeight="1" x14ac:dyDescent="0.35">
      <c r="A74" s="117"/>
      <c r="B74" s="119">
        <v>71</v>
      </c>
      <c r="C74" s="119" t="str">
        <f t="shared" si="2"/>
        <v>VACMDIST-0071</v>
      </c>
      <c r="D74" s="120" t="s">
        <v>161</v>
      </c>
      <c r="E74" s="121" t="s">
        <v>1213</v>
      </c>
      <c r="F74" s="121" t="s">
        <v>146</v>
      </c>
      <c r="G74" s="121" t="s">
        <v>1052</v>
      </c>
      <c r="H74" s="121" t="s">
        <v>85</v>
      </c>
      <c r="I74" s="122">
        <v>44012</v>
      </c>
      <c r="J74" s="122" t="str">
        <f t="shared" si="3"/>
        <v>2020</v>
      </c>
      <c r="K74" s="119">
        <v>0</v>
      </c>
      <c r="L74" s="119"/>
      <c r="M74" s="119"/>
      <c r="N74" s="119"/>
      <c r="O74" s="117"/>
    </row>
    <row r="75" spans="1:15" ht="15" customHeight="1" x14ac:dyDescent="0.35">
      <c r="A75" s="117"/>
      <c r="B75" s="119">
        <v>72</v>
      </c>
      <c r="C75" s="119" t="str">
        <f t="shared" si="2"/>
        <v>VACMDIST-0072</v>
      </c>
      <c r="D75" s="120" t="s">
        <v>161</v>
      </c>
      <c r="E75" s="121" t="s">
        <v>1213</v>
      </c>
      <c r="F75" s="121" t="s">
        <v>146</v>
      </c>
      <c r="G75" s="121" t="s">
        <v>1052</v>
      </c>
      <c r="H75" s="121" t="s">
        <v>90</v>
      </c>
      <c r="I75" s="122">
        <v>44012</v>
      </c>
      <c r="J75" s="122" t="str">
        <f t="shared" si="3"/>
        <v>2020</v>
      </c>
      <c r="K75" s="119">
        <v>23500</v>
      </c>
      <c r="L75" s="119"/>
      <c r="M75" s="119"/>
      <c r="N75" s="119"/>
      <c r="O75" s="117"/>
    </row>
    <row r="76" spans="1:15" ht="15" customHeight="1" x14ac:dyDescent="0.35">
      <c r="A76" s="117"/>
      <c r="B76" s="119">
        <v>73</v>
      </c>
      <c r="C76" s="119" t="str">
        <f t="shared" si="2"/>
        <v>VACMDIST-0073</v>
      </c>
      <c r="D76" s="120" t="s">
        <v>161</v>
      </c>
      <c r="E76" s="121" t="s">
        <v>1213</v>
      </c>
      <c r="F76" s="121" t="s">
        <v>146</v>
      </c>
      <c r="G76" s="121" t="s">
        <v>1053</v>
      </c>
      <c r="H76" s="121" t="s">
        <v>1053</v>
      </c>
      <c r="I76" s="122">
        <v>44012</v>
      </c>
      <c r="J76" s="122" t="str">
        <f t="shared" si="3"/>
        <v>2020</v>
      </c>
      <c r="K76" s="119">
        <v>4876495</v>
      </c>
      <c r="L76" s="119"/>
      <c r="M76" s="119"/>
      <c r="N76" s="119"/>
      <c r="O76" s="117"/>
    </row>
    <row r="77" spans="1:15" ht="15" customHeight="1" x14ac:dyDescent="0.35">
      <c r="A77" s="117"/>
      <c r="B77" s="119">
        <v>74</v>
      </c>
      <c r="C77" s="119" t="str">
        <f t="shared" si="2"/>
        <v>VACMDIST-0074</v>
      </c>
      <c r="D77" s="120" t="s">
        <v>161</v>
      </c>
      <c r="E77" s="121" t="s">
        <v>1213</v>
      </c>
      <c r="F77" s="121" t="s">
        <v>146</v>
      </c>
      <c r="G77" s="121" t="s">
        <v>1053</v>
      </c>
      <c r="H77" s="121" t="s">
        <v>62</v>
      </c>
      <c r="I77" s="122">
        <v>44012</v>
      </c>
      <c r="J77" s="122" t="str">
        <f t="shared" si="3"/>
        <v>2020</v>
      </c>
      <c r="K77" s="119">
        <v>47000</v>
      </c>
      <c r="L77" s="119"/>
      <c r="M77" s="119"/>
      <c r="N77" s="119"/>
      <c r="O77" s="117"/>
    </row>
    <row r="78" spans="1:15" ht="15" customHeight="1" x14ac:dyDescent="0.35">
      <c r="A78" s="117"/>
      <c r="B78" s="119">
        <v>75</v>
      </c>
      <c r="C78" s="119" t="str">
        <f t="shared" si="2"/>
        <v>VACMDIST-0075</v>
      </c>
      <c r="D78" s="120" t="s">
        <v>161</v>
      </c>
      <c r="E78" s="121" t="s">
        <v>1213</v>
      </c>
      <c r="F78" s="121" t="s">
        <v>146</v>
      </c>
      <c r="G78" s="121" t="s">
        <v>1053</v>
      </c>
      <c r="H78" s="121" t="s">
        <v>64</v>
      </c>
      <c r="I78" s="122">
        <v>44012</v>
      </c>
      <c r="J78" s="122" t="str">
        <f t="shared" si="3"/>
        <v>2020</v>
      </c>
      <c r="K78" s="119">
        <v>48850</v>
      </c>
      <c r="L78" s="119"/>
      <c r="M78" s="119"/>
      <c r="N78" s="119"/>
      <c r="O78" s="117"/>
    </row>
    <row r="79" spans="1:15" ht="15" customHeight="1" x14ac:dyDescent="0.35">
      <c r="A79" s="117"/>
      <c r="B79" s="119">
        <v>76</v>
      </c>
      <c r="C79" s="119" t="str">
        <f t="shared" si="2"/>
        <v>VACMDIST-0076</v>
      </c>
      <c r="D79" s="120" t="s">
        <v>161</v>
      </c>
      <c r="E79" s="121" t="s">
        <v>1213</v>
      </c>
      <c r="F79" s="121" t="s">
        <v>146</v>
      </c>
      <c r="G79" s="121" t="s">
        <v>1053</v>
      </c>
      <c r="H79" s="121" t="s">
        <v>73</v>
      </c>
      <c r="I79" s="122">
        <v>44012</v>
      </c>
      <c r="J79" s="122" t="str">
        <f t="shared" si="3"/>
        <v>2020</v>
      </c>
      <c r="K79" s="119">
        <v>1760470</v>
      </c>
      <c r="L79" s="119"/>
      <c r="M79" s="119"/>
      <c r="N79" s="119"/>
      <c r="O79" s="117"/>
    </row>
    <row r="80" spans="1:15" ht="15" customHeight="1" x14ac:dyDescent="0.35">
      <c r="A80" s="117"/>
      <c r="B80" s="119">
        <v>77</v>
      </c>
      <c r="C80" s="119" t="str">
        <f t="shared" si="2"/>
        <v>VACMDIST-0077</v>
      </c>
      <c r="D80" s="120" t="s">
        <v>161</v>
      </c>
      <c r="E80" s="121" t="s">
        <v>1213</v>
      </c>
      <c r="F80" s="121" t="s">
        <v>146</v>
      </c>
      <c r="G80" s="121" t="s">
        <v>1053</v>
      </c>
      <c r="H80" s="121" t="s">
        <v>76</v>
      </c>
      <c r="I80" s="122">
        <v>44012</v>
      </c>
      <c r="J80" s="122" t="str">
        <f t="shared" si="3"/>
        <v>2020</v>
      </c>
      <c r="K80" s="119">
        <v>354875</v>
      </c>
      <c r="L80" s="119"/>
      <c r="M80" s="119"/>
      <c r="N80" s="119"/>
      <c r="O80" s="117"/>
    </row>
    <row r="81" spans="1:15" ht="15" customHeight="1" x14ac:dyDescent="0.35">
      <c r="A81" s="117"/>
      <c r="B81" s="119">
        <v>78</v>
      </c>
      <c r="C81" s="119" t="str">
        <f t="shared" si="2"/>
        <v>VACMDIST-0078</v>
      </c>
      <c r="D81" s="120" t="s">
        <v>161</v>
      </c>
      <c r="E81" s="121" t="s">
        <v>1213</v>
      </c>
      <c r="F81" s="121" t="s">
        <v>146</v>
      </c>
      <c r="G81" s="121" t="s">
        <v>1053</v>
      </c>
      <c r="H81" s="121" t="s">
        <v>80</v>
      </c>
      <c r="I81" s="122">
        <v>44012</v>
      </c>
      <c r="J81" s="122" t="str">
        <f t="shared" si="3"/>
        <v>2020</v>
      </c>
      <c r="K81" s="119">
        <v>34300</v>
      </c>
      <c r="L81" s="119"/>
      <c r="M81" s="119"/>
      <c r="N81" s="119"/>
      <c r="O81" s="117"/>
    </row>
    <row r="82" spans="1:15" ht="15" customHeight="1" x14ac:dyDescent="0.35">
      <c r="A82" s="117"/>
      <c r="B82" s="119">
        <v>79</v>
      </c>
      <c r="C82" s="119" t="str">
        <f t="shared" si="2"/>
        <v>VACMDIST-0079</v>
      </c>
      <c r="D82" s="120" t="s">
        <v>161</v>
      </c>
      <c r="E82" s="121" t="s">
        <v>1213</v>
      </c>
      <c r="F82" s="121" t="s">
        <v>146</v>
      </c>
      <c r="G82" s="121" t="s">
        <v>1053</v>
      </c>
      <c r="H82" s="121" t="s">
        <v>86</v>
      </c>
      <c r="I82" s="122">
        <v>44012</v>
      </c>
      <c r="J82" s="122" t="str">
        <f t="shared" si="3"/>
        <v>2020</v>
      </c>
      <c r="K82" s="119">
        <v>2631000</v>
      </c>
      <c r="L82" s="119"/>
      <c r="M82" s="119"/>
      <c r="N82" s="119"/>
      <c r="O82" s="117"/>
    </row>
    <row r="83" spans="1:15" ht="15" customHeight="1" x14ac:dyDescent="0.35">
      <c r="A83" s="117"/>
      <c r="B83" s="119">
        <v>80</v>
      </c>
      <c r="C83" s="119" t="str">
        <f t="shared" si="2"/>
        <v>VACMDIST-0080</v>
      </c>
      <c r="D83" s="120" t="s">
        <v>161</v>
      </c>
      <c r="E83" s="121" t="s">
        <v>1213</v>
      </c>
      <c r="F83" s="121" t="s">
        <v>146</v>
      </c>
      <c r="G83" s="121" t="s">
        <v>1054</v>
      </c>
      <c r="H83" s="121" t="s">
        <v>1054</v>
      </c>
      <c r="I83" s="122">
        <v>44012</v>
      </c>
      <c r="J83" s="122" t="str">
        <f t="shared" si="3"/>
        <v>2020</v>
      </c>
      <c r="K83" s="119">
        <v>276600</v>
      </c>
      <c r="L83" s="119"/>
      <c r="M83" s="119"/>
      <c r="N83" s="119"/>
      <c r="O83" s="117"/>
    </row>
    <row r="84" spans="1:15" ht="15" customHeight="1" x14ac:dyDescent="0.35">
      <c r="A84" s="117"/>
      <c r="B84" s="119">
        <v>81</v>
      </c>
      <c r="C84" s="119" t="str">
        <f t="shared" si="2"/>
        <v>VACMDIST-0081</v>
      </c>
      <c r="D84" s="120" t="s">
        <v>161</v>
      </c>
      <c r="E84" s="121" t="s">
        <v>1213</v>
      </c>
      <c r="F84" s="121" t="s">
        <v>146</v>
      </c>
      <c r="G84" s="121" t="s">
        <v>1054</v>
      </c>
      <c r="H84" s="121" t="s">
        <v>66</v>
      </c>
      <c r="I84" s="122">
        <v>44012</v>
      </c>
      <c r="J84" s="122" t="str">
        <f t="shared" si="3"/>
        <v>2020</v>
      </c>
      <c r="K84" s="119">
        <v>33500</v>
      </c>
      <c r="L84" s="119"/>
      <c r="M84" s="119"/>
      <c r="N84" s="119"/>
      <c r="O84" s="117"/>
    </row>
    <row r="85" spans="1:15" ht="15" customHeight="1" x14ac:dyDescent="0.35">
      <c r="A85" s="117"/>
      <c r="B85" s="119">
        <v>82</v>
      </c>
      <c r="C85" s="119" t="str">
        <f t="shared" si="2"/>
        <v>VACMDIST-0082</v>
      </c>
      <c r="D85" s="120" t="s">
        <v>161</v>
      </c>
      <c r="E85" s="121" t="s">
        <v>1213</v>
      </c>
      <c r="F85" s="121" t="s">
        <v>146</v>
      </c>
      <c r="G85" s="121" t="s">
        <v>1054</v>
      </c>
      <c r="H85" s="121" t="s">
        <v>77</v>
      </c>
      <c r="I85" s="122">
        <v>44012</v>
      </c>
      <c r="J85" s="122" t="str">
        <f t="shared" si="3"/>
        <v>2020</v>
      </c>
      <c r="K85" s="119">
        <v>129600</v>
      </c>
      <c r="L85" s="119"/>
      <c r="M85" s="119"/>
      <c r="N85" s="119"/>
      <c r="O85" s="117"/>
    </row>
    <row r="86" spans="1:15" ht="15" customHeight="1" x14ac:dyDescent="0.35">
      <c r="A86" s="117"/>
      <c r="B86" s="119">
        <v>83</v>
      </c>
      <c r="C86" s="119" t="str">
        <f t="shared" si="2"/>
        <v>VACMDIST-0083</v>
      </c>
      <c r="D86" s="120" t="s">
        <v>161</v>
      </c>
      <c r="E86" s="121" t="s">
        <v>1213</v>
      </c>
      <c r="F86" s="121" t="s">
        <v>146</v>
      </c>
      <c r="G86" s="121" t="s">
        <v>1054</v>
      </c>
      <c r="H86" s="121" t="s">
        <v>87</v>
      </c>
      <c r="I86" s="122">
        <v>44012</v>
      </c>
      <c r="J86" s="122" t="str">
        <f t="shared" si="3"/>
        <v>2020</v>
      </c>
      <c r="K86" s="119">
        <v>34500</v>
      </c>
      <c r="L86" s="119"/>
      <c r="M86" s="119"/>
      <c r="N86" s="119"/>
      <c r="O86" s="117"/>
    </row>
    <row r="87" spans="1:15" ht="15" customHeight="1" x14ac:dyDescent="0.35">
      <c r="A87" s="117"/>
      <c r="B87" s="119">
        <v>84</v>
      </c>
      <c r="C87" s="119" t="str">
        <f t="shared" si="2"/>
        <v>VACMDIST-0084</v>
      </c>
      <c r="D87" s="120" t="s">
        <v>161</v>
      </c>
      <c r="E87" s="121" t="s">
        <v>1213</v>
      </c>
      <c r="F87" s="121" t="s">
        <v>146</v>
      </c>
      <c r="G87" s="121" t="s">
        <v>1054</v>
      </c>
      <c r="H87" s="121" t="s">
        <v>91</v>
      </c>
      <c r="I87" s="122">
        <v>44012</v>
      </c>
      <c r="J87" s="122" t="str">
        <f t="shared" si="3"/>
        <v>2020</v>
      </c>
      <c r="K87" s="119">
        <v>79000</v>
      </c>
      <c r="L87" s="119"/>
      <c r="M87" s="119"/>
      <c r="N87" s="119"/>
      <c r="O87" s="117"/>
    </row>
    <row r="88" spans="1:15" ht="15" customHeight="1" x14ac:dyDescent="0.35">
      <c r="A88" s="117"/>
      <c r="B88" s="119">
        <v>85</v>
      </c>
      <c r="C88" s="119" t="str">
        <f t="shared" si="2"/>
        <v>VACMDIST-0085</v>
      </c>
      <c r="D88" s="120" t="s">
        <v>161</v>
      </c>
      <c r="E88" s="121" t="s">
        <v>1213</v>
      </c>
      <c r="F88" s="121" t="s">
        <v>146</v>
      </c>
      <c r="G88" s="121" t="s">
        <v>1055</v>
      </c>
      <c r="H88" s="121" t="s">
        <v>1055</v>
      </c>
      <c r="I88" s="122">
        <v>44012</v>
      </c>
      <c r="J88" s="122" t="str">
        <f t="shared" si="3"/>
        <v>2020</v>
      </c>
      <c r="K88" s="119">
        <v>1620406</v>
      </c>
      <c r="L88" s="119"/>
      <c r="M88" s="119"/>
      <c r="N88" s="119"/>
      <c r="O88" s="117"/>
    </row>
    <row r="89" spans="1:15" ht="15" customHeight="1" x14ac:dyDescent="0.35">
      <c r="A89" s="117"/>
      <c r="B89" s="119">
        <v>86</v>
      </c>
      <c r="C89" s="119" t="str">
        <f t="shared" si="2"/>
        <v>VACMDIST-0086</v>
      </c>
      <c r="D89" s="120" t="s">
        <v>161</v>
      </c>
      <c r="E89" s="121" t="s">
        <v>1213</v>
      </c>
      <c r="F89" s="121" t="s">
        <v>146</v>
      </c>
      <c r="G89" s="121" t="s">
        <v>1055</v>
      </c>
      <c r="H89" s="121" t="s">
        <v>63</v>
      </c>
      <c r="I89" s="122">
        <v>44012</v>
      </c>
      <c r="J89" s="122" t="str">
        <f t="shared" si="3"/>
        <v>2020</v>
      </c>
      <c r="K89" s="119">
        <v>26000</v>
      </c>
      <c r="L89" s="119"/>
      <c r="M89" s="119"/>
      <c r="N89" s="119"/>
      <c r="O89" s="117"/>
    </row>
    <row r="90" spans="1:15" ht="15" customHeight="1" x14ac:dyDescent="0.35">
      <c r="A90" s="117"/>
      <c r="B90" s="119">
        <v>87</v>
      </c>
      <c r="C90" s="119" t="str">
        <f t="shared" si="2"/>
        <v>VACMDIST-0087</v>
      </c>
      <c r="D90" s="120" t="s">
        <v>161</v>
      </c>
      <c r="E90" s="121" t="s">
        <v>1213</v>
      </c>
      <c r="F90" s="121" t="s">
        <v>146</v>
      </c>
      <c r="G90" s="121" t="s">
        <v>1055</v>
      </c>
      <c r="H90" s="121" t="s">
        <v>134</v>
      </c>
      <c r="I90" s="122">
        <v>44012</v>
      </c>
      <c r="J90" s="122" t="str">
        <f t="shared" si="3"/>
        <v>2020</v>
      </c>
      <c r="K90" s="119">
        <v>0</v>
      </c>
      <c r="L90" s="119"/>
      <c r="M90" s="119"/>
      <c r="N90" s="119"/>
      <c r="O90" s="117"/>
    </row>
    <row r="91" spans="1:15" ht="15" customHeight="1" x14ac:dyDescent="0.35">
      <c r="A91" s="117"/>
      <c r="B91" s="119">
        <v>88</v>
      </c>
      <c r="C91" s="119" t="str">
        <f t="shared" si="2"/>
        <v>VACMDIST-0088</v>
      </c>
      <c r="D91" s="120" t="s">
        <v>161</v>
      </c>
      <c r="E91" s="121" t="s">
        <v>1213</v>
      </c>
      <c r="F91" s="121" t="s">
        <v>146</v>
      </c>
      <c r="G91" s="121" t="s">
        <v>1055</v>
      </c>
      <c r="H91" s="121" t="s">
        <v>65</v>
      </c>
      <c r="I91" s="122">
        <v>44012</v>
      </c>
      <c r="J91" s="122" t="str">
        <f t="shared" si="3"/>
        <v>2020</v>
      </c>
      <c r="K91" s="119">
        <v>1201556</v>
      </c>
      <c r="L91" s="119"/>
      <c r="M91" s="119"/>
      <c r="N91" s="119"/>
      <c r="O91" s="117"/>
    </row>
    <row r="92" spans="1:15" ht="15" customHeight="1" x14ac:dyDescent="0.35">
      <c r="A92" s="117"/>
      <c r="B92" s="119">
        <v>89</v>
      </c>
      <c r="C92" s="119" t="str">
        <f t="shared" si="2"/>
        <v>VACMDIST-0089</v>
      </c>
      <c r="D92" s="120" t="s">
        <v>161</v>
      </c>
      <c r="E92" s="121" t="s">
        <v>1213</v>
      </c>
      <c r="F92" s="121" t="s">
        <v>146</v>
      </c>
      <c r="G92" s="121" t="s">
        <v>1055</v>
      </c>
      <c r="H92" s="121" t="s">
        <v>68</v>
      </c>
      <c r="I92" s="122">
        <v>44012</v>
      </c>
      <c r="J92" s="122" t="str">
        <f t="shared" si="3"/>
        <v>2020</v>
      </c>
      <c r="K92" s="119">
        <v>71000</v>
      </c>
      <c r="L92" s="119"/>
      <c r="M92" s="119"/>
      <c r="N92" s="119"/>
      <c r="O92" s="117"/>
    </row>
    <row r="93" spans="1:15" ht="15" customHeight="1" x14ac:dyDescent="0.35">
      <c r="A93" s="117"/>
      <c r="B93" s="119">
        <v>90</v>
      </c>
      <c r="C93" s="119" t="str">
        <f t="shared" si="2"/>
        <v>VACMDIST-0090</v>
      </c>
      <c r="D93" s="120" t="s">
        <v>161</v>
      </c>
      <c r="E93" s="121" t="s">
        <v>1213</v>
      </c>
      <c r="F93" s="121" t="s">
        <v>146</v>
      </c>
      <c r="G93" s="121" t="s">
        <v>1055</v>
      </c>
      <c r="H93" s="121" t="s">
        <v>78</v>
      </c>
      <c r="I93" s="122">
        <v>44012</v>
      </c>
      <c r="J93" s="122" t="str">
        <f t="shared" si="3"/>
        <v>2020</v>
      </c>
      <c r="K93" s="119">
        <v>2750</v>
      </c>
      <c r="L93" s="119"/>
      <c r="M93" s="119"/>
      <c r="N93" s="119"/>
      <c r="O93" s="117"/>
    </row>
    <row r="94" spans="1:15" ht="15" customHeight="1" x14ac:dyDescent="0.35">
      <c r="A94" s="117"/>
      <c r="B94" s="119">
        <v>91</v>
      </c>
      <c r="C94" s="119" t="str">
        <f t="shared" si="2"/>
        <v>VACMDIST-0091</v>
      </c>
      <c r="D94" s="120" t="s">
        <v>161</v>
      </c>
      <c r="E94" s="121" t="s">
        <v>1213</v>
      </c>
      <c r="F94" s="121" t="s">
        <v>146</v>
      </c>
      <c r="G94" s="121" t="s">
        <v>1055</v>
      </c>
      <c r="H94" s="121" t="s">
        <v>135</v>
      </c>
      <c r="I94" s="122">
        <v>44012</v>
      </c>
      <c r="J94" s="122" t="str">
        <f t="shared" si="3"/>
        <v>2020</v>
      </c>
      <c r="K94" s="119">
        <v>0</v>
      </c>
      <c r="L94" s="119"/>
      <c r="M94" s="119"/>
      <c r="N94" s="119"/>
      <c r="O94" s="117"/>
    </row>
    <row r="95" spans="1:15" ht="15" customHeight="1" x14ac:dyDescent="0.35">
      <c r="A95" s="117"/>
      <c r="B95" s="119">
        <v>92</v>
      </c>
      <c r="C95" s="119" t="str">
        <f t="shared" si="2"/>
        <v>VACMDIST-0092</v>
      </c>
      <c r="D95" s="120" t="s">
        <v>161</v>
      </c>
      <c r="E95" s="121" t="s">
        <v>1213</v>
      </c>
      <c r="F95" s="121" t="s">
        <v>146</v>
      </c>
      <c r="G95" s="121" t="s">
        <v>1055</v>
      </c>
      <c r="H95" s="121" t="s">
        <v>88</v>
      </c>
      <c r="I95" s="122">
        <v>44012</v>
      </c>
      <c r="J95" s="122" t="str">
        <f t="shared" si="3"/>
        <v>2020</v>
      </c>
      <c r="K95" s="119">
        <v>319100</v>
      </c>
      <c r="L95" s="119"/>
      <c r="M95" s="119"/>
      <c r="N95" s="119"/>
      <c r="O95" s="117"/>
    </row>
    <row r="96" spans="1:15" x14ac:dyDescent="0.35">
      <c r="A96" s="117"/>
      <c r="B96" s="123"/>
      <c r="C96" s="123"/>
      <c r="D96" s="123"/>
      <c r="E96" s="123"/>
      <c r="F96" s="123"/>
      <c r="G96" s="123"/>
      <c r="H96" s="123"/>
      <c r="I96" s="123"/>
      <c r="J96" s="123"/>
      <c r="K96" s="123"/>
      <c r="L96" s="123"/>
      <c r="M96" s="123"/>
      <c r="N96" s="123"/>
      <c r="O96" s="117"/>
    </row>
    <row r="97" spans="1:15" ht="15" customHeight="1" x14ac:dyDescent="0.35">
      <c r="A97" s="117"/>
      <c r="B97" s="119">
        <v>93</v>
      </c>
      <c r="C97" s="119" t="str">
        <f>E97&amp;"-"&amp;TEXT(B97,"0000")</f>
        <v>THERMCRCK-0093</v>
      </c>
      <c r="D97" s="120" t="s">
        <v>163</v>
      </c>
      <c r="E97" s="121" t="s">
        <v>1214</v>
      </c>
      <c r="F97" s="121" t="s">
        <v>146</v>
      </c>
      <c r="G97" s="121" t="s">
        <v>146</v>
      </c>
      <c r="H97" s="121" t="s">
        <v>146</v>
      </c>
      <c r="I97" s="122">
        <v>44012</v>
      </c>
      <c r="J97" s="122" t="str">
        <f>TEXT(I97,"YYYY")</f>
        <v>2020</v>
      </c>
      <c r="K97" s="119">
        <v>3069062</v>
      </c>
      <c r="L97" s="119"/>
      <c r="M97" s="119"/>
      <c r="N97" s="119"/>
      <c r="O97" s="117"/>
    </row>
    <row r="98" spans="1:15" ht="15" customHeight="1" x14ac:dyDescent="0.35">
      <c r="A98" s="117"/>
      <c r="B98" s="119">
        <v>94</v>
      </c>
      <c r="C98" s="119" t="str">
        <f t="shared" ref="C98:C142" si="4">E98&amp;"-"&amp;TEXT(B98,"0000")</f>
        <v>THERMCRCK-0094</v>
      </c>
      <c r="D98" s="120" t="s">
        <v>163</v>
      </c>
      <c r="E98" s="121" t="s">
        <v>1214</v>
      </c>
      <c r="F98" s="121" t="s">
        <v>146</v>
      </c>
      <c r="G98" s="121" t="s">
        <v>1051</v>
      </c>
      <c r="H98" s="121" t="s">
        <v>1051</v>
      </c>
      <c r="I98" s="122">
        <v>44012</v>
      </c>
      <c r="J98" s="122" t="str">
        <f t="shared" ref="J98:J142" si="5">TEXT(I98,"YYYY")</f>
        <v>2020</v>
      </c>
      <c r="K98" s="119">
        <v>81500</v>
      </c>
      <c r="L98" s="119"/>
      <c r="M98" s="119"/>
      <c r="N98" s="119"/>
      <c r="O98" s="117"/>
    </row>
    <row r="99" spans="1:15" ht="15" customHeight="1" x14ac:dyDescent="0.35">
      <c r="A99" s="117"/>
      <c r="B99" s="119">
        <v>95</v>
      </c>
      <c r="C99" s="119" t="str">
        <f t="shared" si="4"/>
        <v>THERMCRCK-0095</v>
      </c>
      <c r="D99" s="120" t="s">
        <v>163</v>
      </c>
      <c r="E99" s="121" t="s">
        <v>1214</v>
      </c>
      <c r="F99" s="121" t="s">
        <v>146</v>
      </c>
      <c r="G99" s="121" t="s">
        <v>1051</v>
      </c>
      <c r="H99" s="121" t="s">
        <v>67</v>
      </c>
      <c r="I99" s="122">
        <v>44012</v>
      </c>
      <c r="J99" s="122" t="str">
        <f t="shared" si="5"/>
        <v>2020</v>
      </c>
      <c r="K99" s="119">
        <v>54500</v>
      </c>
      <c r="L99" s="119"/>
      <c r="M99" s="119"/>
      <c r="N99" s="119"/>
      <c r="O99" s="117"/>
    </row>
    <row r="100" spans="1:15" ht="15" customHeight="1" x14ac:dyDescent="0.35">
      <c r="A100" s="117"/>
      <c r="B100" s="119">
        <v>96</v>
      </c>
      <c r="C100" s="119" t="str">
        <f t="shared" si="4"/>
        <v>THERMCRCK-0096</v>
      </c>
      <c r="D100" s="120" t="s">
        <v>163</v>
      </c>
      <c r="E100" s="121" t="s">
        <v>1214</v>
      </c>
      <c r="F100" s="121" t="s">
        <v>146</v>
      </c>
      <c r="G100" s="121" t="s">
        <v>1051</v>
      </c>
      <c r="H100" s="121" t="s">
        <v>120</v>
      </c>
      <c r="I100" s="122">
        <v>44012</v>
      </c>
      <c r="J100" s="122" t="str">
        <f t="shared" si="5"/>
        <v>2020</v>
      </c>
      <c r="K100" s="119">
        <v>0</v>
      </c>
      <c r="L100" s="119"/>
      <c r="M100" s="119"/>
      <c r="N100" s="119"/>
      <c r="O100" s="117"/>
    </row>
    <row r="101" spans="1:15" ht="15" customHeight="1" x14ac:dyDescent="0.35">
      <c r="A101" s="117"/>
      <c r="B101" s="119">
        <v>97</v>
      </c>
      <c r="C101" s="119" t="str">
        <f t="shared" si="4"/>
        <v>THERMCRCK-0097</v>
      </c>
      <c r="D101" s="120" t="s">
        <v>163</v>
      </c>
      <c r="E101" s="121" t="s">
        <v>1214</v>
      </c>
      <c r="F101" s="121" t="s">
        <v>146</v>
      </c>
      <c r="G101" s="121" t="s">
        <v>1051</v>
      </c>
      <c r="H101" s="121" t="s">
        <v>124</v>
      </c>
      <c r="I101" s="122">
        <v>44012</v>
      </c>
      <c r="J101" s="122" t="str">
        <f t="shared" si="5"/>
        <v>2020</v>
      </c>
      <c r="K101" s="119">
        <v>0</v>
      </c>
      <c r="L101" s="119"/>
      <c r="M101" s="119"/>
      <c r="N101" s="119"/>
      <c r="O101" s="117"/>
    </row>
    <row r="102" spans="1:15" ht="15" customHeight="1" x14ac:dyDescent="0.35">
      <c r="A102" s="117"/>
      <c r="B102" s="119">
        <v>98</v>
      </c>
      <c r="C102" s="119" t="str">
        <f t="shared" si="4"/>
        <v>THERMCRCK-0098</v>
      </c>
      <c r="D102" s="120" t="s">
        <v>163</v>
      </c>
      <c r="E102" s="121" t="s">
        <v>1214</v>
      </c>
      <c r="F102" s="121" t="s">
        <v>146</v>
      </c>
      <c r="G102" s="121" t="s">
        <v>1051</v>
      </c>
      <c r="H102" s="121" t="s">
        <v>116</v>
      </c>
      <c r="I102" s="122">
        <v>44012</v>
      </c>
      <c r="J102" s="122" t="str">
        <f t="shared" si="5"/>
        <v>2020</v>
      </c>
      <c r="K102" s="119">
        <v>0</v>
      </c>
      <c r="L102" s="119"/>
      <c r="M102" s="119"/>
      <c r="N102" s="119"/>
      <c r="O102" s="117"/>
    </row>
    <row r="103" spans="1:15" ht="15" customHeight="1" x14ac:dyDescent="0.35">
      <c r="A103" s="117"/>
      <c r="B103" s="119">
        <v>99</v>
      </c>
      <c r="C103" s="119" t="str">
        <f t="shared" si="4"/>
        <v>THERMCRCK-0099</v>
      </c>
      <c r="D103" s="120" t="s">
        <v>163</v>
      </c>
      <c r="E103" s="121" t="s">
        <v>1214</v>
      </c>
      <c r="F103" s="121" t="s">
        <v>146</v>
      </c>
      <c r="G103" s="121" t="s">
        <v>1051</v>
      </c>
      <c r="H103" s="121" t="s">
        <v>79</v>
      </c>
      <c r="I103" s="122">
        <v>44012</v>
      </c>
      <c r="J103" s="122" t="str">
        <f t="shared" si="5"/>
        <v>2020</v>
      </c>
      <c r="K103" s="119">
        <v>27000</v>
      </c>
      <c r="L103" s="119"/>
      <c r="M103" s="119"/>
      <c r="N103" s="119"/>
      <c r="O103" s="117"/>
    </row>
    <row r="104" spans="1:15" ht="15" customHeight="1" x14ac:dyDescent="0.35">
      <c r="A104" s="117"/>
      <c r="B104" s="119">
        <v>100</v>
      </c>
      <c r="C104" s="119" t="str">
        <f t="shared" si="4"/>
        <v>THERMCRCK-0100</v>
      </c>
      <c r="D104" s="120" t="s">
        <v>163</v>
      </c>
      <c r="E104" s="121" t="s">
        <v>1214</v>
      </c>
      <c r="F104" s="121" t="s">
        <v>146</v>
      </c>
      <c r="G104" s="121" t="s">
        <v>1051</v>
      </c>
      <c r="H104" s="121" t="s">
        <v>117</v>
      </c>
      <c r="I104" s="122">
        <v>44012</v>
      </c>
      <c r="J104" s="122" t="str">
        <f t="shared" si="5"/>
        <v>2020</v>
      </c>
      <c r="K104" s="119">
        <v>0</v>
      </c>
      <c r="L104" s="119"/>
      <c r="M104" s="119"/>
      <c r="N104" s="119"/>
      <c r="O104" s="117"/>
    </row>
    <row r="105" spans="1:15" ht="15" customHeight="1" x14ac:dyDescent="0.35">
      <c r="A105" s="117"/>
      <c r="B105" s="119">
        <v>101</v>
      </c>
      <c r="C105" s="119" t="str">
        <f t="shared" si="4"/>
        <v>THERMCRCK-0101</v>
      </c>
      <c r="D105" s="120" t="s">
        <v>163</v>
      </c>
      <c r="E105" s="121" t="s">
        <v>1214</v>
      </c>
      <c r="F105" s="121" t="s">
        <v>146</v>
      </c>
      <c r="G105" s="121" t="s">
        <v>1051</v>
      </c>
      <c r="H105" s="121" t="s">
        <v>123</v>
      </c>
      <c r="I105" s="122">
        <v>44012</v>
      </c>
      <c r="J105" s="122" t="str">
        <f t="shared" si="5"/>
        <v>2020</v>
      </c>
      <c r="K105" s="119">
        <v>0</v>
      </c>
      <c r="L105" s="119"/>
      <c r="M105" s="119"/>
      <c r="N105" s="119"/>
      <c r="O105" s="117"/>
    </row>
    <row r="106" spans="1:15" ht="15" customHeight="1" x14ac:dyDescent="0.35">
      <c r="A106" s="117"/>
      <c r="B106" s="119">
        <v>102</v>
      </c>
      <c r="C106" s="119" t="str">
        <f t="shared" si="4"/>
        <v>THERMCRCK-0102</v>
      </c>
      <c r="D106" s="120" t="s">
        <v>163</v>
      </c>
      <c r="E106" s="121" t="s">
        <v>1214</v>
      </c>
      <c r="F106" s="121" t="s">
        <v>146</v>
      </c>
      <c r="G106" s="121" t="s">
        <v>1051</v>
      </c>
      <c r="H106" s="121" t="s">
        <v>84</v>
      </c>
      <c r="I106" s="122">
        <v>44012</v>
      </c>
      <c r="J106" s="122" t="str">
        <f t="shared" si="5"/>
        <v>2020</v>
      </c>
      <c r="K106" s="119">
        <v>0</v>
      </c>
      <c r="L106" s="119"/>
      <c r="M106" s="119"/>
      <c r="N106" s="119"/>
      <c r="O106" s="117"/>
    </row>
    <row r="107" spans="1:15" ht="15" customHeight="1" x14ac:dyDescent="0.35">
      <c r="A107" s="117"/>
      <c r="B107" s="119">
        <v>103</v>
      </c>
      <c r="C107" s="119" t="str">
        <f t="shared" si="4"/>
        <v>THERMCRCK-0103</v>
      </c>
      <c r="D107" s="120" t="s">
        <v>163</v>
      </c>
      <c r="E107" s="121" t="s">
        <v>1214</v>
      </c>
      <c r="F107" s="121" t="s">
        <v>146</v>
      </c>
      <c r="G107" s="121" t="s">
        <v>1051</v>
      </c>
      <c r="H107" s="121" t="s">
        <v>121</v>
      </c>
      <c r="I107" s="122">
        <v>44012</v>
      </c>
      <c r="J107" s="122" t="str">
        <f t="shared" si="5"/>
        <v>2020</v>
      </c>
      <c r="K107" s="119">
        <v>0</v>
      </c>
      <c r="L107" s="119"/>
      <c r="M107" s="119"/>
      <c r="N107" s="119"/>
      <c r="O107" s="117"/>
    </row>
    <row r="108" spans="1:15" ht="15" customHeight="1" x14ac:dyDescent="0.35">
      <c r="A108" s="117"/>
      <c r="B108" s="119">
        <v>104</v>
      </c>
      <c r="C108" s="119" t="str">
        <f t="shared" si="4"/>
        <v>THERMCRCK-0104</v>
      </c>
      <c r="D108" s="120" t="s">
        <v>163</v>
      </c>
      <c r="E108" s="121" t="s">
        <v>1214</v>
      </c>
      <c r="F108" s="121" t="s">
        <v>146</v>
      </c>
      <c r="G108" s="121" t="s">
        <v>1051</v>
      </c>
      <c r="H108" s="121" t="s">
        <v>89</v>
      </c>
      <c r="I108" s="122">
        <v>44012</v>
      </c>
      <c r="J108" s="122" t="str">
        <f t="shared" si="5"/>
        <v>2020</v>
      </c>
      <c r="K108" s="119">
        <v>0</v>
      </c>
      <c r="L108" s="119"/>
      <c r="M108" s="119"/>
      <c r="N108" s="119"/>
      <c r="O108" s="117"/>
    </row>
    <row r="109" spans="1:15" ht="15" customHeight="1" x14ac:dyDescent="0.35">
      <c r="A109" s="117"/>
      <c r="B109" s="119">
        <v>105</v>
      </c>
      <c r="C109" s="119" t="str">
        <f t="shared" si="4"/>
        <v>THERMCRCK-0105</v>
      </c>
      <c r="D109" s="120" t="s">
        <v>163</v>
      </c>
      <c r="E109" s="121" t="s">
        <v>1214</v>
      </c>
      <c r="F109" s="121" t="s">
        <v>146</v>
      </c>
      <c r="G109" s="121" t="s">
        <v>1052</v>
      </c>
      <c r="H109" s="121" t="s">
        <v>1052</v>
      </c>
      <c r="I109" s="122">
        <v>44012</v>
      </c>
      <c r="J109" s="122" t="str">
        <f t="shared" si="5"/>
        <v>2020</v>
      </c>
      <c r="K109" s="119">
        <v>605285</v>
      </c>
      <c r="L109" s="119"/>
      <c r="M109" s="119"/>
      <c r="N109" s="119"/>
      <c r="O109" s="117"/>
    </row>
    <row r="110" spans="1:15" ht="15" customHeight="1" x14ac:dyDescent="0.35">
      <c r="A110" s="117"/>
      <c r="B110" s="119">
        <v>106</v>
      </c>
      <c r="C110" s="119" t="str">
        <f t="shared" si="4"/>
        <v>THERMCRCK-0106</v>
      </c>
      <c r="D110" s="120" t="s">
        <v>163</v>
      </c>
      <c r="E110" s="121" t="s">
        <v>1214</v>
      </c>
      <c r="F110" s="121" t="s">
        <v>146</v>
      </c>
      <c r="G110" s="121" t="s">
        <v>1052</v>
      </c>
      <c r="H110" s="121" t="s">
        <v>69</v>
      </c>
      <c r="I110" s="122">
        <v>44012</v>
      </c>
      <c r="J110" s="122" t="str">
        <f t="shared" si="5"/>
        <v>2020</v>
      </c>
      <c r="K110" s="119">
        <v>212850</v>
      </c>
      <c r="L110" s="119"/>
      <c r="M110" s="119"/>
      <c r="N110" s="119"/>
      <c r="O110" s="117"/>
    </row>
    <row r="111" spans="1:15" ht="15" customHeight="1" x14ac:dyDescent="0.35">
      <c r="A111" s="117"/>
      <c r="B111" s="119">
        <v>107</v>
      </c>
      <c r="C111" s="119" t="str">
        <f t="shared" si="4"/>
        <v>THERMCRCK-0107</v>
      </c>
      <c r="D111" s="120" t="s">
        <v>163</v>
      </c>
      <c r="E111" s="121" t="s">
        <v>1214</v>
      </c>
      <c r="F111" s="121" t="s">
        <v>146</v>
      </c>
      <c r="G111" s="121" t="s">
        <v>1052</v>
      </c>
      <c r="H111" s="121" t="s">
        <v>70</v>
      </c>
      <c r="I111" s="122">
        <v>44012</v>
      </c>
      <c r="J111" s="122" t="str">
        <f t="shared" si="5"/>
        <v>2020</v>
      </c>
      <c r="K111" s="119">
        <v>102000</v>
      </c>
      <c r="L111" s="119"/>
      <c r="M111" s="119"/>
      <c r="N111" s="119"/>
      <c r="O111" s="117"/>
    </row>
    <row r="112" spans="1:15" ht="15" customHeight="1" x14ac:dyDescent="0.35">
      <c r="A112" s="117"/>
      <c r="B112" s="119">
        <v>108</v>
      </c>
      <c r="C112" s="119" t="str">
        <f t="shared" si="4"/>
        <v>THERMCRCK-0108</v>
      </c>
      <c r="D112" s="120" t="s">
        <v>163</v>
      </c>
      <c r="E112" s="121" t="s">
        <v>1214</v>
      </c>
      <c r="F112" s="121" t="s">
        <v>146</v>
      </c>
      <c r="G112" s="121" t="s">
        <v>1052</v>
      </c>
      <c r="H112" s="121" t="s">
        <v>71</v>
      </c>
      <c r="I112" s="122">
        <v>44012</v>
      </c>
      <c r="J112" s="122" t="str">
        <f t="shared" si="5"/>
        <v>2020</v>
      </c>
      <c r="K112" s="119">
        <v>74550</v>
      </c>
      <c r="L112" s="119"/>
      <c r="M112" s="119"/>
      <c r="N112" s="119"/>
      <c r="O112" s="117"/>
    </row>
    <row r="113" spans="1:15" ht="15" customHeight="1" x14ac:dyDescent="0.35">
      <c r="A113" s="117"/>
      <c r="B113" s="119">
        <v>109</v>
      </c>
      <c r="C113" s="119" t="str">
        <f t="shared" si="4"/>
        <v>THERMCRCK-0109</v>
      </c>
      <c r="D113" s="120" t="s">
        <v>163</v>
      </c>
      <c r="E113" s="121" t="s">
        <v>1214</v>
      </c>
      <c r="F113" s="121" t="s">
        <v>146</v>
      </c>
      <c r="G113" s="121" t="s">
        <v>1052</v>
      </c>
      <c r="H113" s="121" t="s">
        <v>72</v>
      </c>
      <c r="I113" s="122">
        <v>44012</v>
      </c>
      <c r="J113" s="122" t="str">
        <f t="shared" si="5"/>
        <v>2020</v>
      </c>
      <c r="K113" s="119">
        <v>0</v>
      </c>
      <c r="L113" s="119"/>
      <c r="M113" s="119"/>
      <c r="N113" s="119"/>
      <c r="O113" s="117"/>
    </row>
    <row r="114" spans="1:15" ht="15" customHeight="1" x14ac:dyDescent="0.35">
      <c r="A114" s="117"/>
      <c r="B114" s="119">
        <v>110</v>
      </c>
      <c r="C114" s="119" t="str">
        <f t="shared" si="4"/>
        <v>THERMCRCK-0110</v>
      </c>
      <c r="D114" s="120" t="s">
        <v>163</v>
      </c>
      <c r="E114" s="121" t="s">
        <v>1214</v>
      </c>
      <c r="F114" s="121" t="s">
        <v>146</v>
      </c>
      <c r="G114" s="121" t="s">
        <v>1052</v>
      </c>
      <c r="H114" s="121" t="s">
        <v>74</v>
      </c>
      <c r="I114" s="122">
        <v>44012</v>
      </c>
      <c r="J114" s="122" t="str">
        <f t="shared" si="5"/>
        <v>2020</v>
      </c>
      <c r="K114" s="119">
        <v>36500</v>
      </c>
      <c r="L114" s="119"/>
      <c r="M114" s="119"/>
      <c r="N114" s="119"/>
      <c r="O114" s="117"/>
    </row>
    <row r="115" spans="1:15" ht="15" customHeight="1" x14ac:dyDescent="0.35">
      <c r="A115" s="117"/>
      <c r="B115" s="119">
        <v>111</v>
      </c>
      <c r="C115" s="119" t="str">
        <f t="shared" si="4"/>
        <v>THERMCRCK-0111</v>
      </c>
      <c r="D115" s="120" t="s">
        <v>163</v>
      </c>
      <c r="E115" s="121" t="s">
        <v>1214</v>
      </c>
      <c r="F115" s="121" t="s">
        <v>146</v>
      </c>
      <c r="G115" s="121" t="s">
        <v>1052</v>
      </c>
      <c r="H115" s="121" t="s">
        <v>75</v>
      </c>
      <c r="I115" s="122">
        <v>44012</v>
      </c>
      <c r="J115" s="122" t="str">
        <f t="shared" si="5"/>
        <v>2020</v>
      </c>
      <c r="K115" s="119">
        <v>82000</v>
      </c>
      <c r="L115" s="119"/>
      <c r="M115" s="119"/>
      <c r="N115" s="119"/>
      <c r="O115" s="117"/>
    </row>
    <row r="116" spans="1:15" ht="15" customHeight="1" x14ac:dyDescent="0.35">
      <c r="A116" s="117"/>
      <c r="B116" s="119">
        <v>112</v>
      </c>
      <c r="C116" s="119" t="str">
        <f t="shared" si="4"/>
        <v>THERMCRCK-0112</v>
      </c>
      <c r="D116" s="120" t="s">
        <v>163</v>
      </c>
      <c r="E116" s="121" t="s">
        <v>1214</v>
      </c>
      <c r="F116" s="121" t="s">
        <v>146</v>
      </c>
      <c r="G116" s="121" t="s">
        <v>1052</v>
      </c>
      <c r="H116" s="121" t="s">
        <v>127</v>
      </c>
      <c r="I116" s="122">
        <v>44012</v>
      </c>
      <c r="J116" s="122" t="str">
        <f t="shared" si="5"/>
        <v>2020</v>
      </c>
      <c r="K116" s="119">
        <v>0</v>
      </c>
      <c r="L116" s="119"/>
      <c r="M116" s="119"/>
      <c r="N116" s="119"/>
      <c r="O116" s="117"/>
    </row>
    <row r="117" spans="1:15" ht="15" customHeight="1" x14ac:dyDescent="0.35">
      <c r="A117" s="117"/>
      <c r="B117" s="119">
        <v>113</v>
      </c>
      <c r="C117" s="119" t="str">
        <f t="shared" si="4"/>
        <v>THERMCRCK-0113</v>
      </c>
      <c r="D117" s="120" t="s">
        <v>163</v>
      </c>
      <c r="E117" s="121" t="s">
        <v>1214</v>
      </c>
      <c r="F117" s="121" t="s">
        <v>146</v>
      </c>
      <c r="G117" s="121" t="s">
        <v>1052</v>
      </c>
      <c r="H117" s="121" t="s">
        <v>128</v>
      </c>
      <c r="I117" s="122">
        <v>44012</v>
      </c>
      <c r="J117" s="122" t="str">
        <f t="shared" si="5"/>
        <v>2020</v>
      </c>
      <c r="K117" s="119">
        <v>0</v>
      </c>
      <c r="L117" s="119"/>
      <c r="M117" s="119"/>
      <c r="N117" s="119"/>
      <c r="O117" s="117"/>
    </row>
    <row r="118" spans="1:15" ht="15" customHeight="1" x14ac:dyDescent="0.35">
      <c r="A118" s="117"/>
      <c r="B118" s="119">
        <v>114</v>
      </c>
      <c r="C118" s="119" t="str">
        <f t="shared" si="4"/>
        <v>THERMCRCK-0114</v>
      </c>
      <c r="D118" s="120" t="s">
        <v>163</v>
      </c>
      <c r="E118" s="121" t="s">
        <v>1214</v>
      </c>
      <c r="F118" s="121" t="s">
        <v>146</v>
      </c>
      <c r="G118" s="121" t="s">
        <v>1052</v>
      </c>
      <c r="H118" s="121" t="s">
        <v>81</v>
      </c>
      <c r="I118" s="122">
        <v>44012</v>
      </c>
      <c r="J118" s="122" t="str">
        <f t="shared" si="5"/>
        <v>2020</v>
      </c>
      <c r="K118" s="119">
        <v>0</v>
      </c>
      <c r="L118" s="119"/>
      <c r="M118" s="119"/>
      <c r="N118" s="119"/>
      <c r="O118" s="117"/>
    </row>
    <row r="119" spans="1:15" ht="15" customHeight="1" x14ac:dyDescent="0.35">
      <c r="A119" s="117"/>
      <c r="B119" s="119">
        <v>115</v>
      </c>
      <c r="C119" s="119" t="str">
        <f t="shared" si="4"/>
        <v>THERMCRCK-0115</v>
      </c>
      <c r="D119" s="120" t="s">
        <v>163</v>
      </c>
      <c r="E119" s="121" t="s">
        <v>1214</v>
      </c>
      <c r="F119" s="121" t="s">
        <v>146</v>
      </c>
      <c r="G119" s="121" t="s">
        <v>1052</v>
      </c>
      <c r="H119" s="121" t="s">
        <v>82</v>
      </c>
      <c r="I119" s="122">
        <v>44012</v>
      </c>
      <c r="J119" s="122" t="str">
        <f t="shared" si="5"/>
        <v>2020</v>
      </c>
      <c r="K119" s="119">
        <v>59000</v>
      </c>
      <c r="L119" s="119"/>
      <c r="M119" s="119"/>
      <c r="N119" s="119"/>
      <c r="O119" s="117"/>
    </row>
    <row r="120" spans="1:15" ht="15" customHeight="1" x14ac:dyDescent="0.35">
      <c r="A120" s="117"/>
      <c r="B120" s="119">
        <v>116</v>
      </c>
      <c r="C120" s="119" t="str">
        <f t="shared" si="4"/>
        <v>THERMCRCK-0116</v>
      </c>
      <c r="D120" s="120" t="s">
        <v>163</v>
      </c>
      <c r="E120" s="121" t="s">
        <v>1214</v>
      </c>
      <c r="F120" s="121" t="s">
        <v>146</v>
      </c>
      <c r="G120" s="121" t="s">
        <v>1052</v>
      </c>
      <c r="H120" s="121" t="s">
        <v>83</v>
      </c>
      <c r="I120" s="122">
        <v>44012</v>
      </c>
      <c r="J120" s="122" t="str">
        <f t="shared" si="5"/>
        <v>2020</v>
      </c>
      <c r="K120" s="119">
        <v>38385</v>
      </c>
      <c r="L120" s="119"/>
      <c r="M120" s="119"/>
      <c r="N120" s="119"/>
      <c r="O120" s="117"/>
    </row>
    <row r="121" spans="1:15" ht="15" customHeight="1" x14ac:dyDescent="0.35">
      <c r="A121" s="117"/>
      <c r="B121" s="119">
        <v>117</v>
      </c>
      <c r="C121" s="119" t="str">
        <f t="shared" si="4"/>
        <v>THERMCRCK-0117</v>
      </c>
      <c r="D121" s="120" t="s">
        <v>163</v>
      </c>
      <c r="E121" s="121" t="s">
        <v>1214</v>
      </c>
      <c r="F121" s="121" t="s">
        <v>146</v>
      </c>
      <c r="G121" s="121" t="s">
        <v>1052</v>
      </c>
      <c r="H121" s="121" t="s">
        <v>85</v>
      </c>
      <c r="I121" s="122">
        <v>44012</v>
      </c>
      <c r="J121" s="122" t="str">
        <f t="shared" si="5"/>
        <v>2020</v>
      </c>
      <c r="K121" s="119">
        <v>0</v>
      </c>
      <c r="L121" s="119"/>
      <c r="M121" s="119"/>
      <c r="N121" s="119"/>
      <c r="O121" s="117"/>
    </row>
    <row r="122" spans="1:15" ht="15" customHeight="1" x14ac:dyDescent="0.35">
      <c r="A122" s="117"/>
      <c r="B122" s="119">
        <v>118</v>
      </c>
      <c r="C122" s="119" t="str">
        <f t="shared" si="4"/>
        <v>THERMCRCK-0118</v>
      </c>
      <c r="D122" s="120" t="s">
        <v>163</v>
      </c>
      <c r="E122" s="121" t="s">
        <v>1214</v>
      </c>
      <c r="F122" s="121" t="s">
        <v>146</v>
      </c>
      <c r="G122" s="121" t="s">
        <v>1052</v>
      </c>
      <c r="H122" s="121" t="s">
        <v>90</v>
      </c>
      <c r="I122" s="122">
        <v>44012</v>
      </c>
      <c r="J122" s="122" t="str">
        <f t="shared" si="5"/>
        <v>2020</v>
      </c>
      <c r="K122" s="119">
        <v>0</v>
      </c>
      <c r="L122" s="119"/>
      <c r="M122" s="119"/>
      <c r="N122" s="119"/>
      <c r="O122" s="117"/>
    </row>
    <row r="123" spans="1:15" ht="15" customHeight="1" x14ac:dyDescent="0.35">
      <c r="A123" s="117"/>
      <c r="B123" s="119">
        <v>119</v>
      </c>
      <c r="C123" s="119" t="str">
        <f t="shared" si="4"/>
        <v>THERMCRCK-0119</v>
      </c>
      <c r="D123" s="120" t="s">
        <v>163</v>
      </c>
      <c r="E123" s="121" t="s">
        <v>1214</v>
      </c>
      <c r="F123" s="121" t="s">
        <v>146</v>
      </c>
      <c r="G123" s="121" t="s">
        <v>1053</v>
      </c>
      <c r="H123" s="121" t="s">
        <v>1053</v>
      </c>
      <c r="I123" s="122">
        <v>44012</v>
      </c>
      <c r="J123" s="122" t="str">
        <f t="shared" si="5"/>
        <v>2020</v>
      </c>
      <c r="K123" s="119">
        <v>1681207</v>
      </c>
      <c r="L123" s="119"/>
      <c r="M123" s="119"/>
      <c r="N123" s="119"/>
      <c r="O123" s="117"/>
    </row>
    <row r="124" spans="1:15" ht="15" customHeight="1" x14ac:dyDescent="0.35">
      <c r="A124" s="117"/>
      <c r="B124" s="119">
        <v>120</v>
      </c>
      <c r="C124" s="119" t="str">
        <f t="shared" si="4"/>
        <v>THERMCRCK-0120</v>
      </c>
      <c r="D124" s="120" t="s">
        <v>163</v>
      </c>
      <c r="E124" s="121" t="s">
        <v>1214</v>
      </c>
      <c r="F124" s="121" t="s">
        <v>146</v>
      </c>
      <c r="G124" s="121" t="s">
        <v>1053</v>
      </c>
      <c r="H124" s="121" t="s">
        <v>62</v>
      </c>
      <c r="I124" s="122">
        <v>44012</v>
      </c>
      <c r="J124" s="122" t="str">
        <f t="shared" si="5"/>
        <v>2020</v>
      </c>
      <c r="K124" s="119">
        <v>34000</v>
      </c>
      <c r="L124" s="119"/>
      <c r="M124" s="119"/>
      <c r="N124" s="119"/>
      <c r="O124" s="117"/>
    </row>
    <row r="125" spans="1:15" ht="15" customHeight="1" x14ac:dyDescent="0.35">
      <c r="A125" s="117"/>
      <c r="B125" s="119">
        <v>121</v>
      </c>
      <c r="C125" s="119" t="str">
        <f t="shared" si="4"/>
        <v>THERMCRCK-0121</v>
      </c>
      <c r="D125" s="120" t="s">
        <v>163</v>
      </c>
      <c r="E125" s="121" t="s">
        <v>1214</v>
      </c>
      <c r="F125" s="121" t="s">
        <v>146</v>
      </c>
      <c r="G125" s="121" t="s">
        <v>1053</v>
      </c>
      <c r="H125" s="121" t="s">
        <v>64</v>
      </c>
      <c r="I125" s="122">
        <v>44012</v>
      </c>
      <c r="J125" s="122" t="str">
        <f t="shared" si="5"/>
        <v>2020</v>
      </c>
      <c r="K125" s="119">
        <v>0</v>
      </c>
      <c r="L125" s="119"/>
      <c r="M125" s="119"/>
      <c r="N125" s="119"/>
      <c r="O125" s="117"/>
    </row>
    <row r="126" spans="1:15" ht="15" customHeight="1" x14ac:dyDescent="0.35">
      <c r="A126" s="117"/>
      <c r="B126" s="119">
        <v>122</v>
      </c>
      <c r="C126" s="119" t="str">
        <f t="shared" si="4"/>
        <v>THERMCRCK-0122</v>
      </c>
      <c r="D126" s="120" t="s">
        <v>163</v>
      </c>
      <c r="E126" s="121" t="s">
        <v>1214</v>
      </c>
      <c r="F126" s="121" t="s">
        <v>146</v>
      </c>
      <c r="G126" s="121" t="s">
        <v>1053</v>
      </c>
      <c r="H126" s="121" t="s">
        <v>73</v>
      </c>
      <c r="I126" s="122">
        <v>44012</v>
      </c>
      <c r="J126" s="122" t="str">
        <f t="shared" si="5"/>
        <v>2020</v>
      </c>
      <c r="K126" s="119">
        <v>587500</v>
      </c>
      <c r="L126" s="119"/>
      <c r="M126" s="119"/>
      <c r="N126" s="119"/>
      <c r="O126" s="117"/>
    </row>
    <row r="127" spans="1:15" ht="15" customHeight="1" x14ac:dyDescent="0.35">
      <c r="A127" s="117"/>
      <c r="B127" s="119">
        <v>123</v>
      </c>
      <c r="C127" s="119" t="str">
        <f t="shared" si="4"/>
        <v>THERMCRCK-0123</v>
      </c>
      <c r="D127" s="120" t="s">
        <v>163</v>
      </c>
      <c r="E127" s="121" t="s">
        <v>1214</v>
      </c>
      <c r="F127" s="121" t="s">
        <v>146</v>
      </c>
      <c r="G127" s="121" t="s">
        <v>1053</v>
      </c>
      <c r="H127" s="121" t="s">
        <v>76</v>
      </c>
      <c r="I127" s="122">
        <v>44012</v>
      </c>
      <c r="J127" s="122" t="str">
        <f t="shared" si="5"/>
        <v>2020</v>
      </c>
      <c r="K127" s="119">
        <v>104000</v>
      </c>
      <c r="L127" s="119"/>
      <c r="M127" s="119"/>
      <c r="N127" s="119"/>
      <c r="O127" s="117"/>
    </row>
    <row r="128" spans="1:15" ht="15" customHeight="1" x14ac:dyDescent="0.35">
      <c r="A128" s="117"/>
      <c r="B128" s="119">
        <v>124</v>
      </c>
      <c r="C128" s="119" t="str">
        <f t="shared" si="4"/>
        <v>THERMCRCK-0124</v>
      </c>
      <c r="D128" s="120" t="s">
        <v>163</v>
      </c>
      <c r="E128" s="121" t="s">
        <v>1214</v>
      </c>
      <c r="F128" s="121" t="s">
        <v>146</v>
      </c>
      <c r="G128" s="121" t="s">
        <v>1053</v>
      </c>
      <c r="H128" s="121" t="s">
        <v>80</v>
      </c>
      <c r="I128" s="122">
        <v>44012</v>
      </c>
      <c r="J128" s="122" t="str">
        <f t="shared" si="5"/>
        <v>2020</v>
      </c>
      <c r="K128" s="119">
        <v>0</v>
      </c>
      <c r="L128" s="119"/>
      <c r="M128" s="119"/>
      <c r="N128" s="119"/>
      <c r="O128" s="117"/>
    </row>
    <row r="129" spans="1:15" ht="15" customHeight="1" x14ac:dyDescent="0.35">
      <c r="A129" s="117"/>
      <c r="B129" s="119">
        <v>125</v>
      </c>
      <c r="C129" s="119" t="str">
        <f t="shared" si="4"/>
        <v>THERMCRCK-0125</v>
      </c>
      <c r="D129" s="120" t="s">
        <v>163</v>
      </c>
      <c r="E129" s="121" t="s">
        <v>1214</v>
      </c>
      <c r="F129" s="121" t="s">
        <v>146</v>
      </c>
      <c r="G129" s="121" t="s">
        <v>1053</v>
      </c>
      <c r="H129" s="121" t="s">
        <v>86</v>
      </c>
      <c r="I129" s="122">
        <v>44012</v>
      </c>
      <c r="J129" s="122" t="str">
        <f t="shared" si="5"/>
        <v>2020</v>
      </c>
      <c r="K129" s="119">
        <v>955707</v>
      </c>
      <c r="L129" s="119"/>
      <c r="M129" s="119"/>
      <c r="N129" s="119"/>
      <c r="O129" s="117"/>
    </row>
    <row r="130" spans="1:15" ht="15" customHeight="1" x14ac:dyDescent="0.35">
      <c r="A130" s="117"/>
      <c r="B130" s="119">
        <v>126</v>
      </c>
      <c r="C130" s="119" t="str">
        <f t="shared" si="4"/>
        <v>THERMCRCK-0126</v>
      </c>
      <c r="D130" s="120" t="s">
        <v>163</v>
      </c>
      <c r="E130" s="121" t="s">
        <v>1214</v>
      </c>
      <c r="F130" s="121" t="s">
        <v>146</v>
      </c>
      <c r="G130" s="121" t="s">
        <v>1054</v>
      </c>
      <c r="H130" s="121" t="s">
        <v>1054</v>
      </c>
      <c r="I130" s="122">
        <v>44012</v>
      </c>
      <c r="J130" s="122" t="str">
        <f t="shared" si="5"/>
        <v>2020</v>
      </c>
      <c r="K130" s="119">
        <v>87970</v>
      </c>
      <c r="L130" s="119"/>
      <c r="M130" s="119"/>
      <c r="N130" s="119"/>
      <c r="O130" s="117"/>
    </row>
    <row r="131" spans="1:15" ht="15" customHeight="1" x14ac:dyDescent="0.35">
      <c r="A131" s="117"/>
      <c r="B131" s="119">
        <v>127</v>
      </c>
      <c r="C131" s="119" t="str">
        <f t="shared" si="4"/>
        <v>THERMCRCK-0127</v>
      </c>
      <c r="D131" s="120" t="s">
        <v>163</v>
      </c>
      <c r="E131" s="121" t="s">
        <v>1214</v>
      </c>
      <c r="F131" s="121" t="s">
        <v>146</v>
      </c>
      <c r="G131" s="121" t="s">
        <v>1054</v>
      </c>
      <c r="H131" s="121" t="s">
        <v>66</v>
      </c>
      <c r="I131" s="122">
        <v>44012</v>
      </c>
      <c r="J131" s="122" t="str">
        <f t="shared" si="5"/>
        <v>2020</v>
      </c>
      <c r="K131" s="119">
        <v>0</v>
      </c>
      <c r="L131" s="119"/>
      <c r="M131" s="119"/>
      <c r="N131" s="119"/>
      <c r="O131" s="117"/>
    </row>
    <row r="132" spans="1:15" ht="15" customHeight="1" x14ac:dyDescent="0.35">
      <c r="A132" s="117"/>
      <c r="B132" s="119">
        <v>128</v>
      </c>
      <c r="C132" s="119" t="str">
        <f t="shared" si="4"/>
        <v>THERMCRCK-0128</v>
      </c>
      <c r="D132" s="120" t="s">
        <v>163</v>
      </c>
      <c r="E132" s="121" t="s">
        <v>1214</v>
      </c>
      <c r="F132" s="121" t="s">
        <v>146</v>
      </c>
      <c r="G132" s="121" t="s">
        <v>1054</v>
      </c>
      <c r="H132" s="121" t="s">
        <v>77</v>
      </c>
      <c r="I132" s="122">
        <v>44012</v>
      </c>
      <c r="J132" s="122" t="str">
        <f t="shared" si="5"/>
        <v>2020</v>
      </c>
      <c r="K132" s="119">
        <v>44270</v>
      </c>
      <c r="L132" s="119"/>
      <c r="M132" s="119"/>
      <c r="N132" s="119"/>
      <c r="O132" s="117"/>
    </row>
    <row r="133" spans="1:15" ht="15" customHeight="1" x14ac:dyDescent="0.35">
      <c r="A133" s="117"/>
      <c r="B133" s="119">
        <v>129</v>
      </c>
      <c r="C133" s="119" t="str">
        <f t="shared" si="4"/>
        <v>THERMCRCK-0129</v>
      </c>
      <c r="D133" s="120" t="s">
        <v>163</v>
      </c>
      <c r="E133" s="121" t="s">
        <v>1214</v>
      </c>
      <c r="F133" s="121" t="s">
        <v>146</v>
      </c>
      <c r="G133" s="121" t="s">
        <v>1054</v>
      </c>
      <c r="H133" s="121" t="s">
        <v>87</v>
      </c>
      <c r="I133" s="122">
        <v>44012</v>
      </c>
      <c r="J133" s="122" t="str">
        <f t="shared" si="5"/>
        <v>2020</v>
      </c>
      <c r="K133" s="119">
        <v>10000</v>
      </c>
      <c r="L133" s="119"/>
      <c r="M133" s="119"/>
      <c r="N133" s="119"/>
      <c r="O133" s="117"/>
    </row>
    <row r="134" spans="1:15" ht="15" customHeight="1" x14ac:dyDescent="0.35">
      <c r="A134" s="117"/>
      <c r="B134" s="119">
        <v>130</v>
      </c>
      <c r="C134" s="119" t="str">
        <f t="shared" si="4"/>
        <v>THERMCRCK-0130</v>
      </c>
      <c r="D134" s="120" t="s">
        <v>163</v>
      </c>
      <c r="E134" s="121" t="s">
        <v>1214</v>
      </c>
      <c r="F134" s="121" t="s">
        <v>146</v>
      </c>
      <c r="G134" s="121" t="s">
        <v>1054</v>
      </c>
      <c r="H134" s="121" t="s">
        <v>91</v>
      </c>
      <c r="I134" s="122">
        <v>44012</v>
      </c>
      <c r="J134" s="122" t="str">
        <f t="shared" si="5"/>
        <v>2020</v>
      </c>
      <c r="K134" s="119">
        <v>33700</v>
      </c>
      <c r="L134" s="119"/>
      <c r="M134" s="119"/>
      <c r="N134" s="119"/>
      <c r="O134" s="117"/>
    </row>
    <row r="135" spans="1:15" ht="15" customHeight="1" x14ac:dyDescent="0.35">
      <c r="A135" s="117"/>
      <c r="B135" s="119">
        <v>131</v>
      </c>
      <c r="C135" s="119" t="str">
        <f t="shared" si="4"/>
        <v>THERMCRCK-0131</v>
      </c>
      <c r="D135" s="120" t="s">
        <v>163</v>
      </c>
      <c r="E135" s="121" t="s">
        <v>1214</v>
      </c>
      <c r="F135" s="121" t="s">
        <v>146</v>
      </c>
      <c r="G135" s="121" t="s">
        <v>1055</v>
      </c>
      <c r="H135" s="121" t="s">
        <v>1055</v>
      </c>
      <c r="I135" s="122">
        <v>44012</v>
      </c>
      <c r="J135" s="122" t="str">
        <f t="shared" si="5"/>
        <v>2020</v>
      </c>
      <c r="K135" s="119">
        <v>613100</v>
      </c>
      <c r="L135" s="119"/>
      <c r="M135" s="119"/>
      <c r="N135" s="119"/>
      <c r="O135" s="117"/>
    </row>
    <row r="136" spans="1:15" ht="15" customHeight="1" x14ac:dyDescent="0.35">
      <c r="A136" s="117"/>
      <c r="B136" s="119">
        <v>132</v>
      </c>
      <c r="C136" s="119" t="str">
        <f t="shared" si="4"/>
        <v>THERMCRCK-0132</v>
      </c>
      <c r="D136" s="120" t="s">
        <v>163</v>
      </c>
      <c r="E136" s="121" t="s">
        <v>1214</v>
      </c>
      <c r="F136" s="121" t="s">
        <v>146</v>
      </c>
      <c r="G136" s="121" t="s">
        <v>1055</v>
      </c>
      <c r="H136" s="121" t="s">
        <v>63</v>
      </c>
      <c r="I136" s="122">
        <v>44012</v>
      </c>
      <c r="J136" s="122" t="str">
        <f t="shared" si="5"/>
        <v>2020</v>
      </c>
      <c r="K136" s="119">
        <v>0</v>
      </c>
      <c r="L136" s="119"/>
      <c r="M136" s="119"/>
      <c r="N136" s="119"/>
      <c r="O136" s="117"/>
    </row>
    <row r="137" spans="1:15" ht="15" customHeight="1" x14ac:dyDescent="0.35">
      <c r="A137" s="117"/>
      <c r="B137" s="119">
        <v>133</v>
      </c>
      <c r="C137" s="119" t="str">
        <f t="shared" si="4"/>
        <v>THERMCRCK-0133</v>
      </c>
      <c r="D137" s="120" t="s">
        <v>163</v>
      </c>
      <c r="E137" s="121" t="s">
        <v>1214</v>
      </c>
      <c r="F137" s="121" t="s">
        <v>146</v>
      </c>
      <c r="G137" s="121" t="s">
        <v>1055</v>
      </c>
      <c r="H137" s="121" t="s">
        <v>134</v>
      </c>
      <c r="I137" s="122">
        <v>44012</v>
      </c>
      <c r="J137" s="122" t="str">
        <f t="shared" si="5"/>
        <v>2020</v>
      </c>
      <c r="K137" s="119">
        <v>0</v>
      </c>
      <c r="L137" s="119"/>
      <c r="M137" s="119"/>
      <c r="N137" s="119"/>
      <c r="O137" s="117"/>
    </row>
    <row r="138" spans="1:15" ht="15" customHeight="1" x14ac:dyDescent="0.35">
      <c r="A138" s="117"/>
      <c r="B138" s="119">
        <v>134</v>
      </c>
      <c r="C138" s="119" t="str">
        <f t="shared" si="4"/>
        <v>THERMCRCK-0134</v>
      </c>
      <c r="D138" s="120" t="s">
        <v>163</v>
      </c>
      <c r="E138" s="121" t="s">
        <v>1214</v>
      </c>
      <c r="F138" s="121" t="s">
        <v>146</v>
      </c>
      <c r="G138" s="121" t="s">
        <v>1055</v>
      </c>
      <c r="H138" s="121" t="s">
        <v>65</v>
      </c>
      <c r="I138" s="122">
        <v>44012</v>
      </c>
      <c r="J138" s="122" t="str">
        <f t="shared" si="5"/>
        <v>2020</v>
      </c>
      <c r="K138" s="119">
        <v>515300</v>
      </c>
      <c r="L138" s="119"/>
      <c r="M138" s="119"/>
      <c r="N138" s="119"/>
      <c r="O138" s="117"/>
    </row>
    <row r="139" spans="1:15" ht="15" customHeight="1" x14ac:dyDescent="0.35">
      <c r="A139" s="117"/>
      <c r="B139" s="119">
        <v>135</v>
      </c>
      <c r="C139" s="119" t="str">
        <f t="shared" si="4"/>
        <v>THERMCRCK-0135</v>
      </c>
      <c r="D139" s="120" t="s">
        <v>163</v>
      </c>
      <c r="E139" s="121" t="s">
        <v>1214</v>
      </c>
      <c r="F139" s="121" t="s">
        <v>146</v>
      </c>
      <c r="G139" s="121" t="s">
        <v>1055</v>
      </c>
      <c r="H139" s="121" t="s">
        <v>68</v>
      </c>
      <c r="I139" s="122">
        <v>44012</v>
      </c>
      <c r="J139" s="122" t="str">
        <f t="shared" si="5"/>
        <v>2020</v>
      </c>
      <c r="K139" s="119">
        <v>11000</v>
      </c>
      <c r="L139" s="119"/>
      <c r="M139" s="119"/>
      <c r="N139" s="119"/>
      <c r="O139" s="117"/>
    </row>
    <row r="140" spans="1:15" ht="15" customHeight="1" x14ac:dyDescent="0.35">
      <c r="A140" s="117"/>
      <c r="B140" s="119">
        <v>136</v>
      </c>
      <c r="C140" s="119" t="str">
        <f t="shared" si="4"/>
        <v>THERMCRCK-0136</v>
      </c>
      <c r="D140" s="120" t="s">
        <v>163</v>
      </c>
      <c r="E140" s="121" t="s">
        <v>1214</v>
      </c>
      <c r="F140" s="121" t="s">
        <v>146</v>
      </c>
      <c r="G140" s="121" t="s">
        <v>1055</v>
      </c>
      <c r="H140" s="121" t="s">
        <v>78</v>
      </c>
      <c r="I140" s="122">
        <v>44012</v>
      </c>
      <c r="J140" s="122" t="str">
        <f t="shared" si="5"/>
        <v>2020</v>
      </c>
      <c r="K140" s="119">
        <v>0</v>
      </c>
      <c r="L140" s="119"/>
      <c r="M140" s="119"/>
      <c r="N140" s="119"/>
      <c r="O140" s="117"/>
    </row>
    <row r="141" spans="1:15" ht="15" customHeight="1" x14ac:dyDescent="0.35">
      <c r="A141" s="117"/>
      <c r="B141" s="119">
        <v>137</v>
      </c>
      <c r="C141" s="119" t="str">
        <f t="shared" si="4"/>
        <v>THERMCRCK-0137</v>
      </c>
      <c r="D141" s="120" t="s">
        <v>163</v>
      </c>
      <c r="E141" s="121" t="s">
        <v>1214</v>
      </c>
      <c r="F141" s="121" t="s">
        <v>146</v>
      </c>
      <c r="G141" s="121" t="s">
        <v>1055</v>
      </c>
      <c r="H141" s="121" t="s">
        <v>135</v>
      </c>
      <c r="I141" s="122">
        <v>44012</v>
      </c>
      <c r="J141" s="122" t="str">
        <f t="shared" si="5"/>
        <v>2020</v>
      </c>
      <c r="K141" s="119">
        <v>0</v>
      </c>
      <c r="L141" s="119"/>
      <c r="M141" s="119"/>
      <c r="N141" s="119"/>
      <c r="O141" s="117"/>
    </row>
    <row r="142" spans="1:15" ht="15" customHeight="1" x14ac:dyDescent="0.35">
      <c r="A142" s="117"/>
      <c r="B142" s="119">
        <v>138</v>
      </c>
      <c r="C142" s="119" t="str">
        <f t="shared" si="4"/>
        <v>THERMCRCK-0138</v>
      </c>
      <c r="D142" s="120" t="s">
        <v>163</v>
      </c>
      <c r="E142" s="121" t="s">
        <v>1214</v>
      </c>
      <c r="F142" s="121" t="s">
        <v>146</v>
      </c>
      <c r="G142" s="121" t="s">
        <v>1055</v>
      </c>
      <c r="H142" s="121" t="s">
        <v>88</v>
      </c>
      <c r="I142" s="122">
        <v>44012</v>
      </c>
      <c r="J142" s="122" t="str">
        <f t="shared" si="5"/>
        <v>2020</v>
      </c>
      <c r="K142" s="119">
        <v>86800</v>
      </c>
      <c r="L142" s="119"/>
      <c r="M142" s="119"/>
      <c r="N142" s="119"/>
      <c r="O142" s="117"/>
    </row>
    <row r="143" spans="1:15" x14ac:dyDescent="0.35">
      <c r="A143" s="117"/>
      <c r="B143" s="123"/>
      <c r="C143" s="123"/>
      <c r="D143" s="123"/>
      <c r="E143" s="123"/>
      <c r="F143" s="123"/>
      <c r="G143" s="123"/>
      <c r="H143" s="123"/>
      <c r="I143" s="123"/>
      <c r="J143" s="123"/>
      <c r="K143" s="123"/>
      <c r="L143" s="123"/>
      <c r="M143" s="123"/>
      <c r="N143" s="123"/>
      <c r="O143" s="117"/>
    </row>
    <row r="144" spans="1:15" ht="15" customHeight="1" x14ac:dyDescent="0.35">
      <c r="A144" s="117"/>
      <c r="B144" s="119">
        <v>139</v>
      </c>
      <c r="C144" s="119" t="str">
        <f>E144&amp;"-"&amp;TEXT(B144,"0000")</f>
        <v>CATLYTCRCK-0139</v>
      </c>
      <c r="D144" s="120" t="s">
        <v>1215</v>
      </c>
      <c r="E144" s="121" t="s">
        <v>1216</v>
      </c>
      <c r="F144" s="121" t="s">
        <v>146</v>
      </c>
      <c r="G144" s="121" t="s">
        <v>146</v>
      </c>
      <c r="H144" s="121" t="s">
        <v>146</v>
      </c>
      <c r="I144" s="122">
        <v>44012</v>
      </c>
      <c r="J144" s="122" t="str">
        <f>TEXT(I144,"YYYY")</f>
        <v>2020</v>
      </c>
      <c r="K144" s="119">
        <v>5988485</v>
      </c>
      <c r="L144" s="119"/>
      <c r="M144" s="119"/>
      <c r="N144" s="119">
        <v>5573398</v>
      </c>
      <c r="O144" s="117"/>
    </row>
    <row r="145" spans="1:15" ht="15" customHeight="1" x14ac:dyDescent="0.35">
      <c r="A145" s="117"/>
      <c r="B145" s="119">
        <v>140</v>
      </c>
      <c r="C145" s="119" t="str">
        <f t="shared" ref="C145:C189" si="6">E145&amp;"-"&amp;TEXT(B145,"0000")</f>
        <v>CATLYTCRCK-0140</v>
      </c>
      <c r="D145" s="120" t="s">
        <v>1215</v>
      </c>
      <c r="E145" s="121" t="s">
        <v>1216</v>
      </c>
      <c r="F145" s="121" t="s">
        <v>146</v>
      </c>
      <c r="G145" s="121" t="s">
        <v>1051</v>
      </c>
      <c r="H145" s="121" t="s">
        <v>1051</v>
      </c>
      <c r="I145" s="122">
        <v>44012</v>
      </c>
      <c r="J145" s="122" t="str">
        <f t="shared" ref="J145:J189" si="7">TEXT(I145,"YYYY")</f>
        <v>2020</v>
      </c>
      <c r="K145" s="119">
        <v>497500</v>
      </c>
      <c r="L145" s="119"/>
      <c r="M145" s="119"/>
      <c r="N145" s="119">
        <v>466100</v>
      </c>
      <c r="O145" s="117"/>
    </row>
    <row r="146" spans="1:15" ht="15" customHeight="1" x14ac:dyDescent="0.35">
      <c r="A146" s="117"/>
      <c r="B146" s="119">
        <v>141</v>
      </c>
      <c r="C146" s="119" t="str">
        <f t="shared" si="6"/>
        <v>CATLYTCRCK-0141</v>
      </c>
      <c r="D146" s="120" t="s">
        <v>1215</v>
      </c>
      <c r="E146" s="121" t="s">
        <v>1216</v>
      </c>
      <c r="F146" s="121" t="s">
        <v>146</v>
      </c>
      <c r="G146" s="121" t="s">
        <v>1051</v>
      </c>
      <c r="H146" s="121" t="s">
        <v>67</v>
      </c>
      <c r="I146" s="122">
        <v>44012</v>
      </c>
      <c r="J146" s="122" t="str">
        <f t="shared" si="7"/>
        <v>2020</v>
      </c>
      <c r="K146" s="119">
        <v>82000</v>
      </c>
      <c r="L146" s="119"/>
      <c r="M146" s="119"/>
      <c r="N146" s="119">
        <v>81300</v>
      </c>
      <c r="O146" s="117"/>
    </row>
    <row r="147" spans="1:15" ht="15" customHeight="1" x14ac:dyDescent="0.35">
      <c r="A147" s="117"/>
      <c r="B147" s="119">
        <v>142</v>
      </c>
      <c r="C147" s="119" t="str">
        <f t="shared" si="6"/>
        <v>CATLYTCRCK-0142</v>
      </c>
      <c r="D147" s="120" t="s">
        <v>1215</v>
      </c>
      <c r="E147" s="121" t="s">
        <v>1216</v>
      </c>
      <c r="F147" s="121" t="s">
        <v>146</v>
      </c>
      <c r="G147" s="121" t="s">
        <v>1051</v>
      </c>
      <c r="H147" s="121" t="s">
        <v>120</v>
      </c>
      <c r="I147" s="122">
        <v>44012</v>
      </c>
      <c r="J147" s="122" t="str">
        <f t="shared" si="7"/>
        <v>2020</v>
      </c>
      <c r="K147" s="119">
        <v>0</v>
      </c>
      <c r="L147" s="119"/>
      <c r="M147" s="119"/>
      <c r="N147" s="119">
        <v>0</v>
      </c>
      <c r="O147" s="117"/>
    </row>
    <row r="148" spans="1:15" ht="15" customHeight="1" x14ac:dyDescent="0.35">
      <c r="A148" s="117"/>
      <c r="B148" s="119">
        <v>143</v>
      </c>
      <c r="C148" s="119" t="str">
        <f t="shared" si="6"/>
        <v>CATLYTCRCK-0143</v>
      </c>
      <c r="D148" s="120" t="s">
        <v>1215</v>
      </c>
      <c r="E148" s="121" t="s">
        <v>1216</v>
      </c>
      <c r="F148" s="121" t="s">
        <v>146</v>
      </c>
      <c r="G148" s="121" t="s">
        <v>1051</v>
      </c>
      <c r="H148" s="121" t="s">
        <v>124</v>
      </c>
      <c r="I148" s="122">
        <v>44012</v>
      </c>
      <c r="J148" s="122" t="str">
        <f t="shared" si="7"/>
        <v>2020</v>
      </c>
      <c r="K148" s="119">
        <v>0</v>
      </c>
      <c r="L148" s="119"/>
      <c r="M148" s="119"/>
      <c r="N148" s="119">
        <v>0</v>
      </c>
      <c r="O148" s="117"/>
    </row>
    <row r="149" spans="1:15" ht="15" customHeight="1" x14ac:dyDescent="0.35">
      <c r="A149" s="117"/>
      <c r="B149" s="119">
        <v>144</v>
      </c>
      <c r="C149" s="119" t="str">
        <f t="shared" si="6"/>
        <v>CATLYTCRCK-0144</v>
      </c>
      <c r="D149" s="120" t="s">
        <v>1215</v>
      </c>
      <c r="E149" s="121" t="s">
        <v>1216</v>
      </c>
      <c r="F149" s="121" t="s">
        <v>146</v>
      </c>
      <c r="G149" s="121" t="s">
        <v>1051</v>
      </c>
      <c r="H149" s="121" t="s">
        <v>116</v>
      </c>
      <c r="I149" s="122">
        <v>44012</v>
      </c>
      <c r="J149" s="122" t="str">
        <f t="shared" si="7"/>
        <v>2020</v>
      </c>
      <c r="K149" s="119">
        <v>0</v>
      </c>
      <c r="L149" s="119"/>
      <c r="M149" s="119"/>
      <c r="N149" s="119">
        <v>0</v>
      </c>
      <c r="O149" s="117"/>
    </row>
    <row r="150" spans="1:15" ht="15" customHeight="1" x14ac:dyDescent="0.35">
      <c r="A150" s="117"/>
      <c r="B150" s="119">
        <v>145</v>
      </c>
      <c r="C150" s="119" t="str">
        <f t="shared" si="6"/>
        <v>CATLYTCRCK-0145</v>
      </c>
      <c r="D150" s="120" t="s">
        <v>1215</v>
      </c>
      <c r="E150" s="121" t="s">
        <v>1216</v>
      </c>
      <c r="F150" s="121" t="s">
        <v>146</v>
      </c>
      <c r="G150" s="121" t="s">
        <v>1051</v>
      </c>
      <c r="H150" s="121" t="s">
        <v>79</v>
      </c>
      <c r="I150" s="122">
        <v>44012</v>
      </c>
      <c r="J150" s="122" t="str">
        <f t="shared" si="7"/>
        <v>2020</v>
      </c>
      <c r="K150" s="119">
        <v>200000</v>
      </c>
      <c r="L150" s="119"/>
      <c r="M150" s="119"/>
      <c r="N150" s="119">
        <v>182000</v>
      </c>
      <c r="O150" s="117"/>
    </row>
    <row r="151" spans="1:15" ht="15" customHeight="1" x14ac:dyDescent="0.35">
      <c r="A151" s="117"/>
      <c r="B151" s="119">
        <v>146</v>
      </c>
      <c r="C151" s="119" t="str">
        <f t="shared" si="6"/>
        <v>CATLYTCRCK-0146</v>
      </c>
      <c r="D151" s="120" t="s">
        <v>1215</v>
      </c>
      <c r="E151" s="121" t="s">
        <v>1216</v>
      </c>
      <c r="F151" s="121" t="s">
        <v>146</v>
      </c>
      <c r="G151" s="121" t="s">
        <v>1051</v>
      </c>
      <c r="H151" s="121" t="s">
        <v>117</v>
      </c>
      <c r="I151" s="122">
        <v>44012</v>
      </c>
      <c r="J151" s="122" t="str">
        <f t="shared" si="7"/>
        <v>2020</v>
      </c>
      <c r="K151" s="119">
        <v>0</v>
      </c>
      <c r="L151" s="119"/>
      <c r="M151" s="119"/>
      <c r="N151" s="119">
        <v>0</v>
      </c>
      <c r="O151" s="117"/>
    </row>
    <row r="152" spans="1:15" ht="15" customHeight="1" x14ac:dyDescent="0.35">
      <c r="A152" s="117"/>
      <c r="B152" s="119">
        <v>147</v>
      </c>
      <c r="C152" s="119" t="str">
        <f t="shared" si="6"/>
        <v>CATLYTCRCK-0147</v>
      </c>
      <c r="D152" s="120" t="s">
        <v>1215</v>
      </c>
      <c r="E152" s="121" t="s">
        <v>1216</v>
      </c>
      <c r="F152" s="121" t="s">
        <v>146</v>
      </c>
      <c r="G152" s="121" t="s">
        <v>1051</v>
      </c>
      <c r="H152" s="121" t="s">
        <v>123</v>
      </c>
      <c r="I152" s="122">
        <v>44012</v>
      </c>
      <c r="J152" s="122" t="str">
        <f t="shared" si="7"/>
        <v>2020</v>
      </c>
      <c r="K152" s="119">
        <v>0</v>
      </c>
      <c r="L152" s="119"/>
      <c r="M152" s="119"/>
      <c r="N152" s="119">
        <v>0</v>
      </c>
      <c r="O152" s="117"/>
    </row>
    <row r="153" spans="1:15" ht="15" customHeight="1" x14ac:dyDescent="0.35">
      <c r="A153" s="117"/>
      <c r="B153" s="119">
        <v>148</v>
      </c>
      <c r="C153" s="119" t="str">
        <f t="shared" si="6"/>
        <v>CATLYTCRCK-0148</v>
      </c>
      <c r="D153" s="120" t="s">
        <v>1215</v>
      </c>
      <c r="E153" s="121" t="s">
        <v>1216</v>
      </c>
      <c r="F153" s="121" t="s">
        <v>146</v>
      </c>
      <c r="G153" s="121" t="s">
        <v>1051</v>
      </c>
      <c r="H153" s="121" t="s">
        <v>84</v>
      </c>
      <c r="I153" s="122">
        <v>44012</v>
      </c>
      <c r="J153" s="122" t="str">
        <f t="shared" si="7"/>
        <v>2020</v>
      </c>
      <c r="K153" s="119">
        <v>215500</v>
      </c>
      <c r="L153" s="119"/>
      <c r="M153" s="119"/>
      <c r="N153" s="119">
        <v>202800</v>
      </c>
      <c r="O153" s="117"/>
    </row>
    <row r="154" spans="1:15" ht="15" customHeight="1" x14ac:dyDescent="0.35">
      <c r="A154" s="117"/>
      <c r="B154" s="119">
        <v>149</v>
      </c>
      <c r="C154" s="119" t="str">
        <f t="shared" si="6"/>
        <v>CATLYTCRCK-0149</v>
      </c>
      <c r="D154" s="120" t="s">
        <v>1215</v>
      </c>
      <c r="E154" s="121" t="s">
        <v>1216</v>
      </c>
      <c r="F154" s="121" t="s">
        <v>146</v>
      </c>
      <c r="G154" s="121" t="s">
        <v>1051</v>
      </c>
      <c r="H154" s="121" t="s">
        <v>121</v>
      </c>
      <c r="I154" s="122">
        <v>44012</v>
      </c>
      <c r="J154" s="122" t="str">
        <f t="shared" si="7"/>
        <v>2020</v>
      </c>
      <c r="K154" s="119">
        <v>0</v>
      </c>
      <c r="L154" s="119"/>
      <c r="M154" s="119"/>
      <c r="N154" s="119">
        <v>0</v>
      </c>
      <c r="O154" s="117"/>
    </row>
    <row r="155" spans="1:15" ht="15" customHeight="1" x14ac:dyDescent="0.35">
      <c r="A155" s="117"/>
      <c r="B155" s="119">
        <v>150</v>
      </c>
      <c r="C155" s="119" t="str">
        <f t="shared" si="6"/>
        <v>CATLYTCRCK-0150</v>
      </c>
      <c r="D155" s="120" t="s">
        <v>1215</v>
      </c>
      <c r="E155" s="121" t="s">
        <v>1216</v>
      </c>
      <c r="F155" s="121" t="s">
        <v>146</v>
      </c>
      <c r="G155" s="121" t="s">
        <v>1051</v>
      </c>
      <c r="H155" s="121" t="s">
        <v>89</v>
      </c>
      <c r="I155" s="122">
        <v>44012</v>
      </c>
      <c r="J155" s="122" t="str">
        <f t="shared" si="7"/>
        <v>2020</v>
      </c>
      <c r="K155" s="119">
        <v>0</v>
      </c>
      <c r="L155" s="119"/>
      <c r="M155" s="119"/>
      <c r="N155" s="119">
        <v>0</v>
      </c>
      <c r="O155" s="117"/>
    </row>
    <row r="156" spans="1:15" ht="15" customHeight="1" x14ac:dyDescent="0.35">
      <c r="A156" s="117"/>
      <c r="B156" s="119">
        <v>151</v>
      </c>
      <c r="C156" s="119" t="str">
        <f t="shared" si="6"/>
        <v>CATLYTCRCK-0151</v>
      </c>
      <c r="D156" s="120" t="s">
        <v>1215</v>
      </c>
      <c r="E156" s="121" t="s">
        <v>1216</v>
      </c>
      <c r="F156" s="121" t="s">
        <v>146</v>
      </c>
      <c r="G156" s="121" t="s">
        <v>1052</v>
      </c>
      <c r="H156" s="121" t="s">
        <v>1052</v>
      </c>
      <c r="I156" s="122">
        <v>44012</v>
      </c>
      <c r="J156" s="122" t="str">
        <f t="shared" si="7"/>
        <v>2020</v>
      </c>
      <c r="K156" s="119">
        <v>1358935</v>
      </c>
      <c r="L156" s="119"/>
      <c r="M156" s="119"/>
      <c r="N156" s="119">
        <v>1253114</v>
      </c>
      <c r="O156" s="117"/>
    </row>
    <row r="157" spans="1:15" ht="15" customHeight="1" x14ac:dyDescent="0.35">
      <c r="A157" s="117"/>
      <c r="B157" s="119">
        <v>152</v>
      </c>
      <c r="C157" s="119" t="str">
        <f t="shared" si="6"/>
        <v>CATLYTCRCK-0152</v>
      </c>
      <c r="D157" s="120" t="s">
        <v>1215</v>
      </c>
      <c r="E157" s="121" t="s">
        <v>1216</v>
      </c>
      <c r="F157" s="121" t="s">
        <v>146</v>
      </c>
      <c r="G157" s="121" t="s">
        <v>1052</v>
      </c>
      <c r="H157" s="121" t="s">
        <v>69</v>
      </c>
      <c r="I157" s="122">
        <v>44012</v>
      </c>
      <c r="J157" s="122" t="str">
        <f t="shared" si="7"/>
        <v>2020</v>
      </c>
      <c r="K157" s="119">
        <v>324300</v>
      </c>
      <c r="L157" s="119"/>
      <c r="M157" s="119"/>
      <c r="N157" s="119">
        <v>299850</v>
      </c>
      <c r="O157" s="117"/>
    </row>
    <row r="158" spans="1:15" ht="15" customHeight="1" x14ac:dyDescent="0.35">
      <c r="A158" s="117"/>
      <c r="B158" s="119">
        <v>153</v>
      </c>
      <c r="C158" s="119" t="str">
        <f t="shared" si="6"/>
        <v>CATLYTCRCK-0153</v>
      </c>
      <c r="D158" s="120" t="s">
        <v>1215</v>
      </c>
      <c r="E158" s="121" t="s">
        <v>1216</v>
      </c>
      <c r="F158" s="121" t="s">
        <v>146</v>
      </c>
      <c r="G158" s="121" t="s">
        <v>1052</v>
      </c>
      <c r="H158" s="121" t="s">
        <v>70</v>
      </c>
      <c r="I158" s="122">
        <v>44012</v>
      </c>
      <c r="J158" s="122" t="str">
        <f t="shared" si="7"/>
        <v>2020</v>
      </c>
      <c r="K158" s="119">
        <v>185600</v>
      </c>
      <c r="L158" s="119"/>
      <c r="M158" s="119"/>
      <c r="N158" s="119">
        <v>177900</v>
      </c>
      <c r="O158" s="117"/>
    </row>
    <row r="159" spans="1:15" ht="15" customHeight="1" x14ac:dyDescent="0.35">
      <c r="A159" s="117"/>
      <c r="B159" s="119">
        <v>154</v>
      </c>
      <c r="C159" s="119" t="str">
        <f t="shared" si="6"/>
        <v>CATLYTCRCK-0154</v>
      </c>
      <c r="D159" s="120" t="s">
        <v>1215</v>
      </c>
      <c r="E159" s="121" t="s">
        <v>1216</v>
      </c>
      <c r="F159" s="121" t="s">
        <v>146</v>
      </c>
      <c r="G159" s="121" t="s">
        <v>1052</v>
      </c>
      <c r="H159" s="121" t="s">
        <v>71</v>
      </c>
      <c r="I159" s="122">
        <v>44012</v>
      </c>
      <c r="J159" s="122" t="str">
        <f t="shared" si="7"/>
        <v>2020</v>
      </c>
      <c r="K159" s="119">
        <v>104000</v>
      </c>
      <c r="L159" s="119"/>
      <c r="M159" s="119"/>
      <c r="N159" s="119">
        <v>98600</v>
      </c>
      <c r="O159" s="117"/>
    </row>
    <row r="160" spans="1:15" ht="15" customHeight="1" x14ac:dyDescent="0.35">
      <c r="A160" s="117"/>
      <c r="B160" s="119">
        <v>155</v>
      </c>
      <c r="C160" s="119" t="str">
        <f t="shared" si="6"/>
        <v>CATLYTCRCK-0155</v>
      </c>
      <c r="D160" s="120" t="s">
        <v>1215</v>
      </c>
      <c r="E160" s="121" t="s">
        <v>1216</v>
      </c>
      <c r="F160" s="121" t="s">
        <v>146</v>
      </c>
      <c r="G160" s="121" t="s">
        <v>1052</v>
      </c>
      <c r="H160" s="121" t="s">
        <v>72</v>
      </c>
      <c r="I160" s="122">
        <v>44012</v>
      </c>
      <c r="J160" s="122" t="str">
        <f t="shared" si="7"/>
        <v>2020</v>
      </c>
      <c r="K160" s="119">
        <v>104000</v>
      </c>
      <c r="L160" s="119"/>
      <c r="M160" s="119"/>
      <c r="N160" s="119">
        <v>98800</v>
      </c>
      <c r="O160" s="117"/>
    </row>
    <row r="161" spans="1:15" ht="15" customHeight="1" x14ac:dyDescent="0.35">
      <c r="A161" s="117"/>
      <c r="B161" s="119">
        <v>156</v>
      </c>
      <c r="C161" s="119" t="str">
        <f t="shared" si="6"/>
        <v>CATLYTCRCK-0156</v>
      </c>
      <c r="D161" s="120" t="s">
        <v>1215</v>
      </c>
      <c r="E161" s="121" t="s">
        <v>1216</v>
      </c>
      <c r="F161" s="121" t="s">
        <v>146</v>
      </c>
      <c r="G161" s="121" t="s">
        <v>1052</v>
      </c>
      <c r="H161" s="121" t="s">
        <v>74</v>
      </c>
      <c r="I161" s="122">
        <v>44012</v>
      </c>
      <c r="J161" s="122" t="str">
        <f t="shared" si="7"/>
        <v>2020</v>
      </c>
      <c r="K161" s="119">
        <v>44000</v>
      </c>
      <c r="L161" s="119"/>
      <c r="M161" s="119"/>
      <c r="N161" s="119">
        <v>41800</v>
      </c>
      <c r="O161" s="117"/>
    </row>
    <row r="162" spans="1:15" ht="15" customHeight="1" x14ac:dyDescent="0.35">
      <c r="A162" s="117"/>
      <c r="B162" s="119">
        <v>157</v>
      </c>
      <c r="C162" s="119" t="str">
        <f t="shared" si="6"/>
        <v>CATLYTCRCK-0157</v>
      </c>
      <c r="D162" s="120" t="s">
        <v>1215</v>
      </c>
      <c r="E162" s="121" t="s">
        <v>1216</v>
      </c>
      <c r="F162" s="121" t="s">
        <v>146</v>
      </c>
      <c r="G162" s="121" t="s">
        <v>1052</v>
      </c>
      <c r="H162" s="121" t="s">
        <v>75</v>
      </c>
      <c r="I162" s="122">
        <v>44012</v>
      </c>
      <c r="J162" s="122" t="str">
        <f t="shared" si="7"/>
        <v>2020</v>
      </c>
      <c r="K162" s="119">
        <v>126500</v>
      </c>
      <c r="L162" s="119"/>
      <c r="M162" s="119"/>
      <c r="N162" s="119">
        <v>119200</v>
      </c>
      <c r="O162" s="117"/>
    </row>
    <row r="163" spans="1:15" ht="15" customHeight="1" x14ac:dyDescent="0.35">
      <c r="A163" s="117"/>
      <c r="B163" s="119">
        <v>158</v>
      </c>
      <c r="C163" s="119" t="str">
        <f t="shared" si="6"/>
        <v>CATLYTCRCK-0158</v>
      </c>
      <c r="D163" s="120" t="s">
        <v>1215</v>
      </c>
      <c r="E163" s="121" t="s">
        <v>1216</v>
      </c>
      <c r="F163" s="121" t="s">
        <v>146</v>
      </c>
      <c r="G163" s="121" t="s">
        <v>1052</v>
      </c>
      <c r="H163" s="121" t="s">
        <v>127</v>
      </c>
      <c r="I163" s="122">
        <v>44012</v>
      </c>
      <c r="J163" s="122" t="str">
        <f t="shared" si="7"/>
        <v>2020</v>
      </c>
      <c r="K163" s="119">
        <v>0</v>
      </c>
      <c r="L163" s="119"/>
      <c r="M163" s="119"/>
      <c r="N163" s="119">
        <v>0</v>
      </c>
      <c r="O163" s="117"/>
    </row>
    <row r="164" spans="1:15" ht="15" customHeight="1" x14ac:dyDescent="0.35">
      <c r="A164" s="117"/>
      <c r="B164" s="119">
        <v>159</v>
      </c>
      <c r="C164" s="119" t="str">
        <f t="shared" si="6"/>
        <v>CATLYTCRCK-0159</v>
      </c>
      <c r="D164" s="120" t="s">
        <v>1215</v>
      </c>
      <c r="E164" s="121" t="s">
        <v>1216</v>
      </c>
      <c r="F164" s="121" t="s">
        <v>146</v>
      </c>
      <c r="G164" s="121" t="s">
        <v>1052</v>
      </c>
      <c r="H164" s="121" t="s">
        <v>128</v>
      </c>
      <c r="I164" s="122">
        <v>44012</v>
      </c>
      <c r="J164" s="122" t="str">
        <f t="shared" si="7"/>
        <v>2020</v>
      </c>
      <c r="K164" s="119">
        <v>0</v>
      </c>
      <c r="L164" s="119"/>
      <c r="M164" s="119"/>
      <c r="N164" s="119">
        <v>0</v>
      </c>
      <c r="O164" s="117"/>
    </row>
    <row r="165" spans="1:15" ht="15" customHeight="1" x14ac:dyDescent="0.35">
      <c r="A165" s="117"/>
      <c r="B165" s="119">
        <v>160</v>
      </c>
      <c r="C165" s="119" t="str">
        <f t="shared" si="6"/>
        <v>CATLYTCRCK-0160</v>
      </c>
      <c r="D165" s="120" t="s">
        <v>1215</v>
      </c>
      <c r="E165" s="121" t="s">
        <v>1216</v>
      </c>
      <c r="F165" s="121" t="s">
        <v>146</v>
      </c>
      <c r="G165" s="121" t="s">
        <v>1052</v>
      </c>
      <c r="H165" s="121" t="s">
        <v>81</v>
      </c>
      <c r="I165" s="122">
        <v>44012</v>
      </c>
      <c r="J165" s="122" t="str">
        <f t="shared" si="7"/>
        <v>2020</v>
      </c>
      <c r="K165" s="119">
        <v>27000</v>
      </c>
      <c r="L165" s="119"/>
      <c r="M165" s="119"/>
      <c r="N165" s="119">
        <v>25700</v>
      </c>
      <c r="O165" s="117"/>
    </row>
    <row r="166" spans="1:15" ht="15" customHeight="1" x14ac:dyDescent="0.35">
      <c r="A166" s="117"/>
      <c r="B166" s="119">
        <v>161</v>
      </c>
      <c r="C166" s="119" t="str">
        <f t="shared" si="6"/>
        <v>CATLYTCRCK-0161</v>
      </c>
      <c r="D166" s="120" t="s">
        <v>1215</v>
      </c>
      <c r="E166" s="121" t="s">
        <v>1216</v>
      </c>
      <c r="F166" s="121" t="s">
        <v>146</v>
      </c>
      <c r="G166" s="121" t="s">
        <v>1052</v>
      </c>
      <c r="H166" s="121" t="s">
        <v>82</v>
      </c>
      <c r="I166" s="122">
        <v>44012</v>
      </c>
      <c r="J166" s="122" t="str">
        <f t="shared" si="7"/>
        <v>2020</v>
      </c>
      <c r="K166" s="119">
        <v>208300</v>
      </c>
      <c r="L166" s="119"/>
      <c r="M166" s="119"/>
      <c r="N166" s="119">
        <v>190464</v>
      </c>
      <c r="O166" s="117"/>
    </row>
    <row r="167" spans="1:15" ht="15" customHeight="1" x14ac:dyDescent="0.35">
      <c r="A167" s="117"/>
      <c r="B167" s="119">
        <v>162</v>
      </c>
      <c r="C167" s="119" t="str">
        <f t="shared" si="6"/>
        <v>CATLYTCRCK-0162</v>
      </c>
      <c r="D167" s="120" t="s">
        <v>1215</v>
      </c>
      <c r="E167" s="121" t="s">
        <v>1216</v>
      </c>
      <c r="F167" s="121" t="s">
        <v>146</v>
      </c>
      <c r="G167" s="121" t="s">
        <v>1052</v>
      </c>
      <c r="H167" s="121" t="s">
        <v>83</v>
      </c>
      <c r="I167" s="122">
        <v>44012</v>
      </c>
      <c r="J167" s="122" t="str">
        <f t="shared" si="7"/>
        <v>2020</v>
      </c>
      <c r="K167" s="119">
        <v>153912</v>
      </c>
      <c r="L167" s="119"/>
      <c r="M167" s="119"/>
      <c r="N167" s="119">
        <v>125200</v>
      </c>
      <c r="O167" s="117"/>
    </row>
    <row r="168" spans="1:15" ht="15" customHeight="1" x14ac:dyDescent="0.35">
      <c r="A168" s="117"/>
      <c r="B168" s="119">
        <v>163</v>
      </c>
      <c r="C168" s="119" t="str">
        <f t="shared" si="6"/>
        <v>CATLYTCRCK-0163</v>
      </c>
      <c r="D168" s="120" t="s">
        <v>1215</v>
      </c>
      <c r="E168" s="121" t="s">
        <v>1216</v>
      </c>
      <c r="F168" s="121" t="s">
        <v>146</v>
      </c>
      <c r="G168" s="121" t="s">
        <v>1052</v>
      </c>
      <c r="H168" s="121" t="s">
        <v>85</v>
      </c>
      <c r="I168" s="122">
        <v>44012</v>
      </c>
      <c r="J168" s="122" t="str">
        <f t="shared" si="7"/>
        <v>2020</v>
      </c>
      <c r="K168" s="119">
        <v>70000</v>
      </c>
      <c r="L168" s="119"/>
      <c r="M168" s="119"/>
      <c r="N168" s="119">
        <v>68000</v>
      </c>
      <c r="O168" s="117"/>
    </row>
    <row r="169" spans="1:15" ht="15" customHeight="1" x14ac:dyDescent="0.35">
      <c r="A169" s="117"/>
      <c r="B169" s="119">
        <v>164</v>
      </c>
      <c r="C169" s="119" t="str">
        <f t="shared" si="6"/>
        <v>CATLYTCRCK-0164</v>
      </c>
      <c r="D169" s="120" t="s">
        <v>1215</v>
      </c>
      <c r="E169" s="121" t="s">
        <v>1216</v>
      </c>
      <c r="F169" s="121" t="s">
        <v>146</v>
      </c>
      <c r="G169" s="121" t="s">
        <v>1052</v>
      </c>
      <c r="H169" s="121" t="s">
        <v>90</v>
      </c>
      <c r="I169" s="122">
        <v>44012</v>
      </c>
      <c r="J169" s="122" t="str">
        <f t="shared" si="7"/>
        <v>2020</v>
      </c>
      <c r="K169" s="119">
        <v>11323</v>
      </c>
      <c r="L169" s="119"/>
      <c r="M169" s="119"/>
      <c r="N169" s="119">
        <v>7600</v>
      </c>
      <c r="O169" s="117"/>
    </row>
    <row r="170" spans="1:15" ht="15" customHeight="1" x14ac:dyDescent="0.35">
      <c r="A170" s="117"/>
      <c r="B170" s="119">
        <v>165</v>
      </c>
      <c r="C170" s="119" t="str">
        <f t="shared" si="6"/>
        <v>CATLYTCRCK-0165</v>
      </c>
      <c r="D170" s="120" t="s">
        <v>1215</v>
      </c>
      <c r="E170" s="121" t="s">
        <v>1216</v>
      </c>
      <c r="F170" s="121" t="s">
        <v>146</v>
      </c>
      <c r="G170" s="121" t="s">
        <v>1053</v>
      </c>
      <c r="H170" s="121" t="s">
        <v>1053</v>
      </c>
      <c r="I170" s="122">
        <v>44012</v>
      </c>
      <c r="J170" s="122" t="str">
        <f t="shared" si="7"/>
        <v>2020</v>
      </c>
      <c r="K170" s="119">
        <v>3080090</v>
      </c>
      <c r="L170" s="119"/>
      <c r="M170" s="119"/>
      <c r="N170" s="119">
        <v>2872679</v>
      </c>
      <c r="O170" s="117"/>
    </row>
    <row r="171" spans="1:15" ht="15" customHeight="1" x14ac:dyDescent="0.35">
      <c r="A171" s="117"/>
      <c r="B171" s="119">
        <v>166</v>
      </c>
      <c r="C171" s="119" t="str">
        <f t="shared" si="6"/>
        <v>CATLYTCRCK-0166</v>
      </c>
      <c r="D171" s="120" t="s">
        <v>1215</v>
      </c>
      <c r="E171" s="121" t="s">
        <v>1216</v>
      </c>
      <c r="F171" s="121" t="s">
        <v>146</v>
      </c>
      <c r="G171" s="121" t="s">
        <v>1053</v>
      </c>
      <c r="H171" s="121" t="s">
        <v>62</v>
      </c>
      <c r="I171" s="122">
        <v>44012</v>
      </c>
      <c r="J171" s="122" t="str">
        <f t="shared" si="7"/>
        <v>2020</v>
      </c>
      <c r="K171" s="119">
        <v>0</v>
      </c>
      <c r="L171" s="119"/>
      <c r="M171" s="119"/>
      <c r="N171" s="119">
        <v>0</v>
      </c>
      <c r="O171" s="117"/>
    </row>
    <row r="172" spans="1:15" ht="15" customHeight="1" x14ac:dyDescent="0.35">
      <c r="A172" s="117"/>
      <c r="B172" s="119">
        <v>167</v>
      </c>
      <c r="C172" s="119" t="str">
        <f t="shared" si="6"/>
        <v>CATLYTCRCK-0167</v>
      </c>
      <c r="D172" s="120" t="s">
        <v>1215</v>
      </c>
      <c r="E172" s="121" t="s">
        <v>1216</v>
      </c>
      <c r="F172" s="121" t="s">
        <v>146</v>
      </c>
      <c r="G172" s="121" t="s">
        <v>1053</v>
      </c>
      <c r="H172" s="121" t="s">
        <v>64</v>
      </c>
      <c r="I172" s="122">
        <v>44012</v>
      </c>
      <c r="J172" s="122" t="str">
        <f t="shared" si="7"/>
        <v>2020</v>
      </c>
      <c r="K172" s="119">
        <v>21000</v>
      </c>
      <c r="L172" s="119"/>
      <c r="M172" s="119"/>
      <c r="N172" s="119">
        <v>20500</v>
      </c>
      <c r="O172" s="117"/>
    </row>
    <row r="173" spans="1:15" ht="15" customHeight="1" x14ac:dyDescent="0.35">
      <c r="A173" s="117"/>
      <c r="B173" s="119">
        <v>168</v>
      </c>
      <c r="C173" s="119" t="str">
        <f t="shared" si="6"/>
        <v>CATLYTCRCK-0168</v>
      </c>
      <c r="D173" s="120" t="s">
        <v>1215</v>
      </c>
      <c r="E173" s="121" t="s">
        <v>1216</v>
      </c>
      <c r="F173" s="121" t="s">
        <v>146</v>
      </c>
      <c r="G173" s="121" t="s">
        <v>1053</v>
      </c>
      <c r="H173" s="121" t="s">
        <v>73</v>
      </c>
      <c r="I173" s="122">
        <v>44012</v>
      </c>
      <c r="J173" s="122" t="str">
        <f t="shared" si="7"/>
        <v>2020</v>
      </c>
      <c r="K173" s="119">
        <v>1140800</v>
      </c>
      <c r="L173" s="119"/>
      <c r="M173" s="119"/>
      <c r="N173" s="119">
        <v>1065621</v>
      </c>
      <c r="O173" s="117"/>
    </row>
    <row r="174" spans="1:15" ht="15" customHeight="1" x14ac:dyDescent="0.35">
      <c r="A174" s="117"/>
      <c r="B174" s="119">
        <v>169</v>
      </c>
      <c r="C174" s="119" t="str">
        <f t="shared" si="6"/>
        <v>CATLYTCRCK-0169</v>
      </c>
      <c r="D174" s="120" t="s">
        <v>1215</v>
      </c>
      <c r="E174" s="121" t="s">
        <v>1216</v>
      </c>
      <c r="F174" s="121" t="s">
        <v>146</v>
      </c>
      <c r="G174" s="121" t="s">
        <v>1053</v>
      </c>
      <c r="H174" s="121" t="s">
        <v>76</v>
      </c>
      <c r="I174" s="122">
        <v>44012</v>
      </c>
      <c r="J174" s="122" t="str">
        <f t="shared" si="7"/>
        <v>2020</v>
      </c>
      <c r="K174" s="119">
        <v>88000</v>
      </c>
      <c r="L174" s="119"/>
      <c r="M174" s="119"/>
      <c r="N174" s="119">
        <v>79200</v>
      </c>
      <c r="O174" s="117"/>
    </row>
    <row r="175" spans="1:15" ht="15" customHeight="1" x14ac:dyDescent="0.35">
      <c r="A175" s="117"/>
      <c r="B175" s="119">
        <v>170</v>
      </c>
      <c r="C175" s="119" t="str">
        <f t="shared" si="6"/>
        <v>CATLYTCRCK-0170</v>
      </c>
      <c r="D175" s="120" t="s">
        <v>1215</v>
      </c>
      <c r="E175" s="121" t="s">
        <v>1216</v>
      </c>
      <c r="F175" s="121" t="s">
        <v>146</v>
      </c>
      <c r="G175" s="121" t="s">
        <v>1053</v>
      </c>
      <c r="H175" s="121" t="s">
        <v>80</v>
      </c>
      <c r="I175" s="122">
        <v>44012</v>
      </c>
      <c r="J175" s="122" t="str">
        <f t="shared" si="7"/>
        <v>2020</v>
      </c>
      <c r="K175" s="119">
        <v>39100</v>
      </c>
      <c r="L175" s="119"/>
      <c r="M175" s="119"/>
      <c r="N175" s="119">
        <v>37600</v>
      </c>
      <c r="O175" s="117"/>
    </row>
    <row r="176" spans="1:15" ht="15" customHeight="1" x14ac:dyDescent="0.35">
      <c r="A176" s="117"/>
      <c r="B176" s="119">
        <v>171</v>
      </c>
      <c r="C176" s="119" t="str">
        <f t="shared" si="6"/>
        <v>CATLYTCRCK-0171</v>
      </c>
      <c r="D176" s="120" t="s">
        <v>1215</v>
      </c>
      <c r="E176" s="121" t="s">
        <v>1216</v>
      </c>
      <c r="F176" s="121" t="s">
        <v>146</v>
      </c>
      <c r="G176" s="121" t="s">
        <v>1053</v>
      </c>
      <c r="H176" s="121" t="s">
        <v>86</v>
      </c>
      <c r="I176" s="122">
        <v>44012</v>
      </c>
      <c r="J176" s="122" t="str">
        <f t="shared" si="7"/>
        <v>2020</v>
      </c>
      <c r="K176" s="119">
        <v>1791190</v>
      </c>
      <c r="L176" s="119"/>
      <c r="M176" s="119"/>
      <c r="N176" s="119">
        <v>1669758</v>
      </c>
      <c r="O176" s="117"/>
    </row>
    <row r="177" spans="1:15" ht="15" customHeight="1" x14ac:dyDescent="0.35">
      <c r="A177" s="117"/>
      <c r="B177" s="119">
        <v>172</v>
      </c>
      <c r="C177" s="119" t="str">
        <f t="shared" si="6"/>
        <v>CATLYTCRCK-0172</v>
      </c>
      <c r="D177" s="120" t="s">
        <v>1215</v>
      </c>
      <c r="E177" s="121" t="s">
        <v>1216</v>
      </c>
      <c r="F177" s="121" t="s">
        <v>146</v>
      </c>
      <c r="G177" s="121" t="s">
        <v>1054</v>
      </c>
      <c r="H177" s="121" t="s">
        <v>1054</v>
      </c>
      <c r="I177" s="122">
        <v>44012</v>
      </c>
      <c r="J177" s="122" t="str">
        <f t="shared" si="7"/>
        <v>2020</v>
      </c>
      <c r="K177" s="119">
        <v>220860</v>
      </c>
      <c r="L177" s="119"/>
      <c r="M177" s="119"/>
      <c r="N177" s="119">
        <v>204905</v>
      </c>
      <c r="O177" s="117"/>
    </row>
    <row r="178" spans="1:15" ht="15" customHeight="1" x14ac:dyDescent="0.35">
      <c r="A178" s="117"/>
      <c r="B178" s="119">
        <v>173</v>
      </c>
      <c r="C178" s="119" t="str">
        <f t="shared" si="6"/>
        <v>CATLYTCRCK-0173</v>
      </c>
      <c r="D178" s="120" t="s">
        <v>1215</v>
      </c>
      <c r="E178" s="121" t="s">
        <v>1216</v>
      </c>
      <c r="F178" s="121" t="s">
        <v>146</v>
      </c>
      <c r="G178" s="121" t="s">
        <v>1054</v>
      </c>
      <c r="H178" s="121" t="s">
        <v>66</v>
      </c>
      <c r="I178" s="122">
        <v>44012</v>
      </c>
      <c r="J178" s="122" t="str">
        <f t="shared" si="7"/>
        <v>2020</v>
      </c>
      <c r="K178" s="119">
        <v>30000</v>
      </c>
      <c r="L178" s="119"/>
      <c r="M178" s="119"/>
      <c r="N178" s="119">
        <v>28500</v>
      </c>
      <c r="O178" s="117"/>
    </row>
    <row r="179" spans="1:15" ht="15" customHeight="1" x14ac:dyDescent="0.35">
      <c r="A179" s="117"/>
      <c r="B179" s="119">
        <v>174</v>
      </c>
      <c r="C179" s="119" t="str">
        <f t="shared" si="6"/>
        <v>CATLYTCRCK-0174</v>
      </c>
      <c r="D179" s="120" t="s">
        <v>1215</v>
      </c>
      <c r="E179" s="121" t="s">
        <v>1216</v>
      </c>
      <c r="F179" s="121" t="s">
        <v>146</v>
      </c>
      <c r="G179" s="121" t="s">
        <v>1054</v>
      </c>
      <c r="H179" s="121" t="s">
        <v>77</v>
      </c>
      <c r="I179" s="122">
        <v>44012</v>
      </c>
      <c r="J179" s="122" t="str">
        <f t="shared" si="7"/>
        <v>2020</v>
      </c>
      <c r="K179" s="119">
        <v>66360</v>
      </c>
      <c r="L179" s="119"/>
      <c r="M179" s="119"/>
      <c r="N179" s="119">
        <v>61230</v>
      </c>
      <c r="O179" s="117"/>
    </row>
    <row r="180" spans="1:15" ht="15" customHeight="1" x14ac:dyDescent="0.35">
      <c r="A180" s="117"/>
      <c r="B180" s="119">
        <v>175</v>
      </c>
      <c r="C180" s="119" t="str">
        <f t="shared" si="6"/>
        <v>CATLYTCRCK-0175</v>
      </c>
      <c r="D180" s="120" t="s">
        <v>1215</v>
      </c>
      <c r="E180" s="121" t="s">
        <v>1216</v>
      </c>
      <c r="F180" s="121" t="s">
        <v>146</v>
      </c>
      <c r="G180" s="121" t="s">
        <v>1054</v>
      </c>
      <c r="H180" s="121" t="s">
        <v>87</v>
      </c>
      <c r="I180" s="122">
        <v>44012</v>
      </c>
      <c r="J180" s="122" t="str">
        <f t="shared" si="7"/>
        <v>2020</v>
      </c>
      <c r="K180" s="119">
        <v>70000</v>
      </c>
      <c r="L180" s="119"/>
      <c r="M180" s="119"/>
      <c r="N180" s="119">
        <v>66175</v>
      </c>
      <c r="O180" s="117"/>
    </row>
    <row r="181" spans="1:15" ht="15" customHeight="1" x14ac:dyDescent="0.35">
      <c r="A181" s="117"/>
      <c r="B181" s="119">
        <v>176</v>
      </c>
      <c r="C181" s="119" t="str">
        <f t="shared" si="6"/>
        <v>CATLYTCRCK-0176</v>
      </c>
      <c r="D181" s="120" t="s">
        <v>1215</v>
      </c>
      <c r="E181" s="121" t="s">
        <v>1216</v>
      </c>
      <c r="F181" s="121" t="s">
        <v>146</v>
      </c>
      <c r="G181" s="121" t="s">
        <v>1054</v>
      </c>
      <c r="H181" s="121" t="s">
        <v>91</v>
      </c>
      <c r="I181" s="122">
        <v>44012</v>
      </c>
      <c r="J181" s="122" t="str">
        <f t="shared" si="7"/>
        <v>2020</v>
      </c>
      <c r="K181" s="119">
        <v>54500</v>
      </c>
      <c r="L181" s="119"/>
      <c r="M181" s="119"/>
      <c r="N181" s="119">
        <v>49000</v>
      </c>
      <c r="O181" s="117"/>
    </row>
    <row r="182" spans="1:15" ht="15" customHeight="1" x14ac:dyDescent="0.35">
      <c r="A182" s="117"/>
      <c r="B182" s="119">
        <v>177</v>
      </c>
      <c r="C182" s="119" t="str">
        <f t="shared" si="6"/>
        <v>CATLYTCRCK-0177</v>
      </c>
      <c r="D182" s="120" t="s">
        <v>1215</v>
      </c>
      <c r="E182" s="121" t="s">
        <v>1216</v>
      </c>
      <c r="F182" s="121" t="s">
        <v>146</v>
      </c>
      <c r="G182" s="121" t="s">
        <v>1055</v>
      </c>
      <c r="H182" s="121" t="s">
        <v>1055</v>
      </c>
      <c r="I182" s="122">
        <v>44012</v>
      </c>
      <c r="J182" s="122" t="str">
        <f t="shared" si="7"/>
        <v>2020</v>
      </c>
      <c r="K182" s="119">
        <v>831100</v>
      </c>
      <c r="L182" s="119"/>
      <c r="M182" s="119"/>
      <c r="N182" s="119">
        <v>776600</v>
      </c>
      <c r="O182" s="117"/>
    </row>
    <row r="183" spans="1:15" ht="15" customHeight="1" x14ac:dyDescent="0.35">
      <c r="A183" s="117"/>
      <c r="B183" s="119">
        <v>178</v>
      </c>
      <c r="C183" s="119" t="str">
        <f t="shared" si="6"/>
        <v>CATLYTCRCK-0178</v>
      </c>
      <c r="D183" s="120" t="s">
        <v>1215</v>
      </c>
      <c r="E183" s="121" t="s">
        <v>1216</v>
      </c>
      <c r="F183" s="121" t="s">
        <v>146</v>
      </c>
      <c r="G183" s="121" t="s">
        <v>1055</v>
      </c>
      <c r="H183" s="121" t="s">
        <v>63</v>
      </c>
      <c r="I183" s="122">
        <v>44012</v>
      </c>
      <c r="J183" s="122" t="str">
        <f t="shared" si="7"/>
        <v>2020</v>
      </c>
      <c r="K183" s="119">
        <v>0</v>
      </c>
      <c r="L183" s="119"/>
      <c r="M183" s="119"/>
      <c r="N183" s="119">
        <v>0</v>
      </c>
      <c r="O183" s="117"/>
    </row>
    <row r="184" spans="1:15" ht="15" customHeight="1" x14ac:dyDescent="0.35">
      <c r="A184" s="117"/>
      <c r="B184" s="119">
        <v>179</v>
      </c>
      <c r="C184" s="119" t="str">
        <f t="shared" si="6"/>
        <v>CATLYTCRCK-0179</v>
      </c>
      <c r="D184" s="120" t="s">
        <v>1215</v>
      </c>
      <c r="E184" s="121" t="s">
        <v>1216</v>
      </c>
      <c r="F184" s="121" t="s">
        <v>146</v>
      </c>
      <c r="G184" s="121" t="s">
        <v>1055</v>
      </c>
      <c r="H184" s="121" t="s">
        <v>134</v>
      </c>
      <c r="I184" s="122">
        <v>44012</v>
      </c>
      <c r="J184" s="122" t="str">
        <f t="shared" si="7"/>
        <v>2020</v>
      </c>
      <c r="K184" s="119">
        <v>0</v>
      </c>
      <c r="L184" s="119"/>
      <c r="M184" s="119"/>
      <c r="N184" s="119">
        <v>0</v>
      </c>
      <c r="O184" s="117"/>
    </row>
    <row r="185" spans="1:15" ht="15" customHeight="1" x14ac:dyDescent="0.35">
      <c r="A185" s="117"/>
      <c r="B185" s="119">
        <v>180</v>
      </c>
      <c r="C185" s="119" t="str">
        <f t="shared" si="6"/>
        <v>CATLYTCRCK-0180</v>
      </c>
      <c r="D185" s="120" t="s">
        <v>1215</v>
      </c>
      <c r="E185" s="121" t="s">
        <v>1216</v>
      </c>
      <c r="F185" s="121" t="s">
        <v>146</v>
      </c>
      <c r="G185" s="121" t="s">
        <v>1055</v>
      </c>
      <c r="H185" s="121" t="s">
        <v>65</v>
      </c>
      <c r="I185" s="122">
        <v>44012</v>
      </c>
      <c r="J185" s="122" t="str">
        <f t="shared" si="7"/>
        <v>2020</v>
      </c>
      <c r="K185" s="119">
        <v>683700</v>
      </c>
      <c r="L185" s="119"/>
      <c r="M185" s="119"/>
      <c r="N185" s="119">
        <v>640800</v>
      </c>
      <c r="O185" s="117"/>
    </row>
    <row r="186" spans="1:15" ht="15" customHeight="1" x14ac:dyDescent="0.35">
      <c r="A186" s="117"/>
      <c r="B186" s="119">
        <v>181</v>
      </c>
      <c r="C186" s="119" t="str">
        <f t="shared" si="6"/>
        <v>CATLYTCRCK-0181</v>
      </c>
      <c r="D186" s="120" t="s">
        <v>1215</v>
      </c>
      <c r="E186" s="121" t="s">
        <v>1216</v>
      </c>
      <c r="F186" s="121" t="s">
        <v>146</v>
      </c>
      <c r="G186" s="121" t="s">
        <v>1055</v>
      </c>
      <c r="H186" s="121" t="s">
        <v>68</v>
      </c>
      <c r="I186" s="122">
        <v>44012</v>
      </c>
      <c r="J186" s="122" t="str">
        <f t="shared" si="7"/>
        <v>2020</v>
      </c>
      <c r="K186" s="119">
        <v>0</v>
      </c>
      <c r="L186" s="119"/>
      <c r="M186" s="119"/>
      <c r="N186" s="119">
        <v>0</v>
      </c>
      <c r="O186" s="117"/>
    </row>
    <row r="187" spans="1:15" ht="15" customHeight="1" x14ac:dyDescent="0.35">
      <c r="A187" s="117"/>
      <c r="B187" s="119">
        <v>182</v>
      </c>
      <c r="C187" s="119" t="str">
        <f t="shared" si="6"/>
        <v>CATLYTCRCK-0182</v>
      </c>
      <c r="D187" s="120" t="s">
        <v>1215</v>
      </c>
      <c r="E187" s="121" t="s">
        <v>1216</v>
      </c>
      <c r="F187" s="121" t="s">
        <v>146</v>
      </c>
      <c r="G187" s="121" t="s">
        <v>1055</v>
      </c>
      <c r="H187" s="121" t="s">
        <v>78</v>
      </c>
      <c r="I187" s="122">
        <v>44012</v>
      </c>
      <c r="J187" s="122" t="str">
        <f t="shared" si="7"/>
        <v>2020</v>
      </c>
      <c r="K187" s="119">
        <v>0</v>
      </c>
      <c r="L187" s="119"/>
      <c r="M187" s="119"/>
      <c r="N187" s="119">
        <v>0</v>
      </c>
      <c r="O187" s="117"/>
    </row>
    <row r="188" spans="1:15" ht="15" customHeight="1" x14ac:dyDescent="0.35">
      <c r="A188" s="117"/>
      <c r="B188" s="119">
        <v>183</v>
      </c>
      <c r="C188" s="119" t="str">
        <f t="shared" si="6"/>
        <v>CATLYTCRCK-0183</v>
      </c>
      <c r="D188" s="120" t="s">
        <v>1215</v>
      </c>
      <c r="E188" s="121" t="s">
        <v>1216</v>
      </c>
      <c r="F188" s="121" t="s">
        <v>146</v>
      </c>
      <c r="G188" s="121" t="s">
        <v>1055</v>
      </c>
      <c r="H188" s="121" t="s">
        <v>135</v>
      </c>
      <c r="I188" s="122">
        <v>44012</v>
      </c>
      <c r="J188" s="122" t="str">
        <f t="shared" si="7"/>
        <v>2020</v>
      </c>
      <c r="K188" s="119">
        <v>0</v>
      </c>
      <c r="L188" s="119"/>
      <c r="M188" s="119"/>
      <c r="N188" s="119">
        <v>0</v>
      </c>
      <c r="O188" s="117"/>
    </row>
    <row r="189" spans="1:15" ht="15" customHeight="1" x14ac:dyDescent="0.35">
      <c r="A189" s="117"/>
      <c r="B189" s="119">
        <v>184</v>
      </c>
      <c r="C189" s="119" t="str">
        <f t="shared" si="6"/>
        <v>CATLYTCRCK-0184</v>
      </c>
      <c r="D189" s="120" t="s">
        <v>1215</v>
      </c>
      <c r="E189" s="121" t="s">
        <v>1216</v>
      </c>
      <c r="F189" s="121" t="s">
        <v>146</v>
      </c>
      <c r="G189" s="121" t="s">
        <v>1055</v>
      </c>
      <c r="H189" s="121" t="s">
        <v>88</v>
      </c>
      <c r="I189" s="122">
        <v>44012</v>
      </c>
      <c r="J189" s="122" t="str">
        <f t="shared" si="7"/>
        <v>2020</v>
      </c>
      <c r="K189" s="119">
        <v>147400</v>
      </c>
      <c r="L189" s="119"/>
      <c r="M189" s="119"/>
      <c r="N189" s="119">
        <v>135800</v>
      </c>
      <c r="O189" s="117"/>
    </row>
    <row r="190" spans="1:15" x14ac:dyDescent="0.35">
      <c r="A190" s="117"/>
      <c r="B190" s="123"/>
      <c r="C190" s="123"/>
      <c r="D190" s="123"/>
      <c r="E190" s="123"/>
      <c r="F190" s="123"/>
      <c r="G190" s="123"/>
      <c r="H190" s="123"/>
      <c r="I190" s="123"/>
      <c r="J190" s="123"/>
      <c r="K190" s="123"/>
      <c r="L190" s="123"/>
      <c r="M190" s="123"/>
      <c r="N190" s="123"/>
      <c r="O190" s="117"/>
    </row>
    <row r="191" spans="1:15" ht="15" customHeight="1" x14ac:dyDescent="0.35">
      <c r="A191" s="117"/>
      <c r="B191" s="119">
        <v>185</v>
      </c>
      <c r="C191" s="119" t="str">
        <f>E191&amp;"-"&amp;TEXT(B191,"0000")</f>
        <v>CATCRKRECYL-0185</v>
      </c>
      <c r="D191" s="120" t="s">
        <v>168</v>
      </c>
      <c r="E191" s="121" t="s">
        <v>1217</v>
      </c>
      <c r="F191" s="121" t="s">
        <v>146</v>
      </c>
      <c r="G191" s="121" t="s">
        <v>146</v>
      </c>
      <c r="H191" s="121" t="s">
        <v>146</v>
      </c>
      <c r="I191" s="122">
        <v>44012</v>
      </c>
      <c r="J191" s="122" t="str">
        <f>TEXT(I191,"YYYY")</f>
        <v>2020</v>
      </c>
      <c r="K191" s="119">
        <v>61890</v>
      </c>
      <c r="L191" s="119"/>
      <c r="M191" s="119"/>
      <c r="N191" s="119"/>
      <c r="O191" s="117"/>
    </row>
    <row r="192" spans="1:15" ht="15" customHeight="1" x14ac:dyDescent="0.35">
      <c r="A192" s="117"/>
      <c r="B192" s="119">
        <v>186</v>
      </c>
      <c r="C192" s="119" t="str">
        <f t="shared" ref="C192:C236" si="8">E192&amp;"-"&amp;TEXT(B192,"0000")</f>
        <v>CATCRKRECYL-0186</v>
      </c>
      <c r="D192" s="120" t="s">
        <v>168</v>
      </c>
      <c r="E192" s="121" t="s">
        <v>1217</v>
      </c>
      <c r="F192" s="121" t="s">
        <v>146</v>
      </c>
      <c r="G192" s="121" t="s">
        <v>1051</v>
      </c>
      <c r="H192" s="121" t="s">
        <v>1051</v>
      </c>
      <c r="I192" s="122">
        <v>44012</v>
      </c>
      <c r="J192" s="122" t="str">
        <f t="shared" ref="J192:J236" si="9">TEXT(I192,"YYYY")</f>
        <v>2020</v>
      </c>
      <c r="K192" s="119">
        <v>5000</v>
      </c>
      <c r="L192" s="119"/>
      <c r="M192" s="119"/>
      <c r="N192" s="119"/>
      <c r="O192" s="117"/>
    </row>
    <row r="193" spans="1:15" ht="15" customHeight="1" x14ac:dyDescent="0.35">
      <c r="A193" s="117"/>
      <c r="B193" s="119">
        <v>187</v>
      </c>
      <c r="C193" s="119" t="str">
        <f t="shared" si="8"/>
        <v>CATCRKRECYL-0187</v>
      </c>
      <c r="D193" s="120" t="s">
        <v>168</v>
      </c>
      <c r="E193" s="121" t="s">
        <v>1217</v>
      </c>
      <c r="F193" s="121" t="s">
        <v>146</v>
      </c>
      <c r="G193" s="121" t="s">
        <v>1051</v>
      </c>
      <c r="H193" s="121" t="s">
        <v>67</v>
      </c>
      <c r="I193" s="122">
        <v>44012</v>
      </c>
      <c r="J193" s="122" t="str">
        <f t="shared" si="9"/>
        <v>2020</v>
      </c>
      <c r="K193" s="119">
        <v>4000</v>
      </c>
      <c r="L193" s="119"/>
      <c r="M193" s="119"/>
      <c r="N193" s="119"/>
      <c r="O193" s="117"/>
    </row>
    <row r="194" spans="1:15" ht="15" customHeight="1" x14ac:dyDescent="0.35">
      <c r="A194" s="117"/>
      <c r="B194" s="119">
        <v>188</v>
      </c>
      <c r="C194" s="119" t="str">
        <f t="shared" si="8"/>
        <v>CATCRKRECYL-0188</v>
      </c>
      <c r="D194" s="120" t="s">
        <v>168</v>
      </c>
      <c r="E194" s="121" t="s">
        <v>1217</v>
      </c>
      <c r="F194" s="121" t="s">
        <v>146</v>
      </c>
      <c r="G194" s="121" t="s">
        <v>1051</v>
      </c>
      <c r="H194" s="121" t="s">
        <v>120</v>
      </c>
      <c r="I194" s="122">
        <v>44012</v>
      </c>
      <c r="J194" s="122" t="str">
        <f t="shared" si="9"/>
        <v>2020</v>
      </c>
      <c r="K194" s="119">
        <v>0</v>
      </c>
      <c r="L194" s="119"/>
      <c r="M194" s="119"/>
      <c r="N194" s="119"/>
      <c r="O194" s="117"/>
    </row>
    <row r="195" spans="1:15" ht="15" customHeight="1" x14ac:dyDescent="0.35">
      <c r="A195" s="117"/>
      <c r="B195" s="119">
        <v>189</v>
      </c>
      <c r="C195" s="119" t="str">
        <f t="shared" si="8"/>
        <v>CATCRKRECYL-0189</v>
      </c>
      <c r="D195" s="120" t="s">
        <v>168</v>
      </c>
      <c r="E195" s="121" t="s">
        <v>1217</v>
      </c>
      <c r="F195" s="121" t="s">
        <v>146</v>
      </c>
      <c r="G195" s="121" t="s">
        <v>1051</v>
      </c>
      <c r="H195" s="121" t="s">
        <v>124</v>
      </c>
      <c r="I195" s="122">
        <v>44012</v>
      </c>
      <c r="J195" s="122" t="str">
        <f t="shared" si="9"/>
        <v>2020</v>
      </c>
      <c r="K195" s="119">
        <v>0</v>
      </c>
      <c r="L195" s="119"/>
      <c r="M195" s="119"/>
      <c r="N195" s="119"/>
      <c r="O195" s="117"/>
    </row>
    <row r="196" spans="1:15" ht="15" customHeight="1" x14ac:dyDescent="0.35">
      <c r="A196" s="117"/>
      <c r="B196" s="119">
        <v>190</v>
      </c>
      <c r="C196" s="119" t="str">
        <f t="shared" si="8"/>
        <v>CATCRKRECYL-0190</v>
      </c>
      <c r="D196" s="120" t="s">
        <v>168</v>
      </c>
      <c r="E196" s="121" t="s">
        <v>1217</v>
      </c>
      <c r="F196" s="121" t="s">
        <v>146</v>
      </c>
      <c r="G196" s="121" t="s">
        <v>1051</v>
      </c>
      <c r="H196" s="121" t="s">
        <v>116</v>
      </c>
      <c r="I196" s="122">
        <v>44012</v>
      </c>
      <c r="J196" s="122" t="str">
        <f t="shared" si="9"/>
        <v>2020</v>
      </c>
      <c r="K196" s="119">
        <v>0</v>
      </c>
      <c r="L196" s="119"/>
      <c r="M196" s="119"/>
      <c r="N196" s="119"/>
      <c r="O196" s="117"/>
    </row>
    <row r="197" spans="1:15" ht="15" customHeight="1" x14ac:dyDescent="0.35">
      <c r="A197" s="117"/>
      <c r="B197" s="119">
        <v>191</v>
      </c>
      <c r="C197" s="119" t="str">
        <f t="shared" si="8"/>
        <v>CATCRKRECYL-0191</v>
      </c>
      <c r="D197" s="120" t="s">
        <v>168</v>
      </c>
      <c r="E197" s="121" t="s">
        <v>1217</v>
      </c>
      <c r="F197" s="121" t="s">
        <v>146</v>
      </c>
      <c r="G197" s="121" t="s">
        <v>1051</v>
      </c>
      <c r="H197" s="121" t="s">
        <v>79</v>
      </c>
      <c r="I197" s="122">
        <v>44012</v>
      </c>
      <c r="J197" s="122" t="str">
        <f t="shared" si="9"/>
        <v>2020</v>
      </c>
      <c r="K197" s="119">
        <v>0</v>
      </c>
      <c r="L197" s="119"/>
      <c r="M197" s="119"/>
      <c r="N197" s="119"/>
      <c r="O197" s="117"/>
    </row>
    <row r="198" spans="1:15" ht="15" customHeight="1" x14ac:dyDescent="0.35">
      <c r="A198" s="117"/>
      <c r="B198" s="119">
        <v>192</v>
      </c>
      <c r="C198" s="119" t="str">
        <f t="shared" si="8"/>
        <v>CATCRKRECYL-0192</v>
      </c>
      <c r="D198" s="120" t="s">
        <v>168</v>
      </c>
      <c r="E198" s="121" t="s">
        <v>1217</v>
      </c>
      <c r="F198" s="121" t="s">
        <v>146</v>
      </c>
      <c r="G198" s="121" t="s">
        <v>1051</v>
      </c>
      <c r="H198" s="121" t="s">
        <v>117</v>
      </c>
      <c r="I198" s="122">
        <v>44012</v>
      </c>
      <c r="J198" s="122" t="str">
        <f t="shared" si="9"/>
        <v>2020</v>
      </c>
      <c r="K198" s="119">
        <v>0</v>
      </c>
      <c r="L198" s="119"/>
      <c r="M198" s="119"/>
      <c r="N198" s="119"/>
      <c r="O198" s="117"/>
    </row>
    <row r="199" spans="1:15" ht="15" customHeight="1" x14ac:dyDescent="0.35">
      <c r="A199" s="117"/>
      <c r="B199" s="119">
        <v>193</v>
      </c>
      <c r="C199" s="119" t="str">
        <f t="shared" si="8"/>
        <v>CATCRKRECYL-0193</v>
      </c>
      <c r="D199" s="120" t="s">
        <v>168</v>
      </c>
      <c r="E199" s="121" t="s">
        <v>1217</v>
      </c>
      <c r="F199" s="121" t="s">
        <v>146</v>
      </c>
      <c r="G199" s="121" t="s">
        <v>1051</v>
      </c>
      <c r="H199" s="121" t="s">
        <v>123</v>
      </c>
      <c r="I199" s="122">
        <v>44012</v>
      </c>
      <c r="J199" s="122" t="str">
        <f t="shared" si="9"/>
        <v>2020</v>
      </c>
      <c r="K199" s="119">
        <v>0</v>
      </c>
      <c r="L199" s="119"/>
      <c r="M199" s="119"/>
      <c r="N199" s="119"/>
      <c r="O199" s="117"/>
    </row>
    <row r="200" spans="1:15" ht="15" customHeight="1" x14ac:dyDescent="0.35">
      <c r="A200" s="117"/>
      <c r="B200" s="119">
        <v>194</v>
      </c>
      <c r="C200" s="119" t="str">
        <f t="shared" si="8"/>
        <v>CATCRKRECYL-0194</v>
      </c>
      <c r="D200" s="120" t="s">
        <v>168</v>
      </c>
      <c r="E200" s="121" t="s">
        <v>1217</v>
      </c>
      <c r="F200" s="121" t="s">
        <v>146</v>
      </c>
      <c r="G200" s="121" t="s">
        <v>1051</v>
      </c>
      <c r="H200" s="121" t="s">
        <v>84</v>
      </c>
      <c r="I200" s="122">
        <v>44012</v>
      </c>
      <c r="J200" s="122" t="str">
        <f t="shared" si="9"/>
        <v>2020</v>
      </c>
      <c r="K200" s="119">
        <v>1000</v>
      </c>
      <c r="L200" s="119"/>
      <c r="M200" s="119"/>
      <c r="N200" s="119"/>
      <c r="O200" s="117"/>
    </row>
    <row r="201" spans="1:15" ht="15" customHeight="1" x14ac:dyDescent="0.35">
      <c r="A201" s="117"/>
      <c r="B201" s="119">
        <v>195</v>
      </c>
      <c r="C201" s="119" t="str">
        <f t="shared" si="8"/>
        <v>CATCRKRECYL-0195</v>
      </c>
      <c r="D201" s="120" t="s">
        <v>168</v>
      </c>
      <c r="E201" s="121" t="s">
        <v>1217</v>
      </c>
      <c r="F201" s="121" t="s">
        <v>146</v>
      </c>
      <c r="G201" s="121" t="s">
        <v>1051</v>
      </c>
      <c r="H201" s="121" t="s">
        <v>121</v>
      </c>
      <c r="I201" s="122">
        <v>44012</v>
      </c>
      <c r="J201" s="122" t="str">
        <f t="shared" si="9"/>
        <v>2020</v>
      </c>
      <c r="K201" s="119">
        <v>0</v>
      </c>
      <c r="L201" s="119"/>
      <c r="M201" s="119"/>
      <c r="N201" s="119"/>
      <c r="O201" s="117"/>
    </row>
    <row r="202" spans="1:15" ht="15" customHeight="1" x14ac:dyDescent="0.35">
      <c r="A202" s="117"/>
      <c r="B202" s="119">
        <v>196</v>
      </c>
      <c r="C202" s="119" t="str">
        <f t="shared" si="8"/>
        <v>CATCRKRECYL-0196</v>
      </c>
      <c r="D202" s="120" t="s">
        <v>168</v>
      </c>
      <c r="E202" s="121" t="s">
        <v>1217</v>
      </c>
      <c r="F202" s="121" t="s">
        <v>146</v>
      </c>
      <c r="G202" s="121" t="s">
        <v>1051</v>
      </c>
      <c r="H202" s="121" t="s">
        <v>89</v>
      </c>
      <c r="I202" s="122">
        <v>44012</v>
      </c>
      <c r="J202" s="122" t="str">
        <f t="shared" si="9"/>
        <v>2020</v>
      </c>
      <c r="K202" s="119">
        <v>0</v>
      </c>
      <c r="L202" s="119"/>
      <c r="M202" s="119"/>
      <c r="N202" s="119"/>
      <c r="O202" s="117"/>
    </row>
    <row r="203" spans="1:15" ht="15" customHeight="1" x14ac:dyDescent="0.35">
      <c r="A203" s="117"/>
      <c r="B203" s="119">
        <v>197</v>
      </c>
      <c r="C203" s="119" t="str">
        <f t="shared" si="8"/>
        <v>CATCRKRECYL-0197</v>
      </c>
      <c r="D203" s="120" t="s">
        <v>168</v>
      </c>
      <c r="E203" s="121" t="s">
        <v>1217</v>
      </c>
      <c r="F203" s="121" t="s">
        <v>146</v>
      </c>
      <c r="G203" s="121" t="s">
        <v>1052</v>
      </c>
      <c r="H203" s="121" t="s">
        <v>1052</v>
      </c>
      <c r="I203" s="122">
        <v>44012</v>
      </c>
      <c r="J203" s="122" t="str">
        <f t="shared" si="9"/>
        <v>2020</v>
      </c>
      <c r="K203" s="119">
        <v>15800</v>
      </c>
      <c r="L203" s="119"/>
      <c r="M203" s="119"/>
      <c r="N203" s="119"/>
      <c r="O203" s="117"/>
    </row>
    <row r="204" spans="1:15" ht="15" customHeight="1" x14ac:dyDescent="0.35">
      <c r="A204" s="117"/>
      <c r="B204" s="119">
        <v>198</v>
      </c>
      <c r="C204" s="119" t="str">
        <f t="shared" si="8"/>
        <v>CATCRKRECYL-0198</v>
      </c>
      <c r="D204" s="120" t="s">
        <v>168</v>
      </c>
      <c r="E204" s="121" t="s">
        <v>1217</v>
      </c>
      <c r="F204" s="121" t="s">
        <v>146</v>
      </c>
      <c r="G204" s="121" t="s">
        <v>1052</v>
      </c>
      <c r="H204" s="121" t="s">
        <v>69</v>
      </c>
      <c r="I204" s="122">
        <v>44012</v>
      </c>
      <c r="J204" s="122" t="str">
        <f t="shared" si="9"/>
        <v>2020</v>
      </c>
      <c r="K204" s="119">
        <v>0</v>
      </c>
      <c r="L204" s="119"/>
      <c r="M204" s="119"/>
      <c r="N204" s="119"/>
      <c r="O204" s="117"/>
    </row>
    <row r="205" spans="1:15" ht="15" customHeight="1" x14ac:dyDescent="0.35">
      <c r="A205" s="117"/>
      <c r="B205" s="119">
        <v>199</v>
      </c>
      <c r="C205" s="119" t="str">
        <f t="shared" si="8"/>
        <v>CATCRKRECYL-0199</v>
      </c>
      <c r="D205" s="120" t="s">
        <v>168</v>
      </c>
      <c r="E205" s="121" t="s">
        <v>1217</v>
      </c>
      <c r="F205" s="121" t="s">
        <v>146</v>
      </c>
      <c r="G205" s="121" t="s">
        <v>1052</v>
      </c>
      <c r="H205" s="121" t="s">
        <v>70</v>
      </c>
      <c r="I205" s="122">
        <v>44012</v>
      </c>
      <c r="J205" s="122" t="str">
        <f t="shared" si="9"/>
        <v>2020</v>
      </c>
      <c r="K205" s="119">
        <v>7200</v>
      </c>
      <c r="L205" s="119"/>
      <c r="M205" s="119"/>
      <c r="N205" s="119"/>
      <c r="O205" s="117"/>
    </row>
    <row r="206" spans="1:15" ht="15" customHeight="1" x14ac:dyDescent="0.35">
      <c r="A206" s="117"/>
      <c r="B206" s="119">
        <v>200</v>
      </c>
      <c r="C206" s="119" t="str">
        <f t="shared" si="8"/>
        <v>CATCRKRECYL-0200</v>
      </c>
      <c r="D206" s="120" t="s">
        <v>168</v>
      </c>
      <c r="E206" s="121" t="s">
        <v>1217</v>
      </c>
      <c r="F206" s="121" t="s">
        <v>146</v>
      </c>
      <c r="G206" s="121" t="s">
        <v>1052</v>
      </c>
      <c r="H206" s="121" t="s">
        <v>71</v>
      </c>
      <c r="I206" s="122">
        <v>44012</v>
      </c>
      <c r="J206" s="122" t="str">
        <f t="shared" si="9"/>
        <v>2020</v>
      </c>
      <c r="K206" s="119">
        <v>500</v>
      </c>
      <c r="L206" s="119"/>
      <c r="M206" s="119"/>
      <c r="N206" s="119"/>
      <c r="O206" s="117"/>
    </row>
    <row r="207" spans="1:15" ht="15" customHeight="1" x14ac:dyDescent="0.35">
      <c r="A207" s="117"/>
      <c r="B207" s="119">
        <v>201</v>
      </c>
      <c r="C207" s="119" t="str">
        <f t="shared" si="8"/>
        <v>CATCRKRECYL-0201</v>
      </c>
      <c r="D207" s="120" t="s">
        <v>168</v>
      </c>
      <c r="E207" s="121" t="s">
        <v>1217</v>
      </c>
      <c r="F207" s="121" t="s">
        <v>146</v>
      </c>
      <c r="G207" s="121" t="s">
        <v>1052</v>
      </c>
      <c r="H207" s="121" t="s">
        <v>72</v>
      </c>
      <c r="I207" s="122">
        <v>44012</v>
      </c>
      <c r="J207" s="122" t="str">
        <f t="shared" si="9"/>
        <v>2020</v>
      </c>
      <c r="K207" s="119">
        <v>0</v>
      </c>
      <c r="L207" s="119"/>
      <c r="M207" s="119"/>
      <c r="N207" s="119"/>
      <c r="O207" s="117"/>
    </row>
    <row r="208" spans="1:15" ht="15" customHeight="1" x14ac:dyDescent="0.35">
      <c r="A208" s="117"/>
      <c r="B208" s="119">
        <v>202</v>
      </c>
      <c r="C208" s="119" t="str">
        <f t="shared" si="8"/>
        <v>CATCRKRECYL-0202</v>
      </c>
      <c r="D208" s="120" t="s">
        <v>168</v>
      </c>
      <c r="E208" s="121" t="s">
        <v>1217</v>
      </c>
      <c r="F208" s="121" t="s">
        <v>146</v>
      </c>
      <c r="G208" s="121" t="s">
        <v>1052</v>
      </c>
      <c r="H208" s="121" t="s">
        <v>74</v>
      </c>
      <c r="I208" s="122">
        <v>44012</v>
      </c>
      <c r="J208" s="122" t="str">
        <f t="shared" si="9"/>
        <v>2020</v>
      </c>
      <c r="K208" s="119">
        <v>0</v>
      </c>
      <c r="L208" s="119"/>
      <c r="M208" s="119"/>
      <c r="N208" s="119"/>
      <c r="O208" s="117"/>
    </row>
    <row r="209" spans="1:15" ht="15" customHeight="1" x14ac:dyDescent="0.35">
      <c r="A209" s="117"/>
      <c r="B209" s="119">
        <v>203</v>
      </c>
      <c r="C209" s="119" t="str">
        <f t="shared" si="8"/>
        <v>CATCRKRECYL-0203</v>
      </c>
      <c r="D209" s="120" t="s">
        <v>168</v>
      </c>
      <c r="E209" s="121" t="s">
        <v>1217</v>
      </c>
      <c r="F209" s="121" t="s">
        <v>146</v>
      </c>
      <c r="G209" s="121" t="s">
        <v>1052</v>
      </c>
      <c r="H209" s="121" t="s">
        <v>75</v>
      </c>
      <c r="I209" s="122">
        <v>44012</v>
      </c>
      <c r="J209" s="122" t="str">
        <f t="shared" si="9"/>
        <v>2020</v>
      </c>
      <c r="K209" s="119">
        <v>2500</v>
      </c>
      <c r="L209" s="119"/>
      <c r="M209" s="119"/>
      <c r="N209" s="119"/>
      <c r="O209" s="117"/>
    </row>
    <row r="210" spans="1:15" ht="15" customHeight="1" x14ac:dyDescent="0.35">
      <c r="A210" s="117"/>
      <c r="B210" s="119">
        <v>204</v>
      </c>
      <c r="C210" s="119" t="str">
        <f t="shared" si="8"/>
        <v>CATCRKRECYL-0204</v>
      </c>
      <c r="D210" s="120" t="s">
        <v>168</v>
      </c>
      <c r="E210" s="121" t="s">
        <v>1217</v>
      </c>
      <c r="F210" s="121" t="s">
        <v>146</v>
      </c>
      <c r="G210" s="121" t="s">
        <v>1052</v>
      </c>
      <c r="H210" s="121" t="s">
        <v>127</v>
      </c>
      <c r="I210" s="122">
        <v>44012</v>
      </c>
      <c r="J210" s="122" t="str">
        <f t="shared" si="9"/>
        <v>2020</v>
      </c>
      <c r="K210" s="119">
        <v>0</v>
      </c>
      <c r="L210" s="119"/>
      <c r="M210" s="119"/>
      <c r="N210" s="119"/>
      <c r="O210" s="117"/>
    </row>
    <row r="211" spans="1:15" ht="15" customHeight="1" x14ac:dyDescent="0.35">
      <c r="A211" s="117"/>
      <c r="B211" s="119">
        <v>205</v>
      </c>
      <c r="C211" s="119" t="str">
        <f t="shared" si="8"/>
        <v>CATCRKRECYL-0205</v>
      </c>
      <c r="D211" s="120" t="s">
        <v>168</v>
      </c>
      <c r="E211" s="121" t="s">
        <v>1217</v>
      </c>
      <c r="F211" s="121" t="s">
        <v>146</v>
      </c>
      <c r="G211" s="121" t="s">
        <v>1052</v>
      </c>
      <c r="H211" s="121" t="s">
        <v>128</v>
      </c>
      <c r="I211" s="122">
        <v>44012</v>
      </c>
      <c r="J211" s="122" t="str">
        <f t="shared" si="9"/>
        <v>2020</v>
      </c>
      <c r="K211" s="119">
        <v>0</v>
      </c>
      <c r="L211" s="119"/>
      <c r="M211" s="119"/>
      <c r="N211" s="119"/>
      <c r="O211" s="117"/>
    </row>
    <row r="212" spans="1:15" ht="15" customHeight="1" x14ac:dyDescent="0.35">
      <c r="A212" s="117"/>
      <c r="B212" s="119">
        <v>206</v>
      </c>
      <c r="C212" s="119" t="str">
        <f t="shared" si="8"/>
        <v>CATCRKRECYL-0206</v>
      </c>
      <c r="D212" s="120" t="s">
        <v>168</v>
      </c>
      <c r="E212" s="121" t="s">
        <v>1217</v>
      </c>
      <c r="F212" s="121" t="s">
        <v>146</v>
      </c>
      <c r="G212" s="121" t="s">
        <v>1052</v>
      </c>
      <c r="H212" s="121" t="s">
        <v>81</v>
      </c>
      <c r="I212" s="122">
        <v>44012</v>
      </c>
      <c r="J212" s="122" t="str">
        <f t="shared" si="9"/>
        <v>2020</v>
      </c>
      <c r="K212" s="119">
        <v>3600</v>
      </c>
      <c r="L212" s="119"/>
      <c r="M212" s="119"/>
      <c r="N212" s="119"/>
      <c r="O212" s="117"/>
    </row>
    <row r="213" spans="1:15" ht="15" customHeight="1" x14ac:dyDescent="0.35">
      <c r="A213" s="117"/>
      <c r="B213" s="119">
        <v>207</v>
      </c>
      <c r="C213" s="119" t="str">
        <f t="shared" si="8"/>
        <v>CATCRKRECYL-0207</v>
      </c>
      <c r="D213" s="120" t="s">
        <v>168</v>
      </c>
      <c r="E213" s="121" t="s">
        <v>1217</v>
      </c>
      <c r="F213" s="121" t="s">
        <v>146</v>
      </c>
      <c r="G213" s="121" t="s">
        <v>1052</v>
      </c>
      <c r="H213" s="121" t="s">
        <v>82</v>
      </c>
      <c r="I213" s="122">
        <v>44012</v>
      </c>
      <c r="J213" s="122" t="str">
        <f t="shared" si="9"/>
        <v>2020</v>
      </c>
      <c r="K213" s="119">
        <v>0</v>
      </c>
      <c r="L213" s="119"/>
      <c r="M213" s="119"/>
      <c r="N213" s="119"/>
      <c r="O213" s="117"/>
    </row>
    <row r="214" spans="1:15" ht="15" customHeight="1" x14ac:dyDescent="0.35">
      <c r="A214" s="117"/>
      <c r="B214" s="119">
        <v>208</v>
      </c>
      <c r="C214" s="119" t="str">
        <f t="shared" si="8"/>
        <v>CATCRKRECYL-0208</v>
      </c>
      <c r="D214" s="120" t="s">
        <v>168</v>
      </c>
      <c r="E214" s="121" t="s">
        <v>1217</v>
      </c>
      <c r="F214" s="121" t="s">
        <v>146</v>
      </c>
      <c r="G214" s="121" t="s">
        <v>1052</v>
      </c>
      <c r="H214" s="121" t="s">
        <v>83</v>
      </c>
      <c r="I214" s="122">
        <v>44012</v>
      </c>
      <c r="J214" s="122" t="str">
        <f t="shared" si="9"/>
        <v>2020</v>
      </c>
      <c r="K214" s="119">
        <v>2000</v>
      </c>
      <c r="L214" s="119"/>
      <c r="M214" s="119"/>
      <c r="N214" s="119"/>
      <c r="O214" s="117"/>
    </row>
    <row r="215" spans="1:15" ht="15" customHeight="1" x14ac:dyDescent="0.35">
      <c r="A215" s="117"/>
      <c r="B215" s="119">
        <v>209</v>
      </c>
      <c r="C215" s="119" t="str">
        <f t="shared" si="8"/>
        <v>CATCRKRECYL-0209</v>
      </c>
      <c r="D215" s="120" t="s">
        <v>168</v>
      </c>
      <c r="E215" s="121" t="s">
        <v>1217</v>
      </c>
      <c r="F215" s="121" t="s">
        <v>146</v>
      </c>
      <c r="G215" s="121" t="s">
        <v>1052</v>
      </c>
      <c r="H215" s="121" t="s">
        <v>85</v>
      </c>
      <c r="I215" s="122">
        <v>44012</v>
      </c>
      <c r="J215" s="122" t="str">
        <f t="shared" si="9"/>
        <v>2020</v>
      </c>
      <c r="K215" s="119">
        <v>0</v>
      </c>
      <c r="L215" s="119"/>
      <c r="M215" s="119"/>
      <c r="N215" s="119"/>
      <c r="O215" s="117"/>
    </row>
    <row r="216" spans="1:15" ht="15" customHeight="1" x14ac:dyDescent="0.35">
      <c r="A216" s="117"/>
      <c r="B216" s="119">
        <v>210</v>
      </c>
      <c r="C216" s="119" t="str">
        <f t="shared" si="8"/>
        <v>CATCRKRECYL-0210</v>
      </c>
      <c r="D216" s="120" t="s">
        <v>168</v>
      </c>
      <c r="E216" s="121" t="s">
        <v>1217</v>
      </c>
      <c r="F216" s="121" t="s">
        <v>146</v>
      </c>
      <c r="G216" s="121" t="s">
        <v>1052</v>
      </c>
      <c r="H216" s="121" t="s">
        <v>90</v>
      </c>
      <c r="I216" s="122">
        <v>44012</v>
      </c>
      <c r="J216" s="122" t="str">
        <f t="shared" si="9"/>
        <v>2020</v>
      </c>
      <c r="K216" s="119">
        <v>0</v>
      </c>
      <c r="L216" s="119"/>
      <c r="M216" s="119"/>
      <c r="N216" s="119"/>
      <c r="O216" s="117"/>
    </row>
    <row r="217" spans="1:15" ht="15" customHeight="1" x14ac:dyDescent="0.35">
      <c r="A217" s="117"/>
      <c r="B217" s="119">
        <v>211</v>
      </c>
      <c r="C217" s="119" t="str">
        <f t="shared" si="8"/>
        <v>CATCRKRECYL-0211</v>
      </c>
      <c r="D217" s="120" t="s">
        <v>168</v>
      </c>
      <c r="E217" s="121" t="s">
        <v>1217</v>
      </c>
      <c r="F217" s="121" t="s">
        <v>146</v>
      </c>
      <c r="G217" s="121" t="s">
        <v>1053</v>
      </c>
      <c r="H217" s="121" t="s">
        <v>1053</v>
      </c>
      <c r="I217" s="122">
        <v>44012</v>
      </c>
      <c r="J217" s="122" t="str">
        <f t="shared" si="9"/>
        <v>2020</v>
      </c>
      <c r="K217" s="119">
        <v>21500</v>
      </c>
      <c r="L217" s="119"/>
      <c r="M217" s="119"/>
      <c r="N217" s="119"/>
      <c r="O217" s="117"/>
    </row>
    <row r="218" spans="1:15" ht="15" customHeight="1" x14ac:dyDescent="0.35">
      <c r="A218" s="117"/>
      <c r="B218" s="119">
        <v>212</v>
      </c>
      <c r="C218" s="119" t="str">
        <f t="shared" si="8"/>
        <v>CATCRKRECYL-0212</v>
      </c>
      <c r="D218" s="120" t="s">
        <v>168</v>
      </c>
      <c r="E218" s="121" t="s">
        <v>1217</v>
      </c>
      <c r="F218" s="121" t="s">
        <v>146</v>
      </c>
      <c r="G218" s="121" t="s">
        <v>1053</v>
      </c>
      <c r="H218" s="121" t="s">
        <v>62</v>
      </c>
      <c r="I218" s="122">
        <v>44012</v>
      </c>
      <c r="J218" s="122" t="str">
        <f t="shared" si="9"/>
        <v>2020</v>
      </c>
      <c r="K218" s="119">
        <v>0</v>
      </c>
      <c r="L218" s="119"/>
      <c r="M218" s="119"/>
      <c r="N218" s="119"/>
      <c r="O218" s="117"/>
    </row>
    <row r="219" spans="1:15" ht="15" customHeight="1" x14ac:dyDescent="0.35">
      <c r="A219" s="117"/>
      <c r="B219" s="119">
        <v>213</v>
      </c>
      <c r="C219" s="119" t="str">
        <f t="shared" si="8"/>
        <v>CATCRKRECYL-0213</v>
      </c>
      <c r="D219" s="120" t="s">
        <v>168</v>
      </c>
      <c r="E219" s="121" t="s">
        <v>1217</v>
      </c>
      <c r="F219" s="121" t="s">
        <v>146</v>
      </c>
      <c r="G219" s="121" t="s">
        <v>1053</v>
      </c>
      <c r="H219" s="121" t="s">
        <v>64</v>
      </c>
      <c r="I219" s="122">
        <v>44012</v>
      </c>
      <c r="J219" s="122" t="str">
        <f t="shared" si="9"/>
        <v>2020</v>
      </c>
      <c r="K219" s="119">
        <v>0</v>
      </c>
      <c r="L219" s="119"/>
      <c r="M219" s="119"/>
      <c r="N219" s="119"/>
      <c r="O219" s="117"/>
    </row>
    <row r="220" spans="1:15" ht="15" customHeight="1" x14ac:dyDescent="0.35">
      <c r="A220" s="117"/>
      <c r="B220" s="119">
        <v>214</v>
      </c>
      <c r="C220" s="119" t="str">
        <f t="shared" si="8"/>
        <v>CATCRKRECYL-0214</v>
      </c>
      <c r="D220" s="120" t="s">
        <v>168</v>
      </c>
      <c r="E220" s="121" t="s">
        <v>1217</v>
      </c>
      <c r="F220" s="121" t="s">
        <v>146</v>
      </c>
      <c r="G220" s="121" t="s">
        <v>1053</v>
      </c>
      <c r="H220" s="121" t="s">
        <v>73</v>
      </c>
      <c r="I220" s="122">
        <v>44012</v>
      </c>
      <c r="J220" s="122" t="str">
        <f t="shared" si="9"/>
        <v>2020</v>
      </c>
      <c r="K220" s="119">
        <v>5500</v>
      </c>
      <c r="L220" s="119"/>
      <c r="M220" s="119"/>
      <c r="N220" s="119"/>
      <c r="O220" s="117"/>
    </row>
    <row r="221" spans="1:15" ht="15" customHeight="1" x14ac:dyDescent="0.35">
      <c r="A221" s="117"/>
      <c r="B221" s="119">
        <v>215</v>
      </c>
      <c r="C221" s="119" t="str">
        <f t="shared" si="8"/>
        <v>CATCRKRECYL-0215</v>
      </c>
      <c r="D221" s="120" t="s">
        <v>168</v>
      </c>
      <c r="E221" s="121" t="s">
        <v>1217</v>
      </c>
      <c r="F221" s="121" t="s">
        <v>146</v>
      </c>
      <c r="G221" s="121" t="s">
        <v>1053</v>
      </c>
      <c r="H221" s="121" t="s">
        <v>76</v>
      </c>
      <c r="I221" s="122">
        <v>44012</v>
      </c>
      <c r="J221" s="122" t="str">
        <f t="shared" si="9"/>
        <v>2020</v>
      </c>
      <c r="K221" s="119">
        <v>0</v>
      </c>
      <c r="L221" s="119"/>
      <c r="M221" s="119"/>
      <c r="N221" s="119"/>
      <c r="O221" s="117"/>
    </row>
    <row r="222" spans="1:15" ht="15" customHeight="1" x14ac:dyDescent="0.35">
      <c r="A222" s="117"/>
      <c r="B222" s="119">
        <v>216</v>
      </c>
      <c r="C222" s="119" t="str">
        <f t="shared" si="8"/>
        <v>CATCRKRECYL-0216</v>
      </c>
      <c r="D222" s="120" t="s">
        <v>168</v>
      </c>
      <c r="E222" s="121" t="s">
        <v>1217</v>
      </c>
      <c r="F222" s="121" t="s">
        <v>146</v>
      </c>
      <c r="G222" s="121" t="s">
        <v>1053</v>
      </c>
      <c r="H222" s="121" t="s">
        <v>80</v>
      </c>
      <c r="I222" s="122">
        <v>44012</v>
      </c>
      <c r="J222" s="122" t="str">
        <f t="shared" si="9"/>
        <v>2020</v>
      </c>
      <c r="K222" s="119">
        <v>3000</v>
      </c>
      <c r="L222" s="119"/>
      <c r="M222" s="119"/>
      <c r="N222" s="119"/>
      <c r="O222" s="117"/>
    </row>
    <row r="223" spans="1:15" ht="15" customHeight="1" x14ac:dyDescent="0.35">
      <c r="A223" s="117"/>
      <c r="B223" s="119">
        <v>217</v>
      </c>
      <c r="C223" s="119" t="str">
        <f t="shared" si="8"/>
        <v>CATCRKRECYL-0217</v>
      </c>
      <c r="D223" s="120" t="s">
        <v>168</v>
      </c>
      <c r="E223" s="121" t="s">
        <v>1217</v>
      </c>
      <c r="F223" s="121" t="s">
        <v>146</v>
      </c>
      <c r="G223" s="121" t="s">
        <v>1053</v>
      </c>
      <c r="H223" s="121" t="s">
        <v>86</v>
      </c>
      <c r="I223" s="122">
        <v>44012</v>
      </c>
      <c r="J223" s="122" t="str">
        <f t="shared" si="9"/>
        <v>2020</v>
      </c>
      <c r="K223" s="119">
        <v>13000</v>
      </c>
      <c r="L223" s="119"/>
      <c r="M223" s="119"/>
      <c r="N223" s="119"/>
      <c r="O223" s="117"/>
    </row>
    <row r="224" spans="1:15" ht="15" customHeight="1" x14ac:dyDescent="0.35">
      <c r="A224" s="117"/>
      <c r="B224" s="119">
        <v>218</v>
      </c>
      <c r="C224" s="119" t="str">
        <f t="shared" si="8"/>
        <v>CATCRKRECYL-0218</v>
      </c>
      <c r="D224" s="120" t="s">
        <v>168</v>
      </c>
      <c r="E224" s="121" t="s">
        <v>1217</v>
      </c>
      <c r="F224" s="121" t="s">
        <v>146</v>
      </c>
      <c r="G224" s="121" t="s">
        <v>1054</v>
      </c>
      <c r="H224" s="121" t="s">
        <v>1054</v>
      </c>
      <c r="I224" s="122">
        <v>44012</v>
      </c>
      <c r="J224" s="122" t="str">
        <f t="shared" si="9"/>
        <v>2020</v>
      </c>
      <c r="K224" s="119">
        <v>1990</v>
      </c>
      <c r="L224" s="119"/>
      <c r="M224" s="119"/>
      <c r="N224" s="119"/>
      <c r="O224" s="117"/>
    </row>
    <row r="225" spans="1:15" ht="15" customHeight="1" x14ac:dyDescent="0.35">
      <c r="A225" s="117"/>
      <c r="B225" s="119">
        <v>219</v>
      </c>
      <c r="C225" s="119" t="str">
        <f t="shared" si="8"/>
        <v>CATCRKRECYL-0219</v>
      </c>
      <c r="D225" s="120" t="s">
        <v>168</v>
      </c>
      <c r="E225" s="121" t="s">
        <v>1217</v>
      </c>
      <c r="F225" s="121" t="s">
        <v>146</v>
      </c>
      <c r="G225" s="121" t="s">
        <v>1054</v>
      </c>
      <c r="H225" s="121" t="s">
        <v>66</v>
      </c>
      <c r="I225" s="122">
        <v>44012</v>
      </c>
      <c r="J225" s="122" t="str">
        <f t="shared" si="9"/>
        <v>2020</v>
      </c>
      <c r="K225" s="119">
        <v>500</v>
      </c>
      <c r="L225" s="119"/>
      <c r="M225" s="119"/>
      <c r="N225" s="119"/>
      <c r="O225" s="117"/>
    </row>
    <row r="226" spans="1:15" ht="15" customHeight="1" x14ac:dyDescent="0.35">
      <c r="A226" s="117"/>
      <c r="B226" s="119">
        <v>220</v>
      </c>
      <c r="C226" s="119" t="str">
        <f t="shared" si="8"/>
        <v>CATCRKRECYL-0220</v>
      </c>
      <c r="D226" s="120" t="s">
        <v>168</v>
      </c>
      <c r="E226" s="121" t="s">
        <v>1217</v>
      </c>
      <c r="F226" s="121" t="s">
        <v>146</v>
      </c>
      <c r="G226" s="121" t="s">
        <v>1054</v>
      </c>
      <c r="H226" s="121" t="s">
        <v>77</v>
      </c>
      <c r="I226" s="122">
        <v>44012</v>
      </c>
      <c r="J226" s="122" t="str">
        <f t="shared" si="9"/>
        <v>2020</v>
      </c>
      <c r="K226" s="119">
        <v>990</v>
      </c>
      <c r="L226" s="119"/>
      <c r="M226" s="119"/>
      <c r="N226" s="119"/>
      <c r="O226" s="117"/>
    </row>
    <row r="227" spans="1:15" ht="15" customHeight="1" x14ac:dyDescent="0.35">
      <c r="A227" s="117"/>
      <c r="B227" s="119">
        <v>221</v>
      </c>
      <c r="C227" s="119" t="str">
        <f t="shared" si="8"/>
        <v>CATCRKRECYL-0221</v>
      </c>
      <c r="D227" s="120" t="s">
        <v>168</v>
      </c>
      <c r="E227" s="121" t="s">
        <v>1217</v>
      </c>
      <c r="F227" s="121" t="s">
        <v>146</v>
      </c>
      <c r="G227" s="121" t="s">
        <v>1054</v>
      </c>
      <c r="H227" s="121" t="s">
        <v>87</v>
      </c>
      <c r="I227" s="122">
        <v>44012</v>
      </c>
      <c r="J227" s="122" t="str">
        <f t="shared" si="9"/>
        <v>2020</v>
      </c>
      <c r="K227" s="119">
        <v>0</v>
      </c>
      <c r="L227" s="119"/>
      <c r="M227" s="119"/>
      <c r="N227" s="119"/>
      <c r="O227" s="117"/>
    </row>
    <row r="228" spans="1:15" ht="15" customHeight="1" x14ac:dyDescent="0.35">
      <c r="A228" s="117"/>
      <c r="B228" s="119">
        <v>222</v>
      </c>
      <c r="C228" s="119" t="str">
        <f t="shared" si="8"/>
        <v>CATCRKRECYL-0222</v>
      </c>
      <c r="D228" s="120" t="s">
        <v>168</v>
      </c>
      <c r="E228" s="121" t="s">
        <v>1217</v>
      </c>
      <c r="F228" s="121" t="s">
        <v>146</v>
      </c>
      <c r="G228" s="121" t="s">
        <v>1054</v>
      </c>
      <c r="H228" s="121" t="s">
        <v>91</v>
      </c>
      <c r="I228" s="122">
        <v>44012</v>
      </c>
      <c r="J228" s="122" t="str">
        <f t="shared" si="9"/>
        <v>2020</v>
      </c>
      <c r="K228" s="119">
        <v>500</v>
      </c>
      <c r="L228" s="119"/>
      <c r="M228" s="119"/>
      <c r="N228" s="119"/>
      <c r="O228" s="117"/>
    </row>
    <row r="229" spans="1:15" ht="15" customHeight="1" x14ac:dyDescent="0.35">
      <c r="A229" s="117"/>
      <c r="B229" s="119">
        <v>223</v>
      </c>
      <c r="C229" s="119" t="str">
        <f t="shared" si="8"/>
        <v>CATCRKRECYL-0223</v>
      </c>
      <c r="D229" s="120" t="s">
        <v>168</v>
      </c>
      <c r="E229" s="121" t="s">
        <v>1217</v>
      </c>
      <c r="F229" s="121" t="s">
        <v>146</v>
      </c>
      <c r="G229" s="121" t="s">
        <v>1055</v>
      </c>
      <c r="H229" s="121" t="s">
        <v>1055</v>
      </c>
      <c r="I229" s="122">
        <v>44012</v>
      </c>
      <c r="J229" s="122" t="str">
        <f t="shared" si="9"/>
        <v>2020</v>
      </c>
      <c r="K229" s="119">
        <v>17600</v>
      </c>
      <c r="L229" s="119"/>
      <c r="M229" s="119"/>
      <c r="N229" s="119"/>
      <c r="O229" s="117"/>
    </row>
    <row r="230" spans="1:15" ht="15" customHeight="1" x14ac:dyDescent="0.35">
      <c r="A230" s="117"/>
      <c r="B230" s="119">
        <v>224</v>
      </c>
      <c r="C230" s="119" t="str">
        <f t="shared" si="8"/>
        <v>CATCRKRECYL-0224</v>
      </c>
      <c r="D230" s="120" t="s">
        <v>168</v>
      </c>
      <c r="E230" s="121" t="s">
        <v>1217</v>
      </c>
      <c r="F230" s="121" t="s">
        <v>146</v>
      </c>
      <c r="G230" s="121" t="s">
        <v>1055</v>
      </c>
      <c r="H230" s="121" t="s">
        <v>63</v>
      </c>
      <c r="I230" s="122">
        <v>44012</v>
      </c>
      <c r="J230" s="122" t="str">
        <f t="shared" si="9"/>
        <v>2020</v>
      </c>
      <c r="K230" s="119">
        <v>0</v>
      </c>
      <c r="L230" s="119"/>
      <c r="M230" s="119"/>
      <c r="N230" s="119"/>
      <c r="O230" s="117"/>
    </row>
    <row r="231" spans="1:15" ht="15" customHeight="1" x14ac:dyDescent="0.35">
      <c r="A231" s="117"/>
      <c r="B231" s="119">
        <v>225</v>
      </c>
      <c r="C231" s="119" t="str">
        <f t="shared" si="8"/>
        <v>CATCRKRECYL-0225</v>
      </c>
      <c r="D231" s="120" t="s">
        <v>168</v>
      </c>
      <c r="E231" s="121" t="s">
        <v>1217</v>
      </c>
      <c r="F231" s="121" t="s">
        <v>146</v>
      </c>
      <c r="G231" s="121" t="s">
        <v>1055</v>
      </c>
      <c r="H231" s="121" t="s">
        <v>134</v>
      </c>
      <c r="I231" s="122">
        <v>44012</v>
      </c>
      <c r="J231" s="122" t="str">
        <f t="shared" si="9"/>
        <v>2020</v>
      </c>
      <c r="K231" s="119">
        <v>0</v>
      </c>
      <c r="L231" s="119"/>
      <c r="M231" s="119"/>
      <c r="N231" s="119"/>
      <c r="O231" s="117"/>
    </row>
    <row r="232" spans="1:15" ht="15" customHeight="1" x14ac:dyDescent="0.35">
      <c r="A232" s="117"/>
      <c r="B232" s="119">
        <v>226</v>
      </c>
      <c r="C232" s="119" t="str">
        <f t="shared" si="8"/>
        <v>CATCRKRECYL-0226</v>
      </c>
      <c r="D232" s="120" t="s">
        <v>168</v>
      </c>
      <c r="E232" s="121" t="s">
        <v>1217</v>
      </c>
      <c r="F232" s="121" t="s">
        <v>146</v>
      </c>
      <c r="G232" s="121" t="s">
        <v>1055</v>
      </c>
      <c r="H232" s="121" t="s">
        <v>65</v>
      </c>
      <c r="I232" s="122">
        <v>44012</v>
      </c>
      <c r="J232" s="122" t="str">
        <f t="shared" si="9"/>
        <v>2020</v>
      </c>
      <c r="K232" s="119">
        <v>14600</v>
      </c>
      <c r="L232" s="119"/>
      <c r="M232" s="119"/>
      <c r="N232" s="119"/>
      <c r="O232" s="117"/>
    </row>
    <row r="233" spans="1:15" ht="15" customHeight="1" x14ac:dyDescent="0.35">
      <c r="A233" s="117"/>
      <c r="B233" s="119">
        <v>227</v>
      </c>
      <c r="C233" s="119" t="str">
        <f t="shared" si="8"/>
        <v>CATCRKRECYL-0227</v>
      </c>
      <c r="D233" s="120" t="s">
        <v>168</v>
      </c>
      <c r="E233" s="121" t="s">
        <v>1217</v>
      </c>
      <c r="F233" s="121" t="s">
        <v>146</v>
      </c>
      <c r="G233" s="121" t="s">
        <v>1055</v>
      </c>
      <c r="H233" s="121" t="s">
        <v>68</v>
      </c>
      <c r="I233" s="122">
        <v>44012</v>
      </c>
      <c r="J233" s="122" t="str">
        <f t="shared" si="9"/>
        <v>2020</v>
      </c>
      <c r="K233" s="119">
        <v>0</v>
      </c>
      <c r="L233" s="119"/>
      <c r="M233" s="119"/>
      <c r="N233" s="119"/>
      <c r="O233" s="117"/>
    </row>
    <row r="234" spans="1:15" ht="15" customHeight="1" x14ac:dyDescent="0.35">
      <c r="A234" s="117"/>
      <c r="B234" s="119">
        <v>228</v>
      </c>
      <c r="C234" s="119" t="str">
        <f t="shared" si="8"/>
        <v>CATCRKRECYL-0228</v>
      </c>
      <c r="D234" s="120" t="s">
        <v>168</v>
      </c>
      <c r="E234" s="121" t="s">
        <v>1217</v>
      </c>
      <c r="F234" s="121" t="s">
        <v>146</v>
      </c>
      <c r="G234" s="121" t="s">
        <v>1055</v>
      </c>
      <c r="H234" s="121" t="s">
        <v>78</v>
      </c>
      <c r="I234" s="122">
        <v>44012</v>
      </c>
      <c r="J234" s="122" t="str">
        <f t="shared" si="9"/>
        <v>2020</v>
      </c>
      <c r="K234" s="119">
        <v>0</v>
      </c>
      <c r="L234" s="119"/>
      <c r="M234" s="119"/>
      <c r="N234" s="119"/>
      <c r="O234" s="117"/>
    </row>
    <row r="235" spans="1:15" ht="15" customHeight="1" x14ac:dyDescent="0.35">
      <c r="A235" s="117"/>
      <c r="B235" s="119">
        <v>229</v>
      </c>
      <c r="C235" s="119" t="str">
        <f t="shared" si="8"/>
        <v>CATCRKRECYL-0229</v>
      </c>
      <c r="D235" s="120" t="s">
        <v>168</v>
      </c>
      <c r="E235" s="121" t="s">
        <v>1217</v>
      </c>
      <c r="F235" s="121" t="s">
        <v>146</v>
      </c>
      <c r="G235" s="121" t="s">
        <v>1055</v>
      </c>
      <c r="H235" s="121" t="s">
        <v>135</v>
      </c>
      <c r="I235" s="122">
        <v>44012</v>
      </c>
      <c r="J235" s="122" t="str">
        <f t="shared" si="9"/>
        <v>2020</v>
      </c>
      <c r="K235" s="119">
        <v>0</v>
      </c>
      <c r="L235" s="119"/>
      <c r="M235" s="119"/>
      <c r="N235" s="119"/>
      <c r="O235" s="117"/>
    </row>
    <row r="236" spans="1:15" ht="15" customHeight="1" x14ac:dyDescent="0.35">
      <c r="A236" s="117"/>
      <c r="B236" s="119">
        <v>230</v>
      </c>
      <c r="C236" s="119" t="str">
        <f t="shared" si="8"/>
        <v>CATCRKRECYL-0230</v>
      </c>
      <c r="D236" s="120" t="s">
        <v>168</v>
      </c>
      <c r="E236" s="121" t="s">
        <v>1217</v>
      </c>
      <c r="F236" s="121" t="s">
        <v>146</v>
      </c>
      <c r="G236" s="121" t="s">
        <v>1055</v>
      </c>
      <c r="H236" s="121" t="s">
        <v>88</v>
      </c>
      <c r="I236" s="122">
        <v>44012</v>
      </c>
      <c r="J236" s="122" t="str">
        <f t="shared" si="9"/>
        <v>2020</v>
      </c>
      <c r="K236" s="119">
        <v>3000</v>
      </c>
      <c r="L236" s="119"/>
      <c r="M236" s="119"/>
      <c r="N236" s="119"/>
      <c r="O236" s="117"/>
    </row>
    <row r="237" spans="1:15" x14ac:dyDescent="0.35">
      <c r="A237" s="117"/>
      <c r="B237" s="123"/>
      <c r="C237" s="123"/>
      <c r="D237" s="123"/>
      <c r="E237" s="123"/>
      <c r="F237" s="123"/>
      <c r="G237" s="123"/>
      <c r="H237" s="123"/>
      <c r="I237" s="123"/>
      <c r="J237" s="123"/>
      <c r="K237" s="123"/>
      <c r="L237" s="123"/>
      <c r="M237" s="123"/>
      <c r="N237" s="123"/>
      <c r="O237" s="117"/>
    </row>
    <row r="238" spans="1:15" ht="15" customHeight="1" x14ac:dyDescent="0.35">
      <c r="A238" s="117"/>
      <c r="B238" s="119">
        <v>231</v>
      </c>
      <c r="C238" s="119" t="str">
        <f>E238&amp;"-"&amp;TEXT(B238,"0000")</f>
        <v>CATHYDRCRCK-0231</v>
      </c>
      <c r="D238" s="120" t="s">
        <v>1218</v>
      </c>
      <c r="E238" s="121" t="s">
        <v>1219</v>
      </c>
      <c r="F238" s="121" t="s">
        <v>146</v>
      </c>
      <c r="G238" s="121" t="s">
        <v>146</v>
      </c>
      <c r="H238" s="121" t="s">
        <v>146</v>
      </c>
      <c r="I238" s="122">
        <v>44012</v>
      </c>
      <c r="J238" s="122" t="str">
        <f>TEXT(I238,"YYYY")</f>
        <v>2020</v>
      </c>
      <c r="K238" s="119">
        <v>2505000</v>
      </c>
      <c r="L238" s="119"/>
      <c r="M238" s="119"/>
      <c r="N238" s="119">
        <v>2296131</v>
      </c>
      <c r="O238" s="117"/>
    </row>
    <row r="239" spans="1:15" ht="15" customHeight="1" x14ac:dyDescent="0.35">
      <c r="A239" s="117"/>
      <c r="B239" s="119">
        <v>232</v>
      </c>
      <c r="C239" s="119" t="str">
        <f t="shared" ref="C239:C283" si="10">E239&amp;"-"&amp;TEXT(B239,"0000")</f>
        <v>CATHYDRCRCK-0232</v>
      </c>
      <c r="D239" s="120" t="s">
        <v>1218</v>
      </c>
      <c r="E239" s="121" t="s">
        <v>1219</v>
      </c>
      <c r="F239" s="121" t="s">
        <v>146</v>
      </c>
      <c r="G239" s="121" t="s">
        <v>1051</v>
      </c>
      <c r="H239" s="121" t="s">
        <v>1051</v>
      </c>
      <c r="I239" s="122">
        <v>44012</v>
      </c>
      <c r="J239" s="122" t="str">
        <f t="shared" ref="J239:J283" si="11">TEXT(I239,"YYYY")</f>
        <v>2020</v>
      </c>
      <c r="K239" s="119">
        <v>45300</v>
      </c>
      <c r="L239" s="119"/>
      <c r="M239" s="119"/>
      <c r="N239" s="119">
        <v>41500</v>
      </c>
      <c r="O239" s="117"/>
    </row>
    <row r="240" spans="1:15" ht="15" customHeight="1" x14ac:dyDescent="0.35">
      <c r="A240" s="117"/>
      <c r="B240" s="119">
        <v>233</v>
      </c>
      <c r="C240" s="119" t="str">
        <f t="shared" si="10"/>
        <v>CATHYDRCRCK-0233</v>
      </c>
      <c r="D240" s="120" t="s">
        <v>1218</v>
      </c>
      <c r="E240" s="121" t="s">
        <v>1219</v>
      </c>
      <c r="F240" s="121" t="s">
        <v>146</v>
      </c>
      <c r="G240" s="121" t="s">
        <v>1051</v>
      </c>
      <c r="H240" s="121" t="s">
        <v>67</v>
      </c>
      <c r="I240" s="122">
        <v>44012</v>
      </c>
      <c r="J240" s="122" t="str">
        <f t="shared" si="11"/>
        <v>2020</v>
      </c>
      <c r="K240" s="119">
        <v>22300</v>
      </c>
      <c r="L240" s="119"/>
      <c r="M240" s="119"/>
      <c r="N240" s="119">
        <v>20000</v>
      </c>
      <c r="O240" s="117"/>
    </row>
    <row r="241" spans="1:15" ht="15" customHeight="1" x14ac:dyDescent="0.35">
      <c r="A241" s="117"/>
      <c r="B241" s="119">
        <v>234</v>
      </c>
      <c r="C241" s="119" t="str">
        <f t="shared" si="10"/>
        <v>CATHYDRCRCK-0234</v>
      </c>
      <c r="D241" s="120" t="s">
        <v>1218</v>
      </c>
      <c r="E241" s="121" t="s">
        <v>1219</v>
      </c>
      <c r="F241" s="121" t="s">
        <v>146</v>
      </c>
      <c r="G241" s="121" t="s">
        <v>1051</v>
      </c>
      <c r="H241" s="121" t="s">
        <v>120</v>
      </c>
      <c r="I241" s="122">
        <v>44012</v>
      </c>
      <c r="J241" s="122" t="str">
        <f t="shared" si="11"/>
        <v>2020</v>
      </c>
      <c r="K241" s="119">
        <v>0</v>
      </c>
      <c r="L241" s="119"/>
      <c r="M241" s="119"/>
      <c r="N241" s="119">
        <v>0</v>
      </c>
      <c r="O241" s="117"/>
    </row>
    <row r="242" spans="1:15" ht="15" customHeight="1" x14ac:dyDescent="0.35">
      <c r="A242" s="117"/>
      <c r="B242" s="119">
        <v>235</v>
      </c>
      <c r="C242" s="119" t="str">
        <f t="shared" si="10"/>
        <v>CATHYDRCRCK-0235</v>
      </c>
      <c r="D242" s="120" t="s">
        <v>1218</v>
      </c>
      <c r="E242" s="121" t="s">
        <v>1219</v>
      </c>
      <c r="F242" s="121" t="s">
        <v>146</v>
      </c>
      <c r="G242" s="121" t="s">
        <v>1051</v>
      </c>
      <c r="H242" s="121" t="s">
        <v>124</v>
      </c>
      <c r="I242" s="122">
        <v>44012</v>
      </c>
      <c r="J242" s="122" t="str">
        <f t="shared" si="11"/>
        <v>2020</v>
      </c>
      <c r="K242" s="119">
        <v>0</v>
      </c>
      <c r="L242" s="119"/>
      <c r="M242" s="119"/>
      <c r="N242" s="119">
        <v>0</v>
      </c>
      <c r="O242" s="117"/>
    </row>
    <row r="243" spans="1:15" ht="15" customHeight="1" x14ac:dyDescent="0.35">
      <c r="A243" s="117"/>
      <c r="B243" s="119">
        <v>236</v>
      </c>
      <c r="C243" s="119" t="str">
        <f t="shared" si="10"/>
        <v>CATHYDRCRCK-0236</v>
      </c>
      <c r="D243" s="120" t="s">
        <v>1218</v>
      </c>
      <c r="E243" s="121" t="s">
        <v>1219</v>
      </c>
      <c r="F243" s="121" t="s">
        <v>146</v>
      </c>
      <c r="G243" s="121" t="s">
        <v>1051</v>
      </c>
      <c r="H243" s="121" t="s">
        <v>116</v>
      </c>
      <c r="I243" s="122">
        <v>44012</v>
      </c>
      <c r="J243" s="122" t="str">
        <f t="shared" si="11"/>
        <v>2020</v>
      </c>
      <c r="K243" s="119">
        <v>0</v>
      </c>
      <c r="L243" s="119"/>
      <c r="M243" s="119"/>
      <c r="N243" s="119">
        <v>0</v>
      </c>
      <c r="O243" s="117"/>
    </row>
    <row r="244" spans="1:15" ht="15" customHeight="1" x14ac:dyDescent="0.35">
      <c r="A244" s="117"/>
      <c r="B244" s="119">
        <v>237</v>
      </c>
      <c r="C244" s="119" t="str">
        <f t="shared" si="10"/>
        <v>CATHYDRCRCK-0237</v>
      </c>
      <c r="D244" s="120" t="s">
        <v>1218</v>
      </c>
      <c r="E244" s="121" t="s">
        <v>1219</v>
      </c>
      <c r="F244" s="121" t="s">
        <v>146</v>
      </c>
      <c r="G244" s="121" t="s">
        <v>1051</v>
      </c>
      <c r="H244" s="121" t="s">
        <v>79</v>
      </c>
      <c r="I244" s="122">
        <v>44012</v>
      </c>
      <c r="J244" s="122" t="str">
        <f t="shared" si="11"/>
        <v>2020</v>
      </c>
      <c r="K244" s="119">
        <v>0</v>
      </c>
      <c r="L244" s="119"/>
      <c r="M244" s="119"/>
      <c r="N244" s="119">
        <v>0</v>
      </c>
      <c r="O244" s="117"/>
    </row>
    <row r="245" spans="1:15" ht="15" customHeight="1" x14ac:dyDescent="0.35">
      <c r="A245" s="117"/>
      <c r="B245" s="119">
        <v>238</v>
      </c>
      <c r="C245" s="119" t="str">
        <f t="shared" si="10"/>
        <v>CATHYDRCRCK-0238</v>
      </c>
      <c r="D245" s="120" t="s">
        <v>1218</v>
      </c>
      <c r="E245" s="121" t="s">
        <v>1219</v>
      </c>
      <c r="F245" s="121" t="s">
        <v>146</v>
      </c>
      <c r="G245" s="121" t="s">
        <v>1051</v>
      </c>
      <c r="H245" s="121" t="s">
        <v>117</v>
      </c>
      <c r="I245" s="122">
        <v>44012</v>
      </c>
      <c r="J245" s="122" t="str">
        <f t="shared" si="11"/>
        <v>2020</v>
      </c>
      <c r="K245" s="119">
        <v>0</v>
      </c>
      <c r="L245" s="119"/>
      <c r="M245" s="119"/>
      <c r="N245" s="119">
        <v>0</v>
      </c>
      <c r="O245" s="117"/>
    </row>
    <row r="246" spans="1:15" ht="15" customHeight="1" x14ac:dyDescent="0.35">
      <c r="A246" s="117"/>
      <c r="B246" s="119">
        <v>239</v>
      </c>
      <c r="C246" s="119" t="str">
        <f t="shared" si="10"/>
        <v>CATHYDRCRCK-0239</v>
      </c>
      <c r="D246" s="120" t="s">
        <v>1218</v>
      </c>
      <c r="E246" s="121" t="s">
        <v>1219</v>
      </c>
      <c r="F246" s="121" t="s">
        <v>146</v>
      </c>
      <c r="G246" s="121" t="s">
        <v>1051</v>
      </c>
      <c r="H246" s="121" t="s">
        <v>123</v>
      </c>
      <c r="I246" s="122">
        <v>44012</v>
      </c>
      <c r="J246" s="122" t="str">
        <f t="shared" si="11"/>
        <v>2020</v>
      </c>
      <c r="K246" s="119">
        <v>0</v>
      </c>
      <c r="L246" s="119"/>
      <c r="M246" s="119"/>
      <c r="N246" s="119">
        <v>0</v>
      </c>
      <c r="O246" s="117"/>
    </row>
    <row r="247" spans="1:15" ht="15" customHeight="1" x14ac:dyDescent="0.35">
      <c r="A247" s="117"/>
      <c r="B247" s="119">
        <v>240</v>
      </c>
      <c r="C247" s="119" t="str">
        <f t="shared" si="10"/>
        <v>CATHYDRCRCK-0240</v>
      </c>
      <c r="D247" s="120" t="s">
        <v>1218</v>
      </c>
      <c r="E247" s="121" t="s">
        <v>1219</v>
      </c>
      <c r="F247" s="121" t="s">
        <v>146</v>
      </c>
      <c r="G247" s="121" t="s">
        <v>1051</v>
      </c>
      <c r="H247" s="121" t="s">
        <v>84</v>
      </c>
      <c r="I247" s="122">
        <v>44012</v>
      </c>
      <c r="J247" s="122" t="str">
        <f t="shared" si="11"/>
        <v>2020</v>
      </c>
      <c r="K247" s="119">
        <v>23000</v>
      </c>
      <c r="L247" s="119"/>
      <c r="M247" s="119"/>
      <c r="N247" s="119">
        <v>21500</v>
      </c>
      <c r="O247" s="117"/>
    </row>
    <row r="248" spans="1:15" ht="15" customHeight="1" x14ac:dyDescent="0.35">
      <c r="A248" s="117"/>
      <c r="B248" s="119">
        <v>241</v>
      </c>
      <c r="C248" s="119" t="str">
        <f t="shared" si="10"/>
        <v>CATHYDRCRCK-0241</v>
      </c>
      <c r="D248" s="120" t="s">
        <v>1218</v>
      </c>
      <c r="E248" s="121" t="s">
        <v>1219</v>
      </c>
      <c r="F248" s="121" t="s">
        <v>146</v>
      </c>
      <c r="G248" s="121" t="s">
        <v>1051</v>
      </c>
      <c r="H248" s="121" t="s">
        <v>121</v>
      </c>
      <c r="I248" s="122">
        <v>44012</v>
      </c>
      <c r="J248" s="122" t="str">
        <f t="shared" si="11"/>
        <v>2020</v>
      </c>
      <c r="K248" s="119">
        <v>0</v>
      </c>
      <c r="L248" s="119"/>
      <c r="M248" s="119"/>
      <c r="N248" s="119">
        <v>0</v>
      </c>
      <c r="O248" s="117"/>
    </row>
    <row r="249" spans="1:15" ht="15" customHeight="1" x14ac:dyDescent="0.35">
      <c r="A249" s="117"/>
      <c r="B249" s="119">
        <v>242</v>
      </c>
      <c r="C249" s="119" t="str">
        <f t="shared" si="10"/>
        <v>CATHYDRCRCK-0242</v>
      </c>
      <c r="D249" s="120" t="s">
        <v>1218</v>
      </c>
      <c r="E249" s="121" t="s">
        <v>1219</v>
      </c>
      <c r="F249" s="121" t="s">
        <v>146</v>
      </c>
      <c r="G249" s="121" t="s">
        <v>1051</v>
      </c>
      <c r="H249" s="121" t="s">
        <v>89</v>
      </c>
      <c r="I249" s="122">
        <v>44012</v>
      </c>
      <c r="J249" s="122" t="str">
        <f t="shared" si="11"/>
        <v>2020</v>
      </c>
      <c r="K249" s="119">
        <v>0</v>
      </c>
      <c r="L249" s="119"/>
      <c r="M249" s="119"/>
      <c r="N249" s="119">
        <v>0</v>
      </c>
      <c r="O249" s="117"/>
    </row>
    <row r="250" spans="1:15" ht="15" customHeight="1" x14ac:dyDescent="0.35">
      <c r="A250" s="117"/>
      <c r="B250" s="119">
        <v>243</v>
      </c>
      <c r="C250" s="119" t="str">
        <f t="shared" si="10"/>
        <v>CATHYDRCRCK-0243</v>
      </c>
      <c r="D250" s="120" t="s">
        <v>1218</v>
      </c>
      <c r="E250" s="121" t="s">
        <v>1219</v>
      </c>
      <c r="F250" s="121" t="s">
        <v>146</v>
      </c>
      <c r="G250" s="121" t="s">
        <v>1052</v>
      </c>
      <c r="H250" s="121" t="s">
        <v>1052</v>
      </c>
      <c r="I250" s="122">
        <v>44012</v>
      </c>
      <c r="J250" s="122" t="str">
        <f t="shared" si="11"/>
        <v>2020</v>
      </c>
      <c r="K250" s="119">
        <v>379700</v>
      </c>
      <c r="L250" s="119"/>
      <c r="M250" s="119"/>
      <c r="N250" s="119">
        <v>346420</v>
      </c>
      <c r="O250" s="117"/>
    </row>
    <row r="251" spans="1:15" ht="15" customHeight="1" x14ac:dyDescent="0.35">
      <c r="A251" s="117"/>
      <c r="B251" s="119">
        <v>244</v>
      </c>
      <c r="C251" s="119" t="str">
        <f t="shared" si="10"/>
        <v>CATHYDRCRCK-0244</v>
      </c>
      <c r="D251" s="120" t="s">
        <v>1218</v>
      </c>
      <c r="E251" s="121" t="s">
        <v>1219</v>
      </c>
      <c r="F251" s="121" t="s">
        <v>146</v>
      </c>
      <c r="G251" s="121" t="s">
        <v>1052</v>
      </c>
      <c r="H251" s="121" t="s">
        <v>69</v>
      </c>
      <c r="I251" s="122">
        <v>44012</v>
      </c>
      <c r="J251" s="122" t="str">
        <f t="shared" si="11"/>
        <v>2020</v>
      </c>
      <c r="K251" s="119">
        <v>101200</v>
      </c>
      <c r="L251" s="119"/>
      <c r="M251" s="119"/>
      <c r="N251" s="119">
        <v>92800</v>
      </c>
      <c r="O251" s="117"/>
    </row>
    <row r="252" spans="1:15" ht="15" customHeight="1" x14ac:dyDescent="0.35">
      <c r="A252" s="117"/>
      <c r="B252" s="119">
        <v>245</v>
      </c>
      <c r="C252" s="119" t="str">
        <f t="shared" si="10"/>
        <v>CATHYDRCRCK-0245</v>
      </c>
      <c r="D252" s="120" t="s">
        <v>1218</v>
      </c>
      <c r="E252" s="121" t="s">
        <v>1219</v>
      </c>
      <c r="F252" s="121" t="s">
        <v>146</v>
      </c>
      <c r="G252" s="121" t="s">
        <v>1052</v>
      </c>
      <c r="H252" s="121" t="s">
        <v>70</v>
      </c>
      <c r="I252" s="122">
        <v>44012</v>
      </c>
      <c r="J252" s="122" t="str">
        <f t="shared" si="11"/>
        <v>2020</v>
      </c>
      <c r="K252" s="119">
        <v>0</v>
      </c>
      <c r="L252" s="119"/>
      <c r="M252" s="119"/>
      <c r="N252" s="119">
        <v>0</v>
      </c>
      <c r="O252" s="117"/>
    </row>
    <row r="253" spans="1:15" ht="15" customHeight="1" x14ac:dyDescent="0.35">
      <c r="A253" s="117"/>
      <c r="B253" s="119">
        <v>246</v>
      </c>
      <c r="C253" s="119" t="str">
        <f t="shared" si="10"/>
        <v>CATHYDRCRCK-0246</v>
      </c>
      <c r="D253" s="120" t="s">
        <v>1218</v>
      </c>
      <c r="E253" s="121" t="s">
        <v>1219</v>
      </c>
      <c r="F253" s="121" t="s">
        <v>146</v>
      </c>
      <c r="G253" s="121" t="s">
        <v>1052</v>
      </c>
      <c r="H253" s="121" t="s">
        <v>71</v>
      </c>
      <c r="I253" s="122">
        <v>44012</v>
      </c>
      <c r="J253" s="122" t="str">
        <f t="shared" si="11"/>
        <v>2020</v>
      </c>
      <c r="K253" s="119">
        <v>43000</v>
      </c>
      <c r="L253" s="119"/>
      <c r="M253" s="119"/>
      <c r="N253" s="119">
        <v>40600</v>
      </c>
      <c r="O253" s="117"/>
    </row>
    <row r="254" spans="1:15" ht="15" customHeight="1" x14ac:dyDescent="0.35">
      <c r="A254" s="117"/>
      <c r="B254" s="119">
        <v>247</v>
      </c>
      <c r="C254" s="119" t="str">
        <f t="shared" si="10"/>
        <v>CATHYDRCRCK-0247</v>
      </c>
      <c r="D254" s="120" t="s">
        <v>1218</v>
      </c>
      <c r="E254" s="121" t="s">
        <v>1219</v>
      </c>
      <c r="F254" s="121" t="s">
        <v>146</v>
      </c>
      <c r="G254" s="121" t="s">
        <v>1052</v>
      </c>
      <c r="H254" s="121" t="s">
        <v>72</v>
      </c>
      <c r="I254" s="122">
        <v>44012</v>
      </c>
      <c r="J254" s="122" t="str">
        <f t="shared" si="11"/>
        <v>2020</v>
      </c>
      <c r="K254" s="119">
        <v>0</v>
      </c>
      <c r="L254" s="119"/>
      <c r="M254" s="119"/>
      <c r="N254" s="119">
        <v>0</v>
      </c>
      <c r="O254" s="117"/>
    </row>
    <row r="255" spans="1:15" ht="15" customHeight="1" x14ac:dyDescent="0.35">
      <c r="A255" s="117"/>
      <c r="B255" s="119">
        <v>248</v>
      </c>
      <c r="C255" s="119" t="str">
        <f t="shared" si="10"/>
        <v>CATHYDRCRCK-0248</v>
      </c>
      <c r="D255" s="120" t="s">
        <v>1218</v>
      </c>
      <c r="E255" s="121" t="s">
        <v>1219</v>
      </c>
      <c r="F255" s="121" t="s">
        <v>146</v>
      </c>
      <c r="G255" s="121" t="s">
        <v>1052</v>
      </c>
      <c r="H255" s="121" t="s">
        <v>74</v>
      </c>
      <c r="I255" s="122">
        <v>44012</v>
      </c>
      <c r="J255" s="122" t="str">
        <f t="shared" si="11"/>
        <v>2020</v>
      </c>
      <c r="K255" s="119">
        <v>0</v>
      </c>
      <c r="L255" s="119"/>
      <c r="M255" s="119"/>
      <c r="N255" s="119">
        <v>0</v>
      </c>
      <c r="O255" s="117"/>
    </row>
    <row r="256" spans="1:15" ht="15" customHeight="1" x14ac:dyDescent="0.35">
      <c r="A256" s="117"/>
      <c r="B256" s="119">
        <v>249</v>
      </c>
      <c r="C256" s="119" t="str">
        <f t="shared" si="10"/>
        <v>CATHYDRCRCK-0249</v>
      </c>
      <c r="D256" s="120" t="s">
        <v>1218</v>
      </c>
      <c r="E256" s="121" t="s">
        <v>1219</v>
      </c>
      <c r="F256" s="121" t="s">
        <v>146</v>
      </c>
      <c r="G256" s="121" t="s">
        <v>1052</v>
      </c>
      <c r="H256" s="121" t="s">
        <v>75</v>
      </c>
      <c r="I256" s="122">
        <v>44012</v>
      </c>
      <c r="J256" s="122" t="str">
        <f t="shared" si="11"/>
        <v>2020</v>
      </c>
      <c r="K256" s="119">
        <v>67000</v>
      </c>
      <c r="L256" s="119"/>
      <c r="M256" s="119"/>
      <c r="N256" s="119">
        <v>59000</v>
      </c>
      <c r="O256" s="117"/>
    </row>
    <row r="257" spans="1:15" ht="15" customHeight="1" x14ac:dyDescent="0.35">
      <c r="A257" s="117"/>
      <c r="B257" s="119">
        <v>250</v>
      </c>
      <c r="C257" s="119" t="str">
        <f t="shared" si="10"/>
        <v>CATHYDRCRCK-0250</v>
      </c>
      <c r="D257" s="120" t="s">
        <v>1218</v>
      </c>
      <c r="E257" s="121" t="s">
        <v>1219</v>
      </c>
      <c r="F257" s="121" t="s">
        <v>146</v>
      </c>
      <c r="G257" s="121" t="s">
        <v>1052</v>
      </c>
      <c r="H257" s="121" t="s">
        <v>127</v>
      </c>
      <c r="I257" s="122">
        <v>44012</v>
      </c>
      <c r="J257" s="122" t="str">
        <f t="shared" si="11"/>
        <v>2020</v>
      </c>
      <c r="K257" s="119">
        <v>0</v>
      </c>
      <c r="L257" s="119"/>
      <c r="M257" s="119"/>
      <c r="N257" s="119">
        <v>0</v>
      </c>
      <c r="O257" s="117"/>
    </row>
    <row r="258" spans="1:15" ht="15" customHeight="1" x14ac:dyDescent="0.35">
      <c r="A258" s="117"/>
      <c r="B258" s="119">
        <v>251</v>
      </c>
      <c r="C258" s="119" t="str">
        <f t="shared" si="10"/>
        <v>CATHYDRCRCK-0251</v>
      </c>
      <c r="D258" s="120" t="s">
        <v>1218</v>
      </c>
      <c r="E258" s="121" t="s">
        <v>1219</v>
      </c>
      <c r="F258" s="121" t="s">
        <v>146</v>
      </c>
      <c r="G258" s="121" t="s">
        <v>1052</v>
      </c>
      <c r="H258" s="121" t="s">
        <v>128</v>
      </c>
      <c r="I258" s="122">
        <v>44012</v>
      </c>
      <c r="J258" s="122" t="str">
        <f t="shared" si="11"/>
        <v>2020</v>
      </c>
      <c r="K258" s="119">
        <v>0</v>
      </c>
      <c r="L258" s="119"/>
      <c r="M258" s="119"/>
      <c r="N258" s="119">
        <v>0</v>
      </c>
      <c r="O258" s="117"/>
    </row>
    <row r="259" spans="1:15" ht="15" customHeight="1" x14ac:dyDescent="0.35">
      <c r="A259" s="117"/>
      <c r="B259" s="119">
        <v>252</v>
      </c>
      <c r="C259" s="119" t="str">
        <f t="shared" si="10"/>
        <v>CATHYDRCRCK-0252</v>
      </c>
      <c r="D259" s="120" t="s">
        <v>1218</v>
      </c>
      <c r="E259" s="121" t="s">
        <v>1219</v>
      </c>
      <c r="F259" s="121" t="s">
        <v>146</v>
      </c>
      <c r="G259" s="121" t="s">
        <v>1052</v>
      </c>
      <c r="H259" s="121" t="s">
        <v>81</v>
      </c>
      <c r="I259" s="122">
        <v>44012</v>
      </c>
      <c r="J259" s="122" t="str">
        <f t="shared" si="11"/>
        <v>2020</v>
      </c>
      <c r="K259" s="119">
        <v>0</v>
      </c>
      <c r="L259" s="119"/>
      <c r="M259" s="119"/>
      <c r="N259" s="119">
        <v>0</v>
      </c>
      <c r="O259" s="117"/>
    </row>
    <row r="260" spans="1:15" ht="15" customHeight="1" x14ac:dyDescent="0.35">
      <c r="A260" s="117"/>
      <c r="B260" s="119">
        <v>253</v>
      </c>
      <c r="C260" s="119" t="str">
        <f t="shared" si="10"/>
        <v>CATHYDRCRCK-0253</v>
      </c>
      <c r="D260" s="120" t="s">
        <v>1218</v>
      </c>
      <c r="E260" s="121" t="s">
        <v>1219</v>
      </c>
      <c r="F260" s="121" t="s">
        <v>146</v>
      </c>
      <c r="G260" s="121" t="s">
        <v>1052</v>
      </c>
      <c r="H260" s="121" t="s">
        <v>82</v>
      </c>
      <c r="I260" s="122">
        <v>44012</v>
      </c>
      <c r="J260" s="122" t="str">
        <f t="shared" si="11"/>
        <v>2020</v>
      </c>
      <c r="K260" s="119">
        <v>109800</v>
      </c>
      <c r="L260" s="119"/>
      <c r="M260" s="119"/>
      <c r="N260" s="119">
        <v>100320</v>
      </c>
      <c r="O260" s="117"/>
    </row>
    <row r="261" spans="1:15" ht="15" customHeight="1" x14ac:dyDescent="0.35">
      <c r="A261" s="117"/>
      <c r="B261" s="119">
        <v>254</v>
      </c>
      <c r="C261" s="119" t="str">
        <f t="shared" si="10"/>
        <v>CATHYDRCRCK-0254</v>
      </c>
      <c r="D261" s="120" t="s">
        <v>1218</v>
      </c>
      <c r="E261" s="121" t="s">
        <v>1219</v>
      </c>
      <c r="F261" s="121" t="s">
        <v>146</v>
      </c>
      <c r="G261" s="121" t="s">
        <v>1052</v>
      </c>
      <c r="H261" s="121" t="s">
        <v>83</v>
      </c>
      <c r="I261" s="122">
        <v>44012</v>
      </c>
      <c r="J261" s="122" t="str">
        <f t="shared" si="11"/>
        <v>2020</v>
      </c>
      <c r="K261" s="119">
        <v>32200</v>
      </c>
      <c r="L261" s="119"/>
      <c r="M261" s="119"/>
      <c r="N261" s="119">
        <v>27700</v>
      </c>
      <c r="O261" s="117"/>
    </row>
    <row r="262" spans="1:15" ht="15" customHeight="1" x14ac:dyDescent="0.35">
      <c r="A262" s="117"/>
      <c r="B262" s="119">
        <v>255</v>
      </c>
      <c r="C262" s="119" t="str">
        <f t="shared" si="10"/>
        <v>CATHYDRCRCK-0255</v>
      </c>
      <c r="D262" s="120" t="s">
        <v>1218</v>
      </c>
      <c r="E262" s="121" t="s">
        <v>1219</v>
      </c>
      <c r="F262" s="121" t="s">
        <v>146</v>
      </c>
      <c r="G262" s="121" t="s">
        <v>1052</v>
      </c>
      <c r="H262" s="121" t="s">
        <v>85</v>
      </c>
      <c r="I262" s="122">
        <v>44012</v>
      </c>
      <c r="J262" s="122" t="str">
        <f t="shared" si="11"/>
        <v>2020</v>
      </c>
      <c r="K262" s="119">
        <v>26500</v>
      </c>
      <c r="L262" s="119"/>
      <c r="M262" s="119"/>
      <c r="N262" s="119">
        <v>26000</v>
      </c>
      <c r="O262" s="117"/>
    </row>
    <row r="263" spans="1:15" ht="15" customHeight="1" x14ac:dyDescent="0.35">
      <c r="A263" s="117"/>
      <c r="B263" s="119">
        <v>256</v>
      </c>
      <c r="C263" s="119" t="str">
        <f t="shared" si="10"/>
        <v>CATHYDRCRCK-0256</v>
      </c>
      <c r="D263" s="120" t="s">
        <v>1218</v>
      </c>
      <c r="E263" s="121" t="s">
        <v>1219</v>
      </c>
      <c r="F263" s="121" t="s">
        <v>146</v>
      </c>
      <c r="G263" s="121" t="s">
        <v>1052</v>
      </c>
      <c r="H263" s="121" t="s">
        <v>90</v>
      </c>
      <c r="I263" s="122">
        <v>44012</v>
      </c>
      <c r="J263" s="122" t="str">
        <f t="shared" si="11"/>
        <v>2020</v>
      </c>
      <c r="K263" s="119">
        <v>0</v>
      </c>
      <c r="L263" s="119"/>
      <c r="M263" s="119"/>
      <c r="N263" s="119">
        <v>0</v>
      </c>
      <c r="O263" s="117"/>
    </row>
    <row r="264" spans="1:15" ht="15" customHeight="1" x14ac:dyDescent="0.35">
      <c r="A264" s="117"/>
      <c r="B264" s="119">
        <v>257</v>
      </c>
      <c r="C264" s="119" t="str">
        <f t="shared" si="10"/>
        <v>CATHYDRCRCK-0257</v>
      </c>
      <c r="D264" s="120" t="s">
        <v>1218</v>
      </c>
      <c r="E264" s="121" t="s">
        <v>1219</v>
      </c>
      <c r="F264" s="121" t="s">
        <v>146</v>
      </c>
      <c r="G264" s="121" t="s">
        <v>1053</v>
      </c>
      <c r="H264" s="121" t="s">
        <v>1053</v>
      </c>
      <c r="I264" s="122">
        <v>44012</v>
      </c>
      <c r="J264" s="122" t="str">
        <f t="shared" si="11"/>
        <v>2020</v>
      </c>
      <c r="K264" s="119">
        <v>1433000</v>
      </c>
      <c r="L264" s="119"/>
      <c r="M264" s="119"/>
      <c r="N264" s="119">
        <v>1322786</v>
      </c>
      <c r="O264" s="117"/>
    </row>
    <row r="265" spans="1:15" ht="15" customHeight="1" x14ac:dyDescent="0.35">
      <c r="A265" s="117"/>
      <c r="B265" s="119">
        <v>258</v>
      </c>
      <c r="C265" s="119" t="str">
        <f t="shared" si="10"/>
        <v>CATHYDRCRCK-0258</v>
      </c>
      <c r="D265" s="120" t="s">
        <v>1218</v>
      </c>
      <c r="E265" s="121" t="s">
        <v>1219</v>
      </c>
      <c r="F265" s="121" t="s">
        <v>146</v>
      </c>
      <c r="G265" s="121" t="s">
        <v>1053</v>
      </c>
      <c r="H265" s="121" t="s">
        <v>62</v>
      </c>
      <c r="I265" s="122">
        <v>44012</v>
      </c>
      <c r="J265" s="122" t="str">
        <f t="shared" si="11"/>
        <v>2020</v>
      </c>
      <c r="K265" s="119">
        <v>20500</v>
      </c>
      <c r="L265" s="119"/>
      <c r="M265" s="119"/>
      <c r="N265" s="119">
        <v>17500</v>
      </c>
      <c r="O265" s="117"/>
    </row>
    <row r="266" spans="1:15" ht="15" customHeight="1" x14ac:dyDescent="0.35">
      <c r="A266" s="117"/>
      <c r="B266" s="119">
        <v>259</v>
      </c>
      <c r="C266" s="119" t="str">
        <f t="shared" si="10"/>
        <v>CATHYDRCRCK-0259</v>
      </c>
      <c r="D266" s="120" t="s">
        <v>1218</v>
      </c>
      <c r="E266" s="121" t="s">
        <v>1219</v>
      </c>
      <c r="F266" s="121" t="s">
        <v>146</v>
      </c>
      <c r="G266" s="121" t="s">
        <v>1053</v>
      </c>
      <c r="H266" s="121" t="s">
        <v>64</v>
      </c>
      <c r="I266" s="122">
        <v>44012</v>
      </c>
      <c r="J266" s="122" t="str">
        <f t="shared" si="11"/>
        <v>2020</v>
      </c>
      <c r="K266" s="119">
        <v>0</v>
      </c>
      <c r="L266" s="119"/>
      <c r="M266" s="119"/>
      <c r="N266" s="119">
        <v>0</v>
      </c>
      <c r="O266" s="117"/>
    </row>
    <row r="267" spans="1:15" ht="15" customHeight="1" x14ac:dyDescent="0.35">
      <c r="A267" s="117"/>
      <c r="B267" s="119">
        <v>260</v>
      </c>
      <c r="C267" s="119" t="str">
        <f t="shared" si="10"/>
        <v>CATHYDRCRCK-0260</v>
      </c>
      <c r="D267" s="120" t="s">
        <v>1218</v>
      </c>
      <c r="E267" s="121" t="s">
        <v>1219</v>
      </c>
      <c r="F267" s="121" t="s">
        <v>146</v>
      </c>
      <c r="G267" s="121" t="s">
        <v>1053</v>
      </c>
      <c r="H267" s="121" t="s">
        <v>73</v>
      </c>
      <c r="I267" s="122">
        <v>44012</v>
      </c>
      <c r="J267" s="122" t="str">
        <f t="shared" si="11"/>
        <v>2020</v>
      </c>
      <c r="K267" s="119">
        <v>511400</v>
      </c>
      <c r="L267" s="119"/>
      <c r="M267" s="119"/>
      <c r="N267" s="119">
        <v>471826</v>
      </c>
      <c r="O267" s="117"/>
    </row>
    <row r="268" spans="1:15" ht="15" customHeight="1" x14ac:dyDescent="0.35">
      <c r="A268" s="117"/>
      <c r="B268" s="119">
        <v>261</v>
      </c>
      <c r="C268" s="119" t="str">
        <f t="shared" si="10"/>
        <v>CATHYDRCRCK-0261</v>
      </c>
      <c r="D268" s="120" t="s">
        <v>1218</v>
      </c>
      <c r="E268" s="121" t="s">
        <v>1219</v>
      </c>
      <c r="F268" s="121" t="s">
        <v>146</v>
      </c>
      <c r="G268" s="121" t="s">
        <v>1053</v>
      </c>
      <c r="H268" s="121" t="s">
        <v>76</v>
      </c>
      <c r="I268" s="122">
        <v>44012</v>
      </c>
      <c r="J268" s="122" t="str">
        <f t="shared" si="11"/>
        <v>2020</v>
      </c>
      <c r="K268" s="119">
        <v>119000</v>
      </c>
      <c r="L268" s="119"/>
      <c r="M268" s="119"/>
      <c r="N268" s="119">
        <v>107100</v>
      </c>
      <c r="O268" s="117"/>
    </row>
    <row r="269" spans="1:15" ht="15" customHeight="1" x14ac:dyDescent="0.35">
      <c r="A269" s="117"/>
      <c r="B269" s="119">
        <v>262</v>
      </c>
      <c r="C269" s="119" t="str">
        <f t="shared" si="10"/>
        <v>CATHYDRCRCK-0262</v>
      </c>
      <c r="D269" s="120" t="s">
        <v>1218</v>
      </c>
      <c r="E269" s="121" t="s">
        <v>1219</v>
      </c>
      <c r="F269" s="121" t="s">
        <v>146</v>
      </c>
      <c r="G269" s="121" t="s">
        <v>1053</v>
      </c>
      <c r="H269" s="121" t="s">
        <v>80</v>
      </c>
      <c r="I269" s="122">
        <v>44012</v>
      </c>
      <c r="J269" s="122" t="str">
        <f t="shared" si="11"/>
        <v>2020</v>
      </c>
      <c r="K269" s="119">
        <v>18000</v>
      </c>
      <c r="L269" s="119"/>
      <c r="M269" s="119"/>
      <c r="N269" s="119">
        <v>17600</v>
      </c>
      <c r="O269" s="117"/>
    </row>
    <row r="270" spans="1:15" ht="15" customHeight="1" x14ac:dyDescent="0.35">
      <c r="A270" s="117"/>
      <c r="B270" s="119">
        <v>263</v>
      </c>
      <c r="C270" s="119" t="str">
        <f t="shared" si="10"/>
        <v>CATHYDRCRCK-0263</v>
      </c>
      <c r="D270" s="120" t="s">
        <v>1218</v>
      </c>
      <c r="E270" s="121" t="s">
        <v>1219</v>
      </c>
      <c r="F270" s="121" t="s">
        <v>146</v>
      </c>
      <c r="G270" s="121" t="s">
        <v>1053</v>
      </c>
      <c r="H270" s="121" t="s">
        <v>86</v>
      </c>
      <c r="I270" s="122">
        <v>44012</v>
      </c>
      <c r="J270" s="122" t="str">
        <f t="shared" si="11"/>
        <v>2020</v>
      </c>
      <c r="K270" s="119">
        <v>764100</v>
      </c>
      <c r="L270" s="119"/>
      <c r="M270" s="119"/>
      <c r="N270" s="119">
        <v>708760</v>
      </c>
      <c r="O270" s="117"/>
    </row>
    <row r="271" spans="1:15" ht="15" customHeight="1" x14ac:dyDescent="0.35">
      <c r="A271" s="117"/>
      <c r="B271" s="119">
        <v>264</v>
      </c>
      <c r="C271" s="119" t="str">
        <f t="shared" si="10"/>
        <v>CATHYDRCRCK-0264</v>
      </c>
      <c r="D271" s="120" t="s">
        <v>1218</v>
      </c>
      <c r="E271" s="121" t="s">
        <v>1219</v>
      </c>
      <c r="F271" s="121" t="s">
        <v>146</v>
      </c>
      <c r="G271" s="121" t="s">
        <v>1054</v>
      </c>
      <c r="H271" s="121" t="s">
        <v>1054</v>
      </c>
      <c r="I271" s="122">
        <v>44012</v>
      </c>
      <c r="J271" s="122" t="str">
        <f t="shared" si="11"/>
        <v>2020</v>
      </c>
      <c r="K271" s="119">
        <v>60200</v>
      </c>
      <c r="L271" s="119"/>
      <c r="M271" s="119"/>
      <c r="N271" s="119">
        <v>52125</v>
      </c>
      <c r="O271" s="117"/>
    </row>
    <row r="272" spans="1:15" ht="15" customHeight="1" x14ac:dyDescent="0.35">
      <c r="A272" s="117"/>
      <c r="B272" s="119">
        <v>265</v>
      </c>
      <c r="C272" s="119" t="str">
        <f t="shared" si="10"/>
        <v>CATHYDRCRCK-0265</v>
      </c>
      <c r="D272" s="120" t="s">
        <v>1218</v>
      </c>
      <c r="E272" s="121" t="s">
        <v>1219</v>
      </c>
      <c r="F272" s="121" t="s">
        <v>146</v>
      </c>
      <c r="G272" s="121" t="s">
        <v>1054</v>
      </c>
      <c r="H272" s="121" t="s">
        <v>66</v>
      </c>
      <c r="I272" s="122">
        <v>44012</v>
      </c>
      <c r="J272" s="122" t="str">
        <f t="shared" si="11"/>
        <v>2020</v>
      </c>
      <c r="K272" s="119">
        <v>0</v>
      </c>
      <c r="L272" s="119"/>
      <c r="M272" s="119"/>
      <c r="N272" s="119">
        <v>0</v>
      </c>
      <c r="O272" s="117"/>
    </row>
    <row r="273" spans="1:15" ht="15" customHeight="1" x14ac:dyDescent="0.35">
      <c r="A273" s="117"/>
      <c r="B273" s="119">
        <v>266</v>
      </c>
      <c r="C273" s="119" t="str">
        <f t="shared" si="10"/>
        <v>CATHYDRCRCK-0266</v>
      </c>
      <c r="D273" s="120" t="s">
        <v>1218</v>
      </c>
      <c r="E273" s="121" t="s">
        <v>1219</v>
      </c>
      <c r="F273" s="121" t="s">
        <v>146</v>
      </c>
      <c r="G273" s="121" t="s">
        <v>1054</v>
      </c>
      <c r="H273" s="121" t="s">
        <v>77</v>
      </c>
      <c r="I273" s="122">
        <v>44012</v>
      </c>
      <c r="J273" s="122" t="str">
        <f t="shared" si="11"/>
        <v>2020</v>
      </c>
      <c r="K273" s="119">
        <v>30200</v>
      </c>
      <c r="L273" s="119"/>
      <c r="M273" s="119"/>
      <c r="N273" s="119">
        <v>23500</v>
      </c>
      <c r="O273" s="117"/>
    </row>
    <row r="274" spans="1:15" ht="15" customHeight="1" x14ac:dyDescent="0.35">
      <c r="A274" s="117"/>
      <c r="B274" s="119">
        <v>267</v>
      </c>
      <c r="C274" s="119" t="str">
        <f t="shared" si="10"/>
        <v>CATHYDRCRCK-0267</v>
      </c>
      <c r="D274" s="120" t="s">
        <v>1218</v>
      </c>
      <c r="E274" s="121" t="s">
        <v>1219</v>
      </c>
      <c r="F274" s="121" t="s">
        <v>146</v>
      </c>
      <c r="G274" s="121" t="s">
        <v>1054</v>
      </c>
      <c r="H274" s="121" t="s">
        <v>87</v>
      </c>
      <c r="I274" s="122">
        <v>44012</v>
      </c>
      <c r="J274" s="122" t="str">
        <f t="shared" si="11"/>
        <v>2020</v>
      </c>
      <c r="K274" s="119">
        <v>15000</v>
      </c>
      <c r="L274" s="119"/>
      <c r="M274" s="119"/>
      <c r="N274" s="119">
        <v>14250</v>
      </c>
      <c r="O274" s="117"/>
    </row>
    <row r="275" spans="1:15" ht="15" customHeight="1" x14ac:dyDescent="0.35">
      <c r="A275" s="117"/>
      <c r="B275" s="119">
        <v>268</v>
      </c>
      <c r="C275" s="119" t="str">
        <f t="shared" si="10"/>
        <v>CATHYDRCRCK-0268</v>
      </c>
      <c r="D275" s="120" t="s">
        <v>1218</v>
      </c>
      <c r="E275" s="121" t="s">
        <v>1219</v>
      </c>
      <c r="F275" s="121" t="s">
        <v>146</v>
      </c>
      <c r="G275" s="121" t="s">
        <v>1054</v>
      </c>
      <c r="H275" s="121" t="s">
        <v>91</v>
      </c>
      <c r="I275" s="122">
        <v>44012</v>
      </c>
      <c r="J275" s="122" t="str">
        <f t="shared" si="11"/>
        <v>2020</v>
      </c>
      <c r="K275" s="119">
        <v>15000</v>
      </c>
      <c r="L275" s="119"/>
      <c r="M275" s="119"/>
      <c r="N275" s="119">
        <v>14375</v>
      </c>
      <c r="O275" s="117"/>
    </row>
    <row r="276" spans="1:15" ht="15" customHeight="1" x14ac:dyDescent="0.35">
      <c r="A276" s="117"/>
      <c r="B276" s="119">
        <v>269</v>
      </c>
      <c r="C276" s="119" t="str">
        <f t="shared" si="10"/>
        <v>CATHYDRCRCK-0269</v>
      </c>
      <c r="D276" s="120" t="s">
        <v>1218</v>
      </c>
      <c r="E276" s="121" t="s">
        <v>1219</v>
      </c>
      <c r="F276" s="121" t="s">
        <v>146</v>
      </c>
      <c r="G276" s="121" t="s">
        <v>1055</v>
      </c>
      <c r="H276" s="121" t="s">
        <v>1055</v>
      </c>
      <c r="I276" s="122">
        <v>44012</v>
      </c>
      <c r="J276" s="122" t="str">
        <f t="shared" si="11"/>
        <v>2020</v>
      </c>
      <c r="K276" s="119">
        <v>586800</v>
      </c>
      <c r="L276" s="119"/>
      <c r="M276" s="119"/>
      <c r="N276" s="119">
        <v>533300</v>
      </c>
      <c r="O276" s="117"/>
    </row>
    <row r="277" spans="1:15" ht="15" customHeight="1" x14ac:dyDescent="0.35">
      <c r="A277" s="117"/>
      <c r="B277" s="119">
        <v>270</v>
      </c>
      <c r="C277" s="119" t="str">
        <f t="shared" si="10"/>
        <v>CATHYDRCRCK-0270</v>
      </c>
      <c r="D277" s="120" t="s">
        <v>1218</v>
      </c>
      <c r="E277" s="121" t="s">
        <v>1219</v>
      </c>
      <c r="F277" s="121" t="s">
        <v>146</v>
      </c>
      <c r="G277" s="121" t="s">
        <v>1055</v>
      </c>
      <c r="H277" s="121" t="s">
        <v>63</v>
      </c>
      <c r="I277" s="122">
        <v>44012</v>
      </c>
      <c r="J277" s="122" t="str">
        <f t="shared" si="11"/>
        <v>2020</v>
      </c>
      <c r="K277" s="119">
        <v>13000</v>
      </c>
      <c r="L277" s="119"/>
      <c r="M277" s="119"/>
      <c r="N277" s="119">
        <v>12400</v>
      </c>
      <c r="O277" s="117"/>
    </row>
    <row r="278" spans="1:15" ht="15" customHeight="1" x14ac:dyDescent="0.35">
      <c r="A278" s="117"/>
      <c r="B278" s="119">
        <v>271</v>
      </c>
      <c r="C278" s="119" t="str">
        <f t="shared" si="10"/>
        <v>CATHYDRCRCK-0271</v>
      </c>
      <c r="D278" s="120" t="s">
        <v>1218</v>
      </c>
      <c r="E278" s="121" t="s">
        <v>1219</v>
      </c>
      <c r="F278" s="121" t="s">
        <v>146</v>
      </c>
      <c r="G278" s="121" t="s">
        <v>1055</v>
      </c>
      <c r="H278" s="121" t="s">
        <v>134</v>
      </c>
      <c r="I278" s="122">
        <v>44012</v>
      </c>
      <c r="J278" s="122" t="str">
        <f t="shared" si="11"/>
        <v>2020</v>
      </c>
      <c r="K278" s="119">
        <v>0</v>
      </c>
      <c r="L278" s="119"/>
      <c r="M278" s="119"/>
      <c r="N278" s="119">
        <v>0</v>
      </c>
      <c r="O278" s="117"/>
    </row>
    <row r="279" spans="1:15" ht="15" customHeight="1" x14ac:dyDescent="0.35">
      <c r="A279" s="117"/>
      <c r="B279" s="119">
        <v>272</v>
      </c>
      <c r="C279" s="119" t="str">
        <f t="shared" si="10"/>
        <v>CATHYDRCRCK-0272</v>
      </c>
      <c r="D279" s="120" t="s">
        <v>1218</v>
      </c>
      <c r="E279" s="121" t="s">
        <v>1219</v>
      </c>
      <c r="F279" s="121" t="s">
        <v>146</v>
      </c>
      <c r="G279" s="121" t="s">
        <v>1055</v>
      </c>
      <c r="H279" s="121" t="s">
        <v>65</v>
      </c>
      <c r="I279" s="122">
        <v>44012</v>
      </c>
      <c r="J279" s="122" t="str">
        <f t="shared" si="11"/>
        <v>2020</v>
      </c>
      <c r="K279" s="119">
        <v>488800</v>
      </c>
      <c r="L279" s="119"/>
      <c r="M279" s="119"/>
      <c r="N279" s="119">
        <v>443500</v>
      </c>
      <c r="O279" s="117"/>
    </row>
    <row r="280" spans="1:15" ht="15" customHeight="1" x14ac:dyDescent="0.35">
      <c r="A280" s="117"/>
      <c r="B280" s="119">
        <v>273</v>
      </c>
      <c r="C280" s="119" t="str">
        <f t="shared" si="10"/>
        <v>CATHYDRCRCK-0273</v>
      </c>
      <c r="D280" s="120" t="s">
        <v>1218</v>
      </c>
      <c r="E280" s="121" t="s">
        <v>1219</v>
      </c>
      <c r="F280" s="121" t="s">
        <v>146</v>
      </c>
      <c r="G280" s="121" t="s">
        <v>1055</v>
      </c>
      <c r="H280" s="121" t="s">
        <v>68</v>
      </c>
      <c r="I280" s="122">
        <v>44012</v>
      </c>
      <c r="J280" s="122" t="str">
        <f t="shared" si="11"/>
        <v>2020</v>
      </c>
      <c r="K280" s="119">
        <v>20000</v>
      </c>
      <c r="L280" s="119"/>
      <c r="M280" s="119"/>
      <c r="N280" s="119">
        <v>19000</v>
      </c>
      <c r="O280" s="117"/>
    </row>
    <row r="281" spans="1:15" ht="15" customHeight="1" x14ac:dyDescent="0.35">
      <c r="A281" s="117"/>
      <c r="B281" s="119">
        <v>274</v>
      </c>
      <c r="C281" s="119" t="str">
        <f t="shared" si="10"/>
        <v>CATHYDRCRCK-0274</v>
      </c>
      <c r="D281" s="120" t="s">
        <v>1218</v>
      </c>
      <c r="E281" s="121" t="s">
        <v>1219</v>
      </c>
      <c r="F281" s="121" t="s">
        <v>146</v>
      </c>
      <c r="G281" s="121" t="s">
        <v>1055</v>
      </c>
      <c r="H281" s="121" t="s">
        <v>78</v>
      </c>
      <c r="I281" s="122">
        <v>44012</v>
      </c>
      <c r="J281" s="122" t="str">
        <f t="shared" si="11"/>
        <v>2020</v>
      </c>
      <c r="K281" s="119">
        <v>0</v>
      </c>
      <c r="L281" s="119"/>
      <c r="M281" s="119"/>
      <c r="N281" s="119">
        <v>0</v>
      </c>
      <c r="O281" s="117"/>
    </row>
    <row r="282" spans="1:15" ht="15" customHeight="1" x14ac:dyDescent="0.35">
      <c r="A282" s="117"/>
      <c r="B282" s="119">
        <v>275</v>
      </c>
      <c r="C282" s="119" t="str">
        <f t="shared" si="10"/>
        <v>CATHYDRCRCK-0275</v>
      </c>
      <c r="D282" s="120" t="s">
        <v>1218</v>
      </c>
      <c r="E282" s="121" t="s">
        <v>1219</v>
      </c>
      <c r="F282" s="121" t="s">
        <v>146</v>
      </c>
      <c r="G282" s="121" t="s">
        <v>1055</v>
      </c>
      <c r="H282" s="121" t="s">
        <v>135</v>
      </c>
      <c r="I282" s="122">
        <v>44012</v>
      </c>
      <c r="J282" s="122" t="str">
        <f t="shared" si="11"/>
        <v>2020</v>
      </c>
      <c r="K282" s="119">
        <v>0</v>
      </c>
      <c r="L282" s="119"/>
      <c r="M282" s="119"/>
      <c r="N282" s="119">
        <v>0</v>
      </c>
      <c r="O282" s="117"/>
    </row>
    <row r="283" spans="1:15" ht="15" customHeight="1" x14ac:dyDescent="0.35">
      <c r="A283" s="117"/>
      <c r="B283" s="119">
        <v>276</v>
      </c>
      <c r="C283" s="119" t="str">
        <f t="shared" si="10"/>
        <v>CATHYDRCRCK-0276</v>
      </c>
      <c r="D283" s="120" t="s">
        <v>1218</v>
      </c>
      <c r="E283" s="121" t="s">
        <v>1219</v>
      </c>
      <c r="F283" s="121" t="s">
        <v>146</v>
      </c>
      <c r="G283" s="121" t="s">
        <v>1055</v>
      </c>
      <c r="H283" s="121" t="s">
        <v>88</v>
      </c>
      <c r="I283" s="122">
        <v>44012</v>
      </c>
      <c r="J283" s="122" t="str">
        <f t="shared" si="11"/>
        <v>2020</v>
      </c>
      <c r="K283" s="119">
        <v>65000</v>
      </c>
      <c r="L283" s="119"/>
      <c r="M283" s="119"/>
      <c r="N283" s="119">
        <v>58400</v>
      </c>
      <c r="O283" s="117"/>
    </row>
    <row r="284" spans="1:15" x14ac:dyDescent="0.35">
      <c r="A284" s="117"/>
      <c r="B284" s="123"/>
      <c r="C284" s="123"/>
      <c r="D284" s="123"/>
      <c r="E284" s="123"/>
      <c r="F284" s="123"/>
      <c r="G284" s="123"/>
      <c r="H284" s="123"/>
      <c r="I284" s="123"/>
      <c r="J284" s="123"/>
      <c r="K284" s="123"/>
      <c r="L284" s="123"/>
      <c r="M284" s="123"/>
      <c r="N284" s="123"/>
      <c r="O284" s="117"/>
    </row>
    <row r="285" spans="1:15" ht="15" customHeight="1" x14ac:dyDescent="0.35">
      <c r="A285" s="117"/>
      <c r="B285" s="119">
        <v>277</v>
      </c>
      <c r="C285" s="119" t="str">
        <f>E285&amp;"-"&amp;TEXT(B285,"0000")</f>
        <v>CATLREFORM-0277</v>
      </c>
      <c r="D285" s="120" t="s">
        <v>1220</v>
      </c>
      <c r="E285" s="121" t="s">
        <v>1221</v>
      </c>
      <c r="F285" s="121" t="s">
        <v>146</v>
      </c>
      <c r="G285" s="121" t="s">
        <v>146</v>
      </c>
      <c r="H285" s="121" t="s">
        <v>146</v>
      </c>
      <c r="I285" s="122">
        <v>44012</v>
      </c>
      <c r="J285" s="122" t="str">
        <f>TEXT(I285,"YYYY")</f>
        <v>2020</v>
      </c>
      <c r="K285" s="119">
        <v>3809028</v>
      </c>
      <c r="L285" s="119"/>
      <c r="M285" s="119"/>
      <c r="N285" s="119">
        <v>3509171</v>
      </c>
      <c r="O285" s="117"/>
    </row>
    <row r="286" spans="1:15" ht="15" customHeight="1" x14ac:dyDescent="0.35">
      <c r="A286" s="117"/>
      <c r="B286" s="119">
        <v>278</v>
      </c>
      <c r="C286" s="119" t="str">
        <f t="shared" ref="C286:C330" si="12">E286&amp;"-"&amp;TEXT(B286,"0000")</f>
        <v>CATLREFORM-0278</v>
      </c>
      <c r="D286" s="120" t="s">
        <v>1220</v>
      </c>
      <c r="E286" s="121" t="s">
        <v>1221</v>
      </c>
      <c r="F286" s="121" t="s">
        <v>146</v>
      </c>
      <c r="G286" s="121" t="s">
        <v>1051</v>
      </c>
      <c r="H286" s="121" t="s">
        <v>1051</v>
      </c>
      <c r="I286" s="122">
        <v>44012</v>
      </c>
      <c r="J286" s="122" t="str">
        <f t="shared" ref="J286:J330" si="13">TEXT(I286,"YYYY")</f>
        <v>2020</v>
      </c>
      <c r="K286" s="119">
        <v>268600</v>
      </c>
      <c r="L286" s="119"/>
      <c r="M286" s="119"/>
      <c r="N286" s="119">
        <v>243750</v>
      </c>
      <c r="O286" s="117"/>
    </row>
    <row r="287" spans="1:15" ht="15" customHeight="1" x14ac:dyDescent="0.35">
      <c r="A287" s="117"/>
      <c r="B287" s="119">
        <v>279</v>
      </c>
      <c r="C287" s="119" t="str">
        <f t="shared" si="12"/>
        <v>CATLREFORM-0279</v>
      </c>
      <c r="D287" s="120" t="s">
        <v>1220</v>
      </c>
      <c r="E287" s="121" t="s">
        <v>1221</v>
      </c>
      <c r="F287" s="121" t="s">
        <v>146</v>
      </c>
      <c r="G287" s="121" t="s">
        <v>1051</v>
      </c>
      <c r="H287" s="121" t="s">
        <v>67</v>
      </c>
      <c r="I287" s="122">
        <v>44012</v>
      </c>
      <c r="J287" s="122" t="str">
        <f t="shared" si="13"/>
        <v>2020</v>
      </c>
      <c r="K287" s="119">
        <v>43800</v>
      </c>
      <c r="L287" s="119"/>
      <c r="M287" s="119"/>
      <c r="N287" s="119">
        <v>41000</v>
      </c>
      <c r="O287" s="117"/>
    </row>
    <row r="288" spans="1:15" ht="15" customHeight="1" x14ac:dyDescent="0.35">
      <c r="A288" s="117"/>
      <c r="B288" s="119">
        <v>280</v>
      </c>
      <c r="C288" s="119" t="str">
        <f t="shared" si="12"/>
        <v>CATLREFORM-0280</v>
      </c>
      <c r="D288" s="120" t="s">
        <v>1220</v>
      </c>
      <c r="E288" s="121" t="s">
        <v>1221</v>
      </c>
      <c r="F288" s="121" t="s">
        <v>146</v>
      </c>
      <c r="G288" s="121" t="s">
        <v>1051</v>
      </c>
      <c r="H288" s="121" t="s">
        <v>120</v>
      </c>
      <c r="I288" s="122">
        <v>44012</v>
      </c>
      <c r="J288" s="122" t="str">
        <f t="shared" si="13"/>
        <v>2020</v>
      </c>
      <c r="K288" s="119">
        <v>0</v>
      </c>
      <c r="L288" s="119"/>
      <c r="M288" s="119"/>
      <c r="N288" s="119">
        <v>0</v>
      </c>
      <c r="O288" s="117"/>
    </row>
    <row r="289" spans="1:15" ht="15" customHeight="1" x14ac:dyDescent="0.35">
      <c r="A289" s="117"/>
      <c r="B289" s="119">
        <v>281</v>
      </c>
      <c r="C289" s="119" t="str">
        <f t="shared" si="12"/>
        <v>CATLREFORM-0281</v>
      </c>
      <c r="D289" s="120" t="s">
        <v>1220</v>
      </c>
      <c r="E289" s="121" t="s">
        <v>1221</v>
      </c>
      <c r="F289" s="121" t="s">
        <v>146</v>
      </c>
      <c r="G289" s="121" t="s">
        <v>1051</v>
      </c>
      <c r="H289" s="121" t="s">
        <v>124</v>
      </c>
      <c r="I289" s="122">
        <v>44012</v>
      </c>
      <c r="J289" s="122" t="str">
        <f t="shared" si="13"/>
        <v>2020</v>
      </c>
      <c r="K289" s="119">
        <v>0</v>
      </c>
      <c r="L289" s="119"/>
      <c r="M289" s="119"/>
      <c r="N289" s="119">
        <v>0</v>
      </c>
      <c r="O289" s="117"/>
    </row>
    <row r="290" spans="1:15" ht="15" customHeight="1" x14ac:dyDescent="0.35">
      <c r="A290" s="117"/>
      <c r="B290" s="119">
        <v>282</v>
      </c>
      <c r="C290" s="119" t="str">
        <f t="shared" si="12"/>
        <v>CATLREFORM-0282</v>
      </c>
      <c r="D290" s="120" t="s">
        <v>1220</v>
      </c>
      <c r="E290" s="121" t="s">
        <v>1221</v>
      </c>
      <c r="F290" s="121" t="s">
        <v>146</v>
      </c>
      <c r="G290" s="121" t="s">
        <v>1051</v>
      </c>
      <c r="H290" s="121" t="s">
        <v>116</v>
      </c>
      <c r="I290" s="122">
        <v>44012</v>
      </c>
      <c r="J290" s="122" t="str">
        <f t="shared" si="13"/>
        <v>2020</v>
      </c>
      <c r="K290" s="119">
        <v>0</v>
      </c>
      <c r="L290" s="119"/>
      <c r="M290" s="119"/>
      <c r="N290" s="119">
        <v>0</v>
      </c>
      <c r="O290" s="117"/>
    </row>
    <row r="291" spans="1:15" ht="15" customHeight="1" x14ac:dyDescent="0.35">
      <c r="A291" s="117"/>
      <c r="B291" s="119">
        <v>283</v>
      </c>
      <c r="C291" s="119" t="str">
        <f t="shared" si="12"/>
        <v>CATLREFORM-0283</v>
      </c>
      <c r="D291" s="120" t="s">
        <v>1220</v>
      </c>
      <c r="E291" s="121" t="s">
        <v>1221</v>
      </c>
      <c r="F291" s="121" t="s">
        <v>146</v>
      </c>
      <c r="G291" s="121" t="s">
        <v>1051</v>
      </c>
      <c r="H291" s="121" t="s">
        <v>79</v>
      </c>
      <c r="I291" s="122">
        <v>44012</v>
      </c>
      <c r="J291" s="122" t="str">
        <f t="shared" si="13"/>
        <v>2020</v>
      </c>
      <c r="K291" s="119">
        <v>67900</v>
      </c>
      <c r="L291" s="119"/>
      <c r="M291" s="119"/>
      <c r="N291" s="119">
        <v>60800</v>
      </c>
      <c r="O291" s="117"/>
    </row>
    <row r="292" spans="1:15" ht="15" customHeight="1" x14ac:dyDescent="0.35">
      <c r="A292" s="117"/>
      <c r="B292" s="119">
        <v>284</v>
      </c>
      <c r="C292" s="119" t="str">
        <f t="shared" si="12"/>
        <v>CATLREFORM-0284</v>
      </c>
      <c r="D292" s="120" t="s">
        <v>1220</v>
      </c>
      <c r="E292" s="121" t="s">
        <v>1221</v>
      </c>
      <c r="F292" s="121" t="s">
        <v>146</v>
      </c>
      <c r="G292" s="121" t="s">
        <v>1051</v>
      </c>
      <c r="H292" s="121" t="s">
        <v>117</v>
      </c>
      <c r="I292" s="122">
        <v>44012</v>
      </c>
      <c r="J292" s="122" t="str">
        <f t="shared" si="13"/>
        <v>2020</v>
      </c>
      <c r="K292" s="119">
        <v>0</v>
      </c>
      <c r="L292" s="119"/>
      <c r="M292" s="119"/>
      <c r="N292" s="119">
        <v>0</v>
      </c>
      <c r="O292" s="117"/>
    </row>
    <row r="293" spans="1:15" ht="15" customHeight="1" x14ac:dyDescent="0.35">
      <c r="A293" s="117"/>
      <c r="B293" s="119">
        <v>285</v>
      </c>
      <c r="C293" s="119" t="str">
        <f t="shared" si="12"/>
        <v>CATLREFORM-0285</v>
      </c>
      <c r="D293" s="120" t="s">
        <v>1220</v>
      </c>
      <c r="E293" s="121" t="s">
        <v>1221</v>
      </c>
      <c r="F293" s="121" t="s">
        <v>146</v>
      </c>
      <c r="G293" s="121" t="s">
        <v>1051</v>
      </c>
      <c r="H293" s="121" t="s">
        <v>123</v>
      </c>
      <c r="I293" s="122">
        <v>44012</v>
      </c>
      <c r="J293" s="122" t="str">
        <f t="shared" si="13"/>
        <v>2020</v>
      </c>
      <c r="K293" s="119">
        <v>0</v>
      </c>
      <c r="L293" s="119"/>
      <c r="M293" s="119"/>
      <c r="N293" s="119">
        <v>0</v>
      </c>
      <c r="O293" s="117"/>
    </row>
    <row r="294" spans="1:15" ht="15" customHeight="1" x14ac:dyDescent="0.35">
      <c r="A294" s="117"/>
      <c r="B294" s="119">
        <v>286</v>
      </c>
      <c r="C294" s="119" t="str">
        <f t="shared" si="12"/>
        <v>CATLREFORM-0286</v>
      </c>
      <c r="D294" s="120" t="s">
        <v>1220</v>
      </c>
      <c r="E294" s="121" t="s">
        <v>1221</v>
      </c>
      <c r="F294" s="121" t="s">
        <v>146</v>
      </c>
      <c r="G294" s="121" t="s">
        <v>1051</v>
      </c>
      <c r="H294" s="121" t="s">
        <v>84</v>
      </c>
      <c r="I294" s="122">
        <v>44012</v>
      </c>
      <c r="J294" s="122" t="str">
        <f t="shared" si="13"/>
        <v>2020</v>
      </c>
      <c r="K294" s="119">
        <v>152200</v>
      </c>
      <c r="L294" s="119"/>
      <c r="M294" s="119"/>
      <c r="N294" s="119">
        <v>137450</v>
      </c>
      <c r="O294" s="117"/>
    </row>
    <row r="295" spans="1:15" ht="15" customHeight="1" x14ac:dyDescent="0.35">
      <c r="A295" s="117"/>
      <c r="B295" s="119">
        <v>287</v>
      </c>
      <c r="C295" s="119" t="str">
        <f t="shared" si="12"/>
        <v>CATLREFORM-0287</v>
      </c>
      <c r="D295" s="120" t="s">
        <v>1220</v>
      </c>
      <c r="E295" s="121" t="s">
        <v>1221</v>
      </c>
      <c r="F295" s="121" t="s">
        <v>146</v>
      </c>
      <c r="G295" s="121" t="s">
        <v>1051</v>
      </c>
      <c r="H295" s="121" t="s">
        <v>121</v>
      </c>
      <c r="I295" s="122">
        <v>44012</v>
      </c>
      <c r="J295" s="122" t="str">
        <f t="shared" si="13"/>
        <v>2020</v>
      </c>
      <c r="K295" s="119">
        <v>0</v>
      </c>
      <c r="L295" s="119"/>
      <c r="M295" s="119"/>
      <c r="N295" s="119">
        <v>0</v>
      </c>
      <c r="O295" s="117"/>
    </row>
    <row r="296" spans="1:15" ht="15" customHeight="1" x14ac:dyDescent="0.35">
      <c r="A296" s="117"/>
      <c r="B296" s="119">
        <v>288</v>
      </c>
      <c r="C296" s="119" t="str">
        <f t="shared" si="12"/>
        <v>CATLREFORM-0288</v>
      </c>
      <c r="D296" s="120" t="s">
        <v>1220</v>
      </c>
      <c r="E296" s="121" t="s">
        <v>1221</v>
      </c>
      <c r="F296" s="121" t="s">
        <v>146</v>
      </c>
      <c r="G296" s="121" t="s">
        <v>1051</v>
      </c>
      <c r="H296" s="121" t="s">
        <v>89</v>
      </c>
      <c r="I296" s="122">
        <v>44012</v>
      </c>
      <c r="J296" s="122" t="str">
        <f t="shared" si="13"/>
        <v>2020</v>
      </c>
      <c r="K296" s="119">
        <v>4700</v>
      </c>
      <c r="L296" s="119"/>
      <c r="M296" s="119"/>
      <c r="N296" s="119">
        <v>4500</v>
      </c>
      <c r="O296" s="117"/>
    </row>
    <row r="297" spans="1:15" ht="15" customHeight="1" x14ac:dyDescent="0.35">
      <c r="A297" s="117"/>
      <c r="B297" s="119">
        <v>289</v>
      </c>
      <c r="C297" s="119" t="str">
        <f t="shared" si="12"/>
        <v>CATLREFORM-0289</v>
      </c>
      <c r="D297" s="120" t="s">
        <v>1220</v>
      </c>
      <c r="E297" s="121" t="s">
        <v>1221</v>
      </c>
      <c r="F297" s="121" t="s">
        <v>146</v>
      </c>
      <c r="G297" s="121" t="s">
        <v>1052</v>
      </c>
      <c r="H297" s="121" t="s">
        <v>1052</v>
      </c>
      <c r="I297" s="122">
        <v>44012</v>
      </c>
      <c r="J297" s="122" t="str">
        <f t="shared" si="13"/>
        <v>2020</v>
      </c>
      <c r="K297" s="119">
        <v>900958</v>
      </c>
      <c r="L297" s="119"/>
      <c r="M297" s="119"/>
      <c r="N297" s="119">
        <v>834520</v>
      </c>
      <c r="O297" s="117"/>
    </row>
    <row r="298" spans="1:15" ht="15" customHeight="1" x14ac:dyDescent="0.35">
      <c r="A298" s="117"/>
      <c r="B298" s="119">
        <v>290</v>
      </c>
      <c r="C298" s="119" t="str">
        <f t="shared" si="12"/>
        <v>CATLREFORM-0290</v>
      </c>
      <c r="D298" s="120" t="s">
        <v>1220</v>
      </c>
      <c r="E298" s="121" t="s">
        <v>1221</v>
      </c>
      <c r="F298" s="121" t="s">
        <v>146</v>
      </c>
      <c r="G298" s="121" t="s">
        <v>1052</v>
      </c>
      <c r="H298" s="121" t="s">
        <v>69</v>
      </c>
      <c r="I298" s="122">
        <v>44012</v>
      </c>
      <c r="J298" s="122" t="str">
        <f t="shared" si="13"/>
        <v>2020</v>
      </c>
      <c r="K298" s="119">
        <v>250100</v>
      </c>
      <c r="L298" s="119"/>
      <c r="M298" s="119"/>
      <c r="N298" s="119">
        <v>232120</v>
      </c>
      <c r="O298" s="117"/>
    </row>
    <row r="299" spans="1:15" ht="15" customHeight="1" x14ac:dyDescent="0.35">
      <c r="A299" s="117"/>
      <c r="B299" s="119">
        <v>291</v>
      </c>
      <c r="C299" s="119" t="str">
        <f t="shared" si="12"/>
        <v>CATLREFORM-0291</v>
      </c>
      <c r="D299" s="120" t="s">
        <v>1220</v>
      </c>
      <c r="E299" s="121" t="s">
        <v>1221</v>
      </c>
      <c r="F299" s="121" t="s">
        <v>146</v>
      </c>
      <c r="G299" s="121" t="s">
        <v>1052</v>
      </c>
      <c r="H299" s="121" t="s">
        <v>70</v>
      </c>
      <c r="I299" s="122">
        <v>44012</v>
      </c>
      <c r="J299" s="122" t="str">
        <f t="shared" si="13"/>
        <v>2020</v>
      </c>
      <c r="K299" s="119">
        <v>71500</v>
      </c>
      <c r="L299" s="119"/>
      <c r="M299" s="119"/>
      <c r="N299" s="119">
        <v>67600</v>
      </c>
      <c r="O299" s="117"/>
    </row>
    <row r="300" spans="1:15" ht="15" customHeight="1" x14ac:dyDescent="0.35">
      <c r="A300" s="117"/>
      <c r="B300" s="119">
        <v>292</v>
      </c>
      <c r="C300" s="119" t="str">
        <f t="shared" si="12"/>
        <v>CATLREFORM-0292</v>
      </c>
      <c r="D300" s="120" t="s">
        <v>1220</v>
      </c>
      <c r="E300" s="121" t="s">
        <v>1221</v>
      </c>
      <c r="F300" s="121" t="s">
        <v>146</v>
      </c>
      <c r="G300" s="121" t="s">
        <v>1052</v>
      </c>
      <c r="H300" s="121" t="s">
        <v>71</v>
      </c>
      <c r="I300" s="122">
        <v>44012</v>
      </c>
      <c r="J300" s="122" t="str">
        <f t="shared" si="13"/>
        <v>2020</v>
      </c>
      <c r="K300" s="119">
        <v>84000</v>
      </c>
      <c r="L300" s="119"/>
      <c r="M300" s="119"/>
      <c r="N300" s="119">
        <v>79200</v>
      </c>
      <c r="O300" s="117"/>
    </row>
    <row r="301" spans="1:15" ht="15" customHeight="1" x14ac:dyDescent="0.35">
      <c r="A301" s="117"/>
      <c r="B301" s="119">
        <v>293</v>
      </c>
      <c r="C301" s="119" t="str">
        <f t="shared" si="12"/>
        <v>CATLREFORM-0293</v>
      </c>
      <c r="D301" s="120" t="s">
        <v>1220</v>
      </c>
      <c r="E301" s="121" t="s">
        <v>1221</v>
      </c>
      <c r="F301" s="121" t="s">
        <v>146</v>
      </c>
      <c r="G301" s="121" t="s">
        <v>1052</v>
      </c>
      <c r="H301" s="121" t="s">
        <v>72</v>
      </c>
      <c r="I301" s="122">
        <v>44012</v>
      </c>
      <c r="J301" s="122" t="str">
        <f t="shared" si="13"/>
        <v>2020</v>
      </c>
      <c r="K301" s="119">
        <v>58000</v>
      </c>
      <c r="L301" s="119"/>
      <c r="M301" s="119"/>
      <c r="N301" s="119">
        <v>55100</v>
      </c>
      <c r="O301" s="117"/>
    </row>
    <row r="302" spans="1:15" ht="15" customHeight="1" x14ac:dyDescent="0.35">
      <c r="A302" s="117"/>
      <c r="B302" s="119">
        <v>294</v>
      </c>
      <c r="C302" s="119" t="str">
        <f t="shared" si="12"/>
        <v>CATLREFORM-0294</v>
      </c>
      <c r="D302" s="120" t="s">
        <v>1220</v>
      </c>
      <c r="E302" s="121" t="s">
        <v>1221</v>
      </c>
      <c r="F302" s="121" t="s">
        <v>146</v>
      </c>
      <c r="G302" s="121" t="s">
        <v>1052</v>
      </c>
      <c r="H302" s="121" t="s">
        <v>74</v>
      </c>
      <c r="I302" s="122">
        <v>44012</v>
      </c>
      <c r="J302" s="122" t="str">
        <f t="shared" si="13"/>
        <v>2020</v>
      </c>
      <c r="K302" s="119">
        <v>21500</v>
      </c>
      <c r="L302" s="119"/>
      <c r="M302" s="119"/>
      <c r="N302" s="119">
        <v>20400</v>
      </c>
      <c r="O302" s="117"/>
    </row>
    <row r="303" spans="1:15" ht="15" customHeight="1" x14ac:dyDescent="0.35">
      <c r="A303" s="117"/>
      <c r="B303" s="119">
        <v>295</v>
      </c>
      <c r="C303" s="119" t="str">
        <f t="shared" si="12"/>
        <v>CATLREFORM-0295</v>
      </c>
      <c r="D303" s="120" t="s">
        <v>1220</v>
      </c>
      <c r="E303" s="121" t="s">
        <v>1221</v>
      </c>
      <c r="F303" s="121" t="s">
        <v>146</v>
      </c>
      <c r="G303" s="121" t="s">
        <v>1052</v>
      </c>
      <c r="H303" s="121" t="s">
        <v>75</v>
      </c>
      <c r="I303" s="122">
        <v>44012</v>
      </c>
      <c r="J303" s="122" t="str">
        <f t="shared" si="13"/>
        <v>2020</v>
      </c>
      <c r="K303" s="119">
        <v>73800</v>
      </c>
      <c r="L303" s="119"/>
      <c r="M303" s="119"/>
      <c r="N303" s="119">
        <v>65900</v>
      </c>
      <c r="O303" s="117"/>
    </row>
    <row r="304" spans="1:15" ht="15" customHeight="1" x14ac:dyDescent="0.35">
      <c r="A304" s="117"/>
      <c r="B304" s="119">
        <v>296</v>
      </c>
      <c r="C304" s="119" t="str">
        <f t="shared" si="12"/>
        <v>CATLREFORM-0296</v>
      </c>
      <c r="D304" s="120" t="s">
        <v>1220</v>
      </c>
      <c r="E304" s="121" t="s">
        <v>1221</v>
      </c>
      <c r="F304" s="121" t="s">
        <v>146</v>
      </c>
      <c r="G304" s="121" t="s">
        <v>1052</v>
      </c>
      <c r="H304" s="121" t="s">
        <v>127</v>
      </c>
      <c r="I304" s="122">
        <v>44012</v>
      </c>
      <c r="J304" s="122" t="str">
        <f t="shared" si="13"/>
        <v>2020</v>
      </c>
      <c r="K304" s="119">
        <v>0</v>
      </c>
      <c r="L304" s="119"/>
      <c r="M304" s="119"/>
      <c r="N304" s="119">
        <v>0</v>
      </c>
      <c r="O304" s="117"/>
    </row>
    <row r="305" spans="1:15" ht="15" customHeight="1" x14ac:dyDescent="0.35">
      <c r="A305" s="117"/>
      <c r="B305" s="119">
        <v>297</v>
      </c>
      <c r="C305" s="119" t="str">
        <f t="shared" si="12"/>
        <v>CATLREFORM-0297</v>
      </c>
      <c r="D305" s="120" t="s">
        <v>1220</v>
      </c>
      <c r="E305" s="121" t="s">
        <v>1221</v>
      </c>
      <c r="F305" s="121" t="s">
        <v>146</v>
      </c>
      <c r="G305" s="121" t="s">
        <v>1052</v>
      </c>
      <c r="H305" s="121" t="s">
        <v>128</v>
      </c>
      <c r="I305" s="122">
        <v>44012</v>
      </c>
      <c r="J305" s="122" t="str">
        <f t="shared" si="13"/>
        <v>2020</v>
      </c>
      <c r="K305" s="119">
        <v>0</v>
      </c>
      <c r="L305" s="119"/>
      <c r="M305" s="119"/>
      <c r="N305" s="119">
        <v>0</v>
      </c>
      <c r="O305" s="117"/>
    </row>
    <row r="306" spans="1:15" ht="15" customHeight="1" x14ac:dyDescent="0.35">
      <c r="A306" s="117"/>
      <c r="B306" s="119">
        <v>298</v>
      </c>
      <c r="C306" s="119" t="str">
        <f t="shared" si="12"/>
        <v>CATLREFORM-0298</v>
      </c>
      <c r="D306" s="120" t="s">
        <v>1220</v>
      </c>
      <c r="E306" s="121" t="s">
        <v>1221</v>
      </c>
      <c r="F306" s="121" t="s">
        <v>146</v>
      </c>
      <c r="G306" s="121" t="s">
        <v>1052</v>
      </c>
      <c r="H306" s="121" t="s">
        <v>81</v>
      </c>
      <c r="I306" s="122">
        <v>44012</v>
      </c>
      <c r="J306" s="122" t="str">
        <f t="shared" si="13"/>
        <v>2020</v>
      </c>
      <c r="K306" s="119">
        <v>12500</v>
      </c>
      <c r="L306" s="119"/>
      <c r="M306" s="119"/>
      <c r="N306" s="119">
        <v>11900</v>
      </c>
      <c r="O306" s="117"/>
    </row>
    <row r="307" spans="1:15" ht="15" customHeight="1" x14ac:dyDescent="0.35">
      <c r="A307" s="117"/>
      <c r="B307" s="119">
        <v>299</v>
      </c>
      <c r="C307" s="119" t="str">
        <f t="shared" si="12"/>
        <v>CATLREFORM-0299</v>
      </c>
      <c r="D307" s="120" t="s">
        <v>1220</v>
      </c>
      <c r="E307" s="121" t="s">
        <v>1221</v>
      </c>
      <c r="F307" s="121" t="s">
        <v>146</v>
      </c>
      <c r="G307" s="121" t="s">
        <v>1052</v>
      </c>
      <c r="H307" s="121" t="s">
        <v>82</v>
      </c>
      <c r="I307" s="122">
        <v>44012</v>
      </c>
      <c r="J307" s="122" t="str">
        <f t="shared" si="13"/>
        <v>2020</v>
      </c>
      <c r="K307" s="119">
        <v>170800</v>
      </c>
      <c r="L307" s="119"/>
      <c r="M307" s="119"/>
      <c r="N307" s="119">
        <v>162200</v>
      </c>
      <c r="O307" s="117"/>
    </row>
    <row r="308" spans="1:15" ht="15" customHeight="1" x14ac:dyDescent="0.35">
      <c r="A308" s="117"/>
      <c r="B308" s="119">
        <v>300</v>
      </c>
      <c r="C308" s="119" t="str">
        <f t="shared" si="12"/>
        <v>CATLREFORM-0300</v>
      </c>
      <c r="D308" s="120" t="s">
        <v>1220</v>
      </c>
      <c r="E308" s="121" t="s">
        <v>1221</v>
      </c>
      <c r="F308" s="121" t="s">
        <v>146</v>
      </c>
      <c r="G308" s="121" t="s">
        <v>1052</v>
      </c>
      <c r="H308" s="121" t="s">
        <v>83</v>
      </c>
      <c r="I308" s="122">
        <v>44012</v>
      </c>
      <c r="J308" s="122" t="str">
        <f t="shared" si="13"/>
        <v>2020</v>
      </c>
      <c r="K308" s="119">
        <v>113458</v>
      </c>
      <c r="L308" s="119"/>
      <c r="M308" s="119"/>
      <c r="N308" s="119">
        <v>98000</v>
      </c>
      <c r="O308" s="117"/>
    </row>
    <row r="309" spans="1:15" ht="15" customHeight="1" x14ac:dyDescent="0.35">
      <c r="A309" s="117"/>
      <c r="B309" s="119">
        <v>301</v>
      </c>
      <c r="C309" s="119" t="str">
        <f t="shared" si="12"/>
        <v>CATLREFORM-0301</v>
      </c>
      <c r="D309" s="120" t="s">
        <v>1220</v>
      </c>
      <c r="E309" s="121" t="s">
        <v>1221</v>
      </c>
      <c r="F309" s="121" t="s">
        <v>146</v>
      </c>
      <c r="G309" s="121" t="s">
        <v>1052</v>
      </c>
      <c r="H309" s="121" t="s">
        <v>85</v>
      </c>
      <c r="I309" s="122">
        <v>44012</v>
      </c>
      <c r="J309" s="122" t="str">
        <f t="shared" si="13"/>
        <v>2020</v>
      </c>
      <c r="K309" s="119">
        <v>36000</v>
      </c>
      <c r="L309" s="119"/>
      <c r="M309" s="119"/>
      <c r="N309" s="119">
        <v>35300</v>
      </c>
      <c r="O309" s="117"/>
    </row>
    <row r="310" spans="1:15" ht="15" customHeight="1" x14ac:dyDescent="0.35">
      <c r="A310" s="117"/>
      <c r="B310" s="119">
        <v>302</v>
      </c>
      <c r="C310" s="119" t="str">
        <f t="shared" si="12"/>
        <v>CATLREFORM-0302</v>
      </c>
      <c r="D310" s="120" t="s">
        <v>1220</v>
      </c>
      <c r="E310" s="121" t="s">
        <v>1221</v>
      </c>
      <c r="F310" s="121" t="s">
        <v>146</v>
      </c>
      <c r="G310" s="121" t="s">
        <v>1052</v>
      </c>
      <c r="H310" s="121" t="s">
        <v>90</v>
      </c>
      <c r="I310" s="122">
        <v>44012</v>
      </c>
      <c r="J310" s="122" t="str">
        <f t="shared" si="13"/>
        <v>2020</v>
      </c>
      <c r="K310" s="119">
        <v>9300</v>
      </c>
      <c r="L310" s="119"/>
      <c r="M310" s="119"/>
      <c r="N310" s="119">
        <v>6800</v>
      </c>
      <c r="O310" s="117"/>
    </row>
    <row r="311" spans="1:15" ht="15" customHeight="1" x14ac:dyDescent="0.35">
      <c r="A311" s="117"/>
      <c r="B311" s="119">
        <v>303</v>
      </c>
      <c r="C311" s="119" t="str">
        <f t="shared" si="12"/>
        <v>CATLREFORM-0303</v>
      </c>
      <c r="D311" s="120" t="s">
        <v>1220</v>
      </c>
      <c r="E311" s="121" t="s">
        <v>1221</v>
      </c>
      <c r="F311" s="121" t="s">
        <v>146</v>
      </c>
      <c r="G311" s="121" t="s">
        <v>1053</v>
      </c>
      <c r="H311" s="121" t="s">
        <v>1053</v>
      </c>
      <c r="I311" s="122">
        <v>44012</v>
      </c>
      <c r="J311" s="122" t="str">
        <f t="shared" si="13"/>
        <v>2020</v>
      </c>
      <c r="K311" s="119">
        <v>1935870</v>
      </c>
      <c r="L311" s="119"/>
      <c r="M311" s="119"/>
      <c r="N311" s="119">
        <v>1783450</v>
      </c>
      <c r="O311" s="117"/>
    </row>
    <row r="312" spans="1:15" ht="15" customHeight="1" x14ac:dyDescent="0.35">
      <c r="A312" s="117"/>
      <c r="B312" s="119">
        <v>304</v>
      </c>
      <c r="C312" s="119" t="str">
        <f t="shared" si="12"/>
        <v>CATLREFORM-0304</v>
      </c>
      <c r="D312" s="120" t="s">
        <v>1220</v>
      </c>
      <c r="E312" s="121" t="s">
        <v>1221</v>
      </c>
      <c r="F312" s="121" t="s">
        <v>146</v>
      </c>
      <c r="G312" s="121" t="s">
        <v>1053</v>
      </c>
      <c r="H312" s="121" t="s">
        <v>62</v>
      </c>
      <c r="I312" s="122">
        <v>44012</v>
      </c>
      <c r="J312" s="122" t="str">
        <f t="shared" si="13"/>
        <v>2020</v>
      </c>
      <c r="K312" s="119">
        <v>37300</v>
      </c>
      <c r="L312" s="119"/>
      <c r="M312" s="119"/>
      <c r="N312" s="119">
        <v>36000</v>
      </c>
      <c r="O312" s="117"/>
    </row>
    <row r="313" spans="1:15" ht="15" customHeight="1" x14ac:dyDescent="0.35">
      <c r="A313" s="117"/>
      <c r="B313" s="119">
        <v>305</v>
      </c>
      <c r="C313" s="119" t="str">
        <f t="shared" si="12"/>
        <v>CATLREFORM-0305</v>
      </c>
      <c r="D313" s="120" t="s">
        <v>1220</v>
      </c>
      <c r="E313" s="121" t="s">
        <v>1221</v>
      </c>
      <c r="F313" s="121" t="s">
        <v>146</v>
      </c>
      <c r="G313" s="121" t="s">
        <v>1053</v>
      </c>
      <c r="H313" s="121" t="s">
        <v>64</v>
      </c>
      <c r="I313" s="122">
        <v>44012</v>
      </c>
      <c r="J313" s="122" t="str">
        <f t="shared" si="13"/>
        <v>2020</v>
      </c>
      <c r="K313" s="119">
        <v>15300</v>
      </c>
      <c r="L313" s="119"/>
      <c r="M313" s="119"/>
      <c r="N313" s="119">
        <v>14800</v>
      </c>
      <c r="O313" s="117"/>
    </row>
    <row r="314" spans="1:15" ht="15" customHeight="1" x14ac:dyDescent="0.35">
      <c r="A314" s="117"/>
      <c r="B314" s="119">
        <v>306</v>
      </c>
      <c r="C314" s="119" t="str">
        <f t="shared" si="12"/>
        <v>CATLREFORM-0306</v>
      </c>
      <c r="D314" s="120" t="s">
        <v>1220</v>
      </c>
      <c r="E314" s="121" t="s">
        <v>1221</v>
      </c>
      <c r="F314" s="121" t="s">
        <v>146</v>
      </c>
      <c r="G314" s="121" t="s">
        <v>1053</v>
      </c>
      <c r="H314" s="121" t="s">
        <v>73</v>
      </c>
      <c r="I314" s="122">
        <v>44012</v>
      </c>
      <c r="J314" s="122" t="str">
        <f t="shared" si="13"/>
        <v>2020</v>
      </c>
      <c r="K314" s="119">
        <v>663390</v>
      </c>
      <c r="L314" s="119"/>
      <c r="M314" s="119"/>
      <c r="N314" s="119">
        <v>585870</v>
      </c>
      <c r="O314" s="117"/>
    </row>
    <row r="315" spans="1:15" ht="15" customHeight="1" x14ac:dyDescent="0.35">
      <c r="A315" s="117"/>
      <c r="B315" s="119">
        <v>307</v>
      </c>
      <c r="C315" s="119" t="str">
        <f t="shared" si="12"/>
        <v>CATLREFORM-0307</v>
      </c>
      <c r="D315" s="120" t="s">
        <v>1220</v>
      </c>
      <c r="E315" s="121" t="s">
        <v>1221</v>
      </c>
      <c r="F315" s="121" t="s">
        <v>146</v>
      </c>
      <c r="G315" s="121" t="s">
        <v>1053</v>
      </c>
      <c r="H315" s="121" t="s">
        <v>76</v>
      </c>
      <c r="I315" s="122">
        <v>44012</v>
      </c>
      <c r="J315" s="122" t="str">
        <f t="shared" si="13"/>
        <v>2020</v>
      </c>
      <c r="K315" s="119">
        <v>101600</v>
      </c>
      <c r="L315" s="119"/>
      <c r="M315" s="119"/>
      <c r="N315" s="119">
        <v>91440</v>
      </c>
      <c r="O315" s="117"/>
    </row>
    <row r="316" spans="1:15" ht="15" customHeight="1" x14ac:dyDescent="0.35">
      <c r="A316" s="117"/>
      <c r="B316" s="119">
        <v>308</v>
      </c>
      <c r="C316" s="119" t="str">
        <f t="shared" si="12"/>
        <v>CATLREFORM-0308</v>
      </c>
      <c r="D316" s="120" t="s">
        <v>1220</v>
      </c>
      <c r="E316" s="121" t="s">
        <v>1221</v>
      </c>
      <c r="F316" s="121" t="s">
        <v>146</v>
      </c>
      <c r="G316" s="121" t="s">
        <v>1053</v>
      </c>
      <c r="H316" s="121" t="s">
        <v>80</v>
      </c>
      <c r="I316" s="122">
        <v>44012</v>
      </c>
      <c r="J316" s="122" t="str">
        <f t="shared" si="13"/>
        <v>2020</v>
      </c>
      <c r="K316" s="119">
        <v>31200</v>
      </c>
      <c r="L316" s="119"/>
      <c r="M316" s="119"/>
      <c r="N316" s="119">
        <v>27800</v>
      </c>
      <c r="O316" s="117"/>
    </row>
    <row r="317" spans="1:15" ht="15" customHeight="1" x14ac:dyDescent="0.35">
      <c r="A317" s="117"/>
      <c r="B317" s="119">
        <v>309</v>
      </c>
      <c r="C317" s="119" t="str">
        <f t="shared" si="12"/>
        <v>CATLREFORM-0309</v>
      </c>
      <c r="D317" s="120" t="s">
        <v>1220</v>
      </c>
      <c r="E317" s="121" t="s">
        <v>1221</v>
      </c>
      <c r="F317" s="121" t="s">
        <v>146</v>
      </c>
      <c r="G317" s="121" t="s">
        <v>1053</v>
      </c>
      <c r="H317" s="121" t="s">
        <v>86</v>
      </c>
      <c r="I317" s="122">
        <v>44012</v>
      </c>
      <c r="J317" s="122" t="str">
        <f t="shared" si="13"/>
        <v>2020</v>
      </c>
      <c r="K317" s="119">
        <v>1087080</v>
      </c>
      <c r="L317" s="119"/>
      <c r="M317" s="119"/>
      <c r="N317" s="119">
        <v>1027540</v>
      </c>
      <c r="O317" s="117"/>
    </row>
    <row r="318" spans="1:15" ht="15" customHeight="1" x14ac:dyDescent="0.35">
      <c r="A318" s="117"/>
      <c r="B318" s="119">
        <v>310</v>
      </c>
      <c r="C318" s="119" t="str">
        <f t="shared" si="12"/>
        <v>CATLREFORM-0310</v>
      </c>
      <c r="D318" s="120" t="s">
        <v>1220</v>
      </c>
      <c r="E318" s="121" t="s">
        <v>1221</v>
      </c>
      <c r="F318" s="121" t="s">
        <v>146</v>
      </c>
      <c r="G318" s="121" t="s">
        <v>1054</v>
      </c>
      <c r="H318" s="121" t="s">
        <v>1054</v>
      </c>
      <c r="I318" s="122">
        <v>44012</v>
      </c>
      <c r="J318" s="122" t="str">
        <f t="shared" si="13"/>
        <v>2020</v>
      </c>
      <c r="K318" s="119">
        <v>128100</v>
      </c>
      <c r="L318" s="119"/>
      <c r="M318" s="119"/>
      <c r="N318" s="119">
        <v>118960</v>
      </c>
      <c r="O318" s="117"/>
    </row>
    <row r="319" spans="1:15" ht="15" customHeight="1" x14ac:dyDescent="0.35">
      <c r="A319" s="117"/>
      <c r="B319" s="119">
        <v>311</v>
      </c>
      <c r="C319" s="119" t="str">
        <f t="shared" si="12"/>
        <v>CATLREFORM-0311</v>
      </c>
      <c r="D319" s="120" t="s">
        <v>1220</v>
      </c>
      <c r="E319" s="121" t="s">
        <v>1221</v>
      </c>
      <c r="F319" s="121" t="s">
        <v>146</v>
      </c>
      <c r="G319" s="121" t="s">
        <v>1054</v>
      </c>
      <c r="H319" s="121" t="s">
        <v>66</v>
      </c>
      <c r="I319" s="122">
        <v>44012</v>
      </c>
      <c r="J319" s="122" t="str">
        <f t="shared" si="13"/>
        <v>2020</v>
      </c>
      <c r="K319" s="119">
        <v>21900</v>
      </c>
      <c r="L319" s="119"/>
      <c r="M319" s="119"/>
      <c r="N319" s="119">
        <v>20000</v>
      </c>
      <c r="O319" s="117"/>
    </row>
    <row r="320" spans="1:15" ht="15" customHeight="1" x14ac:dyDescent="0.35">
      <c r="A320" s="117"/>
      <c r="B320" s="119">
        <v>312</v>
      </c>
      <c r="C320" s="119" t="str">
        <f t="shared" si="12"/>
        <v>CATLREFORM-0312</v>
      </c>
      <c r="D320" s="120" t="s">
        <v>1220</v>
      </c>
      <c r="E320" s="121" t="s">
        <v>1221</v>
      </c>
      <c r="F320" s="121" t="s">
        <v>146</v>
      </c>
      <c r="G320" s="121" t="s">
        <v>1054</v>
      </c>
      <c r="H320" s="121" t="s">
        <v>77</v>
      </c>
      <c r="I320" s="122">
        <v>44012</v>
      </c>
      <c r="J320" s="122" t="str">
        <f t="shared" si="13"/>
        <v>2020</v>
      </c>
      <c r="K320" s="119">
        <v>35200</v>
      </c>
      <c r="L320" s="119"/>
      <c r="M320" s="119"/>
      <c r="N320" s="119">
        <v>33200</v>
      </c>
      <c r="O320" s="117"/>
    </row>
    <row r="321" spans="1:15" ht="15" customHeight="1" x14ac:dyDescent="0.35">
      <c r="A321" s="117"/>
      <c r="B321" s="119">
        <v>313</v>
      </c>
      <c r="C321" s="119" t="str">
        <f t="shared" si="12"/>
        <v>CATLREFORM-0313</v>
      </c>
      <c r="D321" s="120" t="s">
        <v>1220</v>
      </c>
      <c r="E321" s="121" t="s">
        <v>1221</v>
      </c>
      <c r="F321" s="121" t="s">
        <v>146</v>
      </c>
      <c r="G321" s="121" t="s">
        <v>1054</v>
      </c>
      <c r="H321" s="121" t="s">
        <v>87</v>
      </c>
      <c r="I321" s="122">
        <v>44012</v>
      </c>
      <c r="J321" s="122" t="str">
        <f t="shared" si="13"/>
        <v>2020</v>
      </c>
      <c r="K321" s="119">
        <v>36900</v>
      </c>
      <c r="L321" s="119"/>
      <c r="M321" s="119"/>
      <c r="N321" s="119">
        <v>33710</v>
      </c>
      <c r="O321" s="117"/>
    </row>
    <row r="322" spans="1:15" ht="15" customHeight="1" x14ac:dyDescent="0.35">
      <c r="A322" s="117"/>
      <c r="B322" s="119">
        <v>314</v>
      </c>
      <c r="C322" s="119" t="str">
        <f t="shared" si="12"/>
        <v>CATLREFORM-0314</v>
      </c>
      <c r="D322" s="120" t="s">
        <v>1220</v>
      </c>
      <c r="E322" s="121" t="s">
        <v>1221</v>
      </c>
      <c r="F322" s="121" t="s">
        <v>146</v>
      </c>
      <c r="G322" s="121" t="s">
        <v>1054</v>
      </c>
      <c r="H322" s="121" t="s">
        <v>91</v>
      </c>
      <c r="I322" s="122">
        <v>44012</v>
      </c>
      <c r="J322" s="122" t="str">
        <f t="shared" si="13"/>
        <v>2020</v>
      </c>
      <c r="K322" s="119">
        <v>34100</v>
      </c>
      <c r="L322" s="119"/>
      <c r="M322" s="119"/>
      <c r="N322" s="119">
        <v>32050</v>
      </c>
      <c r="O322" s="117"/>
    </row>
    <row r="323" spans="1:15" ht="15" customHeight="1" x14ac:dyDescent="0.35">
      <c r="A323" s="117"/>
      <c r="B323" s="119">
        <v>315</v>
      </c>
      <c r="C323" s="119" t="str">
        <f t="shared" si="12"/>
        <v>CATLREFORM-0315</v>
      </c>
      <c r="D323" s="120" t="s">
        <v>1220</v>
      </c>
      <c r="E323" s="121" t="s">
        <v>1221</v>
      </c>
      <c r="F323" s="121" t="s">
        <v>146</v>
      </c>
      <c r="G323" s="121" t="s">
        <v>1055</v>
      </c>
      <c r="H323" s="121" t="s">
        <v>1055</v>
      </c>
      <c r="I323" s="122">
        <v>44012</v>
      </c>
      <c r="J323" s="122" t="str">
        <f t="shared" si="13"/>
        <v>2020</v>
      </c>
      <c r="K323" s="119">
        <v>575500</v>
      </c>
      <c r="L323" s="119"/>
      <c r="M323" s="119"/>
      <c r="N323" s="119">
        <v>528491</v>
      </c>
      <c r="O323" s="117"/>
    </row>
    <row r="324" spans="1:15" ht="15" customHeight="1" x14ac:dyDescent="0.35">
      <c r="A324" s="117"/>
      <c r="B324" s="119">
        <v>316</v>
      </c>
      <c r="C324" s="119" t="str">
        <f t="shared" si="12"/>
        <v>CATLREFORM-0316</v>
      </c>
      <c r="D324" s="120" t="s">
        <v>1220</v>
      </c>
      <c r="E324" s="121" t="s">
        <v>1221</v>
      </c>
      <c r="F324" s="121" t="s">
        <v>146</v>
      </c>
      <c r="G324" s="121" t="s">
        <v>1055</v>
      </c>
      <c r="H324" s="121" t="s">
        <v>63</v>
      </c>
      <c r="I324" s="122">
        <v>44012</v>
      </c>
      <c r="J324" s="122" t="str">
        <f t="shared" si="13"/>
        <v>2020</v>
      </c>
      <c r="K324" s="119">
        <v>13500</v>
      </c>
      <c r="L324" s="119"/>
      <c r="M324" s="119"/>
      <c r="N324" s="119">
        <v>12800</v>
      </c>
      <c r="O324" s="117"/>
    </row>
    <row r="325" spans="1:15" ht="15" customHeight="1" x14ac:dyDescent="0.35">
      <c r="A325" s="117"/>
      <c r="B325" s="119">
        <v>317</v>
      </c>
      <c r="C325" s="119" t="str">
        <f t="shared" si="12"/>
        <v>CATLREFORM-0317</v>
      </c>
      <c r="D325" s="120" t="s">
        <v>1220</v>
      </c>
      <c r="E325" s="121" t="s">
        <v>1221</v>
      </c>
      <c r="F325" s="121" t="s">
        <v>146</v>
      </c>
      <c r="G325" s="121" t="s">
        <v>1055</v>
      </c>
      <c r="H325" s="121" t="s">
        <v>134</v>
      </c>
      <c r="I325" s="122">
        <v>44012</v>
      </c>
      <c r="J325" s="122" t="str">
        <f t="shared" si="13"/>
        <v>2020</v>
      </c>
      <c r="K325" s="119">
        <v>0</v>
      </c>
      <c r="L325" s="119"/>
      <c r="M325" s="119"/>
      <c r="N325" s="119">
        <v>0</v>
      </c>
      <c r="O325" s="117"/>
    </row>
    <row r="326" spans="1:15" ht="15" customHeight="1" x14ac:dyDescent="0.35">
      <c r="A326" s="117"/>
      <c r="B326" s="119">
        <v>318</v>
      </c>
      <c r="C326" s="119" t="str">
        <f t="shared" si="12"/>
        <v>CATLREFORM-0318</v>
      </c>
      <c r="D326" s="120" t="s">
        <v>1220</v>
      </c>
      <c r="E326" s="121" t="s">
        <v>1221</v>
      </c>
      <c r="F326" s="121" t="s">
        <v>146</v>
      </c>
      <c r="G326" s="121" t="s">
        <v>1055</v>
      </c>
      <c r="H326" s="121" t="s">
        <v>65</v>
      </c>
      <c r="I326" s="122">
        <v>44012</v>
      </c>
      <c r="J326" s="122" t="str">
        <f t="shared" si="13"/>
        <v>2020</v>
      </c>
      <c r="K326" s="119">
        <v>408000</v>
      </c>
      <c r="L326" s="119"/>
      <c r="M326" s="119"/>
      <c r="N326" s="119">
        <v>375191</v>
      </c>
      <c r="O326" s="117"/>
    </row>
    <row r="327" spans="1:15" ht="15" customHeight="1" x14ac:dyDescent="0.35">
      <c r="A327" s="117"/>
      <c r="B327" s="119">
        <v>319</v>
      </c>
      <c r="C327" s="119" t="str">
        <f t="shared" si="12"/>
        <v>CATLREFORM-0319</v>
      </c>
      <c r="D327" s="120" t="s">
        <v>1220</v>
      </c>
      <c r="E327" s="121" t="s">
        <v>1221</v>
      </c>
      <c r="F327" s="121" t="s">
        <v>146</v>
      </c>
      <c r="G327" s="121" t="s">
        <v>1055</v>
      </c>
      <c r="H327" s="121" t="s">
        <v>68</v>
      </c>
      <c r="I327" s="122">
        <v>44012</v>
      </c>
      <c r="J327" s="122" t="str">
        <f t="shared" si="13"/>
        <v>2020</v>
      </c>
      <c r="K327" s="119">
        <v>13500</v>
      </c>
      <c r="L327" s="119"/>
      <c r="M327" s="119"/>
      <c r="N327" s="119">
        <v>13100</v>
      </c>
      <c r="O327" s="117"/>
    </row>
    <row r="328" spans="1:15" ht="15" customHeight="1" x14ac:dyDescent="0.35">
      <c r="A328" s="117"/>
      <c r="B328" s="119">
        <v>320</v>
      </c>
      <c r="C328" s="119" t="str">
        <f t="shared" si="12"/>
        <v>CATLREFORM-0320</v>
      </c>
      <c r="D328" s="120" t="s">
        <v>1220</v>
      </c>
      <c r="E328" s="121" t="s">
        <v>1221</v>
      </c>
      <c r="F328" s="121" t="s">
        <v>146</v>
      </c>
      <c r="G328" s="121" t="s">
        <v>1055</v>
      </c>
      <c r="H328" s="121" t="s">
        <v>78</v>
      </c>
      <c r="I328" s="122">
        <v>44012</v>
      </c>
      <c r="J328" s="122" t="str">
        <f t="shared" si="13"/>
        <v>2020</v>
      </c>
      <c r="K328" s="119">
        <v>0</v>
      </c>
      <c r="L328" s="119"/>
      <c r="M328" s="119"/>
      <c r="N328" s="119">
        <v>0</v>
      </c>
      <c r="O328" s="117"/>
    </row>
    <row r="329" spans="1:15" ht="15" customHeight="1" x14ac:dyDescent="0.35">
      <c r="A329" s="117"/>
      <c r="B329" s="119">
        <v>321</v>
      </c>
      <c r="C329" s="119" t="str">
        <f t="shared" si="12"/>
        <v>CATLREFORM-0321</v>
      </c>
      <c r="D329" s="120" t="s">
        <v>1220</v>
      </c>
      <c r="E329" s="121" t="s">
        <v>1221</v>
      </c>
      <c r="F329" s="121" t="s">
        <v>146</v>
      </c>
      <c r="G329" s="121" t="s">
        <v>1055</v>
      </c>
      <c r="H329" s="121" t="s">
        <v>135</v>
      </c>
      <c r="I329" s="122">
        <v>44012</v>
      </c>
      <c r="J329" s="122" t="str">
        <f t="shared" si="13"/>
        <v>2020</v>
      </c>
      <c r="K329" s="119">
        <v>0</v>
      </c>
      <c r="L329" s="119"/>
      <c r="M329" s="119"/>
      <c r="N329" s="119">
        <v>0</v>
      </c>
      <c r="O329" s="117"/>
    </row>
    <row r="330" spans="1:15" ht="15" customHeight="1" x14ac:dyDescent="0.35">
      <c r="A330" s="117"/>
      <c r="B330" s="119">
        <v>322</v>
      </c>
      <c r="C330" s="119" t="str">
        <f t="shared" si="12"/>
        <v>CATLREFORM-0322</v>
      </c>
      <c r="D330" s="120" t="s">
        <v>1220</v>
      </c>
      <c r="E330" s="121" t="s">
        <v>1221</v>
      </c>
      <c r="F330" s="121" t="s">
        <v>146</v>
      </c>
      <c r="G330" s="121" t="s">
        <v>1055</v>
      </c>
      <c r="H330" s="121" t="s">
        <v>88</v>
      </c>
      <c r="I330" s="122">
        <v>44012</v>
      </c>
      <c r="J330" s="122" t="str">
        <f t="shared" si="13"/>
        <v>2020</v>
      </c>
      <c r="K330" s="119">
        <v>140500</v>
      </c>
      <c r="L330" s="119"/>
      <c r="M330" s="119"/>
      <c r="N330" s="119">
        <v>127400</v>
      </c>
      <c r="O330" s="117"/>
    </row>
    <row r="331" spans="1:15" x14ac:dyDescent="0.35">
      <c r="A331" s="117"/>
      <c r="B331" s="123"/>
      <c r="C331" s="123"/>
      <c r="D331" s="123"/>
      <c r="E331" s="123"/>
      <c r="F331" s="123"/>
      <c r="G331" s="123"/>
      <c r="H331" s="123"/>
      <c r="I331" s="123"/>
      <c r="J331" s="123"/>
      <c r="K331" s="123"/>
      <c r="L331" s="123"/>
      <c r="M331" s="123"/>
      <c r="N331" s="123"/>
      <c r="O331" s="117"/>
    </row>
    <row r="332" spans="1:15" ht="15" customHeight="1" x14ac:dyDescent="0.35">
      <c r="A332" s="117"/>
      <c r="B332" s="119">
        <v>323</v>
      </c>
      <c r="C332" s="119" t="str">
        <f>E332&amp;"-"&amp;TEXT(B332,"0000")</f>
        <v>CATHYDTRMT-0323</v>
      </c>
      <c r="D332" s="120" t="s">
        <v>177</v>
      </c>
      <c r="E332" s="121" t="s">
        <v>1222</v>
      </c>
      <c r="F332" s="121" t="s">
        <v>146</v>
      </c>
      <c r="G332" s="121" t="s">
        <v>146</v>
      </c>
      <c r="H332" s="121" t="s">
        <v>146</v>
      </c>
      <c r="I332" s="122">
        <v>44012</v>
      </c>
      <c r="J332" s="122" t="str">
        <f>TEXT(I332,"YYYY")</f>
        <v>2020</v>
      </c>
      <c r="K332" s="119">
        <v>17925514</v>
      </c>
      <c r="L332" s="119"/>
      <c r="M332" s="119"/>
      <c r="N332" s="119"/>
      <c r="O332" s="117"/>
    </row>
    <row r="333" spans="1:15" ht="15" customHeight="1" x14ac:dyDescent="0.35">
      <c r="A333" s="117"/>
      <c r="B333" s="119">
        <v>324</v>
      </c>
      <c r="C333" s="119" t="str">
        <f t="shared" ref="C333:C377" si="14">E333&amp;"-"&amp;TEXT(B333,"0000")</f>
        <v>CATHYDTRMT-0324</v>
      </c>
      <c r="D333" s="120" t="s">
        <v>177</v>
      </c>
      <c r="E333" s="121" t="s">
        <v>1222</v>
      </c>
      <c r="F333" s="121" t="s">
        <v>146</v>
      </c>
      <c r="G333" s="121" t="s">
        <v>1051</v>
      </c>
      <c r="H333" s="121" t="s">
        <v>1051</v>
      </c>
      <c r="I333" s="122">
        <v>44012</v>
      </c>
      <c r="J333" s="122" t="str">
        <f t="shared" ref="J333:J377" si="15">TEXT(I333,"YYYY")</f>
        <v>2020</v>
      </c>
      <c r="K333" s="119">
        <v>1063000</v>
      </c>
      <c r="L333" s="119"/>
      <c r="M333" s="119"/>
      <c r="N333" s="119"/>
      <c r="O333" s="117"/>
    </row>
    <row r="334" spans="1:15" ht="15" customHeight="1" x14ac:dyDescent="0.35">
      <c r="A334" s="117"/>
      <c r="B334" s="119">
        <v>325</v>
      </c>
      <c r="C334" s="119" t="str">
        <f t="shared" si="14"/>
        <v>CATHYDTRMT-0325</v>
      </c>
      <c r="D334" s="120" t="s">
        <v>177</v>
      </c>
      <c r="E334" s="121" t="s">
        <v>1222</v>
      </c>
      <c r="F334" s="121" t="s">
        <v>146</v>
      </c>
      <c r="G334" s="121" t="s">
        <v>1051</v>
      </c>
      <c r="H334" s="121" t="s">
        <v>67</v>
      </c>
      <c r="I334" s="122">
        <v>44012</v>
      </c>
      <c r="J334" s="122" t="str">
        <f t="shared" si="15"/>
        <v>2020</v>
      </c>
      <c r="K334" s="119">
        <v>151500</v>
      </c>
      <c r="L334" s="119"/>
      <c r="M334" s="119"/>
      <c r="N334" s="119"/>
      <c r="O334" s="117"/>
    </row>
    <row r="335" spans="1:15" ht="15" customHeight="1" x14ac:dyDescent="0.35">
      <c r="A335" s="117"/>
      <c r="B335" s="119">
        <v>326</v>
      </c>
      <c r="C335" s="119" t="str">
        <f t="shared" si="14"/>
        <v>CATHYDTRMT-0326</v>
      </c>
      <c r="D335" s="120" t="s">
        <v>177</v>
      </c>
      <c r="E335" s="121" t="s">
        <v>1222</v>
      </c>
      <c r="F335" s="121" t="s">
        <v>146</v>
      </c>
      <c r="G335" s="121" t="s">
        <v>1051</v>
      </c>
      <c r="H335" s="121" t="s">
        <v>120</v>
      </c>
      <c r="I335" s="122">
        <v>44012</v>
      </c>
      <c r="J335" s="122" t="str">
        <f t="shared" si="15"/>
        <v>2020</v>
      </c>
      <c r="K335" s="119">
        <v>0</v>
      </c>
      <c r="L335" s="119"/>
      <c r="M335" s="119"/>
      <c r="N335" s="119"/>
      <c r="O335" s="117"/>
    </row>
    <row r="336" spans="1:15" ht="15" customHeight="1" x14ac:dyDescent="0.35">
      <c r="A336" s="117"/>
      <c r="B336" s="119">
        <v>327</v>
      </c>
      <c r="C336" s="119" t="str">
        <f t="shared" si="14"/>
        <v>CATHYDTRMT-0327</v>
      </c>
      <c r="D336" s="120" t="s">
        <v>177</v>
      </c>
      <c r="E336" s="121" t="s">
        <v>1222</v>
      </c>
      <c r="F336" s="121" t="s">
        <v>146</v>
      </c>
      <c r="G336" s="121" t="s">
        <v>1051</v>
      </c>
      <c r="H336" s="121" t="s">
        <v>124</v>
      </c>
      <c r="I336" s="122">
        <v>44012</v>
      </c>
      <c r="J336" s="122" t="str">
        <f t="shared" si="15"/>
        <v>2020</v>
      </c>
      <c r="K336" s="119">
        <v>0</v>
      </c>
      <c r="L336" s="119"/>
      <c r="M336" s="119"/>
      <c r="N336" s="119"/>
      <c r="O336" s="117"/>
    </row>
    <row r="337" spans="1:15" ht="15" customHeight="1" x14ac:dyDescent="0.35">
      <c r="A337" s="117"/>
      <c r="B337" s="119">
        <v>328</v>
      </c>
      <c r="C337" s="119" t="str">
        <f t="shared" si="14"/>
        <v>CATHYDTRMT-0328</v>
      </c>
      <c r="D337" s="120" t="s">
        <v>177</v>
      </c>
      <c r="E337" s="121" t="s">
        <v>1222</v>
      </c>
      <c r="F337" s="121" t="s">
        <v>146</v>
      </c>
      <c r="G337" s="121" t="s">
        <v>1051</v>
      </c>
      <c r="H337" s="121" t="s">
        <v>116</v>
      </c>
      <c r="I337" s="122">
        <v>44012</v>
      </c>
      <c r="J337" s="122" t="str">
        <f t="shared" si="15"/>
        <v>2020</v>
      </c>
      <c r="K337" s="119">
        <v>0</v>
      </c>
      <c r="L337" s="119"/>
      <c r="M337" s="119"/>
      <c r="N337" s="119"/>
      <c r="O337" s="117"/>
    </row>
    <row r="338" spans="1:15" ht="15" customHeight="1" x14ac:dyDescent="0.35">
      <c r="A338" s="117"/>
      <c r="B338" s="119">
        <v>329</v>
      </c>
      <c r="C338" s="119" t="str">
        <f t="shared" si="14"/>
        <v>CATHYDTRMT-0329</v>
      </c>
      <c r="D338" s="120" t="s">
        <v>177</v>
      </c>
      <c r="E338" s="121" t="s">
        <v>1222</v>
      </c>
      <c r="F338" s="121" t="s">
        <v>146</v>
      </c>
      <c r="G338" s="121" t="s">
        <v>1051</v>
      </c>
      <c r="H338" s="121" t="s">
        <v>79</v>
      </c>
      <c r="I338" s="122">
        <v>44012</v>
      </c>
      <c r="J338" s="122" t="str">
        <f t="shared" si="15"/>
        <v>2020</v>
      </c>
      <c r="K338" s="119">
        <v>335100</v>
      </c>
      <c r="L338" s="119"/>
      <c r="M338" s="119"/>
      <c r="N338" s="119"/>
      <c r="O338" s="117"/>
    </row>
    <row r="339" spans="1:15" ht="15" customHeight="1" x14ac:dyDescent="0.35">
      <c r="A339" s="117"/>
      <c r="B339" s="119">
        <v>330</v>
      </c>
      <c r="C339" s="119" t="str">
        <f t="shared" si="14"/>
        <v>CATHYDTRMT-0330</v>
      </c>
      <c r="D339" s="120" t="s">
        <v>177</v>
      </c>
      <c r="E339" s="121" t="s">
        <v>1222</v>
      </c>
      <c r="F339" s="121" t="s">
        <v>146</v>
      </c>
      <c r="G339" s="121" t="s">
        <v>1051</v>
      </c>
      <c r="H339" s="121" t="s">
        <v>117</v>
      </c>
      <c r="I339" s="122">
        <v>44012</v>
      </c>
      <c r="J339" s="122" t="str">
        <f t="shared" si="15"/>
        <v>2020</v>
      </c>
      <c r="K339" s="119">
        <v>0</v>
      </c>
      <c r="L339" s="119"/>
      <c r="M339" s="119"/>
      <c r="N339" s="119"/>
      <c r="O339" s="117"/>
    </row>
    <row r="340" spans="1:15" ht="15" customHeight="1" x14ac:dyDescent="0.35">
      <c r="A340" s="117"/>
      <c r="B340" s="119">
        <v>331</v>
      </c>
      <c r="C340" s="119" t="str">
        <f t="shared" si="14"/>
        <v>CATHYDTRMT-0331</v>
      </c>
      <c r="D340" s="120" t="s">
        <v>177</v>
      </c>
      <c r="E340" s="121" t="s">
        <v>1222</v>
      </c>
      <c r="F340" s="121" t="s">
        <v>146</v>
      </c>
      <c r="G340" s="121" t="s">
        <v>1051</v>
      </c>
      <c r="H340" s="121" t="s">
        <v>123</v>
      </c>
      <c r="I340" s="122">
        <v>44012</v>
      </c>
      <c r="J340" s="122" t="str">
        <f t="shared" si="15"/>
        <v>2020</v>
      </c>
      <c r="K340" s="119">
        <v>0</v>
      </c>
      <c r="L340" s="119"/>
      <c r="M340" s="119"/>
      <c r="N340" s="119"/>
      <c r="O340" s="117"/>
    </row>
    <row r="341" spans="1:15" ht="15" customHeight="1" x14ac:dyDescent="0.35">
      <c r="A341" s="117"/>
      <c r="B341" s="119">
        <v>332</v>
      </c>
      <c r="C341" s="119" t="str">
        <f t="shared" si="14"/>
        <v>CATHYDTRMT-0332</v>
      </c>
      <c r="D341" s="120" t="s">
        <v>177</v>
      </c>
      <c r="E341" s="121" t="s">
        <v>1222</v>
      </c>
      <c r="F341" s="121" t="s">
        <v>146</v>
      </c>
      <c r="G341" s="121" t="s">
        <v>1051</v>
      </c>
      <c r="H341" s="121" t="s">
        <v>84</v>
      </c>
      <c r="I341" s="122">
        <v>44012</v>
      </c>
      <c r="J341" s="122" t="str">
        <f t="shared" si="15"/>
        <v>2020</v>
      </c>
      <c r="K341" s="119">
        <v>552300</v>
      </c>
      <c r="L341" s="119"/>
      <c r="M341" s="119"/>
      <c r="N341" s="119"/>
      <c r="O341" s="117"/>
    </row>
    <row r="342" spans="1:15" ht="15" customHeight="1" x14ac:dyDescent="0.35">
      <c r="A342" s="117"/>
      <c r="B342" s="119">
        <v>333</v>
      </c>
      <c r="C342" s="119" t="str">
        <f t="shared" si="14"/>
        <v>CATHYDTRMT-0333</v>
      </c>
      <c r="D342" s="120" t="s">
        <v>177</v>
      </c>
      <c r="E342" s="121" t="s">
        <v>1222</v>
      </c>
      <c r="F342" s="121" t="s">
        <v>146</v>
      </c>
      <c r="G342" s="121" t="s">
        <v>1051</v>
      </c>
      <c r="H342" s="121" t="s">
        <v>121</v>
      </c>
      <c r="I342" s="122">
        <v>44012</v>
      </c>
      <c r="J342" s="122" t="str">
        <f t="shared" si="15"/>
        <v>2020</v>
      </c>
      <c r="K342" s="119">
        <v>0</v>
      </c>
      <c r="L342" s="119"/>
      <c r="M342" s="119"/>
      <c r="N342" s="119"/>
      <c r="O342" s="117"/>
    </row>
    <row r="343" spans="1:15" ht="15" customHeight="1" x14ac:dyDescent="0.35">
      <c r="A343" s="117"/>
      <c r="B343" s="119">
        <v>334</v>
      </c>
      <c r="C343" s="119" t="str">
        <f t="shared" si="14"/>
        <v>CATHYDTRMT-0334</v>
      </c>
      <c r="D343" s="120" t="s">
        <v>177</v>
      </c>
      <c r="E343" s="121" t="s">
        <v>1222</v>
      </c>
      <c r="F343" s="121" t="s">
        <v>146</v>
      </c>
      <c r="G343" s="121" t="s">
        <v>1051</v>
      </c>
      <c r="H343" s="121" t="s">
        <v>89</v>
      </c>
      <c r="I343" s="122">
        <v>44012</v>
      </c>
      <c r="J343" s="122" t="str">
        <f t="shared" si="15"/>
        <v>2020</v>
      </c>
      <c r="K343" s="119">
        <v>24100</v>
      </c>
      <c r="L343" s="119"/>
      <c r="M343" s="119"/>
      <c r="N343" s="119"/>
      <c r="O343" s="117"/>
    </row>
    <row r="344" spans="1:15" ht="15" customHeight="1" x14ac:dyDescent="0.35">
      <c r="A344" s="117"/>
      <c r="B344" s="119">
        <v>335</v>
      </c>
      <c r="C344" s="119" t="str">
        <f t="shared" si="14"/>
        <v>CATHYDTRMT-0335</v>
      </c>
      <c r="D344" s="120" t="s">
        <v>177</v>
      </c>
      <c r="E344" s="121" t="s">
        <v>1222</v>
      </c>
      <c r="F344" s="121" t="s">
        <v>146</v>
      </c>
      <c r="G344" s="121" t="s">
        <v>1052</v>
      </c>
      <c r="H344" s="121" t="s">
        <v>1052</v>
      </c>
      <c r="I344" s="122">
        <v>44012</v>
      </c>
      <c r="J344" s="122" t="str">
        <f t="shared" si="15"/>
        <v>2020</v>
      </c>
      <c r="K344" s="119">
        <v>4067214</v>
      </c>
      <c r="L344" s="119"/>
      <c r="M344" s="119"/>
      <c r="N344" s="119"/>
      <c r="O344" s="117"/>
    </row>
    <row r="345" spans="1:15" ht="15" customHeight="1" x14ac:dyDescent="0.35">
      <c r="A345" s="117"/>
      <c r="B345" s="119">
        <v>336</v>
      </c>
      <c r="C345" s="119" t="str">
        <f t="shared" si="14"/>
        <v>CATHYDTRMT-0336</v>
      </c>
      <c r="D345" s="120" t="s">
        <v>177</v>
      </c>
      <c r="E345" s="121" t="s">
        <v>1222</v>
      </c>
      <c r="F345" s="121" t="s">
        <v>146</v>
      </c>
      <c r="G345" s="121" t="s">
        <v>1052</v>
      </c>
      <c r="H345" s="121" t="s">
        <v>69</v>
      </c>
      <c r="I345" s="122">
        <v>44012</v>
      </c>
      <c r="J345" s="122" t="str">
        <f t="shared" si="15"/>
        <v>2020</v>
      </c>
      <c r="K345" s="119">
        <v>953310</v>
      </c>
      <c r="L345" s="119"/>
      <c r="M345" s="119"/>
      <c r="N345" s="119"/>
      <c r="O345" s="117"/>
    </row>
    <row r="346" spans="1:15" ht="15" customHeight="1" x14ac:dyDescent="0.35">
      <c r="A346" s="117"/>
      <c r="B346" s="119">
        <v>337</v>
      </c>
      <c r="C346" s="119" t="str">
        <f t="shared" si="14"/>
        <v>CATHYDTRMT-0337</v>
      </c>
      <c r="D346" s="120" t="s">
        <v>177</v>
      </c>
      <c r="E346" s="121" t="s">
        <v>1222</v>
      </c>
      <c r="F346" s="121" t="s">
        <v>146</v>
      </c>
      <c r="G346" s="121" t="s">
        <v>1052</v>
      </c>
      <c r="H346" s="121" t="s">
        <v>70</v>
      </c>
      <c r="I346" s="122">
        <v>44012</v>
      </c>
      <c r="J346" s="122" t="str">
        <f t="shared" si="15"/>
        <v>2020</v>
      </c>
      <c r="K346" s="119">
        <v>541800</v>
      </c>
      <c r="L346" s="119"/>
      <c r="M346" s="119"/>
      <c r="N346" s="119"/>
      <c r="O346" s="117"/>
    </row>
    <row r="347" spans="1:15" ht="15" customHeight="1" x14ac:dyDescent="0.35">
      <c r="A347" s="117"/>
      <c r="B347" s="119">
        <v>338</v>
      </c>
      <c r="C347" s="119" t="str">
        <f t="shared" si="14"/>
        <v>CATHYDTRMT-0338</v>
      </c>
      <c r="D347" s="120" t="s">
        <v>177</v>
      </c>
      <c r="E347" s="121" t="s">
        <v>1222</v>
      </c>
      <c r="F347" s="121" t="s">
        <v>146</v>
      </c>
      <c r="G347" s="121" t="s">
        <v>1052</v>
      </c>
      <c r="H347" s="121" t="s">
        <v>71</v>
      </c>
      <c r="I347" s="122">
        <v>44012</v>
      </c>
      <c r="J347" s="122" t="str">
        <f t="shared" si="15"/>
        <v>2020</v>
      </c>
      <c r="K347" s="119">
        <v>406400</v>
      </c>
      <c r="L347" s="119"/>
      <c r="M347" s="119"/>
      <c r="N347" s="119"/>
      <c r="O347" s="117"/>
    </row>
    <row r="348" spans="1:15" ht="15" customHeight="1" x14ac:dyDescent="0.35">
      <c r="A348" s="117"/>
      <c r="B348" s="119">
        <v>339</v>
      </c>
      <c r="C348" s="119" t="str">
        <f t="shared" si="14"/>
        <v>CATHYDTRMT-0339</v>
      </c>
      <c r="D348" s="120" t="s">
        <v>177</v>
      </c>
      <c r="E348" s="121" t="s">
        <v>1222</v>
      </c>
      <c r="F348" s="121" t="s">
        <v>146</v>
      </c>
      <c r="G348" s="121" t="s">
        <v>1052</v>
      </c>
      <c r="H348" s="121" t="s">
        <v>72</v>
      </c>
      <c r="I348" s="122">
        <v>44012</v>
      </c>
      <c r="J348" s="122" t="str">
        <f t="shared" si="15"/>
        <v>2020</v>
      </c>
      <c r="K348" s="119">
        <v>274500</v>
      </c>
      <c r="L348" s="119"/>
      <c r="M348" s="119"/>
      <c r="N348" s="119"/>
      <c r="O348" s="117"/>
    </row>
    <row r="349" spans="1:15" ht="15" customHeight="1" x14ac:dyDescent="0.35">
      <c r="A349" s="117"/>
      <c r="B349" s="119">
        <v>340</v>
      </c>
      <c r="C349" s="119" t="str">
        <f t="shared" si="14"/>
        <v>CATHYDTRMT-0340</v>
      </c>
      <c r="D349" s="120" t="s">
        <v>177</v>
      </c>
      <c r="E349" s="121" t="s">
        <v>1222</v>
      </c>
      <c r="F349" s="121" t="s">
        <v>146</v>
      </c>
      <c r="G349" s="121" t="s">
        <v>1052</v>
      </c>
      <c r="H349" s="121" t="s">
        <v>74</v>
      </c>
      <c r="I349" s="122">
        <v>44012</v>
      </c>
      <c r="J349" s="122" t="str">
        <f t="shared" si="15"/>
        <v>2020</v>
      </c>
      <c r="K349" s="119">
        <v>133000</v>
      </c>
      <c r="L349" s="119"/>
      <c r="M349" s="119"/>
      <c r="N349" s="119"/>
      <c r="O349" s="117"/>
    </row>
    <row r="350" spans="1:15" ht="15" customHeight="1" x14ac:dyDescent="0.35">
      <c r="A350" s="117"/>
      <c r="B350" s="119">
        <v>341</v>
      </c>
      <c r="C350" s="119" t="str">
        <f t="shared" si="14"/>
        <v>CATHYDTRMT-0341</v>
      </c>
      <c r="D350" s="120" t="s">
        <v>177</v>
      </c>
      <c r="E350" s="121" t="s">
        <v>1222</v>
      </c>
      <c r="F350" s="121" t="s">
        <v>146</v>
      </c>
      <c r="G350" s="121" t="s">
        <v>1052</v>
      </c>
      <c r="H350" s="121" t="s">
        <v>75</v>
      </c>
      <c r="I350" s="122">
        <v>44012</v>
      </c>
      <c r="J350" s="122" t="str">
        <f t="shared" si="15"/>
        <v>2020</v>
      </c>
      <c r="K350" s="119">
        <v>446500</v>
      </c>
      <c r="L350" s="119"/>
      <c r="M350" s="119"/>
      <c r="N350" s="119"/>
      <c r="O350" s="117"/>
    </row>
    <row r="351" spans="1:15" ht="15" customHeight="1" x14ac:dyDescent="0.35">
      <c r="A351" s="117"/>
      <c r="B351" s="119">
        <v>342</v>
      </c>
      <c r="C351" s="119" t="str">
        <f t="shared" si="14"/>
        <v>CATHYDTRMT-0342</v>
      </c>
      <c r="D351" s="120" t="s">
        <v>177</v>
      </c>
      <c r="E351" s="121" t="s">
        <v>1222</v>
      </c>
      <c r="F351" s="121" t="s">
        <v>146</v>
      </c>
      <c r="G351" s="121" t="s">
        <v>1052</v>
      </c>
      <c r="H351" s="121" t="s">
        <v>127</v>
      </c>
      <c r="I351" s="122">
        <v>44012</v>
      </c>
      <c r="J351" s="122" t="str">
        <f t="shared" si="15"/>
        <v>2020</v>
      </c>
      <c r="K351" s="119">
        <v>0</v>
      </c>
      <c r="L351" s="119"/>
      <c r="M351" s="119"/>
      <c r="N351" s="119"/>
      <c r="O351" s="117"/>
    </row>
    <row r="352" spans="1:15" ht="15" customHeight="1" x14ac:dyDescent="0.35">
      <c r="A352" s="117"/>
      <c r="B352" s="119">
        <v>343</v>
      </c>
      <c r="C352" s="119" t="str">
        <f t="shared" si="14"/>
        <v>CATHYDTRMT-0343</v>
      </c>
      <c r="D352" s="120" t="s">
        <v>177</v>
      </c>
      <c r="E352" s="121" t="s">
        <v>1222</v>
      </c>
      <c r="F352" s="121" t="s">
        <v>146</v>
      </c>
      <c r="G352" s="121" t="s">
        <v>1052</v>
      </c>
      <c r="H352" s="121" t="s">
        <v>128</v>
      </c>
      <c r="I352" s="122">
        <v>44012</v>
      </c>
      <c r="J352" s="122" t="str">
        <f t="shared" si="15"/>
        <v>2020</v>
      </c>
      <c r="K352" s="119">
        <v>0</v>
      </c>
      <c r="L352" s="119"/>
      <c r="M352" s="119"/>
      <c r="N352" s="119"/>
      <c r="O352" s="117"/>
    </row>
    <row r="353" spans="1:15" ht="15" customHeight="1" x14ac:dyDescent="0.35">
      <c r="A353" s="117"/>
      <c r="B353" s="119">
        <v>344</v>
      </c>
      <c r="C353" s="119" t="str">
        <f t="shared" si="14"/>
        <v>CATHYDTRMT-0344</v>
      </c>
      <c r="D353" s="120" t="s">
        <v>177</v>
      </c>
      <c r="E353" s="121" t="s">
        <v>1222</v>
      </c>
      <c r="F353" s="121" t="s">
        <v>146</v>
      </c>
      <c r="G353" s="121" t="s">
        <v>1052</v>
      </c>
      <c r="H353" s="121" t="s">
        <v>81</v>
      </c>
      <c r="I353" s="122">
        <v>44012</v>
      </c>
      <c r="J353" s="122" t="str">
        <f t="shared" si="15"/>
        <v>2020</v>
      </c>
      <c r="K353" s="119">
        <v>53200</v>
      </c>
      <c r="L353" s="119"/>
      <c r="M353" s="119"/>
      <c r="N353" s="119"/>
      <c r="O353" s="117"/>
    </row>
    <row r="354" spans="1:15" ht="15" customHeight="1" x14ac:dyDescent="0.35">
      <c r="A354" s="117"/>
      <c r="B354" s="119">
        <v>345</v>
      </c>
      <c r="C354" s="119" t="str">
        <f t="shared" si="14"/>
        <v>CATHYDTRMT-0345</v>
      </c>
      <c r="D354" s="120" t="s">
        <v>177</v>
      </c>
      <c r="E354" s="121" t="s">
        <v>1222</v>
      </c>
      <c r="F354" s="121" t="s">
        <v>146</v>
      </c>
      <c r="G354" s="121" t="s">
        <v>1052</v>
      </c>
      <c r="H354" s="121" t="s">
        <v>82</v>
      </c>
      <c r="I354" s="122">
        <v>44012</v>
      </c>
      <c r="J354" s="122" t="str">
        <f t="shared" si="15"/>
        <v>2020</v>
      </c>
      <c r="K354" s="119">
        <v>519900</v>
      </c>
      <c r="L354" s="119"/>
      <c r="M354" s="119"/>
      <c r="N354" s="119"/>
      <c r="O354" s="117"/>
    </row>
    <row r="355" spans="1:15" ht="15" customHeight="1" x14ac:dyDescent="0.35">
      <c r="A355" s="117"/>
      <c r="B355" s="119">
        <v>346</v>
      </c>
      <c r="C355" s="119" t="str">
        <f t="shared" si="14"/>
        <v>CATHYDTRMT-0346</v>
      </c>
      <c r="D355" s="120" t="s">
        <v>177</v>
      </c>
      <c r="E355" s="121" t="s">
        <v>1222</v>
      </c>
      <c r="F355" s="121" t="s">
        <v>146</v>
      </c>
      <c r="G355" s="121" t="s">
        <v>1052</v>
      </c>
      <c r="H355" s="121" t="s">
        <v>83</v>
      </c>
      <c r="I355" s="122">
        <v>44012</v>
      </c>
      <c r="J355" s="122" t="str">
        <f t="shared" si="15"/>
        <v>2020</v>
      </c>
      <c r="K355" s="119">
        <v>569104</v>
      </c>
      <c r="L355" s="119"/>
      <c r="M355" s="119"/>
      <c r="N355" s="119"/>
      <c r="O355" s="117"/>
    </row>
    <row r="356" spans="1:15" ht="15" customHeight="1" x14ac:dyDescent="0.35">
      <c r="A356" s="117"/>
      <c r="B356" s="119">
        <v>347</v>
      </c>
      <c r="C356" s="119" t="str">
        <f t="shared" si="14"/>
        <v>CATHYDTRMT-0347</v>
      </c>
      <c r="D356" s="120" t="s">
        <v>177</v>
      </c>
      <c r="E356" s="121" t="s">
        <v>1222</v>
      </c>
      <c r="F356" s="121" t="s">
        <v>146</v>
      </c>
      <c r="G356" s="121" t="s">
        <v>1052</v>
      </c>
      <c r="H356" s="121" t="s">
        <v>85</v>
      </c>
      <c r="I356" s="122">
        <v>44012</v>
      </c>
      <c r="J356" s="122" t="str">
        <f t="shared" si="15"/>
        <v>2020</v>
      </c>
      <c r="K356" s="119">
        <v>129000</v>
      </c>
      <c r="L356" s="119"/>
      <c r="M356" s="119"/>
      <c r="N356" s="119"/>
      <c r="O356" s="117"/>
    </row>
    <row r="357" spans="1:15" ht="15" customHeight="1" x14ac:dyDescent="0.35">
      <c r="A357" s="117"/>
      <c r="B357" s="119">
        <v>348</v>
      </c>
      <c r="C357" s="119" t="str">
        <f t="shared" si="14"/>
        <v>CATHYDTRMT-0348</v>
      </c>
      <c r="D357" s="120" t="s">
        <v>177</v>
      </c>
      <c r="E357" s="121" t="s">
        <v>1222</v>
      </c>
      <c r="F357" s="121" t="s">
        <v>146</v>
      </c>
      <c r="G357" s="121" t="s">
        <v>1052</v>
      </c>
      <c r="H357" s="121" t="s">
        <v>90</v>
      </c>
      <c r="I357" s="122">
        <v>44012</v>
      </c>
      <c r="J357" s="122" t="str">
        <f t="shared" si="15"/>
        <v>2020</v>
      </c>
      <c r="K357" s="119">
        <v>40500</v>
      </c>
      <c r="L357" s="119"/>
      <c r="M357" s="119"/>
      <c r="N357" s="119"/>
      <c r="O357" s="117"/>
    </row>
    <row r="358" spans="1:15" ht="15" customHeight="1" x14ac:dyDescent="0.35">
      <c r="A358" s="117"/>
      <c r="B358" s="119">
        <v>349</v>
      </c>
      <c r="C358" s="119" t="str">
        <f t="shared" si="14"/>
        <v>CATHYDTRMT-0349</v>
      </c>
      <c r="D358" s="120" t="s">
        <v>177</v>
      </c>
      <c r="E358" s="121" t="s">
        <v>1222</v>
      </c>
      <c r="F358" s="121" t="s">
        <v>146</v>
      </c>
      <c r="G358" s="121" t="s">
        <v>1053</v>
      </c>
      <c r="H358" s="121" t="s">
        <v>1053</v>
      </c>
      <c r="I358" s="122">
        <v>44012</v>
      </c>
      <c r="J358" s="122" t="str">
        <f t="shared" si="15"/>
        <v>2020</v>
      </c>
      <c r="K358" s="119">
        <v>9553650</v>
      </c>
      <c r="L358" s="119"/>
      <c r="M358" s="119"/>
      <c r="N358" s="119"/>
      <c r="O358" s="117"/>
    </row>
    <row r="359" spans="1:15" ht="15" customHeight="1" x14ac:dyDescent="0.35">
      <c r="A359" s="117"/>
      <c r="B359" s="119">
        <v>350</v>
      </c>
      <c r="C359" s="119" t="str">
        <f t="shared" si="14"/>
        <v>CATHYDTRMT-0350</v>
      </c>
      <c r="D359" s="120" t="s">
        <v>177</v>
      </c>
      <c r="E359" s="121" t="s">
        <v>1222</v>
      </c>
      <c r="F359" s="121" t="s">
        <v>146</v>
      </c>
      <c r="G359" s="121" t="s">
        <v>1053</v>
      </c>
      <c r="H359" s="121" t="s">
        <v>62</v>
      </c>
      <c r="I359" s="122">
        <v>44012</v>
      </c>
      <c r="J359" s="122" t="str">
        <f t="shared" si="15"/>
        <v>2020</v>
      </c>
      <c r="K359" s="119">
        <v>125100</v>
      </c>
      <c r="L359" s="119"/>
      <c r="M359" s="119"/>
      <c r="N359" s="119"/>
      <c r="O359" s="117"/>
    </row>
    <row r="360" spans="1:15" ht="15" customHeight="1" x14ac:dyDescent="0.35">
      <c r="A360" s="117"/>
      <c r="B360" s="119">
        <v>351</v>
      </c>
      <c r="C360" s="119" t="str">
        <f t="shared" si="14"/>
        <v>CATHYDTRMT-0351</v>
      </c>
      <c r="D360" s="120" t="s">
        <v>177</v>
      </c>
      <c r="E360" s="121" t="s">
        <v>1222</v>
      </c>
      <c r="F360" s="121" t="s">
        <v>146</v>
      </c>
      <c r="G360" s="121" t="s">
        <v>1053</v>
      </c>
      <c r="H360" s="121" t="s">
        <v>64</v>
      </c>
      <c r="I360" s="122">
        <v>44012</v>
      </c>
      <c r="J360" s="122" t="str">
        <f t="shared" si="15"/>
        <v>2020</v>
      </c>
      <c r="K360" s="119">
        <v>98750</v>
      </c>
      <c r="L360" s="119"/>
      <c r="M360" s="119"/>
      <c r="N360" s="119"/>
      <c r="O360" s="117"/>
    </row>
    <row r="361" spans="1:15" ht="15" customHeight="1" x14ac:dyDescent="0.35">
      <c r="A361" s="117"/>
      <c r="B361" s="119">
        <v>352</v>
      </c>
      <c r="C361" s="119" t="str">
        <f t="shared" si="14"/>
        <v>CATHYDTRMT-0352</v>
      </c>
      <c r="D361" s="120" t="s">
        <v>177</v>
      </c>
      <c r="E361" s="121" t="s">
        <v>1222</v>
      </c>
      <c r="F361" s="121" t="s">
        <v>146</v>
      </c>
      <c r="G361" s="121" t="s">
        <v>1053</v>
      </c>
      <c r="H361" s="121" t="s">
        <v>73</v>
      </c>
      <c r="I361" s="122">
        <v>44012</v>
      </c>
      <c r="J361" s="122" t="str">
        <f t="shared" si="15"/>
        <v>2020</v>
      </c>
      <c r="K361" s="119">
        <v>3104480</v>
      </c>
      <c r="L361" s="119"/>
      <c r="M361" s="119"/>
      <c r="N361" s="119"/>
      <c r="O361" s="117"/>
    </row>
    <row r="362" spans="1:15" ht="15" customHeight="1" x14ac:dyDescent="0.35">
      <c r="A362" s="117"/>
      <c r="B362" s="119">
        <v>353</v>
      </c>
      <c r="C362" s="119" t="str">
        <f t="shared" si="14"/>
        <v>CATHYDTRMT-0353</v>
      </c>
      <c r="D362" s="120" t="s">
        <v>177</v>
      </c>
      <c r="E362" s="121" t="s">
        <v>1222</v>
      </c>
      <c r="F362" s="121" t="s">
        <v>146</v>
      </c>
      <c r="G362" s="121" t="s">
        <v>1053</v>
      </c>
      <c r="H362" s="121" t="s">
        <v>76</v>
      </c>
      <c r="I362" s="122">
        <v>44012</v>
      </c>
      <c r="J362" s="122" t="str">
        <f t="shared" si="15"/>
        <v>2020</v>
      </c>
      <c r="K362" s="119">
        <v>307300</v>
      </c>
      <c r="L362" s="119"/>
      <c r="M362" s="119"/>
      <c r="N362" s="119"/>
      <c r="O362" s="117"/>
    </row>
    <row r="363" spans="1:15" ht="15" customHeight="1" x14ac:dyDescent="0.35">
      <c r="A363" s="117"/>
      <c r="B363" s="119">
        <v>354</v>
      </c>
      <c r="C363" s="119" t="str">
        <f t="shared" si="14"/>
        <v>CATHYDTRMT-0354</v>
      </c>
      <c r="D363" s="120" t="s">
        <v>177</v>
      </c>
      <c r="E363" s="121" t="s">
        <v>1222</v>
      </c>
      <c r="F363" s="121" t="s">
        <v>146</v>
      </c>
      <c r="G363" s="121" t="s">
        <v>1053</v>
      </c>
      <c r="H363" s="121" t="s">
        <v>80</v>
      </c>
      <c r="I363" s="122">
        <v>44012</v>
      </c>
      <c r="J363" s="122" t="str">
        <f t="shared" si="15"/>
        <v>2020</v>
      </c>
      <c r="K363" s="119">
        <v>136200</v>
      </c>
      <c r="L363" s="119"/>
      <c r="M363" s="119"/>
      <c r="N363" s="119"/>
      <c r="O363" s="117"/>
    </row>
    <row r="364" spans="1:15" ht="15" customHeight="1" x14ac:dyDescent="0.35">
      <c r="A364" s="117"/>
      <c r="B364" s="119">
        <v>355</v>
      </c>
      <c r="C364" s="119" t="str">
        <f t="shared" si="14"/>
        <v>CATHYDTRMT-0355</v>
      </c>
      <c r="D364" s="120" t="s">
        <v>177</v>
      </c>
      <c r="E364" s="121" t="s">
        <v>1222</v>
      </c>
      <c r="F364" s="121" t="s">
        <v>146</v>
      </c>
      <c r="G364" s="121" t="s">
        <v>1053</v>
      </c>
      <c r="H364" s="121" t="s">
        <v>86</v>
      </c>
      <c r="I364" s="122">
        <v>44012</v>
      </c>
      <c r="J364" s="122" t="str">
        <f t="shared" si="15"/>
        <v>2020</v>
      </c>
      <c r="K364" s="119">
        <v>5781820</v>
      </c>
      <c r="L364" s="119"/>
      <c r="M364" s="119"/>
      <c r="N364" s="119"/>
      <c r="O364" s="117"/>
    </row>
    <row r="365" spans="1:15" ht="15" customHeight="1" x14ac:dyDescent="0.35">
      <c r="A365" s="117"/>
      <c r="B365" s="119">
        <v>356</v>
      </c>
      <c r="C365" s="119" t="str">
        <f t="shared" si="14"/>
        <v>CATHYDTRMT-0356</v>
      </c>
      <c r="D365" s="120" t="s">
        <v>177</v>
      </c>
      <c r="E365" s="121" t="s">
        <v>1222</v>
      </c>
      <c r="F365" s="121" t="s">
        <v>146</v>
      </c>
      <c r="G365" s="121" t="s">
        <v>1054</v>
      </c>
      <c r="H365" s="121" t="s">
        <v>1054</v>
      </c>
      <c r="I365" s="122">
        <v>44012</v>
      </c>
      <c r="J365" s="122" t="str">
        <f t="shared" si="15"/>
        <v>2020</v>
      </c>
      <c r="K365" s="119">
        <v>603950</v>
      </c>
      <c r="L365" s="119"/>
      <c r="M365" s="119"/>
      <c r="N365" s="119"/>
      <c r="O365" s="117"/>
    </row>
    <row r="366" spans="1:15" ht="15" customHeight="1" x14ac:dyDescent="0.35">
      <c r="A366" s="117"/>
      <c r="B366" s="119">
        <v>357</v>
      </c>
      <c r="C366" s="119" t="str">
        <f t="shared" si="14"/>
        <v>CATHYDTRMT-0357</v>
      </c>
      <c r="D366" s="120" t="s">
        <v>177</v>
      </c>
      <c r="E366" s="121" t="s">
        <v>1222</v>
      </c>
      <c r="F366" s="121" t="s">
        <v>146</v>
      </c>
      <c r="G366" s="121" t="s">
        <v>1054</v>
      </c>
      <c r="H366" s="121" t="s">
        <v>66</v>
      </c>
      <c r="I366" s="122">
        <v>44012</v>
      </c>
      <c r="J366" s="122" t="str">
        <f t="shared" si="15"/>
        <v>2020</v>
      </c>
      <c r="K366" s="119">
        <v>87430</v>
      </c>
      <c r="L366" s="119"/>
      <c r="M366" s="119"/>
      <c r="N366" s="119"/>
      <c r="O366" s="117"/>
    </row>
    <row r="367" spans="1:15" ht="15" customHeight="1" x14ac:dyDescent="0.35">
      <c r="A367" s="117"/>
      <c r="B367" s="119">
        <v>358</v>
      </c>
      <c r="C367" s="119" t="str">
        <f t="shared" si="14"/>
        <v>CATHYDTRMT-0358</v>
      </c>
      <c r="D367" s="120" t="s">
        <v>177</v>
      </c>
      <c r="E367" s="121" t="s">
        <v>1222</v>
      </c>
      <c r="F367" s="121" t="s">
        <v>146</v>
      </c>
      <c r="G367" s="121" t="s">
        <v>1054</v>
      </c>
      <c r="H367" s="121" t="s">
        <v>77</v>
      </c>
      <c r="I367" s="122">
        <v>44012</v>
      </c>
      <c r="J367" s="122" t="str">
        <f t="shared" si="15"/>
        <v>2020</v>
      </c>
      <c r="K367" s="119">
        <v>218820</v>
      </c>
      <c r="L367" s="119"/>
      <c r="M367" s="119"/>
      <c r="N367" s="119"/>
      <c r="O367" s="117"/>
    </row>
    <row r="368" spans="1:15" ht="15" customHeight="1" x14ac:dyDescent="0.35">
      <c r="A368" s="117"/>
      <c r="B368" s="119">
        <v>359</v>
      </c>
      <c r="C368" s="119" t="str">
        <f t="shared" si="14"/>
        <v>CATHYDTRMT-0359</v>
      </c>
      <c r="D368" s="120" t="s">
        <v>177</v>
      </c>
      <c r="E368" s="121" t="s">
        <v>1222</v>
      </c>
      <c r="F368" s="121" t="s">
        <v>146</v>
      </c>
      <c r="G368" s="121" t="s">
        <v>1054</v>
      </c>
      <c r="H368" s="121" t="s">
        <v>87</v>
      </c>
      <c r="I368" s="122">
        <v>44012</v>
      </c>
      <c r="J368" s="122" t="str">
        <f t="shared" si="15"/>
        <v>2020</v>
      </c>
      <c r="K368" s="119">
        <v>145200</v>
      </c>
      <c r="L368" s="119"/>
      <c r="M368" s="119"/>
      <c r="N368" s="119"/>
      <c r="O368" s="117"/>
    </row>
    <row r="369" spans="1:15" ht="15" customHeight="1" x14ac:dyDescent="0.35">
      <c r="A369" s="117"/>
      <c r="B369" s="119">
        <v>360</v>
      </c>
      <c r="C369" s="119" t="str">
        <f t="shared" si="14"/>
        <v>CATHYDTRMT-0360</v>
      </c>
      <c r="D369" s="120" t="s">
        <v>177</v>
      </c>
      <c r="E369" s="121" t="s">
        <v>1222</v>
      </c>
      <c r="F369" s="121" t="s">
        <v>146</v>
      </c>
      <c r="G369" s="121" t="s">
        <v>1054</v>
      </c>
      <c r="H369" s="121" t="s">
        <v>91</v>
      </c>
      <c r="I369" s="122">
        <v>44012</v>
      </c>
      <c r="J369" s="122" t="str">
        <f t="shared" si="15"/>
        <v>2020</v>
      </c>
      <c r="K369" s="119">
        <v>152500</v>
      </c>
      <c r="L369" s="119"/>
      <c r="M369" s="119"/>
      <c r="N369" s="119"/>
      <c r="O369" s="117"/>
    </row>
    <row r="370" spans="1:15" ht="15" customHeight="1" x14ac:dyDescent="0.35">
      <c r="A370" s="117"/>
      <c r="B370" s="119">
        <v>361</v>
      </c>
      <c r="C370" s="119" t="str">
        <f t="shared" si="14"/>
        <v>CATHYDTRMT-0361</v>
      </c>
      <c r="D370" s="120" t="s">
        <v>177</v>
      </c>
      <c r="E370" s="121" t="s">
        <v>1222</v>
      </c>
      <c r="F370" s="121" t="s">
        <v>146</v>
      </c>
      <c r="G370" s="121" t="s">
        <v>1055</v>
      </c>
      <c r="H370" s="121" t="s">
        <v>1055</v>
      </c>
      <c r="I370" s="122">
        <v>44012</v>
      </c>
      <c r="J370" s="122" t="str">
        <f t="shared" si="15"/>
        <v>2020</v>
      </c>
      <c r="K370" s="119">
        <v>2637700</v>
      </c>
      <c r="L370" s="119"/>
      <c r="M370" s="119"/>
      <c r="N370" s="119"/>
      <c r="O370" s="117"/>
    </row>
    <row r="371" spans="1:15" ht="15" customHeight="1" x14ac:dyDescent="0.35">
      <c r="A371" s="117"/>
      <c r="B371" s="119">
        <v>362</v>
      </c>
      <c r="C371" s="119" t="str">
        <f t="shared" si="14"/>
        <v>CATHYDTRMT-0362</v>
      </c>
      <c r="D371" s="120" t="s">
        <v>177</v>
      </c>
      <c r="E371" s="121" t="s">
        <v>1222</v>
      </c>
      <c r="F371" s="121" t="s">
        <v>146</v>
      </c>
      <c r="G371" s="121" t="s">
        <v>1055</v>
      </c>
      <c r="H371" s="121" t="s">
        <v>63</v>
      </c>
      <c r="I371" s="122">
        <v>44012</v>
      </c>
      <c r="J371" s="122" t="str">
        <f t="shared" si="15"/>
        <v>2020</v>
      </c>
      <c r="K371" s="119">
        <v>24500</v>
      </c>
      <c r="L371" s="119"/>
      <c r="M371" s="119"/>
      <c r="N371" s="119"/>
      <c r="O371" s="117"/>
    </row>
    <row r="372" spans="1:15" ht="15" customHeight="1" x14ac:dyDescent="0.35">
      <c r="A372" s="117"/>
      <c r="B372" s="119">
        <v>363</v>
      </c>
      <c r="C372" s="119" t="str">
        <f t="shared" si="14"/>
        <v>CATHYDTRMT-0363</v>
      </c>
      <c r="D372" s="120" t="s">
        <v>177</v>
      </c>
      <c r="E372" s="121" t="s">
        <v>1222</v>
      </c>
      <c r="F372" s="121" t="s">
        <v>146</v>
      </c>
      <c r="G372" s="121" t="s">
        <v>1055</v>
      </c>
      <c r="H372" s="121" t="s">
        <v>134</v>
      </c>
      <c r="I372" s="122">
        <v>44012</v>
      </c>
      <c r="J372" s="122" t="str">
        <f t="shared" si="15"/>
        <v>2020</v>
      </c>
      <c r="K372" s="119">
        <v>0</v>
      </c>
      <c r="L372" s="119"/>
      <c r="M372" s="119"/>
      <c r="N372" s="119"/>
      <c r="O372" s="117"/>
    </row>
    <row r="373" spans="1:15" ht="15" customHeight="1" x14ac:dyDescent="0.35">
      <c r="A373" s="117"/>
      <c r="B373" s="119">
        <v>364</v>
      </c>
      <c r="C373" s="119" t="str">
        <f t="shared" si="14"/>
        <v>CATHYDTRMT-0364</v>
      </c>
      <c r="D373" s="120" t="s">
        <v>177</v>
      </c>
      <c r="E373" s="121" t="s">
        <v>1222</v>
      </c>
      <c r="F373" s="121" t="s">
        <v>146</v>
      </c>
      <c r="G373" s="121" t="s">
        <v>1055</v>
      </c>
      <c r="H373" s="121" t="s">
        <v>65</v>
      </c>
      <c r="I373" s="122">
        <v>44012</v>
      </c>
      <c r="J373" s="122" t="str">
        <f t="shared" si="15"/>
        <v>2020</v>
      </c>
      <c r="K373" s="119">
        <v>2080800</v>
      </c>
      <c r="L373" s="119"/>
      <c r="M373" s="119"/>
      <c r="N373" s="119"/>
      <c r="O373" s="117"/>
    </row>
    <row r="374" spans="1:15" ht="15" customHeight="1" x14ac:dyDescent="0.35">
      <c r="A374" s="117"/>
      <c r="B374" s="119">
        <v>365</v>
      </c>
      <c r="C374" s="119" t="str">
        <f t="shared" si="14"/>
        <v>CATHYDTRMT-0365</v>
      </c>
      <c r="D374" s="120" t="s">
        <v>177</v>
      </c>
      <c r="E374" s="121" t="s">
        <v>1222</v>
      </c>
      <c r="F374" s="121" t="s">
        <v>146</v>
      </c>
      <c r="G374" s="121" t="s">
        <v>1055</v>
      </c>
      <c r="H374" s="121" t="s">
        <v>68</v>
      </c>
      <c r="I374" s="122">
        <v>44012</v>
      </c>
      <c r="J374" s="122" t="str">
        <f t="shared" si="15"/>
        <v>2020</v>
      </c>
      <c r="K374" s="119">
        <v>13000</v>
      </c>
      <c r="L374" s="119"/>
      <c r="M374" s="119"/>
      <c r="N374" s="119"/>
      <c r="O374" s="117"/>
    </row>
    <row r="375" spans="1:15" ht="15" customHeight="1" x14ac:dyDescent="0.35">
      <c r="A375" s="117"/>
      <c r="B375" s="119">
        <v>366</v>
      </c>
      <c r="C375" s="119" t="str">
        <f t="shared" si="14"/>
        <v>CATHYDTRMT-0366</v>
      </c>
      <c r="D375" s="120" t="s">
        <v>177</v>
      </c>
      <c r="E375" s="121" t="s">
        <v>1222</v>
      </c>
      <c r="F375" s="121" t="s">
        <v>146</v>
      </c>
      <c r="G375" s="121" t="s">
        <v>1055</v>
      </c>
      <c r="H375" s="121" t="s">
        <v>78</v>
      </c>
      <c r="I375" s="122">
        <v>44012</v>
      </c>
      <c r="J375" s="122" t="str">
        <f t="shared" si="15"/>
        <v>2020</v>
      </c>
      <c r="K375" s="119">
        <v>0</v>
      </c>
      <c r="L375" s="119"/>
      <c r="M375" s="119"/>
      <c r="N375" s="119"/>
      <c r="O375" s="117"/>
    </row>
    <row r="376" spans="1:15" ht="15" customHeight="1" x14ac:dyDescent="0.35">
      <c r="A376" s="117"/>
      <c r="B376" s="119">
        <v>367</v>
      </c>
      <c r="C376" s="119" t="str">
        <f t="shared" si="14"/>
        <v>CATHYDTRMT-0367</v>
      </c>
      <c r="D376" s="120" t="s">
        <v>177</v>
      </c>
      <c r="E376" s="121" t="s">
        <v>1222</v>
      </c>
      <c r="F376" s="121" t="s">
        <v>146</v>
      </c>
      <c r="G376" s="121" t="s">
        <v>1055</v>
      </c>
      <c r="H376" s="121" t="s">
        <v>135</v>
      </c>
      <c r="I376" s="122">
        <v>44012</v>
      </c>
      <c r="J376" s="122" t="str">
        <f t="shared" si="15"/>
        <v>2020</v>
      </c>
      <c r="K376" s="119">
        <v>0</v>
      </c>
      <c r="L376" s="119"/>
      <c r="M376" s="119"/>
      <c r="N376" s="119"/>
      <c r="O376" s="117"/>
    </row>
    <row r="377" spans="1:15" ht="15" customHeight="1" x14ac:dyDescent="0.35">
      <c r="A377" s="117"/>
      <c r="B377" s="119">
        <v>368</v>
      </c>
      <c r="C377" s="119" t="str">
        <f t="shared" si="14"/>
        <v>CATHYDTRMT-0368</v>
      </c>
      <c r="D377" s="120" t="s">
        <v>177</v>
      </c>
      <c r="E377" s="121" t="s">
        <v>1222</v>
      </c>
      <c r="F377" s="121" t="s">
        <v>146</v>
      </c>
      <c r="G377" s="121" t="s">
        <v>1055</v>
      </c>
      <c r="H377" s="121" t="s">
        <v>88</v>
      </c>
      <c r="I377" s="122">
        <v>44012</v>
      </c>
      <c r="J377" s="122" t="str">
        <f t="shared" si="15"/>
        <v>2020</v>
      </c>
      <c r="K377" s="119">
        <v>519400</v>
      </c>
      <c r="L377" s="119"/>
      <c r="M377" s="119"/>
      <c r="N377" s="119"/>
      <c r="O377" s="117"/>
    </row>
    <row r="378" spans="1:15" x14ac:dyDescent="0.35">
      <c r="A378" s="117"/>
      <c r="B378" s="123"/>
      <c r="C378" s="123"/>
      <c r="D378" s="123"/>
      <c r="E378" s="123"/>
      <c r="F378" s="123"/>
      <c r="G378" s="123"/>
      <c r="H378" s="123"/>
      <c r="I378" s="123"/>
      <c r="J378" s="123"/>
      <c r="K378" s="123"/>
      <c r="L378" s="123"/>
      <c r="M378" s="123"/>
      <c r="N378" s="123"/>
      <c r="O378" s="117"/>
    </row>
    <row r="379" spans="1:15" ht="15" customHeight="1" x14ac:dyDescent="0.35">
      <c r="A379" s="117"/>
      <c r="B379" s="119">
        <v>369</v>
      </c>
      <c r="C379" s="119" t="str">
        <f>E379&amp;"-"&amp;TEXT(B379,"0000")</f>
        <v>FUELSOLDEASP-0369</v>
      </c>
      <c r="D379" s="120" t="s">
        <v>180</v>
      </c>
      <c r="E379" s="121" t="s">
        <v>1223</v>
      </c>
      <c r="F379" s="121" t="s">
        <v>146</v>
      </c>
      <c r="G379" s="121" t="s">
        <v>146</v>
      </c>
      <c r="H379" s="121" t="s">
        <v>146</v>
      </c>
      <c r="I379" s="122">
        <v>44012</v>
      </c>
      <c r="J379" s="122" t="str">
        <f>TEXT(I379,"YYYY")</f>
        <v>2020</v>
      </c>
      <c r="K379" s="119">
        <v>395750</v>
      </c>
      <c r="L379" s="119"/>
      <c r="M379" s="119"/>
      <c r="N379" s="119"/>
      <c r="O379" s="117"/>
    </row>
    <row r="380" spans="1:15" ht="15" customHeight="1" x14ac:dyDescent="0.35">
      <c r="A380" s="117"/>
      <c r="B380" s="119">
        <v>370</v>
      </c>
      <c r="C380" s="119" t="str">
        <f t="shared" ref="C380:C424" si="16">E380&amp;"-"&amp;TEXT(B380,"0000")</f>
        <v>FUELSOLDEASP-0370</v>
      </c>
      <c r="D380" s="120" t="s">
        <v>180</v>
      </c>
      <c r="E380" s="121" t="s">
        <v>1223</v>
      </c>
      <c r="F380" s="121" t="s">
        <v>146</v>
      </c>
      <c r="G380" s="121" t="s">
        <v>1051</v>
      </c>
      <c r="H380" s="121" t="s">
        <v>1051</v>
      </c>
      <c r="I380" s="122">
        <v>44012</v>
      </c>
      <c r="J380" s="122" t="str">
        <f t="shared" ref="J380:J424" si="17">TEXT(I380,"YYYY")</f>
        <v>2020</v>
      </c>
      <c r="K380" s="119">
        <v>22000</v>
      </c>
      <c r="L380" s="119"/>
      <c r="M380" s="119"/>
      <c r="N380" s="119"/>
      <c r="O380" s="117"/>
    </row>
    <row r="381" spans="1:15" ht="15" customHeight="1" x14ac:dyDescent="0.35">
      <c r="A381" s="117"/>
      <c r="B381" s="119">
        <v>371</v>
      </c>
      <c r="C381" s="119" t="str">
        <f t="shared" si="16"/>
        <v>FUELSOLDEASP-0371</v>
      </c>
      <c r="D381" s="120" t="s">
        <v>180</v>
      </c>
      <c r="E381" s="121" t="s">
        <v>1223</v>
      </c>
      <c r="F381" s="121" t="s">
        <v>146</v>
      </c>
      <c r="G381" s="121" t="s">
        <v>1051</v>
      </c>
      <c r="H381" s="121" t="s">
        <v>67</v>
      </c>
      <c r="I381" s="122">
        <v>44012</v>
      </c>
      <c r="J381" s="122" t="str">
        <f t="shared" si="17"/>
        <v>2020</v>
      </c>
      <c r="K381" s="119">
        <v>0</v>
      </c>
      <c r="L381" s="119"/>
      <c r="M381" s="119"/>
      <c r="N381" s="119"/>
      <c r="O381" s="117"/>
    </row>
    <row r="382" spans="1:15" ht="15" customHeight="1" x14ac:dyDescent="0.35">
      <c r="A382" s="117"/>
      <c r="B382" s="119">
        <v>372</v>
      </c>
      <c r="C382" s="119" t="str">
        <f t="shared" si="16"/>
        <v>FUELSOLDEASP-0372</v>
      </c>
      <c r="D382" s="120" t="s">
        <v>180</v>
      </c>
      <c r="E382" s="121" t="s">
        <v>1223</v>
      </c>
      <c r="F382" s="121" t="s">
        <v>146</v>
      </c>
      <c r="G382" s="121" t="s">
        <v>1051</v>
      </c>
      <c r="H382" s="121" t="s">
        <v>120</v>
      </c>
      <c r="I382" s="122">
        <v>44012</v>
      </c>
      <c r="J382" s="122" t="str">
        <f t="shared" si="17"/>
        <v>2020</v>
      </c>
      <c r="K382" s="119">
        <v>0</v>
      </c>
      <c r="L382" s="119"/>
      <c r="M382" s="119"/>
      <c r="N382" s="119"/>
      <c r="O382" s="117"/>
    </row>
    <row r="383" spans="1:15" ht="15" customHeight="1" x14ac:dyDescent="0.35">
      <c r="A383" s="117"/>
      <c r="B383" s="119">
        <v>373</v>
      </c>
      <c r="C383" s="119" t="str">
        <f t="shared" si="16"/>
        <v>FUELSOLDEASP-0373</v>
      </c>
      <c r="D383" s="120" t="s">
        <v>180</v>
      </c>
      <c r="E383" s="121" t="s">
        <v>1223</v>
      </c>
      <c r="F383" s="121" t="s">
        <v>146</v>
      </c>
      <c r="G383" s="121" t="s">
        <v>1051</v>
      </c>
      <c r="H383" s="121" t="s">
        <v>124</v>
      </c>
      <c r="I383" s="122">
        <v>44012</v>
      </c>
      <c r="J383" s="122" t="str">
        <f t="shared" si="17"/>
        <v>2020</v>
      </c>
      <c r="K383" s="119">
        <v>0</v>
      </c>
      <c r="L383" s="119"/>
      <c r="M383" s="119"/>
      <c r="N383" s="119"/>
      <c r="O383" s="117"/>
    </row>
    <row r="384" spans="1:15" ht="15" customHeight="1" x14ac:dyDescent="0.35">
      <c r="A384" s="117"/>
      <c r="B384" s="119">
        <v>374</v>
      </c>
      <c r="C384" s="119" t="str">
        <f t="shared" si="16"/>
        <v>FUELSOLDEASP-0374</v>
      </c>
      <c r="D384" s="120" t="s">
        <v>180</v>
      </c>
      <c r="E384" s="121" t="s">
        <v>1223</v>
      </c>
      <c r="F384" s="121" t="s">
        <v>146</v>
      </c>
      <c r="G384" s="121" t="s">
        <v>1051</v>
      </c>
      <c r="H384" s="121" t="s">
        <v>116</v>
      </c>
      <c r="I384" s="122">
        <v>44012</v>
      </c>
      <c r="J384" s="122" t="str">
        <f t="shared" si="17"/>
        <v>2020</v>
      </c>
      <c r="K384" s="119">
        <v>0</v>
      </c>
      <c r="L384" s="119"/>
      <c r="M384" s="119"/>
      <c r="N384" s="119"/>
      <c r="O384" s="117"/>
    </row>
    <row r="385" spans="1:15" ht="15" customHeight="1" x14ac:dyDescent="0.35">
      <c r="A385" s="117"/>
      <c r="B385" s="119">
        <v>375</v>
      </c>
      <c r="C385" s="119" t="str">
        <f t="shared" si="16"/>
        <v>FUELSOLDEASP-0375</v>
      </c>
      <c r="D385" s="120" t="s">
        <v>180</v>
      </c>
      <c r="E385" s="121" t="s">
        <v>1223</v>
      </c>
      <c r="F385" s="121" t="s">
        <v>146</v>
      </c>
      <c r="G385" s="121" t="s">
        <v>1051</v>
      </c>
      <c r="H385" s="121" t="s">
        <v>79</v>
      </c>
      <c r="I385" s="122">
        <v>44012</v>
      </c>
      <c r="J385" s="122" t="str">
        <f t="shared" si="17"/>
        <v>2020</v>
      </c>
      <c r="K385" s="119">
        <v>22000</v>
      </c>
      <c r="L385" s="119"/>
      <c r="M385" s="119"/>
      <c r="N385" s="119"/>
      <c r="O385" s="117"/>
    </row>
    <row r="386" spans="1:15" ht="15" customHeight="1" x14ac:dyDescent="0.35">
      <c r="A386" s="117"/>
      <c r="B386" s="119">
        <v>376</v>
      </c>
      <c r="C386" s="119" t="str">
        <f t="shared" si="16"/>
        <v>FUELSOLDEASP-0376</v>
      </c>
      <c r="D386" s="120" t="s">
        <v>180</v>
      </c>
      <c r="E386" s="121" t="s">
        <v>1223</v>
      </c>
      <c r="F386" s="121" t="s">
        <v>146</v>
      </c>
      <c r="G386" s="121" t="s">
        <v>1051</v>
      </c>
      <c r="H386" s="121" t="s">
        <v>117</v>
      </c>
      <c r="I386" s="122">
        <v>44012</v>
      </c>
      <c r="J386" s="122" t="str">
        <f t="shared" si="17"/>
        <v>2020</v>
      </c>
      <c r="K386" s="119">
        <v>0</v>
      </c>
      <c r="L386" s="119"/>
      <c r="M386" s="119"/>
      <c r="N386" s="119"/>
      <c r="O386" s="117"/>
    </row>
    <row r="387" spans="1:15" ht="15" customHeight="1" x14ac:dyDescent="0.35">
      <c r="A387" s="117"/>
      <c r="B387" s="119">
        <v>377</v>
      </c>
      <c r="C387" s="119" t="str">
        <f t="shared" si="16"/>
        <v>FUELSOLDEASP-0377</v>
      </c>
      <c r="D387" s="120" t="s">
        <v>180</v>
      </c>
      <c r="E387" s="121" t="s">
        <v>1223</v>
      </c>
      <c r="F387" s="121" t="s">
        <v>146</v>
      </c>
      <c r="G387" s="121" t="s">
        <v>1051</v>
      </c>
      <c r="H387" s="121" t="s">
        <v>123</v>
      </c>
      <c r="I387" s="122">
        <v>44012</v>
      </c>
      <c r="J387" s="122" t="str">
        <f t="shared" si="17"/>
        <v>2020</v>
      </c>
      <c r="K387" s="119">
        <v>0</v>
      </c>
      <c r="L387" s="119"/>
      <c r="M387" s="119"/>
      <c r="N387" s="119"/>
      <c r="O387" s="117"/>
    </row>
    <row r="388" spans="1:15" ht="15" customHeight="1" x14ac:dyDescent="0.35">
      <c r="A388" s="117"/>
      <c r="B388" s="119">
        <v>378</v>
      </c>
      <c r="C388" s="119" t="str">
        <f t="shared" si="16"/>
        <v>FUELSOLDEASP-0378</v>
      </c>
      <c r="D388" s="120" t="s">
        <v>180</v>
      </c>
      <c r="E388" s="121" t="s">
        <v>1223</v>
      </c>
      <c r="F388" s="121" t="s">
        <v>146</v>
      </c>
      <c r="G388" s="121" t="s">
        <v>1051</v>
      </c>
      <c r="H388" s="121" t="s">
        <v>84</v>
      </c>
      <c r="I388" s="122">
        <v>44012</v>
      </c>
      <c r="J388" s="122" t="str">
        <f t="shared" si="17"/>
        <v>2020</v>
      </c>
      <c r="K388" s="119">
        <v>0</v>
      </c>
      <c r="L388" s="119"/>
      <c r="M388" s="119"/>
      <c r="N388" s="119"/>
      <c r="O388" s="117"/>
    </row>
    <row r="389" spans="1:15" ht="15" customHeight="1" x14ac:dyDescent="0.35">
      <c r="A389" s="117"/>
      <c r="B389" s="119">
        <v>379</v>
      </c>
      <c r="C389" s="119" t="str">
        <f t="shared" si="16"/>
        <v>FUELSOLDEASP-0379</v>
      </c>
      <c r="D389" s="120" t="s">
        <v>180</v>
      </c>
      <c r="E389" s="121" t="s">
        <v>1223</v>
      </c>
      <c r="F389" s="121" t="s">
        <v>146</v>
      </c>
      <c r="G389" s="121" t="s">
        <v>1051</v>
      </c>
      <c r="H389" s="121" t="s">
        <v>121</v>
      </c>
      <c r="I389" s="122">
        <v>44012</v>
      </c>
      <c r="J389" s="122" t="str">
        <f t="shared" si="17"/>
        <v>2020</v>
      </c>
      <c r="K389" s="119">
        <v>0</v>
      </c>
      <c r="L389" s="119"/>
      <c r="M389" s="119"/>
      <c r="N389" s="119"/>
      <c r="O389" s="117"/>
    </row>
    <row r="390" spans="1:15" ht="15" customHeight="1" x14ac:dyDescent="0.35">
      <c r="A390" s="117"/>
      <c r="B390" s="119">
        <v>380</v>
      </c>
      <c r="C390" s="119" t="str">
        <f t="shared" si="16"/>
        <v>FUELSOLDEASP-0380</v>
      </c>
      <c r="D390" s="120" t="s">
        <v>180</v>
      </c>
      <c r="E390" s="121" t="s">
        <v>1223</v>
      </c>
      <c r="F390" s="121" t="s">
        <v>146</v>
      </c>
      <c r="G390" s="121" t="s">
        <v>1051</v>
      </c>
      <c r="H390" s="121" t="s">
        <v>89</v>
      </c>
      <c r="I390" s="122">
        <v>44012</v>
      </c>
      <c r="J390" s="122" t="str">
        <f t="shared" si="17"/>
        <v>2020</v>
      </c>
      <c r="K390" s="119">
        <v>0</v>
      </c>
      <c r="L390" s="119"/>
      <c r="M390" s="119"/>
      <c r="N390" s="119"/>
      <c r="O390" s="117"/>
    </row>
    <row r="391" spans="1:15" ht="15" customHeight="1" x14ac:dyDescent="0.35">
      <c r="A391" s="117"/>
      <c r="B391" s="119">
        <v>381</v>
      </c>
      <c r="C391" s="119" t="str">
        <f t="shared" si="16"/>
        <v>FUELSOLDEASP-0381</v>
      </c>
      <c r="D391" s="120" t="s">
        <v>180</v>
      </c>
      <c r="E391" s="121" t="s">
        <v>1223</v>
      </c>
      <c r="F391" s="121" t="s">
        <v>146</v>
      </c>
      <c r="G391" s="121" t="s">
        <v>1052</v>
      </c>
      <c r="H391" s="121" t="s">
        <v>1052</v>
      </c>
      <c r="I391" s="122">
        <v>44012</v>
      </c>
      <c r="J391" s="122" t="str">
        <f t="shared" si="17"/>
        <v>2020</v>
      </c>
      <c r="K391" s="119">
        <v>22350</v>
      </c>
      <c r="L391" s="119"/>
      <c r="M391" s="119"/>
      <c r="N391" s="119"/>
      <c r="O391" s="117"/>
    </row>
    <row r="392" spans="1:15" ht="15" customHeight="1" x14ac:dyDescent="0.35">
      <c r="A392" s="117"/>
      <c r="B392" s="119">
        <v>382</v>
      </c>
      <c r="C392" s="119" t="str">
        <f t="shared" si="16"/>
        <v>FUELSOLDEASP-0382</v>
      </c>
      <c r="D392" s="120" t="s">
        <v>180</v>
      </c>
      <c r="E392" s="121" t="s">
        <v>1223</v>
      </c>
      <c r="F392" s="121" t="s">
        <v>146</v>
      </c>
      <c r="G392" s="121" t="s">
        <v>1052</v>
      </c>
      <c r="H392" s="121" t="s">
        <v>69</v>
      </c>
      <c r="I392" s="122">
        <v>44012</v>
      </c>
      <c r="J392" s="122" t="str">
        <f t="shared" si="17"/>
        <v>2020</v>
      </c>
      <c r="K392" s="119">
        <v>0</v>
      </c>
      <c r="L392" s="119"/>
      <c r="M392" s="119"/>
      <c r="N392" s="119"/>
      <c r="O392" s="117"/>
    </row>
    <row r="393" spans="1:15" ht="15" customHeight="1" x14ac:dyDescent="0.35">
      <c r="A393" s="117"/>
      <c r="B393" s="119">
        <v>383</v>
      </c>
      <c r="C393" s="119" t="str">
        <f t="shared" si="16"/>
        <v>FUELSOLDEASP-0383</v>
      </c>
      <c r="D393" s="120" t="s">
        <v>180</v>
      </c>
      <c r="E393" s="121" t="s">
        <v>1223</v>
      </c>
      <c r="F393" s="121" t="s">
        <v>146</v>
      </c>
      <c r="G393" s="121" t="s">
        <v>1052</v>
      </c>
      <c r="H393" s="121" t="s">
        <v>70</v>
      </c>
      <c r="I393" s="122">
        <v>44012</v>
      </c>
      <c r="J393" s="122" t="str">
        <f t="shared" si="17"/>
        <v>2020</v>
      </c>
      <c r="K393" s="119">
        <v>0</v>
      </c>
      <c r="L393" s="119"/>
      <c r="M393" s="119"/>
      <c r="N393" s="119"/>
      <c r="O393" s="117"/>
    </row>
    <row r="394" spans="1:15" ht="15" customHeight="1" x14ac:dyDescent="0.35">
      <c r="A394" s="117"/>
      <c r="B394" s="119">
        <v>384</v>
      </c>
      <c r="C394" s="119" t="str">
        <f t="shared" si="16"/>
        <v>FUELSOLDEASP-0384</v>
      </c>
      <c r="D394" s="120" t="s">
        <v>180</v>
      </c>
      <c r="E394" s="121" t="s">
        <v>1223</v>
      </c>
      <c r="F394" s="121" t="s">
        <v>146</v>
      </c>
      <c r="G394" s="121" t="s">
        <v>1052</v>
      </c>
      <c r="H394" s="121" t="s">
        <v>71</v>
      </c>
      <c r="I394" s="122">
        <v>44012</v>
      </c>
      <c r="J394" s="122" t="str">
        <f t="shared" si="17"/>
        <v>2020</v>
      </c>
      <c r="K394" s="119">
        <v>0</v>
      </c>
      <c r="L394" s="119"/>
      <c r="M394" s="119"/>
      <c r="N394" s="119"/>
      <c r="O394" s="117"/>
    </row>
    <row r="395" spans="1:15" ht="15" customHeight="1" x14ac:dyDescent="0.35">
      <c r="A395" s="117"/>
      <c r="B395" s="119">
        <v>385</v>
      </c>
      <c r="C395" s="119" t="str">
        <f t="shared" si="16"/>
        <v>FUELSOLDEASP-0385</v>
      </c>
      <c r="D395" s="120" t="s">
        <v>180</v>
      </c>
      <c r="E395" s="121" t="s">
        <v>1223</v>
      </c>
      <c r="F395" s="121" t="s">
        <v>146</v>
      </c>
      <c r="G395" s="121" t="s">
        <v>1052</v>
      </c>
      <c r="H395" s="121" t="s">
        <v>72</v>
      </c>
      <c r="I395" s="122">
        <v>44012</v>
      </c>
      <c r="J395" s="122" t="str">
        <f t="shared" si="17"/>
        <v>2020</v>
      </c>
      <c r="K395" s="119">
        <v>13000</v>
      </c>
      <c r="L395" s="119"/>
      <c r="M395" s="119"/>
      <c r="N395" s="119"/>
      <c r="O395" s="117"/>
    </row>
    <row r="396" spans="1:15" ht="15" customHeight="1" x14ac:dyDescent="0.35">
      <c r="A396" s="117"/>
      <c r="B396" s="119">
        <v>386</v>
      </c>
      <c r="C396" s="119" t="str">
        <f t="shared" si="16"/>
        <v>FUELSOLDEASP-0386</v>
      </c>
      <c r="D396" s="120" t="s">
        <v>180</v>
      </c>
      <c r="E396" s="121" t="s">
        <v>1223</v>
      </c>
      <c r="F396" s="121" t="s">
        <v>146</v>
      </c>
      <c r="G396" s="121" t="s">
        <v>1052</v>
      </c>
      <c r="H396" s="121" t="s">
        <v>74</v>
      </c>
      <c r="I396" s="122">
        <v>44012</v>
      </c>
      <c r="J396" s="122" t="str">
        <f t="shared" si="17"/>
        <v>2020</v>
      </c>
      <c r="K396" s="119">
        <v>0</v>
      </c>
      <c r="L396" s="119"/>
      <c r="M396" s="119"/>
      <c r="N396" s="119"/>
      <c r="O396" s="117"/>
    </row>
    <row r="397" spans="1:15" ht="15" customHeight="1" x14ac:dyDescent="0.35">
      <c r="A397" s="117"/>
      <c r="B397" s="119">
        <v>387</v>
      </c>
      <c r="C397" s="119" t="str">
        <f t="shared" si="16"/>
        <v>FUELSOLDEASP-0387</v>
      </c>
      <c r="D397" s="120" t="s">
        <v>180</v>
      </c>
      <c r="E397" s="121" t="s">
        <v>1223</v>
      </c>
      <c r="F397" s="121" t="s">
        <v>146</v>
      </c>
      <c r="G397" s="121" t="s">
        <v>1052</v>
      </c>
      <c r="H397" s="121" t="s">
        <v>75</v>
      </c>
      <c r="I397" s="122">
        <v>44012</v>
      </c>
      <c r="J397" s="122" t="str">
        <f t="shared" si="17"/>
        <v>2020</v>
      </c>
      <c r="K397" s="119">
        <v>4500</v>
      </c>
      <c r="L397" s="119"/>
      <c r="M397" s="119"/>
      <c r="N397" s="119"/>
      <c r="O397" s="117"/>
    </row>
    <row r="398" spans="1:15" ht="15" customHeight="1" x14ac:dyDescent="0.35">
      <c r="A398" s="117"/>
      <c r="B398" s="119">
        <v>388</v>
      </c>
      <c r="C398" s="119" t="str">
        <f t="shared" si="16"/>
        <v>FUELSOLDEASP-0388</v>
      </c>
      <c r="D398" s="120" t="s">
        <v>180</v>
      </c>
      <c r="E398" s="121" t="s">
        <v>1223</v>
      </c>
      <c r="F398" s="121" t="s">
        <v>146</v>
      </c>
      <c r="G398" s="121" t="s">
        <v>1052</v>
      </c>
      <c r="H398" s="121" t="s">
        <v>127</v>
      </c>
      <c r="I398" s="122">
        <v>44012</v>
      </c>
      <c r="J398" s="122" t="str">
        <f t="shared" si="17"/>
        <v>2020</v>
      </c>
      <c r="K398" s="119">
        <v>0</v>
      </c>
      <c r="L398" s="119"/>
      <c r="M398" s="119"/>
      <c r="N398" s="119"/>
      <c r="O398" s="117"/>
    </row>
    <row r="399" spans="1:15" ht="15" customHeight="1" x14ac:dyDescent="0.35">
      <c r="A399" s="117"/>
      <c r="B399" s="119">
        <v>389</v>
      </c>
      <c r="C399" s="119" t="str">
        <f t="shared" si="16"/>
        <v>FUELSOLDEASP-0389</v>
      </c>
      <c r="D399" s="120" t="s">
        <v>180</v>
      </c>
      <c r="E399" s="121" t="s">
        <v>1223</v>
      </c>
      <c r="F399" s="121" t="s">
        <v>146</v>
      </c>
      <c r="G399" s="121" t="s">
        <v>1052</v>
      </c>
      <c r="H399" s="121" t="s">
        <v>128</v>
      </c>
      <c r="I399" s="122">
        <v>44012</v>
      </c>
      <c r="J399" s="122" t="str">
        <f t="shared" si="17"/>
        <v>2020</v>
      </c>
      <c r="K399" s="119">
        <v>0</v>
      </c>
      <c r="L399" s="119"/>
      <c r="M399" s="119"/>
      <c r="N399" s="119"/>
      <c r="O399" s="117"/>
    </row>
    <row r="400" spans="1:15" ht="15" customHeight="1" x14ac:dyDescent="0.35">
      <c r="A400" s="117"/>
      <c r="B400" s="119">
        <v>390</v>
      </c>
      <c r="C400" s="119" t="str">
        <f t="shared" si="16"/>
        <v>FUELSOLDEASP-0390</v>
      </c>
      <c r="D400" s="120" t="s">
        <v>180</v>
      </c>
      <c r="E400" s="121" t="s">
        <v>1223</v>
      </c>
      <c r="F400" s="121" t="s">
        <v>146</v>
      </c>
      <c r="G400" s="121" t="s">
        <v>1052</v>
      </c>
      <c r="H400" s="121" t="s">
        <v>81</v>
      </c>
      <c r="I400" s="122">
        <v>44012</v>
      </c>
      <c r="J400" s="122" t="str">
        <f t="shared" si="17"/>
        <v>2020</v>
      </c>
      <c r="K400" s="119">
        <v>0</v>
      </c>
      <c r="L400" s="119"/>
      <c r="M400" s="119"/>
      <c r="N400" s="119"/>
      <c r="O400" s="117"/>
    </row>
    <row r="401" spans="1:15" ht="15" customHeight="1" x14ac:dyDescent="0.35">
      <c r="A401" s="117"/>
      <c r="B401" s="119">
        <v>391</v>
      </c>
      <c r="C401" s="119" t="str">
        <f t="shared" si="16"/>
        <v>FUELSOLDEASP-0391</v>
      </c>
      <c r="D401" s="120" t="s">
        <v>180</v>
      </c>
      <c r="E401" s="121" t="s">
        <v>1223</v>
      </c>
      <c r="F401" s="121" t="s">
        <v>146</v>
      </c>
      <c r="G401" s="121" t="s">
        <v>1052</v>
      </c>
      <c r="H401" s="121" t="s">
        <v>82</v>
      </c>
      <c r="I401" s="122">
        <v>44012</v>
      </c>
      <c r="J401" s="122" t="str">
        <f t="shared" si="17"/>
        <v>2020</v>
      </c>
      <c r="K401" s="119">
        <v>0</v>
      </c>
      <c r="L401" s="119"/>
      <c r="M401" s="119"/>
      <c r="N401" s="119"/>
      <c r="O401" s="117"/>
    </row>
    <row r="402" spans="1:15" ht="15" customHeight="1" x14ac:dyDescent="0.35">
      <c r="A402" s="117"/>
      <c r="B402" s="119">
        <v>392</v>
      </c>
      <c r="C402" s="119" t="str">
        <f t="shared" si="16"/>
        <v>FUELSOLDEASP-0392</v>
      </c>
      <c r="D402" s="120" t="s">
        <v>180</v>
      </c>
      <c r="E402" s="121" t="s">
        <v>1223</v>
      </c>
      <c r="F402" s="121" t="s">
        <v>146</v>
      </c>
      <c r="G402" s="121" t="s">
        <v>1052</v>
      </c>
      <c r="H402" s="121" t="s">
        <v>83</v>
      </c>
      <c r="I402" s="122">
        <v>44012</v>
      </c>
      <c r="J402" s="122" t="str">
        <f t="shared" si="17"/>
        <v>2020</v>
      </c>
      <c r="K402" s="119">
        <v>4850</v>
      </c>
      <c r="L402" s="119"/>
      <c r="M402" s="119"/>
      <c r="N402" s="119"/>
      <c r="O402" s="117"/>
    </row>
    <row r="403" spans="1:15" ht="15" customHeight="1" x14ac:dyDescent="0.35">
      <c r="A403" s="117"/>
      <c r="B403" s="119">
        <v>393</v>
      </c>
      <c r="C403" s="119" t="str">
        <f t="shared" si="16"/>
        <v>FUELSOLDEASP-0393</v>
      </c>
      <c r="D403" s="120" t="s">
        <v>180</v>
      </c>
      <c r="E403" s="121" t="s">
        <v>1223</v>
      </c>
      <c r="F403" s="121" t="s">
        <v>146</v>
      </c>
      <c r="G403" s="121" t="s">
        <v>1052</v>
      </c>
      <c r="H403" s="121" t="s">
        <v>85</v>
      </c>
      <c r="I403" s="122">
        <v>44012</v>
      </c>
      <c r="J403" s="122" t="str">
        <f t="shared" si="17"/>
        <v>2020</v>
      </c>
      <c r="K403" s="119">
        <v>0</v>
      </c>
      <c r="L403" s="119"/>
      <c r="M403" s="119"/>
      <c r="N403" s="119"/>
      <c r="O403" s="117"/>
    </row>
    <row r="404" spans="1:15" ht="15" customHeight="1" x14ac:dyDescent="0.35">
      <c r="A404" s="117"/>
      <c r="B404" s="119">
        <v>394</v>
      </c>
      <c r="C404" s="119" t="str">
        <f t="shared" si="16"/>
        <v>FUELSOLDEASP-0394</v>
      </c>
      <c r="D404" s="120" t="s">
        <v>180</v>
      </c>
      <c r="E404" s="121" t="s">
        <v>1223</v>
      </c>
      <c r="F404" s="121" t="s">
        <v>146</v>
      </c>
      <c r="G404" s="121" t="s">
        <v>1052</v>
      </c>
      <c r="H404" s="121" t="s">
        <v>90</v>
      </c>
      <c r="I404" s="122">
        <v>44012</v>
      </c>
      <c r="J404" s="122" t="str">
        <f t="shared" si="17"/>
        <v>2020</v>
      </c>
      <c r="K404" s="119">
        <v>0</v>
      </c>
      <c r="L404" s="119"/>
      <c r="M404" s="119"/>
      <c r="N404" s="119"/>
      <c r="O404" s="117"/>
    </row>
    <row r="405" spans="1:15" ht="15" customHeight="1" x14ac:dyDescent="0.35">
      <c r="A405" s="117"/>
      <c r="B405" s="119">
        <v>395</v>
      </c>
      <c r="C405" s="119" t="str">
        <f t="shared" si="16"/>
        <v>FUELSOLDEASP-0395</v>
      </c>
      <c r="D405" s="120" t="s">
        <v>180</v>
      </c>
      <c r="E405" s="121" t="s">
        <v>1223</v>
      </c>
      <c r="F405" s="121" t="s">
        <v>146</v>
      </c>
      <c r="G405" s="121" t="s">
        <v>1053</v>
      </c>
      <c r="H405" s="121" t="s">
        <v>1053</v>
      </c>
      <c r="I405" s="122">
        <v>44012</v>
      </c>
      <c r="J405" s="122" t="str">
        <f t="shared" si="17"/>
        <v>2020</v>
      </c>
      <c r="K405" s="119">
        <v>265400</v>
      </c>
      <c r="L405" s="119"/>
      <c r="M405" s="119"/>
      <c r="N405" s="119"/>
      <c r="O405" s="117"/>
    </row>
    <row r="406" spans="1:15" ht="15" customHeight="1" x14ac:dyDescent="0.35">
      <c r="A406" s="117"/>
      <c r="B406" s="119">
        <v>396</v>
      </c>
      <c r="C406" s="119" t="str">
        <f t="shared" si="16"/>
        <v>FUELSOLDEASP-0396</v>
      </c>
      <c r="D406" s="120" t="s">
        <v>180</v>
      </c>
      <c r="E406" s="121" t="s">
        <v>1223</v>
      </c>
      <c r="F406" s="121" t="s">
        <v>146</v>
      </c>
      <c r="G406" s="121" t="s">
        <v>1053</v>
      </c>
      <c r="H406" s="121" t="s">
        <v>62</v>
      </c>
      <c r="I406" s="122">
        <v>44012</v>
      </c>
      <c r="J406" s="122" t="str">
        <f t="shared" si="17"/>
        <v>2020</v>
      </c>
      <c r="K406" s="119">
        <v>0</v>
      </c>
      <c r="L406" s="119"/>
      <c r="M406" s="119"/>
      <c r="N406" s="119"/>
      <c r="O406" s="117"/>
    </row>
    <row r="407" spans="1:15" ht="15" customHeight="1" x14ac:dyDescent="0.35">
      <c r="A407" s="117"/>
      <c r="B407" s="119">
        <v>397</v>
      </c>
      <c r="C407" s="119" t="str">
        <f t="shared" si="16"/>
        <v>FUELSOLDEASP-0397</v>
      </c>
      <c r="D407" s="120" t="s">
        <v>180</v>
      </c>
      <c r="E407" s="121" t="s">
        <v>1223</v>
      </c>
      <c r="F407" s="121" t="s">
        <v>146</v>
      </c>
      <c r="G407" s="121" t="s">
        <v>1053</v>
      </c>
      <c r="H407" s="121" t="s">
        <v>64</v>
      </c>
      <c r="I407" s="122">
        <v>44012</v>
      </c>
      <c r="J407" s="122" t="str">
        <f t="shared" si="17"/>
        <v>2020</v>
      </c>
      <c r="K407" s="119">
        <v>7400</v>
      </c>
      <c r="L407" s="119"/>
      <c r="M407" s="119"/>
      <c r="N407" s="119"/>
      <c r="O407" s="117"/>
    </row>
    <row r="408" spans="1:15" ht="15" customHeight="1" x14ac:dyDescent="0.35">
      <c r="A408" s="117"/>
      <c r="B408" s="119">
        <v>398</v>
      </c>
      <c r="C408" s="119" t="str">
        <f t="shared" si="16"/>
        <v>FUELSOLDEASP-0398</v>
      </c>
      <c r="D408" s="120" t="s">
        <v>180</v>
      </c>
      <c r="E408" s="121" t="s">
        <v>1223</v>
      </c>
      <c r="F408" s="121" t="s">
        <v>146</v>
      </c>
      <c r="G408" s="121" t="s">
        <v>1053</v>
      </c>
      <c r="H408" s="121" t="s">
        <v>73</v>
      </c>
      <c r="I408" s="122">
        <v>44012</v>
      </c>
      <c r="J408" s="122" t="str">
        <f t="shared" si="17"/>
        <v>2020</v>
      </c>
      <c r="K408" s="119">
        <v>72000</v>
      </c>
      <c r="L408" s="119"/>
      <c r="M408" s="119"/>
      <c r="N408" s="119"/>
      <c r="O408" s="117"/>
    </row>
    <row r="409" spans="1:15" ht="15" customHeight="1" x14ac:dyDescent="0.35">
      <c r="A409" s="117"/>
      <c r="B409" s="119">
        <v>399</v>
      </c>
      <c r="C409" s="119" t="str">
        <f t="shared" si="16"/>
        <v>FUELSOLDEASP-0399</v>
      </c>
      <c r="D409" s="120" t="s">
        <v>180</v>
      </c>
      <c r="E409" s="121" t="s">
        <v>1223</v>
      </c>
      <c r="F409" s="121" t="s">
        <v>146</v>
      </c>
      <c r="G409" s="121" t="s">
        <v>1053</v>
      </c>
      <c r="H409" s="121" t="s">
        <v>76</v>
      </c>
      <c r="I409" s="122">
        <v>44012</v>
      </c>
      <c r="J409" s="122" t="str">
        <f t="shared" si="17"/>
        <v>2020</v>
      </c>
      <c r="K409" s="119">
        <v>0</v>
      </c>
      <c r="L409" s="119"/>
      <c r="M409" s="119"/>
      <c r="N409" s="119"/>
      <c r="O409" s="117"/>
    </row>
    <row r="410" spans="1:15" ht="15" customHeight="1" x14ac:dyDescent="0.35">
      <c r="A410" s="117"/>
      <c r="B410" s="119">
        <v>400</v>
      </c>
      <c r="C410" s="119" t="str">
        <f t="shared" si="16"/>
        <v>FUELSOLDEASP-0400</v>
      </c>
      <c r="D410" s="120" t="s">
        <v>180</v>
      </c>
      <c r="E410" s="121" t="s">
        <v>1223</v>
      </c>
      <c r="F410" s="121" t="s">
        <v>146</v>
      </c>
      <c r="G410" s="121" t="s">
        <v>1053</v>
      </c>
      <c r="H410" s="121" t="s">
        <v>80</v>
      </c>
      <c r="I410" s="122">
        <v>44012</v>
      </c>
      <c r="J410" s="122" t="str">
        <f t="shared" si="17"/>
        <v>2020</v>
      </c>
      <c r="K410" s="119">
        <v>18000</v>
      </c>
      <c r="L410" s="119"/>
      <c r="M410" s="119"/>
      <c r="N410" s="119"/>
      <c r="O410" s="117"/>
    </row>
    <row r="411" spans="1:15" ht="15" customHeight="1" x14ac:dyDescent="0.35">
      <c r="A411" s="117"/>
      <c r="B411" s="119">
        <v>401</v>
      </c>
      <c r="C411" s="119" t="str">
        <f t="shared" si="16"/>
        <v>FUELSOLDEASP-0401</v>
      </c>
      <c r="D411" s="120" t="s">
        <v>180</v>
      </c>
      <c r="E411" s="121" t="s">
        <v>1223</v>
      </c>
      <c r="F411" s="121" t="s">
        <v>146</v>
      </c>
      <c r="G411" s="121" t="s">
        <v>1053</v>
      </c>
      <c r="H411" s="121" t="s">
        <v>86</v>
      </c>
      <c r="I411" s="122">
        <v>44012</v>
      </c>
      <c r="J411" s="122" t="str">
        <f t="shared" si="17"/>
        <v>2020</v>
      </c>
      <c r="K411" s="119">
        <v>168000</v>
      </c>
      <c r="L411" s="119"/>
      <c r="M411" s="119"/>
      <c r="N411" s="119"/>
      <c r="O411" s="117"/>
    </row>
    <row r="412" spans="1:15" ht="15" customHeight="1" x14ac:dyDescent="0.35">
      <c r="A412" s="117"/>
      <c r="B412" s="119">
        <v>402</v>
      </c>
      <c r="C412" s="119" t="str">
        <f t="shared" si="16"/>
        <v>FUELSOLDEASP-0402</v>
      </c>
      <c r="D412" s="120" t="s">
        <v>180</v>
      </c>
      <c r="E412" s="121" t="s">
        <v>1223</v>
      </c>
      <c r="F412" s="121" t="s">
        <v>146</v>
      </c>
      <c r="G412" s="121" t="s">
        <v>1054</v>
      </c>
      <c r="H412" s="121" t="s">
        <v>1054</v>
      </c>
      <c r="I412" s="122">
        <v>44012</v>
      </c>
      <c r="J412" s="122" t="str">
        <f t="shared" si="17"/>
        <v>2020</v>
      </c>
      <c r="K412" s="119">
        <v>6000</v>
      </c>
      <c r="L412" s="119"/>
      <c r="M412" s="119"/>
      <c r="N412" s="119"/>
      <c r="O412" s="117"/>
    </row>
    <row r="413" spans="1:15" ht="15" customHeight="1" x14ac:dyDescent="0.35">
      <c r="A413" s="117"/>
      <c r="B413" s="119">
        <v>403</v>
      </c>
      <c r="C413" s="119" t="str">
        <f t="shared" si="16"/>
        <v>FUELSOLDEASP-0403</v>
      </c>
      <c r="D413" s="120" t="s">
        <v>180</v>
      </c>
      <c r="E413" s="121" t="s">
        <v>1223</v>
      </c>
      <c r="F413" s="121" t="s">
        <v>146</v>
      </c>
      <c r="G413" s="121" t="s">
        <v>1054</v>
      </c>
      <c r="H413" s="121" t="s">
        <v>66</v>
      </c>
      <c r="I413" s="122">
        <v>44012</v>
      </c>
      <c r="J413" s="122" t="str">
        <f t="shared" si="17"/>
        <v>2020</v>
      </c>
      <c r="K413" s="119">
        <v>0</v>
      </c>
      <c r="L413" s="119"/>
      <c r="M413" s="119"/>
      <c r="N413" s="119"/>
      <c r="O413" s="117"/>
    </row>
    <row r="414" spans="1:15" ht="15" customHeight="1" x14ac:dyDescent="0.35">
      <c r="A414" s="117"/>
      <c r="B414" s="119">
        <v>404</v>
      </c>
      <c r="C414" s="119" t="str">
        <f t="shared" si="16"/>
        <v>FUELSOLDEASP-0404</v>
      </c>
      <c r="D414" s="120" t="s">
        <v>180</v>
      </c>
      <c r="E414" s="121" t="s">
        <v>1223</v>
      </c>
      <c r="F414" s="121" t="s">
        <v>146</v>
      </c>
      <c r="G414" s="121" t="s">
        <v>1054</v>
      </c>
      <c r="H414" s="121" t="s">
        <v>77</v>
      </c>
      <c r="I414" s="122">
        <v>44012</v>
      </c>
      <c r="J414" s="122" t="str">
        <f t="shared" si="17"/>
        <v>2020</v>
      </c>
      <c r="K414" s="119">
        <v>0</v>
      </c>
      <c r="L414" s="119"/>
      <c r="M414" s="119"/>
      <c r="N414" s="119"/>
      <c r="O414" s="117"/>
    </row>
    <row r="415" spans="1:15" ht="15" customHeight="1" x14ac:dyDescent="0.35">
      <c r="A415" s="117"/>
      <c r="B415" s="119">
        <v>405</v>
      </c>
      <c r="C415" s="119" t="str">
        <f t="shared" si="16"/>
        <v>FUELSOLDEASP-0405</v>
      </c>
      <c r="D415" s="120" t="s">
        <v>180</v>
      </c>
      <c r="E415" s="121" t="s">
        <v>1223</v>
      </c>
      <c r="F415" s="121" t="s">
        <v>146</v>
      </c>
      <c r="G415" s="121" t="s">
        <v>1054</v>
      </c>
      <c r="H415" s="121" t="s">
        <v>87</v>
      </c>
      <c r="I415" s="122">
        <v>44012</v>
      </c>
      <c r="J415" s="122" t="str">
        <f t="shared" si="17"/>
        <v>2020</v>
      </c>
      <c r="K415" s="119">
        <v>6000</v>
      </c>
      <c r="L415" s="119"/>
      <c r="M415" s="119"/>
      <c r="N415" s="119"/>
      <c r="O415" s="117"/>
    </row>
    <row r="416" spans="1:15" ht="15" customHeight="1" x14ac:dyDescent="0.35">
      <c r="A416" s="117"/>
      <c r="B416" s="119">
        <v>406</v>
      </c>
      <c r="C416" s="119" t="str">
        <f t="shared" si="16"/>
        <v>FUELSOLDEASP-0406</v>
      </c>
      <c r="D416" s="120" t="s">
        <v>180</v>
      </c>
      <c r="E416" s="121" t="s">
        <v>1223</v>
      </c>
      <c r="F416" s="121" t="s">
        <v>146</v>
      </c>
      <c r="G416" s="121" t="s">
        <v>1054</v>
      </c>
      <c r="H416" s="121" t="s">
        <v>91</v>
      </c>
      <c r="I416" s="122">
        <v>44012</v>
      </c>
      <c r="J416" s="122" t="str">
        <f t="shared" si="17"/>
        <v>2020</v>
      </c>
      <c r="K416" s="119">
        <v>0</v>
      </c>
      <c r="L416" s="119"/>
      <c r="M416" s="119"/>
      <c r="N416" s="119"/>
      <c r="O416" s="117"/>
    </row>
    <row r="417" spans="1:15" ht="15" customHeight="1" x14ac:dyDescent="0.35">
      <c r="A417" s="117"/>
      <c r="B417" s="119">
        <v>407</v>
      </c>
      <c r="C417" s="119" t="str">
        <f t="shared" si="16"/>
        <v>FUELSOLDEASP-0407</v>
      </c>
      <c r="D417" s="120" t="s">
        <v>180</v>
      </c>
      <c r="E417" s="121" t="s">
        <v>1223</v>
      </c>
      <c r="F417" s="121" t="s">
        <v>146</v>
      </c>
      <c r="G417" s="121" t="s">
        <v>1055</v>
      </c>
      <c r="H417" s="121" t="s">
        <v>1055</v>
      </c>
      <c r="I417" s="122">
        <v>44012</v>
      </c>
      <c r="J417" s="122" t="str">
        <f t="shared" si="17"/>
        <v>2020</v>
      </c>
      <c r="K417" s="119">
        <v>80000</v>
      </c>
      <c r="L417" s="119"/>
      <c r="M417" s="119"/>
      <c r="N417" s="119"/>
      <c r="O417" s="117"/>
    </row>
    <row r="418" spans="1:15" ht="15" customHeight="1" x14ac:dyDescent="0.35">
      <c r="A418" s="117"/>
      <c r="B418" s="119">
        <v>408</v>
      </c>
      <c r="C418" s="119" t="str">
        <f t="shared" si="16"/>
        <v>FUELSOLDEASP-0408</v>
      </c>
      <c r="D418" s="120" t="s">
        <v>180</v>
      </c>
      <c r="E418" s="121" t="s">
        <v>1223</v>
      </c>
      <c r="F418" s="121" t="s">
        <v>146</v>
      </c>
      <c r="G418" s="121" t="s">
        <v>1055</v>
      </c>
      <c r="H418" s="121" t="s">
        <v>63</v>
      </c>
      <c r="I418" s="122">
        <v>44012</v>
      </c>
      <c r="J418" s="122" t="str">
        <f t="shared" si="17"/>
        <v>2020</v>
      </c>
      <c r="K418" s="119">
        <v>0</v>
      </c>
      <c r="L418" s="119"/>
      <c r="M418" s="119"/>
      <c r="N418" s="119"/>
      <c r="O418" s="117"/>
    </row>
    <row r="419" spans="1:15" ht="15" customHeight="1" x14ac:dyDescent="0.35">
      <c r="A419" s="117"/>
      <c r="B419" s="119">
        <v>409</v>
      </c>
      <c r="C419" s="119" t="str">
        <f t="shared" si="16"/>
        <v>FUELSOLDEASP-0409</v>
      </c>
      <c r="D419" s="120" t="s">
        <v>180</v>
      </c>
      <c r="E419" s="121" t="s">
        <v>1223</v>
      </c>
      <c r="F419" s="121" t="s">
        <v>146</v>
      </c>
      <c r="G419" s="121" t="s">
        <v>1055</v>
      </c>
      <c r="H419" s="121" t="s">
        <v>134</v>
      </c>
      <c r="I419" s="122">
        <v>44012</v>
      </c>
      <c r="J419" s="122" t="str">
        <f t="shared" si="17"/>
        <v>2020</v>
      </c>
      <c r="K419" s="119">
        <v>0</v>
      </c>
      <c r="L419" s="119"/>
      <c r="M419" s="119"/>
      <c r="N419" s="119"/>
      <c r="O419" s="117"/>
    </row>
    <row r="420" spans="1:15" ht="15" customHeight="1" x14ac:dyDescent="0.35">
      <c r="A420" s="117"/>
      <c r="B420" s="119">
        <v>410</v>
      </c>
      <c r="C420" s="119" t="str">
        <f t="shared" si="16"/>
        <v>FUELSOLDEASP-0410</v>
      </c>
      <c r="D420" s="120" t="s">
        <v>180</v>
      </c>
      <c r="E420" s="121" t="s">
        <v>1223</v>
      </c>
      <c r="F420" s="121" t="s">
        <v>146</v>
      </c>
      <c r="G420" s="121" t="s">
        <v>1055</v>
      </c>
      <c r="H420" s="121" t="s">
        <v>65</v>
      </c>
      <c r="I420" s="122">
        <v>44012</v>
      </c>
      <c r="J420" s="122" t="str">
        <f t="shared" si="17"/>
        <v>2020</v>
      </c>
      <c r="K420" s="119">
        <v>56000</v>
      </c>
      <c r="L420" s="119"/>
      <c r="M420" s="119"/>
      <c r="N420" s="119"/>
      <c r="O420" s="117"/>
    </row>
    <row r="421" spans="1:15" ht="15" customHeight="1" x14ac:dyDescent="0.35">
      <c r="A421" s="117"/>
      <c r="B421" s="119">
        <v>411</v>
      </c>
      <c r="C421" s="119" t="str">
        <f t="shared" si="16"/>
        <v>FUELSOLDEASP-0411</v>
      </c>
      <c r="D421" s="120" t="s">
        <v>180</v>
      </c>
      <c r="E421" s="121" t="s">
        <v>1223</v>
      </c>
      <c r="F421" s="121" t="s">
        <v>146</v>
      </c>
      <c r="G421" s="121" t="s">
        <v>1055</v>
      </c>
      <c r="H421" s="121" t="s">
        <v>68</v>
      </c>
      <c r="I421" s="122">
        <v>44012</v>
      </c>
      <c r="J421" s="122" t="str">
        <f t="shared" si="17"/>
        <v>2020</v>
      </c>
      <c r="K421" s="119">
        <v>0</v>
      </c>
      <c r="L421" s="119"/>
      <c r="M421" s="119"/>
      <c r="N421" s="119"/>
      <c r="O421" s="117"/>
    </row>
    <row r="422" spans="1:15" ht="15" customHeight="1" x14ac:dyDescent="0.35">
      <c r="A422" s="117"/>
      <c r="B422" s="119">
        <v>412</v>
      </c>
      <c r="C422" s="119" t="str">
        <f t="shared" si="16"/>
        <v>FUELSOLDEASP-0412</v>
      </c>
      <c r="D422" s="120" t="s">
        <v>180</v>
      </c>
      <c r="E422" s="121" t="s">
        <v>1223</v>
      </c>
      <c r="F422" s="121" t="s">
        <v>146</v>
      </c>
      <c r="G422" s="121" t="s">
        <v>1055</v>
      </c>
      <c r="H422" s="121" t="s">
        <v>78</v>
      </c>
      <c r="I422" s="122">
        <v>44012</v>
      </c>
      <c r="J422" s="122" t="str">
        <f t="shared" si="17"/>
        <v>2020</v>
      </c>
      <c r="K422" s="119">
        <v>0</v>
      </c>
      <c r="L422" s="119"/>
      <c r="M422" s="119"/>
      <c r="N422" s="119"/>
      <c r="O422" s="117"/>
    </row>
    <row r="423" spans="1:15" ht="15" customHeight="1" x14ac:dyDescent="0.35">
      <c r="A423" s="117"/>
      <c r="B423" s="119">
        <v>413</v>
      </c>
      <c r="C423" s="119" t="str">
        <f t="shared" si="16"/>
        <v>FUELSOLDEASP-0413</v>
      </c>
      <c r="D423" s="120" t="s">
        <v>180</v>
      </c>
      <c r="E423" s="121" t="s">
        <v>1223</v>
      </c>
      <c r="F423" s="121" t="s">
        <v>146</v>
      </c>
      <c r="G423" s="121" t="s">
        <v>1055</v>
      </c>
      <c r="H423" s="121" t="s">
        <v>135</v>
      </c>
      <c r="I423" s="122">
        <v>44012</v>
      </c>
      <c r="J423" s="122" t="str">
        <f t="shared" si="17"/>
        <v>2020</v>
      </c>
      <c r="K423" s="119">
        <v>0</v>
      </c>
      <c r="L423" s="119"/>
      <c r="M423" s="119"/>
      <c r="N423" s="119"/>
      <c r="O423" s="117"/>
    </row>
    <row r="424" spans="1:15" ht="15" customHeight="1" x14ac:dyDescent="0.35">
      <c r="A424" s="117"/>
      <c r="B424" s="119">
        <v>414</v>
      </c>
      <c r="C424" s="119" t="str">
        <f t="shared" si="16"/>
        <v>FUELSOLDEASP-0414</v>
      </c>
      <c r="D424" s="120" t="s">
        <v>180</v>
      </c>
      <c r="E424" s="121" t="s">
        <v>1223</v>
      </c>
      <c r="F424" s="121" t="s">
        <v>146</v>
      </c>
      <c r="G424" s="121" t="s">
        <v>1055</v>
      </c>
      <c r="H424" s="121" t="s">
        <v>88</v>
      </c>
      <c r="I424" s="122">
        <v>44012</v>
      </c>
      <c r="J424" s="122" t="str">
        <f t="shared" si="17"/>
        <v>2020</v>
      </c>
      <c r="K424" s="119">
        <v>24000</v>
      </c>
      <c r="L424" s="119"/>
      <c r="M424" s="119"/>
      <c r="N424" s="119"/>
      <c r="O424" s="117"/>
    </row>
    <row r="425" spans="1:15" x14ac:dyDescent="0.35">
      <c r="A425" s="117"/>
      <c r="B425" s="123"/>
      <c r="C425" s="123"/>
      <c r="D425" s="123"/>
      <c r="E425" s="123"/>
      <c r="F425" s="123"/>
      <c r="G425" s="123"/>
      <c r="H425" s="123"/>
      <c r="I425" s="123"/>
      <c r="J425" s="123"/>
      <c r="K425" s="123"/>
      <c r="L425" s="123"/>
      <c r="M425" s="123"/>
      <c r="N425" s="123"/>
      <c r="O425" s="117"/>
    </row>
    <row r="426" spans="1:15" ht="15" customHeight="1" x14ac:dyDescent="0.35">
      <c r="A426" s="117"/>
      <c r="B426" s="119">
        <v>415</v>
      </c>
      <c r="C426" s="119" t="str">
        <f>E426&amp;"-"&amp;TEXT(B426,"0000")</f>
        <v>COKING-0415</v>
      </c>
      <c r="D426" s="120" t="s">
        <v>184</v>
      </c>
      <c r="E426" s="121" t="s">
        <v>186</v>
      </c>
      <c r="F426" s="121" t="s">
        <v>146</v>
      </c>
      <c r="G426" s="121" t="s">
        <v>146</v>
      </c>
      <c r="H426" s="121" t="s">
        <v>146</v>
      </c>
      <c r="I426" s="122">
        <v>44012</v>
      </c>
      <c r="J426" s="122" t="str">
        <f>TEXT(I426,"YYYY")</f>
        <v>2020</v>
      </c>
      <c r="K426" s="119"/>
      <c r="L426" s="119"/>
      <c r="M426" s="119"/>
      <c r="N426" s="119">
        <v>2793506</v>
      </c>
      <c r="O426" s="117"/>
    </row>
    <row r="427" spans="1:15" ht="15" customHeight="1" x14ac:dyDescent="0.35">
      <c r="A427" s="117"/>
      <c r="B427" s="119">
        <v>416</v>
      </c>
      <c r="C427" s="119" t="str">
        <f t="shared" ref="C427:C471" si="18">E427&amp;"-"&amp;TEXT(B427,"0000")</f>
        <v>COKING-0416</v>
      </c>
      <c r="D427" s="120" t="s">
        <v>184</v>
      </c>
      <c r="E427" s="121" t="s">
        <v>186</v>
      </c>
      <c r="F427" s="121" t="s">
        <v>146</v>
      </c>
      <c r="G427" s="121" t="s">
        <v>1051</v>
      </c>
      <c r="H427" s="121" t="s">
        <v>1051</v>
      </c>
      <c r="I427" s="122">
        <v>44012</v>
      </c>
      <c r="J427" s="122" t="str">
        <f t="shared" ref="J427:J471" si="19">TEXT(I427,"YYYY")</f>
        <v>2020</v>
      </c>
      <c r="K427" s="119"/>
      <c r="L427" s="119"/>
      <c r="M427" s="119"/>
      <c r="N427" s="119">
        <v>74900</v>
      </c>
      <c r="O427" s="117"/>
    </row>
    <row r="428" spans="1:15" ht="15" customHeight="1" x14ac:dyDescent="0.35">
      <c r="A428" s="117"/>
      <c r="B428" s="119">
        <v>417</v>
      </c>
      <c r="C428" s="119" t="str">
        <f t="shared" si="18"/>
        <v>COKING-0417</v>
      </c>
      <c r="D428" s="120" t="s">
        <v>184</v>
      </c>
      <c r="E428" s="121" t="s">
        <v>186</v>
      </c>
      <c r="F428" s="121" t="s">
        <v>146</v>
      </c>
      <c r="G428" s="121" t="s">
        <v>1051</v>
      </c>
      <c r="H428" s="121" t="s">
        <v>67</v>
      </c>
      <c r="I428" s="122">
        <v>44012</v>
      </c>
      <c r="J428" s="122" t="str">
        <f t="shared" si="19"/>
        <v>2020</v>
      </c>
      <c r="K428" s="119"/>
      <c r="L428" s="119"/>
      <c r="M428" s="119"/>
      <c r="N428" s="119">
        <v>48400</v>
      </c>
      <c r="O428" s="117"/>
    </row>
    <row r="429" spans="1:15" ht="15" customHeight="1" x14ac:dyDescent="0.35">
      <c r="A429" s="117"/>
      <c r="B429" s="119">
        <v>418</v>
      </c>
      <c r="C429" s="119" t="str">
        <f t="shared" si="18"/>
        <v>COKING-0418</v>
      </c>
      <c r="D429" s="120" t="s">
        <v>184</v>
      </c>
      <c r="E429" s="121" t="s">
        <v>186</v>
      </c>
      <c r="F429" s="121" t="s">
        <v>146</v>
      </c>
      <c r="G429" s="121" t="s">
        <v>1051</v>
      </c>
      <c r="H429" s="121" t="s">
        <v>120</v>
      </c>
      <c r="I429" s="122">
        <v>44012</v>
      </c>
      <c r="J429" s="122" t="str">
        <f t="shared" si="19"/>
        <v>2020</v>
      </c>
      <c r="K429" s="119"/>
      <c r="L429" s="119"/>
      <c r="M429" s="119"/>
      <c r="N429" s="119">
        <v>0</v>
      </c>
      <c r="O429" s="117"/>
    </row>
    <row r="430" spans="1:15" ht="15" customHeight="1" x14ac:dyDescent="0.35">
      <c r="A430" s="117"/>
      <c r="B430" s="119">
        <v>419</v>
      </c>
      <c r="C430" s="119" t="str">
        <f t="shared" si="18"/>
        <v>COKING-0419</v>
      </c>
      <c r="D430" s="120" t="s">
        <v>184</v>
      </c>
      <c r="E430" s="121" t="s">
        <v>186</v>
      </c>
      <c r="F430" s="121" t="s">
        <v>146</v>
      </c>
      <c r="G430" s="121" t="s">
        <v>1051</v>
      </c>
      <c r="H430" s="121" t="s">
        <v>124</v>
      </c>
      <c r="I430" s="122">
        <v>44012</v>
      </c>
      <c r="J430" s="122" t="str">
        <f t="shared" si="19"/>
        <v>2020</v>
      </c>
      <c r="K430" s="119"/>
      <c r="L430" s="119"/>
      <c r="M430" s="119"/>
      <c r="N430" s="119">
        <v>0</v>
      </c>
      <c r="O430" s="117"/>
    </row>
    <row r="431" spans="1:15" ht="15" customHeight="1" x14ac:dyDescent="0.35">
      <c r="A431" s="117"/>
      <c r="B431" s="119">
        <v>420</v>
      </c>
      <c r="C431" s="119" t="str">
        <f t="shared" si="18"/>
        <v>COKING-0420</v>
      </c>
      <c r="D431" s="120" t="s">
        <v>184</v>
      </c>
      <c r="E431" s="121" t="s">
        <v>186</v>
      </c>
      <c r="F431" s="121" t="s">
        <v>146</v>
      </c>
      <c r="G431" s="121" t="s">
        <v>1051</v>
      </c>
      <c r="H431" s="121" t="s">
        <v>116</v>
      </c>
      <c r="I431" s="122">
        <v>44012</v>
      </c>
      <c r="J431" s="122" t="str">
        <f t="shared" si="19"/>
        <v>2020</v>
      </c>
      <c r="K431" s="119"/>
      <c r="L431" s="119"/>
      <c r="M431" s="119"/>
      <c r="N431" s="119">
        <v>0</v>
      </c>
      <c r="O431" s="117"/>
    </row>
    <row r="432" spans="1:15" ht="15" customHeight="1" x14ac:dyDescent="0.35">
      <c r="A432" s="117"/>
      <c r="B432" s="119">
        <v>421</v>
      </c>
      <c r="C432" s="119" t="str">
        <f t="shared" si="18"/>
        <v>COKING-0421</v>
      </c>
      <c r="D432" s="120" t="s">
        <v>184</v>
      </c>
      <c r="E432" s="121" t="s">
        <v>186</v>
      </c>
      <c r="F432" s="121" t="s">
        <v>146</v>
      </c>
      <c r="G432" s="121" t="s">
        <v>1051</v>
      </c>
      <c r="H432" s="121" t="s">
        <v>79</v>
      </c>
      <c r="I432" s="122">
        <v>44012</v>
      </c>
      <c r="J432" s="122" t="str">
        <f t="shared" si="19"/>
        <v>2020</v>
      </c>
      <c r="K432" s="119"/>
      <c r="L432" s="119"/>
      <c r="M432" s="119"/>
      <c r="N432" s="119">
        <v>26500</v>
      </c>
      <c r="O432" s="117"/>
    </row>
    <row r="433" spans="1:15" ht="15" customHeight="1" x14ac:dyDescent="0.35">
      <c r="A433" s="117"/>
      <c r="B433" s="119">
        <v>422</v>
      </c>
      <c r="C433" s="119" t="str">
        <f t="shared" si="18"/>
        <v>COKING-0422</v>
      </c>
      <c r="D433" s="120" t="s">
        <v>184</v>
      </c>
      <c r="E433" s="121" t="s">
        <v>186</v>
      </c>
      <c r="F433" s="121" t="s">
        <v>146</v>
      </c>
      <c r="G433" s="121" t="s">
        <v>1051</v>
      </c>
      <c r="H433" s="121" t="s">
        <v>117</v>
      </c>
      <c r="I433" s="122">
        <v>44012</v>
      </c>
      <c r="J433" s="122" t="str">
        <f t="shared" si="19"/>
        <v>2020</v>
      </c>
      <c r="K433" s="119"/>
      <c r="L433" s="119"/>
      <c r="M433" s="119"/>
      <c r="N433" s="119">
        <v>0</v>
      </c>
      <c r="O433" s="117"/>
    </row>
    <row r="434" spans="1:15" ht="15" customHeight="1" x14ac:dyDescent="0.35">
      <c r="A434" s="117"/>
      <c r="B434" s="119">
        <v>423</v>
      </c>
      <c r="C434" s="119" t="str">
        <f t="shared" si="18"/>
        <v>COKING-0423</v>
      </c>
      <c r="D434" s="120" t="s">
        <v>184</v>
      </c>
      <c r="E434" s="121" t="s">
        <v>186</v>
      </c>
      <c r="F434" s="121" t="s">
        <v>146</v>
      </c>
      <c r="G434" s="121" t="s">
        <v>1051</v>
      </c>
      <c r="H434" s="121" t="s">
        <v>123</v>
      </c>
      <c r="I434" s="122">
        <v>44012</v>
      </c>
      <c r="J434" s="122" t="str">
        <f t="shared" si="19"/>
        <v>2020</v>
      </c>
      <c r="K434" s="119"/>
      <c r="L434" s="119"/>
      <c r="M434" s="119"/>
      <c r="N434" s="119">
        <v>0</v>
      </c>
      <c r="O434" s="117"/>
    </row>
    <row r="435" spans="1:15" ht="15" customHeight="1" x14ac:dyDescent="0.35">
      <c r="A435" s="117"/>
      <c r="B435" s="119">
        <v>424</v>
      </c>
      <c r="C435" s="119" t="str">
        <f t="shared" si="18"/>
        <v>COKING-0424</v>
      </c>
      <c r="D435" s="120" t="s">
        <v>184</v>
      </c>
      <c r="E435" s="121" t="s">
        <v>186</v>
      </c>
      <c r="F435" s="121" t="s">
        <v>146</v>
      </c>
      <c r="G435" s="121" t="s">
        <v>1051</v>
      </c>
      <c r="H435" s="121" t="s">
        <v>84</v>
      </c>
      <c r="I435" s="122">
        <v>44012</v>
      </c>
      <c r="J435" s="122" t="str">
        <f t="shared" si="19"/>
        <v>2020</v>
      </c>
      <c r="K435" s="119"/>
      <c r="L435" s="119"/>
      <c r="M435" s="119"/>
      <c r="N435" s="119">
        <v>0</v>
      </c>
      <c r="O435" s="117"/>
    </row>
    <row r="436" spans="1:15" ht="15" customHeight="1" x14ac:dyDescent="0.35">
      <c r="A436" s="117"/>
      <c r="B436" s="119">
        <v>425</v>
      </c>
      <c r="C436" s="119" t="str">
        <f t="shared" si="18"/>
        <v>COKING-0425</v>
      </c>
      <c r="D436" s="120" t="s">
        <v>184</v>
      </c>
      <c r="E436" s="121" t="s">
        <v>186</v>
      </c>
      <c r="F436" s="121" t="s">
        <v>146</v>
      </c>
      <c r="G436" s="121" t="s">
        <v>1051</v>
      </c>
      <c r="H436" s="121" t="s">
        <v>121</v>
      </c>
      <c r="I436" s="122">
        <v>44012</v>
      </c>
      <c r="J436" s="122" t="str">
        <f t="shared" si="19"/>
        <v>2020</v>
      </c>
      <c r="K436" s="119"/>
      <c r="L436" s="119"/>
      <c r="M436" s="119"/>
      <c r="N436" s="119">
        <v>0</v>
      </c>
      <c r="O436" s="117"/>
    </row>
    <row r="437" spans="1:15" ht="15" customHeight="1" x14ac:dyDescent="0.35">
      <c r="A437" s="117"/>
      <c r="B437" s="119">
        <v>426</v>
      </c>
      <c r="C437" s="119" t="str">
        <f t="shared" si="18"/>
        <v>COKING-0426</v>
      </c>
      <c r="D437" s="120" t="s">
        <v>184</v>
      </c>
      <c r="E437" s="121" t="s">
        <v>186</v>
      </c>
      <c r="F437" s="121" t="s">
        <v>146</v>
      </c>
      <c r="G437" s="121" t="s">
        <v>1051</v>
      </c>
      <c r="H437" s="121" t="s">
        <v>89</v>
      </c>
      <c r="I437" s="122">
        <v>44012</v>
      </c>
      <c r="J437" s="122" t="str">
        <f t="shared" si="19"/>
        <v>2020</v>
      </c>
      <c r="K437" s="119"/>
      <c r="L437" s="119"/>
      <c r="M437" s="119"/>
      <c r="N437" s="119">
        <v>0</v>
      </c>
      <c r="O437" s="117"/>
    </row>
    <row r="438" spans="1:15" ht="15" customHeight="1" x14ac:dyDescent="0.35">
      <c r="A438" s="117"/>
      <c r="B438" s="119">
        <v>427</v>
      </c>
      <c r="C438" s="119" t="str">
        <f t="shared" si="18"/>
        <v>COKING-0427</v>
      </c>
      <c r="D438" s="120" t="s">
        <v>184</v>
      </c>
      <c r="E438" s="121" t="s">
        <v>186</v>
      </c>
      <c r="F438" s="121" t="s">
        <v>146</v>
      </c>
      <c r="G438" s="121" t="s">
        <v>1052</v>
      </c>
      <c r="H438" s="121" t="s">
        <v>1052</v>
      </c>
      <c r="I438" s="122">
        <v>44012</v>
      </c>
      <c r="J438" s="122" t="str">
        <f t="shared" si="19"/>
        <v>2020</v>
      </c>
      <c r="K438" s="119"/>
      <c r="L438" s="119"/>
      <c r="M438" s="119"/>
      <c r="N438" s="119">
        <v>554035</v>
      </c>
      <c r="O438" s="117"/>
    </row>
    <row r="439" spans="1:15" ht="15" customHeight="1" x14ac:dyDescent="0.35">
      <c r="A439" s="117"/>
      <c r="B439" s="119">
        <v>428</v>
      </c>
      <c r="C439" s="119" t="str">
        <f t="shared" si="18"/>
        <v>COKING-0428</v>
      </c>
      <c r="D439" s="120" t="s">
        <v>184</v>
      </c>
      <c r="E439" s="121" t="s">
        <v>186</v>
      </c>
      <c r="F439" s="121" t="s">
        <v>146</v>
      </c>
      <c r="G439" s="121" t="s">
        <v>1052</v>
      </c>
      <c r="H439" s="121" t="s">
        <v>69</v>
      </c>
      <c r="I439" s="122">
        <v>44012</v>
      </c>
      <c r="J439" s="122" t="str">
        <f t="shared" si="19"/>
        <v>2020</v>
      </c>
      <c r="K439" s="119"/>
      <c r="L439" s="119"/>
      <c r="M439" s="119"/>
      <c r="N439" s="119">
        <v>197535</v>
      </c>
      <c r="O439" s="117"/>
    </row>
    <row r="440" spans="1:15" ht="15" customHeight="1" x14ac:dyDescent="0.35">
      <c r="A440" s="117"/>
      <c r="B440" s="119">
        <v>429</v>
      </c>
      <c r="C440" s="119" t="str">
        <f t="shared" si="18"/>
        <v>COKING-0429</v>
      </c>
      <c r="D440" s="120" t="s">
        <v>184</v>
      </c>
      <c r="E440" s="121" t="s">
        <v>186</v>
      </c>
      <c r="F440" s="121" t="s">
        <v>146</v>
      </c>
      <c r="G440" s="121" t="s">
        <v>1052</v>
      </c>
      <c r="H440" s="121" t="s">
        <v>70</v>
      </c>
      <c r="I440" s="122">
        <v>44012</v>
      </c>
      <c r="J440" s="122" t="str">
        <f t="shared" si="19"/>
        <v>2020</v>
      </c>
      <c r="K440" s="119"/>
      <c r="L440" s="119"/>
      <c r="M440" s="119"/>
      <c r="N440" s="119">
        <v>95500</v>
      </c>
      <c r="O440" s="117"/>
    </row>
    <row r="441" spans="1:15" ht="15" customHeight="1" x14ac:dyDescent="0.35">
      <c r="A441" s="117"/>
      <c r="B441" s="119">
        <v>430</v>
      </c>
      <c r="C441" s="119" t="str">
        <f t="shared" si="18"/>
        <v>COKING-0430</v>
      </c>
      <c r="D441" s="120" t="s">
        <v>184</v>
      </c>
      <c r="E441" s="121" t="s">
        <v>186</v>
      </c>
      <c r="F441" s="121" t="s">
        <v>146</v>
      </c>
      <c r="G441" s="121" t="s">
        <v>1052</v>
      </c>
      <c r="H441" s="121" t="s">
        <v>71</v>
      </c>
      <c r="I441" s="122">
        <v>44012</v>
      </c>
      <c r="J441" s="122" t="str">
        <f t="shared" si="19"/>
        <v>2020</v>
      </c>
      <c r="K441" s="119"/>
      <c r="L441" s="119"/>
      <c r="M441" s="119"/>
      <c r="N441" s="119">
        <v>69900</v>
      </c>
      <c r="O441" s="117"/>
    </row>
    <row r="442" spans="1:15" ht="15" customHeight="1" x14ac:dyDescent="0.35">
      <c r="A442" s="117"/>
      <c r="B442" s="119">
        <v>431</v>
      </c>
      <c r="C442" s="119" t="str">
        <f t="shared" si="18"/>
        <v>COKING-0431</v>
      </c>
      <c r="D442" s="120" t="s">
        <v>184</v>
      </c>
      <c r="E442" s="121" t="s">
        <v>186</v>
      </c>
      <c r="F442" s="121" t="s">
        <v>146</v>
      </c>
      <c r="G442" s="121" t="s">
        <v>1052</v>
      </c>
      <c r="H442" s="121" t="s">
        <v>72</v>
      </c>
      <c r="I442" s="122">
        <v>44012</v>
      </c>
      <c r="J442" s="122" t="str">
        <f t="shared" si="19"/>
        <v>2020</v>
      </c>
      <c r="K442" s="119"/>
      <c r="L442" s="119"/>
      <c r="M442" s="119"/>
      <c r="N442" s="119">
        <v>0</v>
      </c>
      <c r="O442" s="117"/>
    </row>
    <row r="443" spans="1:15" ht="15" customHeight="1" x14ac:dyDescent="0.35">
      <c r="A443" s="117"/>
      <c r="B443" s="119">
        <v>432</v>
      </c>
      <c r="C443" s="119" t="str">
        <f t="shared" si="18"/>
        <v>COKING-0432</v>
      </c>
      <c r="D443" s="120" t="s">
        <v>184</v>
      </c>
      <c r="E443" s="121" t="s">
        <v>186</v>
      </c>
      <c r="F443" s="121" t="s">
        <v>146</v>
      </c>
      <c r="G443" s="121" t="s">
        <v>1052</v>
      </c>
      <c r="H443" s="121" t="s">
        <v>74</v>
      </c>
      <c r="I443" s="122">
        <v>44012</v>
      </c>
      <c r="J443" s="122" t="str">
        <f t="shared" si="19"/>
        <v>2020</v>
      </c>
      <c r="K443" s="119"/>
      <c r="L443" s="119"/>
      <c r="M443" s="119"/>
      <c r="N443" s="119">
        <v>34700</v>
      </c>
      <c r="O443" s="117"/>
    </row>
    <row r="444" spans="1:15" ht="15" customHeight="1" x14ac:dyDescent="0.35">
      <c r="A444" s="117"/>
      <c r="B444" s="119">
        <v>433</v>
      </c>
      <c r="C444" s="119" t="str">
        <f t="shared" si="18"/>
        <v>COKING-0433</v>
      </c>
      <c r="D444" s="120" t="s">
        <v>184</v>
      </c>
      <c r="E444" s="121" t="s">
        <v>186</v>
      </c>
      <c r="F444" s="121" t="s">
        <v>146</v>
      </c>
      <c r="G444" s="121" t="s">
        <v>1052</v>
      </c>
      <c r="H444" s="121" t="s">
        <v>75</v>
      </c>
      <c r="I444" s="122">
        <v>44012</v>
      </c>
      <c r="J444" s="122" t="str">
        <f t="shared" si="19"/>
        <v>2020</v>
      </c>
      <c r="K444" s="119"/>
      <c r="L444" s="119"/>
      <c r="M444" s="119"/>
      <c r="N444" s="119">
        <v>74000</v>
      </c>
      <c r="O444" s="117"/>
    </row>
    <row r="445" spans="1:15" ht="15" customHeight="1" x14ac:dyDescent="0.35">
      <c r="A445" s="117"/>
      <c r="B445" s="119">
        <v>434</v>
      </c>
      <c r="C445" s="119" t="str">
        <f t="shared" si="18"/>
        <v>COKING-0434</v>
      </c>
      <c r="D445" s="120" t="s">
        <v>184</v>
      </c>
      <c r="E445" s="121" t="s">
        <v>186</v>
      </c>
      <c r="F445" s="121" t="s">
        <v>146</v>
      </c>
      <c r="G445" s="121" t="s">
        <v>1052</v>
      </c>
      <c r="H445" s="121" t="s">
        <v>127</v>
      </c>
      <c r="I445" s="122">
        <v>44012</v>
      </c>
      <c r="J445" s="122" t="str">
        <f t="shared" si="19"/>
        <v>2020</v>
      </c>
      <c r="K445" s="119"/>
      <c r="L445" s="119"/>
      <c r="M445" s="119"/>
      <c r="N445" s="119">
        <v>0</v>
      </c>
      <c r="O445" s="117"/>
    </row>
    <row r="446" spans="1:15" ht="15" customHeight="1" x14ac:dyDescent="0.35">
      <c r="A446" s="117"/>
      <c r="B446" s="119">
        <v>435</v>
      </c>
      <c r="C446" s="119" t="str">
        <f t="shared" si="18"/>
        <v>COKING-0435</v>
      </c>
      <c r="D446" s="120" t="s">
        <v>184</v>
      </c>
      <c r="E446" s="121" t="s">
        <v>186</v>
      </c>
      <c r="F446" s="121" t="s">
        <v>146</v>
      </c>
      <c r="G446" s="121" t="s">
        <v>1052</v>
      </c>
      <c r="H446" s="121" t="s">
        <v>128</v>
      </c>
      <c r="I446" s="122">
        <v>44012</v>
      </c>
      <c r="J446" s="122" t="str">
        <f t="shared" si="19"/>
        <v>2020</v>
      </c>
      <c r="K446" s="119"/>
      <c r="L446" s="119"/>
      <c r="M446" s="119"/>
      <c r="N446" s="119">
        <v>0</v>
      </c>
      <c r="O446" s="117"/>
    </row>
    <row r="447" spans="1:15" ht="15" customHeight="1" x14ac:dyDescent="0.35">
      <c r="A447" s="117"/>
      <c r="B447" s="119">
        <v>436</v>
      </c>
      <c r="C447" s="119" t="str">
        <f t="shared" si="18"/>
        <v>COKING-0436</v>
      </c>
      <c r="D447" s="120" t="s">
        <v>184</v>
      </c>
      <c r="E447" s="121" t="s">
        <v>186</v>
      </c>
      <c r="F447" s="121" t="s">
        <v>146</v>
      </c>
      <c r="G447" s="121" t="s">
        <v>1052</v>
      </c>
      <c r="H447" s="121" t="s">
        <v>81</v>
      </c>
      <c r="I447" s="122">
        <v>44012</v>
      </c>
      <c r="J447" s="122" t="str">
        <f t="shared" si="19"/>
        <v>2020</v>
      </c>
      <c r="K447" s="119"/>
      <c r="L447" s="119"/>
      <c r="M447" s="119"/>
      <c r="N447" s="119">
        <v>0</v>
      </c>
      <c r="O447" s="117"/>
    </row>
    <row r="448" spans="1:15" ht="15" customHeight="1" x14ac:dyDescent="0.35">
      <c r="A448" s="117"/>
      <c r="B448" s="119">
        <v>437</v>
      </c>
      <c r="C448" s="119" t="str">
        <f t="shared" si="18"/>
        <v>COKING-0437</v>
      </c>
      <c r="D448" s="120" t="s">
        <v>184</v>
      </c>
      <c r="E448" s="121" t="s">
        <v>186</v>
      </c>
      <c r="F448" s="121" t="s">
        <v>146</v>
      </c>
      <c r="G448" s="121" t="s">
        <v>1052</v>
      </c>
      <c r="H448" s="121" t="s">
        <v>82</v>
      </c>
      <c r="I448" s="122">
        <v>44012</v>
      </c>
      <c r="J448" s="122" t="str">
        <f t="shared" si="19"/>
        <v>2020</v>
      </c>
      <c r="K448" s="119"/>
      <c r="L448" s="119"/>
      <c r="M448" s="119"/>
      <c r="N448" s="119">
        <v>52700</v>
      </c>
      <c r="O448" s="117"/>
    </row>
    <row r="449" spans="1:15" ht="15" customHeight="1" x14ac:dyDescent="0.35">
      <c r="A449" s="117"/>
      <c r="B449" s="119">
        <v>438</v>
      </c>
      <c r="C449" s="119" t="str">
        <f t="shared" si="18"/>
        <v>COKING-0438</v>
      </c>
      <c r="D449" s="120" t="s">
        <v>184</v>
      </c>
      <c r="E449" s="121" t="s">
        <v>186</v>
      </c>
      <c r="F449" s="121" t="s">
        <v>146</v>
      </c>
      <c r="G449" s="121" t="s">
        <v>1052</v>
      </c>
      <c r="H449" s="121" t="s">
        <v>83</v>
      </c>
      <c r="I449" s="122">
        <v>44012</v>
      </c>
      <c r="J449" s="122" t="str">
        <f t="shared" si="19"/>
        <v>2020</v>
      </c>
      <c r="K449" s="119"/>
      <c r="L449" s="119"/>
      <c r="M449" s="119"/>
      <c r="N449" s="119">
        <v>29700</v>
      </c>
      <c r="O449" s="117"/>
    </row>
    <row r="450" spans="1:15" ht="15" customHeight="1" x14ac:dyDescent="0.35">
      <c r="A450" s="117"/>
      <c r="B450" s="119">
        <v>439</v>
      </c>
      <c r="C450" s="119" t="str">
        <f t="shared" si="18"/>
        <v>COKING-0439</v>
      </c>
      <c r="D450" s="120" t="s">
        <v>184</v>
      </c>
      <c r="E450" s="121" t="s">
        <v>186</v>
      </c>
      <c r="F450" s="121" t="s">
        <v>146</v>
      </c>
      <c r="G450" s="121" t="s">
        <v>1052</v>
      </c>
      <c r="H450" s="121" t="s">
        <v>85</v>
      </c>
      <c r="I450" s="122">
        <v>44012</v>
      </c>
      <c r="J450" s="122" t="str">
        <f t="shared" si="19"/>
        <v>2020</v>
      </c>
      <c r="K450" s="119"/>
      <c r="L450" s="119"/>
      <c r="M450" s="119"/>
      <c r="N450" s="119">
        <v>0</v>
      </c>
      <c r="O450" s="117"/>
    </row>
    <row r="451" spans="1:15" ht="15" customHeight="1" x14ac:dyDescent="0.35">
      <c r="A451" s="117"/>
      <c r="B451" s="119">
        <v>440</v>
      </c>
      <c r="C451" s="119" t="str">
        <f t="shared" si="18"/>
        <v>COKING-0440</v>
      </c>
      <c r="D451" s="120" t="s">
        <v>184</v>
      </c>
      <c r="E451" s="121" t="s">
        <v>186</v>
      </c>
      <c r="F451" s="121" t="s">
        <v>146</v>
      </c>
      <c r="G451" s="121" t="s">
        <v>1052</v>
      </c>
      <c r="H451" s="121" t="s">
        <v>90</v>
      </c>
      <c r="I451" s="122">
        <v>44012</v>
      </c>
      <c r="J451" s="122" t="str">
        <f t="shared" si="19"/>
        <v>2020</v>
      </c>
      <c r="K451" s="119"/>
      <c r="L451" s="119"/>
      <c r="M451" s="119"/>
      <c r="N451" s="119">
        <v>0</v>
      </c>
      <c r="O451" s="117"/>
    </row>
    <row r="452" spans="1:15" ht="15" customHeight="1" x14ac:dyDescent="0.35">
      <c r="A452" s="117"/>
      <c r="B452" s="119">
        <v>441</v>
      </c>
      <c r="C452" s="119" t="str">
        <f t="shared" si="18"/>
        <v>COKING-0441</v>
      </c>
      <c r="D452" s="120" t="s">
        <v>184</v>
      </c>
      <c r="E452" s="121" t="s">
        <v>186</v>
      </c>
      <c r="F452" s="121" t="s">
        <v>146</v>
      </c>
      <c r="G452" s="121" t="s">
        <v>1053</v>
      </c>
      <c r="H452" s="121" t="s">
        <v>1053</v>
      </c>
      <c r="I452" s="122">
        <v>44012</v>
      </c>
      <c r="J452" s="122" t="str">
        <f t="shared" si="19"/>
        <v>2020</v>
      </c>
      <c r="K452" s="119"/>
      <c r="L452" s="119"/>
      <c r="M452" s="119"/>
      <c r="N452" s="119">
        <v>1530321</v>
      </c>
      <c r="O452" s="117"/>
    </row>
    <row r="453" spans="1:15" ht="15" customHeight="1" x14ac:dyDescent="0.35">
      <c r="A453" s="117"/>
      <c r="B453" s="119">
        <v>442</v>
      </c>
      <c r="C453" s="119" t="str">
        <f t="shared" si="18"/>
        <v>COKING-0442</v>
      </c>
      <c r="D453" s="120" t="s">
        <v>184</v>
      </c>
      <c r="E453" s="121" t="s">
        <v>186</v>
      </c>
      <c r="F453" s="121" t="s">
        <v>146</v>
      </c>
      <c r="G453" s="121" t="s">
        <v>1053</v>
      </c>
      <c r="H453" s="121" t="s">
        <v>62</v>
      </c>
      <c r="I453" s="122">
        <v>44012</v>
      </c>
      <c r="J453" s="122" t="str">
        <f t="shared" si="19"/>
        <v>2020</v>
      </c>
      <c r="K453" s="119"/>
      <c r="L453" s="119"/>
      <c r="M453" s="119"/>
      <c r="N453" s="119">
        <v>32500</v>
      </c>
      <c r="O453" s="117"/>
    </row>
    <row r="454" spans="1:15" ht="15" customHeight="1" x14ac:dyDescent="0.35">
      <c r="A454" s="117"/>
      <c r="B454" s="119">
        <v>443</v>
      </c>
      <c r="C454" s="119" t="str">
        <f t="shared" si="18"/>
        <v>COKING-0443</v>
      </c>
      <c r="D454" s="120" t="s">
        <v>184</v>
      </c>
      <c r="E454" s="121" t="s">
        <v>186</v>
      </c>
      <c r="F454" s="121" t="s">
        <v>146</v>
      </c>
      <c r="G454" s="121" t="s">
        <v>1053</v>
      </c>
      <c r="H454" s="121" t="s">
        <v>64</v>
      </c>
      <c r="I454" s="122">
        <v>44012</v>
      </c>
      <c r="J454" s="122" t="str">
        <f t="shared" si="19"/>
        <v>2020</v>
      </c>
      <c r="K454" s="119"/>
      <c r="L454" s="119"/>
      <c r="M454" s="119"/>
      <c r="N454" s="119">
        <v>0</v>
      </c>
      <c r="O454" s="117"/>
    </row>
    <row r="455" spans="1:15" ht="15" customHeight="1" x14ac:dyDescent="0.35">
      <c r="A455" s="117"/>
      <c r="B455" s="119">
        <v>444</v>
      </c>
      <c r="C455" s="119" t="str">
        <f t="shared" si="18"/>
        <v>COKING-0444</v>
      </c>
      <c r="D455" s="120" t="s">
        <v>184</v>
      </c>
      <c r="E455" s="121" t="s">
        <v>186</v>
      </c>
      <c r="F455" s="121" t="s">
        <v>146</v>
      </c>
      <c r="G455" s="121" t="s">
        <v>1053</v>
      </c>
      <c r="H455" s="121" t="s">
        <v>73</v>
      </c>
      <c r="I455" s="122">
        <v>44012</v>
      </c>
      <c r="J455" s="122" t="str">
        <f t="shared" si="19"/>
        <v>2020</v>
      </c>
      <c r="K455" s="119"/>
      <c r="L455" s="119"/>
      <c r="M455" s="119"/>
      <c r="N455" s="119">
        <v>517040</v>
      </c>
      <c r="O455" s="117"/>
    </row>
    <row r="456" spans="1:15" ht="15" customHeight="1" x14ac:dyDescent="0.35">
      <c r="A456" s="117"/>
      <c r="B456" s="119">
        <v>445</v>
      </c>
      <c r="C456" s="119" t="str">
        <f t="shared" si="18"/>
        <v>COKING-0445</v>
      </c>
      <c r="D456" s="120" t="s">
        <v>184</v>
      </c>
      <c r="E456" s="121" t="s">
        <v>186</v>
      </c>
      <c r="F456" s="121" t="s">
        <v>146</v>
      </c>
      <c r="G456" s="121" t="s">
        <v>1053</v>
      </c>
      <c r="H456" s="121" t="s">
        <v>76</v>
      </c>
      <c r="I456" s="122">
        <v>44012</v>
      </c>
      <c r="J456" s="122" t="str">
        <f t="shared" si="19"/>
        <v>2020</v>
      </c>
      <c r="K456" s="119"/>
      <c r="L456" s="119"/>
      <c r="M456" s="119"/>
      <c r="N456" s="119">
        <v>93600</v>
      </c>
      <c r="O456" s="117"/>
    </row>
    <row r="457" spans="1:15" ht="15" customHeight="1" x14ac:dyDescent="0.35">
      <c r="A457" s="117"/>
      <c r="B457" s="119">
        <v>446</v>
      </c>
      <c r="C457" s="119" t="str">
        <f t="shared" si="18"/>
        <v>COKING-0446</v>
      </c>
      <c r="D457" s="120" t="s">
        <v>184</v>
      </c>
      <c r="E457" s="121" t="s">
        <v>186</v>
      </c>
      <c r="F457" s="121" t="s">
        <v>146</v>
      </c>
      <c r="G457" s="121" t="s">
        <v>1053</v>
      </c>
      <c r="H457" s="121" t="s">
        <v>80</v>
      </c>
      <c r="I457" s="122">
        <v>44012</v>
      </c>
      <c r="J457" s="122" t="str">
        <f t="shared" si="19"/>
        <v>2020</v>
      </c>
      <c r="K457" s="119"/>
      <c r="L457" s="119"/>
      <c r="M457" s="119"/>
      <c r="N457" s="119">
        <v>0</v>
      </c>
      <c r="O457" s="117"/>
    </row>
    <row r="458" spans="1:15" ht="15" customHeight="1" x14ac:dyDescent="0.35">
      <c r="A458" s="117"/>
      <c r="B458" s="119">
        <v>447</v>
      </c>
      <c r="C458" s="119" t="str">
        <f t="shared" si="18"/>
        <v>COKING-0447</v>
      </c>
      <c r="D458" s="120" t="s">
        <v>184</v>
      </c>
      <c r="E458" s="121" t="s">
        <v>186</v>
      </c>
      <c r="F458" s="121" t="s">
        <v>146</v>
      </c>
      <c r="G458" s="121" t="s">
        <v>1053</v>
      </c>
      <c r="H458" s="121" t="s">
        <v>86</v>
      </c>
      <c r="I458" s="122">
        <v>44012</v>
      </c>
      <c r="J458" s="122" t="str">
        <f t="shared" si="19"/>
        <v>2020</v>
      </c>
      <c r="K458" s="119"/>
      <c r="L458" s="119"/>
      <c r="M458" s="119"/>
      <c r="N458" s="119">
        <v>887181</v>
      </c>
      <c r="O458" s="117"/>
    </row>
    <row r="459" spans="1:15" ht="15" customHeight="1" x14ac:dyDescent="0.35">
      <c r="A459" s="117"/>
      <c r="B459" s="119">
        <v>448</v>
      </c>
      <c r="C459" s="119" t="str">
        <f t="shared" si="18"/>
        <v>COKING-0448</v>
      </c>
      <c r="D459" s="120" t="s">
        <v>184</v>
      </c>
      <c r="E459" s="121" t="s">
        <v>186</v>
      </c>
      <c r="F459" s="121" t="s">
        <v>146</v>
      </c>
      <c r="G459" s="121" t="s">
        <v>1054</v>
      </c>
      <c r="H459" s="121" t="s">
        <v>1054</v>
      </c>
      <c r="I459" s="122">
        <v>44012</v>
      </c>
      <c r="J459" s="122" t="str">
        <f t="shared" si="19"/>
        <v>2020</v>
      </c>
      <c r="K459" s="119"/>
      <c r="L459" s="119"/>
      <c r="M459" s="119"/>
      <c r="N459" s="119">
        <v>81750</v>
      </c>
      <c r="O459" s="117"/>
    </row>
    <row r="460" spans="1:15" ht="15" customHeight="1" x14ac:dyDescent="0.35">
      <c r="A460" s="117"/>
      <c r="B460" s="119">
        <v>449</v>
      </c>
      <c r="C460" s="119" t="str">
        <f t="shared" si="18"/>
        <v>COKING-0449</v>
      </c>
      <c r="D460" s="120" t="s">
        <v>184</v>
      </c>
      <c r="E460" s="121" t="s">
        <v>186</v>
      </c>
      <c r="F460" s="121" t="s">
        <v>146</v>
      </c>
      <c r="G460" s="121" t="s">
        <v>1054</v>
      </c>
      <c r="H460" s="121" t="s">
        <v>66</v>
      </c>
      <c r="I460" s="122">
        <v>44012</v>
      </c>
      <c r="J460" s="122" t="str">
        <f t="shared" si="19"/>
        <v>2020</v>
      </c>
      <c r="K460" s="119"/>
      <c r="L460" s="119"/>
      <c r="M460" s="119"/>
      <c r="N460" s="119">
        <v>0</v>
      </c>
      <c r="O460" s="117"/>
    </row>
    <row r="461" spans="1:15" ht="15" customHeight="1" x14ac:dyDescent="0.35">
      <c r="A461" s="117"/>
      <c r="B461" s="119">
        <v>450</v>
      </c>
      <c r="C461" s="119" t="str">
        <f t="shared" si="18"/>
        <v>COKING-0450</v>
      </c>
      <c r="D461" s="120" t="s">
        <v>184</v>
      </c>
      <c r="E461" s="121" t="s">
        <v>186</v>
      </c>
      <c r="F461" s="121" t="s">
        <v>146</v>
      </c>
      <c r="G461" s="121" t="s">
        <v>1054</v>
      </c>
      <c r="H461" s="121" t="s">
        <v>77</v>
      </c>
      <c r="I461" s="122">
        <v>44012</v>
      </c>
      <c r="J461" s="122" t="str">
        <f t="shared" si="19"/>
        <v>2020</v>
      </c>
      <c r="K461" s="119"/>
      <c r="L461" s="119"/>
      <c r="M461" s="119"/>
      <c r="N461" s="119">
        <v>41550</v>
      </c>
      <c r="O461" s="117"/>
    </row>
    <row r="462" spans="1:15" ht="15" customHeight="1" x14ac:dyDescent="0.35">
      <c r="A462" s="117"/>
      <c r="B462" s="119">
        <v>451</v>
      </c>
      <c r="C462" s="119" t="str">
        <f t="shared" si="18"/>
        <v>COKING-0451</v>
      </c>
      <c r="D462" s="120" t="s">
        <v>184</v>
      </c>
      <c r="E462" s="121" t="s">
        <v>186</v>
      </c>
      <c r="F462" s="121" t="s">
        <v>146</v>
      </c>
      <c r="G462" s="121" t="s">
        <v>1054</v>
      </c>
      <c r="H462" s="121" t="s">
        <v>87</v>
      </c>
      <c r="I462" s="122">
        <v>44012</v>
      </c>
      <c r="J462" s="122" t="str">
        <f t="shared" si="19"/>
        <v>2020</v>
      </c>
      <c r="K462" s="119"/>
      <c r="L462" s="119"/>
      <c r="M462" s="119"/>
      <c r="N462" s="119">
        <v>9000</v>
      </c>
      <c r="O462" s="117"/>
    </row>
    <row r="463" spans="1:15" ht="15" customHeight="1" x14ac:dyDescent="0.35">
      <c r="A463" s="117"/>
      <c r="B463" s="119">
        <v>452</v>
      </c>
      <c r="C463" s="119" t="str">
        <f t="shared" si="18"/>
        <v>COKING-0452</v>
      </c>
      <c r="D463" s="120" t="s">
        <v>184</v>
      </c>
      <c r="E463" s="121" t="s">
        <v>186</v>
      </c>
      <c r="F463" s="121" t="s">
        <v>146</v>
      </c>
      <c r="G463" s="121" t="s">
        <v>1054</v>
      </c>
      <c r="H463" s="121" t="s">
        <v>91</v>
      </c>
      <c r="I463" s="122">
        <v>44012</v>
      </c>
      <c r="J463" s="122" t="str">
        <f t="shared" si="19"/>
        <v>2020</v>
      </c>
      <c r="K463" s="119"/>
      <c r="L463" s="119"/>
      <c r="M463" s="119"/>
      <c r="N463" s="119">
        <v>31200</v>
      </c>
      <c r="O463" s="117"/>
    </row>
    <row r="464" spans="1:15" ht="15" customHeight="1" x14ac:dyDescent="0.35">
      <c r="A464" s="117"/>
      <c r="B464" s="119">
        <v>453</v>
      </c>
      <c r="C464" s="119" t="str">
        <f t="shared" si="18"/>
        <v>COKING-0453</v>
      </c>
      <c r="D464" s="120" t="s">
        <v>184</v>
      </c>
      <c r="E464" s="121" t="s">
        <v>186</v>
      </c>
      <c r="F464" s="121" t="s">
        <v>146</v>
      </c>
      <c r="G464" s="121" t="s">
        <v>1055</v>
      </c>
      <c r="H464" s="121" t="s">
        <v>1055</v>
      </c>
      <c r="I464" s="122">
        <v>44012</v>
      </c>
      <c r="J464" s="122" t="str">
        <f t="shared" si="19"/>
        <v>2020</v>
      </c>
      <c r="K464" s="119"/>
      <c r="L464" s="119"/>
      <c r="M464" s="119"/>
      <c r="N464" s="119">
        <v>552500</v>
      </c>
      <c r="O464" s="117"/>
    </row>
    <row r="465" spans="1:16" ht="15" customHeight="1" x14ac:dyDescent="0.35">
      <c r="A465" s="117"/>
      <c r="B465" s="119">
        <v>454</v>
      </c>
      <c r="C465" s="119" t="str">
        <f t="shared" si="18"/>
        <v>COKING-0454</v>
      </c>
      <c r="D465" s="120" t="s">
        <v>184</v>
      </c>
      <c r="E465" s="121" t="s">
        <v>186</v>
      </c>
      <c r="F465" s="121" t="s">
        <v>146</v>
      </c>
      <c r="G465" s="121" t="s">
        <v>1055</v>
      </c>
      <c r="H465" s="121" t="s">
        <v>63</v>
      </c>
      <c r="I465" s="122">
        <v>44012</v>
      </c>
      <c r="J465" s="122" t="str">
        <f t="shared" si="19"/>
        <v>2020</v>
      </c>
      <c r="K465" s="119"/>
      <c r="L465" s="119"/>
      <c r="M465" s="119"/>
      <c r="N465" s="119">
        <v>0</v>
      </c>
      <c r="O465" s="117"/>
    </row>
    <row r="466" spans="1:16" ht="15" customHeight="1" x14ac:dyDescent="0.35">
      <c r="A466" s="117"/>
      <c r="B466" s="119">
        <v>455</v>
      </c>
      <c r="C466" s="119" t="str">
        <f t="shared" si="18"/>
        <v>COKING-0455</v>
      </c>
      <c r="D466" s="120" t="s">
        <v>184</v>
      </c>
      <c r="E466" s="121" t="s">
        <v>186</v>
      </c>
      <c r="F466" s="121" t="s">
        <v>146</v>
      </c>
      <c r="G466" s="121" t="s">
        <v>1055</v>
      </c>
      <c r="H466" s="121" t="s">
        <v>134</v>
      </c>
      <c r="I466" s="122">
        <v>44012</v>
      </c>
      <c r="J466" s="122" t="str">
        <f t="shared" si="19"/>
        <v>2020</v>
      </c>
      <c r="K466" s="119"/>
      <c r="L466" s="119"/>
      <c r="M466" s="119"/>
      <c r="N466" s="119">
        <v>0</v>
      </c>
      <c r="O466" s="117"/>
    </row>
    <row r="467" spans="1:16" ht="15" customHeight="1" x14ac:dyDescent="0.35">
      <c r="A467" s="117"/>
      <c r="B467" s="119">
        <v>456</v>
      </c>
      <c r="C467" s="119" t="str">
        <f t="shared" si="18"/>
        <v>COKING-0456</v>
      </c>
      <c r="D467" s="120" t="s">
        <v>184</v>
      </c>
      <c r="E467" s="121" t="s">
        <v>186</v>
      </c>
      <c r="F467" s="121" t="s">
        <v>146</v>
      </c>
      <c r="G467" s="121" t="s">
        <v>1055</v>
      </c>
      <c r="H467" s="121" t="s">
        <v>65</v>
      </c>
      <c r="I467" s="122">
        <v>44012</v>
      </c>
      <c r="J467" s="122" t="str">
        <f t="shared" si="19"/>
        <v>2020</v>
      </c>
      <c r="K467" s="119"/>
      <c r="L467" s="119"/>
      <c r="M467" s="119"/>
      <c r="N467" s="119">
        <v>471300</v>
      </c>
      <c r="O467" s="117"/>
    </row>
    <row r="468" spans="1:16" ht="15" customHeight="1" x14ac:dyDescent="0.35">
      <c r="A468" s="117"/>
      <c r="B468" s="119">
        <v>457</v>
      </c>
      <c r="C468" s="119" t="str">
        <f t="shared" si="18"/>
        <v>COKING-0457</v>
      </c>
      <c r="D468" s="120" t="s">
        <v>184</v>
      </c>
      <c r="E468" s="121" t="s">
        <v>186</v>
      </c>
      <c r="F468" s="121" t="s">
        <v>146</v>
      </c>
      <c r="G468" s="121" t="s">
        <v>1055</v>
      </c>
      <c r="H468" s="121" t="s">
        <v>68</v>
      </c>
      <c r="I468" s="122">
        <v>44012</v>
      </c>
      <c r="J468" s="122" t="str">
        <f t="shared" si="19"/>
        <v>2020</v>
      </c>
      <c r="K468" s="119"/>
      <c r="L468" s="119"/>
      <c r="M468" s="119"/>
      <c r="N468" s="119">
        <v>0</v>
      </c>
      <c r="O468" s="117"/>
    </row>
    <row r="469" spans="1:16" ht="15" customHeight="1" x14ac:dyDescent="0.35">
      <c r="A469" s="117"/>
      <c r="B469" s="119">
        <v>458</v>
      </c>
      <c r="C469" s="119" t="str">
        <f t="shared" si="18"/>
        <v>COKING-0458</v>
      </c>
      <c r="D469" s="120" t="s">
        <v>184</v>
      </c>
      <c r="E469" s="121" t="s">
        <v>186</v>
      </c>
      <c r="F469" s="121" t="s">
        <v>146</v>
      </c>
      <c r="G469" s="121" t="s">
        <v>1055</v>
      </c>
      <c r="H469" s="121" t="s">
        <v>78</v>
      </c>
      <c r="I469" s="122">
        <v>44012</v>
      </c>
      <c r="J469" s="122" t="str">
        <f t="shared" si="19"/>
        <v>2020</v>
      </c>
      <c r="K469" s="119"/>
      <c r="L469" s="119"/>
      <c r="M469" s="119"/>
      <c r="N469" s="119">
        <v>0</v>
      </c>
      <c r="O469" s="117"/>
    </row>
    <row r="470" spans="1:16" ht="15" customHeight="1" x14ac:dyDescent="0.35">
      <c r="A470" s="117"/>
      <c r="B470" s="119">
        <v>459</v>
      </c>
      <c r="C470" s="119" t="str">
        <f t="shared" si="18"/>
        <v>COKING-0459</v>
      </c>
      <c r="D470" s="120" t="s">
        <v>184</v>
      </c>
      <c r="E470" s="121" t="s">
        <v>186</v>
      </c>
      <c r="F470" s="121" t="s">
        <v>146</v>
      </c>
      <c r="G470" s="121" t="s">
        <v>1055</v>
      </c>
      <c r="H470" s="121" t="s">
        <v>135</v>
      </c>
      <c r="I470" s="122">
        <v>44012</v>
      </c>
      <c r="J470" s="122" t="str">
        <f t="shared" si="19"/>
        <v>2020</v>
      </c>
      <c r="K470" s="119"/>
      <c r="L470" s="119"/>
      <c r="M470" s="119"/>
      <c r="N470" s="119">
        <v>0</v>
      </c>
      <c r="O470" s="117"/>
    </row>
    <row r="471" spans="1:16" ht="15" customHeight="1" x14ac:dyDescent="0.35">
      <c r="A471" s="117"/>
      <c r="B471" s="119">
        <v>460</v>
      </c>
      <c r="C471" s="119" t="str">
        <f t="shared" si="18"/>
        <v>COKING-0460</v>
      </c>
      <c r="D471" s="120" t="s">
        <v>184</v>
      </c>
      <c r="E471" s="121" t="s">
        <v>186</v>
      </c>
      <c r="F471" s="121" t="s">
        <v>146</v>
      </c>
      <c r="G471" s="121" t="s">
        <v>1055</v>
      </c>
      <c r="H471" s="121" t="s">
        <v>88</v>
      </c>
      <c r="I471" s="122">
        <v>44012</v>
      </c>
      <c r="J471" s="122" t="str">
        <f t="shared" si="19"/>
        <v>2020</v>
      </c>
      <c r="K471" s="119"/>
      <c r="L471" s="119"/>
      <c r="M471" s="119"/>
      <c r="N471" s="119">
        <v>81200</v>
      </c>
      <c r="O471" s="117"/>
    </row>
    <row r="472" spans="1:16" x14ac:dyDescent="0.35">
      <c r="A472" s="117"/>
      <c r="B472" s="123"/>
      <c r="C472" s="123"/>
      <c r="D472" s="123"/>
      <c r="E472" s="123"/>
      <c r="F472" s="123"/>
      <c r="G472" s="123"/>
      <c r="H472" s="123"/>
      <c r="I472" s="123"/>
      <c r="J472" s="123"/>
      <c r="K472" s="123"/>
      <c r="L472" s="123"/>
      <c r="M472" s="123"/>
      <c r="N472" s="123"/>
      <c r="O472" s="117"/>
    </row>
    <row r="473" spans="1:16" x14ac:dyDescent="0.35">
      <c r="A473" s="117"/>
      <c r="B473" s="117"/>
      <c r="C473" s="117"/>
      <c r="D473" s="117"/>
      <c r="E473" s="117"/>
      <c r="F473" s="117"/>
      <c r="G473" s="117"/>
      <c r="H473" s="117"/>
      <c r="I473" s="117"/>
      <c r="J473" s="117"/>
      <c r="K473" s="117"/>
      <c r="L473" s="117"/>
      <c r="M473" s="117"/>
      <c r="N473" s="117"/>
      <c r="O473" s="117"/>
    </row>
    <row r="475" spans="1:16" x14ac:dyDescent="0.35">
      <c r="D475" s="140" t="s">
        <v>1227</v>
      </c>
      <c r="F475" s="140" t="s">
        <v>1226</v>
      </c>
    </row>
    <row r="476" spans="1:16" x14ac:dyDescent="0.35">
      <c r="D476" s="140" t="s">
        <v>1224</v>
      </c>
      <c r="E476" s="140" t="s">
        <v>1205</v>
      </c>
      <c r="F476" s="141" t="s">
        <v>1051</v>
      </c>
      <c r="G476" s="141" t="s">
        <v>1052</v>
      </c>
      <c r="H476" s="141" t="s">
        <v>1053</v>
      </c>
      <c r="I476" s="141" t="s">
        <v>1054</v>
      </c>
      <c r="J476" s="141" t="s">
        <v>1055</v>
      </c>
      <c r="K476" s="141" t="s">
        <v>1225</v>
      </c>
    </row>
    <row r="477" spans="1:16" x14ac:dyDescent="0.35">
      <c r="D477" t="s">
        <v>158</v>
      </c>
      <c r="E477" t="s">
        <v>1212</v>
      </c>
      <c r="F477" s="142">
        <v>941100</v>
      </c>
      <c r="G477" s="142">
        <v>4391124</v>
      </c>
      <c r="H477" s="142">
        <v>10554395</v>
      </c>
      <c r="I477" s="142">
        <v>740200</v>
      </c>
      <c r="J477" s="142">
        <v>3007400</v>
      </c>
      <c r="K477" s="142">
        <v>19634219</v>
      </c>
      <c r="L477" s="143">
        <f>F477/F$477</f>
        <v>1</v>
      </c>
      <c r="M477" s="143">
        <f t="shared" ref="M477:P487" si="20">G477/G$477</f>
        <v>1</v>
      </c>
      <c r="N477" s="143">
        <f t="shared" si="20"/>
        <v>1</v>
      </c>
      <c r="O477" s="143">
        <f t="shared" si="20"/>
        <v>1</v>
      </c>
      <c r="P477" s="143">
        <f t="shared" si="20"/>
        <v>1</v>
      </c>
    </row>
    <row r="478" spans="1:16" x14ac:dyDescent="0.35">
      <c r="D478" t="s">
        <v>1217</v>
      </c>
      <c r="E478" t="s">
        <v>168</v>
      </c>
      <c r="F478" s="142">
        <v>5000</v>
      </c>
      <c r="G478" s="142">
        <v>15800</v>
      </c>
      <c r="H478" s="142">
        <v>21500</v>
      </c>
      <c r="I478" s="142">
        <v>1990</v>
      </c>
      <c r="J478" s="142">
        <v>17600</v>
      </c>
      <c r="K478" s="142">
        <v>61890</v>
      </c>
      <c r="L478" s="143">
        <f t="shared" ref="L478:L487" si="21">F478/F$477</f>
        <v>5.3129316756986506E-3</v>
      </c>
      <c r="M478" s="143">
        <f t="shared" si="20"/>
        <v>3.5981675762287741E-3</v>
      </c>
      <c r="N478" s="143">
        <f t="shared" si="20"/>
        <v>2.0370660753174391E-3</v>
      </c>
      <c r="O478" s="143">
        <f t="shared" si="20"/>
        <v>2.6884625776817076E-3</v>
      </c>
      <c r="P478" s="143">
        <f t="shared" si="20"/>
        <v>5.8522311631309439E-3</v>
      </c>
    </row>
    <row r="479" spans="1:16" x14ac:dyDescent="0.35">
      <c r="D479" t="s">
        <v>1219</v>
      </c>
      <c r="E479" t="s">
        <v>1218</v>
      </c>
      <c r="F479" s="142">
        <v>45300</v>
      </c>
      <c r="G479" s="142">
        <v>379700</v>
      </c>
      <c r="H479" s="142">
        <v>1433000</v>
      </c>
      <c r="I479" s="142">
        <v>60200</v>
      </c>
      <c r="J479" s="142">
        <v>586800</v>
      </c>
      <c r="K479" s="142">
        <v>2505000</v>
      </c>
      <c r="L479" s="143">
        <f t="shared" si="21"/>
        <v>4.8135160981829773E-2</v>
      </c>
      <c r="M479" s="143">
        <f t="shared" si="20"/>
        <v>8.6469887892029473E-2</v>
      </c>
      <c r="N479" s="143">
        <f t="shared" si="20"/>
        <v>0.13577282260139023</v>
      </c>
      <c r="O479" s="143">
        <f t="shared" si="20"/>
        <v>8.1329370440421503E-2</v>
      </c>
      <c r="P479" s="143">
        <f t="shared" si="20"/>
        <v>0.19511870718893395</v>
      </c>
    </row>
    <row r="480" spans="1:16" x14ac:dyDescent="0.35">
      <c r="D480" t="s">
        <v>1222</v>
      </c>
      <c r="E480" t="s">
        <v>177</v>
      </c>
      <c r="F480" s="142">
        <v>1063000</v>
      </c>
      <c r="G480" s="142">
        <v>4067214</v>
      </c>
      <c r="H480" s="142">
        <v>9553650</v>
      </c>
      <c r="I480" s="142">
        <v>603950</v>
      </c>
      <c r="J480" s="142">
        <v>2637700</v>
      </c>
      <c r="K480" s="142">
        <v>17925514</v>
      </c>
      <c r="L480" s="143">
        <f t="shared" si="21"/>
        <v>1.129529274253533</v>
      </c>
      <c r="M480" s="143">
        <f t="shared" si="20"/>
        <v>0.92623528736605931</v>
      </c>
      <c r="N480" s="143">
        <f t="shared" si="20"/>
        <v>0.90518215397471857</v>
      </c>
      <c r="O480" s="143">
        <f t="shared" si="20"/>
        <v>0.81592812753309918</v>
      </c>
      <c r="P480" s="143">
        <f t="shared" si="20"/>
        <v>0.87706989426082327</v>
      </c>
    </row>
    <row r="481" spans="4:16" x14ac:dyDescent="0.35">
      <c r="D481" t="s">
        <v>1221</v>
      </c>
      <c r="E481" t="s">
        <v>1220</v>
      </c>
      <c r="F481" s="142">
        <v>268600</v>
      </c>
      <c r="G481" s="142">
        <v>900958</v>
      </c>
      <c r="H481" s="142">
        <v>1935870</v>
      </c>
      <c r="I481" s="142">
        <v>128100</v>
      </c>
      <c r="J481" s="142">
        <v>575500</v>
      </c>
      <c r="K481" s="142">
        <v>3809028</v>
      </c>
      <c r="L481" s="143">
        <f t="shared" si="21"/>
        <v>0.2854106896185315</v>
      </c>
      <c r="M481" s="143">
        <f t="shared" si="20"/>
        <v>0.20517707994581796</v>
      </c>
      <c r="N481" s="143">
        <f t="shared" si="20"/>
        <v>0.18341837689417537</v>
      </c>
      <c r="O481" s="143">
        <f t="shared" si="20"/>
        <v>0.17306133477438529</v>
      </c>
      <c r="P481" s="143">
        <f t="shared" si="20"/>
        <v>0.19136130877169649</v>
      </c>
    </row>
    <row r="482" spans="4:16" x14ac:dyDescent="0.35">
      <c r="D482" t="s">
        <v>1216</v>
      </c>
      <c r="E482" t="s">
        <v>1215</v>
      </c>
      <c r="F482" s="142">
        <v>497500</v>
      </c>
      <c r="G482" s="142">
        <v>1358935</v>
      </c>
      <c r="H482" s="142">
        <v>3080090</v>
      </c>
      <c r="I482" s="142">
        <v>220860</v>
      </c>
      <c r="J482" s="142">
        <v>831100</v>
      </c>
      <c r="K482" s="142">
        <v>5988485</v>
      </c>
      <c r="L482" s="143">
        <f t="shared" si="21"/>
        <v>0.52863670173201571</v>
      </c>
      <c r="M482" s="143">
        <f t="shared" si="20"/>
        <v>0.3094731553925601</v>
      </c>
      <c r="N482" s="143">
        <f t="shared" si="20"/>
        <v>0.29183008594997628</v>
      </c>
      <c r="O482" s="143">
        <f t="shared" si="20"/>
        <v>0.29837881653607135</v>
      </c>
      <c r="P482" s="143">
        <f t="shared" si="20"/>
        <v>0.27635166589080268</v>
      </c>
    </row>
    <row r="483" spans="4:16" x14ac:dyDescent="0.35">
      <c r="D483" t="s">
        <v>186</v>
      </c>
      <c r="E483" t="s">
        <v>184</v>
      </c>
      <c r="F483" s="142"/>
      <c r="G483" s="142"/>
      <c r="H483" s="142"/>
      <c r="I483" s="142"/>
      <c r="J483" s="142"/>
      <c r="K483" s="142"/>
      <c r="L483" s="143">
        <f t="shared" si="21"/>
        <v>0</v>
      </c>
      <c r="M483" s="143">
        <f t="shared" si="20"/>
        <v>0</v>
      </c>
      <c r="N483" s="143">
        <f t="shared" si="20"/>
        <v>0</v>
      </c>
      <c r="O483" s="143">
        <f t="shared" si="20"/>
        <v>0</v>
      </c>
      <c r="P483" s="143">
        <f t="shared" si="20"/>
        <v>0</v>
      </c>
    </row>
    <row r="484" spans="4:16" x14ac:dyDescent="0.35">
      <c r="D484" t="s">
        <v>1223</v>
      </c>
      <c r="E484" t="s">
        <v>180</v>
      </c>
      <c r="F484" s="142">
        <v>22000</v>
      </c>
      <c r="G484" s="142">
        <v>22350</v>
      </c>
      <c r="H484" s="142">
        <v>265400</v>
      </c>
      <c r="I484" s="142">
        <v>6000</v>
      </c>
      <c r="J484" s="142">
        <v>80000</v>
      </c>
      <c r="K484" s="142">
        <v>395750</v>
      </c>
      <c r="L484" s="143">
        <f t="shared" si="21"/>
        <v>2.3376899373074061E-2</v>
      </c>
      <c r="M484" s="143">
        <f t="shared" si="20"/>
        <v>5.089812995488171E-3</v>
      </c>
      <c r="N484" s="143">
        <f t="shared" si="20"/>
        <v>2.5145922622755734E-2</v>
      </c>
      <c r="O484" s="143">
        <f t="shared" si="20"/>
        <v>8.1059173196433403E-3</v>
      </c>
      <c r="P484" s="143">
        <f t="shared" si="20"/>
        <v>2.660105074150429E-2</v>
      </c>
    </row>
    <row r="485" spans="4:16" x14ac:dyDescent="0.35">
      <c r="D485" t="s">
        <v>1214</v>
      </c>
      <c r="E485" t="s">
        <v>163</v>
      </c>
      <c r="F485" s="142">
        <v>81500</v>
      </c>
      <c r="G485" s="142">
        <v>605285</v>
      </c>
      <c r="H485" s="142">
        <v>1681207</v>
      </c>
      <c r="I485" s="142">
        <v>87970</v>
      </c>
      <c r="J485" s="142">
        <v>613100</v>
      </c>
      <c r="K485" s="142">
        <v>3069062</v>
      </c>
      <c r="L485" s="143">
        <f t="shared" si="21"/>
        <v>8.6600786313887998E-2</v>
      </c>
      <c r="M485" s="143">
        <f t="shared" si="20"/>
        <v>0.13784283932769834</v>
      </c>
      <c r="N485" s="143">
        <f t="shared" si="20"/>
        <v>0.15928975559470723</v>
      </c>
      <c r="O485" s="143">
        <f t="shared" si="20"/>
        <v>0.11884625776817076</v>
      </c>
      <c r="P485" s="143">
        <f t="shared" si="20"/>
        <v>0.20386380262020351</v>
      </c>
    </row>
    <row r="486" spans="4:16" x14ac:dyDescent="0.35">
      <c r="D486" t="s">
        <v>1213</v>
      </c>
      <c r="E486" t="s">
        <v>161</v>
      </c>
      <c r="F486" s="142">
        <v>554400</v>
      </c>
      <c r="G486" s="142">
        <v>1842942</v>
      </c>
      <c r="H486" s="142">
        <v>4876495</v>
      </c>
      <c r="I486" s="142">
        <v>276600</v>
      </c>
      <c r="J486" s="142">
        <v>1620406</v>
      </c>
      <c r="K486" s="142">
        <v>9170843</v>
      </c>
      <c r="L486" s="143">
        <f t="shared" si="21"/>
        <v>0.58909786420146637</v>
      </c>
      <c r="M486" s="143">
        <f t="shared" si="20"/>
        <v>0.41969709805507655</v>
      </c>
      <c r="N486" s="143">
        <f t="shared" si="20"/>
        <v>0.46203453632349367</v>
      </c>
      <c r="O486" s="143">
        <f t="shared" si="20"/>
        <v>0.37368278843555797</v>
      </c>
      <c r="P486" s="143">
        <f t="shared" si="20"/>
        <v>0.53880627784797497</v>
      </c>
    </row>
    <row r="487" spans="4:16" x14ac:dyDescent="0.35">
      <c r="D487" t="s">
        <v>1225</v>
      </c>
      <c r="F487" s="142">
        <v>3478400</v>
      </c>
      <c r="G487" s="142">
        <v>13584308</v>
      </c>
      <c r="H487" s="142">
        <v>33401607</v>
      </c>
      <c r="I487" s="142">
        <v>2125870</v>
      </c>
      <c r="J487" s="142">
        <v>9969606</v>
      </c>
      <c r="K487" s="142">
        <v>62559791</v>
      </c>
      <c r="L487" s="144">
        <f t="shared" si="21"/>
        <v>3.696100308150037</v>
      </c>
      <c r="M487" s="144">
        <f t="shared" si="20"/>
        <v>3.0935833285509586</v>
      </c>
      <c r="N487" s="144">
        <f t="shared" si="20"/>
        <v>3.1647107200365348</v>
      </c>
      <c r="O487" s="144">
        <f t="shared" si="20"/>
        <v>2.8720210753850313</v>
      </c>
      <c r="P487" s="144">
        <f t="shared" si="20"/>
        <v>3.3150249384850703</v>
      </c>
    </row>
    <row r="489" spans="4:16" x14ac:dyDescent="0.35">
      <c r="D489" s="140" t="s">
        <v>1228</v>
      </c>
      <c r="F489" s="140" t="s">
        <v>1226</v>
      </c>
    </row>
    <row r="490" spans="4:16" x14ac:dyDescent="0.35">
      <c r="D490" s="140" t="s">
        <v>1224</v>
      </c>
      <c r="E490" s="140" t="s">
        <v>1205</v>
      </c>
      <c r="F490" s="141" t="s">
        <v>1051</v>
      </c>
      <c r="G490" s="141" t="s">
        <v>1052</v>
      </c>
      <c r="H490" s="141" t="s">
        <v>1053</v>
      </c>
      <c r="I490" s="141" t="s">
        <v>1054</v>
      </c>
      <c r="J490" s="141" t="s">
        <v>1055</v>
      </c>
      <c r="K490" s="141" t="s">
        <v>1225</v>
      </c>
    </row>
    <row r="491" spans="4:16" x14ac:dyDescent="0.35">
      <c r="D491" t="s">
        <v>158</v>
      </c>
      <c r="E491" t="s">
        <v>1212</v>
      </c>
      <c r="F491" s="142">
        <v>350000</v>
      </c>
      <c r="G491" s="142">
        <v>50000</v>
      </c>
      <c r="H491" s="142">
        <v>38000</v>
      </c>
      <c r="I491" s="142">
        <v>10000</v>
      </c>
      <c r="J491" s="142">
        <v>10000</v>
      </c>
      <c r="K491" s="142">
        <v>458000</v>
      </c>
      <c r="L491" s="143">
        <f>F491/F$491</f>
        <v>1</v>
      </c>
      <c r="M491" s="143">
        <f t="shared" ref="M491:M501" si="22">G491/G$491</f>
        <v>1</v>
      </c>
      <c r="N491" s="143">
        <f t="shared" ref="N491:N501" si="23">H491/H$491</f>
        <v>1</v>
      </c>
      <c r="O491" s="143">
        <f t="shared" ref="O491:O501" si="24">I491/I$491</f>
        <v>1</v>
      </c>
      <c r="P491" s="143">
        <f t="shared" ref="P491:P501" si="25">J491/J$491</f>
        <v>1</v>
      </c>
    </row>
    <row r="492" spans="4:16" x14ac:dyDescent="0.35">
      <c r="D492" t="s">
        <v>1217</v>
      </c>
      <c r="E492" t="s">
        <v>168</v>
      </c>
      <c r="F492" s="142"/>
      <c r="G492" s="142"/>
      <c r="H492" s="142"/>
      <c r="I492" s="142"/>
      <c r="J492" s="142"/>
      <c r="K492" s="142"/>
      <c r="L492" s="143">
        <f t="shared" ref="L492:L501" si="26">F492/F$491</f>
        <v>0</v>
      </c>
      <c r="M492" s="143">
        <f t="shared" si="22"/>
        <v>0</v>
      </c>
      <c r="N492" s="143">
        <f t="shared" si="23"/>
        <v>0</v>
      </c>
      <c r="O492" s="143">
        <f t="shared" si="24"/>
        <v>0</v>
      </c>
      <c r="P492" s="143">
        <f t="shared" si="25"/>
        <v>0</v>
      </c>
    </row>
    <row r="493" spans="4:16" x14ac:dyDescent="0.35">
      <c r="D493" t="s">
        <v>1219</v>
      </c>
      <c r="E493" t="s">
        <v>1218</v>
      </c>
      <c r="F493" s="142"/>
      <c r="G493" s="142"/>
      <c r="H493" s="142"/>
      <c r="I493" s="142"/>
      <c r="J493" s="142"/>
      <c r="K493" s="142"/>
      <c r="L493" s="143">
        <f t="shared" si="26"/>
        <v>0</v>
      </c>
      <c r="M493" s="143">
        <f t="shared" si="22"/>
        <v>0</v>
      </c>
      <c r="N493" s="143">
        <f t="shared" si="23"/>
        <v>0</v>
      </c>
      <c r="O493" s="143">
        <f t="shared" si="24"/>
        <v>0</v>
      </c>
      <c r="P493" s="143">
        <f t="shared" si="25"/>
        <v>0</v>
      </c>
    </row>
    <row r="494" spans="4:16" x14ac:dyDescent="0.35">
      <c r="D494" t="s">
        <v>1222</v>
      </c>
      <c r="E494" t="s">
        <v>177</v>
      </c>
      <c r="F494" s="142"/>
      <c r="G494" s="142"/>
      <c r="H494" s="142"/>
      <c r="I494" s="142"/>
      <c r="J494" s="142"/>
      <c r="K494" s="142"/>
      <c r="L494" s="143">
        <f t="shared" si="26"/>
        <v>0</v>
      </c>
      <c r="M494" s="143">
        <f t="shared" si="22"/>
        <v>0</v>
      </c>
      <c r="N494" s="143">
        <f t="shared" si="23"/>
        <v>0</v>
      </c>
      <c r="O494" s="143">
        <f t="shared" si="24"/>
        <v>0</v>
      </c>
      <c r="P494" s="143">
        <f t="shared" si="25"/>
        <v>0</v>
      </c>
    </row>
    <row r="495" spans="4:16" x14ac:dyDescent="0.35">
      <c r="D495" t="s">
        <v>1221</v>
      </c>
      <c r="E495" t="s">
        <v>1220</v>
      </c>
      <c r="F495" s="142"/>
      <c r="G495" s="142"/>
      <c r="H495" s="142"/>
      <c r="I495" s="142"/>
      <c r="J495" s="142"/>
      <c r="K495" s="142"/>
      <c r="L495" s="143">
        <f t="shared" si="26"/>
        <v>0</v>
      </c>
      <c r="M495" s="143">
        <f t="shared" si="22"/>
        <v>0</v>
      </c>
      <c r="N495" s="143">
        <f t="shared" si="23"/>
        <v>0</v>
      </c>
      <c r="O495" s="143">
        <f t="shared" si="24"/>
        <v>0</v>
      </c>
      <c r="P495" s="143">
        <f t="shared" si="25"/>
        <v>0</v>
      </c>
    </row>
    <row r="496" spans="4:16" x14ac:dyDescent="0.35">
      <c r="D496" t="s">
        <v>1216</v>
      </c>
      <c r="E496" t="s">
        <v>1215</v>
      </c>
      <c r="F496" s="142"/>
      <c r="G496" s="142"/>
      <c r="H496" s="142"/>
      <c r="I496" s="142"/>
      <c r="J496" s="142"/>
      <c r="K496" s="142"/>
      <c r="L496" s="143">
        <f t="shared" si="26"/>
        <v>0</v>
      </c>
      <c r="M496" s="143">
        <f t="shared" si="22"/>
        <v>0</v>
      </c>
      <c r="N496" s="143">
        <f t="shared" si="23"/>
        <v>0</v>
      </c>
      <c r="O496" s="143">
        <f t="shared" si="24"/>
        <v>0</v>
      </c>
      <c r="P496" s="143">
        <f t="shared" si="25"/>
        <v>0</v>
      </c>
    </row>
    <row r="497" spans="4:16" x14ac:dyDescent="0.35">
      <c r="D497" t="s">
        <v>186</v>
      </c>
      <c r="E497" t="s">
        <v>184</v>
      </c>
      <c r="F497" s="142"/>
      <c r="G497" s="142"/>
      <c r="H497" s="142"/>
      <c r="I497" s="142"/>
      <c r="J497" s="142"/>
      <c r="K497" s="142"/>
      <c r="L497" s="143">
        <f t="shared" si="26"/>
        <v>0</v>
      </c>
      <c r="M497" s="143">
        <f t="shared" si="22"/>
        <v>0</v>
      </c>
      <c r="N497" s="143">
        <f t="shared" si="23"/>
        <v>0</v>
      </c>
      <c r="O497" s="143">
        <f t="shared" si="24"/>
        <v>0</v>
      </c>
      <c r="P497" s="143">
        <f t="shared" si="25"/>
        <v>0</v>
      </c>
    </row>
    <row r="498" spans="4:16" x14ac:dyDescent="0.35">
      <c r="D498" t="s">
        <v>1223</v>
      </c>
      <c r="E498" t="s">
        <v>180</v>
      </c>
      <c r="F498" s="142"/>
      <c r="G498" s="142"/>
      <c r="H498" s="142"/>
      <c r="I498" s="142"/>
      <c r="J498" s="142"/>
      <c r="K498" s="142"/>
      <c r="L498" s="143">
        <f t="shared" si="26"/>
        <v>0</v>
      </c>
      <c r="M498" s="143">
        <f t="shared" si="22"/>
        <v>0</v>
      </c>
      <c r="N498" s="143">
        <f t="shared" si="23"/>
        <v>0</v>
      </c>
      <c r="O498" s="143">
        <f t="shared" si="24"/>
        <v>0</v>
      </c>
      <c r="P498" s="143">
        <f t="shared" si="25"/>
        <v>0</v>
      </c>
    </row>
    <row r="499" spans="4:16" x14ac:dyDescent="0.35">
      <c r="D499" t="s">
        <v>1214</v>
      </c>
      <c r="E499" t="s">
        <v>163</v>
      </c>
      <c r="F499" s="142"/>
      <c r="G499" s="142"/>
      <c r="H499" s="142"/>
      <c r="I499" s="142"/>
      <c r="J499" s="142"/>
      <c r="K499" s="142"/>
      <c r="L499" s="143">
        <f t="shared" si="26"/>
        <v>0</v>
      </c>
      <c r="M499" s="143">
        <f t="shared" si="22"/>
        <v>0</v>
      </c>
      <c r="N499" s="143">
        <f t="shared" si="23"/>
        <v>0</v>
      </c>
      <c r="O499" s="143">
        <f t="shared" si="24"/>
        <v>0</v>
      </c>
      <c r="P499" s="143">
        <f t="shared" si="25"/>
        <v>0</v>
      </c>
    </row>
    <row r="500" spans="4:16" x14ac:dyDescent="0.35">
      <c r="D500" t="s">
        <v>1213</v>
      </c>
      <c r="E500" t="s">
        <v>161</v>
      </c>
      <c r="F500" s="142"/>
      <c r="G500" s="142"/>
      <c r="H500" s="142"/>
      <c r="I500" s="142"/>
      <c r="J500" s="142"/>
      <c r="K500" s="142"/>
      <c r="L500" s="143">
        <f t="shared" si="26"/>
        <v>0</v>
      </c>
      <c r="M500" s="143">
        <f t="shared" si="22"/>
        <v>0</v>
      </c>
      <c r="N500" s="143">
        <f t="shared" si="23"/>
        <v>0</v>
      </c>
      <c r="O500" s="143">
        <f t="shared" si="24"/>
        <v>0</v>
      </c>
      <c r="P500" s="143">
        <f t="shared" si="25"/>
        <v>0</v>
      </c>
    </row>
    <row r="501" spans="4:16" x14ac:dyDescent="0.35">
      <c r="D501" t="s">
        <v>1225</v>
      </c>
      <c r="F501" s="142">
        <v>350000</v>
      </c>
      <c r="G501" s="142">
        <v>50000</v>
      </c>
      <c r="H501" s="142">
        <v>38000</v>
      </c>
      <c r="I501" s="142">
        <v>10000</v>
      </c>
      <c r="J501" s="142">
        <v>10000</v>
      </c>
      <c r="K501" s="142">
        <v>458000</v>
      </c>
      <c r="L501" s="144">
        <f t="shared" si="26"/>
        <v>1</v>
      </c>
      <c r="M501" s="144">
        <f t="shared" si="22"/>
        <v>1</v>
      </c>
      <c r="N501" s="144">
        <f t="shared" si="23"/>
        <v>1</v>
      </c>
      <c r="O501" s="144">
        <f t="shared" si="24"/>
        <v>1</v>
      </c>
      <c r="P501" s="144">
        <f t="shared" si="25"/>
        <v>1</v>
      </c>
    </row>
    <row r="503" spans="4:16" x14ac:dyDescent="0.35">
      <c r="D503" s="140" t="s">
        <v>1229</v>
      </c>
      <c r="F503" s="140" t="s">
        <v>1226</v>
      </c>
    </row>
    <row r="504" spans="4:16" x14ac:dyDescent="0.35">
      <c r="D504" s="140" t="s">
        <v>1224</v>
      </c>
      <c r="E504" s="140" t="s">
        <v>1205</v>
      </c>
      <c r="F504" s="141" t="s">
        <v>1051</v>
      </c>
      <c r="G504" s="141" t="s">
        <v>1052</v>
      </c>
      <c r="H504" s="141" t="s">
        <v>1053</v>
      </c>
      <c r="I504" s="141" t="s">
        <v>1054</v>
      </c>
      <c r="J504" s="141" t="s">
        <v>1055</v>
      </c>
      <c r="K504" s="141" t="s">
        <v>1225</v>
      </c>
    </row>
    <row r="505" spans="4:16" x14ac:dyDescent="0.35">
      <c r="D505" t="s">
        <v>158</v>
      </c>
      <c r="E505" t="s">
        <v>1212</v>
      </c>
      <c r="F505" s="142">
        <v>1291100</v>
      </c>
      <c r="G505" s="142">
        <v>4441124</v>
      </c>
      <c r="H505" s="142">
        <v>10592395</v>
      </c>
      <c r="I505" s="142">
        <v>750200</v>
      </c>
      <c r="J505" s="142">
        <v>3017400</v>
      </c>
      <c r="K505" s="142">
        <v>20092219</v>
      </c>
      <c r="L505" s="143">
        <f>F505/F$505</f>
        <v>1</v>
      </c>
      <c r="M505" s="143">
        <f t="shared" ref="M505:M515" si="27">G505/G$505</f>
        <v>1</v>
      </c>
      <c r="N505" s="143">
        <f t="shared" ref="N505:N515" si="28">H505/H$505</f>
        <v>1</v>
      </c>
      <c r="O505" s="143">
        <f t="shared" ref="O505:O515" si="29">I505/I$505</f>
        <v>1</v>
      </c>
      <c r="P505" s="143">
        <f t="shared" ref="P505:P515" si="30">J505/J$505</f>
        <v>1</v>
      </c>
    </row>
    <row r="506" spans="4:16" x14ac:dyDescent="0.35">
      <c r="D506" t="s">
        <v>1217</v>
      </c>
      <c r="E506" t="s">
        <v>168</v>
      </c>
      <c r="F506" s="142"/>
      <c r="G506" s="142"/>
      <c r="H506" s="142"/>
      <c r="I506" s="142"/>
      <c r="J506" s="142"/>
      <c r="K506" s="142"/>
      <c r="L506" s="143">
        <f t="shared" ref="L506:L515" si="31">F506/F$505</f>
        <v>0</v>
      </c>
      <c r="M506" s="143">
        <f t="shared" si="27"/>
        <v>0</v>
      </c>
      <c r="N506" s="143">
        <f t="shared" si="28"/>
        <v>0</v>
      </c>
      <c r="O506" s="143">
        <f t="shared" si="29"/>
        <v>0</v>
      </c>
      <c r="P506" s="143">
        <f t="shared" si="30"/>
        <v>0</v>
      </c>
    </row>
    <row r="507" spans="4:16" x14ac:dyDescent="0.35">
      <c r="D507" t="s">
        <v>1219</v>
      </c>
      <c r="E507" t="s">
        <v>1218</v>
      </c>
      <c r="F507" s="142"/>
      <c r="G507" s="142"/>
      <c r="H507" s="142"/>
      <c r="I507" s="142"/>
      <c r="J507" s="142"/>
      <c r="K507" s="142"/>
      <c r="L507" s="143">
        <f t="shared" si="31"/>
        <v>0</v>
      </c>
      <c r="M507" s="143">
        <f t="shared" si="27"/>
        <v>0</v>
      </c>
      <c r="N507" s="143">
        <f t="shared" si="28"/>
        <v>0</v>
      </c>
      <c r="O507" s="143">
        <f t="shared" si="29"/>
        <v>0</v>
      </c>
      <c r="P507" s="143">
        <f t="shared" si="30"/>
        <v>0</v>
      </c>
    </row>
    <row r="508" spans="4:16" x14ac:dyDescent="0.35">
      <c r="D508" t="s">
        <v>1222</v>
      </c>
      <c r="E508" t="s">
        <v>177</v>
      </c>
      <c r="F508" s="142"/>
      <c r="G508" s="142"/>
      <c r="H508" s="142"/>
      <c r="I508" s="142"/>
      <c r="J508" s="142"/>
      <c r="K508" s="142"/>
      <c r="L508" s="143">
        <f t="shared" si="31"/>
        <v>0</v>
      </c>
      <c r="M508" s="143">
        <f t="shared" si="27"/>
        <v>0</v>
      </c>
      <c r="N508" s="143">
        <f t="shared" si="28"/>
        <v>0</v>
      </c>
      <c r="O508" s="143">
        <f t="shared" si="29"/>
        <v>0</v>
      </c>
      <c r="P508" s="143">
        <f t="shared" si="30"/>
        <v>0</v>
      </c>
    </row>
    <row r="509" spans="4:16" x14ac:dyDescent="0.35">
      <c r="D509" t="s">
        <v>1221</v>
      </c>
      <c r="E509" t="s">
        <v>1220</v>
      </c>
      <c r="F509" s="142"/>
      <c r="G509" s="142"/>
      <c r="H509" s="142"/>
      <c r="I509" s="142"/>
      <c r="J509" s="142"/>
      <c r="K509" s="142"/>
      <c r="L509" s="143">
        <f t="shared" si="31"/>
        <v>0</v>
      </c>
      <c r="M509" s="143">
        <f t="shared" si="27"/>
        <v>0</v>
      </c>
      <c r="N509" s="143">
        <f t="shared" si="28"/>
        <v>0</v>
      </c>
      <c r="O509" s="143">
        <f t="shared" si="29"/>
        <v>0</v>
      </c>
      <c r="P509" s="143">
        <f t="shared" si="30"/>
        <v>0</v>
      </c>
    </row>
    <row r="510" spans="4:16" x14ac:dyDescent="0.35">
      <c r="D510" t="s">
        <v>1216</v>
      </c>
      <c r="E510" t="s">
        <v>1215</v>
      </c>
      <c r="F510" s="142"/>
      <c r="G510" s="142"/>
      <c r="H510" s="142"/>
      <c r="I510" s="142"/>
      <c r="J510" s="142"/>
      <c r="K510" s="142"/>
      <c r="L510" s="143">
        <f t="shared" si="31"/>
        <v>0</v>
      </c>
      <c r="M510" s="143">
        <f t="shared" si="27"/>
        <v>0</v>
      </c>
      <c r="N510" s="143">
        <f t="shared" si="28"/>
        <v>0</v>
      </c>
      <c r="O510" s="143">
        <f t="shared" si="29"/>
        <v>0</v>
      </c>
      <c r="P510" s="143">
        <f t="shared" si="30"/>
        <v>0</v>
      </c>
    </row>
    <row r="511" spans="4:16" x14ac:dyDescent="0.35">
      <c r="D511" t="s">
        <v>186</v>
      </c>
      <c r="E511" t="s">
        <v>184</v>
      </c>
      <c r="F511" s="142"/>
      <c r="G511" s="142"/>
      <c r="H511" s="142"/>
      <c r="I511" s="142"/>
      <c r="J511" s="142"/>
      <c r="K511" s="142"/>
      <c r="L511" s="143">
        <f t="shared" si="31"/>
        <v>0</v>
      </c>
      <c r="M511" s="143">
        <f t="shared" si="27"/>
        <v>0</v>
      </c>
      <c r="N511" s="143">
        <f t="shared" si="28"/>
        <v>0</v>
      </c>
      <c r="O511" s="143">
        <f t="shared" si="29"/>
        <v>0</v>
      </c>
      <c r="P511" s="143">
        <f t="shared" si="30"/>
        <v>0</v>
      </c>
    </row>
    <row r="512" spans="4:16" x14ac:dyDescent="0.35">
      <c r="D512" t="s">
        <v>1223</v>
      </c>
      <c r="E512" t="s">
        <v>180</v>
      </c>
      <c r="F512" s="142"/>
      <c r="G512" s="142"/>
      <c r="H512" s="142"/>
      <c r="I512" s="142"/>
      <c r="J512" s="142"/>
      <c r="K512" s="142"/>
      <c r="L512" s="143">
        <f t="shared" si="31"/>
        <v>0</v>
      </c>
      <c r="M512" s="143">
        <f t="shared" si="27"/>
        <v>0</v>
      </c>
      <c r="N512" s="143">
        <f t="shared" si="28"/>
        <v>0</v>
      </c>
      <c r="O512" s="143">
        <f t="shared" si="29"/>
        <v>0</v>
      </c>
      <c r="P512" s="143">
        <f t="shared" si="30"/>
        <v>0</v>
      </c>
    </row>
    <row r="513" spans="4:16" x14ac:dyDescent="0.35">
      <c r="D513" t="s">
        <v>1214</v>
      </c>
      <c r="E513" t="s">
        <v>163</v>
      </c>
      <c r="F513" s="142"/>
      <c r="G513" s="142"/>
      <c r="H513" s="142"/>
      <c r="I513" s="142"/>
      <c r="J513" s="142"/>
      <c r="K513" s="142"/>
      <c r="L513" s="143">
        <f t="shared" si="31"/>
        <v>0</v>
      </c>
      <c r="M513" s="143">
        <f t="shared" si="27"/>
        <v>0</v>
      </c>
      <c r="N513" s="143">
        <f t="shared" si="28"/>
        <v>0</v>
      </c>
      <c r="O513" s="143">
        <f t="shared" si="29"/>
        <v>0</v>
      </c>
      <c r="P513" s="143">
        <f t="shared" si="30"/>
        <v>0</v>
      </c>
    </row>
    <row r="514" spans="4:16" x14ac:dyDescent="0.35">
      <c r="D514" t="s">
        <v>1213</v>
      </c>
      <c r="E514" t="s">
        <v>161</v>
      </c>
      <c r="F514" s="142"/>
      <c r="G514" s="142"/>
      <c r="H514" s="142"/>
      <c r="I514" s="142"/>
      <c r="J514" s="142"/>
      <c r="K514" s="142"/>
      <c r="L514" s="143">
        <f t="shared" si="31"/>
        <v>0</v>
      </c>
      <c r="M514" s="143">
        <f t="shared" si="27"/>
        <v>0</v>
      </c>
      <c r="N514" s="143">
        <f t="shared" si="28"/>
        <v>0</v>
      </c>
      <c r="O514" s="143">
        <f t="shared" si="29"/>
        <v>0</v>
      </c>
      <c r="P514" s="143">
        <f t="shared" si="30"/>
        <v>0</v>
      </c>
    </row>
    <row r="515" spans="4:16" x14ac:dyDescent="0.35">
      <c r="D515" t="s">
        <v>1225</v>
      </c>
      <c r="F515" s="142">
        <v>1291100</v>
      </c>
      <c r="G515" s="142">
        <v>4441124</v>
      </c>
      <c r="H515" s="142">
        <v>10592395</v>
      </c>
      <c r="I515" s="142">
        <v>750200</v>
      </c>
      <c r="J515" s="142">
        <v>3017400</v>
      </c>
      <c r="K515" s="142">
        <v>20092219</v>
      </c>
      <c r="L515" s="144">
        <f t="shared" si="31"/>
        <v>1</v>
      </c>
      <c r="M515" s="144">
        <f t="shared" si="27"/>
        <v>1</v>
      </c>
      <c r="N515" s="144">
        <f t="shared" si="28"/>
        <v>1</v>
      </c>
      <c r="O515" s="144">
        <f t="shared" si="29"/>
        <v>1</v>
      </c>
      <c r="P515" s="144">
        <f t="shared" si="30"/>
        <v>1</v>
      </c>
    </row>
    <row r="517" spans="4:16" x14ac:dyDescent="0.35">
      <c r="D517" s="140" t="s">
        <v>1230</v>
      </c>
      <c r="F517" s="140" t="s">
        <v>1226</v>
      </c>
    </row>
    <row r="518" spans="4:16" x14ac:dyDescent="0.35">
      <c r="D518" s="140" t="s">
        <v>1224</v>
      </c>
      <c r="E518" s="140" t="s">
        <v>1205</v>
      </c>
      <c r="F518" s="141" t="s">
        <v>1051</v>
      </c>
      <c r="G518" s="141" t="s">
        <v>1052</v>
      </c>
      <c r="H518" s="141" t="s">
        <v>1053</v>
      </c>
      <c r="I518" s="141" t="s">
        <v>1054</v>
      </c>
      <c r="J518" s="141" t="s">
        <v>1055</v>
      </c>
      <c r="K518" s="141" t="s">
        <v>1225</v>
      </c>
    </row>
    <row r="519" spans="4:16" x14ac:dyDescent="0.35">
      <c r="D519" t="s">
        <v>158</v>
      </c>
      <c r="E519" t="s">
        <v>1212</v>
      </c>
      <c r="F519" s="142">
        <v>1224000</v>
      </c>
      <c r="G519" s="142">
        <v>4196065</v>
      </c>
      <c r="H519" s="142">
        <v>9983235</v>
      </c>
      <c r="I519" s="142">
        <v>698214</v>
      </c>
      <c r="J519" s="142">
        <v>2874571</v>
      </c>
      <c r="K519" s="142">
        <v>18976085</v>
      </c>
      <c r="L519" s="143">
        <f>F519/F$519</f>
        <v>1</v>
      </c>
      <c r="M519" s="143">
        <f t="shared" ref="M519:M529" si="32">G519/G$519</f>
        <v>1</v>
      </c>
      <c r="N519" s="143">
        <f t="shared" ref="N519:N529" si="33">H519/H$519</f>
        <v>1</v>
      </c>
      <c r="O519" s="143">
        <f t="shared" ref="O519:O529" si="34">I519/I$519</f>
        <v>1</v>
      </c>
      <c r="P519" s="143">
        <f t="shared" ref="P519:P529" si="35">J519/J$519</f>
        <v>1</v>
      </c>
    </row>
    <row r="520" spans="4:16" x14ac:dyDescent="0.35">
      <c r="D520" t="s">
        <v>1217</v>
      </c>
      <c r="E520" t="s">
        <v>168</v>
      </c>
      <c r="F520" s="142"/>
      <c r="G520" s="142"/>
      <c r="H520" s="142"/>
      <c r="I520" s="142"/>
      <c r="J520" s="142"/>
      <c r="K520" s="142"/>
      <c r="L520" s="143">
        <f t="shared" ref="L520:L529" si="36">F520/F$519</f>
        <v>0</v>
      </c>
      <c r="M520" s="143">
        <f t="shared" si="32"/>
        <v>0</v>
      </c>
      <c r="N520" s="143">
        <f t="shared" si="33"/>
        <v>0</v>
      </c>
      <c r="O520" s="143">
        <f t="shared" si="34"/>
        <v>0</v>
      </c>
      <c r="P520" s="143">
        <f t="shared" si="35"/>
        <v>0</v>
      </c>
    </row>
    <row r="521" spans="4:16" x14ac:dyDescent="0.35">
      <c r="D521" t="s">
        <v>1219</v>
      </c>
      <c r="E521" t="s">
        <v>1218</v>
      </c>
      <c r="F521" s="142">
        <v>41500</v>
      </c>
      <c r="G521" s="142">
        <v>346420</v>
      </c>
      <c r="H521" s="142">
        <v>1322786</v>
      </c>
      <c r="I521" s="142">
        <v>52125</v>
      </c>
      <c r="J521" s="142">
        <v>533300</v>
      </c>
      <c r="K521" s="142">
        <v>2296131</v>
      </c>
      <c r="L521" s="143">
        <f t="shared" si="36"/>
        <v>3.3905228758169932E-2</v>
      </c>
      <c r="M521" s="143">
        <f t="shared" si="32"/>
        <v>8.2558301646900131E-2</v>
      </c>
      <c r="N521" s="143">
        <f t="shared" si="33"/>
        <v>0.13250073748639593</v>
      </c>
      <c r="O521" s="143">
        <f t="shared" si="34"/>
        <v>7.4654762007063738E-2</v>
      </c>
      <c r="P521" s="143">
        <f t="shared" si="35"/>
        <v>0.18552333548205976</v>
      </c>
    </row>
    <row r="522" spans="4:16" x14ac:dyDescent="0.35">
      <c r="D522" t="s">
        <v>1222</v>
      </c>
      <c r="E522" t="s">
        <v>177</v>
      </c>
      <c r="F522" s="142"/>
      <c r="G522" s="142"/>
      <c r="H522" s="142"/>
      <c r="I522" s="142"/>
      <c r="J522" s="142"/>
      <c r="K522" s="142"/>
      <c r="L522" s="143">
        <f t="shared" si="36"/>
        <v>0</v>
      </c>
      <c r="M522" s="143">
        <f t="shared" si="32"/>
        <v>0</v>
      </c>
      <c r="N522" s="143">
        <f t="shared" si="33"/>
        <v>0</v>
      </c>
      <c r="O522" s="143">
        <f t="shared" si="34"/>
        <v>0</v>
      </c>
      <c r="P522" s="143">
        <f t="shared" si="35"/>
        <v>0</v>
      </c>
    </row>
    <row r="523" spans="4:16" x14ac:dyDescent="0.35">
      <c r="D523" t="s">
        <v>1221</v>
      </c>
      <c r="E523" t="s">
        <v>1220</v>
      </c>
      <c r="F523" s="142">
        <v>243750</v>
      </c>
      <c r="G523" s="142">
        <v>834520</v>
      </c>
      <c r="H523" s="142">
        <v>1783450</v>
      </c>
      <c r="I523" s="142">
        <v>118960</v>
      </c>
      <c r="J523" s="142">
        <v>528491</v>
      </c>
      <c r="K523" s="142">
        <v>3509171</v>
      </c>
      <c r="L523" s="143">
        <f t="shared" si="36"/>
        <v>0.19914215686274508</v>
      </c>
      <c r="M523" s="143">
        <f t="shared" si="32"/>
        <v>0.19888157118633767</v>
      </c>
      <c r="N523" s="143">
        <f t="shared" si="33"/>
        <v>0.17864449750005884</v>
      </c>
      <c r="O523" s="143">
        <f t="shared" si="34"/>
        <v>0.17037756332585713</v>
      </c>
      <c r="P523" s="143">
        <f t="shared" si="35"/>
        <v>0.18385039019735466</v>
      </c>
    </row>
    <row r="524" spans="4:16" x14ac:dyDescent="0.35">
      <c r="D524" t="s">
        <v>1216</v>
      </c>
      <c r="E524" t="s">
        <v>1215</v>
      </c>
      <c r="F524" s="142">
        <v>466100</v>
      </c>
      <c r="G524" s="142">
        <v>1253114</v>
      </c>
      <c r="H524" s="142">
        <v>2872679</v>
      </c>
      <c r="I524" s="142">
        <v>204905</v>
      </c>
      <c r="J524" s="142">
        <v>776600</v>
      </c>
      <c r="K524" s="142">
        <v>5573398</v>
      </c>
      <c r="L524" s="143">
        <f t="shared" si="36"/>
        <v>0.38080065359477122</v>
      </c>
      <c r="M524" s="143">
        <f t="shared" si="32"/>
        <v>0.29864027368498819</v>
      </c>
      <c r="N524" s="143">
        <f t="shared" si="33"/>
        <v>0.28775031340041579</v>
      </c>
      <c r="O524" s="143">
        <f t="shared" si="34"/>
        <v>0.29347019681644881</v>
      </c>
      <c r="P524" s="143">
        <f t="shared" si="35"/>
        <v>0.27016205200706472</v>
      </c>
    </row>
    <row r="525" spans="4:16" x14ac:dyDescent="0.35">
      <c r="D525" t="s">
        <v>186</v>
      </c>
      <c r="E525" t="s">
        <v>184</v>
      </c>
      <c r="F525" s="142">
        <v>74900</v>
      </c>
      <c r="G525" s="142">
        <v>554035</v>
      </c>
      <c r="H525" s="142">
        <v>1530321</v>
      </c>
      <c r="I525" s="142">
        <v>81750</v>
      </c>
      <c r="J525" s="142">
        <v>552500</v>
      </c>
      <c r="K525" s="142">
        <v>2793506</v>
      </c>
      <c r="L525" s="143">
        <f t="shared" si="36"/>
        <v>6.1192810457516338E-2</v>
      </c>
      <c r="M525" s="143">
        <f t="shared" si="32"/>
        <v>0.13203680114583544</v>
      </c>
      <c r="N525" s="143">
        <f t="shared" si="33"/>
        <v>0.15328908915797335</v>
      </c>
      <c r="O525" s="143">
        <f t="shared" si="34"/>
        <v>0.11708444688877621</v>
      </c>
      <c r="P525" s="143">
        <f t="shared" si="35"/>
        <v>0.1922025930130096</v>
      </c>
    </row>
    <row r="526" spans="4:16" x14ac:dyDescent="0.35">
      <c r="D526" t="s">
        <v>1223</v>
      </c>
      <c r="E526" t="s">
        <v>180</v>
      </c>
      <c r="F526" s="142"/>
      <c r="G526" s="142"/>
      <c r="H526" s="142"/>
      <c r="I526" s="142"/>
      <c r="J526" s="142"/>
      <c r="K526" s="142"/>
      <c r="L526" s="143">
        <f t="shared" si="36"/>
        <v>0</v>
      </c>
      <c r="M526" s="143">
        <f t="shared" si="32"/>
        <v>0</v>
      </c>
      <c r="N526" s="143">
        <f t="shared" si="33"/>
        <v>0</v>
      </c>
      <c r="O526" s="143">
        <f t="shared" si="34"/>
        <v>0</v>
      </c>
      <c r="P526" s="143">
        <f t="shared" si="35"/>
        <v>0</v>
      </c>
    </row>
    <row r="527" spans="4:16" x14ac:dyDescent="0.35">
      <c r="D527" t="s">
        <v>1214</v>
      </c>
      <c r="E527" t="s">
        <v>163</v>
      </c>
      <c r="F527" s="142"/>
      <c r="G527" s="142"/>
      <c r="H527" s="142"/>
      <c r="I527" s="142"/>
      <c r="J527" s="142"/>
      <c r="K527" s="142"/>
      <c r="L527" s="143">
        <f t="shared" si="36"/>
        <v>0</v>
      </c>
      <c r="M527" s="143">
        <f t="shared" si="32"/>
        <v>0</v>
      </c>
      <c r="N527" s="143">
        <f t="shared" si="33"/>
        <v>0</v>
      </c>
      <c r="O527" s="143">
        <f t="shared" si="34"/>
        <v>0</v>
      </c>
      <c r="P527" s="143">
        <f t="shared" si="35"/>
        <v>0</v>
      </c>
    </row>
    <row r="528" spans="4:16" x14ac:dyDescent="0.35">
      <c r="D528" t="s">
        <v>1213</v>
      </c>
      <c r="E528" t="s">
        <v>161</v>
      </c>
      <c r="F528" s="142"/>
      <c r="G528" s="142"/>
      <c r="H528" s="142"/>
      <c r="I528" s="142"/>
      <c r="J528" s="142"/>
      <c r="K528" s="142"/>
      <c r="L528" s="143">
        <f t="shared" si="36"/>
        <v>0</v>
      </c>
      <c r="M528" s="143">
        <f t="shared" si="32"/>
        <v>0</v>
      </c>
      <c r="N528" s="143">
        <f t="shared" si="33"/>
        <v>0</v>
      </c>
      <c r="O528" s="143">
        <f t="shared" si="34"/>
        <v>0</v>
      </c>
      <c r="P528" s="143">
        <f t="shared" si="35"/>
        <v>0</v>
      </c>
    </row>
    <row r="529" spans="4:16" x14ac:dyDescent="0.35">
      <c r="D529" t="s">
        <v>1225</v>
      </c>
      <c r="F529" s="142">
        <v>2050250</v>
      </c>
      <c r="G529" s="142">
        <v>7184154</v>
      </c>
      <c r="H529" s="142">
        <v>17492471</v>
      </c>
      <c r="I529" s="142">
        <v>1155954</v>
      </c>
      <c r="J529" s="142">
        <v>5265462</v>
      </c>
      <c r="K529" s="142">
        <v>33148291</v>
      </c>
      <c r="L529" s="144">
        <f t="shared" si="36"/>
        <v>1.6750408496732025</v>
      </c>
      <c r="M529" s="144">
        <f t="shared" si="32"/>
        <v>1.7121169476640614</v>
      </c>
      <c r="N529" s="144">
        <f t="shared" si="33"/>
        <v>1.752184637544844</v>
      </c>
      <c r="O529" s="144">
        <f t="shared" si="34"/>
        <v>1.655586969038146</v>
      </c>
      <c r="P529" s="144">
        <f t="shared" si="35"/>
        <v>1.8317383706994887</v>
      </c>
    </row>
    <row r="531" spans="4:16" x14ac:dyDescent="0.35">
      <c r="D531" s="145" t="s">
        <v>1224</v>
      </c>
      <c r="E531" s="145" t="s">
        <v>1205</v>
      </c>
      <c r="F531" s="145" t="s">
        <v>1051</v>
      </c>
      <c r="G531" s="145" t="s">
        <v>1052</v>
      </c>
      <c r="H531" s="145" t="s">
        <v>1053</v>
      </c>
      <c r="I531" s="145" t="s">
        <v>1054</v>
      </c>
      <c r="J531" s="145" t="s">
        <v>1055</v>
      </c>
      <c r="K531" s="145" t="s">
        <v>1225</v>
      </c>
      <c r="L531" s="143"/>
      <c r="M531" s="143"/>
      <c r="N531" s="143"/>
      <c r="O531" s="143"/>
      <c r="P531" s="143"/>
    </row>
    <row r="532" spans="4:16" x14ac:dyDescent="0.35">
      <c r="D532" s="146" t="s">
        <v>158</v>
      </c>
      <c r="E532" s="146" t="s">
        <v>1212</v>
      </c>
      <c r="F532" s="147">
        <v>941100</v>
      </c>
      <c r="G532" s="147">
        <v>4391124</v>
      </c>
      <c r="H532" s="147">
        <v>10554395</v>
      </c>
      <c r="I532" s="147">
        <v>740200</v>
      </c>
      <c r="J532" s="147">
        <v>3007400</v>
      </c>
      <c r="K532" s="147">
        <v>19634219</v>
      </c>
      <c r="L532" s="143">
        <f>F532/F$532</f>
        <v>1</v>
      </c>
      <c r="M532" s="143">
        <f t="shared" ref="M532:M542" si="37">G532/G$532</f>
        <v>1</v>
      </c>
      <c r="N532" s="143">
        <f t="shared" ref="N532:N542" si="38">H532/H$532</f>
        <v>1</v>
      </c>
      <c r="O532" s="143">
        <f t="shared" ref="O532:O542" si="39">I532/I$532</f>
        <v>1</v>
      </c>
      <c r="P532" s="143">
        <f t="shared" ref="P532:P542" si="40">J532/J$532</f>
        <v>1</v>
      </c>
    </row>
    <row r="533" spans="4:16" x14ac:dyDescent="0.35">
      <c r="D533" s="146" t="s">
        <v>1217</v>
      </c>
      <c r="E533" s="146" t="s">
        <v>168</v>
      </c>
      <c r="F533" s="147">
        <v>5000</v>
      </c>
      <c r="G533" s="147">
        <v>15800</v>
      </c>
      <c r="H533" s="147">
        <v>21500</v>
      </c>
      <c r="I533" s="147">
        <v>1990</v>
      </c>
      <c r="J533" s="147">
        <v>17600</v>
      </c>
      <c r="K533" s="147">
        <v>61890</v>
      </c>
      <c r="L533" s="143">
        <f t="shared" ref="L533:L542" si="41">F533/F$532</f>
        <v>5.3129316756986506E-3</v>
      </c>
      <c r="M533" s="143">
        <f t="shared" si="37"/>
        <v>3.5981675762287741E-3</v>
      </c>
      <c r="N533" s="143">
        <f t="shared" si="38"/>
        <v>2.0370660753174391E-3</v>
      </c>
      <c r="O533" s="143">
        <f t="shared" si="39"/>
        <v>2.6884625776817076E-3</v>
      </c>
      <c r="P533" s="143">
        <f t="shared" si="40"/>
        <v>5.8522311631309439E-3</v>
      </c>
    </row>
    <row r="534" spans="4:16" x14ac:dyDescent="0.35">
      <c r="D534" s="146" t="s">
        <v>1219</v>
      </c>
      <c r="E534" s="146" t="s">
        <v>1218</v>
      </c>
      <c r="F534" s="147">
        <v>45300</v>
      </c>
      <c r="G534" s="147">
        <v>379700</v>
      </c>
      <c r="H534" s="147">
        <v>1433000</v>
      </c>
      <c r="I534" s="147">
        <v>60200</v>
      </c>
      <c r="J534" s="147">
        <v>586800</v>
      </c>
      <c r="K534" s="147">
        <v>2505000</v>
      </c>
      <c r="L534" s="143">
        <f t="shared" si="41"/>
        <v>4.8135160981829773E-2</v>
      </c>
      <c r="M534" s="143">
        <f t="shared" si="37"/>
        <v>8.6469887892029473E-2</v>
      </c>
      <c r="N534" s="143">
        <f t="shared" si="38"/>
        <v>0.13577282260139023</v>
      </c>
      <c r="O534" s="143">
        <f t="shared" si="39"/>
        <v>8.1329370440421503E-2</v>
      </c>
      <c r="P534" s="143">
        <f t="shared" si="40"/>
        <v>0.19511870718893395</v>
      </c>
    </row>
    <row r="535" spans="4:16" x14ac:dyDescent="0.35">
      <c r="D535" s="146" t="s">
        <v>1222</v>
      </c>
      <c r="E535" s="146" t="s">
        <v>177</v>
      </c>
      <c r="F535" s="147">
        <v>1063000</v>
      </c>
      <c r="G535" s="147">
        <v>4067214</v>
      </c>
      <c r="H535" s="147">
        <v>9553650</v>
      </c>
      <c r="I535" s="147">
        <v>603950</v>
      </c>
      <c r="J535" s="147">
        <v>2637700</v>
      </c>
      <c r="K535" s="147">
        <v>17925514</v>
      </c>
      <c r="L535" s="143">
        <f t="shared" si="41"/>
        <v>1.129529274253533</v>
      </c>
      <c r="M535" s="143">
        <f t="shared" si="37"/>
        <v>0.92623528736605931</v>
      </c>
      <c r="N535" s="143">
        <f t="shared" si="38"/>
        <v>0.90518215397471857</v>
      </c>
      <c r="O535" s="143">
        <f t="shared" si="39"/>
        <v>0.81592812753309918</v>
      </c>
      <c r="P535" s="143">
        <f t="shared" si="40"/>
        <v>0.87706989426082327</v>
      </c>
    </row>
    <row r="536" spans="4:16" x14ac:dyDescent="0.35">
      <c r="D536" s="146" t="s">
        <v>1221</v>
      </c>
      <c r="E536" s="146" t="s">
        <v>1220</v>
      </c>
      <c r="F536" s="147">
        <v>268600</v>
      </c>
      <c r="G536" s="147">
        <v>900958</v>
      </c>
      <c r="H536" s="147">
        <v>1935870</v>
      </c>
      <c r="I536" s="147">
        <v>128100</v>
      </c>
      <c r="J536" s="147">
        <v>575500</v>
      </c>
      <c r="K536" s="147">
        <v>3809028</v>
      </c>
      <c r="L536" s="143">
        <f t="shared" si="41"/>
        <v>0.2854106896185315</v>
      </c>
      <c r="M536" s="143">
        <f t="shared" si="37"/>
        <v>0.20517707994581796</v>
      </c>
      <c r="N536" s="143">
        <f t="shared" si="38"/>
        <v>0.18341837689417537</v>
      </c>
      <c r="O536" s="143">
        <f t="shared" si="39"/>
        <v>0.17306133477438529</v>
      </c>
      <c r="P536" s="143">
        <f t="shared" si="40"/>
        <v>0.19136130877169649</v>
      </c>
    </row>
    <row r="537" spans="4:16" x14ac:dyDescent="0.35">
      <c r="D537" s="146" t="s">
        <v>1216</v>
      </c>
      <c r="E537" s="146" t="s">
        <v>1215</v>
      </c>
      <c r="F537" s="147">
        <v>497500</v>
      </c>
      <c r="G537" s="147">
        <v>1358935</v>
      </c>
      <c r="H537" s="147">
        <v>3080090</v>
      </c>
      <c r="I537" s="147">
        <v>220860</v>
      </c>
      <c r="J537" s="147">
        <v>831100</v>
      </c>
      <c r="K537" s="147">
        <v>5988485</v>
      </c>
      <c r="L537" s="143">
        <f t="shared" si="41"/>
        <v>0.52863670173201571</v>
      </c>
      <c r="M537" s="143">
        <f t="shared" si="37"/>
        <v>0.3094731553925601</v>
      </c>
      <c r="N537" s="143">
        <f t="shared" si="38"/>
        <v>0.29183008594997628</v>
      </c>
      <c r="O537" s="143">
        <f t="shared" si="39"/>
        <v>0.29837881653607135</v>
      </c>
      <c r="P537" s="143">
        <f t="shared" si="40"/>
        <v>0.27635166589080268</v>
      </c>
    </row>
    <row r="538" spans="4:16" x14ac:dyDescent="0.35">
      <c r="D538" s="146" t="s">
        <v>186</v>
      </c>
      <c r="E538" s="146" t="s">
        <v>184</v>
      </c>
      <c r="F538" s="147">
        <v>74900</v>
      </c>
      <c r="G538" s="147">
        <v>554035</v>
      </c>
      <c r="H538" s="147">
        <v>1530321</v>
      </c>
      <c r="I538" s="147">
        <v>81750</v>
      </c>
      <c r="J538" s="147">
        <v>552500</v>
      </c>
      <c r="K538" s="147">
        <v>2793506</v>
      </c>
      <c r="L538" s="143">
        <f t="shared" si="41"/>
        <v>7.9587716501965791E-2</v>
      </c>
      <c r="M538" s="143">
        <f t="shared" si="37"/>
        <v>0.12617156791746259</v>
      </c>
      <c r="N538" s="143">
        <f t="shared" si="38"/>
        <v>0.14499372062538876</v>
      </c>
      <c r="O538" s="143">
        <f t="shared" si="39"/>
        <v>0.1104431234801405</v>
      </c>
      <c r="P538" s="143">
        <f t="shared" si="40"/>
        <v>0.18371350668351399</v>
      </c>
    </row>
    <row r="539" spans="4:16" x14ac:dyDescent="0.35">
      <c r="D539" s="146" t="s">
        <v>1223</v>
      </c>
      <c r="E539" s="146" t="s">
        <v>180</v>
      </c>
      <c r="F539" s="147">
        <v>22000</v>
      </c>
      <c r="G539" s="147">
        <v>22350</v>
      </c>
      <c r="H539" s="147">
        <v>265400</v>
      </c>
      <c r="I539" s="147">
        <v>6000</v>
      </c>
      <c r="J539" s="147">
        <v>80000</v>
      </c>
      <c r="K539" s="147">
        <v>395750</v>
      </c>
      <c r="L539" s="143">
        <f t="shared" si="41"/>
        <v>2.3376899373074061E-2</v>
      </c>
      <c r="M539" s="143">
        <f t="shared" si="37"/>
        <v>5.089812995488171E-3</v>
      </c>
      <c r="N539" s="143">
        <f t="shared" si="38"/>
        <v>2.5145922622755734E-2</v>
      </c>
      <c r="O539" s="143">
        <f t="shared" si="39"/>
        <v>8.1059173196433403E-3</v>
      </c>
      <c r="P539" s="143">
        <f t="shared" si="40"/>
        <v>2.660105074150429E-2</v>
      </c>
    </row>
    <row r="540" spans="4:16" x14ac:dyDescent="0.35">
      <c r="D540" s="146" t="s">
        <v>1214</v>
      </c>
      <c r="E540" s="146" t="s">
        <v>163</v>
      </c>
      <c r="F540" s="147">
        <v>81500</v>
      </c>
      <c r="G540" s="147">
        <v>605285</v>
      </c>
      <c r="H540" s="147">
        <v>1681207</v>
      </c>
      <c r="I540" s="147">
        <v>87970</v>
      </c>
      <c r="J540" s="147">
        <v>613100</v>
      </c>
      <c r="K540" s="147">
        <v>3069062</v>
      </c>
      <c r="L540" s="143">
        <f t="shared" si="41"/>
        <v>8.6600786313887998E-2</v>
      </c>
      <c r="M540" s="143">
        <f t="shared" si="37"/>
        <v>0.13784283932769834</v>
      </c>
      <c r="N540" s="143">
        <f t="shared" si="38"/>
        <v>0.15928975559470723</v>
      </c>
      <c r="O540" s="143">
        <f t="shared" si="39"/>
        <v>0.11884625776817076</v>
      </c>
      <c r="P540" s="143">
        <f t="shared" si="40"/>
        <v>0.20386380262020351</v>
      </c>
    </row>
    <row r="541" spans="4:16" x14ac:dyDescent="0.35">
      <c r="D541" s="146" t="s">
        <v>1213</v>
      </c>
      <c r="E541" s="146" t="s">
        <v>161</v>
      </c>
      <c r="F541" s="147">
        <v>554400</v>
      </c>
      <c r="G541" s="147">
        <v>1842942</v>
      </c>
      <c r="H541" s="147">
        <v>4876495</v>
      </c>
      <c r="I541" s="147">
        <v>276600</v>
      </c>
      <c r="J541" s="147">
        <v>1620406</v>
      </c>
      <c r="K541" s="147">
        <v>9170843</v>
      </c>
      <c r="L541" s="143">
        <f t="shared" si="41"/>
        <v>0.58909786420146637</v>
      </c>
      <c r="M541" s="143">
        <f t="shared" si="37"/>
        <v>0.41969709805507655</v>
      </c>
      <c r="N541" s="143">
        <f t="shared" si="38"/>
        <v>0.46203453632349367</v>
      </c>
      <c r="O541" s="143">
        <f t="shared" si="39"/>
        <v>0.37368278843555797</v>
      </c>
      <c r="P541" s="143">
        <f t="shared" si="40"/>
        <v>0.53880627784797497</v>
      </c>
    </row>
    <row r="542" spans="4:16" x14ac:dyDescent="0.35">
      <c r="D542" s="146"/>
      <c r="E542" s="146"/>
      <c r="F542" s="148">
        <f>SUM(F532:F541)</f>
        <v>3553300</v>
      </c>
      <c r="G542" s="148">
        <f t="shared" ref="G542:K542" si="42">SUM(G532:G541)</f>
        <v>14138343</v>
      </c>
      <c r="H542" s="148">
        <f t="shared" si="42"/>
        <v>34931928</v>
      </c>
      <c r="I542" s="148">
        <f t="shared" si="42"/>
        <v>2207620</v>
      </c>
      <c r="J542" s="148">
        <f t="shared" si="42"/>
        <v>10522106</v>
      </c>
      <c r="K542" s="148">
        <f t="shared" si="42"/>
        <v>65353297</v>
      </c>
      <c r="L542" s="144">
        <f t="shared" si="41"/>
        <v>3.7756880246520028</v>
      </c>
      <c r="M542" s="144">
        <f t="shared" si="37"/>
        <v>3.2197548964684213</v>
      </c>
      <c r="N542" s="144">
        <f t="shared" si="38"/>
        <v>3.3097044406619234</v>
      </c>
      <c r="O542" s="144">
        <f t="shared" si="39"/>
        <v>2.9824641988651717</v>
      </c>
      <c r="P542" s="144">
        <f t="shared" si="40"/>
        <v>3.4987384451685841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6FFA6-528E-45A4-A8DF-EE52CEADEEF7}">
  <dimension ref="B2:CI792"/>
  <sheetViews>
    <sheetView tabSelected="1" topLeftCell="A3" workbookViewId="0">
      <pane xSplit="7" ySplit="3" topLeftCell="H6" activePane="bottomRight" state="frozen"/>
      <selection activeCell="A3" sqref="A3"/>
      <selection pane="topRight" activeCell="F3" sqref="F3"/>
      <selection pane="bottomLeft" activeCell="A6" sqref="A6"/>
      <selection pane="bottomRight" activeCell="U70" sqref="U70"/>
    </sheetView>
    <sheetView tabSelected="1" topLeftCell="A2" workbookViewId="1">
      <pane xSplit="5" ySplit="4" topLeftCell="F18" activePane="bottomRight" state="frozen"/>
      <selection activeCell="A2" sqref="A2"/>
      <selection pane="topRight" activeCell="G2" sqref="G2"/>
      <selection pane="bottomLeft" activeCell="A5" sqref="A5"/>
      <selection pane="bottomRight" activeCell="M53" sqref="M53"/>
    </sheetView>
  </sheetViews>
  <sheetFormatPr defaultRowHeight="14.5" x14ac:dyDescent="0.35"/>
  <cols>
    <col min="1" max="1" width="1.6328125" customWidth="1"/>
    <col min="3" max="3" width="6.54296875" customWidth="1"/>
    <col min="4" max="4" width="17.453125" bestFit="1" customWidth="1"/>
    <col min="5" max="5" width="20.453125" bestFit="1" customWidth="1"/>
    <col min="6" max="6" width="30.90625" bestFit="1" customWidth="1"/>
    <col min="8" max="8" width="12.54296875" bestFit="1" customWidth="1"/>
    <col min="12" max="12" width="14.1796875" bestFit="1" customWidth="1"/>
    <col min="13" max="13" width="27.81640625" bestFit="1" customWidth="1"/>
    <col min="14" max="14" width="18.36328125" bestFit="1" customWidth="1"/>
    <col min="15" max="19" width="11.54296875" customWidth="1"/>
    <col min="20" max="20" width="27.54296875" bestFit="1" customWidth="1"/>
    <col min="21" max="21" width="27.54296875" customWidth="1"/>
  </cols>
  <sheetData>
    <row r="2" spans="2:87" x14ac:dyDescent="0.35">
      <c r="B2" s="108" t="s">
        <v>1191</v>
      </c>
      <c r="D2" s="108" t="s">
        <v>999</v>
      </c>
      <c r="E2" s="108" t="s">
        <v>999</v>
      </c>
      <c r="F2" s="108"/>
      <c r="K2" s="2" t="s">
        <v>1186</v>
      </c>
      <c r="O2" s="2" t="s">
        <v>1187</v>
      </c>
    </row>
    <row r="3" spans="2:87" x14ac:dyDescent="0.35">
      <c r="B3" s="108" t="s">
        <v>1185</v>
      </c>
      <c r="D3" s="108" t="s">
        <v>1185</v>
      </c>
      <c r="E3" s="108" t="s">
        <v>1185</v>
      </c>
      <c r="F3" s="108"/>
      <c r="G3" s="111" t="s">
        <v>1197</v>
      </c>
      <c r="H3" s="114">
        <f>COUNTIF(H5:H792,"&gt;0")</f>
        <v>66</v>
      </c>
      <c r="T3" t="s">
        <v>1191</v>
      </c>
      <c r="U3" t="s">
        <v>2157</v>
      </c>
    </row>
    <row r="4" spans="2:87" ht="72.5" x14ac:dyDescent="0.35">
      <c r="B4" s="108" t="s">
        <v>138</v>
      </c>
      <c r="D4" s="108" t="s">
        <v>61</v>
      </c>
      <c r="E4" s="108" t="s">
        <v>137</v>
      </c>
      <c r="F4" s="108" t="s">
        <v>1199</v>
      </c>
      <c r="G4" s="84">
        <v>2019</v>
      </c>
      <c r="H4" s="111" t="s">
        <v>1196</v>
      </c>
      <c r="J4" s="111"/>
      <c r="K4" s="2" t="s">
        <v>138</v>
      </c>
      <c r="L4" s="2" t="s">
        <v>61</v>
      </c>
      <c r="M4" s="2" t="s">
        <v>139</v>
      </c>
      <c r="N4" s="2" t="s">
        <v>137</v>
      </c>
      <c r="O4" s="2" t="s">
        <v>1188</v>
      </c>
      <c r="P4" s="2" t="s">
        <v>1189</v>
      </c>
      <c r="Q4" s="2" t="s">
        <v>1190</v>
      </c>
      <c r="R4" s="2" t="s">
        <v>137</v>
      </c>
      <c r="S4" s="2" t="s">
        <v>61</v>
      </c>
      <c r="T4" s="151" t="s">
        <v>1199</v>
      </c>
      <c r="U4" s="108" t="s">
        <v>1199</v>
      </c>
      <c r="V4" s="149" t="s">
        <v>1971</v>
      </c>
      <c r="W4" s="149" t="s">
        <v>1972</v>
      </c>
      <c r="X4" s="149" t="s">
        <v>1973</v>
      </c>
      <c r="Y4" s="149" t="s">
        <v>1974</v>
      </c>
      <c r="Z4" s="149" t="s">
        <v>1975</v>
      </c>
      <c r="AA4" s="149" t="s">
        <v>1976</v>
      </c>
      <c r="AB4" s="149" t="s">
        <v>1977</v>
      </c>
      <c r="AC4" s="149" t="s">
        <v>1978</v>
      </c>
      <c r="AD4" s="149" t="s">
        <v>1979</v>
      </c>
      <c r="AE4" s="149" t="s">
        <v>1980</v>
      </c>
      <c r="AF4" s="149" t="s">
        <v>1981</v>
      </c>
      <c r="AG4" s="149" t="s">
        <v>1982</v>
      </c>
      <c r="AH4" s="149" t="s">
        <v>1983</v>
      </c>
      <c r="AI4" s="149" t="s">
        <v>1984</v>
      </c>
      <c r="AJ4" s="149" t="s">
        <v>1985</v>
      </c>
      <c r="AK4" s="149" t="s">
        <v>1986</v>
      </c>
      <c r="AL4" s="149" t="s">
        <v>1987</v>
      </c>
      <c r="AM4" s="149" t="s">
        <v>1988</v>
      </c>
      <c r="AN4" s="149" t="s">
        <v>1989</v>
      </c>
      <c r="AO4" s="149" t="s">
        <v>1990</v>
      </c>
      <c r="AP4" s="149" t="s">
        <v>1991</v>
      </c>
      <c r="AQ4" s="149" t="s">
        <v>1992</v>
      </c>
      <c r="AR4" s="149" t="s">
        <v>1993</v>
      </c>
      <c r="AS4" s="149" t="s">
        <v>1994</v>
      </c>
      <c r="AT4" s="149" t="s">
        <v>1995</v>
      </c>
      <c r="AU4" s="149" t="s">
        <v>1996</v>
      </c>
      <c r="AV4" s="149" t="s">
        <v>1997</v>
      </c>
      <c r="AW4" s="149" t="s">
        <v>1998</v>
      </c>
      <c r="AX4" s="149" t="s">
        <v>1999</v>
      </c>
      <c r="AY4" s="149" t="s">
        <v>2000</v>
      </c>
      <c r="AZ4" s="149" t="s">
        <v>2001</v>
      </c>
      <c r="BA4" s="149" t="s">
        <v>2002</v>
      </c>
      <c r="BB4" s="149" t="s">
        <v>2003</v>
      </c>
      <c r="BC4" s="149" t="s">
        <v>2004</v>
      </c>
      <c r="BD4" s="149" t="s">
        <v>2005</v>
      </c>
      <c r="BE4" s="149" t="s">
        <v>2006</v>
      </c>
      <c r="BF4" s="149" t="s">
        <v>2007</v>
      </c>
      <c r="BG4" s="149" t="s">
        <v>2008</v>
      </c>
      <c r="BH4" s="149" t="s">
        <v>2009</v>
      </c>
      <c r="BI4" s="149" t="s">
        <v>2010</v>
      </c>
      <c r="BJ4" s="149" t="s">
        <v>2011</v>
      </c>
      <c r="BK4" s="149" t="s">
        <v>2012</v>
      </c>
      <c r="BL4" s="149" t="s">
        <v>2013</v>
      </c>
      <c r="BM4" s="149" t="s">
        <v>2014</v>
      </c>
      <c r="BN4" s="149" t="s">
        <v>2015</v>
      </c>
      <c r="BO4" s="149" t="s">
        <v>2016</v>
      </c>
      <c r="BP4" s="149" t="s">
        <v>2017</v>
      </c>
      <c r="BQ4" s="149" t="s">
        <v>2018</v>
      </c>
      <c r="BR4" s="149" t="s">
        <v>2019</v>
      </c>
      <c r="BS4" s="149" t="s">
        <v>2020</v>
      </c>
      <c r="BT4" s="149" t="s">
        <v>2021</v>
      </c>
      <c r="BU4" s="149" t="s">
        <v>2022</v>
      </c>
      <c r="BV4" s="149" t="s">
        <v>2023</v>
      </c>
      <c r="BW4" s="149" t="s">
        <v>2024</v>
      </c>
      <c r="BX4" s="149" t="s">
        <v>2025</v>
      </c>
      <c r="BY4" s="149" t="s">
        <v>2026</v>
      </c>
      <c r="BZ4" s="149" t="s">
        <v>2027</v>
      </c>
      <c r="CA4" s="149" t="s">
        <v>2028</v>
      </c>
      <c r="CB4" s="149" t="s">
        <v>2029</v>
      </c>
      <c r="CC4" s="149" t="s">
        <v>2030</v>
      </c>
      <c r="CD4" s="149" t="s">
        <v>2031</v>
      </c>
      <c r="CE4" s="149" t="s">
        <v>2032</v>
      </c>
      <c r="CF4" s="149" t="s">
        <v>2033</v>
      </c>
      <c r="CG4" s="149" t="s">
        <v>2034</v>
      </c>
      <c r="CH4" s="149" t="s">
        <v>2035</v>
      </c>
      <c r="CI4" s="149" t="s">
        <v>2036</v>
      </c>
    </row>
    <row r="5" spans="2:87" x14ac:dyDescent="0.35">
      <c r="B5" s="109" t="s">
        <v>1071</v>
      </c>
      <c r="D5" s="110" t="s">
        <v>117</v>
      </c>
      <c r="E5" s="110" t="s">
        <v>117</v>
      </c>
      <c r="F5" s="110" t="str">
        <f>E5&amp;", "&amp;D5</f>
        <v>New York, New York</v>
      </c>
      <c r="G5" s="41">
        <v>8336817</v>
      </c>
      <c r="H5" s="113">
        <f>IF(G5&gt;300000,G5,0)</f>
        <v>8336817</v>
      </c>
      <c r="J5" s="112"/>
      <c r="K5" s="107" t="e" vm="2">
        <v>#VALUE!</v>
      </c>
      <c r="L5" t="e" cm="1" vm="313">
        <f t="array" ref="L5">_FV(K5,"Admin Division 1 (State/province/other)",TRUE)</f>
        <v>#VALUE!</v>
      </c>
      <c r="M5" t="e" cm="1" vm="3">
        <f t="array" ref="M5">_FV(K5,"Admin Division 2 (County/district/other)",TRUE)</f>
        <v>#VALUE!</v>
      </c>
      <c r="N5" t="e" cm="1" vm="1">
        <f t="array" ref="N5">_FV(K5,"City")</f>
        <v>#VALUE!</v>
      </c>
      <c r="O5" s="41">
        <v>87500</v>
      </c>
      <c r="P5">
        <v>1</v>
      </c>
      <c r="Q5" s="41">
        <f>O5*P5</f>
        <v>87500</v>
      </c>
      <c r="R5" s="150" t="s">
        <v>2037</v>
      </c>
      <c r="S5" s="150" t="s">
        <v>62</v>
      </c>
      <c r="T5" s="152" t="str">
        <f>R5&amp;", "&amp;S5</f>
        <v>Saraland, Alabama</v>
      </c>
      <c r="U5" s="110" t="s">
        <v>1971</v>
      </c>
    </row>
    <row r="6" spans="2:87" x14ac:dyDescent="0.35">
      <c r="B6" s="109" t="s">
        <v>1072</v>
      </c>
      <c r="C6" s="112"/>
      <c r="D6" s="110" t="s">
        <v>65</v>
      </c>
      <c r="E6" s="110" t="s">
        <v>1232</v>
      </c>
      <c r="F6" s="110" t="str">
        <f t="shared" ref="F6:F69" si="0">E6&amp;", "&amp;D6</f>
        <v>Los Angeles, California</v>
      </c>
      <c r="G6" s="41">
        <v>3979576</v>
      </c>
      <c r="H6" s="113">
        <f t="shared" ref="H6:H69" si="1">IF(G6&gt;300000,G6,0)</f>
        <v>3979576</v>
      </c>
      <c r="J6" s="112"/>
      <c r="K6" s="107" t="e" vm="5">
        <v>#VALUE!</v>
      </c>
      <c r="L6" t="e" cm="1" vm="313">
        <f t="array" ref="L6">_FV(K6,"Admin Division 1 (State/province/other)",TRUE)</f>
        <v>#VALUE!</v>
      </c>
      <c r="M6" t="e" cm="1" vm="6">
        <f t="array" ref="M6">_FV(K6,"Admin Division 2 (County/district/other)",TRUE)</f>
        <v>#VALUE!</v>
      </c>
      <c r="N6" t="e" cm="1" vm="4">
        <f t="array" ref="N6">_FV(K6,"City")</f>
        <v>#VALUE!</v>
      </c>
      <c r="O6" s="41">
        <v>48000</v>
      </c>
      <c r="P6">
        <v>1</v>
      </c>
      <c r="Q6" s="41">
        <f t="shared" ref="Q6:Q69" si="2">O6*P6</f>
        <v>48000</v>
      </c>
      <c r="R6" s="150" t="s">
        <v>1527</v>
      </c>
      <c r="S6" s="150" t="s">
        <v>62</v>
      </c>
      <c r="T6" s="152" t="str">
        <f t="shared" ref="T6:T69" si="3">R6&amp;", "&amp;S6</f>
        <v>Tuscaloosa, Alabama</v>
      </c>
      <c r="U6" s="110" t="s">
        <v>1972</v>
      </c>
    </row>
    <row r="7" spans="2:87" x14ac:dyDescent="0.35">
      <c r="B7" s="109" t="s">
        <v>1073</v>
      </c>
      <c r="C7" s="112"/>
      <c r="D7" s="110" t="s">
        <v>69</v>
      </c>
      <c r="E7" s="110" t="s">
        <v>1233</v>
      </c>
      <c r="F7" s="110" t="str">
        <f t="shared" si="0"/>
        <v>Chicago, Illinois</v>
      </c>
      <c r="G7" s="41">
        <v>2693976</v>
      </c>
      <c r="H7" s="113">
        <f t="shared" si="1"/>
        <v>2693976</v>
      </c>
      <c r="J7" s="112"/>
      <c r="K7" s="107" t="e" vm="8">
        <v>#VALUE!</v>
      </c>
      <c r="L7" t="e" cm="1" vm="313">
        <f t="array" ref="L7">_FV(K7,"Admin Division 1 (State/province/other)",TRUE)</f>
        <v>#VALUE!</v>
      </c>
      <c r="M7" t="e" cm="1" vm="314">
        <f t="array" ref="M7">_FV(K7,"Admin Division 2 (County/district/other)",TRUE)</f>
        <v>#VALUE!</v>
      </c>
      <c r="N7" t="e" cm="1" vm="7">
        <f t="array" ref="N7">_FV(K7,"City")</f>
        <v>#VALUE!</v>
      </c>
      <c r="O7" s="41">
        <v>4100</v>
      </c>
      <c r="P7">
        <v>1</v>
      </c>
      <c r="Q7" s="41">
        <f t="shared" si="2"/>
        <v>4100</v>
      </c>
      <c r="R7" s="150" t="s">
        <v>2038</v>
      </c>
      <c r="S7" s="150" t="s">
        <v>62</v>
      </c>
      <c r="T7" s="152" t="str">
        <f t="shared" si="3"/>
        <v>Atmore, Alabama</v>
      </c>
      <c r="U7" s="110" t="s">
        <v>1973</v>
      </c>
    </row>
    <row r="8" spans="2:87" x14ac:dyDescent="0.35">
      <c r="B8" s="109" t="s">
        <v>1074</v>
      </c>
      <c r="C8" s="112"/>
      <c r="D8" s="110" t="s">
        <v>86</v>
      </c>
      <c r="E8" s="110" t="s">
        <v>1234</v>
      </c>
      <c r="F8" s="110" t="str">
        <f t="shared" si="0"/>
        <v>Houston, Texas</v>
      </c>
      <c r="G8" s="41">
        <v>2320268</v>
      </c>
      <c r="H8" s="113">
        <f t="shared" si="1"/>
        <v>2320268</v>
      </c>
      <c r="J8" s="112"/>
      <c r="K8" s="107" t="e" vm="11">
        <v>#VALUE!</v>
      </c>
      <c r="L8" t="e" cm="1" vm="315">
        <f t="array" ref="L8">_FV(K8,"Admin Division 1 (State/province/other)",TRUE)</f>
        <v>#VALUE!</v>
      </c>
      <c r="M8" t="e" cm="1" vm="12">
        <f t="array" ref="M8">_FV(K8,"Admin Division 2 (County/district/other)",TRUE)</f>
        <v>#VALUE!</v>
      </c>
      <c r="N8" t="e" cm="1" vm="10">
        <f t="array" ref="N8">_FV(K8,"City")</f>
        <v>#VALUE!</v>
      </c>
      <c r="O8" s="41">
        <v>68000</v>
      </c>
      <c r="P8">
        <v>1</v>
      </c>
      <c r="Q8" s="41">
        <f t="shared" si="2"/>
        <v>68000</v>
      </c>
      <c r="R8" s="150" t="s">
        <v>2039</v>
      </c>
      <c r="S8" s="150" t="s">
        <v>63</v>
      </c>
      <c r="T8" s="152" t="str">
        <f t="shared" si="3"/>
        <v>Kenai, Alaska</v>
      </c>
      <c r="U8" s="110" t="s">
        <v>1974</v>
      </c>
    </row>
    <row r="9" spans="2:87" x14ac:dyDescent="0.35">
      <c r="B9" s="109" t="s">
        <v>1075</v>
      </c>
      <c r="C9" s="112"/>
      <c r="D9" s="110" t="s">
        <v>134</v>
      </c>
      <c r="E9" s="110" t="s">
        <v>1235</v>
      </c>
      <c r="F9" s="110" t="str">
        <f t="shared" si="0"/>
        <v>Phoenix, Arizona</v>
      </c>
      <c r="G9" s="41">
        <v>1680992</v>
      </c>
      <c r="H9" s="113">
        <f t="shared" si="1"/>
        <v>1680992</v>
      </c>
      <c r="J9" s="112"/>
      <c r="K9" s="107" t="e" vm="14">
        <v>#VALUE!</v>
      </c>
      <c r="L9" t="e" cm="1" vm="315">
        <f t="array" ref="L9">_FV(K9,"Admin Division 1 (State/province/other)",TRUE)</f>
        <v>#VALUE!</v>
      </c>
      <c r="M9" t="e" cm="1" vm="15">
        <f t="array" ref="M9">_FV(K9,"Admin Division 2 (County/district/other)",TRUE)</f>
        <v>#VALUE!</v>
      </c>
      <c r="N9" t="e" cm="1" vm="13">
        <f t="array" ref="N9">_FV(K9,"City")</f>
        <v>#VALUE!</v>
      </c>
      <c r="O9" s="41">
        <v>55000</v>
      </c>
      <c r="P9">
        <v>1</v>
      </c>
      <c r="Q9" s="41">
        <f t="shared" si="2"/>
        <v>55000</v>
      </c>
      <c r="R9" s="150" t="s">
        <v>2040</v>
      </c>
      <c r="S9" s="150" t="s">
        <v>63</v>
      </c>
      <c r="T9" s="152" t="str">
        <f t="shared" si="3"/>
        <v>Valdez, Alaska</v>
      </c>
      <c r="U9" s="110" t="s">
        <v>1975</v>
      </c>
    </row>
    <row r="10" spans="2:87" x14ac:dyDescent="0.35">
      <c r="B10" s="109" t="s">
        <v>1076</v>
      </c>
      <c r="C10" s="112"/>
      <c r="D10" s="110" t="s">
        <v>84</v>
      </c>
      <c r="E10" s="110" t="s">
        <v>1236</v>
      </c>
      <c r="F10" s="110" t="str">
        <f t="shared" si="0"/>
        <v>Philadelphia, Pennsylvania</v>
      </c>
      <c r="G10" s="41">
        <v>1584064</v>
      </c>
      <c r="H10" s="113">
        <f t="shared" si="1"/>
        <v>1584064</v>
      </c>
      <c r="J10" s="112"/>
      <c r="K10" s="107" t="e" vm="17">
        <v>#VALUE!</v>
      </c>
      <c r="L10" t="e" cm="1" vm="315">
        <f t="array" ref="L10">_FV(K10,"Admin Division 1 (State/province/other)",TRUE)</f>
        <v>#VALUE!</v>
      </c>
      <c r="M10" t="e" cm="1" vm="18">
        <f t="array" ref="M10">_FV(K10,"Admin Division 2 (County/district/other)",TRUE)</f>
        <v>#VALUE!</v>
      </c>
      <c r="N10" t="e" cm="1" vm="16">
        <f t="array" ref="N10">_FV(K10,"City")</f>
        <v>#VALUE!</v>
      </c>
      <c r="O10" s="41">
        <v>19700</v>
      </c>
      <c r="P10">
        <v>1</v>
      </c>
      <c r="Q10" s="41">
        <f t="shared" si="2"/>
        <v>19700</v>
      </c>
      <c r="R10" s="150" t="s">
        <v>2041</v>
      </c>
      <c r="S10" s="150" t="s">
        <v>63</v>
      </c>
      <c r="T10" s="152" t="str">
        <f t="shared" si="3"/>
        <v>North Pole, Alaska</v>
      </c>
      <c r="U10" s="110" t="s">
        <v>1976</v>
      </c>
    </row>
    <row r="11" spans="2:87" x14ac:dyDescent="0.35">
      <c r="B11" s="109" t="s">
        <v>1077</v>
      </c>
      <c r="C11" s="112"/>
      <c r="D11" s="110" t="s">
        <v>86</v>
      </c>
      <c r="E11" s="110" t="s">
        <v>1237</v>
      </c>
      <c r="F11" s="110" t="str">
        <f t="shared" si="0"/>
        <v>San Antonio, Texas</v>
      </c>
      <c r="G11" s="41">
        <v>1547253</v>
      </c>
      <c r="H11" s="113">
        <f t="shared" si="1"/>
        <v>1547253</v>
      </c>
      <c r="J11" s="112"/>
      <c r="K11" s="107" t="e" vm="20">
        <v>#VALUE!</v>
      </c>
      <c r="L11" t="e" cm="1" vm="315">
        <f t="array" ref="L11">_FV(K11,"Admin Division 1 (State/province/other)",TRUE)</f>
        <v>#VALUE!</v>
      </c>
      <c r="M11" t="e" cm="1" vm="21">
        <f t="array" ref="M11">_FV(K11,"Admin Division 2 (County/district/other)",TRUE)</f>
        <v>#VALUE!</v>
      </c>
      <c r="N11" t="e" cm="1" vm="19">
        <f t="array" ref="N11">_FV(K11,"City")</f>
        <v>#VALUE!</v>
      </c>
      <c r="O11" s="41">
        <v>15000</v>
      </c>
      <c r="P11">
        <v>0</v>
      </c>
      <c r="Q11" s="41">
        <f t="shared" si="2"/>
        <v>0</v>
      </c>
      <c r="R11" s="150" t="s">
        <v>2042</v>
      </c>
      <c r="S11" s="150" t="s">
        <v>63</v>
      </c>
      <c r="T11" s="152" t="str">
        <f t="shared" si="3"/>
        <v>Prudhoe Bay, Alaska</v>
      </c>
      <c r="U11" s="110" t="s">
        <v>1977</v>
      </c>
    </row>
    <row r="12" spans="2:87" x14ac:dyDescent="0.35">
      <c r="B12" s="109" t="s">
        <v>1077</v>
      </c>
      <c r="C12" s="112"/>
      <c r="D12" s="110" t="s">
        <v>65</v>
      </c>
      <c r="E12" s="110" t="s">
        <v>1238</v>
      </c>
      <c r="F12" s="110" t="str">
        <f t="shared" si="0"/>
        <v>San Diego, California</v>
      </c>
      <c r="G12" s="41">
        <v>1423851</v>
      </c>
      <c r="H12" s="113">
        <f t="shared" si="1"/>
        <v>1423851</v>
      </c>
      <c r="J12" s="112"/>
      <c r="K12" s="107" t="e" vm="20">
        <v>#VALUE!</v>
      </c>
      <c r="L12" t="e" cm="1" vm="315">
        <f t="array" ref="L12">_FV(K12,"Admin Division 1 (State/province/other)",TRUE)</f>
        <v>#VALUE!</v>
      </c>
      <c r="M12" t="e" cm="1" vm="21">
        <f t="array" ref="M12">_FV(K12,"Admin Division 2 (County/district/other)",TRUE)</f>
        <v>#VALUE!</v>
      </c>
      <c r="N12" t="e" cm="1" vm="19">
        <f t="array" ref="N12">_FV(K12,"City")</f>
        <v>#VALUE!</v>
      </c>
      <c r="O12" s="41">
        <v>6500</v>
      </c>
      <c r="P12">
        <v>1</v>
      </c>
      <c r="Q12" s="41">
        <f t="shared" si="2"/>
        <v>6500</v>
      </c>
      <c r="R12" s="150" t="s">
        <v>2042</v>
      </c>
      <c r="S12" s="150" t="s">
        <v>63</v>
      </c>
      <c r="T12" s="152" t="str">
        <f t="shared" si="3"/>
        <v>Prudhoe Bay, Alaska</v>
      </c>
      <c r="U12" s="110" t="s">
        <v>1978</v>
      </c>
    </row>
    <row r="13" spans="2:87" x14ac:dyDescent="0.35">
      <c r="B13" s="109" t="s">
        <v>1078</v>
      </c>
      <c r="C13" s="112"/>
      <c r="D13" s="110" t="s">
        <v>86</v>
      </c>
      <c r="E13" s="110" t="s">
        <v>1239</v>
      </c>
      <c r="F13" s="110" t="str">
        <f t="shared" si="0"/>
        <v>Dallas, Texas</v>
      </c>
      <c r="G13" s="41">
        <v>1343573</v>
      </c>
      <c r="H13" s="113">
        <f t="shared" si="1"/>
        <v>1343573</v>
      </c>
      <c r="J13" s="112"/>
      <c r="K13" s="107" t="e" vm="23">
        <v>#VALUE!</v>
      </c>
      <c r="L13" t="e" cm="1" vm="316">
        <f t="array" ref="L13">_FV(K13,"Admin Division 1 (State/province/other)",TRUE)</f>
        <v>#VALUE!</v>
      </c>
      <c r="M13" t="e" cm="1" vm="24">
        <f t="array" ref="M13">_FV(K13,"Admin Division 2 (County/district/other)",TRUE)</f>
        <v>#VALUE!</v>
      </c>
      <c r="N13" t="e" cm="1" vm="22">
        <f t="array" ref="N13">_FV(K13,"City")</f>
        <v>#VALUE!</v>
      </c>
      <c r="O13" s="41">
        <v>83000</v>
      </c>
      <c r="P13">
        <v>1</v>
      </c>
      <c r="Q13" s="41">
        <f t="shared" si="2"/>
        <v>83000</v>
      </c>
      <c r="R13" s="150" t="s">
        <v>2043</v>
      </c>
      <c r="S13" s="150" t="s">
        <v>64</v>
      </c>
      <c r="T13" s="152" t="str">
        <f t="shared" si="3"/>
        <v>El Dorado, Arkansas</v>
      </c>
      <c r="U13" s="110" t="s">
        <v>1979</v>
      </c>
    </row>
    <row r="14" spans="2:87" x14ac:dyDescent="0.35">
      <c r="B14" s="109" t="s">
        <v>1079</v>
      </c>
      <c r="C14" s="112"/>
      <c r="D14" s="110" t="s">
        <v>65</v>
      </c>
      <c r="E14" s="110" t="s">
        <v>1240</v>
      </c>
      <c r="F14" s="110" t="str">
        <f t="shared" si="0"/>
        <v>San Jose, California</v>
      </c>
      <c r="G14" s="41">
        <v>1021795</v>
      </c>
      <c r="H14" s="113">
        <f t="shared" si="1"/>
        <v>1021795</v>
      </c>
      <c r="J14" s="112"/>
      <c r="K14" s="107" t="e" vm="26">
        <v>#VALUE!</v>
      </c>
      <c r="L14" t="e" cm="1" vm="316">
        <f t="array" ref="L14">_FV(K14,"Admin Division 1 (State/province/other)",TRUE)</f>
        <v>#VALUE!</v>
      </c>
      <c r="M14" t="e" cm="1" vm="24">
        <f t="array" ref="M14">_FV(K14,"Admin Division 2 (County/district/other)",TRUE)</f>
        <v>#VALUE!</v>
      </c>
      <c r="N14" t="e" cm="1" vm="25">
        <f t="array" ref="N14">_FV(K14,"City")</f>
        <v>#VALUE!</v>
      </c>
      <c r="O14" s="41">
        <v>7500</v>
      </c>
      <c r="P14">
        <v>1</v>
      </c>
      <c r="Q14" s="41">
        <f t="shared" si="2"/>
        <v>7500</v>
      </c>
      <c r="R14" s="150" t="s">
        <v>2044</v>
      </c>
      <c r="S14" s="150" t="s">
        <v>64</v>
      </c>
      <c r="T14" s="152" t="str">
        <f t="shared" si="3"/>
        <v>Smackover, Arkansas</v>
      </c>
      <c r="U14" s="110" t="s">
        <v>1980</v>
      </c>
    </row>
    <row r="15" spans="2:87" x14ac:dyDescent="0.35">
      <c r="B15" s="109" t="s">
        <v>1080</v>
      </c>
      <c r="C15" s="112"/>
      <c r="D15" s="110" t="s">
        <v>86</v>
      </c>
      <c r="E15" s="110" t="s">
        <v>1241</v>
      </c>
      <c r="F15" s="110" t="str">
        <f t="shared" si="0"/>
        <v>Austin, Texas</v>
      </c>
      <c r="G15" s="41">
        <v>978908</v>
      </c>
      <c r="H15" s="113">
        <f t="shared" si="1"/>
        <v>978908</v>
      </c>
      <c r="J15" s="112"/>
      <c r="K15" s="107" t="e" vm="28">
        <v>#VALUE!</v>
      </c>
      <c r="L15" t="e" cm="1" vm="317">
        <f t="array" ref="L15">_FV(K15,"Admin Division 1 (State/province/other)",TRUE)</f>
        <v>#VALUE!</v>
      </c>
      <c r="M15" t="e" cm="1" vm="318">
        <f t="array" ref="M15">_FV(K15,"Admin Division 2 (County/district/other)",TRUE)</f>
        <v>#VALUE!</v>
      </c>
      <c r="N15" t="e" cm="1" vm="27">
        <f t="array" ref="N15">_FV(K15,"City")</f>
        <v>#VALUE!</v>
      </c>
      <c r="O15" s="41">
        <v>363000</v>
      </c>
      <c r="P15">
        <v>1</v>
      </c>
      <c r="Q15" s="41">
        <f t="shared" si="2"/>
        <v>363000</v>
      </c>
      <c r="R15" s="150" t="s">
        <v>1581</v>
      </c>
      <c r="S15" s="150" t="s">
        <v>65</v>
      </c>
      <c r="T15" s="152" t="str">
        <f t="shared" si="3"/>
        <v>Carson, California</v>
      </c>
      <c r="U15" s="110" t="s">
        <v>1981</v>
      </c>
    </row>
    <row r="16" spans="2:87" x14ac:dyDescent="0.35">
      <c r="B16" s="109" t="s">
        <v>1081</v>
      </c>
      <c r="C16" s="112"/>
      <c r="D16" s="110" t="s">
        <v>120</v>
      </c>
      <c r="E16" s="110" t="s">
        <v>1242</v>
      </c>
      <c r="F16" s="110" t="str">
        <f t="shared" si="0"/>
        <v>Jacksonville, Florida</v>
      </c>
      <c r="G16" s="41">
        <v>911507</v>
      </c>
      <c r="H16" s="113">
        <f t="shared" si="1"/>
        <v>911507</v>
      </c>
      <c r="J16" s="112"/>
      <c r="K16" s="107" t="e" vm="31">
        <v>#VALUE!</v>
      </c>
      <c r="L16" t="e" cm="1" vm="317">
        <f t="array" ref="L16">_FV(K16,"Admin Division 1 (State/province/other)",TRUE)</f>
        <v>#VALUE!</v>
      </c>
      <c r="M16" t="e" cm="1" vm="318">
        <f t="array" ref="M16">_FV(K16,"Admin Division 2 (County/district/other)",TRUE)</f>
        <v>#VALUE!</v>
      </c>
      <c r="N16" t="e" cm="1" vm="30">
        <f t="array" ref="N16">_FV(K16,"City")</f>
        <v>#VALUE!</v>
      </c>
      <c r="O16" s="41">
        <v>269000</v>
      </c>
      <c r="P16">
        <v>1</v>
      </c>
      <c r="Q16" s="41">
        <f t="shared" si="2"/>
        <v>269000</v>
      </c>
      <c r="R16" s="150" t="s">
        <v>2045</v>
      </c>
      <c r="S16" s="150" t="s">
        <v>65</v>
      </c>
      <c r="T16" s="152" t="str">
        <f t="shared" si="3"/>
        <v>El Segundo, California</v>
      </c>
      <c r="U16" s="110" t="s">
        <v>1982</v>
      </c>
    </row>
    <row r="17" spans="2:21" x14ac:dyDescent="0.35">
      <c r="B17" s="109" t="s">
        <v>1082</v>
      </c>
      <c r="C17" s="112"/>
      <c r="D17" s="110" t="s">
        <v>86</v>
      </c>
      <c r="E17" s="110" t="s">
        <v>1243</v>
      </c>
      <c r="F17" s="110" t="str">
        <f t="shared" si="0"/>
        <v>Fort Worth, Texas</v>
      </c>
      <c r="G17" s="41">
        <v>909585</v>
      </c>
      <c r="H17" s="113">
        <f t="shared" si="1"/>
        <v>909585</v>
      </c>
      <c r="J17" s="112"/>
      <c r="K17" s="107" t="e" vm="33">
        <v>#VALUE!</v>
      </c>
      <c r="L17" t="e" cm="1" vm="317">
        <f t="array" ref="L17">_FV(K17,"Admin Division 1 (State/province/other)",TRUE)</f>
        <v>#VALUE!</v>
      </c>
      <c r="M17" t="e" cm="1" vm="319">
        <f t="array" ref="M17">_FV(K17,"Admin Division 2 (County/district/other)",TRUE)</f>
        <v>#VALUE!</v>
      </c>
      <c r="N17" t="e" cm="1" vm="32">
        <f t="array" ref="N17">_FV(K17,"City")</f>
        <v>#VALUE!</v>
      </c>
      <c r="O17" s="41">
        <v>245271</v>
      </c>
      <c r="P17">
        <v>1</v>
      </c>
      <c r="Q17" s="41">
        <f t="shared" si="2"/>
        <v>245271</v>
      </c>
      <c r="R17" s="150" t="s">
        <v>1326</v>
      </c>
      <c r="S17" s="150" t="s">
        <v>65</v>
      </c>
      <c r="T17" s="152" t="str">
        <f t="shared" si="3"/>
        <v>Richmond, California</v>
      </c>
      <c r="U17" s="110" t="s">
        <v>1983</v>
      </c>
    </row>
    <row r="18" spans="2:21" x14ac:dyDescent="0.35">
      <c r="B18" s="109" t="s">
        <v>1083</v>
      </c>
      <c r="C18" s="112"/>
      <c r="D18" s="110" t="s">
        <v>82</v>
      </c>
      <c r="E18" s="110" t="s">
        <v>1244</v>
      </c>
      <c r="F18" s="110" t="str">
        <f t="shared" si="0"/>
        <v>Columbus, Ohio</v>
      </c>
      <c r="G18" s="41">
        <v>898553</v>
      </c>
      <c r="H18" s="113">
        <f t="shared" si="1"/>
        <v>898553</v>
      </c>
      <c r="J18" s="112"/>
      <c r="K18" s="107" t="e" vm="36">
        <v>#VALUE!</v>
      </c>
      <c r="L18" t="e" cm="1" vm="317">
        <f t="array" ref="L18">_FV(K18,"Admin Division 1 (State/province/other)",TRUE)</f>
        <v>#VALUE!</v>
      </c>
      <c r="M18" t="e" cm="1" vm="319">
        <f t="array" ref="M18">_FV(K18,"Admin Division 2 (County/district/other)",TRUE)</f>
        <v>#VALUE!</v>
      </c>
      <c r="N18" t="e" cm="1" vm="35">
        <f t="array" ref="N18">_FV(K18,"City")</f>
        <v>#VALUE!</v>
      </c>
      <c r="O18" s="41">
        <v>161000</v>
      </c>
      <c r="P18">
        <v>1</v>
      </c>
      <c r="Q18" s="41">
        <f t="shared" si="2"/>
        <v>161000</v>
      </c>
      <c r="R18" s="150" t="s">
        <v>2046</v>
      </c>
      <c r="S18" s="150" t="s">
        <v>65</v>
      </c>
      <c r="T18" s="152" t="str">
        <f t="shared" si="3"/>
        <v>Martinez, California</v>
      </c>
      <c r="U18" s="110" t="s">
        <v>1984</v>
      </c>
    </row>
    <row r="19" spans="2:21" x14ac:dyDescent="0.35">
      <c r="B19" s="109" t="s">
        <v>1084</v>
      </c>
      <c r="C19" s="112"/>
      <c r="D19" s="110" t="s">
        <v>123</v>
      </c>
      <c r="E19" s="110" t="s">
        <v>1245</v>
      </c>
      <c r="F19" s="110" t="str">
        <f t="shared" si="0"/>
        <v>Charlotte, North Carolina</v>
      </c>
      <c r="G19" s="41">
        <v>885708</v>
      </c>
      <c r="H19" s="113">
        <f t="shared" si="1"/>
        <v>885708</v>
      </c>
      <c r="J19" s="112"/>
      <c r="K19" s="107" t="e" vm="38">
        <v>#VALUE!</v>
      </c>
      <c r="L19" t="e" cm="1" vm="317">
        <f t="array" ref="L19">_FV(K19,"Admin Division 1 (State/province/other)",TRUE)</f>
        <v>#VALUE!</v>
      </c>
      <c r="M19" t="e" cm="1" vm="318">
        <f t="array" ref="M19">_FV(K19,"Admin Division 2 (County/district/other)",TRUE)</f>
        <v>#VALUE!</v>
      </c>
      <c r="N19" t="e" cm="1" vm="37">
        <f t="array" ref="N19">_FV(K19,"City")</f>
        <v>#VALUE!</v>
      </c>
      <c r="O19" s="41">
        <v>160000</v>
      </c>
      <c r="P19">
        <v>1</v>
      </c>
      <c r="Q19" s="41">
        <f t="shared" si="2"/>
        <v>160000</v>
      </c>
      <c r="R19" s="150" t="s">
        <v>1408</v>
      </c>
      <c r="S19" s="150" t="s">
        <v>65</v>
      </c>
      <c r="T19" s="152" t="str">
        <f t="shared" si="3"/>
        <v>Torrance, California</v>
      </c>
      <c r="U19" s="110" t="s">
        <v>1985</v>
      </c>
    </row>
    <row r="20" spans="2:21" x14ac:dyDescent="0.35">
      <c r="B20" s="109" t="s">
        <v>1083</v>
      </c>
      <c r="C20" s="112"/>
      <c r="D20" s="110" t="s">
        <v>65</v>
      </c>
      <c r="E20" s="110" t="s">
        <v>1246</v>
      </c>
      <c r="F20" s="110" t="str">
        <f t="shared" si="0"/>
        <v>San Francisco, California</v>
      </c>
      <c r="G20" s="41">
        <v>881549</v>
      </c>
      <c r="H20" s="113">
        <f t="shared" si="1"/>
        <v>881549</v>
      </c>
      <c r="J20" s="112"/>
      <c r="K20" s="107" t="e" vm="36">
        <v>#VALUE!</v>
      </c>
      <c r="L20" t="e" cm="1" vm="317">
        <f t="array" ref="L20">_FV(K20,"Admin Division 1 (State/province/other)",TRUE)</f>
        <v>#VALUE!</v>
      </c>
      <c r="M20" t="e" cm="1" vm="319">
        <f t="array" ref="M20">_FV(K20,"Admin Division 2 (County/district/other)",TRUE)</f>
        <v>#VALUE!</v>
      </c>
      <c r="N20" t="e" cm="1" vm="35">
        <f t="array" ref="N20">_FV(K20,"City")</f>
        <v>#VALUE!</v>
      </c>
      <c r="O20" s="41">
        <v>156400</v>
      </c>
      <c r="P20">
        <v>1</v>
      </c>
      <c r="Q20" s="41">
        <f t="shared" si="2"/>
        <v>156400</v>
      </c>
      <c r="R20" s="150" t="s">
        <v>2046</v>
      </c>
      <c r="S20" s="150" t="s">
        <v>65</v>
      </c>
      <c r="T20" s="152" t="str">
        <f t="shared" si="3"/>
        <v>Martinez, California</v>
      </c>
      <c r="U20" s="110" t="s">
        <v>1986</v>
      </c>
    </row>
    <row r="21" spans="2:21" x14ac:dyDescent="0.35">
      <c r="B21" s="109" t="s">
        <v>1085</v>
      </c>
      <c r="C21" s="112"/>
      <c r="D21" s="110" t="s">
        <v>70</v>
      </c>
      <c r="E21" s="110" t="s">
        <v>1247</v>
      </c>
      <c r="F21" s="110" t="str">
        <f t="shared" si="0"/>
        <v>Indianapolis, Indiana</v>
      </c>
      <c r="G21" s="41">
        <v>876384</v>
      </c>
      <c r="H21" s="113">
        <f t="shared" si="1"/>
        <v>876384</v>
      </c>
      <c r="J21" s="112"/>
      <c r="K21" s="107" t="e" vm="40">
        <v>#VALUE!</v>
      </c>
      <c r="L21" t="e" cm="1" vm="317">
        <f t="array" ref="L21">_FV(K21,"Admin Division 1 (State/province/other)",TRUE)</f>
        <v>#VALUE!</v>
      </c>
      <c r="M21" t="e" cm="1" vm="320">
        <f t="array" ref="M21">_FV(K21,"Admin Division 2 (County/district/other)",TRUE)</f>
        <v>#VALUE!</v>
      </c>
      <c r="N21" t="e" cm="1" vm="39">
        <f t="array" ref="N21">_FV(K21,"City")</f>
        <v>#VALUE!</v>
      </c>
      <c r="O21" s="41">
        <v>145000</v>
      </c>
      <c r="P21">
        <v>1</v>
      </c>
      <c r="Q21" s="41">
        <f t="shared" si="2"/>
        <v>145000</v>
      </c>
      <c r="R21" s="150" t="s">
        <v>2047</v>
      </c>
      <c r="S21" s="150" t="s">
        <v>65</v>
      </c>
      <c r="T21" s="152" t="str">
        <f t="shared" si="3"/>
        <v>Benicia, California</v>
      </c>
      <c r="U21" s="110" t="s">
        <v>1987</v>
      </c>
    </row>
    <row r="22" spans="2:21" x14ac:dyDescent="0.35">
      <c r="B22" s="109" t="s">
        <v>1086</v>
      </c>
      <c r="C22" s="112"/>
      <c r="D22" s="110" t="s">
        <v>88</v>
      </c>
      <c r="E22" s="110" t="s">
        <v>1248</v>
      </c>
      <c r="F22" s="110" t="str">
        <f t="shared" si="0"/>
        <v>Seattle, Washington</v>
      </c>
      <c r="G22" s="41">
        <v>753675</v>
      </c>
      <c r="H22" s="113">
        <f t="shared" si="1"/>
        <v>753675</v>
      </c>
      <c r="J22" s="112"/>
      <c r="K22" s="107" t="e" vm="43">
        <v>#VALUE!</v>
      </c>
      <c r="L22" t="e" cm="1" vm="317">
        <f t="array" ref="L22">_FV(K22,"Admin Division 1 (State/province/other)",TRUE)</f>
        <v>#VALUE!</v>
      </c>
      <c r="M22" t="e" cm="1" vm="318">
        <f t="array" ref="M22">_FV(K22,"Admin Division 2 (County/district/other)",TRUE)</f>
        <v>#VALUE!</v>
      </c>
      <c r="N22" t="e" cm="1" vm="42">
        <f t="array" ref="N22">_FV(K22,"City")</f>
        <v>#VALUE!</v>
      </c>
      <c r="O22" s="41">
        <v>139000</v>
      </c>
      <c r="P22">
        <v>1</v>
      </c>
      <c r="Q22" s="41">
        <f t="shared" si="2"/>
        <v>139000</v>
      </c>
      <c r="R22" s="150" t="s">
        <v>1232</v>
      </c>
      <c r="S22" s="150" t="s">
        <v>65</v>
      </c>
      <c r="T22" s="152" t="str">
        <f t="shared" si="3"/>
        <v>Los Angeles, California</v>
      </c>
      <c r="U22" s="110" t="s">
        <v>1988</v>
      </c>
    </row>
    <row r="23" spans="2:21" x14ac:dyDescent="0.35">
      <c r="B23" s="109" t="s">
        <v>1087</v>
      </c>
      <c r="C23" s="112"/>
      <c r="D23" s="110" t="s">
        <v>66</v>
      </c>
      <c r="E23" s="110" t="s">
        <v>1249</v>
      </c>
      <c r="F23" s="110" t="str">
        <f t="shared" si="0"/>
        <v>Denver, Colorado</v>
      </c>
      <c r="G23" s="41">
        <v>727211</v>
      </c>
      <c r="H23" s="113">
        <f t="shared" si="1"/>
        <v>727211</v>
      </c>
      <c r="J23" s="112"/>
      <c r="K23" s="107" t="e" vm="45">
        <v>#VALUE!</v>
      </c>
      <c r="L23" t="e" cm="1" vm="317">
        <f t="array" ref="L23">_FV(K23,"Admin Division 1 (State/province/other)",TRUE)</f>
        <v>#VALUE!</v>
      </c>
      <c r="M23" t="e" cm="1" vm="319">
        <f t="array" ref="M23">_FV(K23,"Admin Division 2 (County/district/other)",TRUE)</f>
        <v>#VALUE!</v>
      </c>
      <c r="N23" t="e" cm="1" vm="44">
        <f t="array" ref="N23">_FV(K23,"City")</f>
        <v>#VALUE!</v>
      </c>
      <c r="O23" s="41">
        <v>120200</v>
      </c>
      <c r="P23">
        <v>1</v>
      </c>
      <c r="Q23" s="41">
        <f t="shared" si="2"/>
        <v>120200</v>
      </c>
      <c r="R23" s="150" t="s">
        <v>2048</v>
      </c>
      <c r="S23" s="150" t="s">
        <v>65</v>
      </c>
      <c r="T23" s="152" t="str">
        <f t="shared" si="3"/>
        <v>Rodeo, California</v>
      </c>
      <c r="U23" s="110" t="s">
        <v>1989</v>
      </c>
    </row>
    <row r="24" spans="2:21" x14ac:dyDescent="0.35">
      <c r="B24" s="109" t="s">
        <v>1088</v>
      </c>
      <c r="C24" s="112"/>
      <c r="D24" s="110" t="s">
        <v>1231</v>
      </c>
      <c r="E24" s="110" t="s">
        <v>1231</v>
      </c>
      <c r="F24" s="110" t="str">
        <f t="shared" si="0"/>
        <v>Washington, D.C., Washington, D.C.</v>
      </c>
      <c r="G24" s="41">
        <v>705749</v>
      </c>
      <c r="H24" s="113">
        <f t="shared" si="1"/>
        <v>705749</v>
      </c>
      <c r="J24" s="112"/>
      <c r="K24" s="107" t="e" vm="47">
        <v>#VALUE!</v>
      </c>
      <c r="L24" t="e" cm="1" vm="317">
        <f t="array" ref="L24">_FV(K24,"Admin Division 1 (State/province/other)",TRUE)</f>
        <v>#VALUE!</v>
      </c>
      <c r="M24" t="e" cm="1" vm="318">
        <f t="array" ref="M24">_FV(K24,"Admin Division 2 (County/district/other)",TRUE)</f>
        <v>#VALUE!</v>
      </c>
      <c r="N24" t="e" cm="1" vm="46">
        <f t="array" ref="N24">_FV(K24,"City")</f>
        <v>#VALUE!</v>
      </c>
      <c r="O24" s="41">
        <v>85000</v>
      </c>
      <c r="P24">
        <v>1</v>
      </c>
      <c r="Q24" s="41">
        <f t="shared" si="2"/>
        <v>85000</v>
      </c>
      <c r="R24" s="150" t="s">
        <v>1272</v>
      </c>
      <c r="S24" s="150" t="s">
        <v>65</v>
      </c>
      <c r="T24" s="152" t="str">
        <f t="shared" si="3"/>
        <v>Long Beach, California</v>
      </c>
      <c r="U24" s="110" t="s">
        <v>1990</v>
      </c>
    </row>
    <row r="25" spans="2:21" x14ac:dyDescent="0.35">
      <c r="B25" s="109" t="s">
        <v>1089</v>
      </c>
      <c r="C25" s="112"/>
      <c r="D25" s="110" t="s">
        <v>106</v>
      </c>
      <c r="E25" s="110" t="s">
        <v>1250</v>
      </c>
      <c r="F25" s="110" t="str">
        <f t="shared" si="0"/>
        <v>Boston, Massachusetts</v>
      </c>
      <c r="G25" s="41">
        <v>692600</v>
      </c>
      <c r="H25" s="113">
        <f t="shared" si="1"/>
        <v>692600</v>
      </c>
      <c r="J25" s="112"/>
      <c r="K25" s="107" t="e" vm="49">
        <v>#VALUE!</v>
      </c>
      <c r="L25" t="e" cm="1" vm="317">
        <f t="array" ref="L25">_FV(K25,"Admin Division 1 (State/province/other)",TRUE)</f>
        <v>#VALUE!</v>
      </c>
      <c r="M25" t="e" cm="1" vm="321">
        <f t="array" ref="M25">_FV(K25,"Admin Division 2 (County/district/other)",TRUE)</f>
        <v>#VALUE!</v>
      </c>
      <c r="N25" t="e" cm="1" vm="48">
        <f t="array" ref="N25">_FV(K25,"City")</f>
        <v>#VALUE!</v>
      </c>
      <c r="O25" s="41">
        <v>26000</v>
      </c>
      <c r="P25">
        <v>1</v>
      </c>
      <c r="Q25" s="41">
        <f t="shared" si="2"/>
        <v>26000</v>
      </c>
      <c r="R25" s="150" t="s">
        <v>1281</v>
      </c>
      <c r="S25" s="150" t="s">
        <v>65</v>
      </c>
      <c r="T25" s="152" t="str">
        <f t="shared" si="3"/>
        <v>Bakersfield, California</v>
      </c>
      <c r="U25" s="110" t="s">
        <v>1991</v>
      </c>
    </row>
    <row r="26" spans="2:21" x14ac:dyDescent="0.35">
      <c r="B26" s="109" t="s">
        <v>1090</v>
      </c>
      <c r="C26" s="112"/>
      <c r="D26" s="110" t="s">
        <v>86</v>
      </c>
      <c r="E26" s="110" t="s">
        <v>1251</v>
      </c>
      <c r="F26" s="110" t="str">
        <f t="shared" si="0"/>
        <v>El Paso, Texas</v>
      </c>
      <c r="G26" s="41">
        <v>681728</v>
      </c>
      <c r="H26" s="113">
        <f t="shared" si="1"/>
        <v>681728</v>
      </c>
      <c r="J26" s="112"/>
      <c r="K26" s="107" t="e" vm="51">
        <v>#VALUE!</v>
      </c>
      <c r="L26" t="e" cm="1" vm="317">
        <f t="array" ref="L26">_FV(K26,"Admin Division 1 (State/province/other)",TRUE)</f>
        <v>#VALUE!</v>
      </c>
      <c r="M26" t="e" cm="1" vm="321">
        <f t="array" ref="M26">_FV(K26,"Admin Division 2 (County/district/other)",TRUE)</f>
        <v>#VALUE!</v>
      </c>
      <c r="N26" t="e" cm="1" vm="48">
        <f t="array" ref="N26">_FV(K26,"City")</f>
        <v>#VALUE!</v>
      </c>
      <c r="O26" s="41">
        <v>15000</v>
      </c>
      <c r="P26">
        <v>1</v>
      </c>
      <c r="Q26" s="41">
        <f t="shared" si="2"/>
        <v>15000</v>
      </c>
      <c r="R26" s="150" t="s">
        <v>1281</v>
      </c>
      <c r="S26" s="150" t="s">
        <v>65</v>
      </c>
      <c r="T26" s="152" t="str">
        <f t="shared" si="3"/>
        <v>Bakersfield, California</v>
      </c>
      <c r="U26" s="110" t="s">
        <v>1992</v>
      </c>
    </row>
    <row r="27" spans="2:21" x14ac:dyDescent="0.35">
      <c r="B27" s="109" t="s">
        <v>1091</v>
      </c>
      <c r="C27" s="112"/>
      <c r="D27" s="110" t="s">
        <v>85</v>
      </c>
      <c r="E27" s="110" t="s">
        <v>1252</v>
      </c>
      <c r="F27" s="110" t="str">
        <f t="shared" si="0"/>
        <v>Nashville, Tennessee</v>
      </c>
      <c r="G27" s="41">
        <v>670820</v>
      </c>
      <c r="H27" s="113">
        <f t="shared" si="1"/>
        <v>670820</v>
      </c>
      <c r="J27" s="112"/>
      <c r="K27" s="107" t="e" vm="53">
        <v>#VALUE!</v>
      </c>
      <c r="L27" t="e" cm="1" vm="317">
        <f t="array" ref="L27">_FV(K27,"Admin Division 1 (State/province/other)",TRUE)</f>
        <v>#VALUE!</v>
      </c>
      <c r="M27" t="e" cm="1" vm="54">
        <f t="array" ref="M27">_FV(K27,"Admin Division 2 (County/district/other)",TRUE)</f>
        <v>#VALUE!</v>
      </c>
      <c r="N27" t="e" cm="1" vm="52">
        <f t="array" ref="N27">_FV(K27,"City")</f>
        <v>#VALUE!</v>
      </c>
      <c r="O27" s="41">
        <v>9500</v>
      </c>
      <c r="P27">
        <v>1</v>
      </c>
      <c r="Q27" s="41">
        <f t="shared" si="2"/>
        <v>9500</v>
      </c>
      <c r="R27" s="150" t="s">
        <v>2049</v>
      </c>
      <c r="S27" s="150" t="s">
        <v>65</v>
      </c>
      <c r="T27" s="152" t="str">
        <f t="shared" si="3"/>
        <v>Arroyo Grande, California</v>
      </c>
      <c r="U27" s="110" t="s">
        <v>1993</v>
      </c>
    </row>
    <row r="28" spans="2:21" x14ac:dyDescent="0.35">
      <c r="B28" s="109" t="s">
        <v>1092</v>
      </c>
      <c r="C28" s="112"/>
      <c r="D28" s="110" t="s">
        <v>74</v>
      </c>
      <c r="E28" s="110" t="s">
        <v>1253</v>
      </c>
      <c r="F28" s="110" t="str">
        <f t="shared" si="0"/>
        <v>Detroit, Michigan</v>
      </c>
      <c r="G28" s="41">
        <v>670031</v>
      </c>
      <c r="H28" s="113">
        <f t="shared" si="1"/>
        <v>670031</v>
      </c>
      <c r="J28" s="112"/>
      <c r="K28" s="107" t="e" vm="56">
        <v>#VALUE!</v>
      </c>
      <c r="L28" t="e" cm="1" vm="317">
        <f t="array" ref="L28">_FV(K28,"Admin Division 1 (State/province/other)",TRUE)</f>
        <v>#VALUE!</v>
      </c>
      <c r="M28" t="e" cm="1" vm="318">
        <f t="array" ref="M28">_FV(K28,"Admin Division 2 (County/district/other)",TRUE)</f>
        <v>#VALUE!</v>
      </c>
      <c r="N28" t="e" cm="1" vm="55">
        <f t="array" ref="N28">_FV(K28,"City")</f>
        <v>#VALUE!</v>
      </c>
      <c r="O28" s="41">
        <v>8500</v>
      </c>
      <c r="P28">
        <v>1</v>
      </c>
      <c r="Q28" s="41">
        <f t="shared" si="2"/>
        <v>8500</v>
      </c>
      <c r="R28" s="150" t="s">
        <v>1570</v>
      </c>
      <c r="S28" s="150" t="s">
        <v>65</v>
      </c>
      <c r="T28" s="152" t="str">
        <f t="shared" si="3"/>
        <v>South Gate, California</v>
      </c>
      <c r="U28" s="110" t="s">
        <v>1994</v>
      </c>
    </row>
    <row r="29" spans="2:21" x14ac:dyDescent="0.35">
      <c r="B29" s="109" t="s">
        <v>1088</v>
      </c>
      <c r="C29" s="112"/>
      <c r="D29" s="110" t="s">
        <v>83</v>
      </c>
      <c r="E29" s="110" t="s">
        <v>1254</v>
      </c>
      <c r="F29" s="110" t="str">
        <f t="shared" si="0"/>
        <v>Oklahoma City, Oklahoma</v>
      </c>
      <c r="G29" s="41">
        <v>655057</v>
      </c>
      <c r="H29" s="113">
        <f t="shared" si="1"/>
        <v>655057</v>
      </c>
      <c r="J29" s="112"/>
      <c r="K29" s="107" t="e" vm="47">
        <v>#VALUE!</v>
      </c>
      <c r="L29" t="e" cm="1" vm="317">
        <f t="array" ref="L29">_FV(K29,"Admin Division 1 (State/province/other)",TRUE)</f>
        <v>#VALUE!</v>
      </c>
      <c r="M29" t="e" cm="1" vm="318">
        <f t="array" ref="M29">_FV(K29,"Admin Division 2 (County/district/other)",TRUE)</f>
        <v>#VALUE!</v>
      </c>
      <c r="N29" t="e" cm="1" vm="46">
        <f t="array" ref="N29">_FV(K29,"City")</f>
        <v>#VALUE!</v>
      </c>
      <c r="O29" s="41">
        <v>6300</v>
      </c>
      <c r="P29">
        <v>1</v>
      </c>
      <c r="Q29" s="41">
        <f t="shared" si="2"/>
        <v>6300</v>
      </c>
      <c r="R29" s="150" t="s">
        <v>1272</v>
      </c>
      <c r="S29" s="150" t="s">
        <v>65</v>
      </c>
      <c r="T29" s="152" t="str">
        <f t="shared" si="3"/>
        <v>Long Beach, California</v>
      </c>
      <c r="U29" s="110" t="s">
        <v>1995</v>
      </c>
    </row>
    <row r="30" spans="2:21" x14ac:dyDescent="0.35">
      <c r="B30" s="109" t="s">
        <v>1093</v>
      </c>
      <c r="C30" s="112"/>
      <c r="D30" s="110" t="s">
        <v>135</v>
      </c>
      <c r="E30" s="110" t="s">
        <v>1255</v>
      </c>
      <c r="F30" s="110" t="str">
        <f t="shared" si="0"/>
        <v>Portland, Oregon</v>
      </c>
      <c r="G30" s="41">
        <v>654741</v>
      </c>
      <c r="H30" s="113">
        <f t="shared" si="1"/>
        <v>654741</v>
      </c>
      <c r="J30" s="112"/>
      <c r="K30" s="107" t="e" vm="58">
        <v>#VALUE!</v>
      </c>
      <c r="L30" t="e" cm="1" vm="322">
        <f t="array" ref="L30">_FV(K30,"Admin Division 1 (State/province/other)",TRUE)</f>
        <v>#VALUE!</v>
      </c>
      <c r="M30" t="e" cm="1" vm="59">
        <f t="array" ref="M30">_FV(K30,"Admin Division 2 (County/district/other)",TRUE)</f>
        <v>#VALUE!</v>
      </c>
      <c r="N30" t="e" cm="1" vm="57">
        <f t="array" ref="N30">_FV(K30,"City")</f>
        <v>#VALUE!</v>
      </c>
      <c r="O30" s="41">
        <v>67000</v>
      </c>
      <c r="P30">
        <v>1</v>
      </c>
      <c r="Q30" s="41">
        <f t="shared" si="2"/>
        <v>67000</v>
      </c>
      <c r="R30" s="150" t="s">
        <v>1823</v>
      </c>
      <c r="S30" s="150" t="s">
        <v>66</v>
      </c>
      <c r="T30" s="152" t="str">
        <f t="shared" si="3"/>
        <v>Commerce City, Colorado</v>
      </c>
      <c r="U30" s="110" t="s">
        <v>1996</v>
      </c>
    </row>
    <row r="31" spans="2:21" x14ac:dyDescent="0.35">
      <c r="B31" s="109" t="s">
        <v>1093</v>
      </c>
      <c r="C31" s="112"/>
      <c r="D31" s="110" t="s">
        <v>78</v>
      </c>
      <c r="E31" s="110" t="s">
        <v>1256</v>
      </c>
      <c r="F31" s="110" t="str">
        <f t="shared" si="0"/>
        <v>Las Vegas, Nevada</v>
      </c>
      <c r="G31" s="41">
        <v>651319</v>
      </c>
      <c r="H31" s="113">
        <f t="shared" si="1"/>
        <v>651319</v>
      </c>
      <c r="J31" s="112"/>
      <c r="K31" s="107" t="e" vm="58">
        <v>#VALUE!</v>
      </c>
      <c r="L31" t="e" cm="1" vm="322">
        <f t="array" ref="L31">_FV(K31,"Admin Division 1 (State/province/other)",TRUE)</f>
        <v>#VALUE!</v>
      </c>
      <c r="M31" t="e" cm="1" vm="59">
        <f t="array" ref="M31">_FV(K31,"Admin Division 2 (County/district/other)",TRUE)</f>
        <v>#VALUE!</v>
      </c>
      <c r="N31" t="e" cm="1" vm="57">
        <f t="array" ref="N31">_FV(K31,"City")</f>
        <v>#VALUE!</v>
      </c>
      <c r="O31" s="41">
        <v>36000</v>
      </c>
      <c r="P31">
        <v>1</v>
      </c>
      <c r="Q31" s="41">
        <f t="shared" si="2"/>
        <v>36000</v>
      </c>
      <c r="R31" s="150" t="s">
        <v>1823</v>
      </c>
      <c r="S31" s="150" t="s">
        <v>66</v>
      </c>
      <c r="T31" s="152" t="str">
        <f t="shared" si="3"/>
        <v>Commerce City, Colorado</v>
      </c>
      <c r="U31" s="110" t="s">
        <v>1997</v>
      </c>
    </row>
    <row r="32" spans="2:21" x14ac:dyDescent="0.35">
      <c r="B32" s="109" t="s">
        <v>1094</v>
      </c>
      <c r="C32" s="112"/>
      <c r="D32" s="110" t="s">
        <v>85</v>
      </c>
      <c r="E32" s="110" t="s">
        <v>1257</v>
      </c>
      <c r="F32" s="110" t="str">
        <f t="shared" si="0"/>
        <v>Memphis, Tennessee</v>
      </c>
      <c r="G32" s="41">
        <v>651073</v>
      </c>
      <c r="H32" s="113">
        <f t="shared" si="1"/>
        <v>651073</v>
      </c>
      <c r="J32" s="112"/>
      <c r="K32" s="107" t="e" vm="61">
        <v>#VALUE!</v>
      </c>
      <c r="L32" t="e" cm="1" vm="323">
        <f t="array" ref="L32">_FV(K32,"Admin Division 1 (State/province/other)",TRUE)</f>
        <v>#VALUE!</v>
      </c>
      <c r="M32" t="e" cm="1" vm="324">
        <f t="array" ref="M32">_FV(K32,"Admin Division 2 (County/district/other)",TRUE)</f>
        <v>#VALUE!</v>
      </c>
      <c r="N32" t="e" cm="1" vm="60">
        <f t="array" ref="N32">_FV(K32,"City")</f>
        <v>#VALUE!</v>
      </c>
      <c r="O32" s="41">
        <v>182200</v>
      </c>
      <c r="P32">
        <v>1</v>
      </c>
      <c r="Q32" s="41">
        <f t="shared" si="2"/>
        <v>182200</v>
      </c>
      <c r="R32" s="150" t="s">
        <v>2050</v>
      </c>
      <c r="S32" s="150" t="s">
        <v>67</v>
      </c>
      <c r="T32" s="152" t="str">
        <f t="shared" si="3"/>
        <v>New Castle, Delaware</v>
      </c>
      <c r="U32" s="110" t="s">
        <v>1998</v>
      </c>
    </row>
    <row r="33" spans="2:21" x14ac:dyDescent="0.35">
      <c r="B33" s="109" t="s">
        <v>1095</v>
      </c>
      <c r="C33" s="112"/>
      <c r="D33" s="110" t="s">
        <v>72</v>
      </c>
      <c r="E33" s="110" t="s">
        <v>1258</v>
      </c>
      <c r="F33" s="110" t="str">
        <f t="shared" si="0"/>
        <v>Louisville, Kentucky</v>
      </c>
      <c r="G33" s="41">
        <v>617638</v>
      </c>
      <c r="H33" s="113">
        <f t="shared" si="1"/>
        <v>617638</v>
      </c>
      <c r="J33" s="112"/>
      <c r="K33" s="107" t="e" vm="64">
        <v>#VALUE!</v>
      </c>
      <c r="L33" t="e" cm="1" vm="325">
        <f t="array" ref="L33">_FV(K33,"Admin Division 1 (State/province/other)",TRUE)</f>
        <v>#VALUE!</v>
      </c>
      <c r="M33" t="e" cm="1" vm="65">
        <f t="array" ref="M33">_FV(K33,"Admin Division 2 (County/district/other)",TRUE)</f>
        <v>#VALUE!</v>
      </c>
      <c r="N33" t="e" cm="1" vm="63">
        <f t="array" ref="N33">_FV(K33,"City")</f>
        <v>#VALUE!</v>
      </c>
      <c r="O33" s="41">
        <v>147500</v>
      </c>
      <c r="P33">
        <v>1</v>
      </c>
      <c r="Q33" s="41">
        <f t="shared" si="2"/>
        <v>147500</v>
      </c>
      <c r="R33" s="150" t="s">
        <v>2051</v>
      </c>
      <c r="S33" s="150" t="s">
        <v>68</v>
      </c>
      <c r="T33" s="152" t="str">
        <f t="shared" si="3"/>
        <v>Kapolei, Hawaii</v>
      </c>
      <c r="U33" s="110" t="s">
        <v>1999</v>
      </c>
    </row>
    <row r="34" spans="2:21" x14ac:dyDescent="0.35">
      <c r="B34" s="109" t="s">
        <v>1096</v>
      </c>
      <c r="C34" s="112"/>
      <c r="D34" s="110" t="s">
        <v>116</v>
      </c>
      <c r="E34" s="110" t="s">
        <v>1259</v>
      </c>
      <c r="F34" s="110" t="str">
        <f t="shared" si="0"/>
        <v>Baltimore, Maryland</v>
      </c>
      <c r="G34" s="41">
        <v>593490</v>
      </c>
      <c r="H34" s="113">
        <f t="shared" si="1"/>
        <v>593490</v>
      </c>
      <c r="J34" s="112"/>
      <c r="K34" s="107" t="e" vm="67">
        <v>#VALUE!</v>
      </c>
      <c r="L34" t="e" cm="1" vm="326">
        <f t="array" ref="L34">_FV(K34,"Admin Division 1 (State/province/other)",TRUE)</f>
        <v>#VALUE!</v>
      </c>
      <c r="M34" t="e" cm="1" vm="327">
        <f t="array" ref="M34">_FV(K34,"Admin Division 2 (County/district/other)",TRUE)</f>
        <v>#VALUE!</v>
      </c>
      <c r="N34" t="e" cm="1" vm="66">
        <f t="array" ref="N34">_FV(K34,"City")</f>
        <v>#VALUE!</v>
      </c>
      <c r="O34" s="41">
        <v>356000</v>
      </c>
      <c r="P34">
        <v>1</v>
      </c>
      <c r="Q34" s="41">
        <f t="shared" si="2"/>
        <v>356000</v>
      </c>
      <c r="R34" s="150" t="s">
        <v>2052</v>
      </c>
      <c r="S34" s="150" t="s">
        <v>69</v>
      </c>
      <c r="T34" s="152" t="str">
        <f t="shared" si="3"/>
        <v>Roxana, Illinois</v>
      </c>
      <c r="U34" s="110" t="s">
        <v>2000</v>
      </c>
    </row>
    <row r="35" spans="2:21" x14ac:dyDescent="0.35">
      <c r="B35" s="109" t="s">
        <v>1097</v>
      </c>
      <c r="C35" s="112"/>
      <c r="D35" s="110" t="s">
        <v>90</v>
      </c>
      <c r="E35" s="110" t="s">
        <v>1260</v>
      </c>
      <c r="F35" s="110" t="str">
        <f t="shared" si="0"/>
        <v>Milwaukee, Wisconsin</v>
      </c>
      <c r="G35" s="41">
        <v>590157</v>
      </c>
      <c r="H35" s="113">
        <f t="shared" si="1"/>
        <v>590157</v>
      </c>
      <c r="J35" s="112"/>
      <c r="K35" s="107" t="e" vm="70">
        <v>#VALUE!</v>
      </c>
      <c r="L35" t="e" cm="1" vm="326">
        <f t="array" ref="L35">_FV(K35,"Admin Division 1 (State/province/other)",TRUE)</f>
        <v>#VALUE!</v>
      </c>
      <c r="M35" t="e" cm="1" vm="328">
        <f t="array" ref="M35">_FV(K35,"Admin Division 2 (County/district/other)",TRUE)</f>
        <v>#VALUE!</v>
      </c>
      <c r="N35" t="e" cm="1" vm="69">
        <f t="array" ref="N35">_FV(K35,"City")</f>
        <v>#VALUE!</v>
      </c>
      <c r="O35" s="41">
        <v>253000</v>
      </c>
      <c r="P35">
        <v>1</v>
      </c>
      <c r="Q35" s="41">
        <f t="shared" si="2"/>
        <v>253000</v>
      </c>
      <c r="R35" s="150" t="s">
        <v>2053</v>
      </c>
      <c r="S35" s="150" t="s">
        <v>69</v>
      </c>
      <c r="T35" s="152" t="str">
        <f t="shared" si="3"/>
        <v>Robinson, Illinois</v>
      </c>
      <c r="U35" s="110" t="s">
        <v>2001</v>
      </c>
    </row>
    <row r="36" spans="2:21" x14ac:dyDescent="0.35">
      <c r="B36" s="109" t="s">
        <v>1098</v>
      </c>
      <c r="C36" s="112"/>
      <c r="D36" s="110" t="s">
        <v>80</v>
      </c>
      <c r="E36" s="110" t="s">
        <v>1261</v>
      </c>
      <c r="F36" s="110" t="str">
        <f t="shared" si="0"/>
        <v>Albuquerque, New Mexico</v>
      </c>
      <c r="G36" s="41">
        <v>560513</v>
      </c>
      <c r="H36" s="113">
        <f t="shared" si="1"/>
        <v>560513</v>
      </c>
      <c r="J36" s="112"/>
      <c r="K36" s="107" t="e" vm="73">
        <v>#VALUE!</v>
      </c>
      <c r="L36" t="e" cm="1" vm="326">
        <f t="array" ref="L36">_FV(K36,"Admin Division 1 (State/province/other)",TRUE)</f>
        <v>#VALUE!</v>
      </c>
      <c r="M36" t="e" cm="1" vm="74">
        <f t="array" ref="M36">_FV(K36,"Admin Division 2 (County/district/other)",TRUE)</f>
        <v>#VALUE!</v>
      </c>
      <c r="N36" t="e" cm="1" vm="72">
        <f t="array" ref="N36">_FV(K36,"City")</f>
        <v>#VALUE!</v>
      </c>
      <c r="O36" s="41">
        <v>238600</v>
      </c>
      <c r="P36">
        <v>1</v>
      </c>
      <c r="Q36" s="41">
        <f t="shared" si="2"/>
        <v>238600</v>
      </c>
      <c r="R36" s="150" t="s">
        <v>2054</v>
      </c>
      <c r="S36" s="150" t="s">
        <v>69</v>
      </c>
      <c r="T36" s="152" t="str">
        <f t="shared" si="3"/>
        <v>Channahon, Illinois</v>
      </c>
      <c r="U36" s="110" t="s">
        <v>2002</v>
      </c>
    </row>
    <row r="37" spans="2:21" x14ac:dyDescent="0.35">
      <c r="B37" s="109" t="s">
        <v>1099</v>
      </c>
      <c r="C37" s="112"/>
      <c r="D37" s="110" t="s">
        <v>134</v>
      </c>
      <c r="E37" s="110" t="s">
        <v>1262</v>
      </c>
      <c r="F37" s="110" t="str">
        <f t="shared" si="0"/>
        <v>Tucson, Arizona</v>
      </c>
      <c r="G37" s="41">
        <v>548073</v>
      </c>
      <c r="H37" s="113">
        <f t="shared" si="1"/>
        <v>548073</v>
      </c>
      <c r="J37" s="112"/>
      <c r="K37" s="107" t="e" vm="76">
        <v>#VALUE!</v>
      </c>
      <c r="L37" t="e" cm="1" vm="326">
        <f t="array" ref="L37">_FV(K37,"Admin Division 1 (State/province/other)",TRUE)</f>
        <v>#VALUE!</v>
      </c>
      <c r="M37" t="e" cm="1" vm="74">
        <f t="array" ref="M37">_FV(K37,"Admin Division 2 (County/district/other)",TRUE)</f>
        <v>#VALUE!</v>
      </c>
      <c r="N37" t="e" cm="1" vm="75">
        <f t="array" ref="N37">_FV(K37,"City")</f>
        <v>#VALUE!</v>
      </c>
      <c r="O37" s="41">
        <v>179265</v>
      </c>
      <c r="P37">
        <v>1</v>
      </c>
      <c r="Q37" s="41">
        <f t="shared" si="2"/>
        <v>179265</v>
      </c>
      <c r="R37" s="150" t="s">
        <v>2055</v>
      </c>
      <c r="S37" s="150" t="s">
        <v>69</v>
      </c>
      <c r="T37" s="152" t="str">
        <f t="shared" si="3"/>
        <v>Romeoville, Illinois</v>
      </c>
      <c r="U37" s="110" t="s">
        <v>2003</v>
      </c>
    </row>
    <row r="38" spans="2:21" x14ac:dyDescent="0.35">
      <c r="B38" s="109" t="s">
        <v>1100</v>
      </c>
      <c r="C38" s="112"/>
      <c r="D38" s="110" t="s">
        <v>65</v>
      </c>
      <c r="E38" s="110" t="s">
        <v>1263</v>
      </c>
      <c r="F38" s="110" t="str">
        <f t="shared" si="0"/>
        <v>Fresno, California</v>
      </c>
      <c r="G38" s="41">
        <v>531576</v>
      </c>
      <c r="H38" s="113">
        <f t="shared" si="1"/>
        <v>531576</v>
      </c>
      <c r="J38" s="112"/>
      <c r="K38" s="107" t="e" vm="78">
        <v>#VALUE!</v>
      </c>
      <c r="L38" t="e" cm="1" vm="329">
        <f t="array" ref="L38">_FV(K38,"Admin Division 1 (State/province/other)",TRUE)</f>
        <v>#VALUE!</v>
      </c>
      <c r="M38" t="e" cm="1" vm="330">
        <f t="array" ref="M38">_FV(K38,"Admin Division 2 (County/district/other)",TRUE)</f>
        <v>#VALUE!</v>
      </c>
      <c r="N38" t="e" cm="1" vm="77">
        <f t="array" ref="N38">_FV(K38,"City")</f>
        <v>#VALUE!</v>
      </c>
      <c r="O38" s="41">
        <v>435000</v>
      </c>
      <c r="P38">
        <v>1</v>
      </c>
      <c r="Q38" s="41">
        <f t="shared" si="2"/>
        <v>435000</v>
      </c>
      <c r="R38" s="150" t="s">
        <v>2056</v>
      </c>
      <c r="S38" s="150" t="s">
        <v>70</v>
      </c>
      <c r="T38" s="152" t="str">
        <f t="shared" si="3"/>
        <v>Whiting, Indiana</v>
      </c>
      <c r="U38" s="110" t="s">
        <v>2004</v>
      </c>
    </row>
    <row r="39" spans="2:21" x14ac:dyDescent="0.35">
      <c r="B39" s="109" t="s">
        <v>1101</v>
      </c>
      <c r="C39" s="112"/>
      <c r="D39" s="110" t="s">
        <v>134</v>
      </c>
      <c r="E39" s="110" t="s">
        <v>1264</v>
      </c>
      <c r="F39" s="110" t="str">
        <f t="shared" si="0"/>
        <v>Mesa, Arizona</v>
      </c>
      <c r="G39" s="41">
        <v>518012</v>
      </c>
      <c r="H39" s="113">
        <f t="shared" si="1"/>
        <v>518012</v>
      </c>
      <c r="J39" s="112"/>
      <c r="K39" s="107" t="e" vm="81">
        <v>#VALUE!</v>
      </c>
      <c r="L39" t="e" cm="1" vm="329">
        <f t="array" ref="L39">_FV(K39,"Admin Division 1 (State/province/other)",TRUE)</f>
        <v>#VALUE!</v>
      </c>
      <c r="M39" t="e" cm="1" vm="331">
        <f t="array" ref="M39">_FV(K39,"Admin Division 2 (County/district/other)",TRUE)</f>
        <v>#VALUE!</v>
      </c>
      <c r="N39" t="e" cm="1" vm="80">
        <f t="array" ref="N39">_FV(K39,"City")</f>
        <v>#VALUE!</v>
      </c>
      <c r="O39" s="41">
        <v>28800</v>
      </c>
      <c r="P39">
        <v>1</v>
      </c>
      <c r="Q39" s="41">
        <f t="shared" si="2"/>
        <v>28800</v>
      </c>
      <c r="R39" s="150" t="s">
        <v>1752</v>
      </c>
      <c r="S39" s="150" t="s">
        <v>70</v>
      </c>
      <c r="T39" s="152" t="str">
        <f t="shared" si="3"/>
        <v>Mount Vernon, Indiana</v>
      </c>
      <c r="U39" s="110" t="s">
        <v>2005</v>
      </c>
    </row>
    <row r="40" spans="2:21" x14ac:dyDescent="0.35">
      <c r="B40" s="109" t="s">
        <v>1102</v>
      </c>
      <c r="C40" s="112"/>
      <c r="D40" s="110" t="s">
        <v>65</v>
      </c>
      <c r="E40" s="110" t="s">
        <v>1265</v>
      </c>
      <c r="F40" s="110" t="str">
        <f t="shared" si="0"/>
        <v>Sacramento, California</v>
      </c>
      <c r="G40" s="41">
        <v>513624</v>
      </c>
      <c r="H40" s="113">
        <f t="shared" si="1"/>
        <v>513624</v>
      </c>
      <c r="J40" s="112"/>
      <c r="K40" s="107" t="e" vm="84">
        <v>#VALUE!</v>
      </c>
      <c r="L40" t="e" cm="1" vm="332">
        <f t="array" ref="L40">_FV(K40,"Admin Division 1 (State/province/other)",TRUE)</f>
        <v>#VALUE!</v>
      </c>
      <c r="M40" t="e" cm="1" vm="333">
        <f t="array" ref="M40">_FV(K40,"Admin Division 2 (County/district/other)",TRUE)</f>
        <v>#VALUE!</v>
      </c>
      <c r="N40" t="e" cm="1" vm="83">
        <f t="array" ref="N40">_FV(K40,"City")</f>
        <v>#VALUE!</v>
      </c>
      <c r="O40" s="41">
        <v>162000</v>
      </c>
      <c r="P40">
        <v>1</v>
      </c>
      <c r="Q40" s="41">
        <f t="shared" si="2"/>
        <v>162000</v>
      </c>
      <c r="R40" s="150" t="s">
        <v>2043</v>
      </c>
      <c r="S40" s="150" t="s">
        <v>71</v>
      </c>
      <c r="T40" s="152" t="str">
        <f t="shared" si="3"/>
        <v>El Dorado, Kansas</v>
      </c>
      <c r="U40" s="110" t="s">
        <v>2006</v>
      </c>
    </row>
    <row r="41" spans="2:21" x14ac:dyDescent="0.35">
      <c r="B41" s="109" t="s">
        <v>1103</v>
      </c>
      <c r="C41" s="112"/>
      <c r="D41" s="110" t="s">
        <v>124</v>
      </c>
      <c r="E41" s="110" t="s">
        <v>1266</v>
      </c>
      <c r="F41" s="110" t="str">
        <f t="shared" si="0"/>
        <v>Atlanta, Georgia</v>
      </c>
      <c r="G41" s="41">
        <v>506811</v>
      </c>
      <c r="H41" s="113">
        <f t="shared" si="1"/>
        <v>506811</v>
      </c>
      <c r="J41" s="112"/>
      <c r="K41" s="107" t="e" vm="87">
        <v>#VALUE!</v>
      </c>
      <c r="L41" t="e" cm="1" vm="332">
        <f t="array" ref="L41">_FV(K41,"Admin Division 1 (State/province/other)",TRUE)</f>
        <v>#VALUE!</v>
      </c>
      <c r="M41" t="e" cm="1" vm="334">
        <f t="array" ref="M41">_FV(K41,"Admin Division 2 (County/district/other)",TRUE)</f>
        <v>#VALUE!</v>
      </c>
      <c r="N41" t="e" cm="1" vm="86">
        <f t="array" ref="N41">_FV(K41,"City")</f>
        <v>#VALUE!</v>
      </c>
      <c r="O41" s="41">
        <v>132000</v>
      </c>
      <c r="P41">
        <v>1</v>
      </c>
      <c r="Q41" s="41">
        <f t="shared" si="2"/>
        <v>132000</v>
      </c>
      <c r="R41" s="150" t="s">
        <v>2057</v>
      </c>
      <c r="S41" s="150" t="s">
        <v>71</v>
      </c>
      <c r="T41" s="152" t="str">
        <f t="shared" si="3"/>
        <v>Coffeyville, Kansas</v>
      </c>
      <c r="U41" s="110" t="s">
        <v>2007</v>
      </c>
    </row>
    <row r="42" spans="2:21" x14ac:dyDescent="0.35">
      <c r="B42" s="109" t="s">
        <v>1104</v>
      </c>
      <c r="C42" s="112"/>
      <c r="D42" s="110" t="s">
        <v>127</v>
      </c>
      <c r="E42" s="110" t="s">
        <v>1267</v>
      </c>
      <c r="F42" s="110" t="str">
        <f t="shared" si="0"/>
        <v>Kansas City, Missouri</v>
      </c>
      <c r="G42" s="41">
        <v>495327</v>
      </c>
      <c r="H42" s="113">
        <f t="shared" si="1"/>
        <v>495327</v>
      </c>
      <c r="J42" s="112"/>
      <c r="K42" s="107" t="e" vm="90">
        <v>#VALUE!</v>
      </c>
      <c r="L42" t="e" cm="1" vm="332">
        <f t="array" ref="L42">_FV(K42,"Admin Division 1 (State/province/other)",TRUE)</f>
        <v>#VALUE!</v>
      </c>
      <c r="M42" t="e" cm="1" vm="335">
        <f t="array" ref="M42">_FV(K42,"Admin Division 2 (County/district/other)",TRUE)</f>
        <v>#VALUE!</v>
      </c>
      <c r="N42" t="e" cm="1" vm="89">
        <f t="array" ref="N42">_FV(K42,"City")</f>
        <v>#VALUE!</v>
      </c>
      <c r="O42" s="41">
        <v>109800</v>
      </c>
      <c r="P42">
        <v>1</v>
      </c>
      <c r="Q42" s="41">
        <f t="shared" si="2"/>
        <v>109800</v>
      </c>
      <c r="R42" s="150" t="s">
        <v>2058</v>
      </c>
      <c r="S42" s="150" t="s">
        <v>71</v>
      </c>
      <c r="T42" s="152" t="str">
        <f t="shared" si="3"/>
        <v>McPherson, Kansas</v>
      </c>
      <c r="U42" s="110" t="s">
        <v>2008</v>
      </c>
    </row>
    <row r="43" spans="2:21" x14ac:dyDescent="0.35">
      <c r="B43" s="109" t="s">
        <v>1105</v>
      </c>
      <c r="C43" s="112"/>
      <c r="D43" s="110" t="s">
        <v>66</v>
      </c>
      <c r="E43" s="110" t="s">
        <v>1268</v>
      </c>
      <c r="F43" s="110" t="str">
        <f t="shared" si="0"/>
        <v>Colorado Springs, Colorado</v>
      </c>
      <c r="G43" s="41">
        <v>478221</v>
      </c>
      <c r="H43" s="113">
        <f t="shared" si="1"/>
        <v>478221</v>
      </c>
      <c r="J43" s="112"/>
      <c r="K43" s="107" t="e" vm="93">
        <v>#VALUE!</v>
      </c>
      <c r="L43" t="e" cm="1" vm="336">
        <f t="array" ref="L43">_FV(K43,"Admin Division 1 (State/province/other)",TRUE)</f>
        <v>#VALUE!</v>
      </c>
      <c r="M43" t="e" cm="1" vm="337">
        <f t="array" ref="M43">_FV(K43,"Admin Division 2 (County/district/other)",TRUE)</f>
        <v>#VALUE!</v>
      </c>
      <c r="N43" t="e" cm="1" vm="92">
        <f t="array" ref="N43">_FV(K43,"City")</f>
        <v>#VALUE!</v>
      </c>
      <c r="O43" s="41">
        <v>291000</v>
      </c>
      <c r="P43">
        <v>1</v>
      </c>
      <c r="Q43" s="41">
        <f t="shared" si="2"/>
        <v>291000</v>
      </c>
      <c r="R43" s="150" t="s">
        <v>2059</v>
      </c>
      <c r="S43" s="150" t="s">
        <v>72</v>
      </c>
      <c r="T43" s="152" t="str">
        <f t="shared" si="3"/>
        <v>Catlettsburg, Kentucky</v>
      </c>
      <c r="U43" s="110" t="s">
        <v>2009</v>
      </c>
    </row>
    <row r="44" spans="2:21" x14ac:dyDescent="0.35">
      <c r="B44" s="109" t="s">
        <v>1106</v>
      </c>
      <c r="C44" s="112"/>
      <c r="D44" s="110" t="s">
        <v>128</v>
      </c>
      <c r="E44" s="110" t="s">
        <v>1269</v>
      </c>
      <c r="F44" s="110" t="str">
        <f t="shared" si="0"/>
        <v>Omaha, Nebraska</v>
      </c>
      <c r="G44" s="41">
        <v>478192</v>
      </c>
      <c r="H44" s="113">
        <f t="shared" si="1"/>
        <v>478192</v>
      </c>
      <c r="J44" s="112"/>
      <c r="K44" s="107" t="e" vm="96">
        <v>#VALUE!</v>
      </c>
      <c r="L44" t="e" cm="1" vm="338">
        <f t="array" ref="L44">_FV(K44,"Admin Division 1 (State/province/other)",TRUE)</f>
        <v>#VALUE!</v>
      </c>
      <c r="M44" t="e" cm="1" vm="97">
        <f t="array" ref="M44">_FV(K44,"Admin Division 2 (County/district/other)",TRUE)</f>
        <v>#VALUE!</v>
      </c>
      <c r="N44" t="e" cm="1" vm="95">
        <f t="array" ref="N44">_FV(K44,"City")</f>
        <v>#VALUE!</v>
      </c>
      <c r="O44" s="41">
        <v>578000</v>
      </c>
      <c r="P44">
        <v>1</v>
      </c>
      <c r="Q44" s="41">
        <f t="shared" si="2"/>
        <v>578000</v>
      </c>
      <c r="R44" s="150" t="s">
        <v>2060</v>
      </c>
      <c r="S44" s="150" t="s">
        <v>73</v>
      </c>
      <c r="T44" s="152" t="str">
        <f t="shared" si="3"/>
        <v>Reserve, Louisiana</v>
      </c>
      <c r="U44" s="110" t="s">
        <v>2010</v>
      </c>
    </row>
    <row r="45" spans="2:21" x14ac:dyDescent="0.35">
      <c r="B45" s="109" t="s">
        <v>1107</v>
      </c>
      <c r="C45" s="112"/>
      <c r="D45" s="110" t="s">
        <v>123</v>
      </c>
      <c r="E45" s="110" t="s">
        <v>1270</v>
      </c>
      <c r="F45" s="110" t="str">
        <f t="shared" si="0"/>
        <v>Raleigh, North Carolina</v>
      </c>
      <c r="G45" s="41">
        <v>474069</v>
      </c>
      <c r="H45" s="113">
        <f t="shared" si="1"/>
        <v>474069</v>
      </c>
      <c r="J45" s="112"/>
      <c r="K45" s="107" t="e" vm="99">
        <v>#VALUE!</v>
      </c>
      <c r="L45" t="e" cm="1" vm="338">
        <f t="array" ref="L45">_FV(K45,"Admin Division 1 (State/province/other)",TRUE)</f>
        <v>#VALUE!</v>
      </c>
      <c r="M45" t="e" cm="1" vm="100">
        <f t="array" ref="M45">_FV(K45,"Admin Division 2 (County/district/other)",TRUE)</f>
        <v>#VALUE!</v>
      </c>
      <c r="N45" t="e" cm="1" vm="98">
        <f t="array" ref="N45">_FV(K45,"City")</f>
        <v>#VALUE!</v>
      </c>
      <c r="O45" s="41">
        <v>517700</v>
      </c>
      <c r="P45">
        <v>1</v>
      </c>
      <c r="Q45" s="41">
        <f t="shared" si="2"/>
        <v>517700</v>
      </c>
      <c r="R45" s="150" t="s">
        <v>1329</v>
      </c>
      <c r="S45" s="150" t="s">
        <v>73</v>
      </c>
      <c r="T45" s="152" t="str">
        <f t="shared" si="3"/>
        <v>Baton Rouge, Louisiana</v>
      </c>
      <c r="U45" s="110" t="s">
        <v>2011</v>
      </c>
    </row>
    <row r="46" spans="2:21" x14ac:dyDescent="0.35">
      <c r="B46" s="109" t="s">
        <v>1108</v>
      </c>
      <c r="C46" s="112"/>
      <c r="D46" s="110" t="s">
        <v>120</v>
      </c>
      <c r="E46" s="110" t="s">
        <v>1271</v>
      </c>
      <c r="F46" s="110" t="str">
        <f t="shared" si="0"/>
        <v>Miami, Florida</v>
      </c>
      <c r="G46" s="41">
        <v>467963</v>
      </c>
      <c r="H46" s="113">
        <f t="shared" si="1"/>
        <v>467963</v>
      </c>
      <c r="J46" s="112"/>
      <c r="K46" s="107" t="e" vm="102">
        <v>#VALUE!</v>
      </c>
      <c r="L46" t="e" cm="1" vm="338">
        <f t="array" ref="L46">_FV(K46,"Admin Division 1 (State/province/other)",TRUE)</f>
        <v>#VALUE!</v>
      </c>
      <c r="M46" t="e" cm="1" vm="103">
        <f t="array" ref="M46">_FV(K46,"Admin Division 2 (County/district/other)",TRUE)</f>
        <v>#VALUE!</v>
      </c>
      <c r="N46" t="e" cm="1" vm="101">
        <f t="array" ref="N46">_FV(K46,"City")</f>
        <v>#VALUE!</v>
      </c>
      <c r="O46" s="41">
        <v>418000</v>
      </c>
      <c r="P46">
        <v>1</v>
      </c>
      <c r="Q46" s="41">
        <f t="shared" si="2"/>
        <v>418000</v>
      </c>
      <c r="R46" s="150" t="s">
        <v>2061</v>
      </c>
      <c r="S46" s="150" t="s">
        <v>73</v>
      </c>
      <c r="T46" s="152" t="str">
        <f t="shared" si="3"/>
        <v>Westlake, Louisiana</v>
      </c>
      <c r="U46" s="110" t="s">
        <v>2012</v>
      </c>
    </row>
    <row r="47" spans="2:21" x14ac:dyDescent="0.35">
      <c r="B47" s="109" t="s">
        <v>1108</v>
      </c>
      <c r="C47" s="112"/>
      <c r="D47" s="110" t="s">
        <v>65</v>
      </c>
      <c r="E47" s="110" t="s">
        <v>1272</v>
      </c>
      <c r="F47" s="110" t="str">
        <f t="shared" si="0"/>
        <v>Long Beach, California</v>
      </c>
      <c r="G47" s="41">
        <v>462628</v>
      </c>
      <c r="H47" s="113">
        <f t="shared" si="1"/>
        <v>462628</v>
      </c>
      <c r="J47" s="112"/>
      <c r="K47" s="107" t="e" vm="102">
        <v>#VALUE!</v>
      </c>
      <c r="L47" t="e" cm="1" vm="338">
        <f t="array" ref="L47">_FV(K47,"Admin Division 1 (State/province/other)",TRUE)</f>
        <v>#VALUE!</v>
      </c>
      <c r="M47" t="e" cm="1" vm="103">
        <f t="array" ref="M47">_FV(K47,"Admin Division 2 (County/district/other)",TRUE)</f>
        <v>#VALUE!</v>
      </c>
      <c r="N47" t="e" cm="1" vm="101">
        <f t="array" ref="N47">_FV(K47,"City")</f>
        <v>#VALUE!</v>
      </c>
      <c r="O47" s="41">
        <v>260000</v>
      </c>
      <c r="P47">
        <v>1</v>
      </c>
      <c r="Q47" s="41">
        <f t="shared" si="2"/>
        <v>260000</v>
      </c>
      <c r="R47" s="150" t="s">
        <v>2061</v>
      </c>
      <c r="S47" s="150" t="s">
        <v>73</v>
      </c>
      <c r="T47" s="152" t="str">
        <f t="shared" si="3"/>
        <v>Westlake, Louisiana</v>
      </c>
      <c r="U47" s="110" t="s">
        <v>2013</v>
      </c>
    </row>
    <row r="48" spans="2:21" x14ac:dyDescent="0.35">
      <c r="B48" s="109" t="s">
        <v>1109</v>
      </c>
      <c r="C48" s="112"/>
      <c r="D48" s="110" t="s">
        <v>121</v>
      </c>
      <c r="E48" s="110" t="s">
        <v>1273</v>
      </c>
      <c r="F48" s="110" t="str">
        <f t="shared" si="0"/>
        <v>Virginia Beach, Virginia</v>
      </c>
      <c r="G48" s="41">
        <v>449974</v>
      </c>
      <c r="H48" s="113">
        <f t="shared" si="1"/>
        <v>449974</v>
      </c>
      <c r="J48" s="112"/>
      <c r="K48" s="107" t="e" vm="105">
        <v>#VALUE!</v>
      </c>
      <c r="L48" t="e" cm="1" vm="338">
        <f t="array" ref="L48">_FV(K48,"Admin Division 1 (State/province/other)",TRUE)</f>
        <v>#VALUE!</v>
      </c>
      <c r="M48" t="e" cm="1" vm="106">
        <f t="array" ref="M48">_FV(K48,"Admin Division 2 (County/district/other)",TRUE)</f>
        <v>#VALUE!</v>
      </c>
      <c r="N48" t="e" cm="1" vm="104">
        <f t="array" ref="N48">_FV(K48,"City")</f>
        <v>#VALUE!</v>
      </c>
      <c r="O48" s="41">
        <v>255600</v>
      </c>
      <c r="P48">
        <v>1</v>
      </c>
      <c r="Q48" s="41">
        <f t="shared" si="2"/>
        <v>255600</v>
      </c>
      <c r="R48" s="150" t="s">
        <v>2062</v>
      </c>
      <c r="S48" s="150" t="s">
        <v>73</v>
      </c>
      <c r="T48" s="152" t="str">
        <f t="shared" si="3"/>
        <v>Belle Chasse, Louisiana</v>
      </c>
      <c r="U48" s="110" t="s">
        <v>2014</v>
      </c>
    </row>
    <row r="49" spans="2:21" x14ac:dyDescent="0.35">
      <c r="B49" s="109" t="s">
        <v>1110</v>
      </c>
      <c r="C49" s="112"/>
      <c r="D49" s="110" t="s">
        <v>65</v>
      </c>
      <c r="E49" s="110" t="s">
        <v>1274</v>
      </c>
      <c r="F49" s="110" t="str">
        <f t="shared" si="0"/>
        <v>Oakland, California</v>
      </c>
      <c r="G49" s="41">
        <v>433031</v>
      </c>
      <c r="H49" s="113">
        <f t="shared" si="1"/>
        <v>433031</v>
      </c>
      <c r="J49" s="112"/>
      <c r="K49" s="107" t="e" vm="108">
        <v>#VALUE!</v>
      </c>
      <c r="L49" t="e" cm="1" vm="338">
        <f t="array" ref="L49">_FV(K49,"Admin Division 1 (State/province/other)",TRUE)</f>
        <v>#VALUE!</v>
      </c>
      <c r="M49" t="e" cm="1" vm="109">
        <f t="array" ref="M49">_FV(K49,"Admin Division 2 (County/district/other)",TRUE)</f>
        <v>#VALUE!</v>
      </c>
      <c r="N49" t="e" cm="1" vm="107">
        <f t="array" ref="N49">_FV(K49,"City")</f>
        <v>#VALUE!</v>
      </c>
      <c r="O49" s="41">
        <v>227400</v>
      </c>
      <c r="P49">
        <v>1</v>
      </c>
      <c r="Q49" s="41">
        <f t="shared" si="2"/>
        <v>227400</v>
      </c>
      <c r="R49" s="150" t="s">
        <v>2063</v>
      </c>
      <c r="S49" s="150" t="s">
        <v>73</v>
      </c>
      <c r="T49" s="152" t="str">
        <f t="shared" si="3"/>
        <v>Norco, Louisiana</v>
      </c>
      <c r="U49" s="110" t="s">
        <v>2015</v>
      </c>
    </row>
    <row r="50" spans="2:21" x14ac:dyDescent="0.35">
      <c r="B50" s="109" t="s">
        <v>1111</v>
      </c>
      <c r="C50" s="112"/>
      <c r="D50" s="110" t="s">
        <v>75</v>
      </c>
      <c r="E50" s="110" t="s">
        <v>1275</v>
      </c>
      <c r="F50" s="110" t="str">
        <f t="shared" si="0"/>
        <v>Minneapolis, Minnesota</v>
      </c>
      <c r="G50" s="41">
        <v>429606</v>
      </c>
      <c r="H50" s="113">
        <f t="shared" si="1"/>
        <v>429606</v>
      </c>
      <c r="J50" s="112"/>
      <c r="K50" s="107" t="e" vm="111">
        <v>#VALUE!</v>
      </c>
      <c r="L50" t="e" cm="1" vm="338">
        <f t="array" ref="L50">_FV(K50,"Admin Division 1 (State/province/other)",TRUE)</f>
        <v>#VALUE!</v>
      </c>
      <c r="M50" t="e" cm="1" vm="109">
        <f t="array" ref="M50">_FV(K50,"Admin Division 2 (County/district/other)",TRUE)</f>
        <v>#VALUE!</v>
      </c>
      <c r="N50" t="e" cm="1" vm="110">
        <f t="array" ref="N50">_FV(K50,"City")</f>
        <v>#VALUE!</v>
      </c>
      <c r="O50" s="41">
        <v>215000</v>
      </c>
      <c r="P50">
        <v>1</v>
      </c>
      <c r="Q50" s="41">
        <f t="shared" si="2"/>
        <v>215000</v>
      </c>
      <c r="R50" s="150" t="s">
        <v>2064</v>
      </c>
      <c r="S50" s="150" t="s">
        <v>73</v>
      </c>
      <c r="T50" s="152" t="str">
        <f t="shared" si="3"/>
        <v>Destrehan, Louisiana</v>
      </c>
      <c r="U50" s="110" t="s">
        <v>2016</v>
      </c>
    </row>
    <row r="51" spans="2:21" x14ac:dyDescent="0.35">
      <c r="B51" s="109" t="s">
        <v>1112</v>
      </c>
      <c r="C51" s="112"/>
      <c r="D51" s="110" t="s">
        <v>83</v>
      </c>
      <c r="E51" s="110" t="s">
        <v>1276</v>
      </c>
      <c r="F51" s="110" t="str">
        <f t="shared" si="0"/>
        <v>Tulsa, Oklahoma</v>
      </c>
      <c r="G51" s="41">
        <v>401190</v>
      </c>
      <c r="H51" s="113">
        <f t="shared" si="1"/>
        <v>401190</v>
      </c>
      <c r="J51" s="112"/>
      <c r="K51" s="107" t="e" vm="113">
        <v>#VALUE!</v>
      </c>
      <c r="L51" t="e" cm="1" vm="338">
        <f t="array" ref="L51">_FV(K51,"Admin Division 1 (State/province/other)",TRUE)</f>
        <v>#VALUE!</v>
      </c>
      <c r="M51" t="e" cm="1" vm="114">
        <f t="array" ref="M51">_FV(K51,"Admin Division 2 (County/district/other)",TRUE)</f>
        <v>#VALUE!</v>
      </c>
      <c r="N51" t="e" cm="1" vm="112">
        <f t="array" ref="N51">_FV(K51,"City")</f>
        <v>#VALUE!</v>
      </c>
      <c r="O51" s="41">
        <v>211146</v>
      </c>
      <c r="P51">
        <v>1</v>
      </c>
      <c r="Q51" s="41">
        <f t="shared" si="2"/>
        <v>211146</v>
      </c>
      <c r="R51" s="150" t="s">
        <v>2065</v>
      </c>
      <c r="S51" s="150" t="s">
        <v>73</v>
      </c>
      <c r="T51" s="152" t="str">
        <f t="shared" si="3"/>
        <v>Convent, Louisiana</v>
      </c>
      <c r="U51" s="110" t="s">
        <v>2017</v>
      </c>
    </row>
    <row r="52" spans="2:21" x14ac:dyDescent="0.35">
      <c r="B52" s="109" t="s">
        <v>1113</v>
      </c>
      <c r="C52" s="112"/>
      <c r="D52" s="110" t="s">
        <v>120</v>
      </c>
      <c r="E52" s="110" t="s">
        <v>1277</v>
      </c>
      <c r="F52" s="110" t="str">
        <f t="shared" si="0"/>
        <v>Tampa, Florida</v>
      </c>
      <c r="G52" s="41">
        <v>399700</v>
      </c>
      <c r="H52" s="113">
        <f t="shared" si="1"/>
        <v>399700</v>
      </c>
      <c r="J52" s="112"/>
      <c r="K52" s="107" t="e" vm="116">
        <v>#VALUE!</v>
      </c>
      <c r="L52" t="e" cm="1" vm="338">
        <f t="array" ref="L52">_FV(K52,"Admin Division 1 (State/province/other)",TRUE)</f>
        <v>#VALUE!</v>
      </c>
      <c r="M52" t="e" cm="1" vm="117">
        <f t="array" ref="M52">_FV(K52,"Admin Division 2 (County/district/other)",TRUE)</f>
        <v>#VALUE!</v>
      </c>
      <c r="N52" t="e" cm="1" vm="115">
        <f t="array" ref="N52">_FV(K52,"City")</f>
        <v>#VALUE!</v>
      </c>
      <c r="O52" s="41">
        <v>190000</v>
      </c>
      <c r="P52">
        <v>1</v>
      </c>
      <c r="Q52" s="41">
        <f t="shared" si="2"/>
        <v>190000</v>
      </c>
      <c r="R52" s="150" t="s">
        <v>2066</v>
      </c>
      <c r="S52" s="150" t="s">
        <v>73</v>
      </c>
      <c r="T52" s="152" t="str">
        <f t="shared" si="3"/>
        <v>Chalmette, Louisiana</v>
      </c>
      <c r="U52" s="110" t="s">
        <v>2018</v>
      </c>
    </row>
    <row r="53" spans="2:21" x14ac:dyDescent="0.35">
      <c r="B53" s="109" t="s">
        <v>1114</v>
      </c>
      <c r="C53" s="112"/>
      <c r="D53" s="110" t="s">
        <v>86</v>
      </c>
      <c r="E53" s="110" t="s">
        <v>1278</v>
      </c>
      <c r="F53" s="110" t="str">
        <f t="shared" si="0"/>
        <v>Arlington, Texas</v>
      </c>
      <c r="G53" s="41">
        <v>398854</v>
      </c>
      <c r="H53" s="113">
        <f t="shared" si="1"/>
        <v>398854</v>
      </c>
      <c r="J53" s="112"/>
      <c r="K53" s="107" t="e" vm="119">
        <v>#VALUE!</v>
      </c>
      <c r="L53" t="e" cm="1" vm="338">
        <f t="array" ref="L53">_FV(K53,"Admin Division 1 (State/province/other)",TRUE)</f>
        <v>#VALUE!</v>
      </c>
      <c r="M53" t="e" cm="1" vm="103">
        <f t="array" ref="M53">_FV(K53,"Admin Division 2 (County/district/other)",TRUE)</f>
        <v>#VALUE!</v>
      </c>
      <c r="N53" t="e" cm="1" vm="118">
        <f t="array" ref="N53">_FV(K53,"City")</f>
        <v>#VALUE!</v>
      </c>
      <c r="O53" s="41">
        <v>135500</v>
      </c>
      <c r="P53">
        <v>1</v>
      </c>
      <c r="Q53" s="41">
        <f t="shared" si="2"/>
        <v>135500</v>
      </c>
      <c r="R53" s="150" t="s">
        <v>1660</v>
      </c>
      <c r="S53" s="150" t="s">
        <v>73</v>
      </c>
      <c r="T53" s="152" t="str">
        <f t="shared" si="3"/>
        <v>Lake Charles, Louisiana</v>
      </c>
      <c r="U53" s="110" t="s">
        <v>2019</v>
      </c>
    </row>
    <row r="54" spans="2:21" x14ac:dyDescent="0.35">
      <c r="B54" s="109" t="s">
        <v>1113</v>
      </c>
      <c r="C54" s="112"/>
      <c r="D54" s="110" t="s">
        <v>73</v>
      </c>
      <c r="E54" s="110" t="s">
        <v>1279</v>
      </c>
      <c r="F54" s="110" t="str">
        <f t="shared" si="0"/>
        <v>New Orleans, Louisiana</v>
      </c>
      <c r="G54" s="41">
        <v>390144</v>
      </c>
      <c r="H54" s="113">
        <f t="shared" si="1"/>
        <v>390144</v>
      </c>
      <c r="J54" s="112"/>
      <c r="K54" s="107" t="e" vm="116">
        <v>#VALUE!</v>
      </c>
      <c r="L54" t="e" cm="1" vm="338">
        <f t="array" ref="L54">_FV(K54,"Admin Division 1 (State/province/other)",TRUE)</f>
        <v>#VALUE!</v>
      </c>
      <c r="M54" t="e" cm="1" vm="117">
        <f t="array" ref="M54">_FV(K54,"Admin Division 2 (County/district/other)",TRUE)</f>
        <v>#VALUE!</v>
      </c>
      <c r="N54" t="e" cm="1" vm="115">
        <f t="array" ref="N54">_FV(K54,"City")</f>
        <v>#VALUE!</v>
      </c>
      <c r="O54" s="41">
        <v>125000</v>
      </c>
      <c r="P54">
        <v>1</v>
      </c>
      <c r="Q54" s="41">
        <f t="shared" si="2"/>
        <v>125000</v>
      </c>
      <c r="R54" s="150" t="s">
        <v>2066</v>
      </c>
      <c r="S54" s="150" t="s">
        <v>73</v>
      </c>
      <c r="T54" s="152" t="str">
        <f t="shared" si="3"/>
        <v>Chalmette, Louisiana</v>
      </c>
      <c r="U54" s="110" t="s">
        <v>2020</v>
      </c>
    </row>
    <row r="55" spans="2:21" x14ac:dyDescent="0.35">
      <c r="B55" s="109" t="s">
        <v>1115</v>
      </c>
      <c r="C55" s="112"/>
      <c r="D55" s="110" t="s">
        <v>71</v>
      </c>
      <c r="E55" s="110" t="s">
        <v>1280</v>
      </c>
      <c r="F55" s="110" t="str">
        <f t="shared" si="0"/>
        <v>Wichita, Kansas</v>
      </c>
      <c r="G55" s="41">
        <v>389938</v>
      </c>
      <c r="H55" s="113">
        <f t="shared" si="1"/>
        <v>389938</v>
      </c>
      <c r="J55" s="112"/>
      <c r="K55" s="107" t="e" vm="121">
        <v>#VALUE!</v>
      </c>
      <c r="L55" t="e" cm="1" vm="338">
        <f t="array" ref="L55">_FV(K55,"Admin Division 1 (State/province/other)",TRUE)</f>
        <v>#VALUE!</v>
      </c>
      <c r="M55" t="e" cm="1" vm="122">
        <f t="array" ref="M55">_FV(K55,"Admin Division 2 (County/district/other)",TRUE)</f>
        <v>#VALUE!</v>
      </c>
      <c r="N55" t="e" cm="1" vm="120">
        <f t="array" ref="N55">_FV(K55,"City")</f>
        <v>#VALUE!</v>
      </c>
      <c r="O55" s="41">
        <v>80000</v>
      </c>
      <c r="P55">
        <v>1</v>
      </c>
      <c r="Q55" s="41">
        <f t="shared" si="2"/>
        <v>80000</v>
      </c>
      <c r="R55" s="150" t="s">
        <v>2067</v>
      </c>
      <c r="S55" s="150" t="s">
        <v>73</v>
      </c>
      <c r="T55" s="152" t="str">
        <f t="shared" si="3"/>
        <v>Krotz Springs, Louisiana</v>
      </c>
      <c r="U55" s="110" t="s">
        <v>2021</v>
      </c>
    </row>
    <row r="56" spans="2:21" x14ac:dyDescent="0.35">
      <c r="B56" s="109" t="s">
        <v>1116</v>
      </c>
      <c r="C56" s="112"/>
      <c r="D56" s="110" t="s">
        <v>65</v>
      </c>
      <c r="E56" s="110" t="s">
        <v>1281</v>
      </c>
      <c r="F56" s="110" t="str">
        <f t="shared" si="0"/>
        <v>Bakersfield, California</v>
      </c>
      <c r="G56" s="41">
        <v>384145</v>
      </c>
      <c r="H56" s="113">
        <f t="shared" si="1"/>
        <v>384145</v>
      </c>
      <c r="J56" s="112"/>
      <c r="K56" s="107" t="e" vm="124">
        <v>#VALUE!</v>
      </c>
      <c r="L56" t="e" cm="1" vm="338">
        <f t="array" ref="L56">_FV(K56,"Admin Division 1 (State/province/other)",TRUE)</f>
        <v>#VALUE!</v>
      </c>
      <c r="M56" t="e" cm="1" vm="125">
        <f t="array" ref="M56">_FV(K56,"Admin Division 2 (County/district/other)",TRUE)</f>
        <v>#VALUE!</v>
      </c>
      <c r="N56" t="e" cm="1" vm="123">
        <f t="array" ref="N56">_FV(K56,"City")</f>
        <v>#VALUE!</v>
      </c>
      <c r="O56" s="41">
        <v>75000</v>
      </c>
      <c r="P56">
        <v>1</v>
      </c>
      <c r="Q56" s="41">
        <f t="shared" si="2"/>
        <v>75000</v>
      </c>
      <c r="R56" s="150" t="s">
        <v>2068</v>
      </c>
      <c r="S56" s="150" t="s">
        <v>73</v>
      </c>
      <c r="T56" s="152" t="str">
        <f t="shared" si="3"/>
        <v>Port Allen, Louisiana</v>
      </c>
      <c r="U56" s="110" t="s">
        <v>2022</v>
      </c>
    </row>
    <row r="57" spans="2:21" x14ac:dyDescent="0.35">
      <c r="B57" s="109" t="s">
        <v>1117</v>
      </c>
      <c r="C57" s="112"/>
      <c r="D57" s="110" t="s">
        <v>82</v>
      </c>
      <c r="E57" s="110" t="s">
        <v>1282</v>
      </c>
      <c r="F57" s="110" t="str">
        <f t="shared" si="0"/>
        <v>Cleveland, Ohio</v>
      </c>
      <c r="G57" s="41">
        <v>381009</v>
      </c>
      <c r="H57" s="113">
        <f t="shared" si="1"/>
        <v>381009</v>
      </c>
      <c r="J57" s="112"/>
      <c r="K57" s="107" t="e" vm="127">
        <v>#VALUE!</v>
      </c>
      <c r="L57" t="e" cm="1" vm="338">
        <f t="array" ref="L57">_FV(K57,"Admin Division 1 (State/province/other)",TRUE)</f>
        <v>#VALUE!</v>
      </c>
      <c r="M57" t="e" cm="1" vm="128">
        <f t="array" ref="M57">_FV(K57,"Admin Division 2 (County/district/other)",TRUE)</f>
        <v>#VALUE!</v>
      </c>
      <c r="N57" t="e" cm="1" vm="126">
        <f t="array" ref="N57">_FV(K57,"City")</f>
        <v>#VALUE!</v>
      </c>
      <c r="O57" s="41">
        <v>57000</v>
      </c>
      <c r="P57">
        <v>1</v>
      </c>
      <c r="Q57" s="41">
        <f t="shared" si="2"/>
        <v>57000</v>
      </c>
      <c r="R57" s="150" t="s">
        <v>1361</v>
      </c>
      <c r="S57" s="150" t="s">
        <v>73</v>
      </c>
      <c r="T57" s="152" t="str">
        <f t="shared" si="3"/>
        <v>Shreveport, Louisiana</v>
      </c>
      <c r="U57" s="110" t="s">
        <v>2023</v>
      </c>
    </row>
    <row r="58" spans="2:21" x14ac:dyDescent="0.35">
      <c r="B58" s="109" t="s">
        <v>1118</v>
      </c>
      <c r="C58" s="112"/>
      <c r="D58" s="110" t="s">
        <v>66</v>
      </c>
      <c r="E58" s="110" t="s">
        <v>1283</v>
      </c>
      <c r="F58" s="110" t="str">
        <f t="shared" si="0"/>
        <v>Aurora, Colorado</v>
      </c>
      <c r="G58" s="41">
        <v>379289</v>
      </c>
      <c r="H58" s="113">
        <f t="shared" si="1"/>
        <v>379289</v>
      </c>
      <c r="J58" s="112"/>
      <c r="K58" s="107" t="e" vm="130">
        <v>#VALUE!</v>
      </c>
      <c r="L58" t="e" cm="1" vm="338">
        <f t="array" ref="L58">_FV(K58,"Admin Division 1 (State/province/other)",TRUE)</f>
        <v>#VALUE!</v>
      </c>
      <c r="M58" t="e" cm="1" vm="131">
        <f t="array" ref="M58">_FV(K58,"Admin Division 2 (County/district/other)",TRUE)</f>
        <v>#VALUE!</v>
      </c>
      <c r="N58" t="e" cm="1" vm="129">
        <f t="array" ref="N58">_FV(K58,"City")</f>
        <v>#VALUE!</v>
      </c>
      <c r="O58" s="41">
        <v>13020</v>
      </c>
      <c r="P58">
        <v>1</v>
      </c>
      <c r="Q58" s="41">
        <f t="shared" si="2"/>
        <v>13020</v>
      </c>
      <c r="R58" s="150" t="s">
        <v>2069</v>
      </c>
      <c r="S58" s="150" t="s">
        <v>73</v>
      </c>
      <c r="T58" s="152" t="str">
        <f t="shared" si="3"/>
        <v>Cotton Valley, Louisiana</v>
      </c>
      <c r="U58" s="110" t="s">
        <v>2024</v>
      </c>
    </row>
    <row r="59" spans="2:21" x14ac:dyDescent="0.35">
      <c r="B59" s="109" t="s">
        <v>1119</v>
      </c>
      <c r="C59" s="112"/>
      <c r="D59" s="110" t="s">
        <v>65</v>
      </c>
      <c r="E59" s="110" t="s">
        <v>1284</v>
      </c>
      <c r="F59" s="110" t="str">
        <f t="shared" si="0"/>
        <v>Anaheim, California</v>
      </c>
      <c r="G59" s="41">
        <v>350365</v>
      </c>
      <c r="H59" s="113">
        <f t="shared" si="1"/>
        <v>350365</v>
      </c>
      <c r="J59" s="112"/>
      <c r="K59" s="107" t="e" vm="133">
        <v>#VALUE!</v>
      </c>
      <c r="L59" t="e" cm="1" vm="338">
        <f t="array" ref="L59">_FV(K59,"Admin Division 1 (State/province/other)",TRUE)</f>
        <v>#VALUE!</v>
      </c>
      <c r="M59" t="e" cm="1" vm="134">
        <f t="array" ref="M59">_FV(K59,"Admin Division 2 (County/district/other)",TRUE)</f>
        <v>#VALUE!</v>
      </c>
      <c r="N59" t="e" cm="1" vm="132">
        <f t="array" ref="N59">_FV(K59,"City")</f>
        <v>#VALUE!</v>
      </c>
      <c r="O59" s="41">
        <v>8300</v>
      </c>
      <c r="P59">
        <v>1</v>
      </c>
      <c r="Q59" s="41">
        <f t="shared" si="2"/>
        <v>8300</v>
      </c>
      <c r="R59" s="150" t="s">
        <v>2070</v>
      </c>
      <c r="S59" s="150" t="s">
        <v>73</v>
      </c>
      <c r="T59" s="152" t="str">
        <f t="shared" si="3"/>
        <v>Princeton, Louisiana</v>
      </c>
      <c r="U59" s="110" t="s">
        <v>2025</v>
      </c>
    </row>
    <row r="60" spans="2:21" x14ac:dyDescent="0.35">
      <c r="B60" s="109" t="s">
        <v>1120</v>
      </c>
      <c r="C60" s="112"/>
      <c r="D60" s="110" t="s">
        <v>68</v>
      </c>
      <c r="E60" s="110" t="s">
        <v>1285</v>
      </c>
      <c r="F60" s="110" t="str">
        <f t="shared" si="0"/>
        <v>Honolulu, Hawaii</v>
      </c>
      <c r="G60" s="41">
        <v>345064</v>
      </c>
      <c r="H60" s="113">
        <f t="shared" si="1"/>
        <v>345064</v>
      </c>
      <c r="J60" s="112"/>
      <c r="K60" s="107" t="e" vm="136">
        <v>#VALUE!</v>
      </c>
      <c r="L60" t="e" cm="1" vm="339">
        <f t="array" ref="L60">_FV(K60,"Admin Division 1 (State/province/other)",TRUE)</f>
        <v>#VALUE!</v>
      </c>
      <c r="M60" t="e" cm="1" vm="340">
        <f t="array" ref="M60">_FV(K60,"Admin Division 2 (County/district/other)",TRUE)</f>
        <v>#VALUE!</v>
      </c>
      <c r="N60" t="e" cm="1" vm="135">
        <f t="array" ref="N60">_FV(K60,"City")</f>
        <v>#VALUE!</v>
      </c>
      <c r="O60" s="41">
        <v>140000</v>
      </c>
      <c r="P60">
        <v>1</v>
      </c>
      <c r="Q60" s="41">
        <f t="shared" si="2"/>
        <v>140000</v>
      </c>
      <c r="R60" s="150" t="s">
        <v>1253</v>
      </c>
      <c r="S60" s="150" t="s">
        <v>74</v>
      </c>
      <c r="T60" s="152" t="str">
        <f t="shared" si="3"/>
        <v>Detroit, Michigan</v>
      </c>
      <c r="U60" s="110" t="s">
        <v>2026</v>
      </c>
    </row>
    <row r="61" spans="2:21" x14ac:dyDescent="0.35">
      <c r="B61" s="109" t="s">
        <v>1121</v>
      </c>
      <c r="C61" s="112"/>
      <c r="D61" s="110" t="s">
        <v>65</v>
      </c>
      <c r="E61" s="110" t="s">
        <v>1286</v>
      </c>
      <c r="F61" s="110" t="str">
        <f t="shared" si="0"/>
        <v>Santa Ana, California</v>
      </c>
      <c r="G61" s="41">
        <v>332318</v>
      </c>
      <c r="H61" s="113">
        <f t="shared" si="1"/>
        <v>332318</v>
      </c>
      <c r="J61" s="112"/>
      <c r="K61" s="107" t="e" vm="139">
        <v>#VALUE!</v>
      </c>
      <c r="L61" t="e" cm="1" vm="341">
        <f t="array" ref="L61">_FV(K61,"Admin Division 1 (State/province/other)",TRUE)</f>
        <v>#VALUE!</v>
      </c>
      <c r="M61" t="e" cm="1" vm="342">
        <f t="array" ref="M61">_FV(K61,"Admin Division 2 (County/district/other)",TRUE)</f>
        <v>#VALUE!</v>
      </c>
      <c r="N61" t="e" cm="1" vm="138">
        <f t="array" ref="N61">_FV(K61,"City")</f>
        <v>#VALUE!</v>
      </c>
      <c r="O61" s="41">
        <v>335000</v>
      </c>
      <c r="P61">
        <v>1</v>
      </c>
      <c r="Q61" s="41">
        <f t="shared" si="2"/>
        <v>335000</v>
      </c>
      <c r="R61" s="150" t="s">
        <v>1292</v>
      </c>
      <c r="S61" s="150" t="s">
        <v>75</v>
      </c>
      <c r="T61" s="152" t="str">
        <f t="shared" si="3"/>
        <v>Saint Paul, Minnesota</v>
      </c>
      <c r="U61" s="110" t="s">
        <v>2027</v>
      </c>
    </row>
    <row r="62" spans="2:21" x14ac:dyDescent="0.35">
      <c r="B62" s="109" t="s">
        <v>1122</v>
      </c>
      <c r="C62" s="112"/>
      <c r="D62" s="110" t="s">
        <v>65</v>
      </c>
      <c r="E62" s="110" t="s">
        <v>1287</v>
      </c>
      <c r="F62" s="110" t="str">
        <f t="shared" si="0"/>
        <v>Riverside, California</v>
      </c>
      <c r="G62" s="41">
        <v>331360</v>
      </c>
      <c r="H62" s="113">
        <f t="shared" si="1"/>
        <v>331360</v>
      </c>
      <c r="J62" s="112"/>
      <c r="K62" s="107" t="e" vm="142">
        <v>#VALUE!</v>
      </c>
      <c r="L62" t="e" cm="1" vm="341">
        <f t="array" ref="L62">_FV(K62,"Admin Division 1 (State/province/other)",TRUE)</f>
        <v>#VALUE!</v>
      </c>
      <c r="M62" t="e" cm="1" vm="143">
        <f t="array" ref="M62">_FV(K62,"Admin Division 2 (County/district/other)",TRUE)</f>
        <v>#VALUE!</v>
      </c>
      <c r="N62" t="e" cm="1" vm="141">
        <f t="array" ref="N62">_FV(K62,"City")</f>
        <v>#VALUE!</v>
      </c>
      <c r="O62" s="41">
        <v>103000</v>
      </c>
      <c r="P62">
        <v>0</v>
      </c>
      <c r="Q62" s="41">
        <f t="shared" si="2"/>
        <v>0</v>
      </c>
      <c r="R62" s="150" t="s">
        <v>2071</v>
      </c>
      <c r="S62" s="150" t="s">
        <v>75</v>
      </c>
      <c r="T62" s="152" t="str">
        <f t="shared" si="3"/>
        <v>St. Paul Park, Minnesota</v>
      </c>
      <c r="U62" s="110" t="s">
        <v>2028</v>
      </c>
    </row>
    <row r="63" spans="2:21" x14ac:dyDescent="0.35">
      <c r="B63" s="109" t="s">
        <v>1123</v>
      </c>
      <c r="C63" s="112"/>
      <c r="D63" s="110" t="s">
        <v>86</v>
      </c>
      <c r="E63" s="110" t="s">
        <v>1288</v>
      </c>
      <c r="F63" s="110" t="str">
        <f t="shared" si="0"/>
        <v>Corpus Christi, Texas</v>
      </c>
      <c r="G63" s="41">
        <v>326586</v>
      </c>
      <c r="H63" s="113">
        <f t="shared" si="1"/>
        <v>326586</v>
      </c>
      <c r="J63" s="112"/>
      <c r="K63" s="107" t="e" vm="145">
        <v>#VALUE!</v>
      </c>
      <c r="L63" t="e" cm="1" vm="343">
        <f t="array" ref="L63">_FV(K63,"Admin Division 1 (State/province/other)",TRUE)</f>
        <v>#VALUE!</v>
      </c>
      <c r="M63" t="e" cm="1" vm="146">
        <f t="array" ref="M63">_FV(K63,"Admin Division 2 (County/district/other)",TRUE)</f>
        <v>#VALUE!</v>
      </c>
      <c r="N63" t="e" cm="1" vm="144">
        <f t="array" ref="N63">_FV(K63,"City")</f>
        <v>#VALUE!</v>
      </c>
      <c r="O63" s="41">
        <v>356440</v>
      </c>
      <c r="P63">
        <v>1</v>
      </c>
      <c r="Q63" s="41">
        <f t="shared" si="2"/>
        <v>356440</v>
      </c>
      <c r="R63" s="150" t="s">
        <v>2072</v>
      </c>
      <c r="S63" s="150" t="s">
        <v>76</v>
      </c>
      <c r="T63" s="152" t="str">
        <f t="shared" si="3"/>
        <v>Pascagoula, Mississippi</v>
      </c>
      <c r="U63" s="110" t="s">
        <v>2029</v>
      </c>
    </row>
    <row r="64" spans="2:21" x14ac:dyDescent="0.35">
      <c r="B64" s="109" t="s">
        <v>1124</v>
      </c>
      <c r="C64" s="112"/>
      <c r="D64" s="110" t="s">
        <v>72</v>
      </c>
      <c r="E64" s="110" t="s">
        <v>1289</v>
      </c>
      <c r="F64" s="110" t="str">
        <f t="shared" si="0"/>
        <v>Lexington, Kentucky</v>
      </c>
      <c r="G64" s="41">
        <v>323152</v>
      </c>
      <c r="H64" s="113">
        <f t="shared" si="1"/>
        <v>323152</v>
      </c>
      <c r="J64" s="112"/>
      <c r="K64" s="107" t="e" vm="148">
        <v>#VALUE!</v>
      </c>
      <c r="L64" t="e" cm="1" vm="343">
        <f t="array" ref="L64">_FV(K64,"Admin Division 1 (State/province/other)",TRUE)</f>
        <v>#VALUE!</v>
      </c>
      <c r="M64" t="e" cm="1" vm="344">
        <f t="array" ref="M64">_FV(K64,"Admin Division 2 (County/district/other)",TRUE)</f>
        <v>#VALUE!</v>
      </c>
      <c r="N64" t="e" cm="1" vm="147">
        <f t="array" ref="N64">_FV(K64,"City")</f>
        <v>#VALUE!</v>
      </c>
      <c r="O64" s="41">
        <v>26500</v>
      </c>
      <c r="P64">
        <v>1</v>
      </c>
      <c r="Q64" s="41">
        <f t="shared" si="2"/>
        <v>26500</v>
      </c>
      <c r="R64" s="150" t="s">
        <v>2073</v>
      </c>
      <c r="S64" s="150" t="s">
        <v>76</v>
      </c>
      <c r="T64" s="152" t="str">
        <f t="shared" si="3"/>
        <v>Vicksburg, Mississippi</v>
      </c>
      <c r="U64" s="110" t="s">
        <v>2030</v>
      </c>
    </row>
    <row r="65" spans="2:21" x14ac:dyDescent="0.35">
      <c r="B65" s="109" t="s">
        <v>1125</v>
      </c>
      <c r="C65" s="112"/>
      <c r="D65" s="110" t="s">
        <v>78</v>
      </c>
      <c r="E65" s="110" t="s">
        <v>1290</v>
      </c>
      <c r="F65" s="110" t="str">
        <f t="shared" si="0"/>
        <v>Henderson, Nevada</v>
      </c>
      <c r="G65" s="41">
        <v>320189</v>
      </c>
      <c r="H65" s="113">
        <f t="shared" si="1"/>
        <v>320189</v>
      </c>
      <c r="J65" s="112"/>
      <c r="K65" s="107" t="e" vm="151">
        <v>#VALUE!</v>
      </c>
      <c r="L65" t="e" cm="1" vm="343">
        <f t="array" ref="L65">_FV(K65,"Admin Division 1 (State/province/other)",TRUE)</f>
        <v>#VALUE!</v>
      </c>
      <c r="M65" t="e" cm="1" vm="152">
        <f t="array" ref="M65">_FV(K65,"Admin Division 2 (County/district/other)",TRUE)</f>
        <v>#VALUE!</v>
      </c>
      <c r="N65" t="e" cm="1" vm="150">
        <f t="array" ref="N65">_FV(K65,"City")</f>
        <v>#VALUE!</v>
      </c>
      <c r="O65" s="41">
        <v>11000</v>
      </c>
      <c r="P65">
        <v>1</v>
      </c>
      <c r="Q65" s="41">
        <f t="shared" si="2"/>
        <v>11000</v>
      </c>
      <c r="R65" s="150" t="s">
        <v>2074</v>
      </c>
      <c r="S65" s="150" t="s">
        <v>76</v>
      </c>
      <c r="T65" s="152" t="str">
        <f t="shared" si="3"/>
        <v>Heidelberg, Mississippi</v>
      </c>
      <c r="U65" s="110" t="s">
        <v>2031</v>
      </c>
    </row>
    <row r="66" spans="2:21" x14ac:dyDescent="0.35">
      <c r="B66" s="109" t="s">
        <v>1126</v>
      </c>
      <c r="C66" s="112"/>
      <c r="D66" s="110" t="s">
        <v>65</v>
      </c>
      <c r="E66" s="110" t="s">
        <v>1291</v>
      </c>
      <c r="F66" s="110" t="str">
        <f t="shared" si="0"/>
        <v>Stockton, California</v>
      </c>
      <c r="G66" s="41">
        <v>312697</v>
      </c>
      <c r="H66" s="113">
        <f t="shared" si="1"/>
        <v>312697</v>
      </c>
      <c r="J66" s="112"/>
      <c r="K66" s="107" t="e" vm="154">
        <v>#VALUE!</v>
      </c>
      <c r="L66" t="e" cm="1" vm="345">
        <f t="array" ref="L66">_FV(K66,"Admin Division 1 (State/province/other)",TRUE)</f>
        <v>#VALUE!</v>
      </c>
      <c r="M66" t="e" cm="1" vm="346">
        <f t="array" ref="M66">_FV(K66,"Admin Division 2 (County/district/other)",TRUE)</f>
        <v>#VALUE!</v>
      </c>
      <c r="N66" t="e" cm="1" vm="153">
        <f t="array" ref="N66">_FV(K66,"City")</f>
        <v>#VALUE!</v>
      </c>
      <c r="O66" s="41">
        <v>64900</v>
      </c>
      <c r="P66">
        <v>1</v>
      </c>
      <c r="Q66" s="41">
        <f t="shared" si="2"/>
        <v>64900</v>
      </c>
      <c r="R66" s="150" t="s">
        <v>1494</v>
      </c>
      <c r="S66" s="150" t="s">
        <v>77</v>
      </c>
      <c r="T66" s="152" t="str">
        <f t="shared" si="3"/>
        <v>Billings, Montana</v>
      </c>
      <c r="U66" s="110" t="s">
        <v>2032</v>
      </c>
    </row>
    <row r="67" spans="2:21" x14ac:dyDescent="0.35">
      <c r="B67" s="109" t="s">
        <v>1127</v>
      </c>
      <c r="C67" s="112"/>
      <c r="D67" s="110" t="s">
        <v>75</v>
      </c>
      <c r="E67" s="110" t="s">
        <v>1292</v>
      </c>
      <c r="F67" s="110" t="str">
        <f t="shared" si="0"/>
        <v>Saint Paul, Minnesota</v>
      </c>
      <c r="G67" s="41">
        <v>308096</v>
      </c>
      <c r="H67" s="113">
        <f t="shared" si="1"/>
        <v>308096</v>
      </c>
      <c r="J67" s="112"/>
      <c r="K67" s="107" t="e" vm="157">
        <v>#VALUE!</v>
      </c>
      <c r="L67" t="e" cm="1" vm="345">
        <f t="array" ref="L67">_FV(K67,"Admin Division 1 (State/province/other)",TRUE)</f>
        <v>#VALUE!</v>
      </c>
      <c r="M67" t="e" cm="1" vm="346">
        <f t="array" ref="M67">_FV(K67,"Admin Division 2 (County/district/other)",TRUE)</f>
        <v>#VALUE!</v>
      </c>
      <c r="N67" t="e" cm="1" vm="156">
        <f t="array" ref="N67">_FV(K67,"City")</f>
        <v>#VALUE!</v>
      </c>
      <c r="O67" s="41">
        <v>62000</v>
      </c>
      <c r="P67">
        <v>1</v>
      </c>
      <c r="Q67" s="41">
        <f t="shared" si="2"/>
        <v>62000</v>
      </c>
      <c r="R67" s="150" t="s">
        <v>2075</v>
      </c>
      <c r="S67" s="150" t="s">
        <v>77</v>
      </c>
      <c r="T67" s="152" t="str">
        <f t="shared" si="3"/>
        <v>Laurel, Montana</v>
      </c>
      <c r="U67" s="110" t="s">
        <v>2033</v>
      </c>
    </row>
    <row r="68" spans="2:21" x14ac:dyDescent="0.35">
      <c r="B68" s="109" t="s">
        <v>1126</v>
      </c>
      <c r="C68" s="112"/>
      <c r="D68" s="110" t="s">
        <v>82</v>
      </c>
      <c r="E68" s="110" t="s">
        <v>1293</v>
      </c>
      <c r="F68" s="110" t="str">
        <f t="shared" si="0"/>
        <v>Cincinnati, Ohio</v>
      </c>
      <c r="G68" s="41">
        <v>303940</v>
      </c>
      <c r="H68" s="113">
        <f t="shared" si="1"/>
        <v>303940</v>
      </c>
      <c r="J68" s="112"/>
      <c r="K68" s="107" t="e" vm="154">
        <v>#VALUE!</v>
      </c>
      <c r="L68" t="e" cm="1" vm="345">
        <f t="array" ref="L68">_FV(K68,"Admin Division 1 (State/province/other)",TRUE)</f>
        <v>#VALUE!</v>
      </c>
      <c r="M68" t="e" cm="1" vm="346">
        <f t="array" ref="M68">_FV(K68,"Admin Division 2 (County/district/other)",TRUE)</f>
        <v>#VALUE!</v>
      </c>
      <c r="N68" t="e" cm="1" vm="153">
        <f t="array" ref="N68">_FV(K68,"City")</f>
        <v>#VALUE!</v>
      </c>
      <c r="O68" s="41">
        <v>61500</v>
      </c>
      <c r="P68">
        <v>1</v>
      </c>
      <c r="Q68" s="41">
        <f t="shared" si="2"/>
        <v>61500</v>
      </c>
      <c r="R68" s="150" t="s">
        <v>1494</v>
      </c>
      <c r="S68" s="150" t="s">
        <v>77</v>
      </c>
      <c r="T68" s="152" t="str">
        <f t="shared" si="3"/>
        <v>Billings, Montana</v>
      </c>
      <c r="U68" s="110" t="s">
        <v>2034</v>
      </c>
    </row>
    <row r="69" spans="2:21" x14ac:dyDescent="0.35">
      <c r="B69" s="109" t="s">
        <v>1128</v>
      </c>
      <c r="C69" s="112"/>
      <c r="D69" s="110" t="s">
        <v>127</v>
      </c>
      <c r="E69" s="110" t="s">
        <v>1294</v>
      </c>
      <c r="F69" s="110" t="str">
        <f t="shared" si="0"/>
        <v>St. Louis, Missouri</v>
      </c>
      <c r="G69" s="41">
        <v>300576</v>
      </c>
      <c r="H69" s="113">
        <f t="shared" si="1"/>
        <v>300576</v>
      </c>
      <c r="J69" s="112"/>
      <c r="K69" s="107" t="e" vm="159">
        <v>#VALUE!</v>
      </c>
      <c r="L69" t="e" cm="1" vm="345">
        <f t="array" ref="L69">_FV(K69,"Admin Division 1 (State/province/other)",TRUE)</f>
        <v>#VALUE!</v>
      </c>
      <c r="M69" t="e" cm="1" vm="347">
        <f t="array" ref="M69">_FV(K69,"Admin Division 2 (County/district/other)",TRUE)</f>
        <v>#VALUE!</v>
      </c>
      <c r="N69" t="e" cm="1" vm="158">
        <f t="array" ref="N69">_FV(K69,"City")</f>
        <v>#VALUE!</v>
      </c>
      <c r="O69" s="41">
        <v>34600</v>
      </c>
      <c r="P69">
        <v>1</v>
      </c>
      <c r="Q69" s="41">
        <f t="shared" si="2"/>
        <v>34600</v>
      </c>
      <c r="R69" s="150" t="s">
        <v>1852</v>
      </c>
      <c r="S69" s="150" t="s">
        <v>77</v>
      </c>
      <c r="T69" s="152" t="str">
        <f t="shared" si="3"/>
        <v>Great Falls, Montana</v>
      </c>
      <c r="U69" s="110" t="s">
        <v>2035</v>
      </c>
    </row>
    <row r="70" spans="2:21" x14ac:dyDescent="0.35">
      <c r="B70" s="109" t="s">
        <v>1129</v>
      </c>
      <c r="C70" s="112" t="s">
        <v>1198</v>
      </c>
      <c r="D70" s="110" t="s">
        <v>84</v>
      </c>
      <c r="E70" s="110" t="s">
        <v>1295</v>
      </c>
      <c r="F70" s="110" t="str">
        <f t="shared" ref="F70:F133" si="4">E70&amp;", "&amp;D70</f>
        <v>Pittsburgh, Pennsylvania</v>
      </c>
      <c r="G70" s="41">
        <v>300286</v>
      </c>
      <c r="H70" s="113">
        <f t="shared" ref="H70:H133" si="5">IF(G70&gt;300000,G70,0)</f>
        <v>300286</v>
      </c>
      <c r="I70" t="s">
        <v>1200</v>
      </c>
      <c r="J70" s="112"/>
      <c r="K70" s="107" t="e" vm="162">
        <v>#VALUE!</v>
      </c>
      <c r="L70" t="e" cm="1" vm="348">
        <f t="array" ref="L70">_FV(K70,"Admin Division 1 (State/province/other)",TRUE)</f>
        <v>#VALUE!</v>
      </c>
      <c r="M70" t="e" cm="1" vm="349">
        <f t="array" ref="M70">_FV(K70,"Admin Division 2 (County/district/other)",TRUE)</f>
        <v>#VALUE!</v>
      </c>
      <c r="N70" t="e" cm="1" vm="161">
        <f t="array" ref="N70">_FV(K70,"City")</f>
        <v>#VALUE!</v>
      </c>
      <c r="O70" s="41">
        <v>2000</v>
      </c>
      <c r="P70">
        <v>1</v>
      </c>
      <c r="Q70" s="41">
        <f t="shared" ref="Q70:Q133" si="6">O70*P70</f>
        <v>2000</v>
      </c>
      <c r="R70" s="150" t="s">
        <v>2076</v>
      </c>
      <c r="S70" s="150" t="s">
        <v>78</v>
      </c>
      <c r="T70" s="152" t="str">
        <f t="shared" ref="T70:T133" si="7">R70&amp;", "&amp;S70</f>
        <v>Tonopah, Nevada</v>
      </c>
      <c r="U70" s="110" t="s">
        <v>2036</v>
      </c>
    </row>
    <row r="71" spans="2:21" x14ac:dyDescent="0.35">
      <c r="B71" s="109" t="s">
        <v>1130</v>
      </c>
      <c r="C71" s="112"/>
      <c r="D71" s="110" t="s">
        <v>123</v>
      </c>
      <c r="E71" s="110" t="s">
        <v>1296</v>
      </c>
      <c r="F71" s="110" t="str">
        <f t="shared" si="4"/>
        <v>Greensboro, North Carolina</v>
      </c>
      <c r="G71" s="41">
        <v>296710</v>
      </c>
      <c r="H71" s="113">
        <f t="shared" si="5"/>
        <v>0</v>
      </c>
      <c r="J71" s="112"/>
      <c r="K71" s="107" t="e" vm="165">
        <v>#VALUE!</v>
      </c>
      <c r="L71" t="e" cm="1" vm="350">
        <f t="array" ref="L71">_FV(K71,"Admin Division 1 (State/province/other)",TRUE)</f>
        <v>#VALUE!</v>
      </c>
      <c r="M71" t="e" cm="1" vm="351">
        <f t="array" ref="M71">_FV(K71,"Admin Division 2 (County/district/other)",TRUE)</f>
        <v>#VALUE!</v>
      </c>
      <c r="N71" t="e" cm="1" vm="164">
        <f t="array" ref="N71">_FV(K71,"City")</f>
        <v>#VALUE!</v>
      </c>
      <c r="O71" s="41">
        <v>258500</v>
      </c>
      <c r="P71">
        <v>1</v>
      </c>
      <c r="Q71" s="41">
        <f t="shared" si="6"/>
        <v>258500</v>
      </c>
      <c r="R71" s="150" t="s">
        <v>2077</v>
      </c>
      <c r="S71" s="150" t="s">
        <v>79</v>
      </c>
      <c r="T71" s="152" t="str">
        <f t="shared" si="7"/>
        <v>Linden, New Jersey</v>
      </c>
    </row>
    <row r="72" spans="2:21" x14ac:dyDescent="0.35">
      <c r="B72" s="109" t="s">
        <v>1131</v>
      </c>
      <c r="C72" s="112"/>
      <c r="D72" s="110" t="s">
        <v>128</v>
      </c>
      <c r="E72" s="110" t="s">
        <v>1297</v>
      </c>
      <c r="F72" s="110" t="str">
        <f t="shared" si="4"/>
        <v>Lincoln, Nebraska</v>
      </c>
      <c r="G72" s="41">
        <v>289102</v>
      </c>
      <c r="H72" s="113">
        <f t="shared" si="5"/>
        <v>0</v>
      </c>
      <c r="J72" s="112"/>
      <c r="K72" s="107" t="e" vm="168">
        <v>#VALUE!</v>
      </c>
      <c r="L72" t="e" cm="1" vm="350">
        <f t="array" ref="L72">_FV(K72,"Admin Division 1 (State/province/other)",TRUE)</f>
        <v>#VALUE!</v>
      </c>
      <c r="M72" t="e" cm="1" vm="352">
        <f t="array" ref="M72">_FV(K72,"Admin Division 2 (County/district/other)",TRUE)</f>
        <v>#VALUE!</v>
      </c>
      <c r="N72" t="e" cm="1" vm="167">
        <f t="array" ref="N72">_FV(K72,"City")</f>
        <v>#VALUE!</v>
      </c>
      <c r="O72" s="41">
        <v>160000</v>
      </c>
      <c r="P72">
        <v>1</v>
      </c>
      <c r="Q72" s="41">
        <f t="shared" si="6"/>
        <v>160000</v>
      </c>
      <c r="R72" s="150" t="s">
        <v>2078</v>
      </c>
      <c r="S72" s="150" t="s">
        <v>79</v>
      </c>
      <c r="T72" s="152" t="str">
        <f t="shared" si="7"/>
        <v>Paulsboro, New Jersey</v>
      </c>
    </row>
    <row r="73" spans="2:21" x14ac:dyDescent="0.35">
      <c r="B73" s="109" t="s">
        <v>1132</v>
      </c>
      <c r="C73" s="112"/>
      <c r="D73" s="110" t="s">
        <v>63</v>
      </c>
      <c r="E73" s="110" t="s">
        <v>1298</v>
      </c>
      <c r="F73" s="110" t="str">
        <f t="shared" si="4"/>
        <v>Anchorage, Alaska</v>
      </c>
      <c r="G73" s="41">
        <v>288000</v>
      </c>
      <c r="H73" s="113">
        <f t="shared" si="5"/>
        <v>0</v>
      </c>
      <c r="J73" s="112"/>
      <c r="K73" s="107" t="e" vm="171">
        <v>#VALUE!</v>
      </c>
      <c r="L73" t="e" cm="1" vm="353">
        <f t="array" ref="L73">_FV(K73,"Admin Division 1 (State/province/other)",TRUE)</f>
        <v>#VALUE!</v>
      </c>
      <c r="M73" t="e" cm="1" vm="354">
        <f t="array" ref="M73">_FV(K73,"Admin Division 2 (County/district/other)",TRUE)</f>
        <v>#VALUE!</v>
      </c>
      <c r="N73" t="e" cm="1" vm="170">
        <f t="array" ref="N73">_FV(K73,"City")</f>
        <v>#VALUE!</v>
      </c>
      <c r="O73" s="41">
        <v>110000</v>
      </c>
      <c r="P73">
        <v>1</v>
      </c>
      <c r="Q73" s="41">
        <f t="shared" si="6"/>
        <v>110000</v>
      </c>
      <c r="R73" s="150" t="s">
        <v>2079</v>
      </c>
      <c r="S73" s="150" t="s">
        <v>80</v>
      </c>
      <c r="T73" s="152" t="str">
        <f t="shared" si="7"/>
        <v>Artesia, New Mexico</v>
      </c>
    </row>
    <row r="74" spans="2:21" x14ac:dyDescent="0.35">
      <c r="B74" s="109" t="s">
        <v>1133</v>
      </c>
      <c r="C74" s="112"/>
      <c r="D74" s="110" t="s">
        <v>86</v>
      </c>
      <c r="E74" s="110" t="s">
        <v>1299</v>
      </c>
      <c r="F74" s="110" t="str">
        <f t="shared" si="4"/>
        <v>Plano, Texas</v>
      </c>
      <c r="G74" s="41">
        <v>287677</v>
      </c>
      <c r="H74" s="113">
        <f t="shared" si="5"/>
        <v>0</v>
      </c>
      <c r="J74" s="112"/>
      <c r="K74" s="107" t="e" vm="174">
        <v>#VALUE!</v>
      </c>
      <c r="L74" t="e" cm="1" vm="353">
        <f t="array" ref="L74">_FV(K74,"Admin Division 1 (State/province/other)",TRUE)</f>
        <v>#VALUE!</v>
      </c>
      <c r="M74" t="e" cm="1" vm="355">
        <f t="array" ref="M74">_FV(K74,"Admin Division 2 (County/district/other)",TRUE)</f>
        <v>#VALUE!</v>
      </c>
      <c r="N74" t="e" cm="1" vm="173">
        <f t="array" ref="N74">_FV(K74,"City")</f>
        <v>#VALUE!</v>
      </c>
      <c r="O74" s="41">
        <v>27000</v>
      </c>
      <c r="P74">
        <v>1</v>
      </c>
      <c r="Q74" s="41">
        <f t="shared" si="6"/>
        <v>27000</v>
      </c>
      <c r="R74" s="150" t="s">
        <v>2080</v>
      </c>
      <c r="S74" s="150" t="s">
        <v>80</v>
      </c>
      <c r="T74" s="152" t="str">
        <f t="shared" si="7"/>
        <v>Continental Divide, New Mexico</v>
      </c>
    </row>
    <row r="75" spans="2:21" x14ac:dyDescent="0.35">
      <c r="B75" s="109" t="s">
        <v>1134</v>
      </c>
      <c r="C75" s="112"/>
      <c r="D75" s="110" t="s">
        <v>120</v>
      </c>
      <c r="E75" s="110" t="s">
        <v>1300</v>
      </c>
      <c r="F75" s="110" t="str">
        <f t="shared" si="4"/>
        <v>Orlando, Florida</v>
      </c>
      <c r="G75" s="41">
        <v>287442</v>
      </c>
      <c r="H75" s="113">
        <f t="shared" si="5"/>
        <v>0</v>
      </c>
      <c r="J75" s="112"/>
      <c r="K75" s="107" t="e" vm="177">
        <v>#VALUE!</v>
      </c>
      <c r="L75" t="e" cm="1" vm="356">
        <f t="array" ref="L75">_FV(K75,"Admin Division 1 (State/province/other)",TRUE)</f>
        <v>#VALUE!</v>
      </c>
      <c r="M75" t="e" cm="1" vm="357">
        <f t="array" ref="M75">_FV(K75,"Admin Division 2 (County/district/other)",TRUE)</f>
        <v>#VALUE!</v>
      </c>
      <c r="N75" t="e" cm="1" vm="176">
        <f t="array" ref="N75">_FV(K75,"City")</f>
        <v>#VALUE!</v>
      </c>
      <c r="O75" s="41">
        <v>71000</v>
      </c>
      <c r="P75">
        <v>1</v>
      </c>
      <c r="Q75" s="41">
        <f t="shared" si="6"/>
        <v>71000</v>
      </c>
      <c r="R75" s="150" t="s">
        <v>2081</v>
      </c>
      <c r="S75" s="150" t="s">
        <v>81</v>
      </c>
      <c r="T75" s="152" t="str">
        <f t="shared" si="7"/>
        <v>Mandan, North Dakota</v>
      </c>
    </row>
    <row r="76" spans="2:21" x14ac:dyDescent="0.35">
      <c r="B76" s="109" t="s">
        <v>1135</v>
      </c>
      <c r="C76" s="112"/>
      <c r="D76" s="110" t="s">
        <v>65</v>
      </c>
      <c r="E76" s="110" t="s">
        <v>1301</v>
      </c>
      <c r="F76" s="110" t="str">
        <f t="shared" si="4"/>
        <v>Irvine, California</v>
      </c>
      <c r="G76" s="41">
        <v>287401</v>
      </c>
      <c r="H76" s="113">
        <f t="shared" si="5"/>
        <v>0</v>
      </c>
      <c r="J76" s="112"/>
      <c r="K76" s="107" t="e" vm="180">
        <v>#VALUE!</v>
      </c>
      <c r="L76" t="e" cm="1" vm="356">
        <f t="array" ref="L76">_FV(K76,"Admin Division 1 (State/province/other)",TRUE)</f>
        <v>#VALUE!</v>
      </c>
      <c r="M76" t="e" cm="1" vm="358">
        <f t="array" ref="M76">_FV(K76,"Admin Division 2 (County/district/other)",TRUE)</f>
        <v>#VALUE!</v>
      </c>
      <c r="N76" t="e" cm="1" vm="179">
        <f t="array" ref="N76">_FV(K76,"City")</f>
        <v>#VALUE!</v>
      </c>
      <c r="O76" s="41">
        <v>19000</v>
      </c>
      <c r="P76">
        <v>1</v>
      </c>
      <c r="Q76" s="41">
        <f t="shared" si="6"/>
        <v>19000</v>
      </c>
      <c r="R76" s="150" t="s">
        <v>2082</v>
      </c>
      <c r="S76" s="150" t="s">
        <v>81</v>
      </c>
      <c r="T76" s="152" t="str">
        <f t="shared" si="7"/>
        <v>Dickinson, North Dakota</v>
      </c>
    </row>
    <row r="77" spans="2:21" x14ac:dyDescent="0.35">
      <c r="B77" s="109" t="s">
        <v>1136</v>
      </c>
      <c r="C77" s="112"/>
      <c r="D77" s="110" t="s">
        <v>79</v>
      </c>
      <c r="E77" s="110" t="s">
        <v>1302</v>
      </c>
      <c r="F77" s="110" t="str">
        <f t="shared" si="4"/>
        <v>Newark, New Jersey</v>
      </c>
      <c r="G77" s="41">
        <v>282011</v>
      </c>
      <c r="H77" s="113">
        <f t="shared" si="5"/>
        <v>0</v>
      </c>
      <c r="J77" s="112"/>
      <c r="K77" s="107" t="e" vm="183">
        <v>#VALUE!</v>
      </c>
      <c r="L77" t="e" cm="1" vm="359">
        <f t="array" ref="L77">_FV(K77,"Admin Division 1 (State/province/other)",TRUE)</f>
        <v>#VALUE!</v>
      </c>
      <c r="M77" t="e" cm="1" vm="360">
        <f t="array" ref="M77">_FV(K77,"Admin Division 2 (County/district/other)",TRUE)</f>
        <v>#VALUE!</v>
      </c>
      <c r="N77" t="e" cm="1" vm="182">
        <f t="array" ref="N77">_FV(K77,"City")</f>
        <v>#VALUE!</v>
      </c>
      <c r="O77" s="41">
        <v>179000</v>
      </c>
      <c r="P77">
        <v>1</v>
      </c>
      <c r="Q77" s="41">
        <f t="shared" si="6"/>
        <v>179000</v>
      </c>
      <c r="R77" s="150" t="s">
        <v>2083</v>
      </c>
      <c r="S77" s="150" t="s">
        <v>82</v>
      </c>
      <c r="T77" s="152" t="str">
        <f t="shared" si="7"/>
        <v>Lima, Ohio</v>
      </c>
    </row>
    <row r="78" spans="2:21" x14ac:dyDescent="0.35">
      <c r="B78" s="109" t="s">
        <v>1137</v>
      </c>
      <c r="C78" s="112"/>
      <c r="D78" s="110" t="s">
        <v>123</v>
      </c>
      <c r="E78" s="110" t="s">
        <v>1303</v>
      </c>
      <c r="F78" s="110" t="str">
        <f t="shared" si="4"/>
        <v>Durham, North Carolina</v>
      </c>
      <c r="G78" s="41">
        <v>278993</v>
      </c>
      <c r="H78" s="113">
        <f t="shared" si="5"/>
        <v>0</v>
      </c>
      <c r="J78" s="112"/>
      <c r="K78" s="107" t="e" vm="186">
        <v>#VALUE!</v>
      </c>
      <c r="L78" t="e" cm="1" vm="359">
        <f t="array" ref="L78">_FV(K78,"Admin Division 1 (State/province/other)",TRUE)</f>
        <v>#VALUE!</v>
      </c>
      <c r="M78" t="e" cm="1" vm="361">
        <f t="array" ref="M78">_FV(K78,"Admin Division 2 (County/district/other)",TRUE)</f>
        <v>#VALUE!</v>
      </c>
      <c r="N78" t="e" cm="1" vm="185">
        <f t="array" ref="N78">_FV(K78,"City")</f>
        <v>#VALUE!</v>
      </c>
      <c r="O78" s="41">
        <v>172800</v>
      </c>
      <c r="P78">
        <v>1</v>
      </c>
      <c r="Q78" s="41">
        <f t="shared" si="6"/>
        <v>172800</v>
      </c>
      <c r="R78" s="150" t="s">
        <v>135</v>
      </c>
      <c r="S78" s="150" t="s">
        <v>82</v>
      </c>
      <c r="T78" s="152" t="str">
        <f t="shared" si="7"/>
        <v>Oregon, Ohio</v>
      </c>
    </row>
    <row r="79" spans="2:21" x14ac:dyDescent="0.35">
      <c r="B79" s="109" t="s">
        <v>1137</v>
      </c>
      <c r="C79" s="112"/>
      <c r="D79" s="110" t="s">
        <v>65</v>
      </c>
      <c r="E79" s="110" t="s">
        <v>1304</v>
      </c>
      <c r="F79" s="110" t="str">
        <f t="shared" si="4"/>
        <v>Chula Vista, California</v>
      </c>
      <c r="G79" s="41">
        <v>274492</v>
      </c>
      <c r="H79" s="113">
        <f t="shared" si="5"/>
        <v>0</v>
      </c>
      <c r="J79" s="112"/>
      <c r="K79" s="107" t="e" vm="186">
        <v>#VALUE!</v>
      </c>
      <c r="L79" t="e" cm="1" vm="359">
        <f t="array" ref="L79">_FV(K79,"Admin Division 1 (State/province/other)",TRUE)</f>
        <v>#VALUE!</v>
      </c>
      <c r="M79" t="e" cm="1" vm="361">
        <f t="array" ref="M79">_FV(K79,"Admin Division 2 (County/district/other)",TRUE)</f>
        <v>#VALUE!</v>
      </c>
      <c r="N79" t="e" cm="1" vm="185">
        <f t="array" ref="N79">_FV(K79,"City")</f>
        <v>#VALUE!</v>
      </c>
      <c r="O79" s="41">
        <v>155000</v>
      </c>
      <c r="P79">
        <v>1</v>
      </c>
      <c r="Q79" s="41">
        <f t="shared" si="6"/>
        <v>155000</v>
      </c>
      <c r="R79" s="150" t="s">
        <v>135</v>
      </c>
      <c r="S79" s="150" t="s">
        <v>82</v>
      </c>
      <c r="T79" s="152" t="str">
        <f t="shared" si="7"/>
        <v>Oregon, Ohio</v>
      </c>
    </row>
    <row r="80" spans="2:21" x14ac:dyDescent="0.35">
      <c r="B80" s="109" t="s">
        <v>1138</v>
      </c>
      <c r="C80" s="112"/>
      <c r="D80" s="110" t="s">
        <v>82</v>
      </c>
      <c r="E80" s="110" t="s">
        <v>1305</v>
      </c>
      <c r="F80" s="110" t="str">
        <f t="shared" si="4"/>
        <v>Toledo, Ohio</v>
      </c>
      <c r="G80" s="41">
        <v>272779</v>
      </c>
      <c r="H80" s="113">
        <f t="shared" si="5"/>
        <v>0</v>
      </c>
      <c r="J80" s="112"/>
      <c r="K80" s="107" t="e" vm="189">
        <v>#VALUE!</v>
      </c>
      <c r="L80" t="e" cm="1" vm="359">
        <f t="array" ref="L80">_FV(K80,"Admin Division 1 (State/province/other)",TRUE)</f>
        <v>#VALUE!</v>
      </c>
      <c r="M80" t="e" cm="1" vm="190">
        <f t="array" ref="M80">_FV(K80,"Admin Division 2 (County/district/other)",TRUE)</f>
        <v>#VALUE!</v>
      </c>
      <c r="N80" t="e" cm="1" vm="188">
        <f t="array" ref="N80">_FV(K80,"City")</f>
        <v>#VALUE!</v>
      </c>
      <c r="O80" s="41">
        <v>95000</v>
      </c>
      <c r="P80">
        <v>1</v>
      </c>
      <c r="Q80" s="41">
        <f t="shared" si="6"/>
        <v>95000</v>
      </c>
      <c r="R80" s="150" t="s">
        <v>1722</v>
      </c>
      <c r="S80" s="150" t="s">
        <v>82</v>
      </c>
      <c r="T80" s="152" t="str">
        <f t="shared" si="7"/>
        <v>Canton, Ohio</v>
      </c>
    </row>
    <row r="81" spans="2:20" x14ac:dyDescent="0.35">
      <c r="B81" s="109" t="s">
        <v>1139</v>
      </c>
      <c r="C81" s="112"/>
      <c r="D81" s="110" t="s">
        <v>70</v>
      </c>
      <c r="E81" s="110" t="s">
        <v>1306</v>
      </c>
      <c r="F81" s="110" t="str">
        <f t="shared" si="4"/>
        <v>Fort Wayne, Indiana</v>
      </c>
      <c r="G81" s="41">
        <v>270402</v>
      </c>
      <c r="H81" s="113">
        <f t="shared" si="5"/>
        <v>0</v>
      </c>
      <c r="J81" s="112"/>
      <c r="K81" s="107" t="e" vm="192">
        <v>#VALUE!</v>
      </c>
      <c r="L81" t="e" cm="1" vm="362">
        <f t="array" ref="L81">_FV(K81,"Admin Division 1 (State/province/other)",TRUE)</f>
        <v>#VALUE!</v>
      </c>
      <c r="M81" t="e" cm="1" vm="363">
        <f t="array" ref="M81">_FV(K81,"Admin Division 2 (County/district/other)",TRUE)</f>
        <v>#VALUE!</v>
      </c>
      <c r="N81" t="e" cm="1" vm="191">
        <f t="array" ref="N81">_FV(K81,"City")</f>
        <v>#VALUE!</v>
      </c>
      <c r="O81" s="41">
        <v>207000</v>
      </c>
      <c r="P81">
        <v>1</v>
      </c>
      <c r="Q81" s="41">
        <f t="shared" si="6"/>
        <v>207000</v>
      </c>
      <c r="R81" s="150" t="s">
        <v>2084</v>
      </c>
      <c r="S81" s="150" t="s">
        <v>83</v>
      </c>
      <c r="T81" s="152" t="str">
        <f t="shared" si="7"/>
        <v>Ponca City, Oklahoma</v>
      </c>
    </row>
    <row r="82" spans="2:20" x14ac:dyDescent="0.35">
      <c r="B82" s="109" t="s">
        <v>1140</v>
      </c>
      <c r="C82" s="112"/>
      <c r="D82" s="110" t="s">
        <v>120</v>
      </c>
      <c r="E82" s="110" t="s">
        <v>1307</v>
      </c>
      <c r="F82" s="110" t="str">
        <f t="shared" si="4"/>
        <v>St. Petersburg, Florida</v>
      </c>
      <c r="G82" s="41">
        <v>265351</v>
      </c>
      <c r="H82" s="113">
        <f t="shared" si="5"/>
        <v>0</v>
      </c>
      <c r="J82" s="112"/>
      <c r="K82" s="107" t="e" vm="195">
        <v>#VALUE!</v>
      </c>
      <c r="L82" t="e" cm="1" vm="362">
        <f t="array" ref="L82">_FV(K82,"Admin Division 1 (State/province/other)",TRUE)</f>
        <v>#VALUE!</v>
      </c>
      <c r="M82" t="e" cm="1" vm="196">
        <f t="array" ref="M82">_FV(K82,"Admin Division 2 (County/district/other)",TRUE)</f>
        <v>#VALUE!</v>
      </c>
      <c r="N82" t="e" cm="1" vm="194">
        <f t="array" ref="N82">_FV(K82,"City")</f>
        <v>#VALUE!</v>
      </c>
      <c r="O82" s="41">
        <v>86000</v>
      </c>
      <c r="P82">
        <v>1</v>
      </c>
      <c r="Q82" s="41">
        <f t="shared" si="6"/>
        <v>86000</v>
      </c>
      <c r="R82" s="150" t="s">
        <v>2085</v>
      </c>
      <c r="S82" s="150" t="s">
        <v>83</v>
      </c>
      <c r="T82" s="152" t="str">
        <f t="shared" si="7"/>
        <v>Ardmore, Oklahoma</v>
      </c>
    </row>
    <row r="83" spans="2:20" x14ac:dyDescent="0.35">
      <c r="B83" s="109" t="s">
        <v>1141</v>
      </c>
      <c r="C83" s="112"/>
      <c r="D83" s="110" t="s">
        <v>86</v>
      </c>
      <c r="E83" s="110" t="s">
        <v>1308</v>
      </c>
      <c r="F83" s="110" t="str">
        <f t="shared" si="4"/>
        <v>Laredo, Texas</v>
      </c>
      <c r="G83" s="41">
        <v>262491</v>
      </c>
      <c r="H83" s="113">
        <f t="shared" si="5"/>
        <v>0</v>
      </c>
      <c r="J83" s="112"/>
      <c r="K83" s="107" t="e" vm="198">
        <v>#VALUE!</v>
      </c>
      <c r="L83" t="e" cm="1" vm="362">
        <f t="array" ref="L83">_FV(K83,"Admin Division 1 (State/province/other)",TRUE)</f>
        <v>#VALUE!</v>
      </c>
      <c r="M83" t="e" cm="1" vm="364">
        <f t="array" ref="M83">_FV(K83,"Admin Division 2 (County/district/other)",TRUE)</f>
        <v>#VALUE!</v>
      </c>
      <c r="N83" t="e" cm="1" vm="197">
        <f t="array" ref="N83">_FV(K83,"City")</f>
        <v>#VALUE!</v>
      </c>
      <c r="O83" s="41">
        <v>85000</v>
      </c>
      <c r="P83">
        <v>1</v>
      </c>
      <c r="Q83" s="41">
        <f t="shared" si="6"/>
        <v>85000</v>
      </c>
      <c r="R83" s="150" t="s">
        <v>1276</v>
      </c>
      <c r="S83" s="150" t="s">
        <v>83</v>
      </c>
      <c r="T83" s="152" t="str">
        <f t="shared" si="7"/>
        <v>Tulsa, Oklahoma</v>
      </c>
    </row>
    <row r="84" spans="2:20" x14ac:dyDescent="0.35">
      <c r="B84" s="109" t="s">
        <v>1142</v>
      </c>
      <c r="C84" s="112"/>
      <c r="D84" s="110" t="s">
        <v>79</v>
      </c>
      <c r="E84" s="110" t="s">
        <v>1309</v>
      </c>
      <c r="F84" s="110" t="str">
        <f t="shared" si="4"/>
        <v>Jersey City, New Jersey</v>
      </c>
      <c r="G84" s="41">
        <v>262075</v>
      </c>
      <c r="H84" s="113">
        <f t="shared" si="5"/>
        <v>0</v>
      </c>
      <c r="J84" s="112"/>
      <c r="K84" s="107" t="e" vm="201">
        <v>#VALUE!</v>
      </c>
      <c r="L84" t="e" cm="1" vm="362">
        <f t="array" ref="L84">_FV(K84,"Admin Division 1 (State/province/other)",TRUE)</f>
        <v>#VALUE!</v>
      </c>
      <c r="M84" t="e" cm="1" vm="365">
        <f t="array" ref="M84">_FV(K84,"Admin Division 2 (County/district/other)",TRUE)</f>
        <v>#VALUE!</v>
      </c>
      <c r="N84" t="e" cm="1" vm="200">
        <f t="array" ref="N84">_FV(K84,"City")</f>
        <v>#VALUE!</v>
      </c>
      <c r="O84" s="41">
        <v>74500</v>
      </c>
      <c r="P84">
        <v>1</v>
      </c>
      <c r="Q84" s="41">
        <f t="shared" si="6"/>
        <v>74500</v>
      </c>
      <c r="R84" s="150" t="s">
        <v>2086</v>
      </c>
      <c r="S84" s="150" t="s">
        <v>83</v>
      </c>
      <c r="T84" s="152" t="str">
        <f t="shared" si="7"/>
        <v>Wynnewood, Oklahoma</v>
      </c>
    </row>
    <row r="85" spans="2:20" x14ac:dyDescent="0.35">
      <c r="B85" s="109" t="s">
        <v>1141</v>
      </c>
      <c r="C85" s="112"/>
      <c r="D85" s="110" t="s">
        <v>134</v>
      </c>
      <c r="E85" s="110" t="s">
        <v>1310</v>
      </c>
      <c r="F85" s="110" t="str">
        <f t="shared" si="4"/>
        <v>Chandler, Arizona</v>
      </c>
      <c r="G85" s="41">
        <v>261165</v>
      </c>
      <c r="H85" s="113">
        <f t="shared" si="5"/>
        <v>0</v>
      </c>
      <c r="J85" s="112"/>
      <c r="K85" s="107" t="e" vm="198">
        <v>#VALUE!</v>
      </c>
      <c r="L85" t="e" cm="1" vm="362">
        <f t="array" ref="L85">_FV(K85,"Admin Division 1 (State/province/other)",TRUE)</f>
        <v>#VALUE!</v>
      </c>
      <c r="M85" t="e" cm="1" vm="364">
        <f t="array" ref="M85">_FV(K85,"Admin Division 2 (County/district/other)",TRUE)</f>
        <v>#VALUE!</v>
      </c>
      <c r="N85" t="e" cm="1" vm="197">
        <f t="array" ref="N85">_FV(K85,"City")</f>
        <v>#VALUE!</v>
      </c>
      <c r="O85" s="41">
        <v>70300</v>
      </c>
      <c r="P85">
        <v>1</v>
      </c>
      <c r="Q85" s="41">
        <f t="shared" si="6"/>
        <v>70300</v>
      </c>
      <c r="R85" s="150" t="s">
        <v>1276</v>
      </c>
      <c r="S85" s="150" t="s">
        <v>83</v>
      </c>
      <c r="T85" s="152" t="str">
        <f t="shared" si="7"/>
        <v>Tulsa, Oklahoma</v>
      </c>
    </row>
    <row r="86" spans="2:20" x14ac:dyDescent="0.35">
      <c r="B86" s="109" t="s">
        <v>1143</v>
      </c>
      <c r="C86" s="112"/>
      <c r="D86" s="110" t="s">
        <v>90</v>
      </c>
      <c r="E86" s="110" t="s">
        <v>1311</v>
      </c>
      <c r="F86" s="110" t="str">
        <f t="shared" si="4"/>
        <v>Madison, Wisconsin</v>
      </c>
      <c r="G86" s="41">
        <v>259680</v>
      </c>
      <c r="H86" s="113">
        <f t="shared" si="5"/>
        <v>0</v>
      </c>
      <c r="J86" s="112"/>
      <c r="K86" s="107" t="e" vm="204">
        <v>#VALUE!</v>
      </c>
      <c r="L86" t="e" cm="1" vm="366">
        <f t="array" ref="L86">_FV(K86,"Admin Division 1 (State/province/other)",TRUE)</f>
        <v>#VALUE!</v>
      </c>
      <c r="M86" t="e" cm="1" vm="205">
        <f t="array" ref="M86">_FV(K86,"Admin Division 2 (County/district/other)",TRUE)</f>
        <v>#VALUE!</v>
      </c>
      <c r="N86" t="e" cm="1" vm="203">
        <f t="array" ref="N86">_FV(K86,"City")</f>
        <v>#VALUE!</v>
      </c>
      <c r="O86" s="41">
        <v>335000</v>
      </c>
      <c r="P86">
        <v>1</v>
      </c>
      <c r="Q86" s="41">
        <f t="shared" si="6"/>
        <v>335000</v>
      </c>
      <c r="R86" s="150" t="s">
        <v>1236</v>
      </c>
      <c r="S86" s="150" t="s">
        <v>84</v>
      </c>
      <c r="T86" s="152" t="str">
        <f t="shared" si="7"/>
        <v>Philadelphia, Pennsylvania</v>
      </c>
    </row>
    <row r="87" spans="2:20" x14ac:dyDescent="0.35">
      <c r="B87" s="109" t="s">
        <v>1144</v>
      </c>
      <c r="C87" s="112"/>
      <c r="D87" s="110" t="s">
        <v>86</v>
      </c>
      <c r="E87" s="110" t="s">
        <v>1312</v>
      </c>
      <c r="F87" s="110" t="str">
        <f t="shared" si="4"/>
        <v>Lubbock, Texas</v>
      </c>
      <c r="G87" s="41">
        <v>258862</v>
      </c>
      <c r="H87" s="113">
        <f t="shared" si="5"/>
        <v>0</v>
      </c>
      <c r="J87" s="112"/>
      <c r="K87" s="107" t="e" vm="207">
        <v>#VALUE!</v>
      </c>
      <c r="L87" t="e" cm="1" vm="366">
        <f t="array" ref="L87">_FV(K87,"Admin Division 1 (State/province/other)",TRUE)</f>
        <v>#VALUE!</v>
      </c>
      <c r="M87" t="e" cm="1" vm="367">
        <f t="array" ref="M87">_FV(K87,"Admin Division 2 (County/district/other)",TRUE)</f>
        <v>#VALUE!</v>
      </c>
      <c r="N87" t="e" cm="1" vm="206">
        <f t="array" ref="N87">_FV(K87,"City")</f>
        <v>#VALUE!</v>
      </c>
      <c r="O87" s="41">
        <v>190000</v>
      </c>
      <c r="P87">
        <v>1</v>
      </c>
      <c r="Q87" s="41">
        <f t="shared" si="6"/>
        <v>190000</v>
      </c>
      <c r="R87" s="150" t="s">
        <v>2087</v>
      </c>
      <c r="S87" s="150" t="s">
        <v>84</v>
      </c>
      <c r="T87" s="152" t="str">
        <f t="shared" si="7"/>
        <v>Marcus Hook, Pennsylvania</v>
      </c>
    </row>
    <row r="88" spans="2:20" x14ac:dyDescent="0.35">
      <c r="B88" s="109" t="s">
        <v>1145</v>
      </c>
      <c r="C88" s="112"/>
      <c r="D88" s="110" t="s">
        <v>134</v>
      </c>
      <c r="E88" s="110" t="s">
        <v>1313</v>
      </c>
      <c r="F88" s="110" t="str">
        <f t="shared" si="4"/>
        <v>Scottsdale, Arizona</v>
      </c>
      <c r="G88" s="41">
        <v>258069</v>
      </c>
      <c r="H88" s="113">
        <f t="shared" si="5"/>
        <v>0</v>
      </c>
      <c r="J88" s="112"/>
      <c r="K88" s="107" t="e" vm="210">
        <v>#VALUE!</v>
      </c>
      <c r="L88" t="e" cm="1" vm="366">
        <f t="array" ref="L88">_FV(K88,"Admin Division 1 (State/province/other)",TRUE)</f>
        <v>#VALUE!</v>
      </c>
      <c r="M88" t="e" cm="1" vm="211">
        <f t="array" ref="M88">_FV(K88,"Admin Division 2 (County/district/other)",TRUE)</f>
        <v>#VALUE!</v>
      </c>
      <c r="N88" t="e" cm="1" vm="209">
        <f t="array" ref="N88">_FV(K88,"City")</f>
        <v>#VALUE!</v>
      </c>
      <c r="O88" s="41">
        <v>65000</v>
      </c>
      <c r="P88">
        <v>1</v>
      </c>
      <c r="Q88" s="41">
        <f t="shared" si="6"/>
        <v>65000</v>
      </c>
      <c r="R88" s="150" t="s">
        <v>1428</v>
      </c>
      <c r="S88" s="150" t="s">
        <v>84</v>
      </c>
      <c r="T88" s="152" t="str">
        <f t="shared" si="7"/>
        <v>Warren, Pennsylvania</v>
      </c>
    </row>
    <row r="89" spans="2:20" x14ac:dyDescent="0.35">
      <c r="B89" s="109" t="s">
        <v>1146</v>
      </c>
      <c r="C89" s="112"/>
      <c r="D89" s="110" t="s">
        <v>78</v>
      </c>
      <c r="E89" s="110" t="s">
        <v>1314</v>
      </c>
      <c r="F89" s="110" t="str">
        <f t="shared" si="4"/>
        <v>Reno, Nevada</v>
      </c>
      <c r="G89" s="41">
        <v>255601</v>
      </c>
      <c r="H89" s="113">
        <f t="shared" si="5"/>
        <v>0</v>
      </c>
      <c r="J89" s="112"/>
      <c r="K89" s="107" t="e" vm="213">
        <v>#VALUE!</v>
      </c>
      <c r="L89" t="e" cm="1" vm="366">
        <f t="array" ref="L89">_FV(K89,"Admin Division 1 (State/province/other)",TRUE)</f>
        <v>#VALUE!</v>
      </c>
      <c r="M89" t="e" cm="1" vm="368">
        <f t="array" ref="M89">_FV(K89,"Admin Division 2 (County/district/other)",TRUE)</f>
        <v>#VALUE!</v>
      </c>
      <c r="N89" t="e" cm="1" vm="212">
        <f t="array" ref="N89">_FV(K89,"City")</f>
        <v>#VALUE!</v>
      </c>
      <c r="O89" s="41">
        <v>11000</v>
      </c>
      <c r="P89">
        <v>1</v>
      </c>
      <c r="Q89" s="41">
        <f t="shared" si="6"/>
        <v>11000</v>
      </c>
      <c r="R89" s="150" t="s">
        <v>2088</v>
      </c>
      <c r="S89" s="150" t="s">
        <v>84</v>
      </c>
      <c r="T89" s="152" t="str">
        <f t="shared" si="7"/>
        <v>Bradford, Pennsylvania</v>
      </c>
    </row>
    <row r="90" spans="2:20" x14ac:dyDescent="0.35">
      <c r="B90" s="109" t="s">
        <v>1147</v>
      </c>
      <c r="C90" s="112"/>
      <c r="D90" s="110" t="s">
        <v>117</v>
      </c>
      <c r="E90" s="110" t="s">
        <v>1315</v>
      </c>
      <c r="F90" s="110" t="str">
        <f t="shared" si="4"/>
        <v>Buffalo, New York</v>
      </c>
      <c r="G90" s="41">
        <v>255284</v>
      </c>
      <c r="H90" s="113">
        <f t="shared" si="5"/>
        <v>0</v>
      </c>
      <c r="J90" s="112"/>
      <c r="K90" s="107" t="e" vm="216">
        <v>#VALUE!</v>
      </c>
      <c r="L90" t="e" cm="1" vm="369">
        <f t="array" ref="L90">_FV(K90,"Admin Division 1 (State/province/other)",TRUE)</f>
        <v>#VALUE!</v>
      </c>
      <c r="M90" t="e" cm="1" vm="217">
        <f t="array" ref="M90">_FV(K90,"Admin Division 2 (County/district/other)",TRUE)</f>
        <v>#VALUE!</v>
      </c>
      <c r="N90" t="e" cm="1" vm="215">
        <f t="array" ref="N90">_FV(K90,"City")</f>
        <v>#VALUE!</v>
      </c>
      <c r="O90" s="41">
        <v>180000</v>
      </c>
      <c r="P90">
        <v>1</v>
      </c>
      <c r="Q90" s="41">
        <f t="shared" si="6"/>
        <v>180000</v>
      </c>
      <c r="R90" s="150" t="s">
        <v>1257</v>
      </c>
      <c r="S90" s="150" t="s">
        <v>85</v>
      </c>
      <c r="T90" s="152" t="str">
        <f t="shared" si="7"/>
        <v>Memphis, Tennessee</v>
      </c>
    </row>
    <row r="91" spans="2:20" x14ac:dyDescent="0.35">
      <c r="B91" s="109" t="s">
        <v>1148</v>
      </c>
      <c r="C91" s="112"/>
      <c r="D91" s="110" t="s">
        <v>134</v>
      </c>
      <c r="E91" s="110" t="s">
        <v>1316</v>
      </c>
      <c r="F91" s="110" t="str">
        <f t="shared" si="4"/>
        <v>Gilberton, Arizona</v>
      </c>
      <c r="G91" s="41">
        <v>254114</v>
      </c>
      <c r="H91" s="113">
        <f t="shared" si="5"/>
        <v>0</v>
      </c>
      <c r="J91" s="112"/>
      <c r="K91" s="107" t="e" vm="219">
        <v>#VALUE!</v>
      </c>
      <c r="L91" t="e" cm="1" vm="370">
        <f t="array" ref="L91">_FV(K91,"Admin Division 1 (State/province/other)",TRUE)</f>
        <v>#VALUE!</v>
      </c>
      <c r="M91" t="e" cm="1" vm="371">
        <f t="array" ref="M91">_FV(K91,"Admin Division 2 (County/district/other)",TRUE)</f>
        <v>#VALUE!</v>
      </c>
      <c r="N91" t="e" cm="1" vm="218">
        <f t="array" ref="N91">_FV(K91,"City")</f>
        <v>#VALUE!</v>
      </c>
      <c r="O91" s="41">
        <v>607000</v>
      </c>
      <c r="P91">
        <v>1</v>
      </c>
      <c r="Q91" s="41">
        <f t="shared" si="6"/>
        <v>607000</v>
      </c>
      <c r="R91" s="150" t="s">
        <v>1906</v>
      </c>
      <c r="S91" s="150" t="s">
        <v>86</v>
      </c>
      <c r="T91" s="152" t="str">
        <f t="shared" si="7"/>
        <v>Port Arthur, Texas</v>
      </c>
    </row>
    <row r="92" spans="2:20" x14ac:dyDescent="0.35">
      <c r="B92" s="109" t="s">
        <v>1149</v>
      </c>
      <c r="C92" s="112"/>
      <c r="D92" s="110" t="s">
        <v>134</v>
      </c>
      <c r="E92" s="110" t="s">
        <v>1317</v>
      </c>
      <c r="F92" s="110" t="str">
        <f t="shared" si="4"/>
        <v>Glendale, Arizona</v>
      </c>
      <c r="G92" s="41">
        <v>252381</v>
      </c>
      <c r="H92" s="113">
        <f t="shared" si="5"/>
        <v>0</v>
      </c>
      <c r="J92" s="112"/>
      <c r="K92" s="107" t="e" vm="222">
        <v>#VALUE!</v>
      </c>
      <c r="L92" t="e" cm="1" vm="370">
        <f t="array" ref="L92">_FV(K92,"Admin Division 1 (State/province/other)",TRUE)</f>
        <v>#VALUE!</v>
      </c>
      <c r="M92" t="e" cm="1" vm="372">
        <f t="array" ref="M92">_FV(K92,"Admin Division 2 (County/district/other)",TRUE)</f>
        <v>#VALUE!</v>
      </c>
      <c r="N92" t="e" cm="1" vm="221">
        <f t="array" ref="N92">_FV(K92,"City")</f>
        <v>#VALUE!</v>
      </c>
      <c r="O92" s="41">
        <v>585000</v>
      </c>
      <c r="P92">
        <v>1</v>
      </c>
      <c r="Q92" s="41">
        <f t="shared" si="6"/>
        <v>585000</v>
      </c>
      <c r="R92" s="150" t="s">
        <v>1965</v>
      </c>
      <c r="S92" s="150" t="s">
        <v>86</v>
      </c>
      <c r="T92" s="152" t="str">
        <f t="shared" si="7"/>
        <v>Texas City, Texas</v>
      </c>
    </row>
    <row r="93" spans="2:20" x14ac:dyDescent="0.35">
      <c r="B93" s="109" t="s">
        <v>1150</v>
      </c>
      <c r="C93" s="112"/>
      <c r="D93" s="110" t="s">
        <v>78</v>
      </c>
      <c r="E93" s="110" t="s">
        <v>1318</v>
      </c>
      <c r="F93" s="110" t="str">
        <f t="shared" si="4"/>
        <v>North Las Vegas, Nevada</v>
      </c>
      <c r="G93" s="41">
        <v>251974</v>
      </c>
      <c r="H93" s="113">
        <f t="shared" si="5"/>
        <v>0</v>
      </c>
      <c r="J93" s="112"/>
      <c r="K93" s="107" t="e" vm="225">
        <v>#VALUE!</v>
      </c>
      <c r="L93" t="e" cm="1" vm="370">
        <f t="array" ref="L93">_FV(K93,"Admin Division 1 (State/province/other)",TRUE)</f>
        <v>#VALUE!</v>
      </c>
      <c r="M93" t="e" cm="1" vm="373">
        <f t="array" ref="M93">_FV(K93,"Admin Division 2 (County/district/other)",TRUE)</f>
        <v>#VALUE!</v>
      </c>
      <c r="N93" t="e" cm="1" vm="224">
        <f t="array" ref="N93">_FV(K93,"City")</f>
        <v>#VALUE!</v>
      </c>
      <c r="O93" s="41">
        <v>560500</v>
      </c>
      <c r="P93">
        <v>1</v>
      </c>
      <c r="Q93" s="41">
        <f t="shared" si="6"/>
        <v>560500</v>
      </c>
      <c r="R93" s="150" t="s">
        <v>1669</v>
      </c>
      <c r="S93" s="150" t="s">
        <v>86</v>
      </c>
      <c r="T93" s="152" t="str">
        <f t="shared" si="7"/>
        <v>Baytown, Texas</v>
      </c>
    </row>
    <row r="94" spans="2:20" x14ac:dyDescent="0.35">
      <c r="B94" s="109" t="s">
        <v>1151</v>
      </c>
      <c r="C94" s="112"/>
      <c r="D94" s="110" t="s">
        <v>123</v>
      </c>
      <c r="E94" s="110" t="s">
        <v>1319</v>
      </c>
      <c r="F94" s="110" t="str">
        <f t="shared" si="4"/>
        <v>Winston-Salem, North Carolina</v>
      </c>
      <c r="G94" s="41">
        <v>247945</v>
      </c>
      <c r="H94" s="113">
        <f t="shared" si="5"/>
        <v>0</v>
      </c>
      <c r="J94" s="112"/>
      <c r="K94" s="107" t="e" vm="228">
        <v>#VALUE!</v>
      </c>
      <c r="L94" t="e" cm="1" vm="370">
        <f t="array" ref="L94">_FV(K94,"Admin Division 1 (State/province/other)",TRUE)</f>
        <v>#VALUE!</v>
      </c>
      <c r="M94" t="e" cm="1" vm="371">
        <f t="array" ref="M94">_FV(K94,"Admin Division 2 (County/district/other)",TRUE)</f>
        <v>#VALUE!</v>
      </c>
      <c r="N94" t="e" cm="1" vm="227">
        <f t="array" ref="N94">_FV(K94,"City")</f>
        <v>#VALUE!</v>
      </c>
      <c r="O94" s="41">
        <v>369024</v>
      </c>
      <c r="P94">
        <v>1</v>
      </c>
      <c r="Q94" s="41">
        <f t="shared" si="6"/>
        <v>369024</v>
      </c>
      <c r="R94" s="150" t="s">
        <v>1466</v>
      </c>
      <c r="S94" s="150" t="s">
        <v>86</v>
      </c>
      <c r="T94" s="152" t="str">
        <f t="shared" si="7"/>
        <v>Beaumont, Texas</v>
      </c>
    </row>
    <row r="95" spans="2:20" x14ac:dyDescent="0.35">
      <c r="B95" s="109" t="s">
        <v>1148</v>
      </c>
      <c r="C95" s="112"/>
      <c r="D95" s="110" t="s">
        <v>121</v>
      </c>
      <c r="E95" s="110" t="s">
        <v>1320</v>
      </c>
      <c r="F95" s="110" t="str">
        <f t="shared" si="4"/>
        <v>Chesapeake, Virginia</v>
      </c>
      <c r="G95" s="41">
        <v>244835</v>
      </c>
      <c r="H95" s="113">
        <f t="shared" si="5"/>
        <v>0</v>
      </c>
      <c r="J95" s="112"/>
      <c r="K95" s="107" t="e" vm="219">
        <v>#VALUE!</v>
      </c>
      <c r="L95" t="e" cm="1" vm="370">
        <f t="array" ref="L95">_FV(K95,"Admin Division 1 (State/province/other)",TRUE)</f>
        <v>#VALUE!</v>
      </c>
      <c r="M95" t="e" cm="1" vm="371">
        <f t="array" ref="M95">_FV(K95,"Admin Division 2 (County/district/other)",TRUE)</f>
        <v>#VALUE!</v>
      </c>
      <c r="N95" t="e" cm="1" vm="218">
        <f t="array" ref="N95">_FV(K95,"City")</f>
        <v>#VALUE!</v>
      </c>
      <c r="O95" s="41">
        <v>335000</v>
      </c>
      <c r="P95">
        <v>1</v>
      </c>
      <c r="Q95" s="41">
        <f t="shared" si="6"/>
        <v>335000</v>
      </c>
      <c r="R95" s="150" t="s">
        <v>1906</v>
      </c>
      <c r="S95" s="150" t="s">
        <v>86</v>
      </c>
      <c r="T95" s="152" t="str">
        <f t="shared" si="7"/>
        <v>Port Arthur, Texas</v>
      </c>
    </row>
    <row r="96" spans="2:20" x14ac:dyDescent="0.35">
      <c r="B96" s="109" t="s">
        <v>1152</v>
      </c>
      <c r="C96" s="112"/>
      <c r="D96" s="110" t="s">
        <v>121</v>
      </c>
      <c r="E96" s="110" t="s">
        <v>1321</v>
      </c>
      <c r="F96" s="110" t="str">
        <f t="shared" si="4"/>
        <v>Norfolk, Virginia</v>
      </c>
      <c r="G96" s="41">
        <v>242742</v>
      </c>
      <c r="H96" s="113">
        <f t="shared" si="5"/>
        <v>0</v>
      </c>
      <c r="J96" s="112"/>
      <c r="K96" s="107" t="e" vm="230">
        <v>#VALUE!</v>
      </c>
      <c r="L96" t="e" cm="1" vm="370">
        <f t="array" ref="L96">_FV(K96,"Admin Division 1 (State/province/other)",TRUE)</f>
        <v>#VALUE!</v>
      </c>
      <c r="M96" t="e" cm="1" vm="373">
        <f t="array" ref="M96">_FV(K96,"Admin Division 2 (County/district/other)",TRUE)</f>
        <v>#VALUE!</v>
      </c>
      <c r="N96" t="e" cm="1" vm="229">
        <f t="array" ref="N96">_FV(K96,"City")</f>
        <v>#VALUE!</v>
      </c>
      <c r="O96" s="41">
        <v>318000</v>
      </c>
      <c r="P96">
        <v>1</v>
      </c>
      <c r="Q96" s="41">
        <f t="shared" si="6"/>
        <v>318000</v>
      </c>
      <c r="R96" s="150" t="s">
        <v>2089</v>
      </c>
      <c r="S96" s="150" t="s">
        <v>86</v>
      </c>
      <c r="T96" s="152" t="str">
        <f t="shared" si="7"/>
        <v>Deer Park, Texas</v>
      </c>
    </row>
    <row r="97" spans="2:20" x14ac:dyDescent="0.35">
      <c r="B97" s="109" t="s">
        <v>1153</v>
      </c>
      <c r="C97" s="112"/>
      <c r="D97" s="110" t="s">
        <v>65</v>
      </c>
      <c r="E97" s="110" t="s">
        <v>1322</v>
      </c>
      <c r="F97" s="110" t="str">
        <f t="shared" si="4"/>
        <v>Fremont, California</v>
      </c>
      <c r="G97" s="41">
        <v>241110</v>
      </c>
      <c r="H97" s="113">
        <f t="shared" si="5"/>
        <v>0</v>
      </c>
      <c r="J97" s="112"/>
      <c r="K97" s="107" t="e" vm="232">
        <v>#VALUE!</v>
      </c>
      <c r="L97" t="e" cm="1" vm="370">
        <f t="array" ref="L97">_FV(K97,"Admin Division 1 (State/province/other)",TRUE)</f>
        <v>#VALUE!</v>
      </c>
      <c r="M97" t="e" cm="1" vm="374">
        <f t="array" ref="M97">_FV(K97,"Admin Division 2 (County/district/other)",TRUE)</f>
        <v>#VALUE!</v>
      </c>
      <c r="N97" t="e" cm="1" vm="231">
        <f t="array" ref="N97">_FV(K97,"City")</f>
        <v>#VALUE!</v>
      </c>
      <c r="O97" s="41">
        <v>290000</v>
      </c>
      <c r="P97">
        <v>1</v>
      </c>
      <c r="Q97" s="41">
        <f t="shared" si="6"/>
        <v>290000</v>
      </c>
      <c r="R97" s="150" t="s">
        <v>1288</v>
      </c>
      <c r="S97" s="150" t="s">
        <v>86</v>
      </c>
      <c r="T97" s="152" t="str">
        <f t="shared" si="7"/>
        <v>Corpus Christi, Texas</v>
      </c>
    </row>
    <row r="98" spans="2:20" x14ac:dyDescent="0.35">
      <c r="B98" s="109" t="s">
        <v>1154</v>
      </c>
      <c r="C98" s="112"/>
      <c r="D98" s="110" t="s">
        <v>86</v>
      </c>
      <c r="E98" s="110" t="s">
        <v>1323</v>
      </c>
      <c r="F98" s="110" t="str">
        <f t="shared" si="4"/>
        <v>Garland, Texas</v>
      </c>
      <c r="G98" s="41">
        <v>239928</v>
      </c>
      <c r="H98" s="113">
        <f t="shared" si="5"/>
        <v>0</v>
      </c>
      <c r="J98" s="112"/>
      <c r="K98" s="107" t="e" vm="234">
        <v>#VALUE!</v>
      </c>
      <c r="L98" t="e" cm="1" vm="370">
        <f t="array" ref="L98">_FV(K98,"Admin Division 1 (State/province/other)",TRUE)</f>
        <v>#VALUE!</v>
      </c>
      <c r="M98" t="e" cm="1" vm="374">
        <f t="array" ref="M98">_FV(K98,"Admin Division 2 (County/district/other)",TRUE)</f>
        <v>#VALUE!</v>
      </c>
      <c r="N98" t="e" cm="1" vm="231">
        <f t="array" ref="N98">_FV(K98,"City")</f>
        <v>#VALUE!</v>
      </c>
      <c r="O98" s="41">
        <v>265000</v>
      </c>
      <c r="P98">
        <v>1</v>
      </c>
      <c r="Q98" s="41">
        <f t="shared" si="6"/>
        <v>265000</v>
      </c>
      <c r="R98" s="150" t="s">
        <v>1288</v>
      </c>
      <c r="S98" s="150" t="s">
        <v>86</v>
      </c>
      <c r="T98" s="152" t="str">
        <f t="shared" si="7"/>
        <v>Corpus Christi, Texas</v>
      </c>
    </row>
    <row r="99" spans="2:20" x14ac:dyDescent="0.35">
      <c r="B99" s="109" t="s">
        <v>1155</v>
      </c>
      <c r="C99" s="112"/>
      <c r="D99" s="110" t="s">
        <v>86</v>
      </c>
      <c r="E99" s="110" t="s">
        <v>1324</v>
      </c>
      <c r="F99" s="110" t="str">
        <f t="shared" si="4"/>
        <v>Irving, Texas</v>
      </c>
      <c r="G99" s="41">
        <v>239798</v>
      </c>
      <c r="H99" s="113">
        <f t="shared" si="5"/>
        <v>0</v>
      </c>
      <c r="J99" s="112"/>
      <c r="K99" s="107" t="e" vm="236">
        <v>#VALUE!</v>
      </c>
      <c r="L99" t="e" cm="1" vm="370">
        <f t="array" ref="L99">_FV(K99,"Admin Division 1 (State/province/other)",TRUE)</f>
        <v>#VALUE!</v>
      </c>
      <c r="M99" t="e" cm="1" vm="375">
        <f t="array" ref="M99">_FV(K99,"Admin Division 2 (County/district/other)",TRUE)</f>
        <v>#VALUE!</v>
      </c>
      <c r="N99" t="e" cm="1" vm="235">
        <f t="array" ref="N99">_FV(K99,"City")</f>
        <v>#VALUE!</v>
      </c>
      <c r="O99" s="41">
        <v>265000</v>
      </c>
      <c r="P99">
        <v>1</v>
      </c>
      <c r="Q99" s="41">
        <f t="shared" si="6"/>
        <v>265000</v>
      </c>
      <c r="R99" s="150" t="s">
        <v>2090</v>
      </c>
      <c r="S99" s="150" t="s">
        <v>86</v>
      </c>
      <c r="T99" s="152" t="str">
        <f t="shared" si="7"/>
        <v>Sweeny, Texas</v>
      </c>
    </row>
    <row r="100" spans="2:20" x14ac:dyDescent="0.35">
      <c r="B100" s="109" t="s">
        <v>1156</v>
      </c>
      <c r="C100" s="112"/>
      <c r="D100" s="110" t="s">
        <v>120</v>
      </c>
      <c r="E100" s="110" t="s">
        <v>1325</v>
      </c>
      <c r="F100" s="110" t="str">
        <f t="shared" si="4"/>
        <v>Hialeah, Florida</v>
      </c>
      <c r="G100" s="41">
        <v>233339</v>
      </c>
      <c r="H100" s="113">
        <f t="shared" si="5"/>
        <v>0</v>
      </c>
      <c r="J100" s="112"/>
      <c r="K100" s="107" t="e" vm="239">
        <v>#VALUE!</v>
      </c>
      <c r="L100" t="e" cm="1" vm="370">
        <f t="array" ref="L100">_FV(K100,"Admin Division 1 (State/province/other)",TRUE)</f>
        <v>#VALUE!</v>
      </c>
      <c r="M100" t="e" cm="1" vm="373">
        <f t="array" ref="M100">_FV(K100,"Admin Division 2 (County/district/other)",TRUE)</f>
        <v>#VALUE!</v>
      </c>
      <c r="N100" t="e" cm="1" vm="238">
        <f t="array" ref="N100">_FV(K100,"City")</f>
        <v>#VALUE!</v>
      </c>
      <c r="O100" s="41">
        <v>263776</v>
      </c>
      <c r="P100">
        <v>1</v>
      </c>
      <c r="Q100" s="41">
        <f t="shared" si="6"/>
        <v>263776</v>
      </c>
      <c r="R100" s="150" t="s">
        <v>1234</v>
      </c>
      <c r="S100" s="150" t="s">
        <v>86</v>
      </c>
      <c r="T100" s="152" t="str">
        <f t="shared" si="7"/>
        <v>Houston, Texas</v>
      </c>
    </row>
    <row r="101" spans="2:20" x14ac:dyDescent="0.35">
      <c r="B101" s="109" t="s">
        <v>1157</v>
      </c>
      <c r="C101" s="112"/>
      <c r="D101" s="110" t="s">
        <v>121</v>
      </c>
      <c r="E101" s="110" t="s">
        <v>1326</v>
      </c>
      <c r="F101" s="110" t="str">
        <f t="shared" si="4"/>
        <v>Richmond, Virginia</v>
      </c>
      <c r="G101" s="41">
        <v>230436</v>
      </c>
      <c r="H101" s="113">
        <f t="shared" si="5"/>
        <v>0</v>
      </c>
      <c r="J101" s="112"/>
      <c r="K101" s="107" t="e" vm="240">
        <v>#VALUE!</v>
      </c>
      <c r="L101" t="e" cm="1" vm="370">
        <f t="array" ref="L101">_FV(K101,"Admin Division 1 (State/province/other)",TRUE)</f>
        <v>#VALUE!</v>
      </c>
      <c r="M101" t="e" cm="1" vm="371">
        <f t="array" ref="M101">_FV(K101,"Admin Division 2 (County/district/other)",TRUE)</f>
        <v>#VALUE!</v>
      </c>
      <c r="N101" t="e" cm="1" vm="218">
        <f t="array" ref="N101">_FV(K101,"City")</f>
        <v>#VALUE!</v>
      </c>
      <c r="O101" s="41">
        <v>225500</v>
      </c>
      <c r="P101">
        <v>1</v>
      </c>
      <c r="Q101" s="41">
        <f t="shared" si="6"/>
        <v>225500</v>
      </c>
      <c r="R101" s="150" t="s">
        <v>1906</v>
      </c>
      <c r="S101" s="150" t="s">
        <v>86</v>
      </c>
      <c r="T101" s="152" t="str">
        <f t="shared" si="7"/>
        <v>Port Arthur, Texas</v>
      </c>
    </row>
    <row r="102" spans="2:20" x14ac:dyDescent="0.35">
      <c r="B102" s="109" t="s">
        <v>1149</v>
      </c>
      <c r="C102" s="112"/>
      <c r="D102" s="110" t="s">
        <v>132</v>
      </c>
      <c r="E102" s="110" t="s">
        <v>1327</v>
      </c>
      <c r="F102" s="110" t="str">
        <f t="shared" si="4"/>
        <v>Boise, Idaho</v>
      </c>
      <c r="G102" s="41">
        <v>228959</v>
      </c>
      <c r="H102" s="113">
        <f t="shared" si="5"/>
        <v>0</v>
      </c>
      <c r="J102" s="112"/>
      <c r="K102" s="107" t="e" vm="222">
        <v>#VALUE!</v>
      </c>
      <c r="L102" t="e" cm="1" vm="370">
        <f t="array" ref="L102">_FV(K102,"Admin Division 1 (State/province/other)",TRUE)</f>
        <v>#VALUE!</v>
      </c>
      <c r="M102" t="e" cm="1" vm="372">
        <f t="array" ref="M102">_FV(K102,"Admin Division 2 (County/district/other)",TRUE)</f>
        <v>#VALUE!</v>
      </c>
      <c r="N102" t="e" cm="1" vm="221">
        <f t="array" ref="N102">_FV(K102,"City")</f>
        <v>#VALUE!</v>
      </c>
      <c r="O102" s="41">
        <v>225000</v>
      </c>
      <c r="P102">
        <v>1</v>
      </c>
      <c r="Q102" s="41">
        <f t="shared" si="6"/>
        <v>225000</v>
      </c>
      <c r="R102" s="150" t="s">
        <v>1965</v>
      </c>
      <c r="S102" s="150" t="s">
        <v>86</v>
      </c>
      <c r="T102" s="152" t="str">
        <f t="shared" si="7"/>
        <v>Texas City, Texas</v>
      </c>
    </row>
    <row r="103" spans="2:20" x14ac:dyDescent="0.35">
      <c r="B103" s="109" t="s">
        <v>1158</v>
      </c>
      <c r="C103" s="112"/>
      <c r="D103" s="110" t="s">
        <v>88</v>
      </c>
      <c r="E103" s="110" t="s">
        <v>1328</v>
      </c>
      <c r="F103" s="110" t="str">
        <f t="shared" si="4"/>
        <v>Spokane, Washington</v>
      </c>
      <c r="G103" s="41">
        <v>222081</v>
      </c>
      <c r="H103" s="113">
        <f t="shared" si="5"/>
        <v>0</v>
      </c>
      <c r="J103" s="112"/>
      <c r="K103" s="107" t="e" vm="241">
        <v>#VALUE!</v>
      </c>
      <c r="L103" t="e" cm="1" vm="370">
        <f t="array" ref="L103">_FV(K103,"Admin Division 1 (State/province/other)",TRUE)</f>
        <v>#VALUE!</v>
      </c>
      <c r="M103" t="e" cm="1" vm="373">
        <f t="array" ref="M103">_FV(K103,"Admin Division 2 (County/district/other)",TRUE)</f>
        <v>#VALUE!</v>
      </c>
      <c r="N103" t="e" cm="1" vm="238">
        <f t="array" ref="N103">_FV(K103,"City")</f>
        <v>#VALUE!</v>
      </c>
      <c r="O103" s="41">
        <v>205000</v>
      </c>
      <c r="P103">
        <v>1</v>
      </c>
      <c r="Q103" s="41">
        <f t="shared" si="6"/>
        <v>205000</v>
      </c>
      <c r="R103" s="150" t="s">
        <v>1234</v>
      </c>
      <c r="S103" s="150" t="s">
        <v>86</v>
      </c>
      <c r="T103" s="152" t="str">
        <f t="shared" si="7"/>
        <v>Houston, Texas</v>
      </c>
    </row>
    <row r="104" spans="2:20" x14ac:dyDescent="0.35">
      <c r="B104" s="109" t="s">
        <v>1159</v>
      </c>
      <c r="C104" s="112"/>
      <c r="D104" s="110" t="s">
        <v>73</v>
      </c>
      <c r="E104" s="110" t="s">
        <v>1329</v>
      </c>
      <c r="F104" s="110" t="str">
        <f t="shared" si="4"/>
        <v>Baton Rouge, Louisiana</v>
      </c>
      <c r="G104" s="41">
        <v>220236</v>
      </c>
      <c r="H104" s="113">
        <f t="shared" si="5"/>
        <v>0</v>
      </c>
      <c r="J104" s="112"/>
      <c r="K104" s="107" t="e" vm="243">
        <v>#VALUE!</v>
      </c>
      <c r="L104" t="e" cm="1" vm="370">
        <f t="array" ref="L104">_FV(K104,"Admin Division 1 (State/province/other)",TRUE)</f>
        <v>#VALUE!</v>
      </c>
      <c r="M104" t="e" cm="1" vm="376">
        <f t="array" ref="M104">_FV(K104,"Admin Division 2 (County/district/other)",TRUE)</f>
        <v>#VALUE!</v>
      </c>
      <c r="N104" t="e" cm="1" vm="242">
        <f t="array" ref="N104">_FV(K104,"City")</f>
        <v>#VALUE!</v>
      </c>
      <c r="O104" s="41">
        <v>195000</v>
      </c>
      <c r="P104">
        <v>1</v>
      </c>
      <c r="Q104" s="41">
        <f t="shared" si="6"/>
        <v>195000</v>
      </c>
      <c r="R104" s="150" t="s">
        <v>2091</v>
      </c>
      <c r="S104" s="150" t="s">
        <v>86</v>
      </c>
      <c r="T104" s="152" t="str">
        <f t="shared" si="7"/>
        <v>Sunray, Texas</v>
      </c>
    </row>
    <row r="105" spans="2:20" x14ac:dyDescent="0.35">
      <c r="B105" s="109" t="s">
        <v>1154</v>
      </c>
      <c r="C105" s="112"/>
      <c r="D105" s="110" t="s">
        <v>88</v>
      </c>
      <c r="E105" s="110" t="s">
        <v>1330</v>
      </c>
      <c r="F105" s="110" t="str">
        <f t="shared" si="4"/>
        <v>Tacoma, Washington</v>
      </c>
      <c r="G105" s="41">
        <v>217827</v>
      </c>
      <c r="H105" s="113">
        <f t="shared" si="5"/>
        <v>0</v>
      </c>
      <c r="J105" s="112"/>
      <c r="K105" s="107" t="e" vm="234">
        <v>#VALUE!</v>
      </c>
      <c r="L105" t="e" cm="1" vm="370">
        <f t="array" ref="L105">_FV(K105,"Admin Division 1 (State/province/other)",TRUE)</f>
        <v>#VALUE!</v>
      </c>
      <c r="M105" t="e" cm="1" vm="374">
        <f t="array" ref="M105">_FV(K105,"Admin Division 2 (County/district/other)",TRUE)</f>
        <v>#VALUE!</v>
      </c>
      <c r="N105" t="e" cm="1" vm="231">
        <f t="array" ref="N105">_FV(K105,"City")</f>
        <v>#VALUE!</v>
      </c>
      <c r="O105" s="41">
        <v>167500</v>
      </c>
      <c r="P105">
        <v>0</v>
      </c>
      <c r="Q105" s="41">
        <f t="shared" si="6"/>
        <v>0</v>
      </c>
      <c r="R105" s="150" t="s">
        <v>1288</v>
      </c>
      <c r="S105" s="150" t="s">
        <v>86</v>
      </c>
      <c r="T105" s="152" t="str">
        <f t="shared" si="7"/>
        <v>Corpus Christi, Texas</v>
      </c>
    </row>
    <row r="106" spans="2:20" x14ac:dyDescent="0.35">
      <c r="B106" s="109" t="s">
        <v>1160</v>
      </c>
      <c r="C106" s="112"/>
      <c r="D106" s="110" t="s">
        <v>65</v>
      </c>
      <c r="E106" s="110" t="s">
        <v>1331</v>
      </c>
      <c r="F106" s="110" t="str">
        <f t="shared" si="4"/>
        <v>San Bernardino, California</v>
      </c>
      <c r="G106" s="41">
        <v>215784</v>
      </c>
      <c r="H106" s="113">
        <f t="shared" si="5"/>
        <v>0</v>
      </c>
      <c r="J106" s="112"/>
      <c r="K106" s="107" t="e" vm="246">
        <v>#VALUE!</v>
      </c>
      <c r="L106" t="e" cm="1" vm="370">
        <f t="array" ref="L106">_FV(K106,"Admin Division 1 (State/province/other)",TRUE)</f>
        <v>#VALUE!</v>
      </c>
      <c r="M106" t="e" cm="1" vm="377">
        <f t="array" ref="M106">_FV(K106,"Admin Division 2 (County/district/other)",TRUE)</f>
        <v>#VALUE!</v>
      </c>
      <c r="N106" t="e" cm="1" vm="245">
        <f t="array" ref="N106">_FV(K106,"City")</f>
        <v>#VALUE!</v>
      </c>
      <c r="O106" s="41">
        <v>146000</v>
      </c>
      <c r="P106">
        <v>1</v>
      </c>
      <c r="Q106" s="41">
        <f t="shared" si="6"/>
        <v>146000</v>
      </c>
      <c r="R106" s="150" t="s">
        <v>2092</v>
      </c>
      <c r="S106" s="150" t="s">
        <v>86</v>
      </c>
      <c r="T106" s="152" t="str">
        <f t="shared" si="7"/>
        <v>Borger, Texas</v>
      </c>
    </row>
    <row r="107" spans="2:20" x14ac:dyDescent="0.35">
      <c r="B107" s="109" t="s">
        <v>1161</v>
      </c>
      <c r="C107" s="112"/>
      <c r="D107" s="110" t="s">
        <v>65</v>
      </c>
      <c r="E107" s="110" t="s">
        <v>1332</v>
      </c>
      <c r="F107" s="110" t="str">
        <f t="shared" si="4"/>
        <v>Modesto, California</v>
      </c>
      <c r="G107" s="41">
        <v>215196</v>
      </c>
      <c r="H107" s="113">
        <f t="shared" si="5"/>
        <v>0</v>
      </c>
      <c r="J107" s="112"/>
      <c r="K107" s="107" t="e" vm="249">
        <v>#VALUE!</v>
      </c>
      <c r="L107" t="e" cm="1" vm="370">
        <f t="array" ref="L107">_FV(K107,"Admin Division 1 (State/province/other)",TRUE)</f>
        <v>#VALUE!</v>
      </c>
      <c r="M107" t="e" cm="1" vm="378">
        <f t="array" ref="M107">_FV(K107,"Admin Division 2 (County/district/other)",TRUE)</f>
        <v>#VALUE!</v>
      </c>
      <c r="N107" t="e" cm="1" vm="248">
        <f t="array" ref="N107">_FV(K107,"City")</f>
        <v>#VALUE!</v>
      </c>
      <c r="O107" s="41">
        <v>131000</v>
      </c>
      <c r="P107">
        <v>1</v>
      </c>
      <c r="Q107" s="41">
        <f t="shared" si="6"/>
        <v>131000</v>
      </c>
      <c r="R107" s="150" t="s">
        <v>1251</v>
      </c>
      <c r="S107" s="150" t="s">
        <v>86</v>
      </c>
      <c r="T107" s="152" t="str">
        <f t="shared" si="7"/>
        <v>El Paso, Texas</v>
      </c>
    </row>
    <row r="108" spans="2:20" x14ac:dyDescent="0.35">
      <c r="B108" s="109" t="s">
        <v>1162</v>
      </c>
      <c r="C108" s="112"/>
      <c r="D108" s="110" t="s">
        <v>65</v>
      </c>
      <c r="E108" s="110" t="s">
        <v>1333</v>
      </c>
      <c r="F108" s="110" t="str">
        <f t="shared" si="4"/>
        <v>Fontana, California</v>
      </c>
      <c r="G108" s="41">
        <v>214547</v>
      </c>
      <c r="H108" s="113">
        <f t="shared" si="5"/>
        <v>0</v>
      </c>
      <c r="J108" s="112"/>
      <c r="K108" s="107" t="e" vm="252">
        <v>#VALUE!</v>
      </c>
      <c r="L108" t="e" cm="1" vm="370">
        <f t="array" ref="L108">_FV(K108,"Admin Division 1 (State/province/other)",TRUE)</f>
        <v>#VALUE!</v>
      </c>
      <c r="M108" t="e" cm="1" vm="373">
        <f t="array" ref="M108">_FV(K108,"Admin Division 2 (County/district/other)",TRUE)</f>
        <v>#VALUE!</v>
      </c>
      <c r="N108" t="e" cm="1" vm="251">
        <f t="array" ref="N108">_FV(K108,"City")</f>
        <v>#VALUE!</v>
      </c>
      <c r="O108" s="41">
        <v>112229</v>
      </c>
      <c r="P108">
        <v>1</v>
      </c>
      <c r="Q108" s="41">
        <f t="shared" si="6"/>
        <v>112229</v>
      </c>
      <c r="R108" s="150" t="s">
        <v>1398</v>
      </c>
      <c r="S108" s="150" t="s">
        <v>86</v>
      </c>
      <c r="T108" s="152" t="str">
        <f t="shared" si="7"/>
        <v>Pasadena, Texas</v>
      </c>
    </row>
    <row r="109" spans="2:20" x14ac:dyDescent="0.35">
      <c r="B109" s="109" t="s">
        <v>1163</v>
      </c>
      <c r="C109" s="112"/>
      <c r="D109" s="110" t="s">
        <v>126</v>
      </c>
      <c r="E109" s="110" t="s">
        <v>1334</v>
      </c>
      <c r="F109" s="110" t="str">
        <f t="shared" si="4"/>
        <v>Des Moines, Iowa</v>
      </c>
      <c r="G109" s="41">
        <v>214237</v>
      </c>
      <c r="H109" s="113">
        <f t="shared" si="5"/>
        <v>0</v>
      </c>
      <c r="J109" s="112"/>
      <c r="K109" s="107" t="e" vm="254">
        <v>#VALUE!</v>
      </c>
      <c r="L109" t="e" cm="1" vm="370">
        <f t="array" ref="L109">_FV(K109,"Admin Division 1 (State/province/other)",TRUE)</f>
        <v>#VALUE!</v>
      </c>
      <c r="M109" t="e" cm="1" vm="255">
        <f t="array" ref="M109">_FV(K109,"Admin Division 2 (County/district/other)",TRUE)</f>
        <v>#VALUE!</v>
      </c>
      <c r="N109" t="e" cm="1" vm="253">
        <f t="array" ref="N109">_FV(K109,"City")</f>
        <v>#VALUE!</v>
      </c>
      <c r="O109" s="41">
        <v>89000</v>
      </c>
      <c r="P109">
        <v>1</v>
      </c>
      <c r="Q109" s="41">
        <f t="shared" si="6"/>
        <v>89000</v>
      </c>
      <c r="R109" s="150" t="s">
        <v>2093</v>
      </c>
      <c r="S109" s="150" t="s">
        <v>86</v>
      </c>
      <c r="T109" s="152" t="str">
        <f t="shared" si="7"/>
        <v>Three Rivers, Texas</v>
      </c>
    </row>
    <row r="110" spans="2:20" x14ac:dyDescent="0.35">
      <c r="B110" s="109" t="s">
        <v>1164</v>
      </c>
      <c r="C110" s="112"/>
      <c r="D110" s="110" t="s">
        <v>65</v>
      </c>
      <c r="E110" s="110" t="s">
        <v>1335</v>
      </c>
      <c r="F110" s="110" t="str">
        <f t="shared" si="4"/>
        <v>Moreno Valley, California</v>
      </c>
      <c r="G110" s="41">
        <v>213055</v>
      </c>
      <c r="H110" s="113">
        <f t="shared" si="5"/>
        <v>0</v>
      </c>
      <c r="J110" s="112"/>
      <c r="K110" s="107" t="e" vm="257">
        <v>#VALUE!</v>
      </c>
      <c r="L110" t="e" cm="1" vm="370">
        <f t="array" ref="L110">_FV(K110,"Admin Division 1 (State/province/other)",TRUE)</f>
        <v>#VALUE!</v>
      </c>
      <c r="M110" t="e" cm="1" vm="373">
        <f t="array" ref="M110">_FV(K110,"Admin Division 2 (County/district/other)",TRUE)</f>
        <v>#VALUE!</v>
      </c>
      <c r="N110" t="e" cm="1" vm="256">
        <f t="array" ref="N110">_FV(K110,"City")</f>
        <v>#VALUE!</v>
      </c>
      <c r="O110" s="41">
        <v>84000</v>
      </c>
      <c r="P110">
        <v>0</v>
      </c>
      <c r="Q110" s="41">
        <f t="shared" si="6"/>
        <v>0</v>
      </c>
      <c r="R110" s="150" t="s">
        <v>2094</v>
      </c>
      <c r="S110" s="150" t="s">
        <v>86</v>
      </c>
      <c r="T110" s="152" t="str">
        <f t="shared" si="7"/>
        <v>Galena Park, Texas</v>
      </c>
    </row>
    <row r="111" spans="2:20" x14ac:dyDescent="0.35">
      <c r="B111" s="109" t="s">
        <v>1165</v>
      </c>
      <c r="C111" s="112"/>
      <c r="D111" s="110" t="s">
        <v>65</v>
      </c>
      <c r="E111" s="110" t="s">
        <v>1336</v>
      </c>
      <c r="F111" s="110" t="str">
        <f t="shared" si="4"/>
        <v>Santa Clarita, California</v>
      </c>
      <c r="G111" s="41">
        <v>212979</v>
      </c>
      <c r="H111" s="113">
        <f t="shared" si="5"/>
        <v>0</v>
      </c>
      <c r="J111" s="112"/>
      <c r="K111" s="107" t="e" vm="259">
        <v>#VALUE!</v>
      </c>
      <c r="L111" t="e" cm="1" vm="370">
        <f t="array" ref="L111">_FV(K111,"Admin Division 1 (State/province/other)",TRUE)</f>
        <v>#VALUE!</v>
      </c>
      <c r="M111" t="e" cm="1" vm="260">
        <f t="array" ref="M111">_FV(K111,"Admin Division 2 (County/district/other)",TRUE)</f>
        <v>#VALUE!</v>
      </c>
      <c r="N111" t="e" cm="1" vm="258">
        <f t="array" ref="N111">_FV(K111,"City")</f>
        <v>#VALUE!</v>
      </c>
      <c r="O111" s="41">
        <v>75000</v>
      </c>
      <c r="P111">
        <v>1</v>
      </c>
      <c r="Q111" s="41">
        <f t="shared" si="6"/>
        <v>75000</v>
      </c>
      <c r="R111" s="150" t="s">
        <v>1506</v>
      </c>
      <c r="S111" s="150" t="s">
        <v>86</v>
      </c>
      <c r="T111" s="152" t="str">
        <f t="shared" si="7"/>
        <v>Tyler, Texas</v>
      </c>
    </row>
    <row r="112" spans="2:20" x14ac:dyDescent="0.35">
      <c r="B112" s="109" t="s">
        <v>1154</v>
      </c>
      <c r="C112" s="112"/>
      <c r="D112" s="110" t="s">
        <v>123</v>
      </c>
      <c r="E112" s="110" t="s">
        <v>1337</v>
      </c>
      <c r="F112" s="110" t="str">
        <f t="shared" si="4"/>
        <v>Fayetteville, North Carolina</v>
      </c>
      <c r="G112" s="41">
        <v>211657</v>
      </c>
      <c r="H112" s="113">
        <f t="shared" si="5"/>
        <v>0</v>
      </c>
      <c r="J112" s="112"/>
      <c r="K112" s="107" t="e" vm="234">
        <v>#VALUE!</v>
      </c>
      <c r="L112" t="e" cm="1" vm="370">
        <f t="array" ref="L112">_FV(K112,"Admin Division 1 (State/province/other)",TRUE)</f>
        <v>#VALUE!</v>
      </c>
      <c r="M112" t="e" cm="1" vm="374">
        <f t="array" ref="M112">_FV(K112,"Admin Division 2 (County/district/other)",TRUE)</f>
        <v>#VALUE!</v>
      </c>
      <c r="N112" t="e" cm="1" vm="231">
        <f t="array" ref="N112">_FV(K112,"City")</f>
        <v>#VALUE!</v>
      </c>
      <c r="O112" s="41">
        <v>73500</v>
      </c>
      <c r="P112">
        <v>1</v>
      </c>
      <c r="Q112" s="41">
        <f t="shared" si="6"/>
        <v>73500</v>
      </c>
      <c r="R112" s="150" t="s">
        <v>1288</v>
      </c>
      <c r="S112" s="150" t="s">
        <v>86</v>
      </c>
      <c r="T112" s="152" t="str">
        <f t="shared" si="7"/>
        <v>Corpus Christi, Texas</v>
      </c>
    </row>
    <row r="113" spans="2:20" x14ac:dyDescent="0.35">
      <c r="B113" s="109" t="s">
        <v>1166</v>
      </c>
      <c r="C113" s="112"/>
      <c r="D113" s="110" t="s">
        <v>62</v>
      </c>
      <c r="E113" s="110" t="s">
        <v>1338</v>
      </c>
      <c r="F113" s="110" t="str">
        <f t="shared" si="4"/>
        <v>Birmingham, Alabama</v>
      </c>
      <c r="G113" s="41">
        <v>209403</v>
      </c>
      <c r="H113" s="113">
        <f t="shared" si="5"/>
        <v>0</v>
      </c>
      <c r="J113" s="112"/>
      <c r="K113" s="107" t="e" vm="262">
        <v>#VALUE!</v>
      </c>
      <c r="L113" t="e" cm="1" vm="370">
        <f t="array" ref="L113">_FV(K113,"Admin Division 1 (State/province/other)",TRUE)</f>
        <v>#VALUE!</v>
      </c>
      <c r="M113" t="e" cm="1" vm="379">
        <f t="array" ref="M113">_FV(K113,"Admin Division 2 (County/district/other)",TRUE)</f>
        <v>#VALUE!</v>
      </c>
      <c r="N113" t="e" cm="1" vm="261">
        <f t="array" ref="N113">_FV(K113,"City")</f>
        <v>#VALUE!</v>
      </c>
      <c r="O113" s="41">
        <v>73000</v>
      </c>
      <c r="P113">
        <v>1</v>
      </c>
      <c r="Q113" s="41">
        <f t="shared" si="6"/>
        <v>73000</v>
      </c>
      <c r="R113" s="150" t="s">
        <v>2095</v>
      </c>
      <c r="S113" s="150" t="s">
        <v>86</v>
      </c>
      <c r="T113" s="152" t="str">
        <f t="shared" si="7"/>
        <v>Big Spring, Texas</v>
      </c>
    </row>
    <row r="114" spans="2:20" x14ac:dyDescent="0.35">
      <c r="B114" s="109" t="s">
        <v>1154</v>
      </c>
      <c r="C114" s="112"/>
      <c r="D114" s="110" t="s">
        <v>65</v>
      </c>
      <c r="E114" s="110" t="s">
        <v>1339</v>
      </c>
      <c r="F114" s="110" t="str">
        <f t="shared" si="4"/>
        <v>Oxnard, California</v>
      </c>
      <c r="G114" s="41">
        <v>208881</v>
      </c>
      <c r="H114" s="113">
        <f t="shared" si="5"/>
        <v>0</v>
      </c>
      <c r="J114" s="112"/>
      <c r="K114" s="107" t="e" vm="234">
        <v>#VALUE!</v>
      </c>
      <c r="L114" t="e" cm="1" vm="370">
        <f t="array" ref="L114">_FV(K114,"Admin Division 1 (State/province/other)",TRUE)</f>
        <v>#VALUE!</v>
      </c>
      <c r="M114" t="e" cm="1" vm="374">
        <f t="array" ref="M114">_FV(K114,"Admin Division 2 (County/district/other)",TRUE)</f>
        <v>#VALUE!</v>
      </c>
      <c r="N114" t="e" cm="1" vm="231">
        <f t="array" ref="N114">_FV(K114,"City")</f>
        <v>#VALUE!</v>
      </c>
      <c r="O114" s="41">
        <v>60000</v>
      </c>
      <c r="P114">
        <v>1</v>
      </c>
      <c r="Q114" s="41">
        <f t="shared" si="6"/>
        <v>60000</v>
      </c>
      <c r="R114" s="150" t="s">
        <v>1288</v>
      </c>
      <c r="S114" s="150" t="s">
        <v>86</v>
      </c>
      <c r="T114" s="152" t="str">
        <f t="shared" si="7"/>
        <v>Corpus Christi, Texas</v>
      </c>
    </row>
    <row r="115" spans="2:20" x14ac:dyDescent="0.35">
      <c r="B115" s="109" t="s">
        <v>1153</v>
      </c>
      <c r="C115" s="112"/>
      <c r="D115" s="110" t="s">
        <v>117</v>
      </c>
      <c r="E115" s="110" t="s">
        <v>1340</v>
      </c>
      <c r="F115" s="110" t="str">
        <f t="shared" si="4"/>
        <v>Rochester, New York</v>
      </c>
      <c r="G115" s="41">
        <v>205695</v>
      </c>
      <c r="H115" s="113">
        <f t="shared" si="5"/>
        <v>0</v>
      </c>
      <c r="J115" s="112"/>
      <c r="K115" s="107" t="e" vm="232">
        <v>#VALUE!</v>
      </c>
      <c r="L115" t="e" cm="1" vm="370">
        <f t="array" ref="L115">_FV(K115,"Admin Division 1 (State/province/other)",TRUE)</f>
        <v>#VALUE!</v>
      </c>
      <c r="M115" t="e" cm="1" vm="374">
        <f t="array" ref="M115">_FV(K115,"Admin Division 2 (County/district/other)",TRUE)</f>
        <v>#VALUE!</v>
      </c>
      <c r="N115" t="e" cm="1" vm="231">
        <f t="array" ref="N115">_FV(K115,"City")</f>
        <v>#VALUE!</v>
      </c>
      <c r="O115" s="41">
        <v>42500</v>
      </c>
      <c r="P115">
        <v>1</v>
      </c>
      <c r="Q115" s="41">
        <f t="shared" si="6"/>
        <v>42500</v>
      </c>
      <c r="R115" s="150" t="s">
        <v>1288</v>
      </c>
      <c r="S115" s="150" t="s">
        <v>86</v>
      </c>
      <c r="T115" s="152" t="str">
        <f t="shared" si="7"/>
        <v>Corpus Christi, Texas</v>
      </c>
    </row>
    <row r="116" spans="2:20" x14ac:dyDescent="0.35">
      <c r="B116" s="109" t="s">
        <v>1167</v>
      </c>
      <c r="C116" s="112"/>
      <c r="D116" s="110" t="s">
        <v>120</v>
      </c>
      <c r="E116" s="110" t="s">
        <v>1341</v>
      </c>
      <c r="F116" s="110" t="str">
        <f t="shared" si="4"/>
        <v>Port St. Lucie, Florida</v>
      </c>
      <c r="G116" s="41">
        <v>201846</v>
      </c>
      <c r="H116" s="113">
        <f t="shared" si="5"/>
        <v>0</v>
      </c>
      <c r="J116" s="112"/>
      <c r="K116" s="107" t="e" vm="265">
        <v>#VALUE!</v>
      </c>
      <c r="L116" t="e" cm="1" vm="370">
        <f t="array" ref="L116">_FV(K116,"Admin Division 1 (State/province/other)",TRUE)</f>
        <v>#VALUE!</v>
      </c>
      <c r="M116" t="e" cm="1" vm="373">
        <f t="array" ref="M116">_FV(K116,"Admin Division 2 (County/district/other)",TRUE)</f>
        <v>#VALUE!</v>
      </c>
      <c r="N116" t="e" cm="1" vm="264">
        <f t="array" ref="N116">_FV(K116,"City")</f>
        <v>#VALUE!</v>
      </c>
      <c r="O116" s="41">
        <v>35000</v>
      </c>
      <c r="P116">
        <v>1</v>
      </c>
      <c r="Q116" s="41">
        <f t="shared" si="6"/>
        <v>35000</v>
      </c>
      <c r="R116" s="150" t="s">
        <v>2096</v>
      </c>
      <c r="S116" s="150" t="s">
        <v>86</v>
      </c>
      <c r="T116" s="152" t="str">
        <f t="shared" si="7"/>
        <v>Channelview, Texas</v>
      </c>
    </row>
    <row r="117" spans="2:20" x14ac:dyDescent="0.35">
      <c r="B117" s="109" t="s">
        <v>1168</v>
      </c>
      <c r="C117" s="112"/>
      <c r="D117" s="110" t="s">
        <v>74</v>
      </c>
      <c r="E117" s="110" t="s">
        <v>1342</v>
      </c>
      <c r="F117" s="110" t="str">
        <f t="shared" si="4"/>
        <v>Grand Rapids, Michigan</v>
      </c>
      <c r="G117" s="41">
        <v>201013</v>
      </c>
      <c r="H117" s="113">
        <f t="shared" si="5"/>
        <v>0</v>
      </c>
      <c r="J117" s="112"/>
      <c r="K117" s="107" t="e" vm="266">
        <v>#VALUE!</v>
      </c>
      <c r="L117" t="e" cm="1" vm="370">
        <f t="array" ref="L117">_FV(K117,"Admin Division 1 (State/province/other)",TRUE)</f>
        <v>#VALUE!</v>
      </c>
      <c r="M117" t="e" cm="1" vm="373">
        <f t="array" ref="M117">_FV(K117,"Admin Division 2 (County/district/other)",TRUE)</f>
        <v>#VALUE!</v>
      </c>
      <c r="N117" t="e" cm="1" vm="238">
        <f t="array" ref="N117">_FV(K117,"City")</f>
        <v>#VALUE!</v>
      </c>
      <c r="O117" s="41">
        <v>25000</v>
      </c>
      <c r="P117">
        <v>1</v>
      </c>
      <c r="Q117" s="41">
        <f t="shared" si="6"/>
        <v>25000</v>
      </c>
      <c r="R117" s="150" t="s">
        <v>1234</v>
      </c>
      <c r="S117" s="150" t="s">
        <v>86</v>
      </c>
      <c r="T117" s="152" t="str">
        <f t="shared" si="7"/>
        <v>Houston, Texas</v>
      </c>
    </row>
    <row r="118" spans="2:20" x14ac:dyDescent="0.35">
      <c r="B118" s="109" t="s">
        <v>1169</v>
      </c>
      <c r="C118" s="112"/>
      <c r="D118" s="110" t="s">
        <v>62</v>
      </c>
      <c r="E118" s="110" t="s">
        <v>1343</v>
      </c>
      <c r="F118" s="110" t="str">
        <f t="shared" si="4"/>
        <v>Huntsville, Alabama</v>
      </c>
      <c r="G118" s="41">
        <v>200574</v>
      </c>
      <c r="H118" s="113">
        <f t="shared" si="5"/>
        <v>0</v>
      </c>
      <c r="J118" s="112"/>
      <c r="K118" s="107" t="e" vm="268">
        <v>#VALUE!</v>
      </c>
      <c r="L118" t="e" cm="1" vm="370">
        <f t="array" ref="L118">_FV(K118,"Admin Division 1 (State/province/other)",TRUE)</f>
        <v>#VALUE!</v>
      </c>
      <c r="M118" t="e" cm="1" vm="380">
        <f t="array" ref="M118">_FV(K118,"Admin Division 2 (County/district/other)",TRUE)</f>
        <v>#VALUE!</v>
      </c>
      <c r="N118" t="e" cm="1" vm="267">
        <f t="array" ref="N118">_FV(K118,"City")</f>
        <v>#VALUE!</v>
      </c>
      <c r="O118" s="41">
        <v>20000</v>
      </c>
      <c r="P118">
        <v>1</v>
      </c>
      <c r="Q118" s="41">
        <f t="shared" si="6"/>
        <v>20000</v>
      </c>
      <c r="R118" s="150" t="s">
        <v>1237</v>
      </c>
      <c r="S118" s="150" t="s">
        <v>86</v>
      </c>
      <c r="T118" s="152" t="str">
        <f t="shared" si="7"/>
        <v>San Antonio, Texas</v>
      </c>
    </row>
    <row r="119" spans="2:20" x14ac:dyDescent="0.35">
      <c r="B119" s="109" t="s">
        <v>1170</v>
      </c>
      <c r="C119" s="112"/>
      <c r="D119" s="110" t="s">
        <v>87</v>
      </c>
      <c r="E119" s="110" t="s">
        <v>1344</v>
      </c>
      <c r="F119" s="110" t="str">
        <f t="shared" si="4"/>
        <v>Salt Lake City, Utah</v>
      </c>
      <c r="G119" s="41">
        <v>200567</v>
      </c>
      <c r="H119" s="113">
        <f t="shared" si="5"/>
        <v>0</v>
      </c>
      <c r="J119" s="112"/>
      <c r="K119" s="107" t="e" vm="271">
        <v>#VALUE!</v>
      </c>
      <c r="L119" t="e" cm="1" vm="370">
        <f t="array" ref="L119">_FV(K119,"Admin Division 1 (State/province/other)",TRUE)</f>
        <v>#VALUE!</v>
      </c>
      <c r="M119" t="e" cm="1" vm="272">
        <f t="array" ref="M119">_FV(K119,"Admin Division 2 (County/district/other)",TRUE)</f>
        <v>#VALUE!</v>
      </c>
      <c r="N119" t="e" cm="1" vm="270">
        <f t="array" ref="N119">_FV(K119,"City")</f>
        <v>#VALUE!</v>
      </c>
      <c r="O119" s="41">
        <v>13000</v>
      </c>
      <c r="P119">
        <v>1</v>
      </c>
      <c r="Q119" s="41">
        <f t="shared" si="6"/>
        <v>13000</v>
      </c>
      <c r="R119" s="150" t="s">
        <v>2097</v>
      </c>
      <c r="S119" s="150" t="s">
        <v>86</v>
      </c>
      <c r="T119" s="152" t="str">
        <f t="shared" si="7"/>
        <v>Nixon, Texas</v>
      </c>
    </row>
    <row r="120" spans="2:20" x14ac:dyDescent="0.35">
      <c r="B120" s="109" t="s">
        <v>1171</v>
      </c>
      <c r="C120" s="112"/>
      <c r="D120" s="110" t="s">
        <v>86</v>
      </c>
      <c r="E120" s="110" t="s">
        <v>1345</v>
      </c>
      <c r="F120" s="110" t="str">
        <f t="shared" si="4"/>
        <v>Frisco, Texas</v>
      </c>
      <c r="G120" s="41">
        <v>200490</v>
      </c>
      <c r="H120" s="113">
        <f t="shared" si="5"/>
        <v>0</v>
      </c>
      <c r="J120" s="112"/>
      <c r="K120" s="107" t="e" vm="274">
        <v>#VALUE!</v>
      </c>
      <c r="L120" t="e" cm="1" vm="381">
        <f t="array" ref="L120">_FV(K120,"Admin Division 1 (State/province/other)",TRUE)</f>
        <v>#VALUE!</v>
      </c>
      <c r="M120" t="e" cm="1" vm="382">
        <f t="array" ref="M120">_FV(K120,"Admin Division 2 (County/district/other)",TRUE)</f>
        <v>#VALUE!</v>
      </c>
      <c r="N120" t="e" cm="1" vm="273">
        <f t="array" ref="N120">_FV(K120,"City")</f>
        <v>#VALUE!</v>
      </c>
      <c r="O120" s="41">
        <v>63000</v>
      </c>
      <c r="P120">
        <v>1</v>
      </c>
      <c r="Q120" s="41">
        <f t="shared" si="6"/>
        <v>63000</v>
      </c>
      <c r="R120" s="150" t="s">
        <v>1344</v>
      </c>
      <c r="S120" s="150" t="s">
        <v>87</v>
      </c>
      <c r="T120" s="152" t="str">
        <f t="shared" si="7"/>
        <v>Salt Lake City, Utah</v>
      </c>
    </row>
    <row r="121" spans="2:20" x14ac:dyDescent="0.35">
      <c r="B121" s="109" t="s">
        <v>1172</v>
      </c>
      <c r="C121" s="112"/>
      <c r="D121" s="110" t="s">
        <v>117</v>
      </c>
      <c r="E121" s="110" t="s">
        <v>1346</v>
      </c>
      <c r="F121" s="110" t="str">
        <f t="shared" si="4"/>
        <v>Yonkers, New York</v>
      </c>
      <c r="G121" s="41">
        <v>200370</v>
      </c>
      <c r="H121" s="113">
        <f t="shared" si="5"/>
        <v>0</v>
      </c>
      <c r="J121" s="112"/>
      <c r="K121" s="107" t="e" vm="277">
        <v>#VALUE!</v>
      </c>
      <c r="L121" t="e" cm="1" vm="381">
        <f t="array" ref="L121">_FV(K121,"Admin Division 1 (State/province/other)",TRUE)</f>
        <v>#VALUE!</v>
      </c>
      <c r="M121" t="e" cm="1" vm="383">
        <f t="array" ref="M121">_FV(K121,"Admin Division 2 (County/district/other)",TRUE)</f>
        <v>#VALUE!</v>
      </c>
      <c r="N121" t="e" cm="1" vm="276">
        <f t="array" ref="N121">_FV(K121,"City")</f>
        <v>#VALUE!</v>
      </c>
      <c r="O121" s="41">
        <v>54720</v>
      </c>
      <c r="P121">
        <v>0</v>
      </c>
      <c r="Q121" s="41">
        <f t="shared" si="6"/>
        <v>0</v>
      </c>
      <c r="R121" s="150" t="s">
        <v>2098</v>
      </c>
      <c r="S121" s="150" t="s">
        <v>87</v>
      </c>
      <c r="T121" s="152" t="str">
        <f t="shared" si="7"/>
        <v>North Salt Lake, Utah</v>
      </c>
    </row>
    <row r="122" spans="2:20" x14ac:dyDescent="0.35">
      <c r="B122" s="109" t="s">
        <v>1173</v>
      </c>
      <c r="C122" s="112"/>
      <c r="D122" s="110" t="s">
        <v>86</v>
      </c>
      <c r="E122" s="110" t="s">
        <v>1347</v>
      </c>
      <c r="F122" s="110" t="str">
        <f t="shared" si="4"/>
        <v>Amarillo, Texas</v>
      </c>
      <c r="G122" s="41">
        <v>199371</v>
      </c>
      <c r="H122" s="113">
        <f t="shared" si="5"/>
        <v>0</v>
      </c>
      <c r="J122" s="112"/>
      <c r="K122" s="107" t="e" vm="280">
        <v>#VALUE!</v>
      </c>
      <c r="L122" t="e" cm="1" vm="381">
        <f t="array" ref="L122">_FV(K122,"Admin Division 1 (State/province/other)",TRUE)</f>
        <v>#VALUE!</v>
      </c>
      <c r="M122" t="e" cm="1" vm="383">
        <f t="array" ref="M122">_FV(K122,"Admin Division 2 (County/district/other)",TRUE)</f>
        <v>#VALUE!</v>
      </c>
      <c r="N122" t="e" cm="1" vm="279">
        <f t="array" ref="N122">_FV(K122,"City")</f>
        <v>#VALUE!</v>
      </c>
      <c r="O122" s="41">
        <v>39330</v>
      </c>
      <c r="P122">
        <v>1</v>
      </c>
      <c r="Q122" s="41">
        <f t="shared" si="6"/>
        <v>39330</v>
      </c>
      <c r="R122" s="150" t="s">
        <v>2099</v>
      </c>
      <c r="S122" s="150" t="s">
        <v>87</v>
      </c>
      <c r="T122" s="152" t="str">
        <f t="shared" si="7"/>
        <v>Woods Cross, Utah</v>
      </c>
    </row>
    <row r="123" spans="2:20" x14ac:dyDescent="0.35">
      <c r="B123" s="109" t="s">
        <v>1172</v>
      </c>
      <c r="C123" s="112"/>
      <c r="D123" s="110" t="s">
        <v>65</v>
      </c>
      <c r="E123" s="110" t="s">
        <v>1317</v>
      </c>
      <c r="F123" s="110" t="str">
        <f t="shared" si="4"/>
        <v>Glendale, California</v>
      </c>
      <c r="G123" s="41">
        <v>199303</v>
      </c>
      <c r="H123" s="113">
        <f t="shared" si="5"/>
        <v>0</v>
      </c>
      <c r="J123" s="112"/>
      <c r="K123" s="107" t="e" vm="277">
        <v>#VALUE!</v>
      </c>
      <c r="L123" t="e" cm="1" vm="381">
        <f t="array" ref="L123">_FV(K123,"Admin Division 1 (State/province/other)",TRUE)</f>
        <v>#VALUE!</v>
      </c>
      <c r="M123" t="e" cm="1" vm="383">
        <f t="array" ref="M123">_FV(K123,"Admin Division 2 (County/district/other)",TRUE)</f>
        <v>#VALUE!</v>
      </c>
      <c r="N123" t="e" cm="1" vm="276">
        <f t="array" ref="N123">_FV(K123,"City")</f>
        <v>#VALUE!</v>
      </c>
      <c r="O123" s="41">
        <v>31664</v>
      </c>
      <c r="P123">
        <v>1</v>
      </c>
      <c r="Q123" s="41">
        <f t="shared" si="6"/>
        <v>31664</v>
      </c>
      <c r="R123" s="150" t="s">
        <v>2098</v>
      </c>
      <c r="S123" s="150" t="s">
        <v>87</v>
      </c>
      <c r="T123" s="152" t="str">
        <f t="shared" si="7"/>
        <v>North Salt Lake, Utah</v>
      </c>
    </row>
    <row r="124" spans="2:20" x14ac:dyDescent="0.35">
      <c r="B124" s="109" t="s">
        <v>1173</v>
      </c>
      <c r="C124" s="112"/>
      <c r="D124" s="110" t="s">
        <v>65</v>
      </c>
      <c r="E124" s="110" t="s">
        <v>1348</v>
      </c>
      <c r="F124" s="110" t="str">
        <f t="shared" si="4"/>
        <v>Huntington Beach, California</v>
      </c>
      <c r="G124" s="41">
        <v>199223</v>
      </c>
      <c r="H124" s="113">
        <f t="shared" si="5"/>
        <v>0</v>
      </c>
      <c r="J124" s="112"/>
      <c r="K124" s="107" t="e" vm="280">
        <v>#VALUE!</v>
      </c>
      <c r="L124" t="e" cm="1" vm="381">
        <f t="array" ref="L124">_FV(K124,"Admin Division 1 (State/province/other)",TRUE)</f>
        <v>#VALUE!</v>
      </c>
      <c r="M124" t="e" cm="1" vm="383">
        <f t="array" ref="M124">_FV(K124,"Admin Division 2 (County/district/other)",TRUE)</f>
        <v>#VALUE!</v>
      </c>
      <c r="N124" t="e" cm="1" vm="279">
        <f t="array" ref="N124">_FV(K124,"City")</f>
        <v>#VALUE!</v>
      </c>
      <c r="O124" s="41">
        <v>15000</v>
      </c>
      <c r="P124">
        <v>1</v>
      </c>
      <c r="Q124" s="41">
        <f t="shared" si="6"/>
        <v>15000</v>
      </c>
      <c r="R124" s="150" t="s">
        <v>2099</v>
      </c>
      <c r="S124" s="150" t="s">
        <v>87</v>
      </c>
      <c r="T124" s="152" t="str">
        <f t="shared" si="7"/>
        <v>Woods Cross, Utah</v>
      </c>
    </row>
    <row r="125" spans="2:20" x14ac:dyDescent="0.35">
      <c r="B125" s="109" t="s">
        <v>1174</v>
      </c>
      <c r="C125" s="112"/>
      <c r="D125" s="110" t="s">
        <v>86</v>
      </c>
      <c r="E125" s="110" t="s">
        <v>1349</v>
      </c>
      <c r="F125" s="110" t="str">
        <f t="shared" si="4"/>
        <v>McKinney, Texas</v>
      </c>
      <c r="G125" s="41">
        <v>199177</v>
      </c>
      <c r="H125" s="113">
        <f t="shared" si="5"/>
        <v>0</v>
      </c>
      <c r="J125" s="112"/>
      <c r="K125" s="107" t="e" vm="282">
        <v>#VALUE!</v>
      </c>
      <c r="L125" t="e" cm="1" vm="384">
        <f t="array" ref="L125">_FV(K125,"Admin Division 1 (State/province/other)",TRUE)</f>
        <v>#VALUE!</v>
      </c>
      <c r="M125" t="e" cm="1" vm="283">
        <f t="array" ref="M125">_FV(K125,"Admin Division 2 (County/district/other)",TRUE)</f>
        <v>#VALUE!</v>
      </c>
      <c r="N125" t="e" cm="1" vm="281">
        <f t="array" ref="N125">_FV(K125,"City")</f>
        <v>#VALUE!</v>
      </c>
      <c r="O125" s="41">
        <v>242000</v>
      </c>
      <c r="P125">
        <v>1</v>
      </c>
      <c r="Q125" s="41">
        <f t="shared" si="6"/>
        <v>242000</v>
      </c>
      <c r="R125" s="150" t="s">
        <v>1773</v>
      </c>
      <c r="S125" s="150" t="s">
        <v>117</v>
      </c>
      <c r="T125" s="152" t="str">
        <f t="shared" si="7"/>
        <v>Blaine, New York</v>
      </c>
    </row>
    <row r="126" spans="2:20" x14ac:dyDescent="0.35">
      <c r="B126" s="109" t="s">
        <v>1175</v>
      </c>
      <c r="C126" s="112"/>
      <c r="D126" s="110" t="s">
        <v>62</v>
      </c>
      <c r="E126" s="110" t="s">
        <v>1350</v>
      </c>
      <c r="F126" s="110" t="str">
        <f t="shared" si="4"/>
        <v>Montgomery, Alabama</v>
      </c>
      <c r="G126" s="41">
        <v>198525</v>
      </c>
      <c r="H126" s="113">
        <f t="shared" si="5"/>
        <v>0</v>
      </c>
      <c r="J126" s="112"/>
      <c r="K126" s="107" t="e" vm="285">
        <v>#VALUE!</v>
      </c>
      <c r="L126" t="e" cm="1" vm="385">
        <f t="array" ref="L126">_FV(K126,"Admin Division 1 (State/province/other)",TRUE)</f>
        <v>#VALUE!</v>
      </c>
      <c r="M126" t="e" cm="1" vm="286">
        <f t="array" ref="M126">_FV(K126,"Admin Division 2 (County/district/other)",TRUE)</f>
        <v>#VALUE!</v>
      </c>
      <c r="N126" t="e" cm="1" vm="284">
        <f t="array" ref="N126">_FV(K126,"City")</f>
        <v>#VALUE!</v>
      </c>
      <c r="O126" s="41">
        <v>145000</v>
      </c>
      <c r="P126">
        <v>1</v>
      </c>
      <c r="Q126" s="41">
        <f t="shared" si="6"/>
        <v>145000</v>
      </c>
      <c r="R126" s="150" t="s">
        <v>2100</v>
      </c>
      <c r="S126" s="150" t="s">
        <v>88</v>
      </c>
      <c r="T126" s="152" t="str">
        <f t="shared" si="7"/>
        <v>Anacortes, Washington</v>
      </c>
    </row>
    <row r="127" spans="2:20" x14ac:dyDescent="0.35">
      <c r="B127" s="109" t="s">
        <v>1175</v>
      </c>
      <c r="C127" s="112"/>
      <c r="D127" s="110" t="s">
        <v>124</v>
      </c>
      <c r="E127" s="110" t="s">
        <v>1351</v>
      </c>
      <c r="F127" s="110" t="str">
        <f t="shared" si="4"/>
        <v>Augusta, Georgia</v>
      </c>
      <c r="G127" s="41">
        <v>197888</v>
      </c>
      <c r="H127" s="113">
        <f t="shared" si="5"/>
        <v>0</v>
      </c>
      <c r="J127" s="112"/>
      <c r="K127" s="107" t="e" vm="285">
        <v>#VALUE!</v>
      </c>
      <c r="L127" t="e" cm="1" vm="385">
        <f t="array" ref="L127">_FV(K127,"Admin Division 1 (State/province/other)",TRUE)</f>
        <v>#VALUE!</v>
      </c>
      <c r="M127" t="e" cm="1" vm="286">
        <f t="array" ref="M127">_FV(K127,"Admin Division 2 (County/district/other)",TRUE)</f>
        <v>#VALUE!</v>
      </c>
      <c r="N127" t="e" cm="1" vm="284">
        <f t="array" ref="N127">_FV(K127,"City")</f>
        <v>#VALUE!</v>
      </c>
      <c r="O127" s="41">
        <v>119000</v>
      </c>
      <c r="P127">
        <v>1</v>
      </c>
      <c r="Q127" s="41">
        <f t="shared" si="6"/>
        <v>119000</v>
      </c>
      <c r="R127" s="150" t="s">
        <v>2100</v>
      </c>
      <c r="S127" s="150" t="s">
        <v>88</v>
      </c>
      <c r="T127" s="152" t="str">
        <f t="shared" si="7"/>
        <v>Anacortes, Washington</v>
      </c>
    </row>
    <row r="128" spans="2:20" x14ac:dyDescent="0.35">
      <c r="B128" s="109" t="s">
        <v>1176</v>
      </c>
      <c r="C128" s="112"/>
      <c r="D128" s="110" t="s">
        <v>69</v>
      </c>
      <c r="E128" s="110" t="s">
        <v>1283</v>
      </c>
      <c r="F128" s="110" t="str">
        <f t="shared" si="4"/>
        <v>Aurora, Illinois</v>
      </c>
      <c r="G128" s="41">
        <v>197757</v>
      </c>
      <c r="H128" s="113">
        <f t="shared" si="5"/>
        <v>0</v>
      </c>
      <c r="J128" s="112"/>
      <c r="K128" s="107" t="e" vm="288">
        <v>#VALUE!</v>
      </c>
      <c r="L128" t="e" cm="1" vm="385">
        <f t="array" ref="L128">_FV(K128,"Admin Division 1 (State/province/other)",TRUE)</f>
        <v>#VALUE!</v>
      </c>
      <c r="M128" t="e" cm="1" vm="283">
        <f t="array" ref="M128">_FV(K128,"Admin Division 2 (County/district/other)",TRUE)</f>
        <v>#VALUE!</v>
      </c>
      <c r="N128" t="e" cm="1" vm="287">
        <f t="array" ref="N128">_FV(K128,"City")</f>
        <v>#VALUE!</v>
      </c>
      <c r="O128" s="41">
        <v>105000</v>
      </c>
      <c r="P128">
        <v>1</v>
      </c>
      <c r="Q128" s="41">
        <f t="shared" si="6"/>
        <v>105000</v>
      </c>
      <c r="R128" s="150" t="s">
        <v>2101</v>
      </c>
      <c r="S128" s="150" t="s">
        <v>88</v>
      </c>
      <c r="T128" s="152" t="str">
        <f t="shared" si="7"/>
        <v>Ferndale, Washington</v>
      </c>
    </row>
    <row r="129" spans="2:20" x14ac:dyDescent="0.35">
      <c r="B129" s="109" t="s">
        <v>1177</v>
      </c>
      <c r="C129" s="112"/>
      <c r="D129" s="110" t="s">
        <v>82</v>
      </c>
      <c r="E129" s="110" t="s">
        <v>1352</v>
      </c>
      <c r="F129" s="110" t="str">
        <f t="shared" si="4"/>
        <v>Akron, Ohio</v>
      </c>
      <c r="G129" s="41">
        <v>197597</v>
      </c>
      <c r="H129" s="113">
        <f t="shared" si="5"/>
        <v>0</v>
      </c>
      <c r="J129" s="112"/>
      <c r="K129" s="107" t="e" vm="290">
        <v>#VALUE!</v>
      </c>
      <c r="L129" t="e" cm="1" vm="385">
        <f t="array" ref="L129">_FV(K129,"Admin Division 1 (State/province/other)",TRUE)</f>
        <v>#VALUE!</v>
      </c>
      <c r="M129" t="e" cm="1" vm="386">
        <f t="array" ref="M129">_FV(K129,"Admin Division 2 (County/district/other)",TRUE)</f>
        <v>#VALUE!</v>
      </c>
      <c r="N129" t="e" cm="1" vm="289">
        <f t="array" ref="N129">_FV(K129,"City")</f>
        <v>#VALUE!</v>
      </c>
      <c r="O129" s="41">
        <v>40700</v>
      </c>
      <c r="P129">
        <v>1</v>
      </c>
      <c r="Q129" s="41">
        <f t="shared" si="6"/>
        <v>40700</v>
      </c>
      <c r="R129" s="150" t="s">
        <v>1330</v>
      </c>
      <c r="S129" s="150" t="s">
        <v>88</v>
      </c>
      <c r="T129" s="152" t="str">
        <f t="shared" si="7"/>
        <v>Tacoma, Washington</v>
      </c>
    </row>
    <row r="130" spans="2:20" x14ac:dyDescent="0.35">
      <c r="B130" s="109" t="s">
        <v>1178</v>
      </c>
      <c r="C130" s="112"/>
      <c r="D130" s="110" t="s">
        <v>64</v>
      </c>
      <c r="E130" s="110" t="s">
        <v>1353</v>
      </c>
      <c r="F130" s="110" t="str">
        <f t="shared" si="4"/>
        <v>Little Rock, Arkansas</v>
      </c>
      <c r="G130" s="41">
        <v>197312</v>
      </c>
      <c r="H130" s="113">
        <f t="shared" si="5"/>
        <v>0</v>
      </c>
      <c r="J130" s="112"/>
      <c r="K130" s="107" t="e" vm="293">
        <v>#VALUE!</v>
      </c>
      <c r="L130" t="e" cm="1" vm="387">
        <f t="array" ref="L130">_FV(K130,"Admin Division 1 (State/province/other)",TRUE)</f>
        <v>#VALUE!</v>
      </c>
      <c r="M130" t="e" cm="1" vm="294">
        <f t="array" ref="M130">_FV(K130,"Admin Division 2 (County/district/other)",TRUE)</f>
        <v>#VALUE!</v>
      </c>
      <c r="N130" t="e" cm="1" vm="292">
        <f t="array" ref="N130">_FV(K130,"City")</f>
        <v>#VALUE!</v>
      </c>
      <c r="O130" s="41">
        <v>22300</v>
      </c>
      <c r="P130">
        <v>1</v>
      </c>
      <c r="Q130" s="41">
        <f t="shared" si="6"/>
        <v>22300</v>
      </c>
      <c r="R130" s="150" t="s">
        <v>2102</v>
      </c>
      <c r="S130" s="150" t="s">
        <v>89</v>
      </c>
      <c r="T130" s="152" t="str">
        <f t="shared" si="7"/>
        <v>Newell, West Virginia</v>
      </c>
    </row>
    <row r="131" spans="2:20" x14ac:dyDescent="0.35">
      <c r="B131" s="109" t="s">
        <v>1179</v>
      </c>
      <c r="C131" s="112"/>
      <c r="D131" s="110" t="s">
        <v>134</v>
      </c>
      <c r="E131" s="110" t="s">
        <v>1354</v>
      </c>
      <c r="F131" s="110" t="str">
        <f t="shared" si="4"/>
        <v>Tempe, Arizona</v>
      </c>
      <c r="G131" s="41">
        <v>195805</v>
      </c>
      <c r="H131" s="113">
        <f t="shared" si="5"/>
        <v>0</v>
      </c>
      <c r="J131" s="112"/>
      <c r="K131" s="107" t="e" vm="296">
        <v>#VALUE!</v>
      </c>
      <c r="L131" t="e" cm="1" vm="388">
        <f t="array" ref="L131">_FV(K131,"Admin Division 1 (State/province/other)",TRUE)</f>
        <v>#VALUE!</v>
      </c>
      <c r="M131" t="e" cm="1" vm="389">
        <f t="array" ref="M131">_FV(K131,"Admin Division 2 (County/district/other)",TRUE)</f>
        <v>#VALUE!</v>
      </c>
      <c r="N131" t="e" cm="1" vm="295">
        <f t="array" ref="N131">_FV(K131,"City")</f>
        <v>#VALUE!</v>
      </c>
      <c r="O131" s="41">
        <v>38000</v>
      </c>
      <c r="P131">
        <v>0</v>
      </c>
      <c r="Q131" s="41">
        <f t="shared" si="6"/>
        <v>0</v>
      </c>
      <c r="R131" s="150" t="s">
        <v>2103</v>
      </c>
      <c r="S131" s="150" t="s">
        <v>90</v>
      </c>
      <c r="T131" s="152" t="str">
        <f t="shared" si="7"/>
        <v>Superior, Wisconsin</v>
      </c>
    </row>
    <row r="132" spans="2:20" x14ac:dyDescent="0.35">
      <c r="B132" s="109" t="s">
        <v>1180</v>
      </c>
      <c r="C132" s="112"/>
      <c r="D132" s="110" t="s">
        <v>124</v>
      </c>
      <c r="E132" s="110" t="s">
        <v>1244</v>
      </c>
      <c r="F132" s="110" t="str">
        <f t="shared" si="4"/>
        <v>Columbus, Georgia</v>
      </c>
      <c r="G132" s="41">
        <v>195769</v>
      </c>
      <c r="H132" s="113">
        <f t="shared" si="5"/>
        <v>0</v>
      </c>
      <c r="J132" s="112"/>
      <c r="K132" s="107" t="e" vm="299">
        <v>#VALUE!</v>
      </c>
      <c r="L132" t="e" cm="1" vm="390">
        <f t="array" ref="L132">_FV(K132,"Admin Division 1 (State/province/other)",TRUE)</f>
        <v>#VALUE!</v>
      </c>
      <c r="M132" t="e" cm="1" vm="391">
        <f t="array" ref="M132">_FV(K132,"Admin Division 2 (County/district/other)",TRUE)</f>
        <v>#VALUE!</v>
      </c>
      <c r="N132" t="e" cm="1" vm="298">
        <f t="array" ref="N132">_FV(K132,"City")</f>
        <v>#VALUE!</v>
      </c>
      <c r="O132" s="41">
        <v>75000</v>
      </c>
      <c r="P132">
        <v>1</v>
      </c>
      <c r="Q132" s="41">
        <f t="shared" si="6"/>
        <v>75000</v>
      </c>
      <c r="R132" s="150" t="s">
        <v>2104</v>
      </c>
      <c r="S132" s="150" t="s">
        <v>91</v>
      </c>
      <c r="T132" s="152" t="str">
        <f t="shared" si="7"/>
        <v>Sinclair, Wyoming</v>
      </c>
    </row>
    <row r="133" spans="2:20" x14ac:dyDescent="0.35">
      <c r="B133" s="109" t="s">
        <v>1181</v>
      </c>
      <c r="C133" s="112"/>
      <c r="D133" s="110" t="s">
        <v>71</v>
      </c>
      <c r="E133" s="110" t="s">
        <v>1355</v>
      </c>
      <c r="F133" s="110" t="str">
        <f t="shared" si="4"/>
        <v>Overland Park, Kansas</v>
      </c>
      <c r="G133" s="41">
        <v>195494</v>
      </c>
      <c r="H133" s="113">
        <f t="shared" si="5"/>
        <v>0</v>
      </c>
      <c r="J133" s="112"/>
      <c r="K133" s="107" t="e" vm="302">
        <v>#VALUE!</v>
      </c>
      <c r="L133" t="e" cm="1" vm="390">
        <f t="array" ref="L133">_FV(K133,"Admin Division 1 (State/province/other)",TRUE)</f>
        <v>#VALUE!</v>
      </c>
      <c r="M133" t="e" cm="1" vm="303">
        <f t="array" ref="M133">_FV(K133,"Admin Division 2 (County/district/other)",TRUE)</f>
        <v>#VALUE!</v>
      </c>
      <c r="N133" t="e" cm="1" vm="301">
        <f t="array" ref="N133">_FV(K133,"City")</f>
        <v>#VALUE!</v>
      </c>
      <c r="O133" s="41">
        <v>48000</v>
      </c>
      <c r="P133">
        <v>1</v>
      </c>
      <c r="Q133" s="41">
        <f t="shared" si="6"/>
        <v>48000</v>
      </c>
      <c r="R133" s="150" t="s">
        <v>1791</v>
      </c>
      <c r="S133" s="150" t="s">
        <v>91</v>
      </c>
      <c r="T133" s="152" t="str">
        <f t="shared" si="7"/>
        <v>Cheyenne, Wyoming</v>
      </c>
    </row>
    <row r="134" spans="2:20" x14ac:dyDescent="0.35">
      <c r="B134" s="109" t="s">
        <v>1182</v>
      </c>
      <c r="C134" s="112"/>
      <c r="D134" s="110" t="s">
        <v>86</v>
      </c>
      <c r="E134" s="110" t="s">
        <v>1356</v>
      </c>
      <c r="F134" s="110" t="str">
        <f t="shared" ref="F134:F197" si="8">E134&amp;", "&amp;D134</f>
        <v>Grand Prairie, Texas</v>
      </c>
      <c r="G134" s="41">
        <v>194543</v>
      </c>
      <c r="H134" s="113">
        <f t="shared" ref="H134:H197" si="9">IF(G134&gt;300000,G134,0)</f>
        <v>0</v>
      </c>
      <c r="J134" s="112"/>
      <c r="K134" s="107" t="e" vm="305">
        <v>#VALUE!</v>
      </c>
      <c r="L134" t="e" cm="1" vm="390">
        <f t="array" ref="L134">_FV(K134,"Admin Division 1 (State/province/other)",TRUE)</f>
        <v>#VALUE!</v>
      </c>
      <c r="M134" t="e" cm="1" vm="392">
        <f t="array" ref="M134">_FV(K134,"Admin Division 2 (County/district/other)",TRUE)</f>
        <v>#VALUE!</v>
      </c>
      <c r="N134" t="e" cm="1" vm="304">
        <f t="array" ref="N134">_FV(K134,"City")</f>
        <v>#VALUE!</v>
      </c>
      <c r="O134" s="41">
        <v>24500</v>
      </c>
      <c r="P134">
        <v>1</v>
      </c>
      <c r="Q134" s="41">
        <f t="shared" ref="Q134:Q136" si="10">O134*P134</f>
        <v>24500</v>
      </c>
      <c r="R134" s="150" t="s">
        <v>1862</v>
      </c>
      <c r="S134" s="150" t="s">
        <v>91</v>
      </c>
      <c r="T134" s="152" t="str">
        <f t="shared" ref="T134:T136" si="11">R134&amp;", "&amp;S134</f>
        <v>Casper, Wyoming</v>
      </c>
    </row>
    <row r="135" spans="2:20" x14ac:dyDescent="0.35">
      <c r="B135" s="109" t="s">
        <v>1183</v>
      </c>
      <c r="C135" s="112"/>
      <c r="D135" s="110" t="s">
        <v>120</v>
      </c>
      <c r="E135" s="110" t="s">
        <v>1357</v>
      </c>
      <c r="F135" s="110" t="str">
        <f t="shared" si="8"/>
        <v>Tallahassee, Florida</v>
      </c>
      <c r="G135" s="41">
        <v>194500</v>
      </c>
      <c r="H135" s="113">
        <f t="shared" si="9"/>
        <v>0</v>
      </c>
      <c r="J135" s="112"/>
      <c r="K135" s="107" t="e" vm="308">
        <v>#VALUE!</v>
      </c>
      <c r="L135" t="e" cm="1" vm="390">
        <f t="array" ref="L135">_FV(K135,"Admin Division 1 (State/province/other)",TRUE)</f>
        <v>#VALUE!</v>
      </c>
      <c r="M135" t="e" cm="1" vm="393">
        <f t="array" ref="M135">_FV(K135,"Admin Division 2 (County/district/other)",TRUE)</f>
        <v>#VALUE!</v>
      </c>
      <c r="N135" t="e" cm="1" vm="307">
        <f t="array" ref="N135">_FV(K135,"City")</f>
        <v>#VALUE!</v>
      </c>
      <c r="O135" s="41">
        <v>18000</v>
      </c>
      <c r="P135">
        <v>1</v>
      </c>
      <c r="Q135" s="41">
        <f t="shared" si="10"/>
        <v>18000</v>
      </c>
      <c r="R135" s="150" t="s">
        <v>2105</v>
      </c>
      <c r="S135" s="150" t="s">
        <v>91</v>
      </c>
      <c r="T135" s="152" t="str">
        <f t="shared" si="11"/>
        <v>Newcastle, Wyoming</v>
      </c>
    </row>
    <row r="136" spans="2:20" x14ac:dyDescent="0.35">
      <c r="B136" s="109" t="s">
        <v>1184</v>
      </c>
      <c r="C136" s="112"/>
      <c r="D136" s="110" t="s">
        <v>120</v>
      </c>
      <c r="E136" s="110" t="s">
        <v>1358</v>
      </c>
      <c r="F136" s="110" t="str">
        <f t="shared" si="8"/>
        <v>Cape Coral, Florida</v>
      </c>
      <c r="G136" s="41">
        <v>194495</v>
      </c>
      <c r="H136" s="113">
        <f t="shared" si="9"/>
        <v>0</v>
      </c>
      <c r="J136" s="112"/>
      <c r="K136" s="107" t="e" vm="311">
        <v>#VALUE!</v>
      </c>
      <c r="L136" t="e" cm="1" vm="390">
        <f t="array" ref="L136">_FV(K136,"Admin Division 1 (State/province/other)",TRUE)</f>
        <v>#VALUE!</v>
      </c>
      <c r="M136" t="e" cm="1" vm="312">
        <f t="array" ref="M136">_FV(K136,"Admin Division 2 (County/district/other)",TRUE)</f>
        <v>#VALUE!</v>
      </c>
      <c r="N136" t="e" cm="1" vm="310">
        <f t="array" ref="N136">_FV(K136,"City")</f>
        <v>#VALUE!</v>
      </c>
      <c r="O136" s="41">
        <v>3000</v>
      </c>
      <c r="P136">
        <v>1</v>
      </c>
      <c r="Q136" s="41">
        <f t="shared" si="10"/>
        <v>3000</v>
      </c>
      <c r="R136" s="150" t="s">
        <v>1698</v>
      </c>
      <c r="S136" s="150" t="s">
        <v>91</v>
      </c>
      <c r="T136" s="152" t="str">
        <f t="shared" si="11"/>
        <v>Evanston, Wyoming</v>
      </c>
    </row>
    <row r="137" spans="2:20" x14ac:dyDescent="0.35">
      <c r="C137" s="112"/>
      <c r="D137" s="110" t="s">
        <v>62</v>
      </c>
      <c r="E137" s="110" t="s">
        <v>1359</v>
      </c>
      <c r="F137" s="110" t="str">
        <f t="shared" si="8"/>
        <v>Mobile, Alabama</v>
      </c>
      <c r="G137" s="41">
        <v>188720</v>
      </c>
      <c r="H137" s="113">
        <f t="shared" si="9"/>
        <v>0</v>
      </c>
      <c r="J137" s="112"/>
      <c r="O137" s="41"/>
      <c r="Q137" s="41"/>
      <c r="R137" s="112"/>
      <c r="S137" s="112"/>
      <c r="T137" s="112"/>
    </row>
    <row r="138" spans="2:20" x14ac:dyDescent="0.35">
      <c r="C138" s="112"/>
      <c r="D138" s="110" t="s">
        <v>85</v>
      </c>
      <c r="E138" s="110" t="s">
        <v>1360</v>
      </c>
      <c r="F138" s="110" t="str">
        <f t="shared" si="8"/>
        <v>Knoxville, Tennessee</v>
      </c>
      <c r="G138" s="41">
        <v>187603</v>
      </c>
      <c r="H138" s="113">
        <f t="shared" si="9"/>
        <v>0</v>
      </c>
      <c r="J138" s="112"/>
      <c r="O138" s="41"/>
      <c r="Q138" s="41"/>
      <c r="R138" s="112"/>
      <c r="S138" s="112"/>
      <c r="T138" s="112"/>
    </row>
    <row r="139" spans="2:20" x14ac:dyDescent="0.35">
      <c r="C139" s="112"/>
      <c r="D139" s="110" t="s">
        <v>73</v>
      </c>
      <c r="E139" s="110" t="s">
        <v>1361</v>
      </c>
      <c r="F139" s="110" t="str">
        <f t="shared" si="8"/>
        <v>Shreveport, Louisiana</v>
      </c>
      <c r="G139" s="41">
        <v>187112</v>
      </c>
      <c r="H139" s="113">
        <f t="shared" si="9"/>
        <v>0</v>
      </c>
      <c r="J139" s="112"/>
      <c r="O139" s="41"/>
      <c r="Q139" s="41"/>
      <c r="R139" s="112"/>
      <c r="S139" s="112"/>
      <c r="T139" s="112"/>
    </row>
    <row r="140" spans="2:20" x14ac:dyDescent="0.35">
      <c r="C140" s="112"/>
      <c r="D140" s="110" t="s">
        <v>106</v>
      </c>
      <c r="E140" s="110" t="s">
        <v>1362</v>
      </c>
      <c r="F140" s="110" t="str">
        <f t="shared" si="8"/>
        <v>Worcester, Massachusetts</v>
      </c>
      <c r="G140" s="41">
        <v>185428</v>
      </c>
      <c r="H140" s="113">
        <f t="shared" si="9"/>
        <v>0</v>
      </c>
      <c r="J140" s="112"/>
      <c r="O140" s="41"/>
      <c r="Q140" s="41"/>
      <c r="R140" s="112"/>
      <c r="S140" s="112"/>
      <c r="T140" s="112"/>
    </row>
    <row r="141" spans="2:20" x14ac:dyDescent="0.35">
      <c r="C141" s="112"/>
      <c r="D141" s="110" t="s">
        <v>65</v>
      </c>
      <c r="E141" s="110" t="s">
        <v>1363</v>
      </c>
      <c r="F141" s="110" t="str">
        <f t="shared" si="8"/>
        <v>Ontario, California</v>
      </c>
      <c r="G141" s="41">
        <v>185010</v>
      </c>
      <c r="H141" s="113">
        <f t="shared" si="9"/>
        <v>0</v>
      </c>
      <c r="J141" s="112"/>
      <c r="O141" s="41"/>
      <c r="Q141" s="41"/>
      <c r="R141" s="112"/>
      <c r="S141" s="112"/>
      <c r="T141" s="112"/>
    </row>
    <row r="142" spans="2:20" x14ac:dyDescent="0.35">
      <c r="C142" s="112"/>
      <c r="D142" s="110" t="s">
        <v>88</v>
      </c>
      <c r="E142" s="110" t="s">
        <v>1364</v>
      </c>
      <c r="F142" s="110" t="str">
        <f t="shared" si="8"/>
        <v>Vancouver, Washington</v>
      </c>
      <c r="G142" s="41">
        <v>184463</v>
      </c>
      <c r="H142" s="113">
        <f t="shared" si="9"/>
        <v>0</v>
      </c>
      <c r="J142" s="112"/>
      <c r="O142" s="41"/>
      <c r="Q142" s="41"/>
      <c r="R142" s="112"/>
      <c r="S142" s="112"/>
      <c r="T142" s="112"/>
    </row>
    <row r="143" spans="2:20" x14ac:dyDescent="0.35">
      <c r="C143" s="112"/>
      <c r="D143" s="110" t="s">
        <v>129</v>
      </c>
      <c r="E143" s="110" t="s">
        <v>1365</v>
      </c>
      <c r="F143" s="110" t="str">
        <f t="shared" si="8"/>
        <v>Sioux Falls, South Dakota</v>
      </c>
      <c r="G143" s="41">
        <v>183793</v>
      </c>
      <c r="H143" s="113">
        <f t="shared" si="9"/>
        <v>0</v>
      </c>
      <c r="J143" s="112"/>
      <c r="O143" s="41"/>
      <c r="Q143" s="41"/>
      <c r="R143" s="112"/>
      <c r="S143" s="112"/>
      <c r="T143" s="112"/>
    </row>
    <row r="144" spans="2:20" x14ac:dyDescent="0.35">
      <c r="C144" s="112"/>
      <c r="D144" s="110" t="s">
        <v>85</v>
      </c>
      <c r="E144" s="110" t="s">
        <v>1366</v>
      </c>
      <c r="F144" s="110" t="str">
        <f t="shared" si="8"/>
        <v>Chattanooga, Tennessee</v>
      </c>
      <c r="G144" s="41">
        <v>182799</v>
      </c>
      <c r="H144" s="113">
        <f t="shared" si="9"/>
        <v>0</v>
      </c>
      <c r="J144" s="112"/>
      <c r="O144" s="41"/>
      <c r="Q144" s="41"/>
      <c r="R144" s="112"/>
      <c r="S144" s="112"/>
      <c r="T144" s="112"/>
    </row>
    <row r="145" spans="3:20" x14ac:dyDescent="0.35">
      <c r="C145" s="112"/>
      <c r="D145" s="110" t="s">
        <v>86</v>
      </c>
      <c r="E145" s="110" t="s">
        <v>1367</v>
      </c>
      <c r="F145" s="110" t="str">
        <f t="shared" si="8"/>
        <v>Brownsville, Texas</v>
      </c>
      <c r="G145" s="41">
        <v>182781</v>
      </c>
      <c r="H145" s="113">
        <f t="shared" si="9"/>
        <v>0</v>
      </c>
      <c r="J145" s="112"/>
      <c r="O145" s="41"/>
      <c r="Q145" s="41"/>
      <c r="R145" s="112"/>
      <c r="S145" s="112"/>
      <c r="T145" s="112"/>
    </row>
    <row r="146" spans="3:20" x14ac:dyDescent="0.35">
      <c r="C146" s="112"/>
      <c r="D146" s="110" t="s">
        <v>120</v>
      </c>
      <c r="E146" s="110" t="s">
        <v>1368</v>
      </c>
      <c r="F146" s="110" t="str">
        <f t="shared" si="8"/>
        <v>Fort Lauderdale, Florida</v>
      </c>
      <c r="G146" s="41">
        <v>182437</v>
      </c>
      <c r="H146" s="113">
        <f t="shared" si="9"/>
        <v>0</v>
      </c>
      <c r="J146" s="112"/>
      <c r="O146" s="41"/>
      <c r="Q146" s="41"/>
      <c r="R146" s="112"/>
      <c r="S146" s="112"/>
      <c r="T146" s="112"/>
    </row>
    <row r="147" spans="3:20" x14ac:dyDescent="0.35">
      <c r="C147" s="112"/>
      <c r="D147" s="110" t="s">
        <v>108</v>
      </c>
      <c r="E147" s="110" t="s">
        <v>1369</v>
      </c>
      <c r="F147" s="110" t="str">
        <f t="shared" si="8"/>
        <v>Providence, Rhode Island</v>
      </c>
      <c r="G147" s="41">
        <v>179883</v>
      </c>
      <c r="H147" s="113">
        <f t="shared" si="9"/>
        <v>0</v>
      </c>
      <c r="J147" s="112"/>
      <c r="O147" s="41"/>
      <c r="Q147" s="41"/>
      <c r="R147" s="112"/>
      <c r="S147" s="112"/>
      <c r="T147" s="112"/>
    </row>
    <row r="148" spans="3:20" x14ac:dyDescent="0.35">
      <c r="C148" s="112"/>
      <c r="D148" s="110" t="s">
        <v>121</v>
      </c>
      <c r="E148" s="110" t="s">
        <v>1370</v>
      </c>
      <c r="F148" s="110" t="str">
        <f t="shared" si="8"/>
        <v>Newport News, Virginia</v>
      </c>
      <c r="G148" s="41">
        <v>179225</v>
      </c>
      <c r="H148" s="113">
        <f t="shared" si="9"/>
        <v>0</v>
      </c>
      <c r="J148" s="112"/>
      <c r="O148" s="41"/>
      <c r="Q148" s="41"/>
      <c r="R148" s="112"/>
      <c r="S148" s="112"/>
      <c r="T148" s="112"/>
    </row>
    <row r="149" spans="3:20" x14ac:dyDescent="0.35">
      <c r="C149" s="112"/>
      <c r="D149" s="110" t="s">
        <v>65</v>
      </c>
      <c r="E149" s="110" t="s">
        <v>1371</v>
      </c>
      <c r="F149" s="110" t="str">
        <f t="shared" si="8"/>
        <v>Rancho Cucamonga, California</v>
      </c>
      <c r="G149" s="41">
        <v>177603</v>
      </c>
      <c r="H149" s="113">
        <f t="shared" si="9"/>
        <v>0</v>
      </c>
      <c r="J149" s="112"/>
      <c r="O149" s="41"/>
      <c r="Q149" s="41"/>
      <c r="R149" s="112"/>
      <c r="S149" s="112"/>
      <c r="T149" s="112"/>
    </row>
    <row r="150" spans="3:20" x14ac:dyDescent="0.35">
      <c r="C150" s="112"/>
      <c r="D150" s="110" t="s">
        <v>65</v>
      </c>
      <c r="E150" s="110" t="s">
        <v>1372</v>
      </c>
      <c r="F150" s="110" t="str">
        <f t="shared" si="8"/>
        <v>Santa Rosa, California</v>
      </c>
      <c r="G150" s="41">
        <v>176753</v>
      </c>
      <c r="H150" s="113">
        <f t="shared" si="9"/>
        <v>0</v>
      </c>
      <c r="J150" s="112"/>
      <c r="O150" s="41"/>
      <c r="Q150" s="41"/>
      <c r="R150" s="112"/>
      <c r="S150" s="112"/>
      <c r="T150" s="112"/>
    </row>
    <row r="151" spans="3:20" x14ac:dyDescent="0.35">
      <c r="C151" s="112"/>
      <c r="D151" s="110" t="s">
        <v>134</v>
      </c>
      <c r="E151" s="110" t="s">
        <v>1373</v>
      </c>
      <c r="F151" s="110" t="str">
        <f t="shared" si="8"/>
        <v>Peoria, Arizona</v>
      </c>
      <c r="G151" s="41">
        <v>175961</v>
      </c>
      <c r="H151" s="113">
        <f t="shared" si="9"/>
        <v>0</v>
      </c>
      <c r="J151" s="112"/>
      <c r="O151" s="41"/>
      <c r="Q151" s="41"/>
      <c r="R151" s="112"/>
      <c r="S151" s="112"/>
      <c r="T151" s="112"/>
    </row>
    <row r="152" spans="3:20" x14ac:dyDescent="0.35">
      <c r="C152" s="112"/>
      <c r="D152" s="110" t="s">
        <v>65</v>
      </c>
      <c r="E152" s="110" t="s">
        <v>1374</v>
      </c>
      <c r="F152" s="110" t="str">
        <f t="shared" si="8"/>
        <v>Oceanside, California</v>
      </c>
      <c r="G152" s="41">
        <v>175742</v>
      </c>
      <c r="H152" s="113">
        <f t="shared" si="9"/>
        <v>0</v>
      </c>
      <c r="J152" s="112"/>
      <c r="O152" s="41"/>
      <c r="Q152" s="41"/>
      <c r="R152" s="112"/>
      <c r="S152" s="112"/>
      <c r="T152" s="112"/>
    </row>
    <row r="153" spans="3:20" x14ac:dyDescent="0.35">
      <c r="C153" s="112"/>
      <c r="D153" s="110" t="s">
        <v>65</v>
      </c>
      <c r="E153" s="110" t="s">
        <v>1375</v>
      </c>
      <c r="F153" s="110" t="str">
        <f t="shared" si="8"/>
        <v>Elk Grove, California</v>
      </c>
      <c r="G153" s="41">
        <v>174775</v>
      </c>
      <c r="H153" s="113">
        <f t="shared" si="9"/>
        <v>0</v>
      </c>
      <c r="J153" s="112"/>
      <c r="O153" s="41"/>
      <c r="Q153" s="41"/>
      <c r="R153" s="112"/>
      <c r="S153" s="112"/>
      <c r="T153" s="112"/>
    </row>
    <row r="154" spans="3:20" x14ac:dyDescent="0.35">
      <c r="C154" s="112"/>
      <c r="D154" s="110" t="s">
        <v>135</v>
      </c>
      <c r="E154" s="110" t="s">
        <v>1376</v>
      </c>
      <c r="F154" s="110" t="str">
        <f t="shared" si="8"/>
        <v>Salem, Oregon</v>
      </c>
      <c r="G154" s="41">
        <v>174365</v>
      </c>
      <c r="H154" s="113">
        <f t="shared" si="9"/>
        <v>0</v>
      </c>
      <c r="J154" s="112"/>
      <c r="O154" s="41"/>
      <c r="Q154" s="41"/>
      <c r="R154" s="112"/>
      <c r="S154" s="112"/>
      <c r="T154" s="112"/>
    </row>
    <row r="155" spans="3:20" x14ac:dyDescent="0.35">
      <c r="C155" s="112"/>
      <c r="D155" s="110" t="s">
        <v>120</v>
      </c>
      <c r="E155" s="110" t="s">
        <v>1377</v>
      </c>
      <c r="F155" s="110" t="str">
        <f t="shared" si="8"/>
        <v>Pembroke Pines, Florida</v>
      </c>
      <c r="G155" s="41">
        <v>173591</v>
      </c>
      <c r="H155" s="113">
        <f t="shared" si="9"/>
        <v>0</v>
      </c>
      <c r="J155" s="112"/>
      <c r="O155" s="41"/>
      <c r="Q155" s="41"/>
      <c r="R155" s="112"/>
      <c r="S155" s="112"/>
      <c r="T155" s="112"/>
    </row>
    <row r="156" spans="3:20" x14ac:dyDescent="0.35">
      <c r="C156" s="112"/>
      <c r="D156" s="110" t="s">
        <v>135</v>
      </c>
      <c r="E156" s="110" t="s">
        <v>1378</v>
      </c>
      <c r="F156" s="110" t="str">
        <f t="shared" si="8"/>
        <v>Eugene, Oregon</v>
      </c>
      <c r="G156" s="41">
        <v>172622</v>
      </c>
      <c r="H156" s="113">
        <f t="shared" si="9"/>
        <v>0</v>
      </c>
      <c r="J156" s="112"/>
      <c r="O156" s="41"/>
      <c r="Q156" s="41"/>
      <c r="R156" s="112"/>
      <c r="S156" s="112"/>
      <c r="T156" s="112"/>
    </row>
    <row r="157" spans="3:20" x14ac:dyDescent="0.35">
      <c r="C157" s="112"/>
      <c r="D157" s="110" t="s">
        <v>65</v>
      </c>
      <c r="E157" s="110" t="s">
        <v>1379</v>
      </c>
      <c r="F157" s="110" t="str">
        <f t="shared" si="8"/>
        <v>Garden Grove, California</v>
      </c>
      <c r="G157" s="41">
        <v>171644</v>
      </c>
      <c r="H157" s="113">
        <f t="shared" si="9"/>
        <v>0</v>
      </c>
      <c r="J157" s="112"/>
      <c r="O157" s="41"/>
      <c r="Q157" s="41"/>
      <c r="R157" s="112"/>
      <c r="S157" s="112"/>
      <c r="T157" s="112"/>
    </row>
    <row r="158" spans="3:20" x14ac:dyDescent="0.35">
      <c r="C158" s="112"/>
      <c r="D158" s="110" t="s">
        <v>123</v>
      </c>
      <c r="E158" s="110" t="s">
        <v>1380</v>
      </c>
      <c r="F158" s="110" t="str">
        <f t="shared" si="8"/>
        <v>Carytown, North Carolina</v>
      </c>
      <c r="G158" s="41">
        <v>170282</v>
      </c>
      <c r="H158" s="113">
        <f t="shared" si="9"/>
        <v>0</v>
      </c>
      <c r="J158" s="112"/>
      <c r="O158" s="41"/>
      <c r="Q158" s="41"/>
      <c r="R158" s="112"/>
      <c r="S158" s="112"/>
      <c r="T158" s="112"/>
    </row>
    <row r="159" spans="3:20" x14ac:dyDescent="0.35">
      <c r="C159" s="112"/>
      <c r="D159" s="110" t="s">
        <v>66</v>
      </c>
      <c r="E159" s="110" t="s">
        <v>1381</v>
      </c>
      <c r="F159" s="110" t="str">
        <f t="shared" si="8"/>
        <v>Fort Collins, Colorado</v>
      </c>
      <c r="G159" s="41">
        <v>170243</v>
      </c>
      <c r="H159" s="113">
        <f t="shared" si="9"/>
        <v>0</v>
      </c>
      <c r="J159" s="112"/>
      <c r="O159" s="41"/>
      <c r="Q159" s="41"/>
      <c r="R159" s="112"/>
      <c r="S159" s="112"/>
      <c r="T159" s="112"/>
    </row>
    <row r="160" spans="3:20" x14ac:dyDescent="0.35">
      <c r="C160" s="112"/>
      <c r="D160" s="110" t="s">
        <v>65</v>
      </c>
      <c r="E160" s="110" t="s">
        <v>1382</v>
      </c>
      <c r="F160" s="110" t="str">
        <f t="shared" si="8"/>
        <v>Corona, California</v>
      </c>
      <c r="G160" s="41">
        <v>169868</v>
      </c>
      <c r="H160" s="113">
        <f t="shared" si="9"/>
        <v>0</v>
      </c>
      <c r="J160" s="112"/>
      <c r="O160" s="41"/>
      <c r="Q160" s="41"/>
      <c r="R160" s="112"/>
      <c r="S160" s="112"/>
      <c r="T160" s="112"/>
    </row>
    <row r="161" spans="3:20" x14ac:dyDescent="0.35">
      <c r="C161" s="112"/>
      <c r="D161" s="110" t="s">
        <v>127</v>
      </c>
      <c r="E161" s="110" t="s">
        <v>1383</v>
      </c>
      <c r="F161" s="110" t="str">
        <f t="shared" si="8"/>
        <v>Springfield, Missouri</v>
      </c>
      <c r="G161" s="41">
        <v>167882</v>
      </c>
      <c r="H161" s="113">
        <f t="shared" si="9"/>
        <v>0</v>
      </c>
      <c r="J161" s="112"/>
      <c r="O161" s="41"/>
      <c r="Q161" s="41"/>
      <c r="R161" s="112"/>
      <c r="S161" s="112"/>
      <c r="T161" s="112"/>
    </row>
    <row r="162" spans="3:20" x14ac:dyDescent="0.35">
      <c r="C162" s="112"/>
      <c r="D162" s="110" t="s">
        <v>76</v>
      </c>
      <c r="E162" s="110" t="s">
        <v>1384</v>
      </c>
      <c r="F162" s="110" t="str">
        <f t="shared" si="8"/>
        <v>Jackson, Mississippi</v>
      </c>
      <c r="G162" s="41">
        <v>160628</v>
      </c>
      <c r="H162" s="113">
        <f t="shared" si="9"/>
        <v>0</v>
      </c>
      <c r="J162" s="112"/>
      <c r="O162" s="41"/>
      <c r="Q162" s="41"/>
      <c r="R162" s="112"/>
      <c r="S162" s="112"/>
      <c r="T162" s="112"/>
    </row>
    <row r="163" spans="3:20" x14ac:dyDescent="0.35">
      <c r="C163" s="112"/>
      <c r="D163" s="110" t="s">
        <v>121</v>
      </c>
      <c r="E163" s="110" t="s">
        <v>1385</v>
      </c>
      <c r="F163" s="110" t="str">
        <f t="shared" si="8"/>
        <v>Alexandria, Virginia</v>
      </c>
      <c r="G163" s="41">
        <v>159428</v>
      </c>
      <c r="H163" s="113">
        <f t="shared" si="9"/>
        <v>0</v>
      </c>
      <c r="J163" s="112"/>
      <c r="O163" s="41"/>
      <c r="Q163" s="41"/>
      <c r="R163" s="112"/>
      <c r="S163" s="112"/>
      <c r="T163" s="112"/>
    </row>
    <row r="164" spans="3:20" x14ac:dyDescent="0.35">
      <c r="C164" s="112"/>
      <c r="D164" s="110" t="s">
        <v>65</v>
      </c>
      <c r="E164" s="110" t="s">
        <v>1386</v>
      </c>
      <c r="F164" s="110" t="str">
        <f t="shared" si="8"/>
        <v>Hayward, California</v>
      </c>
      <c r="G164" s="41">
        <v>159203</v>
      </c>
      <c r="H164" s="113">
        <f t="shared" si="9"/>
        <v>0</v>
      </c>
      <c r="J164" s="112"/>
      <c r="O164" s="41"/>
      <c r="Q164" s="41"/>
      <c r="R164" s="112"/>
      <c r="S164" s="112"/>
      <c r="T164" s="112"/>
    </row>
    <row r="165" spans="3:20" x14ac:dyDescent="0.35">
      <c r="C165" s="112"/>
      <c r="D165" s="110" t="s">
        <v>85</v>
      </c>
      <c r="E165" s="110" t="s">
        <v>1387</v>
      </c>
      <c r="F165" s="110" t="str">
        <f t="shared" si="8"/>
        <v>Clarksville, Tennessee</v>
      </c>
      <c r="G165" s="41">
        <v>158146</v>
      </c>
      <c r="H165" s="113">
        <f t="shared" si="9"/>
        <v>0</v>
      </c>
      <c r="J165" s="112"/>
      <c r="O165" s="41"/>
      <c r="Q165" s="41"/>
      <c r="R165" s="112"/>
      <c r="S165" s="112"/>
      <c r="T165" s="112"/>
    </row>
    <row r="166" spans="3:20" x14ac:dyDescent="0.35">
      <c r="C166" s="112"/>
      <c r="D166" s="110" t="s">
        <v>66</v>
      </c>
      <c r="E166" s="110" t="s">
        <v>1388</v>
      </c>
      <c r="F166" s="110" t="str">
        <f t="shared" si="8"/>
        <v>Lakewood, Colorado</v>
      </c>
      <c r="G166" s="41">
        <v>157935</v>
      </c>
      <c r="H166" s="113">
        <f t="shared" si="9"/>
        <v>0</v>
      </c>
      <c r="J166" s="112"/>
      <c r="O166" s="41"/>
      <c r="Q166" s="41"/>
      <c r="R166" s="112"/>
      <c r="S166" s="112"/>
      <c r="T166" s="112"/>
    </row>
    <row r="167" spans="3:20" x14ac:dyDescent="0.35">
      <c r="C167" s="112"/>
      <c r="D167" s="110" t="s">
        <v>65</v>
      </c>
      <c r="E167" s="110" t="s">
        <v>1389</v>
      </c>
      <c r="F167" s="110" t="str">
        <f t="shared" si="8"/>
        <v>Lancaster, California</v>
      </c>
      <c r="G167" s="41">
        <v>157601</v>
      </c>
      <c r="H167" s="113">
        <f t="shared" si="9"/>
        <v>0</v>
      </c>
      <c r="J167" s="112"/>
      <c r="O167" s="41"/>
      <c r="Q167" s="41"/>
      <c r="R167" s="112"/>
      <c r="S167" s="112"/>
      <c r="T167" s="112"/>
    </row>
    <row r="168" spans="3:20" x14ac:dyDescent="0.35">
      <c r="C168" s="112"/>
      <c r="D168" s="110" t="s">
        <v>65</v>
      </c>
      <c r="E168" s="110" t="s">
        <v>1390</v>
      </c>
      <c r="F168" s="110" t="str">
        <f t="shared" si="8"/>
        <v>Salinas, California</v>
      </c>
      <c r="G168" s="41">
        <v>155465</v>
      </c>
      <c r="H168" s="113">
        <f t="shared" si="9"/>
        <v>0</v>
      </c>
      <c r="J168" s="112"/>
      <c r="O168" s="41"/>
      <c r="Q168" s="41"/>
      <c r="R168" s="112"/>
      <c r="S168" s="112"/>
      <c r="T168" s="112"/>
    </row>
    <row r="169" spans="3:20" x14ac:dyDescent="0.35">
      <c r="C169" s="112"/>
      <c r="D169" s="110" t="s">
        <v>65</v>
      </c>
      <c r="E169" s="110" t="s">
        <v>1391</v>
      </c>
      <c r="F169" s="110" t="str">
        <f t="shared" si="8"/>
        <v>Palmdale, California</v>
      </c>
      <c r="G169" s="41">
        <v>155079</v>
      </c>
      <c r="H169" s="113">
        <f t="shared" si="9"/>
        <v>0</v>
      </c>
      <c r="J169" s="112"/>
      <c r="O169" s="41"/>
      <c r="Q169" s="41"/>
      <c r="R169" s="112"/>
      <c r="S169" s="112"/>
      <c r="T169" s="112"/>
    </row>
    <row r="170" spans="3:20" x14ac:dyDescent="0.35">
      <c r="C170" s="112"/>
      <c r="D170" s="110" t="s">
        <v>120</v>
      </c>
      <c r="E170" s="110" t="s">
        <v>1392</v>
      </c>
      <c r="F170" s="110" t="str">
        <f t="shared" si="8"/>
        <v>Hollywood, Florida</v>
      </c>
      <c r="G170" s="41">
        <v>154817</v>
      </c>
      <c r="H170" s="113">
        <f t="shared" si="9"/>
        <v>0</v>
      </c>
      <c r="J170" s="112"/>
      <c r="O170" s="41"/>
      <c r="Q170" s="41"/>
      <c r="R170" s="112"/>
      <c r="S170" s="112"/>
      <c r="T170" s="112"/>
    </row>
    <row r="171" spans="3:20" x14ac:dyDescent="0.35">
      <c r="C171" s="112"/>
      <c r="D171" s="110" t="s">
        <v>106</v>
      </c>
      <c r="E171" s="110" t="s">
        <v>1383</v>
      </c>
      <c r="F171" s="110" t="str">
        <f t="shared" si="8"/>
        <v>Springfield, Massachusetts</v>
      </c>
      <c r="G171" s="41">
        <v>153606</v>
      </c>
      <c r="H171" s="113">
        <f t="shared" si="9"/>
        <v>0</v>
      </c>
      <c r="J171" s="112"/>
      <c r="O171" s="41"/>
      <c r="Q171" s="41"/>
      <c r="R171" s="112"/>
      <c r="S171" s="112"/>
      <c r="T171" s="112"/>
    </row>
    <row r="172" spans="3:20" x14ac:dyDescent="0.35">
      <c r="C172" s="112"/>
      <c r="D172" s="110" t="s">
        <v>124</v>
      </c>
      <c r="E172" s="110" t="s">
        <v>1393</v>
      </c>
      <c r="F172" s="110" t="str">
        <f t="shared" si="8"/>
        <v>Macon, Georgia</v>
      </c>
      <c r="G172" s="41">
        <v>153159</v>
      </c>
      <c r="H172" s="113">
        <f t="shared" si="9"/>
        <v>0</v>
      </c>
      <c r="J172" s="112"/>
      <c r="O172" s="41"/>
      <c r="Q172" s="41"/>
      <c r="R172" s="112"/>
      <c r="S172" s="112"/>
      <c r="T172" s="112"/>
    </row>
    <row r="173" spans="3:20" x14ac:dyDescent="0.35">
      <c r="C173" s="112"/>
      <c r="D173" s="110" t="s">
        <v>71</v>
      </c>
      <c r="E173" s="110" t="s">
        <v>71</v>
      </c>
      <c r="F173" s="110" t="str">
        <f t="shared" si="8"/>
        <v>Kansas, Kansas</v>
      </c>
      <c r="G173" s="41">
        <v>152960</v>
      </c>
      <c r="H173" s="113">
        <f t="shared" si="9"/>
        <v>0</v>
      </c>
      <c r="J173" s="112"/>
      <c r="O173" s="41"/>
      <c r="Q173" s="41"/>
      <c r="R173" s="112"/>
      <c r="S173" s="112"/>
      <c r="T173" s="112"/>
    </row>
    <row r="174" spans="3:20" x14ac:dyDescent="0.35">
      <c r="C174" s="112"/>
      <c r="D174" s="110" t="s">
        <v>65</v>
      </c>
      <c r="E174" s="110" t="s">
        <v>1394</v>
      </c>
      <c r="F174" s="110" t="str">
        <f t="shared" si="8"/>
        <v>Sunnyvale, California</v>
      </c>
      <c r="G174" s="41">
        <v>152703</v>
      </c>
      <c r="H174" s="113">
        <f t="shared" si="9"/>
        <v>0</v>
      </c>
      <c r="J174" s="112"/>
      <c r="O174" s="41"/>
      <c r="Q174" s="41"/>
      <c r="R174" s="112"/>
      <c r="S174" s="112"/>
      <c r="T174" s="112"/>
    </row>
    <row r="175" spans="3:20" x14ac:dyDescent="0.35">
      <c r="C175" s="112"/>
      <c r="D175" s="110" t="s">
        <v>65</v>
      </c>
      <c r="E175" s="110" t="s">
        <v>1395</v>
      </c>
      <c r="F175" s="110" t="str">
        <f t="shared" si="8"/>
        <v>Pomona, California</v>
      </c>
      <c r="G175" s="41">
        <v>151691</v>
      </c>
      <c r="H175" s="113">
        <f t="shared" si="9"/>
        <v>0</v>
      </c>
      <c r="J175" s="112"/>
      <c r="O175" s="41"/>
      <c r="Q175" s="41"/>
      <c r="R175" s="112"/>
      <c r="S175" s="112"/>
      <c r="T175" s="112"/>
    </row>
    <row r="176" spans="3:20" x14ac:dyDescent="0.35">
      <c r="C176" s="112"/>
      <c r="D176" s="110" t="s">
        <v>86</v>
      </c>
      <c r="E176" s="110" t="s">
        <v>1396</v>
      </c>
      <c r="F176" s="110" t="str">
        <f t="shared" si="8"/>
        <v>Killeen, Texas</v>
      </c>
      <c r="G176" s="41">
        <v>151666</v>
      </c>
      <c r="H176" s="113">
        <f t="shared" si="9"/>
        <v>0</v>
      </c>
      <c r="J176" s="112"/>
      <c r="O176" s="41"/>
      <c r="Q176" s="41"/>
      <c r="R176" s="112"/>
      <c r="S176" s="112"/>
      <c r="T176" s="112"/>
    </row>
    <row r="177" spans="3:20" x14ac:dyDescent="0.35">
      <c r="C177" s="112"/>
      <c r="D177" s="110" t="s">
        <v>65</v>
      </c>
      <c r="E177" s="110" t="s">
        <v>1397</v>
      </c>
      <c r="F177" s="110" t="str">
        <f t="shared" si="8"/>
        <v>Escondido, California</v>
      </c>
      <c r="G177" s="41">
        <v>151625</v>
      </c>
      <c r="H177" s="113">
        <f t="shared" si="9"/>
        <v>0</v>
      </c>
      <c r="J177" s="112"/>
      <c r="O177" s="41"/>
      <c r="Q177" s="41"/>
      <c r="R177" s="112"/>
      <c r="S177" s="112"/>
      <c r="T177" s="112"/>
    </row>
    <row r="178" spans="3:20" x14ac:dyDescent="0.35">
      <c r="C178" s="112"/>
      <c r="D178" s="110" t="s">
        <v>86</v>
      </c>
      <c r="E178" s="110" t="s">
        <v>1398</v>
      </c>
      <c r="F178" s="110" t="str">
        <f t="shared" si="8"/>
        <v>Pasadena, Texas</v>
      </c>
      <c r="G178" s="41">
        <v>151227</v>
      </c>
      <c r="H178" s="113">
        <f t="shared" si="9"/>
        <v>0</v>
      </c>
      <c r="J178" s="112"/>
      <c r="O178" s="41"/>
      <c r="Q178" s="41"/>
      <c r="R178" s="112"/>
      <c r="S178" s="112"/>
      <c r="T178" s="112"/>
    </row>
    <row r="179" spans="3:20" x14ac:dyDescent="0.35">
      <c r="C179" s="112"/>
      <c r="D179" s="110" t="s">
        <v>69</v>
      </c>
      <c r="E179" s="110" t="s">
        <v>1399</v>
      </c>
      <c r="F179" s="110" t="str">
        <f t="shared" si="8"/>
        <v>Naperville, Illinois</v>
      </c>
      <c r="G179" s="41">
        <v>148449</v>
      </c>
      <c r="H179" s="113">
        <f t="shared" si="9"/>
        <v>0</v>
      </c>
      <c r="J179" s="112"/>
      <c r="O179" s="41"/>
      <c r="Q179" s="41"/>
      <c r="R179" s="112"/>
      <c r="S179" s="112"/>
      <c r="T179" s="112"/>
    </row>
    <row r="180" spans="3:20" x14ac:dyDescent="0.35">
      <c r="C180" s="112"/>
      <c r="D180" s="110" t="s">
        <v>88</v>
      </c>
      <c r="E180" s="110" t="s">
        <v>1400</v>
      </c>
      <c r="F180" s="110" t="str">
        <f t="shared" si="8"/>
        <v>Bellevue, Washington</v>
      </c>
      <c r="G180" s="41">
        <v>148164</v>
      </c>
      <c r="H180" s="113">
        <f t="shared" si="9"/>
        <v>0</v>
      </c>
      <c r="J180" s="112"/>
      <c r="O180" s="41"/>
      <c r="Q180" s="41"/>
      <c r="R180" s="112"/>
      <c r="S180" s="112"/>
      <c r="T180" s="112"/>
    </row>
    <row r="181" spans="3:20" x14ac:dyDescent="0.35">
      <c r="C181" s="112"/>
      <c r="D181" s="110" t="s">
        <v>69</v>
      </c>
      <c r="E181" s="110" t="s">
        <v>1401</v>
      </c>
      <c r="F181" s="110" t="str">
        <f t="shared" si="8"/>
        <v>Joliet, Illinois</v>
      </c>
      <c r="G181" s="41">
        <v>147344</v>
      </c>
      <c r="H181" s="113">
        <f t="shared" si="9"/>
        <v>0</v>
      </c>
      <c r="J181" s="112"/>
      <c r="O181" s="41"/>
      <c r="Q181" s="41"/>
      <c r="R181" s="112"/>
      <c r="S181" s="112"/>
      <c r="T181" s="112"/>
    </row>
    <row r="182" spans="3:20" x14ac:dyDescent="0.35">
      <c r="C182" s="112"/>
      <c r="D182" s="110" t="s">
        <v>85</v>
      </c>
      <c r="E182" s="110" t="s">
        <v>1402</v>
      </c>
      <c r="F182" s="110" t="str">
        <f t="shared" si="8"/>
        <v>Murfreesboro, Tennessee</v>
      </c>
      <c r="G182" s="41">
        <v>146900</v>
      </c>
      <c r="H182" s="113">
        <f t="shared" si="9"/>
        <v>0</v>
      </c>
      <c r="J182" s="112"/>
      <c r="O182" s="41"/>
      <c r="Q182" s="41"/>
      <c r="R182" s="112"/>
      <c r="S182" s="112"/>
      <c r="T182" s="112"/>
    </row>
    <row r="183" spans="3:20" x14ac:dyDescent="0.35">
      <c r="C183" s="112"/>
      <c r="D183" s="110" t="s">
        <v>86</v>
      </c>
      <c r="E183" s="110" t="s">
        <v>1403</v>
      </c>
      <c r="F183" s="110" t="str">
        <f t="shared" si="8"/>
        <v>Midland, Texas</v>
      </c>
      <c r="G183" s="41">
        <v>146038</v>
      </c>
      <c r="H183" s="113">
        <f t="shared" si="9"/>
        <v>0</v>
      </c>
      <c r="J183" s="112"/>
      <c r="O183" s="41"/>
      <c r="Q183" s="41"/>
      <c r="R183" s="112"/>
      <c r="S183" s="112"/>
      <c r="T183" s="112"/>
    </row>
    <row r="184" spans="3:20" x14ac:dyDescent="0.35">
      <c r="C184" s="112"/>
      <c r="D184" s="110" t="s">
        <v>69</v>
      </c>
      <c r="E184" s="110" t="s">
        <v>1404</v>
      </c>
      <c r="F184" s="110" t="str">
        <f t="shared" si="8"/>
        <v>Rockford, Illinois</v>
      </c>
      <c r="G184" s="41">
        <v>145609</v>
      </c>
      <c r="H184" s="113">
        <f t="shared" si="9"/>
        <v>0</v>
      </c>
      <c r="J184" s="112"/>
      <c r="O184" s="41"/>
      <c r="Q184" s="41"/>
      <c r="R184" s="112"/>
      <c r="S184" s="112"/>
      <c r="T184" s="112"/>
    </row>
    <row r="185" spans="3:20" x14ac:dyDescent="0.35">
      <c r="C185" s="112"/>
      <c r="D185" s="110" t="s">
        <v>79</v>
      </c>
      <c r="E185" s="110" t="s">
        <v>1405</v>
      </c>
      <c r="F185" s="110" t="str">
        <f t="shared" si="8"/>
        <v>Paterson, New Jersey</v>
      </c>
      <c r="G185" s="41">
        <v>145233</v>
      </c>
      <c r="H185" s="113">
        <f t="shared" si="9"/>
        <v>0</v>
      </c>
      <c r="J185" s="112"/>
      <c r="O185" s="41"/>
      <c r="Q185" s="41"/>
      <c r="R185" s="112"/>
      <c r="S185" s="112"/>
      <c r="T185" s="112"/>
    </row>
    <row r="186" spans="3:20" x14ac:dyDescent="0.35">
      <c r="C186" s="112"/>
      <c r="D186" s="110" t="s">
        <v>124</v>
      </c>
      <c r="E186" s="110" t="s">
        <v>1406</v>
      </c>
      <c r="F186" s="110" t="str">
        <f t="shared" si="8"/>
        <v>Savannah, Georgia</v>
      </c>
      <c r="G186" s="41">
        <v>144464</v>
      </c>
      <c r="H186" s="113">
        <f t="shared" si="9"/>
        <v>0</v>
      </c>
      <c r="J186" s="112"/>
      <c r="O186" s="41"/>
      <c r="Q186" s="41"/>
      <c r="R186" s="112"/>
      <c r="S186" s="112"/>
      <c r="T186" s="112"/>
    </row>
    <row r="187" spans="3:20" x14ac:dyDescent="0.35">
      <c r="C187" s="112"/>
      <c r="D187" s="110" t="s">
        <v>103</v>
      </c>
      <c r="E187" s="110" t="s">
        <v>1407</v>
      </c>
      <c r="F187" s="110" t="str">
        <f t="shared" si="8"/>
        <v>Bridgeport, Connecticut</v>
      </c>
      <c r="G187" s="41">
        <v>144399</v>
      </c>
      <c r="H187" s="113">
        <f t="shared" si="9"/>
        <v>0</v>
      </c>
      <c r="J187" s="112"/>
      <c r="O187" s="41"/>
      <c r="Q187" s="41"/>
      <c r="R187" s="112"/>
      <c r="S187" s="112"/>
      <c r="T187" s="112"/>
    </row>
    <row r="188" spans="3:20" x14ac:dyDescent="0.35">
      <c r="C188" s="112"/>
      <c r="D188" s="110" t="s">
        <v>65</v>
      </c>
      <c r="E188" s="110" t="s">
        <v>1408</v>
      </c>
      <c r="F188" s="110" t="str">
        <f t="shared" si="8"/>
        <v>Torrance, California</v>
      </c>
      <c r="G188" s="41">
        <v>143592</v>
      </c>
      <c r="H188" s="113">
        <f t="shared" si="9"/>
        <v>0</v>
      </c>
      <c r="J188" s="112"/>
      <c r="O188" s="41"/>
      <c r="Q188" s="41"/>
      <c r="R188" s="112"/>
      <c r="S188" s="112"/>
      <c r="T188" s="112"/>
    </row>
    <row r="189" spans="3:20" x14ac:dyDescent="0.35">
      <c r="C189" s="112"/>
      <c r="D189" s="110" t="s">
        <v>86</v>
      </c>
      <c r="E189" s="110" t="s">
        <v>1409</v>
      </c>
      <c r="F189" s="110" t="str">
        <f t="shared" si="8"/>
        <v>McAllen, Texas</v>
      </c>
      <c r="G189" s="41">
        <v>143268</v>
      </c>
      <c r="H189" s="113">
        <f t="shared" si="9"/>
        <v>0</v>
      </c>
      <c r="J189" s="112"/>
      <c r="O189" s="41"/>
      <c r="Q189" s="41"/>
      <c r="R189" s="112"/>
      <c r="S189" s="112"/>
      <c r="T189" s="112"/>
    </row>
    <row r="190" spans="3:20" x14ac:dyDescent="0.35">
      <c r="C190" s="112"/>
      <c r="D190" s="110" t="s">
        <v>117</v>
      </c>
      <c r="E190" s="110" t="s">
        <v>1410</v>
      </c>
      <c r="F190" s="110" t="str">
        <f t="shared" si="8"/>
        <v>Syracuse, New York</v>
      </c>
      <c r="G190" s="41">
        <v>142327</v>
      </c>
      <c r="H190" s="113">
        <f t="shared" si="9"/>
        <v>0</v>
      </c>
      <c r="J190" s="112"/>
      <c r="O190" s="41"/>
      <c r="Q190" s="41"/>
      <c r="R190" s="112"/>
      <c r="S190" s="112"/>
      <c r="T190" s="112"/>
    </row>
    <row r="191" spans="3:20" x14ac:dyDescent="0.35">
      <c r="C191" s="112"/>
      <c r="D191" s="110" t="s">
        <v>134</v>
      </c>
      <c r="E191" s="110" t="s">
        <v>1411</v>
      </c>
      <c r="F191" s="110" t="str">
        <f t="shared" si="8"/>
        <v>Surprise, Arizona</v>
      </c>
      <c r="G191" s="41">
        <v>141664</v>
      </c>
      <c r="H191" s="113">
        <f t="shared" si="9"/>
        <v>0</v>
      </c>
      <c r="J191" s="112"/>
      <c r="O191" s="41"/>
      <c r="Q191" s="41"/>
      <c r="R191" s="112"/>
      <c r="S191" s="112"/>
      <c r="T191" s="112"/>
    </row>
    <row r="192" spans="3:20" x14ac:dyDescent="0.35">
      <c r="C192" s="112"/>
      <c r="D192" s="110" t="s">
        <v>86</v>
      </c>
      <c r="E192" s="110" t="s">
        <v>1412</v>
      </c>
      <c r="F192" s="110" t="str">
        <f t="shared" si="8"/>
        <v>Denton, Texas</v>
      </c>
      <c r="G192" s="41">
        <v>141541</v>
      </c>
      <c r="H192" s="113">
        <f t="shared" si="9"/>
        <v>0</v>
      </c>
      <c r="J192" s="112"/>
      <c r="O192" s="41"/>
      <c r="Q192" s="41"/>
      <c r="R192" s="112"/>
      <c r="S192" s="112"/>
      <c r="T192" s="112"/>
    </row>
    <row r="193" spans="3:20" x14ac:dyDescent="0.35">
      <c r="C193" s="112"/>
      <c r="D193" s="110" t="s">
        <v>65</v>
      </c>
      <c r="E193" s="110" t="s">
        <v>1413</v>
      </c>
      <c r="F193" s="110" t="str">
        <f t="shared" si="8"/>
        <v>Roseville, California</v>
      </c>
      <c r="G193" s="41">
        <v>141500</v>
      </c>
      <c r="H193" s="113">
        <f t="shared" si="9"/>
        <v>0</v>
      </c>
      <c r="J193" s="112"/>
      <c r="O193" s="41"/>
      <c r="Q193" s="41"/>
      <c r="R193" s="112"/>
      <c r="S193" s="112"/>
      <c r="T193" s="112"/>
    </row>
    <row r="194" spans="3:20" x14ac:dyDescent="0.35">
      <c r="C194" s="112"/>
      <c r="D194" s="110" t="s">
        <v>66</v>
      </c>
      <c r="E194" s="110" t="s">
        <v>1414</v>
      </c>
      <c r="F194" s="110" t="str">
        <f t="shared" si="8"/>
        <v>Thornton, Colorado</v>
      </c>
      <c r="G194" s="41">
        <v>141464</v>
      </c>
      <c r="H194" s="113">
        <f t="shared" si="9"/>
        <v>0</v>
      </c>
      <c r="J194" s="112"/>
      <c r="O194" s="41"/>
      <c r="Q194" s="41"/>
      <c r="R194" s="112"/>
      <c r="S194" s="112"/>
      <c r="T194" s="112"/>
    </row>
    <row r="195" spans="3:20" x14ac:dyDescent="0.35">
      <c r="C195" s="112"/>
      <c r="D195" s="110" t="s">
        <v>120</v>
      </c>
      <c r="E195" s="110" t="s">
        <v>1415</v>
      </c>
      <c r="F195" s="110" t="str">
        <f t="shared" si="8"/>
        <v>Miramar, Florida</v>
      </c>
      <c r="G195" s="41">
        <v>141191</v>
      </c>
      <c r="H195" s="113">
        <f t="shared" si="9"/>
        <v>0</v>
      </c>
      <c r="J195" s="112"/>
      <c r="O195" s="41"/>
      <c r="Q195" s="41"/>
      <c r="R195" s="112"/>
      <c r="S195" s="112"/>
      <c r="T195" s="112"/>
    </row>
    <row r="196" spans="3:20" x14ac:dyDescent="0.35">
      <c r="C196" s="112"/>
      <c r="D196" s="110" t="s">
        <v>65</v>
      </c>
      <c r="E196" s="110" t="s">
        <v>1398</v>
      </c>
      <c r="F196" s="110" t="str">
        <f t="shared" si="8"/>
        <v>Pasadena, California</v>
      </c>
      <c r="G196" s="41">
        <v>141029</v>
      </c>
      <c r="H196" s="113">
        <f t="shared" si="9"/>
        <v>0</v>
      </c>
      <c r="J196" s="112"/>
      <c r="O196" s="41"/>
      <c r="Q196" s="41"/>
      <c r="R196" s="112"/>
      <c r="S196" s="112"/>
      <c r="T196" s="112"/>
    </row>
    <row r="197" spans="3:20" x14ac:dyDescent="0.35">
      <c r="C197" s="112"/>
      <c r="D197" s="110" t="s">
        <v>86</v>
      </c>
      <c r="E197" s="110" t="s">
        <v>1416</v>
      </c>
      <c r="F197" s="110" t="str">
        <f t="shared" si="8"/>
        <v>Mesquite, Texas</v>
      </c>
      <c r="G197" s="41">
        <v>140937</v>
      </c>
      <c r="H197" s="113">
        <f t="shared" si="9"/>
        <v>0</v>
      </c>
      <c r="J197" s="112"/>
      <c r="O197" s="41"/>
      <c r="Q197" s="41"/>
      <c r="R197" s="112"/>
      <c r="S197" s="112"/>
      <c r="T197" s="112"/>
    </row>
    <row r="198" spans="3:20" x14ac:dyDescent="0.35">
      <c r="C198" s="112"/>
      <c r="D198" s="110" t="s">
        <v>71</v>
      </c>
      <c r="E198" s="110" t="s">
        <v>1417</v>
      </c>
      <c r="F198" s="110" t="str">
        <f t="shared" ref="F198:F261" si="12">E198&amp;", "&amp;D198</f>
        <v>Olathe, Kansas</v>
      </c>
      <c r="G198" s="41">
        <v>140545</v>
      </c>
      <c r="H198" s="113">
        <f t="shared" ref="H198:H261" si="13">IF(G198&gt;300000,G198,0)</f>
        <v>0</v>
      </c>
      <c r="J198" s="112"/>
      <c r="O198" s="41"/>
      <c r="Q198" s="41"/>
      <c r="R198" s="112"/>
      <c r="S198" s="112"/>
      <c r="T198" s="112"/>
    </row>
    <row r="199" spans="3:20" x14ac:dyDescent="0.35">
      <c r="C199" s="112"/>
      <c r="D199" s="110" t="s">
        <v>82</v>
      </c>
      <c r="E199" s="110" t="s">
        <v>1418</v>
      </c>
      <c r="F199" s="110" t="str">
        <f t="shared" si="12"/>
        <v>Dayton, Ohio</v>
      </c>
      <c r="G199" s="41">
        <v>140407</v>
      </c>
      <c r="H199" s="113">
        <f t="shared" si="13"/>
        <v>0</v>
      </c>
      <c r="J199" s="112"/>
      <c r="O199" s="41"/>
      <c r="Q199" s="41"/>
      <c r="R199" s="112"/>
      <c r="S199" s="112"/>
      <c r="T199" s="112"/>
    </row>
    <row r="200" spans="3:20" x14ac:dyDescent="0.35">
      <c r="C200" s="112"/>
      <c r="D200" s="110" t="s">
        <v>86</v>
      </c>
      <c r="E200" s="110" t="s">
        <v>1419</v>
      </c>
      <c r="F200" s="110" t="str">
        <f t="shared" si="12"/>
        <v>Carrollton, Texas</v>
      </c>
      <c r="G200" s="41">
        <v>139248</v>
      </c>
      <c r="H200" s="113">
        <f t="shared" si="13"/>
        <v>0</v>
      </c>
      <c r="J200" s="112"/>
      <c r="O200" s="41"/>
      <c r="Q200" s="41"/>
      <c r="R200" s="112"/>
      <c r="S200" s="112"/>
      <c r="T200" s="112"/>
    </row>
    <row r="201" spans="3:20" x14ac:dyDescent="0.35">
      <c r="C201" s="112"/>
      <c r="D201" s="110" t="s">
        <v>86</v>
      </c>
      <c r="E201" s="110" t="s">
        <v>1420</v>
      </c>
      <c r="F201" s="110" t="str">
        <f t="shared" si="12"/>
        <v>Waco, Texas</v>
      </c>
      <c r="G201" s="41">
        <v>139236</v>
      </c>
      <c r="H201" s="113">
        <f t="shared" si="13"/>
        <v>0</v>
      </c>
      <c r="J201" s="112"/>
      <c r="O201" s="41"/>
      <c r="Q201" s="41"/>
      <c r="R201" s="112"/>
      <c r="S201" s="112"/>
      <c r="T201" s="112"/>
    </row>
    <row r="202" spans="3:20" x14ac:dyDescent="0.35">
      <c r="C202" s="112"/>
      <c r="D202" s="110" t="s">
        <v>65</v>
      </c>
      <c r="E202" s="110" t="s">
        <v>1421</v>
      </c>
      <c r="F202" s="110" t="str">
        <f t="shared" si="12"/>
        <v>Orange, California</v>
      </c>
      <c r="G202" s="41">
        <v>138669</v>
      </c>
      <c r="H202" s="113">
        <f t="shared" si="13"/>
        <v>0</v>
      </c>
      <c r="J202" s="112"/>
      <c r="O202" s="41"/>
      <c r="Q202" s="41"/>
      <c r="R202" s="112"/>
      <c r="S202" s="112"/>
      <c r="T202" s="112"/>
    </row>
    <row r="203" spans="3:20" x14ac:dyDescent="0.35">
      <c r="C203" s="112"/>
      <c r="D203" s="110" t="s">
        <v>65</v>
      </c>
      <c r="E203" s="110" t="s">
        <v>1422</v>
      </c>
      <c r="F203" s="110" t="str">
        <f t="shared" si="12"/>
        <v>Fullerton, California</v>
      </c>
      <c r="G203" s="41">
        <v>138632</v>
      </c>
      <c r="H203" s="113">
        <f t="shared" si="13"/>
        <v>0</v>
      </c>
      <c r="J203" s="112"/>
      <c r="O203" s="41"/>
      <c r="Q203" s="41"/>
      <c r="R203" s="112"/>
      <c r="S203" s="112"/>
      <c r="T203" s="112"/>
    </row>
    <row r="204" spans="3:20" x14ac:dyDescent="0.35">
      <c r="C204" s="112"/>
      <c r="D204" s="110" t="s">
        <v>122</v>
      </c>
      <c r="E204" s="110" t="s">
        <v>1423</v>
      </c>
      <c r="F204" s="110" t="str">
        <f t="shared" si="12"/>
        <v>Charleston, South Carolina</v>
      </c>
      <c r="G204" s="41">
        <v>137566</v>
      </c>
      <c r="H204" s="113">
        <f t="shared" si="13"/>
        <v>0</v>
      </c>
      <c r="J204" s="112"/>
      <c r="O204" s="41"/>
      <c r="Q204" s="41"/>
      <c r="R204" s="112"/>
      <c r="S204" s="112"/>
      <c r="T204" s="112"/>
    </row>
    <row r="205" spans="3:20" x14ac:dyDescent="0.35">
      <c r="C205" s="112"/>
      <c r="D205" s="110" t="s">
        <v>87</v>
      </c>
      <c r="E205" s="110" t="s">
        <v>1424</v>
      </c>
      <c r="F205" s="110" t="str">
        <f t="shared" si="12"/>
        <v>West Valley City, Utah</v>
      </c>
      <c r="G205" s="41">
        <v>135248</v>
      </c>
      <c r="H205" s="113">
        <f t="shared" si="13"/>
        <v>0</v>
      </c>
      <c r="J205" s="112"/>
      <c r="O205" s="41"/>
      <c r="Q205" s="41"/>
      <c r="R205" s="112"/>
      <c r="S205" s="112"/>
      <c r="T205" s="112"/>
    </row>
    <row r="206" spans="3:20" x14ac:dyDescent="0.35">
      <c r="C206" s="112"/>
      <c r="D206" s="110" t="s">
        <v>65</v>
      </c>
      <c r="E206" s="110" t="s">
        <v>1425</v>
      </c>
      <c r="F206" s="110" t="str">
        <f t="shared" si="12"/>
        <v>Visalia, California</v>
      </c>
      <c r="G206" s="41">
        <v>134605</v>
      </c>
      <c r="H206" s="113">
        <f t="shared" si="13"/>
        <v>0</v>
      </c>
      <c r="J206" s="112"/>
      <c r="O206" s="41"/>
      <c r="Q206" s="41"/>
      <c r="R206" s="112"/>
      <c r="S206" s="112"/>
      <c r="T206" s="112"/>
    </row>
    <row r="207" spans="3:20" x14ac:dyDescent="0.35">
      <c r="C207" s="112"/>
      <c r="D207" s="110" t="s">
        <v>121</v>
      </c>
      <c r="E207" s="110" t="s">
        <v>1426</v>
      </c>
      <c r="F207" s="110" t="str">
        <f t="shared" si="12"/>
        <v>Hampton, Virginia</v>
      </c>
      <c r="G207" s="41">
        <v>134510</v>
      </c>
      <c r="H207" s="113">
        <f t="shared" si="13"/>
        <v>0</v>
      </c>
      <c r="J207" s="112"/>
      <c r="O207" s="41"/>
      <c r="Q207" s="41"/>
      <c r="R207" s="112"/>
      <c r="S207" s="112"/>
      <c r="T207" s="112"/>
    </row>
    <row r="208" spans="3:20" x14ac:dyDescent="0.35">
      <c r="C208" s="112"/>
      <c r="D208" s="110" t="s">
        <v>120</v>
      </c>
      <c r="E208" s="110" t="s">
        <v>1427</v>
      </c>
      <c r="F208" s="110" t="str">
        <f t="shared" si="12"/>
        <v>Gainesville, Florida</v>
      </c>
      <c r="G208" s="41">
        <v>133997</v>
      </c>
      <c r="H208" s="113">
        <f t="shared" si="13"/>
        <v>0</v>
      </c>
      <c r="J208" s="112"/>
      <c r="O208" s="41"/>
      <c r="Q208" s="41"/>
      <c r="R208" s="112"/>
      <c r="S208" s="112"/>
      <c r="T208" s="112"/>
    </row>
    <row r="209" spans="3:20" x14ac:dyDescent="0.35">
      <c r="C209" s="112"/>
      <c r="D209" s="110" t="s">
        <v>74</v>
      </c>
      <c r="E209" s="110" t="s">
        <v>1428</v>
      </c>
      <c r="F209" s="110" t="str">
        <f t="shared" si="12"/>
        <v>Warren, Michigan</v>
      </c>
      <c r="G209" s="41">
        <v>133943</v>
      </c>
      <c r="H209" s="113">
        <f t="shared" si="13"/>
        <v>0</v>
      </c>
      <c r="J209" s="112"/>
      <c r="O209" s="41"/>
      <c r="Q209" s="41"/>
      <c r="R209" s="112"/>
      <c r="S209" s="112"/>
      <c r="T209" s="112"/>
    </row>
    <row r="210" spans="3:20" x14ac:dyDescent="0.35">
      <c r="C210" s="112"/>
      <c r="D210" s="110" t="s">
        <v>120</v>
      </c>
      <c r="E210" s="110" t="s">
        <v>1429</v>
      </c>
      <c r="F210" s="110" t="str">
        <f t="shared" si="12"/>
        <v>Coral Springs, Florida</v>
      </c>
      <c r="G210" s="41">
        <v>133759</v>
      </c>
      <c r="H210" s="113">
        <f t="shared" si="13"/>
        <v>0</v>
      </c>
      <c r="J210" s="112"/>
      <c r="O210" s="41"/>
      <c r="Q210" s="41"/>
      <c r="R210" s="112"/>
      <c r="S210" s="112"/>
      <c r="T210" s="112"/>
    </row>
    <row r="211" spans="3:20" x14ac:dyDescent="0.35">
      <c r="C211" s="112"/>
      <c r="D211" s="110" t="s">
        <v>126</v>
      </c>
      <c r="E211" s="110" t="s">
        <v>1430</v>
      </c>
      <c r="F211" s="110" t="str">
        <f t="shared" si="12"/>
        <v>Cedar Rapids, Iowa</v>
      </c>
      <c r="G211" s="41">
        <v>133562</v>
      </c>
      <c r="H211" s="113">
        <f t="shared" si="13"/>
        <v>0</v>
      </c>
      <c r="J211" s="112"/>
      <c r="O211" s="41"/>
      <c r="Q211" s="41"/>
      <c r="R211" s="112"/>
      <c r="S211" s="112"/>
      <c r="T211" s="112"/>
    </row>
    <row r="212" spans="3:20" x14ac:dyDescent="0.35">
      <c r="C212" s="112"/>
      <c r="D212" s="110" t="s">
        <v>86</v>
      </c>
      <c r="E212" s="110" t="s">
        <v>1431</v>
      </c>
      <c r="F212" s="110" t="str">
        <f t="shared" si="12"/>
        <v>Round Rock, Texas</v>
      </c>
      <c r="G212" s="41">
        <v>133372</v>
      </c>
      <c r="H212" s="113">
        <f t="shared" si="13"/>
        <v>0</v>
      </c>
      <c r="J212" s="112"/>
      <c r="O212" s="41"/>
      <c r="Q212" s="41"/>
      <c r="R212" s="112"/>
      <c r="S212" s="112"/>
      <c r="T212" s="112"/>
    </row>
    <row r="213" spans="3:20" x14ac:dyDescent="0.35">
      <c r="C213" s="112"/>
      <c r="D213" s="110" t="s">
        <v>74</v>
      </c>
      <c r="E213" s="110" t="s">
        <v>1432</v>
      </c>
      <c r="F213" s="110" t="str">
        <f t="shared" si="12"/>
        <v>Sterling Heights, Michigan</v>
      </c>
      <c r="G213" s="41">
        <v>132438</v>
      </c>
      <c r="H213" s="113">
        <f t="shared" si="13"/>
        <v>0</v>
      </c>
      <c r="J213" s="112"/>
      <c r="O213" s="41"/>
      <c r="Q213" s="41"/>
      <c r="R213" s="112"/>
      <c r="S213" s="112"/>
      <c r="T213" s="112"/>
    </row>
    <row r="214" spans="3:20" x14ac:dyDescent="0.35">
      <c r="C214" s="112"/>
      <c r="D214" s="110" t="s">
        <v>88</v>
      </c>
      <c r="E214" s="110" t="s">
        <v>1433</v>
      </c>
      <c r="F214" s="110" t="str">
        <f t="shared" si="12"/>
        <v>Kent, Washington</v>
      </c>
      <c r="G214" s="41">
        <v>132319</v>
      </c>
      <c r="H214" s="113">
        <f t="shared" si="13"/>
        <v>0</v>
      </c>
      <c r="J214" s="112"/>
      <c r="O214" s="41"/>
      <c r="Q214" s="41"/>
      <c r="R214" s="112"/>
      <c r="S214" s="112"/>
      <c r="T214" s="112"/>
    </row>
    <row r="215" spans="3:20" x14ac:dyDescent="0.35">
      <c r="C215" s="112"/>
      <c r="D215" s="110" t="s">
        <v>122</v>
      </c>
      <c r="E215" s="110" t="s">
        <v>1434</v>
      </c>
      <c r="F215" s="110" t="str">
        <f t="shared" si="12"/>
        <v>Columbia, South Carolina</v>
      </c>
      <c r="G215" s="41">
        <v>131674</v>
      </c>
      <c r="H215" s="113">
        <f t="shared" si="13"/>
        <v>0</v>
      </c>
      <c r="J215" s="112"/>
      <c r="O215" s="41"/>
      <c r="Q215" s="41"/>
      <c r="R215" s="112"/>
      <c r="S215" s="112"/>
      <c r="T215" s="112"/>
    </row>
    <row r="216" spans="3:20" x14ac:dyDescent="0.35">
      <c r="C216" s="112"/>
      <c r="D216" s="110" t="s">
        <v>65</v>
      </c>
      <c r="E216" s="110" t="s">
        <v>1435</v>
      </c>
      <c r="F216" s="110" t="str">
        <f t="shared" si="12"/>
        <v>Santa Clara, California</v>
      </c>
      <c r="G216" s="41">
        <v>130365</v>
      </c>
      <c r="H216" s="113">
        <f t="shared" si="13"/>
        <v>0</v>
      </c>
      <c r="J216" s="112"/>
      <c r="O216" s="41"/>
      <c r="Q216" s="41"/>
      <c r="R216" s="112"/>
      <c r="S216" s="112"/>
      <c r="T216" s="112"/>
    </row>
    <row r="217" spans="3:20" x14ac:dyDescent="0.35">
      <c r="C217" s="112"/>
      <c r="D217" s="110" t="s">
        <v>103</v>
      </c>
      <c r="E217" s="110" t="s">
        <v>1436</v>
      </c>
      <c r="F217" s="110" t="str">
        <f t="shared" si="12"/>
        <v>New Haven, Connecticut</v>
      </c>
      <c r="G217" s="41">
        <v>130250</v>
      </c>
      <c r="H217" s="113">
        <f t="shared" si="13"/>
        <v>0</v>
      </c>
      <c r="J217" s="112"/>
      <c r="O217" s="41"/>
      <c r="Q217" s="41"/>
      <c r="R217" s="112"/>
      <c r="S217" s="112"/>
      <c r="T217" s="112"/>
    </row>
    <row r="218" spans="3:20" x14ac:dyDescent="0.35">
      <c r="C218" s="112"/>
      <c r="D218" s="110" t="s">
        <v>103</v>
      </c>
      <c r="E218" s="110" t="s">
        <v>1437</v>
      </c>
      <c r="F218" s="110" t="str">
        <f t="shared" si="12"/>
        <v>Stamford, Connecticut</v>
      </c>
      <c r="G218" s="41">
        <v>129638</v>
      </c>
      <c r="H218" s="113">
        <f t="shared" si="13"/>
        <v>0</v>
      </c>
      <c r="J218" s="112"/>
      <c r="O218" s="41"/>
      <c r="Q218" s="41"/>
      <c r="R218" s="112"/>
      <c r="S218" s="112"/>
      <c r="T218" s="112"/>
    </row>
    <row r="219" spans="3:20" x14ac:dyDescent="0.35">
      <c r="C219" s="112"/>
      <c r="D219" s="110" t="s">
        <v>65</v>
      </c>
      <c r="E219" s="110" t="s">
        <v>1438</v>
      </c>
      <c r="F219" s="110" t="str">
        <f t="shared" si="12"/>
        <v>Concord, California</v>
      </c>
      <c r="G219" s="41">
        <v>129295</v>
      </c>
      <c r="H219" s="113">
        <f t="shared" si="13"/>
        <v>0</v>
      </c>
      <c r="J219" s="112"/>
      <c r="O219" s="41"/>
      <c r="Q219" s="41"/>
      <c r="R219" s="112"/>
      <c r="S219" s="112"/>
      <c r="T219" s="112"/>
    </row>
    <row r="220" spans="3:20" x14ac:dyDescent="0.35">
      <c r="C220" s="112"/>
      <c r="D220" s="110" t="s">
        <v>79</v>
      </c>
      <c r="E220" s="110" t="s">
        <v>1439</v>
      </c>
      <c r="F220" s="110" t="str">
        <f t="shared" si="12"/>
        <v>Elizabeth, New Jersey</v>
      </c>
      <c r="G220" s="41">
        <v>129216</v>
      </c>
      <c r="H220" s="113">
        <f t="shared" si="13"/>
        <v>0</v>
      </c>
      <c r="J220" s="112"/>
      <c r="O220" s="41"/>
      <c r="Q220" s="41"/>
      <c r="R220" s="112"/>
      <c r="S220" s="112"/>
      <c r="T220" s="112"/>
    </row>
    <row r="221" spans="3:20" x14ac:dyDescent="0.35">
      <c r="C221" s="112"/>
      <c r="D221" s="110" t="s">
        <v>124</v>
      </c>
      <c r="E221" s="110" t="s">
        <v>1440</v>
      </c>
      <c r="F221" s="110" t="str">
        <f t="shared" si="12"/>
        <v>Athens, Georgia</v>
      </c>
      <c r="G221" s="41">
        <v>126913</v>
      </c>
      <c r="H221" s="113">
        <f t="shared" si="13"/>
        <v>0</v>
      </c>
      <c r="J221" s="112"/>
      <c r="O221" s="41"/>
      <c r="Q221" s="41"/>
      <c r="R221" s="112"/>
      <c r="S221" s="112"/>
      <c r="T221" s="112"/>
    </row>
    <row r="222" spans="3:20" x14ac:dyDescent="0.35">
      <c r="C222" s="112"/>
      <c r="D222" s="110" t="s">
        <v>65</v>
      </c>
      <c r="E222" s="110" t="s">
        <v>1441</v>
      </c>
      <c r="F222" s="110" t="str">
        <f t="shared" si="12"/>
        <v>Thousand Oaks, California</v>
      </c>
      <c r="G222" s="41">
        <v>126813</v>
      </c>
      <c r="H222" s="113">
        <f t="shared" si="13"/>
        <v>0</v>
      </c>
      <c r="J222" s="112"/>
      <c r="O222" s="41"/>
      <c r="Q222" s="41"/>
      <c r="R222" s="112"/>
      <c r="S222" s="112"/>
      <c r="T222" s="112"/>
    </row>
    <row r="223" spans="3:20" x14ac:dyDescent="0.35">
      <c r="C223" s="112"/>
      <c r="D223" s="110" t="s">
        <v>73</v>
      </c>
      <c r="E223" s="110" t="s">
        <v>1442</v>
      </c>
      <c r="F223" s="110" t="str">
        <f t="shared" si="12"/>
        <v>Lafayette, Louisiana</v>
      </c>
      <c r="G223" s="41">
        <v>126185</v>
      </c>
      <c r="H223" s="113">
        <f t="shared" si="13"/>
        <v>0</v>
      </c>
      <c r="J223" s="112"/>
      <c r="O223" s="41"/>
      <c r="Q223" s="41"/>
      <c r="R223" s="112"/>
      <c r="S223" s="112"/>
      <c r="T223" s="112"/>
    </row>
    <row r="224" spans="3:20" x14ac:dyDescent="0.35">
      <c r="C224" s="112"/>
      <c r="D224" s="110" t="s">
        <v>65</v>
      </c>
      <c r="E224" s="110" t="s">
        <v>1443</v>
      </c>
      <c r="F224" s="110" t="str">
        <f t="shared" si="12"/>
        <v>Simi Valley, California</v>
      </c>
      <c r="G224" s="41">
        <v>125613</v>
      </c>
      <c r="H224" s="113">
        <f t="shared" si="13"/>
        <v>0</v>
      </c>
      <c r="J224" s="112"/>
      <c r="O224" s="41"/>
      <c r="Q224" s="41"/>
      <c r="R224" s="112"/>
      <c r="S224" s="112"/>
      <c r="T224" s="112"/>
    </row>
    <row r="225" spans="3:20" x14ac:dyDescent="0.35">
      <c r="C225" s="112"/>
      <c r="D225" s="110" t="s">
        <v>71</v>
      </c>
      <c r="E225" s="110" t="s">
        <v>1444</v>
      </c>
      <c r="F225" s="110" t="str">
        <f t="shared" si="12"/>
        <v>Topeka, Kansas</v>
      </c>
      <c r="G225" s="41">
        <v>125310</v>
      </c>
      <c r="H225" s="113">
        <f t="shared" si="13"/>
        <v>0</v>
      </c>
      <c r="J225" s="112"/>
      <c r="O225" s="41"/>
      <c r="Q225" s="41"/>
      <c r="R225" s="112"/>
      <c r="S225" s="112"/>
      <c r="T225" s="112"/>
    </row>
    <row r="226" spans="3:20" x14ac:dyDescent="0.35">
      <c r="C226" s="112"/>
      <c r="D226" s="110" t="s">
        <v>83</v>
      </c>
      <c r="E226" s="110" t="s">
        <v>1445</v>
      </c>
      <c r="F226" s="110" t="str">
        <f t="shared" si="12"/>
        <v>Norman, Oklahoma</v>
      </c>
      <c r="G226" s="41">
        <v>124880</v>
      </c>
      <c r="H226" s="113">
        <f t="shared" si="13"/>
        <v>0</v>
      </c>
      <c r="J226" s="112"/>
      <c r="O226" s="41"/>
      <c r="Q226" s="41"/>
      <c r="R226" s="112"/>
      <c r="S226" s="112"/>
      <c r="T226" s="112"/>
    </row>
    <row r="227" spans="3:20" x14ac:dyDescent="0.35">
      <c r="C227" s="112"/>
      <c r="D227" s="110" t="s">
        <v>81</v>
      </c>
      <c r="E227" s="110" t="s">
        <v>1446</v>
      </c>
      <c r="F227" s="110" t="str">
        <f t="shared" si="12"/>
        <v>Fargo, North Dakota</v>
      </c>
      <c r="G227" s="41">
        <v>124662</v>
      </c>
      <c r="H227" s="113">
        <f t="shared" si="13"/>
        <v>0</v>
      </c>
      <c r="J227" s="112"/>
      <c r="O227" s="41"/>
      <c r="Q227" s="41"/>
      <c r="R227" s="112"/>
      <c r="S227" s="112"/>
      <c r="T227" s="112"/>
    </row>
    <row r="228" spans="3:20" x14ac:dyDescent="0.35">
      <c r="C228" s="112"/>
      <c r="D228" s="110" t="s">
        <v>123</v>
      </c>
      <c r="E228" s="110" t="s">
        <v>1447</v>
      </c>
      <c r="F228" s="110" t="str">
        <f t="shared" si="12"/>
        <v>Wilmington, North Carolina</v>
      </c>
      <c r="G228" s="41">
        <v>123744</v>
      </c>
      <c r="H228" s="113">
        <f t="shared" si="13"/>
        <v>0</v>
      </c>
      <c r="J228" s="112"/>
      <c r="O228" s="41"/>
      <c r="Q228" s="41"/>
      <c r="R228" s="112"/>
      <c r="S228" s="112"/>
      <c r="T228" s="112"/>
    </row>
    <row r="229" spans="3:20" x14ac:dyDescent="0.35">
      <c r="C229" s="112"/>
      <c r="D229" s="110" t="s">
        <v>86</v>
      </c>
      <c r="E229" s="110" t="s">
        <v>1448</v>
      </c>
      <c r="F229" s="110" t="str">
        <f t="shared" si="12"/>
        <v>Abilene, Texas</v>
      </c>
      <c r="G229" s="41">
        <v>123420</v>
      </c>
      <c r="H229" s="113">
        <f t="shared" si="13"/>
        <v>0</v>
      </c>
      <c r="J229" s="112"/>
      <c r="O229" s="41"/>
      <c r="Q229" s="41"/>
      <c r="R229" s="112"/>
      <c r="S229" s="112"/>
      <c r="T229" s="112"/>
    </row>
    <row r="230" spans="3:20" x14ac:dyDescent="0.35">
      <c r="C230" s="112"/>
      <c r="D230" s="110" t="s">
        <v>86</v>
      </c>
      <c r="E230" s="110" t="s">
        <v>1449</v>
      </c>
      <c r="F230" s="110" t="str">
        <f t="shared" si="12"/>
        <v>Odessa, Texas</v>
      </c>
      <c r="G230" s="41">
        <v>123334</v>
      </c>
      <c r="H230" s="113">
        <f t="shared" si="13"/>
        <v>0</v>
      </c>
      <c r="J230" s="112"/>
      <c r="O230" s="41"/>
      <c r="Q230" s="41"/>
      <c r="R230" s="112"/>
      <c r="S230" s="112"/>
      <c r="T230" s="112"/>
    </row>
    <row r="231" spans="3:20" x14ac:dyDescent="0.35">
      <c r="C231" s="112"/>
      <c r="D231" s="110" t="s">
        <v>127</v>
      </c>
      <c r="E231" s="110" t="s">
        <v>1434</v>
      </c>
      <c r="F231" s="110" t="str">
        <f t="shared" si="12"/>
        <v>Columbia, Missouri</v>
      </c>
      <c r="G231" s="41">
        <v>123195</v>
      </c>
      <c r="H231" s="113">
        <f t="shared" si="13"/>
        <v>0</v>
      </c>
      <c r="J231" s="112"/>
      <c r="O231" s="41"/>
      <c r="Q231" s="41"/>
      <c r="R231" s="112"/>
      <c r="S231" s="112"/>
      <c r="T231" s="112"/>
    </row>
    <row r="232" spans="3:20" x14ac:dyDescent="0.35">
      <c r="C232" s="112"/>
      <c r="D232" s="110" t="s">
        <v>86</v>
      </c>
      <c r="E232" s="110" t="s">
        <v>1450</v>
      </c>
      <c r="F232" s="110" t="str">
        <f t="shared" si="12"/>
        <v>Pearland, Texas</v>
      </c>
      <c r="G232" s="41">
        <v>122460</v>
      </c>
      <c r="H232" s="113">
        <f t="shared" si="13"/>
        <v>0</v>
      </c>
      <c r="J232" s="112"/>
      <c r="O232" s="41"/>
      <c r="Q232" s="41"/>
      <c r="R232" s="112"/>
      <c r="S232" s="112"/>
      <c r="T232" s="112"/>
    </row>
    <row r="233" spans="3:20" x14ac:dyDescent="0.35">
      <c r="C233" s="112"/>
      <c r="D233" s="110" t="s">
        <v>65</v>
      </c>
      <c r="E233" s="110" t="s">
        <v>1451</v>
      </c>
      <c r="F233" s="110" t="str">
        <f t="shared" si="12"/>
        <v>Victorville, California</v>
      </c>
      <c r="G233" s="41">
        <v>122385</v>
      </c>
      <c r="H233" s="113">
        <f t="shared" si="13"/>
        <v>0</v>
      </c>
      <c r="J233" s="112"/>
      <c r="O233" s="41"/>
      <c r="Q233" s="41"/>
      <c r="R233" s="112"/>
      <c r="S233" s="112"/>
      <c r="T233" s="112"/>
    </row>
    <row r="234" spans="3:20" x14ac:dyDescent="0.35">
      <c r="C234" s="112"/>
      <c r="D234" s="110" t="s">
        <v>103</v>
      </c>
      <c r="E234" s="110" t="s">
        <v>1452</v>
      </c>
      <c r="F234" s="110" t="str">
        <f t="shared" si="12"/>
        <v>Hartford, Connecticut</v>
      </c>
      <c r="G234" s="41">
        <v>122105</v>
      </c>
      <c r="H234" s="113">
        <f t="shared" si="13"/>
        <v>0</v>
      </c>
      <c r="J234" s="112"/>
      <c r="O234" s="41"/>
      <c r="Q234" s="41"/>
      <c r="R234" s="112"/>
      <c r="S234" s="112"/>
      <c r="T234" s="112"/>
    </row>
    <row r="235" spans="3:20" x14ac:dyDescent="0.35">
      <c r="C235" s="112"/>
      <c r="D235" s="110" t="s">
        <v>65</v>
      </c>
      <c r="E235" s="110" t="s">
        <v>1453</v>
      </c>
      <c r="F235" s="110" t="str">
        <f t="shared" si="12"/>
        <v>Vallejo, California</v>
      </c>
      <c r="G235" s="41">
        <v>121692</v>
      </c>
      <c r="H235" s="113">
        <f t="shared" si="13"/>
        <v>0</v>
      </c>
      <c r="J235" s="112"/>
      <c r="O235" s="41"/>
      <c r="Q235" s="41"/>
      <c r="R235" s="112"/>
      <c r="S235" s="112"/>
      <c r="T235" s="112"/>
    </row>
    <row r="236" spans="3:20" x14ac:dyDescent="0.35">
      <c r="C236" s="112"/>
      <c r="D236" s="110" t="s">
        <v>84</v>
      </c>
      <c r="E236" s="110" t="s">
        <v>1454</v>
      </c>
      <c r="F236" s="110" t="str">
        <f t="shared" si="12"/>
        <v>Allentown, Pennsylvania</v>
      </c>
      <c r="G236" s="41">
        <v>121442</v>
      </c>
      <c r="H236" s="113">
        <f t="shared" si="13"/>
        <v>0</v>
      </c>
      <c r="J236" s="112"/>
      <c r="O236" s="41"/>
      <c r="Q236" s="41"/>
      <c r="R236" s="112"/>
      <c r="S236" s="112"/>
      <c r="T236" s="112"/>
    </row>
    <row r="237" spans="3:20" x14ac:dyDescent="0.35">
      <c r="C237" s="112"/>
      <c r="D237" s="110" t="s">
        <v>65</v>
      </c>
      <c r="E237" s="110" t="s">
        <v>1455</v>
      </c>
      <c r="F237" s="110" t="str">
        <f t="shared" si="12"/>
        <v>Berkeley, California</v>
      </c>
      <c r="G237" s="41">
        <v>121363</v>
      </c>
      <c r="H237" s="113">
        <f t="shared" si="13"/>
        <v>0</v>
      </c>
      <c r="J237" s="112"/>
      <c r="O237" s="41"/>
      <c r="Q237" s="41"/>
      <c r="R237" s="112"/>
      <c r="S237" s="112"/>
      <c r="T237" s="112"/>
    </row>
    <row r="238" spans="3:20" x14ac:dyDescent="0.35">
      <c r="C238" s="112"/>
      <c r="D238" s="110" t="s">
        <v>86</v>
      </c>
      <c r="E238" s="110" t="s">
        <v>1456</v>
      </c>
      <c r="F238" s="110" t="str">
        <f t="shared" si="12"/>
        <v>Richardson, Texas</v>
      </c>
      <c r="G238" s="41">
        <v>121323</v>
      </c>
      <c r="H238" s="113">
        <f t="shared" si="13"/>
        <v>0</v>
      </c>
      <c r="J238" s="112"/>
      <c r="O238" s="41"/>
      <c r="Q238" s="41"/>
      <c r="R238" s="112"/>
      <c r="S238" s="112"/>
      <c r="T238" s="112"/>
    </row>
    <row r="239" spans="3:20" x14ac:dyDescent="0.35">
      <c r="C239" s="112"/>
      <c r="D239" s="110" t="s">
        <v>66</v>
      </c>
      <c r="E239" s="110" t="s">
        <v>1457</v>
      </c>
      <c r="F239" s="110" t="str">
        <f t="shared" si="12"/>
        <v>Arvada, Colorado</v>
      </c>
      <c r="G239" s="41">
        <v>121272</v>
      </c>
      <c r="H239" s="113">
        <f t="shared" si="13"/>
        <v>0</v>
      </c>
      <c r="J239" s="112"/>
      <c r="O239" s="41"/>
      <c r="Q239" s="41"/>
      <c r="R239" s="112"/>
      <c r="S239" s="112"/>
      <c r="T239" s="112"/>
    </row>
    <row r="240" spans="3:20" x14ac:dyDescent="0.35">
      <c r="C240" s="112"/>
      <c r="D240" s="110" t="s">
        <v>74</v>
      </c>
      <c r="E240" s="110" t="s">
        <v>1458</v>
      </c>
      <c r="F240" s="110" t="str">
        <f t="shared" si="12"/>
        <v>Ann Arbor, Michigan</v>
      </c>
      <c r="G240" s="41">
        <v>119980</v>
      </c>
      <c r="H240" s="113">
        <f t="shared" si="13"/>
        <v>0</v>
      </c>
      <c r="J240" s="112"/>
      <c r="O240" s="41"/>
      <c r="Q240" s="41"/>
      <c r="R240" s="112"/>
      <c r="S240" s="112"/>
      <c r="T240" s="112"/>
    </row>
    <row r="241" spans="3:20" x14ac:dyDescent="0.35">
      <c r="C241" s="112"/>
      <c r="D241" s="110" t="s">
        <v>75</v>
      </c>
      <c r="E241" s="110" t="s">
        <v>1340</v>
      </c>
      <c r="F241" s="110" t="str">
        <f t="shared" si="12"/>
        <v>Rochester, Minnesota</v>
      </c>
      <c r="G241" s="41">
        <v>118935</v>
      </c>
      <c r="H241" s="113">
        <f t="shared" si="13"/>
        <v>0</v>
      </c>
      <c r="J241" s="112"/>
      <c r="O241" s="41"/>
      <c r="Q241" s="41"/>
      <c r="R241" s="112"/>
      <c r="S241" s="112"/>
      <c r="T241" s="112"/>
    </row>
    <row r="242" spans="3:20" x14ac:dyDescent="0.35">
      <c r="C242" s="112"/>
      <c r="D242" s="110" t="s">
        <v>106</v>
      </c>
      <c r="E242" s="110" t="s">
        <v>1459</v>
      </c>
      <c r="F242" s="110" t="str">
        <f t="shared" si="12"/>
        <v>Cambridge, Massachusetts</v>
      </c>
      <c r="G242" s="41">
        <v>118927</v>
      </c>
      <c r="H242" s="113">
        <f t="shared" si="13"/>
        <v>0</v>
      </c>
      <c r="J242" s="112"/>
      <c r="O242" s="41"/>
      <c r="Q242" s="41"/>
      <c r="R242" s="112"/>
      <c r="S242" s="112"/>
      <c r="T242" s="112"/>
    </row>
    <row r="243" spans="3:20" x14ac:dyDescent="0.35">
      <c r="C243" s="112"/>
      <c r="D243" s="110" t="s">
        <v>86</v>
      </c>
      <c r="E243" s="110" t="s">
        <v>1460</v>
      </c>
      <c r="F243" s="110" t="str">
        <f t="shared" si="12"/>
        <v>Sugar Land, Texas</v>
      </c>
      <c r="G243" s="41">
        <v>118488</v>
      </c>
      <c r="H243" s="113">
        <f t="shared" si="13"/>
        <v>0</v>
      </c>
      <c r="J243" s="112"/>
      <c r="O243" s="41"/>
      <c r="Q243" s="41"/>
      <c r="R243" s="112"/>
      <c r="S243" s="112"/>
      <c r="T243" s="112"/>
    </row>
    <row r="244" spans="3:20" x14ac:dyDescent="0.35">
      <c r="C244" s="112"/>
      <c r="D244" s="110" t="s">
        <v>74</v>
      </c>
      <c r="E244" s="110" t="s">
        <v>1461</v>
      </c>
      <c r="F244" s="110" t="str">
        <f t="shared" si="12"/>
        <v>Lansing, Michigan</v>
      </c>
      <c r="G244" s="41">
        <v>118210</v>
      </c>
      <c r="H244" s="113">
        <f t="shared" si="13"/>
        <v>0</v>
      </c>
      <c r="J244" s="112"/>
      <c r="O244" s="41"/>
      <c r="Q244" s="41"/>
      <c r="R244" s="112"/>
      <c r="S244" s="112"/>
      <c r="T244" s="112"/>
    </row>
    <row r="245" spans="3:20" x14ac:dyDescent="0.35">
      <c r="C245" s="112"/>
      <c r="D245" s="110" t="s">
        <v>70</v>
      </c>
      <c r="E245" s="110" t="s">
        <v>1462</v>
      </c>
      <c r="F245" s="110" t="str">
        <f t="shared" si="12"/>
        <v>Evansville, Indiana</v>
      </c>
      <c r="G245" s="41">
        <v>117979</v>
      </c>
      <c r="H245" s="113">
        <f t="shared" si="13"/>
        <v>0</v>
      </c>
      <c r="J245" s="112"/>
      <c r="O245" s="41"/>
      <c r="Q245" s="41"/>
      <c r="R245" s="112"/>
      <c r="S245" s="112"/>
      <c r="T245" s="112"/>
    </row>
    <row r="246" spans="3:20" x14ac:dyDescent="0.35">
      <c r="C246" s="112"/>
      <c r="D246" s="110" t="s">
        <v>86</v>
      </c>
      <c r="E246" s="110" t="s">
        <v>1463</v>
      </c>
      <c r="F246" s="110" t="str">
        <f t="shared" si="12"/>
        <v>College Station, Texas</v>
      </c>
      <c r="G246" s="41">
        <v>117911</v>
      </c>
      <c r="H246" s="113">
        <f t="shared" si="13"/>
        <v>0</v>
      </c>
      <c r="J246" s="112"/>
      <c r="O246" s="41"/>
      <c r="Q246" s="41"/>
      <c r="R246" s="112"/>
      <c r="S246" s="112"/>
      <c r="T246" s="112"/>
    </row>
    <row r="247" spans="3:20" x14ac:dyDescent="0.35">
      <c r="C247" s="112"/>
      <c r="D247" s="110" t="s">
        <v>65</v>
      </c>
      <c r="E247" s="110" t="s">
        <v>1464</v>
      </c>
      <c r="F247" s="110" t="str">
        <f t="shared" si="12"/>
        <v>Fairfield, California</v>
      </c>
      <c r="G247" s="41">
        <v>117133</v>
      </c>
      <c r="H247" s="113">
        <f t="shared" si="13"/>
        <v>0</v>
      </c>
      <c r="J247" s="112"/>
      <c r="O247" s="41"/>
      <c r="Q247" s="41"/>
      <c r="R247" s="112"/>
      <c r="S247" s="112"/>
      <c r="T247" s="112"/>
    </row>
    <row r="248" spans="3:20" x14ac:dyDescent="0.35">
      <c r="C248" s="112"/>
      <c r="D248" s="110" t="s">
        <v>120</v>
      </c>
      <c r="E248" s="110" t="s">
        <v>1465</v>
      </c>
      <c r="F248" s="110" t="str">
        <f t="shared" si="12"/>
        <v>Clearwater, Florida</v>
      </c>
      <c r="G248" s="41">
        <v>116946</v>
      </c>
      <c r="H248" s="113">
        <f t="shared" si="13"/>
        <v>0</v>
      </c>
      <c r="J248" s="112"/>
      <c r="O248" s="41"/>
      <c r="Q248" s="41"/>
      <c r="R248" s="112"/>
      <c r="S248" s="112"/>
      <c r="T248" s="112"/>
    </row>
    <row r="249" spans="3:20" x14ac:dyDescent="0.35">
      <c r="C249" s="112"/>
      <c r="D249" s="110" t="s">
        <v>86</v>
      </c>
      <c r="E249" s="110" t="s">
        <v>1466</v>
      </c>
      <c r="F249" s="110" t="str">
        <f t="shared" si="12"/>
        <v>Beaumont, Texas</v>
      </c>
      <c r="G249" s="41">
        <v>116825</v>
      </c>
      <c r="H249" s="113">
        <f t="shared" si="13"/>
        <v>0</v>
      </c>
      <c r="J249" s="112"/>
      <c r="O249" s="41"/>
      <c r="Q249" s="41"/>
      <c r="R249" s="112"/>
      <c r="S249" s="112"/>
      <c r="T249" s="112"/>
    </row>
    <row r="250" spans="3:20" x14ac:dyDescent="0.35">
      <c r="C250" s="112"/>
      <c r="D250" s="110" t="s">
        <v>127</v>
      </c>
      <c r="E250" s="110" t="s">
        <v>1467</v>
      </c>
      <c r="F250" s="110" t="str">
        <f t="shared" si="12"/>
        <v>Independence, Missouri</v>
      </c>
      <c r="G250" s="41">
        <v>116672</v>
      </c>
      <c r="H250" s="113">
        <f t="shared" si="13"/>
        <v>0</v>
      </c>
      <c r="J250" s="112"/>
      <c r="O250" s="41"/>
      <c r="Q250" s="41"/>
      <c r="R250" s="112"/>
      <c r="S250" s="112"/>
      <c r="T250" s="112"/>
    </row>
    <row r="251" spans="3:20" x14ac:dyDescent="0.35">
      <c r="C251" s="112"/>
      <c r="D251" s="110" t="s">
        <v>87</v>
      </c>
      <c r="E251" s="110" t="s">
        <v>1468</v>
      </c>
      <c r="F251" s="110" t="str">
        <f t="shared" si="12"/>
        <v>Provo, Utah</v>
      </c>
      <c r="G251" s="41">
        <v>116618</v>
      </c>
      <c r="H251" s="113">
        <f t="shared" si="13"/>
        <v>0</v>
      </c>
      <c r="J251" s="112"/>
      <c r="O251" s="41"/>
      <c r="Q251" s="41"/>
      <c r="R251" s="112"/>
      <c r="S251" s="112"/>
      <c r="T251" s="112"/>
    </row>
    <row r="252" spans="3:20" x14ac:dyDescent="0.35">
      <c r="C252" s="112"/>
      <c r="D252" s="110" t="s">
        <v>87</v>
      </c>
      <c r="E252" s="110" t="s">
        <v>1469</v>
      </c>
      <c r="F252" s="110" t="str">
        <f t="shared" si="12"/>
        <v>West Jordan, Utah</v>
      </c>
      <c r="G252" s="41">
        <v>116480</v>
      </c>
      <c r="H252" s="113">
        <f t="shared" si="13"/>
        <v>0</v>
      </c>
      <c r="J252" s="112"/>
      <c r="O252" s="41"/>
      <c r="Q252" s="41"/>
      <c r="R252" s="112"/>
      <c r="S252" s="112"/>
      <c r="T252" s="112"/>
    </row>
    <row r="253" spans="3:20" x14ac:dyDescent="0.35">
      <c r="C253" s="112"/>
      <c r="D253" s="110" t="s">
        <v>65</v>
      </c>
      <c r="E253" s="110" t="s">
        <v>1470</v>
      </c>
      <c r="F253" s="110" t="str">
        <f t="shared" si="12"/>
        <v>Murrieta, California</v>
      </c>
      <c r="G253" s="41">
        <v>116223</v>
      </c>
      <c r="H253" s="113">
        <f t="shared" si="13"/>
        <v>0</v>
      </c>
      <c r="J253" s="112"/>
      <c r="O253" s="41"/>
      <c r="Q253" s="41"/>
      <c r="R253" s="112"/>
      <c r="S253" s="112"/>
      <c r="T253" s="112"/>
    </row>
    <row r="254" spans="3:20" x14ac:dyDescent="0.35">
      <c r="C254" s="112"/>
      <c r="D254" s="110" t="s">
        <v>120</v>
      </c>
      <c r="E254" s="110" t="s">
        <v>1471</v>
      </c>
      <c r="F254" s="110" t="str">
        <f t="shared" si="12"/>
        <v>Palm Bay, Florida</v>
      </c>
      <c r="G254" s="41">
        <v>115552</v>
      </c>
      <c r="H254" s="113">
        <f t="shared" si="13"/>
        <v>0</v>
      </c>
      <c r="J254" s="112"/>
      <c r="O254" s="41"/>
      <c r="Q254" s="41"/>
      <c r="R254" s="112"/>
      <c r="S254" s="112"/>
      <c r="T254" s="112"/>
    </row>
    <row r="255" spans="3:20" x14ac:dyDescent="0.35">
      <c r="C255" s="112"/>
      <c r="D255" s="110" t="s">
        <v>65</v>
      </c>
      <c r="E255" s="110" t="s">
        <v>1472</v>
      </c>
      <c r="F255" s="110" t="str">
        <f t="shared" si="12"/>
        <v>El Monte, California</v>
      </c>
      <c r="G255" s="41">
        <v>115487</v>
      </c>
      <c r="H255" s="113">
        <f t="shared" si="13"/>
        <v>0</v>
      </c>
      <c r="J255" s="112"/>
      <c r="O255" s="41"/>
      <c r="Q255" s="41"/>
      <c r="R255" s="112"/>
      <c r="S255" s="112"/>
      <c r="T255" s="112"/>
    </row>
    <row r="256" spans="3:20" x14ac:dyDescent="0.35">
      <c r="C256" s="112"/>
      <c r="D256" s="110" t="s">
        <v>65</v>
      </c>
      <c r="E256" s="110" t="s">
        <v>1473</v>
      </c>
      <c r="F256" s="110" t="str">
        <f t="shared" si="12"/>
        <v>Carlsbad, California</v>
      </c>
      <c r="G256" s="41">
        <v>115382</v>
      </c>
      <c r="H256" s="113">
        <f t="shared" si="13"/>
        <v>0</v>
      </c>
      <c r="J256" s="112"/>
      <c r="O256" s="41"/>
      <c r="Q256" s="41"/>
      <c r="R256" s="112"/>
      <c r="S256" s="112"/>
      <c r="T256" s="112"/>
    </row>
    <row r="257" spans="3:20" x14ac:dyDescent="0.35">
      <c r="C257" s="112"/>
      <c r="D257" s="110" t="s">
        <v>122</v>
      </c>
      <c r="E257" s="110" t="s">
        <v>1474</v>
      </c>
      <c r="F257" s="110" t="str">
        <f t="shared" si="12"/>
        <v>North Charleston, South Carolina</v>
      </c>
      <c r="G257" s="41">
        <v>115382</v>
      </c>
      <c r="H257" s="113">
        <f t="shared" si="13"/>
        <v>0</v>
      </c>
      <c r="J257" s="112"/>
      <c r="O257" s="41"/>
      <c r="Q257" s="41"/>
      <c r="R257" s="112"/>
      <c r="S257" s="112"/>
      <c r="T257" s="112"/>
    </row>
    <row r="258" spans="3:20" x14ac:dyDescent="0.35">
      <c r="C258" s="112"/>
      <c r="D258" s="110" t="s">
        <v>65</v>
      </c>
      <c r="E258" s="110" t="s">
        <v>1475</v>
      </c>
      <c r="F258" s="110" t="str">
        <f t="shared" si="12"/>
        <v>Temecula, California</v>
      </c>
      <c r="G258" s="41">
        <v>114761</v>
      </c>
      <c r="H258" s="113">
        <f t="shared" si="13"/>
        <v>0</v>
      </c>
      <c r="J258" s="112"/>
      <c r="O258" s="41"/>
      <c r="Q258" s="41"/>
      <c r="R258" s="112"/>
      <c r="S258" s="112"/>
      <c r="T258" s="112"/>
    </row>
    <row r="259" spans="3:20" x14ac:dyDescent="0.35">
      <c r="C259" s="112"/>
      <c r="D259" s="110" t="s">
        <v>65</v>
      </c>
      <c r="E259" s="110" t="s">
        <v>1476</v>
      </c>
      <c r="F259" s="110" t="str">
        <f t="shared" si="12"/>
        <v>Clovis, California</v>
      </c>
      <c r="G259" s="41">
        <v>114584</v>
      </c>
      <c r="H259" s="113">
        <f t="shared" si="13"/>
        <v>0</v>
      </c>
      <c r="J259" s="112"/>
      <c r="O259" s="41"/>
      <c r="Q259" s="41"/>
      <c r="R259" s="112"/>
      <c r="S259" s="112"/>
      <c r="T259" s="112"/>
    </row>
    <row r="260" spans="3:20" x14ac:dyDescent="0.35">
      <c r="C260" s="112"/>
      <c r="D260" s="110" t="s">
        <v>69</v>
      </c>
      <c r="E260" s="110" t="s">
        <v>1383</v>
      </c>
      <c r="F260" s="110" t="str">
        <f t="shared" si="12"/>
        <v>Springfield, Illinois</v>
      </c>
      <c r="G260" s="41">
        <v>114230</v>
      </c>
      <c r="H260" s="113">
        <f t="shared" si="13"/>
        <v>0</v>
      </c>
      <c r="J260" s="112"/>
      <c r="O260" s="41"/>
      <c r="Q260" s="41"/>
      <c r="R260" s="112"/>
      <c r="S260" s="112"/>
      <c r="T260" s="112"/>
    </row>
    <row r="261" spans="3:20" x14ac:dyDescent="0.35">
      <c r="C261" s="112"/>
      <c r="D261" s="110" t="s">
        <v>132</v>
      </c>
      <c r="E261" s="110" t="s">
        <v>1477</v>
      </c>
      <c r="F261" s="110" t="str">
        <f t="shared" si="12"/>
        <v>Meridian, Idaho</v>
      </c>
      <c r="G261" s="41">
        <v>114161</v>
      </c>
      <c r="H261" s="113">
        <f t="shared" si="13"/>
        <v>0</v>
      </c>
      <c r="J261" s="112"/>
      <c r="O261" s="41"/>
      <c r="Q261" s="41"/>
      <c r="R261" s="112"/>
      <c r="S261" s="112"/>
      <c r="T261" s="112"/>
    </row>
    <row r="262" spans="3:20" x14ac:dyDescent="0.35">
      <c r="C262" s="112"/>
      <c r="D262" s="110" t="s">
        <v>66</v>
      </c>
      <c r="E262" s="110" t="s">
        <v>1478</v>
      </c>
      <c r="F262" s="110" t="str">
        <f t="shared" ref="F262:F325" si="14">E262&amp;", "&amp;D262</f>
        <v>Westminster, Colorado</v>
      </c>
      <c r="G262" s="41">
        <v>113166</v>
      </c>
      <c r="H262" s="113">
        <f t="shared" ref="H262:H325" si="15">IF(G262&gt;300000,G262,0)</f>
        <v>0</v>
      </c>
      <c r="J262" s="112"/>
      <c r="O262" s="41"/>
      <c r="Q262" s="41"/>
      <c r="R262" s="112"/>
      <c r="S262" s="112"/>
      <c r="T262" s="112"/>
    </row>
    <row r="263" spans="3:20" x14ac:dyDescent="0.35">
      <c r="C263" s="112"/>
      <c r="D263" s="110" t="s">
        <v>65</v>
      </c>
      <c r="E263" s="110" t="s">
        <v>1479</v>
      </c>
      <c r="F263" s="110" t="str">
        <f t="shared" si="14"/>
        <v>Costa Mesa, California</v>
      </c>
      <c r="G263" s="41">
        <v>113003</v>
      </c>
      <c r="H263" s="113">
        <f t="shared" si="15"/>
        <v>0</v>
      </c>
      <c r="J263" s="112"/>
      <c r="O263" s="41"/>
      <c r="Q263" s="41"/>
      <c r="R263" s="112"/>
      <c r="S263" s="112"/>
      <c r="T263" s="112"/>
    </row>
    <row r="264" spans="3:20" x14ac:dyDescent="0.35">
      <c r="C264" s="112"/>
      <c r="D264" s="110" t="s">
        <v>123</v>
      </c>
      <c r="E264" s="110" t="s">
        <v>1480</v>
      </c>
      <c r="F264" s="110" t="str">
        <f t="shared" si="14"/>
        <v>High Point, North Carolina</v>
      </c>
      <c r="G264" s="41">
        <v>112791</v>
      </c>
      <c r="H264" s="113">
        <f t="shared" si="15"/>
        <v>0</v>
      </c>
      <c r="J264" s="112"/>
      <c r="O264" s="41"/>
      <c r="Q264" s="41"/>
      <c r="R264" s="112"/>
      <c r="S264" s="112"/>
      <c r="T264" s="112"/>
    </row>
    <row r="265" spans="3:20" x14ac:dyDescent="0.35">
      <c r="C265" s="112"/>
      <c r="D265" s="110" t="s">
        <v>107</v>
      </c>
      <c r="E265" s="110" t="s">
        <v>1481</v>
      </c>
      <c r="F265" s="110" t="str">
        <f t="shared" si="14"/>
        <v>Manchester, New Hampshire</v>
      </c>
      <c r="G265" s="41">
        <v>112673</v>
      </c>
      <c r="H265" s="113">
        <f t="shared" si="15"/>
        <v>0</v>
      </c>
      <c r="J265" s="112"/>
      <c r="O265" s="41"/>
      <c r="Q265" s="41"/>
      <c r="R265" s="112"/>
      <c r="S265" s="112"/>
      <c r="T265" s="112"/>
    </row>
    <row r="266" spans="3:20" x14ac:dyDescent="0.35">
      <c r="C266" s="112"/>
      <c r="D266" s="110" t="s">
        <v>66</v>
      </c>
      <c r="E266" s="110" t="s">
        <v>1482</v>
      </c>
      <c r="F266" s="110" t="str">
        <f t="shared" si="14"/>
        <v>Pueblo, Colorado</v>
      </c>
      <c r="G266" s="41">
        <v>112361</v>
      </c>
      <c r="H266" s="113">
        <f t="shared" si="15"/>
        <v>0</v>
      </c>
      <c r="J266" s="112"/>
      <c r="O266" s="41"/>
      <c r="Q266" s="41"/>
      <c r="R266" s="112"/>
      <c r="S266" s="112"/>
      <c r="T266" s="112"/>
    </row>
    <row r="267" spans="3:20" x14ac:dyDescent="0.35">
      <c r="C267" s="112"/>
      <c r="D267" s="110" t="s">
        <v>120</v>
      </c>
      <c r="E267" s="110" t="s">
        <v>1483</v>
      </c>
      <c r="F267" s="110" t="str">
        <f t="shared" si="14"/>
        <v>Lakeland, Florida</v>
      </c>
      <c r="G267" s="41">
        <v>112136</v>
      </c>
      <c r="H267" s="113">
        <f t="shared" si="15"/>
        <v>0</v>
      </c>
      <c r="J267" s="112"/>
      <c r="O267" s="41"/>
      <c r="Q267" s="41"/>
      <c r="R267" s="112"/>
      <c r="S267" s="112"/>
      <c r="T267" s="112"/>
    </row>
    <row r="268" spans="3:20" x14ac:dyDescent="0.35">
      <c r="C268" s="112"/>
      <c r="D268" s="110" t="s">
        <v>120</v>
      </c>
      <c r="E268" s="110" t="s">
        <v>1484</v>
      </c>
      <c r="F268" s="110" t="str">
        <f t="shared" si="14"/>
        <v>Pompano Beach, Florida</v>
      </c>
      <c r="G268" s="41">
        <v>112118</v>
      </c>
      <c r="H268" s="113">
        <f t="shared" si="15"/>
        <v>0</v>
      </c>
      <c r="J268" s="112"/>
      <c r="O268" s="41"/>
      <c r="Q268" s="41"/>
      <c r="R268" s="112"/>
      <c r="S268" s="112"/>
      <c r="T268" s="112"/>
    </row>
    <row r="269" spans="3:20" x14ac:dyDescent="0.35">
      <c r="C269" s="112"/>
      <c r="D269" s="110" t="s">
        <v>120</v>
      </c>
      <c r="E269" s="110" t="s">
        <v>1485</v>
      </c>
      <c r="F269" s="110" t="str">
        <f t="shared" si="14"/>
        <v>West Palm Beach, Florida</v>
      </c>
      <c r="G269" s="41">
        <v>111955</v>
      </c>
      <c r="H269" s="113">
        <f t="shared" si="15"/>
        <v>0</v>
      </c>
      <c r="J269" s="112"/>
      <c r="O269" s="41"/>
      <c r="Q269" s="41"/>
      <c r="R269" s="112"/>
      <c r="S269" s="112"/>
      <c r="T269" s="112"/>
    </row>
    <row r="270" spans="3:20" x14ac:dyDescent="0.35">
      <c r="C270" s="112"/>
      <c r="D270" s="110" t="s">
        <v>65</v>
      </c>
      <c r="E270" s="110" t="s">
        <v>1486</v>
      </c>
      <c r="F270" s="110" t="str">
        <f t="shared" si="14"/>
        <v>Antioch, California</v>
      </c>
      <c r="G270" s="41">
        <v>111502</v>
      </c>
      <c r="H270" s="113">
        <f t="shared" si="15"/>
        <v>0</v>
      </c>
      <c r="J270" s="112"/>
      <c r="O270" s="41"/>
      <c r="Q270" s="41"/>
      <c r="R270" s="112"/>
      <c r="S270" s="112"/>
      <c r="T270" s="112"/>
    </row>
    <row r="271" spans="3:20" x14ac:dyDescent="0.35">
      <c r="C271" s="112"/>
      <c r="D271" s="110" t="s">
        <v>88</v>
      </c>
      <c r="E271" s="110" t="s">
        <v>1487</v>
      </c>
      <c r="F271" s="110" t="str">
        <f t="shared" si="14"/>
        <v>Everett, Washington</v>
      </c>
      <c r="G271" s="41">
        <v>111475</v>
      </c>
      <c r="H271" s="113">
        <f t="shared" si="15"/>
        <v>0</v>
      </c>
      <c r="J271" s="112"/>
      <c r="O271" s="41"/>
      <c r="Q271" s="41"/>
      <c r="R271" s="112"/>
      <c r="S271" s="112"/>
      <c r="T271" s="112"/>
    </row>
    <row r="272" spans="3:20" x14ac:dyDescent="0.35">
      <c r="C272" s="112"/>
      <c r="D272" s="110" t="s">
        <v>65</v>
      </c>
      <c r="E272" s="110" t="s">
        <v>1488</v>
      </c>
      <c r="F272" s="110" t="str">
        <f t="shared" si="14"/>
        <v>Downey, California</v>
      </c>
      <c r="G272" s="41">
        <v>111126</v>
      </c>
      <c r="H272" s="113">
        <f t="shared" si="15"/>
        <v>0</v>
      </c>
      <c r="J272" s="112"/>
      <c r="O272" s="41"/>
      <c r="Q272" s="41"/>
      <c r="R272" s="112"/>
      <c r="S272" s="112"/>
      <c r="T272" s="112"/>
    </row>
    <row r="273" spans="3:20" x14ac:dyDescent="0.35">
      <c r="C273" s="112"/>
      <c r="D273" s="110" t="s">
        <v>106</v>
      </c>
      <c r="E273" s="110" t="s">
        <v>1489</v>
      </c>
      <c r="F273" s="110" t="str">
        <f t="shared" si="14"/>
        <v>Lowell, Massachusetts</v>
      </c>
      <c r="G273" s="41">
        <v>110997</v>
      </c>
      <c r="H273" s="113">
        <f t="shared" si="15"/>
        <v>0</v>
      </c>
      <c r="J273" s="112"/>
      <c r="O273" s="41"/>
      <c r="Q273" s="41"/>
      <c r="R273" s="112"/>
      <c r="S273" s="112"/>
      <c r="T273" s="112"/>
    </row>
    <row r="274" spans="3:20" x14ac:dyDescent="0.35">
      <c r="C274" s="112"/>
      <c r="D274" s="110" t="s">
        <v>66</v>
      </c>
      <c r="E274" s="110" t="s">
        <v>1490</v>
      </c>
      <c r="F274" s="110" t="str">
        <f t="shared" si="14"/>
        <v>Centennial, Colorado</v>
      </c>
      <c r="G274" s="41">
        <v>110937</v>
      </c>
      <c r="H274" s="113">
        <f t="shared" si="15"/>
        <v>0</v>
      </c>
      <c r="J274" s="112"/>
      <c r="O274" s="41"/>
      <c r="Q274" s="41"/>
      <c r="R274" s="112"/>
      <c r="S274" s="112"/>
      <c r="T274" s="112"/>
    </row>
    <row r="275" spans="3:20" x14ac:dyDescent="0.35">
      <c r="C275" s="112"/>
      <c r="D275" s="110" t="s">
        <v>69</v>
      </c>
      <c r="E275" s="110" t="s">
        <v>1491</v>
      </c>
      <c r="F275" s="110" t="str">
        <f t="shared" si="14"/>
        <v>Elgin, Illinois</v>
      </c>
      <c r="G275" s="41">
        <v>110849</v>
      </c>
      <c r="H275" s="113">
        <f t="shared" si="15"/>
        <v>0</v>
      </c>
      <c r="J275" s="112"/>
      <c r="O275" s="41"/>
      <c r="Q275" s="41"/>
      <c r="R275" s="112"/>
      <c r="S275" s="112"/>
      <c r="T275" s="112"/>
    </row>
    <row r="276" spans="3:20" x14ac:dyDescent="0.35">
      <c r="C276" s="112"/>
      <c r="D276" s="110" t="s">
        <v>65</v>
      </c>
      <c r="E276" s="110" t="s">
        <v>1326</v>
      </c>
      <c r="F276" s="110" t="str">
        <f t="shared" si="14"/>
        <v>Richmond, California</v>
      </c>
      <c r="G276" s="41">
        <v>110567</v>
      </c>
      <c r="H276" s="113">
        <f t="shared" si="15"/>
        <v>0</v>
      </c>
      <c r="J276" s="112"/>
      <c r="O276" s="41"/>
      <c r="Q276" s="41"/>
      <c r="R276" s="112"/>
      <c r="S276" s="112"/>
      <c r="T276" s="112"/>
    </row>
    <row r="277" spans="3:20" x14ac:dyDescent="0.35">
      <c r="C277" s="112"/>
      <c r="D277" s="110" t="s">
        <v>69</v>
      </c>
      <c r="E277" s="110" t="s">
        <v>1373</v>
      </c>
      <c r="F277" s="110" t="str">
        <f t="shared" si="14"/>
        <v>Peoria, Illinois</v>
      </c>
      <c r="G277" s="41">
        <v>110417</v>
      </c>
      <c r="H277" s="113">
        <f t="shared" si="15"/>
        <v>0</v>
      </c>
      <c r="J277" s="112"/>
      <c r="O277" s="41"/>
      <c r="Q277" s="41"/>
      <c r="R277" s="112"/>
      <c r="S277" s="112"/>
      <c r="T277" s="112"/>
    </row>
    <row r="278" spans="3:20" x14ac:dyDescent="0.35">
      <c r="C278" s="112"/>
      <c r="D278" s="110" t="s">
        <v>83</v>
      </c>
      <c r="E278" s="110" t="s">
        <v>1492</v>
      </c>
      <c r="F278" s="110" t="str">
        <f t="shared" si="14"/>
        <v>Broken Arrow, Oklahoma</v>
      </c>
      <c r="G278" s="41">
        <v>110198</v>
      </c>
      <c r="H278" s="113">
        <f t="shared" si="15"/>
        <v>0</v>
      </c>
      <c r="J278" s="112"/>
      <c r="O278" s="41"/>
      <c r="Q278" s="41"/>
      <c r="R278" s="112"/>
      <c r="S278" s="112"/>
      <c r="T278" s="112"/>
    </row>
    <row r="279" spans="3:20" x14ac:dyDescent="0.35">
      <c r="C279" s="112"/>
      <c r="D279" s="110" t="s">
        <v>120</v>
      </c>
      <c r="E279" s="110" t="s">
        <v>1493</v>
      </c>
      <c r="F279" s="110" t="str">
        <f t="shared" si="14"/>
        <v>Miami Gardens, Florida</v>
      </c>
      <c r="G279" s="41">
        <v>110001</v>
      </c>
      <c r="H279" s="113">
        <f t="shared" si="15"/>
        <v>0</v>
      </c>
      <c r="J279" s="112"/>
      <c r="O279" s="41"/>
      <c r="Q279" s="41"/>
      <c r="R279" s="112"/>
      <c r="S279" s="112"/>
      <c r="T279" s="112"/>
    </row>
    <row r="280" spans="3:20" x14ac:dyDescent="0.35">
      <c r="C280" s="112"/>
      <c r="D280" s="110" t="s">
        <v>77</v>
      </c>
      <c r="E280" s="110" t="s">
        <v>1494</v>
      </c>
      <c r="F280" s="110" t="str">
        <f t="shared" si="14"/>
        <v>Billings, Montana</v>
      </c>
      <c r="G280" s="41">
        <v>109577</v>
      </c>
      <c r="H280" s="113">
        <f t="shared" si="15"/>
        <v>0</v>
      </c>
      <c r="J280" s="112"/>
      <c r="O280" s="41"/>
      <c r="Q280" s="41"/>
      <c r="R280" s="112"/>
      <c r="S280" s="112"/>
      <c r="T280" s="112"/>
    </row>
    <row r="281" spans="3:20" x14ac:dyDescent="0.35">
      <c r="C281" s="112"/>
      <c r="D281" s="110" t="s">
        <v>65</v>
      </c>
      <c r="E281" s="110" t="s">
        <v>1495</v>
      </c>
      <c r="F281" s="110" t="str">
        <f t="shared" si="14"/>
        <v>Jurupa Valley, California</v>
      </c>
      <c r="G281" s="41">
        <v>109527</v>
      </c>
      <c r="H281" s="113">
        <f t="shared" si="15"/>
        <v>0</v>
      </c>
      <c r="J281" s="112"/>
      <c r="O281" s="41"/>
      <c r="Q281" s="41"/>
      <c r="R281" s="112"/>
      <c r="S281" s="112"/>
      <c r="T281" s="112"/>
    </row>
    <row r="282" spans="3:20" x14ac:dyDescent="0.35">
      <c r="C282" s="112"/>
      <c r="D282" s="110" t="s">
        <v>124</v>
      </c>
      <c r="E282" s="110" t="s">
        <v>1496</v>
      </c>
      <c r="F282" s="110" t="str">
        <f t="shared" si="14"/>
        <v>Sandy Springs, Georgia</v>
      </c>
      <c r="G282" s="41">
        <v>109452</v>
      </c>
      <c r="H282" s="113">
        <f t="shared" si="15"/>
        <v>0</v>
      </c>
      <c r="J282" s="112"/>
      <c r="O282" s="41"/>
      <c r="Q282" s="41"/>
      <c r="R282" s="112"/>
      <c r="S282" s="112"/>
      <c r="T282" s="112"/>
    </row>
    <row r="283" spans="3:20" x14ac:dyDescent="0.35">
      <c r="C283" s="112"/>
      <c r="D283" s="110" t="s">
        <v>135</v>
      </c>
      <c r="E283" s="110" t="s">
        <v>1497</v>
      </c>
      <c r="F283" s="110" t="str">
        <f t="shared" si="14"/>
        <v>Gresham, Oregon</v>
      </c>
      <c r="G283" s="41">
        <v>109381</v>
      </c>
      <c r="H283" s="113">
        <f t="shared" si="15"/>
        <v>0</v>
      </c>
      <c r="J283" s="112"/>
      <c r="O283" s="41"/>
      <c r="Q283" s="41"/>
      <c r="R283" s="112"/>
      <c r="S283" s="112"/>
      <c r="T283" s="112"/>
    </row>
    <row r="284" spans="3:20" x14ac:dyDescent="0.35">
      <c r="C284" s="112"/>
      <c r="D284" s="110" t="s">
        <v>86</v>
      </c>
      <c r="E284" s="110" t="s">
        <v>1498</v>
      </c>
      <c r="F284" s="110" t="str">
        <f t="shared" si="14"/>
        <v>Lewisville, Texas</v>
      </c>
      <c r="G284" s="41">
        <v>109212</v>
      </c>
      <c r="H284" s="113">
        <f t="shared" si="15"/>
        <v>0</v>
      </c>
      <c r="J284" s="112"/>
      <c r="O284" s="41"/>
      <c r="Q284" s="41"/>
      <c r="R284" s="112"/>
      <c r="S284" s="112"/>
      <c r="T284" s="112"/>
    </row>
    <row r="285" spans="3:20" x14ac:dyDescent="0.35">
      <c r="C285" s="112"/>
      <c r="D285" s="110" t="s">
        <v>135</v>
      </c>
      <c r="E285" s="110" t="s">
        <v>1499</v>
      </c>
      <c r="F285" s="110" t="str">
        <f t="shared" si="14"/>
        <v>Hillsboro, Oregon</v>
      </c>
      <c r="G285" s="41">
        <v>109128</v>
      </c>
      <c r="H285" s="113">
        <f t="shared" si="15"/>
        <v>0</v>
      </c>
      <c r="J285" s="112"/>
      <c r="O285" s="41"/>
      <c r="Q285" s="41"/>
      <c r="R285" s="112"/>
      <c r="S285" s="112"/>
      <c r="T285" s="112"/>
    </row>
    <row r="286" spans="3:20" x14ac:dyDescent="0.35">
      <c r="C286" s="112"/>
      <c r="D286" s="110" t="s">
        <v>65</v>
      </c>
      <c r="E286" s="110" t="s">
        <v>1500</v>
      </c>
      <c r="F286" s="110" t="str">
        <f t="shared" si="14"/>
        <v>Ventura, California</v>
      </c>
      <c r="G286" s="41">
        <v>109106</v>
      </c>
      <c r="H286" s="113">
        <f t="shared" si="15"/>
        <v>0</v>
      </c>
      <c r="J286" s="112"/>
      <c r="O286" s="41"/>
      <c r="Q286" s="41"/>
      <c r="R286" s="112"/>
      <c r="S286" s="112"/>
      <c r="T286" s="112"/>
    </row>
    <row r="287" spans="3:20" x14ac:dyDescent="0.35">
      <c r="C287" s="112"/>
      <c r="D287" s="110" t="s">
        <v>66</v>
      </c>
      <c r="E287" s="110" t="s">
        <v>1501</v>
      </c>
      <c r="F287" s="110" t="str">
        <f t="shared" si="14"/>
        <v>Greeley, Colorado</v>
      </c>
      <c r="G287" s="41">
        <v>108649</v>
      </c>
      <c r="H287" s="113">
        <f t="shared" si="15"/>
        <v>0</v>
      </c>
      <c r="J287" s="112"/>
      <c r="O287" s="41"/>
      <c r="Q287" s="41"/>
      <c r="R287" s="112"/>
      <c r="S287" s="112"/>
      <c r="T287" s="112"/>
    </row>
    <row r="288" spans="3:20" x14ac:dyDescent="0.35">
      <c r="C288" s="112"/>
      <c r="D288" s="110" t="s">
        <v>65</v>
      </c>
      <c r="E288" s="110" t="s">
        <v>1502</v>
      </c>
      <c r="F288" s="110" t="str">
        <f t="shared" si="14"/>
        <v>Inglewood, California</v>
      </c>
      <c r="G288" s="41">
        <v>108151</v>
      </c>
      <c r="H288" s="113">
        <f t="shared" si="15"/>
        <v>0</v>
      </c>
      <c r="J288" s="112"/>
      <c r="O288" s="41"/>
      <c r="Q288" s="41"/>
      <c r="R288" s="112"/>
      <c r="S288" s="112"/>
      <c r="T288" s="112"/>
    </row>
    <row r="289" spans="3:20" x14ac:dyDescent="0.35">
      <c r="C289" s="112"/>
      <c r="D289" s="110" t="s">
        <v>103</v>
      </c>
      <c r="E289" s="110" t="s">
        <v>1503</v>
      </c>
      <c r="F289" s="110" t="str">
        <f t="shared" si="14"/>
        <v>Waterbury, Connecticut</v>
      </c>
      <c r="G289" s="41">
        <v>107568</v>
      </c>
      <c r="H289" s="113">
        <f t="shared" si="15"/>
        <v>0</v>
      </c>
      <c r="J289" s="112"/>
      <c r="O289" s="41"/>
      <c r="Q289" s="41"/>
      <c r="R289" s="112"/>
      <c r="S289" s="112"/>
      <c r="T289" s="112"/>
    </row>
    <row r="290" spans="3:20" x14ac:dyDescent="0.35">
      <c r="C290" s="112"/>
      <c r="D290" s="110" t="s">
        <v>86</v>
      </c>
      <c r="E290" s="110" t="s">
        <v>1504</v>
      </c>
      <c r="F290" s="110" t="str">
        <f t="shared" si="14"/>
        <v>League City, Texas</v>
      </c>
      <c r="G290" s="41">
        <v>107536</v>
      </c>
      <c r="H290" s="113">
        <f t="shared" si="15"/>
        <v>0</v>
      </c>
      <c r="J290" s="112"/>
      <c r="O290" s="41"/>
      <c r="Q290" s="41"/>
      <c r="R290" s="112"/>
      <c r="S290" s="112"/>
      <c r="T290" s="112"/>
    </row>
    <row r="291" spans="3:20" x14ac:dyDescent="0.35">
      <c r="C291" s="112"/>
      <c r="D291" s="110" t="s">
        <v>65</v>
      </c>
      <c r="E291" s="110" t="s">
        <v>1505</v>
      </c>
      <c r="F291" s="110" t="str">
        <f t="shared" si="14"/>
        <v>Santa Maria, California</v>
      </c>
      <c r="G291" s="41">
        <v>107263</v>
      </c>
      <c r="H291" s="113">
        <f t="shared" si="15"/>
        <v>0</v>
      </c>
      <c r="J291" s="112"/>
      <c r="O291" s="41"/>
      <c r="Q291" s="41"/>
      <c r="R291" s="112"/>
      <c r="S291" s="112"/>
      <c r="T291" s="112"/>
    </row>
    <row r="292" spans="3:20" x14ac:dyDescent="0.35">
      <c r="C292" s="112"/>
      <c r="D292" s="110" t="s">
        <v>86</v>
      </c>
      <c r="E292" s="110" t="s">
        <v>1506</v>
      </c>
      <c r="F292" s="110" t="str">
        <f t="shared" si="14"/>
        <v>Tyler, Texas</v>
      </c>
      <c r="G292" s="41">
        <v>106985</v>
      </c>
      <c r="H292" s="113">
        <f t="shared" si="15"/>
        <v>0</v>
      </c>
      <c r="J292" s="112"/>
      <c r="O292" s="41"/>
      <c r="Q292" s="41"/>
      <c r="R292" s="112"/>
      <c r="S292" s="112"/>
      <c r="T292" s="112"/>
    </row>
    <row r="293" spans="3:20" x14ac:dyDescent="0.35">
      <c r="C293" s="112"/>
      <c r="D293" s="110" t="s">
        <v>120</v>
      </c>
      <c r="E293" s="110" t="s">
        <v>1507</v>
      </c>
      <c r="F293" s="110" t="str">
        <f t="shared" si="14"/>
        <v>Davie, Florida</v>
      </c>
      <c r="G293" s="41">
        <v>106306</v>
      </c>
      <c r="H293" s="113">
        <f t="shared" si="15"/>
        <v>0</v>
      </c>
      <c r="J293" s="112"/>
      <c r="O293" s="41"/>
      <c r="Q293" s="41"/>
      <c r="R293" s="112"/>
      <c r="S293" s="112"/>
      <c r="T293" s="112"/>
    </row>
    <row r="294" spans="3:20" x14ac:dyDescent="0.35">
      <c r="C294" s="112"/>
      <c r="D294" s="110" t="s">
        <v>65</v>
      </c>
      <c r="E294" s="110" t="s">
        <v>1508</v>
      </c>
      <c r="F294" s="110" t="str">
        <f t="shared" si="14"/>
        <v>Daly City, California</v>
      </c>
      <c r="G294" s="41">
        <v>106280</v>
      </c>
      <c r="H294" s="113">
        <f t="shared" si="15"/>
        <v>0</v>
      </c>
      <c r="J294" s="112"/>
      <c r="O294" s="41"/>
      <c r="Q294" s="41"/>
      <c r="R294" s="112"/>
      <c r="S294" s="112"/>
      <c r="T294" s="112"/>
    </row>
    <row r="295" spans="3:20" x14ac:dyDescent="0.35">
      <c r="C295" s="112"/>
      <c r="D295" s="110" t="s">
        <v>66</v>
      </c>
      <c r="E295" s="110" t="s">
        <v>1509</v>
      </c>
      <c r="F295" s="110" t="str">
        <f t="shared" si="14"/>
        <v>Boulder, Colorado</v>
      </c>
      <c r="G295" s="41">
        <v>105673</v>
      </c>
      <c r="H295" s="113">
        <f t="shared" si="15"/>
        <v>0</v>
      </c>
      <c r="J295" s="112"/>
      <c r="O295" s="41"/>
      <c r="Q295" s="41"/>
      <c r="R295" s="112"/>
      <c r="S295" s="112"/>
      <c r="T295" s="112"/>
    </row>
    <row r="296" spans="3:20" x14ac:dyDescent="0.35">
      <c r="C296" s="112"/>
      <c r="D296" s="110" t="s">
        <v>86</v>
      </c>
      <c r="E296" s="110" t="s">
        <v>1510</v>
      </c>
      <c r="F296" s="110" t="str">
        <f t="shared" si="14"/>
        <v>Allen, Texas</v>
      </c>
      <c r="G296" s="41">
        <v>105623</v>
      </c>
      <c r="H296" s="113">
        <f t="shared" si="15"/>
        <v>0</v>
      </c>
      <c r="J296" s="112"/>
      <c r="O296" s="41"/>
      <c r="Q296" s="41"/>
      <c r="R296" s="112"/>
      <c r="S296" s="112"/>
      <c r="T296" s="112"/>
    </row>
    <row r="297" spans="3:20" x14ac:dyDescent="0.35">
      <c r="C297" s="112"/>
      <c r="D297" s="110" t="s">
        <v>65</v>
      </c>
      <c r="E297" s="110" t="s">
        <v>1511</v>
      </c>
      <c r="F297" s="110" t="str">
        <f t="shared" si="14"/>
        <v>West Covina, California</v>
      </c>
      <c r="G297" s="41">
        <v>105101</v>
      </c>
      <c r="H297" s="113">
        <f t="shared" si="15"/>
        <v>0</v>
      </c>
      <c r="J297" s="112"/>
      <c r="O297" s="41"/>
      <c r="Q297" s="41"/>
      <c r="R297" s="112"/>
      <c r="S297" s="112"/>
      <c r="T297" s="112"/>
    </row>
    <row r="298" spans="3:20" x14ac:dyDescent="0.35">
      <c r="C298" s="112"/>
      <c r="D298" s="110" t="s">
        <v>78</v>
      </c>
      <c r="E298" s="110" t="s">
        <v>1512</v>
      </c>
      <c r="F298" s="110" t="str">
        <f t="shared" si="14"/>
        <v>Sparks, Nevada</v>
      </c>
      <c r="G298" s="41">
        <v>105006</v>
      </c>
      <c r="H298" s="113">
        <f t="shared" si="15"/>
        <v>0</v>
      </c>
      <c r="J298" s="112"/>
      <c r="O298" s="41"/>
      <c r="Q298" s="41"/>
      <c r="R298" s="112"/>
      <c r="S298" s="112"/>
      <c r="T298" s="112"/>
    </row>
    <row r="299" spans="3:20" x14ac:dyDescent="0.35">
      <c r="C299" s="112"/>
      <c r="D299" s="110" t="s">
        <v>86</v>
      </c>
      <c r="E299" s="110" t="s">
        <v>1513</v>
      </c>
      <c r="F299" s="110" t="str">
        <f t="shared" si="14"/>
        <v>Wichita Falls, Texas</v>
      </c>
      <c r="G299" s="41">
        <v>104683</v>
      </c>
      <c r="H299" s="113">
        <f t="shared" si="15"/>
        <v>0</v>
      </c>
      <c r="J299" s="112"/>
      <c r="O299" s="41"/>
      <c r="Q299" s="41"/>
      <c r="R299" s="112"/>
      <c r="S299" s="112"/>
      <c r="T299" s="112"/>
    </row>
    <row r="300" spans="3:20" x14ac:dyDescent="0.35">
      <c r="C300" s="112"/>
      <c r="D300" s="110" t="s">
        <v>90</v>
      </c>
      <c r="E300" s="110" t="s">
        <v>1514</v>
      </c>
      <c r="F300" s="110" t="str">
        <f t="shared" si="14"/>
        <v>Green Bay, Wisconsin</v>
      </c>
      <c r="G300" s="41">
        <v>104578</v>
      </c>
      <c r="H300" s="113">
        <f t="shared" si="15"/>
        <v>0</v>
      </c>
      <c r="J300" s="112"/>
      <c r="O300" s="41"/>
      <c r="Q300" s="41"/>
      <c r="R300" s="112"/>
      <c r="S300" s="112"/>
      <c r="T300" s="112"/>
    </row>
    <row r="301" spans="3:20" x14ac:dyDescent="0.35">
      <c r="C301" s="112"/>
      <c r="D301" s="110" t="s">
        <v>65</v>
      </c>
      <c r="E301" s="110" t="s">
        <v>1515</v>
      </c>
      <c r="F301" s="110" t="str">
        <f t="shared" si="14"/>
        <v>San Mateo, California</v>
      </c>
      <c r="G301" s="41">
        <v>104430</v>
      </c>
      <c r="H301" s="113">
        <f t="shared" si="15"/>
        <v>0</v>
      </c>
      <c r="J301" s="112"/>
      <c r="O301" s="41"/>
      <c r="Q301" s="41"/>
      <c r="R301" s="112"/>
      <c r="S301" s="112"/>
      <c r="T301" s="112"/>
    </row>
    <row r="302" spans="3:20" x14ac:dyDescent="0.35">
      <c r="C302" s="112"/>
      <c r="D302" s="110" t="s">
        <v>65</v>
      </c>
      <c r="E302" s="110" t="s">
        <v>1516</v>
      </c>
      <c r="F302" s="110" t="str">
        <f t="shared" si="14"/>
        <v>Norwalk, California</v>
      </c>
      <c r="G302" s="41">
        <v>103949</v>
      </c>
      <c r="H302" s="113">
        <f t="shared" si="15"/>
        <v>0</v>
      </c>
      <c r="J302" s="112"/>
      <c r="O302" s="41"/>
      <c r="Q302" s="41"/>
      <c r="R302" s="112"/>
      <c r="S302" s="112"/>
      <c r="T302" s="112"/>
    </row>
    <row r="303" spans="3:20" x14ac:dyDescent="0.35">
      <c r="C303" s="112"/>
      <c r="D303" s="110" t="s">
        <v>65</v>
      </c>
      <c r="E303" s="110" t="s">
        <v>1517</v>
      </c>
      <c r="F303" s="110" t="str">
        <f t="shared" si="14"/>
        <v>Rialto, California</v>
      </c>
      <c r="G303" s="41">
        <v>103526</v>
      </c>
      <c r="H303" s="113">
        <f t="shared" si="15"/>
        <v>0</v>
      </c>
      <c r="J303" s="112"/>
      <c r="O303" s="41"/>
      <c r="Q303" s="41"/>
      <c r="R303" s="112"/>
      <c r="S303" s="112"/>
      <c r="T303" s="112"/>
    </row>
    <row r="304" spans="3:20" x14ac:dyDescent="0.35">
      <c r="C304" s="112"/>
      <c r="D304" s="110" t="s">
        <v>80</v>
      </c>
      <c r="E304" s="110" t="s">
        <v>1518</v>
      </c>
      <c r="F304" s="110" t="str">
        <f t="shared" si="14"/>
        <v>Las Cruces, New Mexico</v>
      </c>
      <c r="G304" s="41">
        <v>103432</v>
      </c>
      <c r="H304" s="113">
        <f t="shared" si="15"/>
        <v>0</v>
      </c>
      <c r="J304" s="112"/>
      <c r="O304" s="41"/>
      <c r="Q304" s="41"/>
      <c r="R304" s="112"/>
      <c r="S304" s="112"/>
      <c r="T304" s="112"/>
    </row>
    <row r="305" spans="3:20" x14ac:dyDescent="0.35">
      <c r="C305" s="112"/>
      <c r="D305" s="110" t="s">
        <v>65</v>
      </c>
      <c r="E305" s="110" t="s">
        <v>1519</v>
      </c>
      <c r="F305" s="110" t="str">
        <f t="shared" si="14"/>
        <v>Chico, California</v>
      </c>
      <c r="G305" s="41">
        <v>103301</v>
      </c>
      <c r="H305" s="113">
        <f t="shared" si="15"/>
        <v>0</v>
      </c>
      <c r="J305" s="112"/>
      <c r="O305" s="41"/>
      <c r="Q305" s="41"/>
      <c r="R305" s="112"/>
      <c r="S305" s="112"/>
      <c r="T305" s="112"/>
    </row>
    <row r="306" spans="3:20" x14ac:dyDescent="0.35">
      <c r="C306" s="112"/>
      <c r="D306" s="110" t="s">
        <v>65</v>
      </c>
      <c r="E306" s="110" t="s">
        <v>1520</v>
      </c>
      <c r="F306" s="110" t="str">
        <f t="shared" si="14"/>
        <v>El Cajon, California</v>
      </c>
      <c r="G306" s="41">
        <v>102708</v>
      </c>
      <c r="H306" s="113">
        <f t="shared" si="15"/>
        <v>0</v>
      </c>
      <c r="J306" s="112"/>
      <c r="O306" s="41"/>
      <c r="Q306" s="41"/>
      <c r="R306" s="112"/>
      <c r="S306" s="112"/>
      <c r="T306" s="112"/>
    </row>
    <row r="307" spans="3:20" x14ac:dyDescent="0.35">
      <c r="C307" s="112"/>
      <c r="D307" s="110" t="s">
        <v>65</v>
      </c>
      <c r="E307" s="110" t="s">
        <v>1521</v>
      </c>
      <c r="F307" s="110" t="str">
        <f t="shared" si="14"/>
        <v>Burbank, California</v>
      </c>
      <c r="G307" s="41">
        <v>102511</v>
      </c>
      <c r="H307" s="113">
        <f t="shared" si="15"/>
        <v>0</v>
      </c>
      <c r="J307" s="112"/>
      <c r="O307" s="41"/>
      <c r="Q307" s="41"/>
      <c r="R307" s="112"/>
      <c r="S307" s="112"/>
      <c r="T307" s="112"/>
    </row>
    <row r="308" spans="3:20" x14ac:dyDescent="0.35">
      <c r="C308" s="112"/>
      <c r="D308" s="110" t="s">
        <v>70</v>
      </c>
      <c r="E308" s="110" t="s">
        <v>1522</v>
      </c>
      <c r="F308" s="110" t="str">
        <f t="shared" si="14"/>
        <v>South Bend, Indiana</v>
      </c>
      <c r="G308" s="41">
        <v>102026</v>
      </c>
      <c r="H308" s="113">
        <f t="shared" si="15"/>
        <v>0</v>
      </c>
      <c r="J308" s="112"/>
      <c r="O308" s="41"/>
      <c r="Q308" s="41"/>
      <c r="R308" s="112"/>
      <c r="S308" s="112"/>
      <c r="T308" s="112"/>
    </row>
    <row r="309" spans="3:20" x14ac:dyDescent="0.35">
      <c r="C309" s="112"/>
      <c r="D309" s="110" t="s">
        <v>88</v>
      </c>
      <c r="E309" s="110" t="s">
        <v>1523</v>
      </c>
      <c r="F309" s="110" t="str">
        <f t="shared" si="14"/>
        <v>Renton, Washington</v>
      </c>
      <c r="G309" s="41">
        <v>101751</v>
      </c>
      <c r="H309" s="113">
        <f t="shared" si="15"/>
        <v>0</v>
      </c>
      <c r="J309" s="112"/>
      <c r="O309" s="41"/>
      <c r="Q309" s="41"/>
      <c r="R309" s="112"/>
      <c r="S309" s="112"/>
      <c r="T309" s="112"/>
    </row>
    <row r="310" spans="3:20" x14ac:dyDescent="0.35">
      <c r="C310" s="112"/>
      <c r="D310" s="110" t="s">
        <v>65</v>
      </c>
      <c r="E310" s="110" t="s">
        <v>1524</v>
      </c>
      <c r="F310" s="110" t="str">
        <f t="shared" si="14"/>
        <v>Vista, California</v>
      </c>
      <c r="G310" s="41">
        <v>101638</v>
      </c>
      <c r="H310" s="113">
        <f t="shared" si="15"/>
        <v>0</v>
      </c>
      <c r="J310" s="112"/>
      <c r="O310" s="41"/>
      <c r="Q310" s="41"/>
      <c r="R310" s="112"/>
      <c r="S310" s="112"/>
      <c r="T310" s="112"/>
    </row>
    <row r="311" spans="3:20" x14ac:dyDescent="0.35">
      <c r="C311" s="112"/>
      <c r="D311" s="110" t="s">
        <v>126</v>
      </c>
      <c r="E311" s="110" t="s">
        <v>1525</v>
      </c>
      <c r="F311" s="110" t="str">
        <f t="shared" si="14"/>
        <v>Davenport, Iowa</v>
      </c>
      <c r="G311" s="41">
        <v>101590</v>
      </c>
      <c r="H311" s="113">
        <f t="shared" si="15"/>
        <v>0</v>
      </c>
      <c r="J311" s="112"/>
      <c r="O311" s="41"/>
      <c r="Q311" s="41"/>
      <c r="R311" s="112"/>
      <c r="S311" s="112"/>
      <c r="T311" s="112"/>
    </row>
    <row r="312" spans="3:20" x14ac:dyDescent="0.35">
      <c r="C312" s="112"/>
      <c r="D312" s="110" t="s">
        <v>86</v>
      </c>
      <c r="E312" s="110" t="s">
        <v>1526</v>
      </c>
      <c r="F312" s="110" t="str">
        <f t="shared" si="14"/>
        <v>Edinburg, Texas</v>
      </c>
      <c r="G312" s="41">
        <v>101170</v>
      </c>
      <c r="H312" s="113">
        <f t="shared" si="15"/>
        <v>0</v>
      </c>
      <c r="J312" s="112"/>
      <c r="O312" s="41"/>
      <c r="Q312" s="41"/>
      <c r="R312" s="112"/>
      <c r="S312" s="112"/>
      <c r="T312" s="112"/>
    </row>
    <row r="313" spans="3:20" x14ac:dyDescent="0.35">
      <c r="C313" s="112"/>
      <c r="D313" s="110" t="s">
        <v>62</v>
      </c>
      <c r="E313" s="110" t="s">
        <v>1527</v>
      </c>
      <c r="F313" s="110" t="str">
        <f t="shared" si="14"/>
        <v>Tuscaloosa, Alabama</v>
      </c>
      <c r="G313" s="41">
        <v>101129</v>
      </c>
      <c r="H313" s="113">
        <f t="shared" si="15"/>
        <v>0</v>
      </c>
      <c r="J313" s="112"/>
      <c r="O313" s="41"/>
      <c r="Q313" s="41"/>
      <c r="R313" s="112"/>
      <c r="S313" s="112"/>
      <c r="T313" s="112"/>
    </row>
    <row r="314" spans="3:20" x14ac:dyDescent="0.35">
      <c r="C314" s="112"/>
      <c r="D314" s="110" t="s">
        <v>70</v>
      </c>
      <c r="E314" s="110" t="s">
        <v>1528</v>
      </c>
      <c r="F314" s="110" t="str">
        <f t="shared" si="14"/>
        <v>Carmel, Indiana</v>
      </c>
      <c r="G314" s="41">
        <v>101068</v>
      </c>
      <c r="H314" s="113">
        <f t="shared" si="15"/>
        <v>0</v>
      </c>
      <c r="J314" s="112"/>
      <c r="O314" s="41"/>
      <c r="Q314" s="41"/>
      <c r="R314" s="112"/>
      <c r="S314" s="112"/>
      <c r="T314" s="112"/>
    </row>
    <row r="315" spans="3:20" x14ac:dyDescent="0.35">
      <c r="C315" s="112"/>
      <c r="D315" s="110" t="s">
        <v>88</v>
      </c>
      <c r="E315" s="110" t="s">
        <v>1529</v>
      </c>
      <c r="F315" s="110" t="str">
        <f t="shared" si="14"/>
        <v>Spokane Valley, Washington</v>
      </c>
      <c r="G315" s="41">
        <v>101060</v>
      </c>
      <c r="H315" s="113">
        <f t="shared" si="15"/>
        <v>0</v>
      </c>
      <c r="J315" s="112"/>
      <c r="O315" s="41"/>
      <c r="Q315" s="41"/>
      <c r="R315" s="112"/>
      <c r="S315" s="112"/>
      <c r="T315" s="112"/>
    </row>
    <row r="316" spans="3:20" x14ac:dyDescent="0.35">
      <c r="C316" s="112"/>
      <c r="D316" s="110" t="s">
        <v>86</v>
      </c>
      <c r="E316" s="110" t="s">
        <v>1530</v>
      </c>
      <c r="F316" s="110" t="str">
        <f t="shared" si="14"/>
        <v>San Angelo, Texas</v>
      </c>
      <c r="G316" s="41">
        <v>101004</v>
      </c>
      <c r="H316" s="113">
        <f t="shared" si="15"/>
        <v>0</v>
      </c>
      <c r="J316" s="112"/>
      <c r="O316" s="41"/>
      <c r="Q316" s="41"/>
      <c r="R316" s="112"/>
      <c r="S316" s="112"/>
      <c r="T316" s="112"/>
    </row>
    <row r="317" spans="3:20" x14ac:dyDescent="0.35">
      <c r="C317" s="112"/>
      <c r="D317" s="110" t="s">
        <v>65</v>
      </c>
      <c r="E317" s="110" t="s">
        <v>1531</v>
      </c>
      <c r="F317" s="110" t="str">
        <f t="shared" si="14"/>
        <v>Vacaville, California</v>
      </c>
      <c r="G317" s="41">
        <v>100670</v>
      </c>
      <c r="H317" s="113">
        <f t="shared" si="15"/>
        <v>0</v>
      </c>
      <c r="J317" s="112"/>
      <c r="O317" s="41"/>
      <c r="Q317" s="41"/>
      <c r="R317" s="112"/>
      <c r="S317" s="112"/>
      <c r="T317" s="112"/>
    </row>
    <row r="318" spans="3:20" x14ac:dyDescent="0.35">
      <c r="C318" s="112"/>
      <c r="D318" s="110" t="s">
        <v>135</v>
      </c>
      <c r="E318" s="110" t="s">
        <v>1532</v>
      </c>
      <c r="F318" s="110" t="str">
        <f t="shared" si="14"/>
        <v>Bend, Oregon</v>
      </c>
      <c r="G318" s="41">
        <v>100421</v>
      </c>
      <c r="H318" s="113">
        <f t="shared" si="15"/>
        <v>0</v>
      </c>
      <c r="J318" s="112"/>
      <c r="O318" s="41"/>
      <c r="Q318" s="41"/>
      <c r="R318" s="112"/>
      <c r="S318" s="112"/>
      <c r="T318" s="112"/>
    </row>
    <row r="319" spans="3:20" x14ac:dyDescent="0.35">
      <c r="C319" s="112"/>
      <c r="D319" s="110" t="s">
        <v>90</v>
      </c>
      <c r="E319" s="110" t="s">
        <v>1533</v>
      </c>
      <c r="F319" s="110" t="str">
        <f t="shared" si="14"/>
        <v>Kenosha, Wisconsin</v>
      </c>
      <c r="G319" s="41">
        <v>99944</v>
      </c>
      <c r="H319" s="113">
        <f t="shared" si="15"/>
        <v>0</v>
      </c>
      <c r="J319" s="112"/>
      <c r="O319" s="41"/>
      <c r="Q319" s="41"/>
      <c r="R319" s="112"/>
      <c r="S319" s="112"/>
      <c r="T319" s="112"/>
    </row>
    <row r="320" spans="3:20" x14ac:dyDescent="0.35">
      <c r="C320" s="112"/>
      <c r="D320" s="110" t="s">
        <v>120</v>
      </c>
      <c r="E320" s="110" t="s">
        <v>1534</v>
      </c>
      <c r="F320" s="110" t="str">
        <f t="shared" si="14"/>
        <v>Boca Raton, Florida</v>
      </c>
      <c r="G320" s="41">
        <v>99805</v>
      </c>
      <c r="H320" s="113">
        <f t="shared" si="15"/>
        <v>0</v>
      </c>
      <c r="J320" s="112"/>
      <c r="O320" s="41"/>
      <c r="Q320" s="41"/>
      <c r="R320" s="112"/>
      <c r="S320" s="112"/>
      <c r="T320" s="112"/>
    </row>
    <row r="321" spans="3:20" x14ac:dyDescent="0.35">
      <c r="C321" s="112"/>
      <c r="D321" s="110" t="s">
        <v>127</v>
      </c>
      <c r="E321" s="110" t="s">
        <v>1535</v>
      </c>
      <c r="F321" s="110" t="str">
        <f t="shared" si="14"/>
        <v>Lee's Summit, Missouri</v>
      </c>
      <c r="G321" s="41">
        <v>99357</v>
      </c>
      <c r="H321" s="113">
        <f t="shared" si="15"/>
        <v>0</v>
      </c>
      <c r="J321" s="112"/>
      <c r="O321" s="41"/>
      <c r="Q321" s="41"/>
      <c r="R321" s="112"/>
      <c r="S321" s="112"/>
      <c r="T321" s="112"/>
    </row>
    <row r="322" spans="3:20" x14ac:dyDescent="0.35">
      <c r="C322" s="112"/>
      <c r="D322" s="110" t="s">
        <v>132</v>
      </c>
      <c r="E322" s="110" t="s">
        <v>1536</v>
      </c>
      <c r="F322" s="110" t="str">
        <f t="shared" si="14"/>
        <v>Nampa, Idaho</v>
      </c>
      <c r="G322" s="41">
        <v>99277</v>
      </c>
      <c r="H322" s="113">
        <f t="shared" si="15"/>
        <v>0</v>
      </c>
      <c r="J322" s="112"/>
      <c r="O322" s="41"/>
      <c r="Q322" s="41"/>
      <c r="R322" s="112"/>
      <c r="S322" s="112"/>
      <c r="T322" s="112"/>
    </row>
    <row r="323" spans="3:20" x14ac:dyDescent="0.35">
      <c r="C323" s="112"/>
      <c r="D323" s="110" t="s">
        <v>80</v>
      </c>
      <c r="E323" s="110" t="s">
        <v>1537</v>
      </c>
      <c r="F323" s="110" t="str">
        <f t="shared" si="14"/>
        <v>Rio Rancho, New Mexico</v>
      </c>
      <c r="G323" s="41">
        <v>99178</v>
      </c>
      <c r="H323" s="113">
        <f t="shared" si="15"/>
        <v>0</v>
      </c>
      <c r="J323" s="112"/>
      <c r="O323" s="41"/>
      <c r="Q323" s="41"/>
      <c r="R323" s="112"/>
      <c r="S323" s="112"/>
      <c r="T323" s="112"/>
    </row>
    <row r="324" spans="3:20" x14ac:dyDescent="0.35">
      <c r="C324" s="112"/>
      <c r="D324" s="110" t="s">
        <v>124</v>
      </c>
      <c r="E324" s="110" t="s">
        <v>1538</v>
      </c>
      <c r="F324" s="110" t="str">
        <f t="shared" si="14"/>
        <v>South Fulton, Georgia</v>
      </c>
      <c r="G324" s="41">
        <v>99155</v>
      </c>
      <c r="H324" s="113">
        <f t="shared" si="15"/>
        <v>0</v>
      </c>
      <c r="J324" s="112"/>
      <c r="O324" s="41"/>
      <c r="Q324" s="41"/>
      <c r="R324" s="112"/>
      <c r="S324" s="112"/>
      <c r="T324" s="112"/>
    </row>
    <row r="325" spans="3:20" x14ac:dyDescent="0.35">
      <c r="C325" s="112"/>
      <c r="D325" s="110" t="s">
        <v>121</v>
      </c>
      <c r="E325" s="110" t="s">
        <v>1539</v>
      </c>
      <c r="F325" s="110" t="str">
        <f t="shared" si="14"/>
        <v>Roanoke, Virginia</v>
      </c>
      <c r="G325" s="41">
        <v>99143</v>
      </c>
      <c r="H325" s="113">
        <f t="shared" si="15"/>
        <v>0</v>
      </c>
      <c r="J325" s="112"/>
      <c r="O325" s="41"/>
      <c r="Q325" s="41"/>
      <c r="R325" s="112"/>
      <c r="S325" s="112"/>
      <c r="T325" s="112"/>
    </row>
    <row r="326" spans="3:20" x14ac:dyDescent="0.35">
      <c r="C326" s="112"/>
      <c r="D326" s="110" t="s">
        <v>135</v>
      </c>
      <c r="E326" s="110" t="s">
        <v>1540</v>
      </c>
      <c r="F326" s="110" t="str">
        <f t="shared" ref="F326:F389" si="16">E326&amp;", "&amp;D326</f>
        <v>Beaverton, Oregon</v>
      </c>
      <c r="G326" s="41">
        <v>99037</v>
      </c>
      <c r="H326" s="113">
        <f t="shared" ref="H326:H389" si="17">IF(G326&gt;300000,G326,0)</f>
        <v>0</v>
      </c>
      <c r="J326" s="112"/>
      <c r="O326" s="41"/>
      <c r="Q326" s="41"/>
      <c r="R326" s="112"/>
      <c r="S326" s="112"/>
      <c r="T326" s="112"/>
    </row>
    <row r="327" spans="3:20" x14ac:dyDescent="0.35">
      <c r="C327" s="112"/>
      <c r="D327" s="110" t="s">
        <v>134</v>
      </c>
      <c r="E327" s="110" t="s">
        <v>1541</v>
      </c>
      <c r="F327" s="110" t="str">
        <f t="shared" si="16"/>
        <v>Yuma, Arizona</v>
      </c>
      <c r="G327" s="41">
        <v>98285</v>
      </c>
      <c r="H327" s="113">
        <f t="shared" si="17"/>
        <v>0</v>
      </c>
      <c r="J327" s="112"/>
      <c r="O327" s="41"/>
      <c r="Q327" s="41"/>
      <c r="R327" s="112"/>
      <c r="S327" s="112"/>
      <c r="T327" s="112"/>
    </row>
    <row r="328" spans="3:20" x14ac:dyDescent="0.35">
      <c r="C328" s="112"/>
      <c r="D328" s="110" t="s">
        <v>71</v>
      </c>
      <c r="E328" s="110" t="s">
        <v>1542</v>
      </c>
      <c r="F328" s="110" t="str">
        <f t="shared" si="16"/>
        <v>Lawrence, Kansas</v>
      </c>
      <c r="G328" s="41">
        <v>98193</v>
      </c>
      <c r="H328" s="113">
        <f t="shared" si="17"/>
        <v>0</v>
      </c>
      <c r="J328" s="112"/>
      <c r="O328" s="41"/>
      <c r="Q328" s="41"/>
      <c r="R328" s="112"/>
      <c r="S328" s="112"/>
      <c r="T328" s="112"/>
    </row>
    <row r="329" spans="3:20" x14ac:dyDescent="0.35">
      <c r="C329" s="112"/>
      <c r="D329" s="110" t="s">
        <v>87</v>
      </c>
      <c r="E329" s="110" t="s">
        <v>1543</v>
      </c>
      <c r="F329" s="110" t="str">
        <f t="shared" si="16"/>
        <v>Orem, Utah</v>
      </c>
      <c r="G329" s="41">
        <v>97828</v>
      </c>
      <c r="H329" s="113">
        <f t="shared" si="17"/>
        <v>0</v>
      </c>
      <c r="J329" s="112"/>
      <c r="O329" s="41"/>
      <c r="Q329" s="41"/>
      <c r="R329" s="112"/>
      <c r="S329" s="112"/>
      <c r="T329" s="112"/>
    </row>
    <row r="330" spans="3:20" x14ac:dyDescent="0.35">
      <c r="C330" s="112"/>
      <c r="D330" s="110" t="s">
        <v>66</v>
      </c>
      <c r="E330" s="110" t="s">
        <v>1544</v>
      </c>
      <c r="F330" s="110" t="str">
        <f t="shared" si="16"/>
        <v>Longmont, Colorado</v>
      </c>
      <c r="G330" s="41">
        <v>97261</v>
      </c>
      <c r="H330" s="113">
        <f t="shared" si="17"/>
        <v>0</v>
      </c>
      <c r="J330" s="112"/>
      <c r="O330" s="41"/>
      <c r="Q330" s="41"/>
      <c r="R330" s="112"/>
      <c r="S330" s="112"/>
      <c r="T330" s="112"/>
    </row>
    <row r="331" spans="3:20" x14ac:dyDescent="0.35">
      <c r="C331" s="112"/>
      <c r="D331" s="110" t="s">
        <v>65</v>
      </c>
      <c r="E331" s="110" t="s">
        <v>1545</v>
      </c>
      <c r="F331" s="110" t="str">
        <f t="shared" si="16"/>
        <v>San Marcos, California</v>
      </c>
      <c r="G331" s="41">
        <v>96664</v>
      </c>
      <c r="H331" s="113">
        <f t="shared" si="17"/>
        <v>0</v>
      </c>
      <c r="J331" s="112"/>
      <c r="O331" s="41"/>
      <c r="Q331" s="41"/>
      <c r="R331" s="112"/>
      <c r="S331" s="112"/>
      <c r="T331" s="112"/>
    </row>
    <row r="332" spans="3:20" x14ac:dyDescent="0.35">
      <c r="C332" s="112"/>
      <c r="D332" s="110" t="s">
        <v>117</v>
      </c>
      <c r="E332" s="110" t="s">
        <v>1546</v>
      </c>
      <c r="F332" s="110" t="str">
        <f t="shared" si="16"/>
        <v>Albany, New York</v>
      </c>
      <c r="G332" s="41">
        <v>96460</v>
      </c>
      <c r="H332" s="113">
        <f t="shared" si="17"/>
        <v>0</v>
      </c>
      <c r="J332" s="112"/>
      <c r="O332" s="41"/>
      <c r="Q332" s="41"/>
      <c r="R332" s="112"/>
      <c r="S332" s="112"/>
      <c r="T332" s="112"/>
    </row>
    <row r="333" spans="3:20" x14ac:dyDescent="0.35">
      <c r="C333" s="112"/>
      <c r="D333" s="110" t="s">
        <v>87</v>
      </c>
      <c r="E333" s="110" t="s">
        <v>1547</v>
      </c>
      <c r="F333" s="110" t="str">
        <f t="shared" si="16"/>
        <v>Sandy, Utah</v>
      </c>
      <c r="G333" s="41">
        <v>96380</v>
      </c>
      <c r="H333" s="113">
        <f t="shared" si="17"/>
        <v>0</v>
      </c>
      <c r="J333" s="112"/>
      <c r="O333" s="41"/>
      <c r="Q333" s="41"/>
      <c r="R333" s="112"/>
      <c r="S333" s="112"/>
      <c r="T333" s="112"/>
    </row>
    <row r="334" spans="3:20" x14ac:dyDescent="0.35">
      <c r="C334" s="112"/>
      <c r="D334" s="110" t="s">
        <v>123</v>
      </c>
      <c r="E334" s="110" t="s">
        <v>1438</v>
      </c>
      <c r="F334" s="110" t="str">
        <f t="shared" si="16"/>
        <v>Concord, North Carolina</v>
      </c>
      <c r="G334" s="41">
        <v>96341</v>
      </c>
      <c r="H334" s="113">
        <f t="shared" si="17"/>
        <v>0</v>
      </c>
      <c r="J334" s="112"/>
      <c r="O334" s="41"/>
      <c r="Q334" s="41"/>
      <c r="R334" s="112"/>
      <c r="S334" s="112"/>
      <c r="T334" s="112"/>
    </row>
    <row r="335" spans="3:20" x14ac:dyDescent="0.35">
      <c r="C335" s="112"/>
      <c r="D335" s="110" t="s">
        <v>88</v>
      </c>
      <c r="E335" s="110" t="s">
        <v>1548</v>
      </c>
      <c r="F335" s="110" t="str">
        <f t="shared" si="16"/>
        <v>Federal Way, Washington</v>
      </c>
      <c r="G335" s="41">
        <v>96289</v>
      </c>
      <c r="H335" s="113">
        <f t="shared" si="17"/>
        <v>0</v>
      </c>
      <c r="J335" s="112"/>
      <c r="O335" s="41"/>
      <c r="Q335" s="41"/>
      <c r="R335" s="112"/>
      <c r="S335" s="112"/>
      <c r="T335" s="112"/>
    </row>
    <row r="336" spans="3:20" x14ac:dyDescent="0.35">
      <c r="C336" s="112"/>
      <c r="D336" s="110" t="s">
        <v>65</v>
      </c>
      <c r="E336" s="110" t="s">
        <v>1549</v>
      </c>
      <c r="F336" s="110" t="str">
        <f t="shared" si="16"/>
        <v>Hesperia, California</v>
      </c>
      <c r="G336" s="41">
        <v>95750</v>
      </c>
      <c r="H336" s="113">
        <f t="shared" si="17"/>
        <v>0</v>
      </c>
      <c r="J336" s="112"/>
      <c r="O336" s="41"/>
      <c r="Q336" s="41"/>
      <c r="R336" s="112"/>
      <c r="S336" s="112"/>
      <c r="T336" s="112"/>
    </row>
    <row r="337" spans="3:20" x14ac:dyDescent="0.35">
      <c r="C337" s="112"/>
      <c r="D337" s="110" t="s">
        <v>106</v>
      </c>
      <c r="E337" s="110" t="s">
        <v>1550</v>
      </c>
      <c r="F337" s="110" t="str">
        <f t="shared" si="16"/>
        <v>Brockton, Massachusetts</v>
      </c>
      <c r="G337" s="41">
        <v>95708</v>
      </c>
      <c r="H337" s="113">
        <f t="shared" si="17"/>
        <v>0</v>
      </c>
      <c r="J337" s="112"/>
      <c r="O337" s="41"/>
      <c r="Q337" s="41"/>
      <c r="R337" s="112"/>
      <c r="S337" s="112"/>
      <c r="T337" s="112"/>
    </row>
    <row r="338" spans="3:20" x14ac:dyDescent="0.35">
      <c r="C338" s="112"/>
      <c r="D338" s="110" t="s">
        <v>65</v>
      </c>
      <c r="E338" s="110" t="s">
        <v>1551</v>
      </c>
      <c r="F338" s="110" t="str">
        <f t="shared" si="16"/>
        <v>Compton, California</v>
      </c>
      <c r="G338" s="41">
        <v>95605</v>
      </c>
      <c r="H338" s="113">
        <f t="shared" si="17"/>
        <v>0</v>
      </c>
      <c r="J338" s="112"/>
      <c r="O338" s="41"/>
      <c r="Q338" s="41"/>
      <c r="R338" s="112"/>
      <c r="S338" s="112"/>
      <c r="T338" s="112"/>
    </row>
    <row r="339" spans="3:20" x14ac:dyDescent="0.35">
      <c r="C339" s="112"/>
      <c r="D339" s="110" t="s">
        <v>74</v>
      </c>
      <c r="E339" s="110" t="s">
        <v>1552</v>
      </c>
      <c r="F339" s="110" t="str">
        <f t="shared" si="16"/>
        <v>Flint, Michigan</v>
      </c>
      <c r="G339" s="41">
        <v>95538</v>
      </c>
      <c r="H339" s="113">
        <f t="shared" si="17"/>
        <v>0</v>
      </c>
      <c r="J339" s="112"/>
      <c r="O339" s="41"/>
      <c r="Q339" s="41"/>
      <c r="R339" s="112"/>
      <c r="S339" s="112"/>
      <c r="T339" s="112"/>
    </row>
    <row r="340" spans="3:20" x14ac:dyDescent="0.35">
      <c r="C340" s="112"/>
      <c r="D340" s="110" t="s">
        <v>84</v>
      </c>
      <c r="E340" s="110" t="s">
        <v>1553</v>
      </c>
      <c r="F340" s="110" t="str">
        <f t="shared" si="16"/>
        <v>Erie, Pennsylvania</v>
      </c>
      <c r="G340" s="41">
        <v>95508</v>
      </c>
      <c r="H340" s="113">
        <f t="shared" si="17"/>
        <v>0</v>
      </c>
      <c r="J340" s="112"/>
      <c r="O340" s="41"/>
      <c r="Q340" s="41"/>
      <c r="R340" s="112"/>
      <c r="S340" s="112"/>
      <c r="T340" s="112"/>
    </row>
    <row r="341" spans="3:20" x14ac:dyDescent="0.35">
      <c r="C341" s="112"/>
      <c r="D341" s="110" t="s">
        <v>106</v>
      </c>
      <c r="E341" s="110" t="s">
        <v>1554</v>
      </c>
      <c r="F341" s="110" t="str">
        <f t="shared" si="16"/>
        <v>New Bedford, Massachusetts</v>
      </c>
      <c r="G341" s="41">
        <v>95363</v>
      </c>
      <c r="H341" s="113">
        <f t="shared" si="17"/>
        <v>0</v>
      </c>
      <c r="J341" s="112"/>
      <c r="O341" s="41"/>
      <c r="Q341" s="41"/>
      <c r="R341" s="112"/>
      <c r="S341" s="112"/>
      <c r="T341" s="112"/>
    </row>
    <row r="342" spans="3:20" x14ac:dyDescent="0.35">
      <c r="C342" s="112"/>
      <c r="D342" s="110" t="s">
        <v>70</v>
      </c>
      <c r="E342" s="110" t="s">
        <v>1555</v>
      </c>
      <c r="F342" s="110" t="str">
        <f t="shared" si="16"/>
        <v>Fishers, Indiana</v>
      </c>
      <c r="G342" s="41">
        <v>95310</v>
      </c>
      <c r="H342" s="113">
        <f t="shared" si="17"/>
        <v>0</v>
      </c>
      <c r="J342" s="112"/>
      <c r="O342" s="41"/>
      <c r="Q342" s="41"/>
      <c r="R342" s="112"/>
      <c r="S342" s="112"/>
      <c r="T342" s="112"/>
    </row>
    <row r="343" spans="3:20" x14ac:dyDescent="0.35">
      <c r="C343" s="112"/>
      <c r="D343" s="110" t="s">
        <v>120</v>
      </c>
      <c r="E343" s="110" t="s">
        <v>1556</v>
      </c>
      <c r="F343" s="110" t="str">
        <f t="shared" si="16"/>
        <v>Sunrise, Florida</v>
      </c>
      <c r="G343" s="41">
        <v>95166</v>
      </c>
      <c r="H343" s="113">
        <f t="shared" si="17"/>
        <v>0</v>
      </c>
      <c r="J343" s="112"/>
      <c r="O343" s="41"/>
      <c r="Q343" s="41"/>
      <c r="R343" s="112"/>
      <c r="S343" s="112"/>
      <c r="T343" s="112"/>
    </row>
    <row r="344" spans="3:20" x14ac:dyDescent="0.35">
      <c r="C344" s="112"/>
      <c r="D344" s="110" t="s">
        <v>124</v>
      </c>
      <c r="E344" s="110" t="s">
        <v>1557</v>
      </c>
      <c r="F344" s="110" t="str">
        <f t="shared" si="16"/>
        <v>Roswell, Georgia</v>
      </c>
      <c r="G344" s="41">
        <v>94763</v>
      </c>
      <c r="H344" s="113">
        <f t="shared" si="17"/>
        <v>0</v>
      </c>
      <c r="J344" s="112"/>
      <c r="O344" s="41"/>
      <c r="Q344" s="41"/>
      <c r="R344" s="112"/>
      <c r="S344" s="112"/>
      <c r="T344" s="112"/>
    </row>
    <row r="345" spans="3:20" x14ac:dyDescent="0.35">
      <c r="C345" s="112"/>
      <c r="D345" s="110" t="s">
        <v>65</v>
      </c>
      <c r="E345" s="110" t="s">
        <v>1558</v>
      </c>
      <c r="F345" s="110" t="str">
        <f t="shared" si="16"/>
        <v>Menifee, California</v>
      </c>
      <c r="G345" s="41">
        <v>94756</v>
      </c>
      <c r="H345" s="113">
        <f t="shared" si="17"/>
        <v>0</v>
      </c>
      <c r="J345" s="112"/>
      <c r="O345" s="41"/>
      <c r="Q345" s="41"/>
      <c r="R345" s="112"/>
      <c r="S345" s="112"/>
      <c r="T345" s="112"/>
    </row>
    <row r="346" spans="3:20" x14ac:dyDescent="0.35">
      <c r="C346" s="112"/>
      <c r="D346" s="110" t="s">
        <v>65</v>
      </c>
      <c r="E346" s="110" t="s">
        <v>1559</v>
      </c>
      <c r="F346" s="110" t="str">
        <f t="shared" si="16"/>
        <v>Tracy, California</v>
      </c>
      <c r="G346" s="41">
        <v>94740</v>
      </c>
      <c r="H346" s="113">
        <f t="shared" si="17"/>
        <v>0</v>
      </c>
      <c r="J346" s="112"/>
      <c r="O346" s="41"/>
      <c r="Q346" s="41"/>
      <c r="R346" s="112"/>
      <c r="S346" s="112"/>
      <c r="T346" s="112"/>
    </row>
    <row r="347" spans="3:20" x14ac:dyDescent="0.35">
      <c r="C347" s="112"/>
      <c r="D347" s="110" t="s">
        <v>120</v>
      </c>
      <c r="E347" s="110" t="s">
        <v>1560</v>
      </c>
      <c r="F347" s="110" t="str">
        <f t="shared" si="16"/>
        <v>Plantation, Florida</v>
      </c>
      <c r="G347" s="41">
        <v>94580</v>
      </c>
      <c r="H347" s="113">
        <f t="shared" si="17"/>
        <v>0</v>
      </c>
      <c r="J347" s="112"/>
      <c r="O347" s="41"/>
      <c r="Q347" s="41"/>
      <c r="R347" s="112"/>
      <c r="S347" s="112"/>
      <c r="T347" s="112"/>
    </row>
    <row r="348" spans="3:20" x14ac:dyDescent="0.35">
      <c r="C348" s="112"/>
      <c r="D348" s="110" t="s">
        <v>106</v>
      </c>
      <c r="E348" s="110" t="s">
        <v>1561</v>
      </c>
      <c r="F348" s="110" t="str">
        <f t="shared" si="16"/>
        <v>Quincy, Massachusetts</v>
      </c>
      <c r="G348" s="41">
        <v>94470</v>
      </c>
      <c r="H348" s="113">
        <f t="shared" si="17"/>
        <v>0</v>
      </c>
      <c r="J348" s="112"/>
      <c r="O348" s="41"/>
      <c r="Q348" s="41"/>
      <c r="R348" s="112"/>
      <c r="S348" s="112"/>
      <c r="T348" s="112"/>
    </row>
    <row r="349" spans="3:20" x14ac:dyDescent="0.35">
      <c r="C349" s="112"/>
      <c r="D349" s="110" t="s">
        <v>121</v>
      </c>
      <c r="E349" s="110" t="s">
        <v>1562</v>
      </c>
      <c r="F349" s="110" t="str">
        <f t="shared" si="16"/>
        <v>Portsmouth, Virginia</v>
      </c>
      <c r="G349" s="41">
        <v>94398</v>
      </c>
      <c r="H349" s="113">
        <f t="shared" si="17"/>
        <v>0</v>
      </c>
      <c r="J349" s="112"/>
      <c r="O349" s="41"/>
      <c r="Q349" s="41"/>
      <c r="R349" s="112"/>
      <c r="S349" s="112"/>
      <c r="T349" s="112"/>
    </row>
    <row r="350" spans="3:20" x14ac:dyDescent="0.35">
      <c r="C350" s="112"/>
      <c r="D350" s="110" t="s">
        <v>65</v>
      </c>
      <c r="E350" s="110" t="s">
        <v>1563</v>
      </c>
      <c r="F350" s="110" t="str">
        <f t="shared" si="16"/>
        <v>Mission Viejo, California</v>
      </c>
      <c r="G350" s="41">
        <v>94381</v>
      </c>
      <c r="H350" s="113">
        <f t="shared" si="17"/>
        <v>0</v>
      </c>
      <c r="J350" s="112"/>
      <c r="O350" s="41"/>
      <c r="Q350" s="41"/>
      <c r="R350" s="112"/>
      <c r="S350" s="112"/>
      <c r="T350" s="112"/>
    </row>
    <row r="351" spans="3:20" x14ac:dyDescent="0.35">
      <c r="C351" s="112"/>
      <c r="D351" s="110" t="s">
        <v>65</v>
      </c>
      <c r="E351" s="110" t="s">
        <v>1564</v>
      </c>
      <c r="F351" s="110" t="str">
        <f t="shared" si="16"/>
        <v>Chino, California</v>
      </c>
      <c r="G351" s="41">
        <v>94371</v>
      </c>
      <c r="H351" s="113">
        <f t="shared" si="17"/>
        <v>0</v>
      </c>
      <c r="J351" s="112"/>
      <c r="O351" s="41"/>
      <c r="Q351" s="41"/>
      <c r="R351" s="112"/>
      <c r="S351" s="112"/>
      <c r="T351" s="112"/>
    </row>
    <row r="352" spans="3:20" x14ac:dyDescent="0.35">
      <c r="C352" s="112"/>
      <c r="D352" s="110" t="s">
        <v>106</v>
      </c>
      <c r="E352" s="110" t="s">
        <v>1565</v>
      </c>
      <c r="F352" s="110" t="str">
        <f t="shared" si="16"/>
        <v>Lynn, Massachusetts</v>
      </c>
      <c r="G352" s="41">
        <v>94299</v>
      </c>
      <c r="H352" s="113">
        <f t="shared" si="17"/>
        <v>0</v>
      </c>
      <c r="J352" s="112"/>
      <c r="O352" s="41"/>
      <c r="Q352" s="41"/>
      <c r="R352" s="112"/>
      <c r="S352" s="112"/>
      <c r="T352" s="112"/>
    </row>
    <row r="353" spans="3:20" x14ac:dyDescent="0.35">
      <c r="C353" s="112"/>
      <c r="D353" s="110" t="s">
        <v>83</v>
      </c>
      <c r="E353" s="110" t="s">
        <v>1566</v>
      </c>
      <c r="F353" s="110" t="str">
        <f t="shared" si="16"/>
        <v>Edmond, Oklahoma</v>
      </c>
      <c r="G353" s="41">
        <v>94054</v>
      </c>
      <c r="H353" s="113">
        <f t="shared" si="17"/>
        <v>0</v>
      </c>
      <c r="J353" s="112"/>
      <c r="O353" s="41"/>
      <c r="Q353" s="41"/>
      <c r="R353" s="112"/>
      <c r="S353" s="112"/>
      <c r="T353" s="112"/>
    </row>
    <row r="354" spans="3:20" x14ac:dyDescent="0.35">
      <c r="C354" s="112"/>
      <c r="D354" s="110" t="s">
        <v>74</v>
      </c>
      <c r="E354" s="110" t="s">
        <v>1567</v>
      </c>
      <c r="F354" s="110" t="str">
        <f t="shared" si="16"/>
        <v>Dearborn, Michigan</v>
      </c>
      <c r="G354" s="41">
        <v>93932</v>
      </c>
      <c r="H354" s="113">
        <f t="shared" si="17"/>
        <v>0</v>
      </c>
      <c r="J354" s="112"/>
      <c r="O354" s="41"/>
      <c r="Q354" s="41"/>
      <c r="R354" s="112"/>
      <c r="S354" s="112"/>
      <c r="T354" s="112"/>
    </row>
    <row r="355" spans="3:20" x14ac:dyDescent="0.35">
      <c r="C355" s="112"/>
      <c r="D355" s="110" t="s">
        <v>74</v>
      </c>
      <c r="E355" s="110" t="s">
        <v>1568</v>
      </c>
      <c r="F355" s="110" t="str">
        <f t="shared" si="16"/>
        <v>Livonia, Michigan</v>
      </c>
      <c r="G355" s="41">
        <v>93665</v>
      </c>
      <c r="H355" s="113">
        <f t="shared" si="17"/>
        <v>0</v>
      </c>
      <c r="J355" s="112"/>
      <c r="O355" s="41"/>
      <c r="Q355" s="41"/>
      <c r="R355" s="112"/>
      <c r="S355" s="112"/>
      <c r="T355" s="112"/>
    </row>
    <row r="356" spans="3:20" x14ac:dyDescent="0.35">
      <c r="C356" s="112"/>
      <c r="D356" s="110" t="s">
        <v>88</v>
      </c>
      <c r="E356" s="110" t="s">
        <v>1569</v>
      </c>
      <c r="F356" s="110" t="str">
        <f t="shared" si="16"/>
        <v>Yakima, Washington</v>
      </c>
      <c r="G356" s="41">
        <v>93637</v>
      </c>
      <c r="H356" s="113">
        <f t="shared" si="17"/>
        <v>0</v>
      </c>
      <c r="J356" s="112"/>
      <c r="O356" s="41"/>
      <c r="Q356" s="41"/>
      <c r="R356" s="112"/>
      <c r="S356" s="112"/>
      <c r="T356" s="112"/>
    </row>
    <row r="357" spans="3:20" x14ac:dyDescent="0.35">
      <c r="C357" s="112"/>
      <c r="D357" s="110" t="s">
        <v>65</v>
      </c>
      <c r="E357" s="110" t="s">
        <v>1570</v>
      </c>
      <c r="F357" s="110" t="str">
        <f t="shared" si="16"/>
        <v>South Gate, California</v>
      </c>
      <c r="G357" s="41">
        <v>93444</v>
      </c>
      <c r="H357" s="113">
        <f t="shared" si="17"/>
        <v>0</v>
      </c>
      <c r="J357" s="112"/>
      <c r="O357" s="41"/>
      <c r="Q357" s="41"/>
      <c r="R357" s="112"/>
      <c r="S357" s="112"/>
      <c r="T357" s="112"/>
    </row>
    <row r="358" spans="3:20" x14ac:dyDescent="0.35">
      <c r="C358" s="112"/>
      <c r="D358" s="110" t="s">
        <v>123</v>
      </c>
      <c r="E358" s="110" t="s">
        <v>1571</v>
      </c>
      <c r="F358" s="110" t="str">
        <f t="shared" si="16"/>
        <v>Greenville, North Carolina</v>
      </c>
      <c r="G358" s="41">
        <v>93400</v>
      </c>
      <c r="H358" s="113">
        <f t="shared" si="17"/>
        <v>0</v>
      </c>
      <c r="J358" s="112"/>
      <c r="O358" s="41"/>
      <c r="Q358" s="41"/>
      <c r="R358" s="112"/>
      <c r="S358" s="112"/>
      <c r="T358" s="112"/>
    </row>
    <row r="359" spans="3:20" x14ac:dyDescent="0.35">
      <c r="C359" s="112"/>
      <c r="D359" s="110" t="s">
        <v>83</v>
      </c>
      <c r="E359" s="110" t="s">
        <v>1572</v>
      </c>
      <c r="F359" s="110" t="str">
        <f t="shared" si="16"/>
        <v>Lawton, Oklahoma</v>
      </c>
      <c r="G359" s="41">
        <v>93025</v>
      </c>
      <c r="H359" s="113">
        <f t="shared" si="17"/>
        <v>0</v>
      </c>
      <c r="J359" s="112"/>
      <c r="O359" s="41"/>
      <c r="Q359" s="41"/>
      <c r="R359" s="112"/>
      <c r="S359" s="112"/>
      <c r="T359" s="112"/>
    </row>
    <row r="360" spans="3:20" x14ac:dyDescent="0.35">
      <c r="C360" s="112"/>
      <c r="D360" s="110" t="s">
        <v>88</v>
      </c>
      <c r="E360" s="110" t="s">
        <v>1573</v>
      </c>
      <c r="F360" s="110" t="str">
        <f t="shared" si="16"/>
        <v>Kirkland, Washington</v>
      </c>
      <c r="G360" s="41">
        <v>93010</v>
      </c>
      <c r="H360" s="113">
        <f t="shared" si="17"/>
        <v>0</v>
      </c>
      <c r="J360" s="112"/>
      <c r="O360" s="41"/>
      <c r="Q360" s="41"/>
      <c r="R360" s="112"/>
      <c r="S360" s="112"/>
      <c r="T360" s="112"/>
    </row>
    <row r="361" spans="3:20" x14ac:dyDescent="0.35">
      <c r="C361" s="112"/>
      <c r="D361" s="110" t="s">
        <v>123</v>
      </c>
      <c r="E361" s="110" t="s">
        <v>1574</v>
      </c>
      <c r="F361" s="110" t="str">
        <f t="shared" si="16"/>
        <v>Asheville, North Carolina</v>
      </c>
      <c r="G361" s="41">
        <v>92870</v>
      </c>
      <c r="H361" s="113">
        <f t="shared" si="17"/>
        <v>0</v>
      </c>
      <c r="J361" s="112"/>
      <c r="O361" s="41"/>
      <c r="Q361" s="41"/>
      <c r="R361" s="112"/>
      <c r="S361" s="112"/>
      <c r="T361" s="112"/>
    </row>
    <row r="362" spans="3:20" x14ac:dyDescent="0.35">
      <c r="C362" s="112"/>
      <c r="D362" s="110" t="s">
        <v>120</v>
      </c>
      <c r="E362" s="110" t="s">
        <v>1575</v>
      </c>
      <c r="F362" s="110" t="str">
        <f t="shared" si="16"/>
        <v>Deltona, Florida</v>
      </c>
      <c r="G362" s="41">
        <v>92757</v>
      </c>
      <c r="H362" s="113">
        <f t="shared" si="17"/>
        <v>0</v>
      </c>
      <c r="J362" s="112"/>
      <c r="O362" s="41"/>
      <c r="Q362" s="41"/>
      <c r="R362" s="112"/>
      <c r="S362" s="112"/>
      <c r="T362" s="112"/>
    </row>
    <row r="363" spans="3:20" x14ac:dyDescent="0.35">
      <c r="C363" s="112"/>
      <c r="D363" s="110" t="s">
        <v>65</v>
      </c>
      <c r="E363" s="110" t="s">
        <v>1576</v>
      </c>
      <c r="F363" s="110" t="str">
        <f t="shared" si="16"/>
        <v>Redding, California</v>
      </c>
      <c r="G363" s="41">
        <v>92590</v>
      </c>
      <c r="H363" s="113">
        <f t="shared" si="17"/>
        <v>0</v>
      </c>
      <c r="J363" s="112"/>
      <c r="O363" s="41"/>
      <c r="Q363" s="41"/>
      <c r="R363" s="112"/>
      <c r="S363" s="112"/>
      <c r="T363" s="112"/>
    </row>
    <row r="364" spans="3:20" x14ac:dyDescent="0.35">
      <c r="C364" s="112"/>
      <c r="D364" s="110" t="s">
        <v>88</v>
      </c>
      <c r="E364" s="110" t="s">
        <v>1577</v>
      </c>
      <c r="F364" s="110" t="str">
        <f t="shared" si="16"/>
        <v>Bellingham, Washington</v>
      </c>
      <c r="G364" s="41">
        <v>92314</v>
      </c>
      <c r="H364" s="113">
        <f t="shared" si="17"/>
        <v>0</v>
      </c>
      <c r="J364" s="112"/>
      <c r="O364" s="41"/>
      <c r="Q364" s="41"/>
      <c r="R364" s="112"/>
      <c r="S364" s="112"/>
      <c r="T364" s="112"/>
    </row>
    <row r="365" spans="3:20" x14ac:dyDescent="0.35">
      <c r="C365" s="112"/>
      <c r="D365" s="110" t="s">
        <v>121</v>
      </c>
      <c r="E365" s="110" t="s">
        <v>1578</v>
      </c>
      <c r="F365" s="110" t="str">
        <f t="shared" si="16"/>
        <v>Suffolk, Virginia</v>
      </c>
      <c r="G365" s="41">
        <v>92108</v>
      </c>
      <c r="H365" s="113">
        <f t="shared" si="17"/>
        <v>0</v>
      </c>
      <c r="J365" s="112"/>
      <c r="O365" s="41"/>
      <c r="Q365" s="41"/>
      <c r="R365" s="112"/>
      <c r="S365" s="112"/>
      <c r="T365" s="112"/>
    </row>
    <row r="366" spans="3:20" x14ac:dyDescent="0.35">
      <c r="C366" s="112"/>
      <c r="D366" s="110" t="s">
        <v>65</v>
      </c>
      <c r="E366" s="110" t="s">
        <v>1579</v>
      </c>
      <c r="F366" s="110" t="str">
        <f t="shared" si="16"/>
        <v>Indio, California</v>
      </c>
      <c r="G366" s="41">
        <v>91765</v>
      </c>
      <c r="H366" s="113">
        <f t="shared" si="17"/>
        <v>0</v>
      </c>
      <c r="J366" s="112"/>
      <c r="O366" s="41"/>
      <c r="Q366" s="41"/>
      <c r="R366" s="112"/>
      <c r="S366" s="112"/>
      <c r="T366" s="112"/>
    </row>
    <row r="367" spans="3:20" x14ac:dyDescent="0.35">
      <c r="C367" s="112"/>
      <c r="D367" s="110" t="s">
        <v>122</v>
      </c>
      <c r="E367" s="110" t="s">
        <v>1580</v>
      </c>
      <c r="F367" s="110" t="str">
        <f t="shared" si="16"/>
        <v>Mount Pleasant, South Carolina</v>
      </c>
      <c r="G367" s="41">
        <v>91684</v>
      </c>
      <c r="H367" s="113">
        <f t="shared" si="17"/>
        <v>0</v>
      </c>
      <c r="J367" s="112"/>
      <c r="O367" s="41"/>
      <c r="Q367" s="41"/>
      <c r="R367" s="112"/>
      <c r="S367" s="112"/>
      <c r="T367" s="112"/>
    </row>
    <row r="368" spans="3:20" x14ac:dyDescent="0.35">
      <c r="C368" s="112"/>
      <c r="D368" s="110" t="s">
        <v>65</v>
      </c>
      <c r="E368" s="110" t="s">
        <v>1581</v>
      </c>
      <c r="F368" s="110" t="str">
        <f t="shared" si="16"/>
        <v>Carson, California</v>
      </c>
      <c r="G368" s="41">
        <v>91394</v>
      </c>
      <c r="H368" s="113">
        <f t="shared" si="17"/>
        <v>0</v>
      </c>
      <c r="J368" s="112"/>
      <c r="O368" s="41"/>
      <c r="Q368" s="41"/>
      <c r="R368" s="112"/>
      <c r="S368" s="112"/>
      <c r="T368" s="112"/>
    </row>
    <row r="369" spans="3:20" x14ac:dyDescent="0.35">
      <c r="C369" s="112"/>
      <c r="D369" s="110" t="s">
        <v>65</v>
      </c>
      <c r="E369" s="110" t="s">
        <v>1582</v>
      </c>
      <c r="F369" s="110" t="str">
        <f t="shared" si="16"/>
        <v>Santa Barbara, California</v>
      </c>
      <c r="G369" s="41">
        <v>91364</v>
      </c>
      <c r="H369" s="113">
        <f t="shared" si="17"/>
        <v>0</v>
      </c>
      <c r="J369" s="112"/>
      <c r="O369" s="41"/>
      <c r="Q369" s="41"/>
      <c r="R369" s="112"/>
      <c r="S369" s="112"/>
      <c r="T369" s="112"/>
    </row>
    <row r="370" spans="3:20" x14ac:dyDescent="0.35">
      <c r="C370" s="112"/>
      <c r="D370" s="110" t="s">
        <v>86</v>
      </c>
      <c r="E370" s="110" t="s">
        <v>1583</v>
      </c>
      <c r="F370" s="110" t="str">
        <f t="shared" si="16"/>
        <v>Conroe, Texas</v>
      </c>
      <c r="G370" s="41">
        <v>91079</v>
      </c>
      <c r="H370" s="113">
        <f t="shared" si="17"/>
        <v>0</v>
      </c>
      <c r="J370" s="112"/>
      <c r="O370" s="41"/>
      <c r="Q370" s="41"/>
      <c r="R370" s="112"/>
      <c r="S370" s="112"/>
      <c r="T370" s="112"/>
    </row>
    <row r="371" spans="3:20" x14ac:dyDescent="0.35">
      <c r="C371" s="112"/>
      <c r="D371" s="110" t="s">
        <v>65</v>
      </c>
      <c r="E371" s="110" t="s">
        <v>1478</v>
      </c>
      <c r="F371" s="110" t="str">
        <f t="shared" si="16"/>
        <v>Westminster, California</v>
      </c>
      <c r="G371" s="41">
        <v>90643</v>
      </c>
      <c r="H371" s="113">
        <f t="shared" si="17"/>
        <v>0</v>
      </c>
      <c r="J371" s="112"/>
      <c r="O371" s="41"/>
      <c r="Q371" s="41"/>
      <c r="R371" s="112"/>
      <c r="S371" s="112"/>
      <c r="T371" s="112"/>
    </row>
    <row r="372" spans="3:20" x14ac:dyDescent="0.35">
      <c r="C372" s="112"/>
      <c r="D372" s="110" t="s">
        <v>65</v>
      </c>
      <c r="E372" s="110" t="s">
        <v>1584</v>
      </c>
      <c r="F372" s="110" t="str">
        <f t="shared" si="16"/>
        <v>Santa Monica, California</v>
      </c>
      <c r="G372" s="41">
        <v>90401</v>
      </c>
      <c r="H372" s="113">
        <f t="shared" si="17"/>
        <v>0</v>
      </c>
      <c r="J372" s="112"/>
      <c r="O372" s="41"/>
      <c r="Q372" s="41"/>
      <c r="R372" s="112"/>
      <c r="S372" s="112"/>
      <c r="T372" s="112"/>
    </row>
    <row r="373" spans="3:20" x14ac:dyDescent="0.35">
      <c r="C373" s="112"/>
      <c r="D373" s="110" t="s">
        <v>86</v>
      </c>
      <c r="E373" s="110" t="s">
        <v>1585</v>
      </c>
      <c r="F373" s="110" t="str">
        <f t="shared" si="16"/>
        <v>New Braunfels, Texas</v>
      </c>
      <c r="G373" s="41">
        <v>90209</v>
      </c>
      <c r="H373" s="113">
        <f t="shared" si="17"/>
        <v>0</v>
      </c>
      <c r="J373" s="112"/>
      <c r="O373" s="41"/>
      <c r="Q373" s="41"/>
      <c r="R373" s="112"/>
      <c r="S373" s="112"/>
      <c r="T373" s="112"/>
    </row>
    <row r="374" spans="3:20" x14ac:dyDescent="0.35">
      <c r="C374" s="112"/>
      <c r="D374" s="110" t="s">
        <v>65</v>
      </c>
      <c r="E374" s="110" t="s">
        <v>1586</v>
      </c>
      <c r="F374" s="110" t="str">
        <f t="shared" si="16"/>
        <v>Livermore, California</v>
      </c>
      <c r="G374" s="41">
        <v>90189</v>
      </c>
      <c r="H374" s="113">
        <f t="shared" si="17"/>
        <v>0</v>
      </c>
      <c r="J374" s="112"/>
      <c r="O374" s="41"/>
      <c r="Q374" s="41"/>
      <c r="R374" s="112"/>
      <c r="S374" s="112"/>
      <c r="T374" s="112"/>
    </row>
    <row r="375" spans="3:20" x14ac:dyDescent="0.35">
      <c r="C375" s="112"/>
      <c r="D375" s="110" t="s">
        <v>120</v>
      </c>
      <c r="E375" s="110" t="s">
        <v>1587</v>
      </c>
      <c r="F375" s="110" t="str">
        <f t="shared" si="16"/>
        <v>Palm Coast, Florida</v>
      </c>
      <c r="G375" s="41">
        <v>89800</v>
      </c>
      <c r="H375" s="113">
        <f t="shared" si="17"/>
        <v>0</v>
      </c>
      <c r="J375" s="112"/>
      <c r="O375" s="41"/>
      <c r="Q375" s="41"/>
      <c r="R375" s="112"/>
      <c r="S375" s="112"/>
      <c r="T375" s="112"/>
    </row>
    <row r="376" spans="3:20" x14ac:dyDescent="0.35">
      <c r="C376" s="112"/>
      <c r="D376" s="110" t="s">
        <v>87</v>
      </c>
      <c r="E376" s="110" t="s">
        <v>1588</v>
      </c>
      <c r="F376" s="110" t="str">
        <f t="shared" si="16"/>
        <v>St. George, Utah</v>
      </c>
      <c r="G376" s="41">
        <v>89587</v>
      </c>
      <c r="H376" s="113">
        <f t="shared" si="17"/>
        <v>0</v>
      </c>
      <c r="J376" s="112"/>
      <c r="O376" s="41"/>
      <c r="Q376" s="41"/>
      <c r="R376" s="112"/>
      <c r="S376" s="112"/>
      <c r="T376" s="112"/>
    </row>
    <row r="377" spans="3:20" x14ac:dyDescent="0.35">
      <c r="C377" s="112"/>
      <c r="D377" s="110" t="s">
        <v>106</v>
      </c>
      <c r="E377" s="110" t="s">
        <v>1589</v>
      </c>
      <c r="F377" s="110" t="str">
        <f t="shared" si="16"/>
        <v>Fall River, Massachusetts</v>
      </c>
      <c r="G377" s="41">
        <v>89541</v>
      </c>
      <c r="H377" s="113">
        <f t="shared" si="17"/>
        <v>0</v>
      </c>
      <c r="J377" s="112"/>
      <c r="O377" s="41"/>
      <c r="Q377" s="41"/>
      <c r="R377" s="112"/>
      <c r="S377" s="112"/>
      <c r="T377" s="112"/>
    </row>
    <row r="378" spans="3:20" x14ac:dyDescent="0.35">
      <c r="C378" s="112"/>
      <c r="D378" s="110" t="s">
        <v>107</v>
      </c>
      <c r="E378" s="110" t="s">
        <v>1590</v>
      </c>
      <c r="F378" s="110" t="str">
        <f t="shared" si="16"/>
        <v>Nashua, New Hampshire</v>
      </c>
      <c r="G378" s="41">
        <v>89355</v>
      </c>
      <c r="H378" s="113">
        <f t="shared" si="17"/>
        <v>0</v>
      </c>
      <c r="J378" s="112"/>
      <c r="O378" s="41"/>
      <c r="Q378" s="41"/>
      <c r="R378" s="112"/>
      <c r="S378" s="112"/>
      <c r="T378" s="112"/>
    </row>
    <row r="379" spans="3:20" x14ac:dyDescent="0.35">
      <c r="C379" s="112"/>
      <c r="D379" s="110" t="s">
        <v>69</v>
      </c>
      <c r="E379" s="110" t="s">
        <v>1591</v>
      </c>
      <c r="F379" s="110" t="str">
        <f t="shared" si="16"/>
        <v>Champaign, Illinois</v>
      </c>
      <c r="G379" s="41">
        <v>88909</v>
      </c>
      <c r="H379" s="113">
        <f t="shared" si="17"/>
        <v>0</v>
      </c>
      <c r="J379" s="112"/>
      <c r="O379" s="41"/>
      <c r="Q379" s="41"/>
      <c r="R379" s="112"/>
      <c r="S379" s="112"/>
      <c r="T379" s="112"/>
    </row>
    <row r="380" spans="3:20" x14ac:dyDescent="0.35">
      <c r="C380" s="112"/>
      <c r="D380" s="110" t="s">
        <v>120</v>
      </c>
      <c r="E380" s="110" t="s">
        <v>1592</v>
      </c>
      <c r="F380" s="110" t="str">
        <f t="shared" si="16"/>
        <v>Miami Beach, Florida</v>
      </c>
      <c r="G380" s="41">
        <v>88885</v>
      </c>
      <c r="H380" s="113">
        <f t="shared" si="17"/>
        <v>0</v>
      </c>
      <c r="J380" s="112"/>
      <c r="O380" s="41"/>
      <c r="Q380" s="41"/>
      <c r="R380" s="112"/>
      <c r="S380" s="112"/>
      <c r="T380" s="112"/>
    </row>
    <row r="381" spans="3:20" x14ac:dyDescent="0.35">
      <c r="C381" s="112"/>
      <c r="D381" s="110" t="s">
        <v>103</v>
      </c>
      <c r="E381" s="110" t="s">
        <v>1516</v>
      </c>
      <c r="F381" s="110" t="str">
        <f t="shared" si="16"/>
        <v>Norwalk, Connecticut</v>
      </c>
      <c r="G381" s="41">
        <v>88816</v>
      </c>
      <c r="H381" s="113">
        <f t="shared" si="17"/>
        <v>0</v>
      </c>
      <c r="J381" s="112"/>
      <c r="O381" s="41"/>
      <c r="Q381" s="41"/>
      <c r="R381" s="112"/>
      <c r="S381" s="112"/>
      <c r="T381" s="112"/>
    </row>
    <row r="382" spans="3:20" x14ac:dyDescent="0.35">
      <c r="C382" s="112"/>
      <c r="D382" s="110" t="s">
        <v>65</v>
      </c>
      <c r="E382" s="110" t="s">
        <v>1593</v>
      </c>
      <c r="F382" s="110" t="str">
        <f t="shared" si="16"/>
        <v>San Leandro, California</v>
      </c>
      <c r="G382" s="41">
        <v>88815</v>
      </c>
      <c r="H382" s="113">
        <f t="shared" si="17"/>
        <v>0</v>
      </c>
      <c r="J382" s="112"/>
      <c r="O382" s="41"/>
      <c r="Q382" s="41"/>
      <c r="R382" s="112"/>
      <c r="S382" s="112"/>
      <c r="T382" s="112"/>
    </row>
    <row r="383" spans="3:20" x14ac:dyDescent="0.35">
      <c r="C383" s="112"/>
      <c r="D383" s="110" t="s">
        <v>127</v>
      </c>
      <c r="E383" s="110" t="s">
        <v>1594</v>
      </c>
      <c r="F383" s="110" t="str">
        <f t="shared" si="16"/>
        <v>O'Fallon, Missouri</v>
      </c>
      <c r="G383" s="41">
        <v>88673</v>
      </c>
      <c r="H383" s="113">
        <f t="shared" si="17"/>
        <v>0</v>
      </c>
      <c r="J383" s="112"/>
      <c r="O383" s="41"/>
      <c r="Q383" s="41"/>
      <c r="R383" s="112"/>
      <c r="S383" s="112"/>
      <c r="T383" s="112"/>
    </row>
    <row r="384" spans="3:20" x14ac:dyDescent="0.35">
      <c r="C384" s="112"/>
      <c r="D384" s="110" t="s">
        <v>106</v>
      </c>
      <c r="E384" s="110" t="s">
        <v>1595</v>
      </c>
      <c r="F384" s="110" t="str">
        <f t="shared" si="16"/>
        <v>Newton, Massachusetts</v>
      </c>
      <c r="G384" s="41">
        <v>88414</v>
      </c>
      <c r="H384" s="113">
        <f t="shared" si="17"/>
        <v>0</v>
      </c>
      <c r="J384" s="112"/>
      <c r="O384" s="41"/>
      <c r="Q384" s="41"/>
      <c r="R384" s="112"/>
      <c r="S384" s="112"/>
      <c r="T384" s="112"/>
    </row>
    <row r="385" spans="3:20" x14ac:dyDescent="0.35">
      <c r="C385" s="112"/>
      <c r="D385" s="110" t="s">
        <v>84</v>
      </c>
      <c r="E385" s="110" t="s">
        <v>1596</v>
      </c>
      <c r="F385" s="110" t="str">
        <f t="shared" si="16"/>
        <v>Reading, Pennsylvania</v>
      </c>
      <c r="G385" s="41">
        <v>88375</v>
      </c>
      <c r="H385" s="113">
        <f t="shared" si="17"/>
        <v>0</v>
      </c>
      <c r="J385" s="112"/>
      <c r="O385" s="41"/>
      <c r="Q385" s="41"/>
      <c r="R385" s="112"/>
      <c r="S385" s="112"/>
      <c r="T385" s="112"/>
    </row>
    <row r="386" spans="3:20" x14ac:dyDescent="0.35">
      <c r="C386" s="112"/>
      <c r="D386" s="110" t="s">
        <v>134</v>
      </c>
      <c r="E386" s="110" t="s">
        <v>1597</v>
      </c>
      <c r="F386" s="110" t="str">
        <f t="shared" si="16"/>
        <v>Avondale, Arizona</v>
      </c>
      <c r="G386" s="41">
        <v>87931</v>
      </c>
      <c r="H386" s="113">
        <f t="shared" si="17"/>
        <v>0</v>
      </c>
      <c r="J386" s="112"/>
      <c r="O386" s="41"/>
      <c r="Q386" s="41"/>
      <c r="R386" s="112"/>
      <c r="S386" s="112"/>
      <c r="T386" s="112"/>
    </row>
    <row r="387" spans="3:20" x14ac:dyDescent="0.35">
      <c r="C387" s="112"/>
      <c r="D387" s="110" t="s">
        <v>64</v>
      </c>
      <c r="E387" s="110" t="s">
        <v>1598</v>
      </c>
      <c r="F387" s="110" t="str">
        <f t="shared" si="16"/>
        <v>Fort Smith, Arkansas</v>
      </c>
      <c r="G387" s="41">
        <v>87891</v>
      </c>
      <c r="H387" s="113">
        <f t="shared" si="17"/>
        <v>0</v>
      </c>
      <c r="J387" s="112"/>
      <c r="O387" s="41"/>
      <c r="Q387" s="41"/>
      <c r="R387" s="112"/>
      <c r="S387" s="112"/>
      <c r="T387" s="112"/>
    </row>
    <row r="388" spans="3:20" x14ac:dyDescent="0.35">
      <c r="C388" s="112"/>
      <c r="D388" s="110" t="s">
        <v>65</v>
      </c>
      <c r="E388" s="110" t="s">
        <v>1599</v>
      </c>
      <c r="F388" s="110" t="str">
        <f t="shared" si="16"/>
        <v>Citrus Heights, California</v>
      </c>
      <c r="G388" s="41">
        <v>87796</v>
      </c>
      <c r="H388" s="113">
        <f t="shared" si="17"/>
        <v>0</v>
      </c>
      <c r="J388" s="112"/>
      <c r="O388" s="41"/>
      <c r="Q388" s="41"/>
      <c r="R388" s="112"/>
      <c r="S388" s="112"/>
      <c r="T388" s="112"/>
    </row>
    <row r="389" spans="3:20" x14ac:dyDescent="0.35">
      <c r="C389" s="112"/>
      <c r="D389" s="110" t="s">
        <v>87</v>
      </c>
      <c r="E389" s="110" t="s">
        <v>1600</v>
      </c>
      <c r="F389" s="110" t="str">
        <f t="shared" si="16"/>
        <v>Ogden, Utah</v>
      </c>
      <c r="G389" s="41">
        <v>87773</v>
      </c>
      <c r="H389" s="113">
        <f t="shared" si="17"/>
        <v>0</v>
      </c>
      <c r="J389" s="112"/>
      <c r="O389" s="41"/>
      <c r="Q389" s="41"/>
      <c r="R389" s="112"/>
      <c r="S389" s="112"/>
      <c r="T389" s="112"/>
    </row>
    <row r="390" spans="3:20" x14ac:dyDescent="0.35">
      <c r="C390" s="112"/>
      <c r="D390" s="110" t="s">
        <v>64</v>
      </c>
      <c r="E390" s="110" t="s">
        <v>1337</v>
      </c>
      <c r="F390" s="110" t="str">
        <f t="shared" ref="F390:F453" si="18">E390&amp;", "&amp;D390</f>
        <v>Fayetteville, Arkansas</v>
      </c>
      <c r="G390" s="41">
        <v>87590</v>
      </c>
      <c r="H390" s="113">
        <f t="shared" ref="H390:H453" si="19">IF(G390&gt;300000,G390,0)</f>
        <v>0</v>
      </c>
      <c r="J390" s="112"/>
      <c r="O390" s="41"/>
      <c r="Q390" s="41"/>
      <c r="R390" s="112"/>
      <c r="S390" s="112"/>
      <c r="T390" s="112"/>
    </row>
    <row r="391" spans="3:20" x14ac:dyDescent="0.35">
      <c r="C391" s="112"/>
      <c r="D391" s="110" t="s">
        <v>120</v>
      </c>
      <c r="E391" s="110" t="s">
        <v>1601</v>
      </c>
      <c r="F391" s="110" t="str">
        <f t="shared" si="18"/>
        <v>Fort Myers, Florida</v>
      </c>
      <c r="G391" s="41">
        <v>87103</v>
      </c>
      <c r="H391" s="113">
        <f t="shared" si="19"/>
        <v>0</v>
      </c>
      <c r="J391" s="112"/>
      <c r="O391" s="41"/>
      <c r="Q391" s="41"/>
      <c r="R391" s="112"/>
      <c r="S391" s="112"/>
      <c r="T391" s="112"/>
    </row>
    <row r="392" spans="3:20" x14ac:dyDescent="0.35">
      <c r="C392" s="112"/>
      <c r="D392" s="110" t="s">
        <v>134</v>
      </c>
      <c r="E392" s="110" t="s">
        <v>1602</v>
      </c>
      <c r="F392" s="110" t="str">
        <f t="shared" si="18"/>
        <v>Goodyear, Arizona</v>
      </c>
      <c r="G392" s="41">
        <v>86840</v>
      </c>
      <c r="H392" s="113">
        <f t="shared" si="19"/>
        <v>0</v>
      </c>
      <c r="J392" s="112"/>
      <c r="O392" s="41"/>
      <c r="Q392" s="41"/>
      <c r="R392" s="112"/>
      <c r="S392" s="112"/>
      <c r="T392" s="112"/>
    </row>
    <row r="393" spans="3:20" x14ac:dyDescent="0.35">
      <c r="C393" s="112"/>
      <c r="D393" s="110" t="s">
        <v>86</v>
      </c>
      <c r="E393" s="110" t="s">
        <v>1603</v>
      </c>
      <c r="F393" s="110" t="str">
        <f t="shared" si="18"/>
        <v>Bryan, Texas</v>
      </c>
      <c r="G393" s="41">
        <v>86276</v>
      </c>
      <c r="H393" s="113">
        <f t="shared" si="19"/>
        <v>0</v>
      </c>
      <c r="J393" s="112"/>
      <c r="O393" s="41"/>
      <c r="Q393" s="41"/>
      <c r="R393" s="112"/>
      <c r="S393" s="112"/>
      <c r="T393" s="112"/>
    </row>
    <row r="394" spans="3:20" x14ac:dyDescent="0.35">
      <c r="C394" s="112"/>
      <c r="D394" s="110" t="s">
        <v>69</v>
      </c>
      <c r="E394" s="110" t="s">
        <v>1604</v>
      </c>
      <c r="F394" s="110" t="str">
        <f t="shared" si="18"/>
        <v>Waukegan, Illinois</v>
      </c>
      <c r="G394" s="41">
        <v>86075</v>
      </c>
      <c r="H394" s="113">
        <f t="shared" si="19"/>
        <v>0</v>
      </c>
      <c r="J394" s="112"/>
      <c r="O394" s="41"/>
      <c r="Q394" s="41"/>
      <c r="R394" s="112"/>
      <c r="S394" s="112"/>
      <c r="T394" s="112"/>
    </row>
    <row r="395" spans="3:20" x14ac:dyDescent="0.35">
      <c r="C395" s="112"/>
      <c r="D395" s="110" t="s">
        <v>65</v>
      </c>
      <c r="E395" s="110" t="s">
        <v>1605</v>
      </c>
      <c r="F395" s="110" t="str">
        <f t="shared" si="18"/>
        <v>Hawthorne, California</v>
      </c>
      <c r="G395" s="41">
        <v>86068</v>
      </c>
      <c r="H395" s="113">
        <f t="shared" si="19"/>
        <v>0</v>
      </c>
      <c r="J395" s="112"/>
      <c r="O395" s="41"/>
      <c r="Q395" s="41"/>
      <c r="R395" s="112"/>
      <c r="S395" s="112"/>
      <c r="T395" s="112"/>
    </row>
    <row r="396" spans="3:20" x14ac:dyDescent="0.35">
      <c r="C396" s="112"/>
      <c r="D396" s="110" t="s">
        <v>65</v>
      </c>
      <c r="E396" s="110" t="s">
        <v>1606</v>
      </c>
      <c r="F396" s="110" t="str">
        <f t="shared" si="18"/>
        <v>Redwood City, California</v>
      </c>
      <c r="G396" s="41">
        <v>85925</v>
      </c>
      <c r="H396" s="113">
        <f t="shared" si="19"/>
        <v>0</v>
      </c>
      <c r="J396" s="112"/>
      <c r="O396" s="41"/>
      <c r="Q396" s="41"/>
      <c r="R396" s="112"/>
      <c r="S396" s="112"/>
      <c r="T396" s="112"/>
    </row>
    <row r="397" spans="3:20" x14ac:dyDescent="0.35">
      <c r="C397" s="112"/>
      <c r="D397" s="110" t="s">
        <v>62</v>
      </c>
      <c r="E397" s="110" t="s">
        <v>1607</v>
      </c>
      <c r="F397" s="110" t="str">
        <f t="shared" si="18"/>
        <v>Hoover, Alabama</v>
      </c>
      <c r="G397" s="41">
        <v>85768</v>
      </c>
      <c r="H397" s="113">
        <f t="shared" si="19"/>
        <v>0</v>
      </c>
      <c r="J397" s="112"/>
      <c r="O397" s="41"/>
      <c r="Q397" s="41"/>
      <c r="R397" s="112"/>
      <c r="S397" s="112"/>
      <c r="T397" s="112"/>
    </row>
    <row r="398" spans="3:20" x14ac:dyDescent="0.35">
      <c r="C398" s="112"/>
      <c r="D398" s="110" t="s">
        <v>70</v>
      </c>
      <c r="E398" s="110" t="s">
        <v>1608</v>
      </c>
      <c r="F398" s="110" t="str">
        <f t="shared" si="18"/>
        <v>Bloomington, Indiana</v>
      </c>
      <c r="G398" s="41">
        <v>85755</v>
      </c>
      <c r="H398" s="113">
        <f t="shared" si="19"/>
        <v>0</v>
      </c>
      <c r="J398" s="112"/>
      <c r="O398" s="41"/>
      <c r="Q398" s="41"/>
      <c r="R398" s="112"/>
      <c r="S398" s="112"/>
      <c r="T398" s="112"/>
    </row>
    <row r="399" spans="3:20" x14ac:dyDescent="0.35">
      <c r="C399" s="112"/>
      <c r="D399" s="110" t="s">
        <v>75</v>
      </c>
      <c r="E399" s="110" t="s">
        <v>1609</v>
      </c>
      <c r="F399" s="110" t="str">
        <f t="shared" si="18"/>
        <v>Duluth, Minnesota</v>
      </c>
      <c r="G399" s="41">
        <v>85618</v>
      </c>
      <c r="H399" s="113">
        <f t="shared" si="19"/>
        <v>0</v>
      </c>
      <c r="J399" s="112"/>
      <c r="O399" s="41"/>
      <c r="Q399" s="41"/>
      <c r="R399" s="112"/>
      <c r="S399" s="112"/>
      <c r="T399" s="112"/>
    </row>
    <row r="400" spans="3:20" x14ac:dyDescent="0.35">
      <c r="C400" s="112"/>
      <c r="D400" s="110" t="s">
        <v>65</v>
      </c>
      <c r="E400" s="110" t="s">
        <v>1610</v>
      </c>
      <c r="F400" s="110" t="str">
        <f t="shared" si="18"/>
        <v>Lake Forest, California</v>
      </c>
      <c r="G400" s="41">
        <v>85531</v>
      </c>
      <c r="H400" s="113">
        <f t="shared" si="19"/>
        <v>0</v>
      </c>
      <c r="J400" s="112"/>
      <c r="O400" s="41"/>
      <c r="Q400" s="41"/>
      <c r="R400" s="112"/>
      <c r="S400" s="112"/>
      <c r="T400" s="112"/>
    </row>
    <row r="401" spans="3:20" x14ac:dyDescent="0.35">
      <c r="C401" s="112"/>
      <c r="D401" s="110" t="s">
        <v>65</v>
      </c>
      <c r="E401" s="110" t="s">
        <v>1611</v>
      </c>
      <c r="F401" s="110" t="str">
        <f t="shared" si="18"/>
        <v>Hemet, California</v>
      </c>
      <c r="G401" s="41">
        <v>85334</v>
      </c>
      <c r="H401" s="113">
        <f t="shared" si="19"/>
        <v>0</v>
      </c>
      <c r="J401" s="112"/>
      <c r="O401" s="41"/>
      <c r="Q401" s="41"/>
      <c r="R401" s="112"/>
      <c r="S401" s="112"/>
      <c r="T401" s="112"/>
    </row>
    <row r="402" spans="3:20" x14ac:dyDescent="0.35">
      <c r="C402" s="112"/>
      <c r="D402" s="110" t="s">
        <v>65</v>
      </c>
      <c r="E402" s="110" t="s">
        <v>1612</v>
      </c>
      <c r="F402" s="110" t="str">
        <f t="shared" si="18"/>
        <v>Whittier, California</v>
      </c>
      <c r="G402" s="41">
        <v>85098</v>
      </c>
      <c r="H402" s="113">
        <f t="shared" si="19"/>
        <v>0</v>
      </c>
      <c r="J402" s="112"/>
      <c r="O402" s="41"/>
      <c r="Q402" s="41"/>
      <c r="R402" s="112"/>
      <c r="S402" s="112"/>
      <c r="T402" s="112"/>
    </row>
    <row r="403" spans="3:20" x14ac:dyDescent="0.35">
      <c r="C403" s="112"/>
      <c r="D403" s="110" t="s">
        <v>79</v>
      </c>
      <c r="E403" s="110" t="s">
        <v>1613</v>
      </c>
      <c r="F403" s="110" t="str">
        <f t="shared" si="18"/>
        <v>Clifton, New Jersey</v>
      </c>
      <c r="G403" s="41">
        <v>85052</v>
      </c>
      <c r="H403" s="113">
        <f t="shared" si="19"/>
        <v>0</v>
      </c>
      <c r="J403" s="112"/>
      <c r="O403" s="41"/>
      <c r="Q403" s="41"/>
      <c r="R403" s="112"/>
      <c r="S403" s="112"/>
      <c r="T403" s="112"/>
    </row>
    <row r="404" spans="3:20" x14ac:dyDescent="0.35">
      <c r="C404" s="112"/>
      <c r="D404" s="110" t="s">
        <v>120</v>
      </c>
      <c r="E404" s="110" t="s">
        <v>1614</v>
      </c>
      <c r="F404" s="110" t="str">
        <f t="shared" si="18"/>
        <v>Largo, Florida</v>
      </c>
      <c r="G404" s="41">
        <v>84948</v>
      </c>
      <c r="H404" s="113">
        <f t="shared" si="19"/>
        <v>0</v>
      </c>
      <c r="J404" s="112"/>
      <c r="O404" s="41"/>
      <c r="Q404" s="41"/>
      <c r="R404" s="112"/>
      <c r="S404" s="112"/>
      <c r="T404" s="112"/>
    </row>
    <row r="405" spans="3:20" x14ac:dyDescent="0.35">
      <c r="C405" s="112"/>
      <c r="D405" s="110" t="s">
        <v>75</v>
      </c>
      <c r="E405" s="110" t="s">
        <v>1608</v>
      </c>
      <c r="F405" s="110" t="str">
        <f t="shared" si="18"/>
        <v>Bloomington, Minnesota</v>
      </c>
      <c r="G405" s="41">
        <v>84943</v>
      </c>
      <c r="H405" s="113">
        <f t="shared" si="19"/>
        <v>0</v>
      </c>
      <c r="J405" s="112"/>
      <c r="O405" s="41"/>
      <c r="Q405" s="41"/>
      <c r="R405" s="112"/>
      <c r="S405" s="112"/>
      <c r="T405" s="112"/>
    </row>
    <row r="406" spans="3:20" x14ac:dyDescent="0.35">
      <c r="C406" s="112"/>
      <c r="D406" s="110" t="s">
        <v>103</v>
      </c>
      <c r="E406" s="110" t="s">
        <v>1615</v>
      </c>
      <c r="F406" s="110" t="str">
        <f t="shared" si="18"/>
        <v>Danbury, Connecticut</v>
      </c>
      <c r="G406" s="41">
        <v>84694</v>
      </c>
      <c r="H406" s="113">
        <f t="shared" si="19"/>
        <v>0</v>
      </c>
      <c r="J406" s="112"/>
      <c r="O406" s="41"/>
      <c r="Q406" s="41"/>
      <c r="R406" s="112"/>
      <c r="S406" s="112"/>
      <c r="T406" s="112"/>
    </row>
    <row r="407" spans="3:20" x14ac:dyDescent="0.35">
      <c r="C407" s="112"/>
      <c r="D407" s="110" t="s">
        <v>80</v>
      </c>
      <c r="E407" s="110" t="s">
        <v>1616</v>
      </c>
      <c r="F407" s="110" t="str">
        <f t="shared" si="18"/>
        <v>Santa Fe, New Mexico</v>
      </c>
      <c r="G407" s="41">
        <v>84683</v>
      </c>
      <c r="H407" s="113">
        <f t="shared" si="19"/>
        <v>0</v>
      </c>
      <c r="J407" s="112"/>
      <c r="O407" s="41"/>
      <c r="Q407" s="41"/>
      <c r="R407" s="112"/>
      <c r="S407" s="112"/>
      <c r="T407" s="112"/>
    </row>
    <row r="408" spans="3:20" x14ac:dyDescent="0.35">
      <c r="C408" s="112"/>
      <c r="D408" s="110" t="s">
        <v>124</v>
      </c>
      <c r="E408" s="110" t="s">
        <v>1617</v>
      </c>
      <c r="F408" s="110" t="str">
        <f t="shared" si="18"/>
        <v>Johns Creek, Georgia</v>
      </c>
      <c r="G408" s="41">
        <v>84579</v>
      </c>
      <c r="H408" s="113">
        <f t="shared" si="19"/>
        <v>0</v>
      </c>
      <c r="J408" s="112"/>
      <c r="O408" s="41"/>
      <c r="Q408" s="41"/>
      <c r="R408" s="112"/>
      <c r="S408" s="112"/>
      <c r="T408" s="112"/>
    </row>
    <row r="409" spans="3:20" x14ac:dyDescent="0.35">
      <c r="C409" s="112"/>
      <c r="D409" s="110" t="s">
        <v>65</v>
      </c>
      <c r="E409" s="110" t="s">
        <v>1618</v>
      </c>
      <c r="F409" s="110" t="str">
        <f t="shared" si="18"/>
        <v>Newport Beach, California</v>
      </c>
      <c r="G409" s="41">
        <v>84534</v>
      </c>
      <c r="H409" s="113">
        <f t="shared" si="19"/>
        <v>0</v>
      </c>
      <c r="J409" s="112"/>
      <c r="O409" s="41"/>
      <c r="Q409" s="41"/>
      <c r="R409" s="112"/>
      <c r="S409" s="112"/>
      <c r="T409" s="112"/>
    </row>
    <row r="410" spans="3:20" x14ac:dyDescent="0.35">
      <c r="C410" s="112"/>
      <c r="D410" s="110" t="s">
        <v>88</v>
      </c>
      <c r="E410" s="110" t="s">
        <v>1619</v>
      </c>
      <c r="F410" s="110" t="str">
        <f t="shared" si="18"/>
        <v>Kennewick, Washington</v>
      </c>
      <c r="G410" s="41">
        <v>84347</v>
      </c>
      <c r="H410" s="113">
        <f t="shared" si="19"/>
        <v>0</v>
      </c>
      <c r="J410" s="112"/>
      <c r="O410" s="41"/>
      <c r="Q410" s="41"/>
      <c r="R410" s="112"/>
      <c r="S410" s="112"/>
      <c r="T410" s="112"/>
    </row>
    <row r="411" spans="3:20" x14ac:dyDescent="0.35">
      <c r="C411" s="112"/>
      <c r="D411" s="110" t="s">
        <v>86</v>
      </c>
      <c r="E411" s="110" t="s">
        <v>1620</v>
      </c>
      <c r="F411" s="110" t="str">
        <f t="shared" si="18"/>
        <v>Mission, Texas</v>
      </c>
      <c r="G411" s="41">
        <v>84331</v>
      </c>
      <c r="H411" s="113">
        <f t="shared" si="19"/>
        <v>0</v>
      </c>
      <c r="J411" s="112"/>
      <c r="O411" s="41"/>
      <c r="Q411" s="41"/>
      <c r="R411" s="112"/>
      <c r="S411" s="112"/>
      <c r="T411" s="112"/>
    </row>
    <row r="412" spans="3:20" x14ac:dyDescent="0.35">
      <c r="C412" s="112"/>
      <c r="D412" s="110" t="s">
        <v>65</v>
      </c>
      <c r="E412" s="110" t="s">
        <v>1621</v>
      </c>
      <c r="F412" s="110" t="str">
        <f t="shared" si="18"/>
        <v>Milpitas, California</v>
      </c>
      <c r="G412" s="41">
        <v>84196</v>
      </c>
      <c r="H412" s="113">
        <f t="shared" si="19"/>
        <v>0</v>
      </c>
      <c r="J412" s="112"/>
      <c r="O412" s="41"/>
      <c r="Q412" s="41"/>
      <c r="R412" s="112"/>
      <c r="S412" s="112"/>
      <c r="T412" s="112"/>
    </row>
    <row r="413" spans="3:20" x14ac:dyDescent="0.35">
      <c r="C413" s="112"/>
      <c r="D413" s="110" t="s">
        <v>74</v>
      </c>
      <c r="E413" s="110" t="s">
        <v>1622</v>
      </c>
      <c r="F413" s="110" t="str">
        <f t="shared" si="18"/>
        <v>Troy, Michigan</v>
      </c>
      <c r="G413" s="41">
        <v>84092</v>
      </c>
      <c r="H413" s="113">
        <f t="shared" si="19"/>
        <v>0</v>
      </c>
      <c r="J413" s="112"/>
      <c r="O413" s="41"/>
      <c r="Q413" s="41"/>
      <c r="R413" s="112"/>
      <c r="S413" s="112"/>
      <c r="T413" s="112"/>
    </row>
    <row r="414" spans="3:20" x14ac:dyDescent="0.35">
      <c r="C414" s="112"/>
      <c r="D414" s="110" t="s">
        <v>65</v>
      </c>
      <c r="E414" s="110" t="s">
        <v>1623</v>
      </c>
      <c r="F414" s="110" t="str">
        <f t="shared" si="18"/>
        <v>Chino Hills, California</v>
      </c>
      <c r="G414" s="41">
        <v>83853</v>
      </c>
      <c r="H414" s="113">
        <f t="shared" si="19"/>
        <v>0</v>
      </c>
      <c r="J414" s="112"/>
      <c r="O414" s="41"/>
      <c r="Q414" s="41"/>
      <c r="R414" s="112"/>
      <c r="S414" s="112"/>
      <c r="T414" s="112"/>
    </row>
    <row r="415" spans="3:20" x14ac:dyDescent="0.35">
      <c r="C415" s="112"/>
      <c r="D415" s="110" t="s">
        <v>65</v>
      </c>
      <c r="E415" s="110" t="s">
        <v>1624</v>
      </c>
      <c r="F415" s="110" t="str">
        <f t="shared" si="18"/>
        <v>Alhambra, California</v>
      </c>
      <c r="G415" s="41">
        <v>83750</v>
      </c>
      <c r="H415" s="113">
        <f t="shared" si="19"/>
        <v>0</v>
      </c>
      <c r="J415" s="112"/>
      <c r="O415" s="41"/>
      <c r="Q415" s="41"/>
      <c r="R415" s="112"/>
      <c r="S415" s="112"/>
      <c r="T415" s="112"/>
    </row>
    <row r="416" spans="3:20" x14ac:dyDescent="0.35">
      <c r="C416" s="112"/>
      <c r="D416" s="110" t="s">
        <v>65</v>
      </c>
      <c r="E416" s="110" t="s">
        <v>1625</v>
      </c>
      <c r="F416" s="110" t="str">
        <f t="shared" si="18"/>
        <v>Merced, California</v>
      </c>
      <c r="G416" s="41">
        <v>83676</v>
      </c>
      <c r="H416" s="113">
        <f t="shared" si="19"/>
        <v>0</v>
      </c>
      <c r="J416" s="112"/>
      <c r="O416" s="41"/>
      <c r="Q416" s="41"/>
      <c r="R416" s="112"/>
      <c r="S416" s="112"/>
      <c r="T416" s="112"/>
    </row>
    <row r="417" spans="3:20" x14ac:dyDescent="0.35">
      <c r="C417" s="112"/>
      <c r="D417" s="110" t="s">
        <v>79</v>
      </c>
      <c r="E417" s="110" t="s">
        <v>1626</v>
      </c>
      <c r="F417" s="110" t="str">
        <f t="shared" si="18"/>
        <v>Trenton, New Jersey</v>
      </c>
      <c r="G417" s="41">
        <v>83203</v>
      </c>
      <c r="H417" s="113">
        <f t="shared" si="19"/>
        <v>0</v>
      </c>
      <c r="J417" s="112"/>
      <c r="O417" s="41"/>
      <c r="Q417" s="41"/>
      <c r="R417" s="112"/>
      <c r="S417" s="112"/>
      <c r="T417" s="112"/>
    </row>
    <row r="418" spans="3:20" x14ac:dyDescent="0.35">
      <c r="C418" s="112"/>
      <c r="D418" s="110" t="s">
        <v>85</v>
      </c>
      <c r="E418" s="110" t="s">
        <v>1627</v>
      </c>
      <c r="F418" s="110" t="str">
        <f t="shared" si="18"/>
        <v>Franklin, Tennessee</v>
      </c>
      <c r="G418" s="41">
        <v>83097</v>
      </c>
      <c r="H418" s="113">
        <f t="shared" si="19"/>
        <v>0</v>
      </c>
      <c r="J418" s="112"/>
      <c r="O418" s="41"/>
      <c r="Q418" s="41"/>
      <c r="R418" s="112"/>
      <c r="S418" s="112"/>
      <c r="T418" s="112"/>
    </row>
    <row r="419" spans="3:20" x14ac:dyDescent="0.35">
      <c r="C419" s="112"/>
      <c r="D419" s="110" t="s">
        <v>135</v>
      </c>
      <c r="E419" s="110" t="s">
        <v>1628</v>
      </c>
      <c r="F419" s="110" t="str">
        <f t="shared" si="18"/>
        <v>Medford, Oregon</v>
      </c>
      <c r="G419" s="41">
        <v>83072</v>
      </c>
      <c r="H419" s="113">
        <f t="shared" si="19"/>
        <v>0</v>
      </c>
      <c r="J419" s="112"/>
      <c r="O419" s="41"/>
      <c r="Q419" s="41"/>
      <c r="R419" s="112"/>
      <c r="S419" s="112"/>
      <c r="T419" s="112"/>
    </row>
    <row r="420" spans="3:20" x14ac:dyDescent="0.35">
      <c r="C420" s="112"/>
      <c r="D420" s="110" t="s">
        <v>120</v>
      </c>
      <c r="E420" s="110" t="s">
        <v>1629</v>
      </c>
      <c r="F420" s="110" t="str">
        <f t="shared" si="18"/>
        <v>Melbourne, Florida</v>
      </c>
      <c r="G420" s="41">
        <v>83029</v>
      </c>
      <c r="H420" s="113">
        <f t="shared" si="19"/>
        <v>0</v>
      </c>
      <c r="J420" s="112"/>
      <c r="O420" s="41"/>
      <c r="Q420" s="41"/>
      <c r="R420" s="112"/>
      <c r="S420" s="112"/>
      <c r="T420" s="112"/>
    </row>
    <row r="421" spans="3:20" x14ac:dyDescent="0.35">
      <c r="C421" s="112"/>
      <c r="D421" s="110" t="s">
        <v>65</v>
      </c>
      <c r="E421" s="110" t="s">
        <v>1630</v>
      </c>
      <c r="F421" s="110" t="str">
        <f t="shared" si="18"/>
        <v>Manteca, California</v>
      </c>
      <c r="G421" s="41">
        <v>83028</v>
      </c>
      <c r="H421" s="113">
        <f t="shared" si="19"/>
        <v>0</v>
      </c>
      <c r="J421" s="112"/>
      <c r="O421" s="41"/>
      <c r="Q421" s="41"/>
      <c r="R421" s="112"/>
      <c r="S421" s="112"/>
      <c r="T421" s="112"/>
    </row>
    <row r="422" spans="3:20" x14ac:dyDescent="0.35">
      <c r="C422" s="112"/>
      <c r="D422" s="110" t="s">
        <v>65</v>
      </c>
      <c r="E422" s="110" t="s">
        <v>1631</v>
      </c>
      <c r="F422" s="110" t="str">
        <f t="shared" si="18"/>
        <v>Mountain View, California</v>
      </c>
      <c r="G422" s="41">
        <v>82739</v>
      </c>
      <c r="H422" s="113">
        <f t="shared" si="19"/>
        <v>0</v>
      </c>
      <c r="J422" s="112"/>
      <c r="O422" s="41"/>
      <c r="Q422" s="41"/>
      <c r="R422" s="112"/>
      <c r="S422" s="112"/>
      <c r="T422" s="112"/>
    </row>
    <row r="423" spans="3:20" x14ac:dyDescent="0.35">
      <c r="C423" s="112"/>
      <c r="D423" s="110" t="s">
        <v>126</v>
      </c>
      <c r="E423" s="110" t="s">
        <v>1632</v>
      </c>
      <c r="F423" s="110" t="str">
        <f t="shared" si="18"/>
        <v>Sioux City, Iowa</v>
      </c>
      <c r="G423" s="41">
        <v>82651</v>
      </c>
      <c r="H423" s="113">
        <f t="shared" si="19"/>
        <v>0</v>
      </c>
      <c r="J423" s="112"/>
      <c r="O423" s="41"/>
      <c r="Q423" s="41"/>
      <c r="R423" s="112"/>
      <c r="S423" s="112"/>
      <c r="T423" s="112"/>
    </row>
    <row r="424" spans="3:20" x14ac:dyDescent="0.35">
      <c r="C424" s="112"/>
      <c r="D424" s="110" t="s">
        <v>121</v>
      </c>
      <c r="E424" s="110" t="s">
        <v>1633</v>
      </c>
      <c r="F424" s="110" t="str">
        <f t="shared" si="18"/>
        <v>Lynchburg, Virginia</v>
      </c>
      <c r="G424" s="41">
        <v>82168</v>
      </c>
      <c r="H424" s="113">
        <f t="shared" si="19"/>
        <v>0</v>
      </c>
      <c r="J424" s="112"/>
      <c r="O424" s="41"/>
      <c r="Q424" s="41"/>
      <c r="R424" s="112"/>
      <c r="S424" s="112"/>
      <c r="T424" s="112"/>
    </row>
    <row r="425" spans="3:20" x14ac:dyDescent="0.35">
      <c r="C425" s="112"/>
      <c r="D425" s="110" t="s">
        <v>65</v>
      </c>
      <c r="E425" s="110" t="s">
        <v>1634</v>
      </c>
      <c r="F425" s="110" t="str">
        <f t="shared" si="18"/>
        <v>Buena Park, California</v>
      </c>
      <c r="G425" s="41">
        <v>81788</v>
      </c>
      <c r="H425" s="113">
        <f t="shared" si="19"/>
        <v>0</v>
      </c>
      <c r="J425" s="112"/>
      <c r="O425" s="41"/>
      <c r="Q425" s="41"/>
      <c r="R425" s="112"/>
      <c r="S425" s="112"/>
      <c r="T425" s="112"/>
    </row>
    <row r="426" spans="3:20" x14ac:dyDescent="0.35">
      <c r="C426" s="112"/>
      <c r="D426" s="110" t="s">
        <v>65</v>
      </c>
      <c r="E426" s="110" t="s">
        <v>1635</v>
      </c>
      <c r="F426" s="110" t="str">
        <f t="shared" si="18"/>
        <v>Pleasanton, California</v>
      </c>
      <c r="G426" s="41">
        <v>81777</v>
      </c>
      <c r="H426" s="113">
        <f t="shared" si="19"/>
        <v>0</v>
      </c>
      <c r="J426" s="112"/>
      <c r="O426" s="41"/>
      <c r="Q426" s="41"/>
      <c r="R426" s="112"/>
      <c r="S426" s="112"/>
      <c r="T426" s="112"/>
    </row>
    <row r="427" spans="3:20" x14ac:dyDescent="0.35">
      <c r="C427" s="112"/>
      <c r="D427" s="110" t="s">
        <v>86</v>
      </c>
      <c r="E427" s="110" t="s">
        <v>1636</v>
      </c>
      <c r="F427" s="110" t="str">
        <f t="shared" si="18"/>
        <v>Longview, Texas</v>
      </c>
      <c r="G427" s="41">
        <v>81631</v>
      </c>
      <c r="H427" s="113">
        <f t="shared" si="19"/>
        <v>0</v>
      </c>
      <c r="J427" s="112"/>
      <c r="O427" s="41"/>
      <c r="Q427" s="41"/>
      <c r="R427" s="112"/>
      <c r="S427" s="112"/>
      <c r="T427" s="112"/>
    </row>
    <row r="428" spans="3:20" x14ac:dyDescent="0.35">
      <c r="C428" s="112"/>
      <c r="D428" s="110" t="s">
        <v>74</v>
      </c>
      <c r="E428" s="110" t="s">
        <v>1637</v>
      </c>
      <c r="F428" s="110" t="str">
        <f t="shared" si="18"/>
        <v>Westland, Michigan</v>
      </c>
      <c r="G428" s="41">
        <v>81511</v>
      </c>
      <c r="H428" s="113">
        <f t="shared" si="19"/>
        <v>0</v>
      </c>
      <c r="J428" s="112"/>
      <c r="O428" s="41"/>
      <c r="Q428" s="41"/>
      <c r="R428" s="112"/>
      <c r="S428" s="112"/>
      <c r="T428" s="112"/>
    </row>
    <row r="429" spans="3:20" x14ac:dyDescent="0.35">
      <c r="C429" s="112"/>
      <c r="D429" s="110" t="s">
        <v>88</v>
      </c>
      <c r="E429" s="110" t="s">
        <v>1638</v>
      </c>
      <c r="F429" s="110" t="str">
        <f t="shared" si="18"/>
        <v>Auburn, Washington</v>
      </c>
      <c r="G429" s="41">
        <v>81464</v>
      </c>
      <c r="H429" s="113">
        <f t="shared" si="19"/>
        <v>0</v>
      </c>
      <c r="J429" s="112"/>
      <c r="O429" s="41"/>
      <c r="Q429" s="41"/>
      <c r="R429" s="112"/>
      <c r="S429" s="112"/>
      <c r="T429" s="112"/>
    </row>
    <row r="430" spans="3:20" x14ac:dyDescent="0.35">
      <c r="C430" s="112"/>
      <c r="D430" s="110" t="s">
        <v>108</v>
      </c>
      <c r="E430" s="110" t="s">
        <v>1639</v>
      </c>
      <c r="F430" s="110" t="str">
        <f t="shared" si="18"/>
        <v>Cranston, Rhode Island</v>
      </c>
      <c r="G430" s="41">
        <v>81456</v>
      </c>
      <c r="H430" s="113">
        <f t="shared" si="19"/>
        <v>0</v>
      </c>
      <c r="J430" s="112"/>
      <c r="O430" s="41"/>
      <c r="Q430" s="41"/>
      <c r="R430" s="112"/>
      <c r="S430" s="112"/>
      <c r="T430" s="112"/>
    </row>
    <row r="431" spans="3:20" x14ac:dyDescent="0.35">
      <c r="C431" s="112"/>
      <c r="D431" s="110" t="s">
        <v>106</v>
      </c>
      <c r="E431" s="110" t="s">
        <v>1640</v>
      </c>
      <c r="F431" s="110" t="str">
        <f t="shared" si="18"/>
        <v>Somerville, Massachusetts</v>
      </c>
      <c r="G431" s="41">
        <v>81360</v>
      </c>
      <c r="H431" s="113">
        <f t="shared" si="19"/>
        <v>0</v>
      </c>
      <c r="J431" s="112"/>
      <c r="O431" s="41"/>
      <c r="Q431" s="41"/>
      <c r="R431" s="112"/>
      <c r="S431" s="112"/>
      <c r="T431" s="112"/>
    </row>
    <row r="432" spans="3:20" x14ac:dyDescent="0.35">
      <c r="C432" s="112"/>
      <c r="D432" s="110" t="s">
        <v>65</v>
      </c>
      <c r="E432" s="110" t="s">
        <v>1641</v>
      </c>
      <c r="F432" s="110" t="str">
        <f t="shared" si="18"/>
        <v>Folsom, California</v>
      </c>
      <c r="G432" s="41">
        <v>81328</v>
      </c>
      <c r="H432" s="113">
        <f t="shared" si="19"/>
        <v>0</v>
      </c>
      <c r="J432" s="112"/>
      <c r="O432" s="41"/>
      <c r="Q432" s="41"/>
      <c r="R432" s="112"/>
      <c r="S432" s="112"/>
      <c r="T432" s="112"/>
    </row>
    <row r="433" spans="3:20" x14ac:dyDescent="0.35">
      <c r="C433" s="112"/>
      <c r="D433" s="110" t="s">
        <v>64</v>
      </c>
      <c r="E433" s="110" t="s">
        <v>1642</v>
      </c>
      <c r="F433" s="110" t="str">
        <f t="shared" si="18"/>
        <v>Springdale, Arkansas</v>
      </c>
      <c r="G433" s="41">
        <v>81125</v>
      </c>
      <c r="H433" s="113">
        <f t="shared" si="19"/>
        <v>0</v>
      </c>
      <c r="J433" s="112"/>
      <c r="O433" s="41"/>
      <c r="Q433" s="41"/>
      <c r="R433" s="112"/>
      <c r="S433" s="112"/>
      <c r="T433" s="112"/>
    </row>
    <row r="434" spans="3:20" x14ac:dyDescent="0.35">
      <c r="C434" s="112"/>
      <c r="D434" s="110" t="s">
        <v>120</v>
      </c>
      <c r="E434" s="110" t="s">
        <v>1643</v>
      </c>
      <c r="F434" s="110" t="str">
        <f t="shared" si="18"/>
        <v>Deerfield Beach, Florida</v>
      </c>
      <c r="G434" s="41">
        <v>81066</v>
      </c>
      <c r="H434" s="113">
        <f t="shared" si="19"/>
        <v>0</v>
      </c>
      <c r="J434" s="112"/>
      <c r="O434" s="41"/>
      <c r="Q434" s="41"/>
      <c r="R434" s="112"/>
      <c r="S434" s="112"/>
      <c r="T434" s="112"/>
    </row>
    <row r="435" spans="3:20" x14ac:dyDescent="0.35">
      <c r="C435" s="112"/>
      <c r="D435" s="110" t="s">
        <v>108</v>
      </c>
      <c r="E435" s="110" t="s">
        <v>1644</v>
      </c>
      <c r="F435" s="110" t="str">
        <f t="shared" si="18"/>
        <v>Warwick, Rhode Island</v>
      </c>
      <c r="G435" s="41">
        <v>81004</v>
      </c>
      <c r="H435" s="113">
        <f t="shared" si="19"/>
        <v>0</v>
      </c>
      <c r="J435" s="112"/>
      <c r="O435" s="41"/>
      <c r="Q435" s="41"/>
      <c r="R435" s="112"/>
      <c r="S435" s="112"/>
      <c r="T435" s="112"/>
    </row>
    <row r="436" spans="3:20" x14ac:dyDescent="0.35">
      <c r="C436" s="112"/>
      <c r="D436" s="110" t="s">
        <v>69</v>
      </c>
      <c r="E436" s="110" t="s">
        <v>1645</v>
      </c>
      <c r="F436" s="110" t="str">
        <f t="shared" si="18"/>
        <v>Cicero, Illinois</v>
      </c>
      <c r="G436" s="41">
        <v>80796</v>
      </c>
      <c r="H436" s="113">
        <f t="shared" si="19"/>
        <v>0</v>
      </c>
      <c r="J436" s="112"/>
      <c r="O436" s="41"/>
      <c r="Q436" s="41"/>
      <c r="R436" s="112"/>
      <c r="S436" s="112"/>
      <c r="T436" s="112"/>
    </row>
    <row r="437" spans="3:20" x14ac:dyDescent="0.35">
      <c r="C437" s="112"/>
      <c r="D437" s="110" t="s">
        <v>74</v>
      </c>
      <c r="E437" s="110" t="s">
        <v>1646</v>
      </c>
      <c r="F437" s="110" t="str">
        <f t="shared" si="18"/>
        <v>Farmington Hills, Michigan</v>
      </c>
      <c r="G437" s="41">
        <v>80612</v>
      </c>
      <c r="H437" s="113">
        <f t="shared" si="19"/>
        <v>0</v>
      </c>
      <c r="J437" s="112"/>
      <c r="O437" s="41"/>
      <c r="Q437" s="41"/>
      <c r="R437" s="112"/>
      <c r="S437" s="112"/>
      <c r="T437" s="112"/>
    </row>
    <row r="438" spans="3:20" x14ac:dyDescent="0.35">
      <c r="C438" s="112"/>
      <c r="D438" s="110" t="s">
        <v>75</v>
      </c>
      <c r="E438" s="110" t="s">
        <v>1647</v>
      </c>
      <c r="F438" s="110" t="str">
        <f t="shared" si="18"/>
        <v>Brooklyn Park, Minnesota</v>
      </c>
      <c r="G438" s="41">
        <v>80389</v>
      </c>
      <c r="H438" s="113">
        <f t="shared" si="19"/>
        <v>0</v>
      </c>
      <c r="J438" s="112"/>
      <c r="O438" s="41"/>
      <c r="Q438" s="41"/>
      <c r="R438" s="112"/>
      <c r="S438" s="112"/>
      <c r="T438" s="112"/>
    </row>
    <row r="439" spans="3:20" x14ac:dyDescent="0.35">
      <c r="C439" s="112"/>
      <c r="D439" s="110" t="s">
        <v>106</v>
      </c>
      <c r="E439" s="110" t="s">
        <v>1542</v>
      </c>
      <c r="F439" s="110" t="str">
        <f t="shared" si="18"/>
        <v>Lawrence, Massachusetts</v>
      </c>
      <c r="G439" s="41">
        <v>80028</v>
      </c>
      <c r="H439" s="113">
        <f t="shared" si="19"/>
        <v>0</v>
      </c>
      <c r="J439" s="112"/>
      <c r="O439" s="41"/>
      <c r="Q439" s="41"/>
      <c r="R439" s="112"/>
      <c r="S439" s="112"/>
      <c r="T439" s="112"/>
    </row>
    <row r="440" spans="3:20" x14ac:dyDescent="0.35">
      <c r="C440" s="112"/>
      <c r="D440" s="110" t="s">
        <v>75</v>
      </c>
      <c r="E440" s="110" t="s">
        <v>1648</v>
      </c>
      <c r="F440" s="110" t="str">
        <f t="shared" si="18"/>
        <v>Plymouth, Minnesota</v>
      </c>
      <c r="G440" s="41">
        <v>79768</v>
      </c>
      <c r="H440" s="113">
        <f t="shared" si="19"/>
        <v>0</v>
      </c>
      <c r="J440" s="112"/>
      <c r="O440" s="41"/>
      <c r="Q440" s="41"/>
      <c r="R440" s="112"/>
      <c r="S440" s="112"/>
      <c r="T440" s="112"/>
    </row>
    <row r="441" spans="3:20" x14ac:dyDescent="0.35">
      <c r="C441" s="112"/>
      <c r="D441" s="110" t="s">
        <v>134</v>
      </c>
      <c r="E441" s="110" t="s">
        <v>1649</v>
      </c>
      <c r="F441" s="110" t="str">
        <f t="shared" si="18"/>
        <v>Buckeye, Arizona</v>
      </c>
      <c r="G441" s="41">
        <v>79620</v>
      </c>
      <c r="H441" s="113">
        <f t="shared" si="19"/>
        <v>0</v>
      </c>
      <c r="J441" s="112"/>
      <c r="O441" s="41"/>
      <c r="Q441" s="41"/>
      <c r="R441" s="112"/>
      <c r="S441" s="112"/>
      <c r="T441" s="112"/>
    </row>
    <row r="442" spans="3:20" x14ac:dyDescent="0.35">
      <c r="C442" s="112"/>
      <c r="D442" s="110" t="s">
        <v>86</v>
      </c>
      <c r="E442" s="110" t="s">
        <v>1650</v>
      </c>
      <c r="F442" s="110" t="str">
        <f t="shared" si="18"/>
        <v>Georgetown, Texas</v>
      </c>
      <c r="G442" s="41">
        <v>79604</v>
      </c>
      <c r="H442" s="113">
        <f t="shared" si="19"/>
        <v>0</v>
      </c>
      <c r="J442" s="112"/>
      <c r="O442" s="41"/>
      <c r="Q442" s="41"/>
      <c r="R442" s="112"/>
      <c r="S442" s="112"/>
      <c r="T442" s="112"/>
    </row>
    <row r="443" spans="3:20" x14ac:dyDescent="0.35">
      <c r="C443" s="112"/>
      <c r="D443" s="110" t="s">
        <v>86</v>
      </c>
      <c r="E443" s="110" t="s">
        <v>1651</v>
      </c>
      <c r="F443" s="110" t="str">
        <f t="shared" si="18"/>
        <v>Cedar Park, Texas</v>
      </c>
      <c r="G443" s="41">
        <v>79462</v>
      </c>
      <c r="H443" s="113">
        <f t="shared" si="19"/>
        <v>0</v>
      </c>
      <c r="J443" s="112"/>
      <c r="O443" s="41"/>
      <c r="Q443" s="41"/>
      <c r="R443" s="112"/>
      <c r="S443" s="112"/>
      <c r="T443" s="112"/>
    </row>
    <row r="444" spans="3:20" x14ac:dyDescent="0.35">
      <c r="C444" s="112"/>
      <c r="D444" s="110" t="s">
        <v>65</v>
      </c>
      <c r="E444" s="110" t="s">
        <v>1652</v>
      </c>
      <c r="F444" s="110" t="str">
        <f t="shared" si="18"/>
        <v>Tustin, California</v>
      </c>
      <c r="G444" s="41">
        <v>79348</v>
      </c>
      <c r="H444" s="113">
        <f t="shared" si="19"/>
        <v>0</v>
      </c>
      <c r="J444" s="112"/>
      <c r="O444" s="41"/>
      <c r="Q444" s="41"/>
      <c r="R444" s="112"/>
      <c r="S444" s="112"/>
      <c r="T444" s="112"/>
    </row>
    <row r="445" spans="3:20" x14ac:dyDescent="0.35">
      <c r="C445" s="112"/>
      <c r="D445" s="110" t="s">
        <v>65</v>
      </c>
      <c r="E445" s="110" t="s">
        <v>1388</v>
      </c>
      <c r="F445" s="110" t="str">
        <f t="shared" si="18"/>
        <v>Lakewood, California</v>
      </c>
      <c r="G445" s="41">
        <v>79307</v>
      </c>
      <c r="H445" s="113">
        <f t="shared" si="19"/>
        <v>0</v>
      </c>
      <c r="J445" s="112"/>
      <c r="O445" s="41"/>
      <c r="Q445" s="41"/>
      <c r="R445" s="112"/>
      <c r="S445" s="112"/>
      <c r="T445" s="112"/>
    </row>
    <row r="446" spans="3:20" x14ac:dyDescent="0.35">
      <c r="C446" s="112"/>
      <c r="D446" s="110" t="s">
        <v>65</v>
      </c>
      <c r="E446" s="110" t="s">
        <v>1653</v>
      </c>
      <c r="F446" s="110" t="str">
        <f t="shared" si="18"/>
        <v>Perris, California</v>
      </c>
      <c r="G446" s="41">
        <v>79291</v>
      </c>
      <c r="H446" s="113">
        <f t="shared" si="19"/>
        <v>0</v>
      </c>
      <c r="J446" s="112"/>
      <c r="O446" s="41"/>
      <c r="Q446" s="41"/>
      <c r="R446" s="112"/>
      <c r="S446" s="112"/>
      <c r="T446" s="112"/>
    </row>
    <row r="447" spans="3:20" x14ac:dyDescent="0.35">
      <c r="C447" s="112"/>
      <c r="D447" s="110" t="s">
        <v>86</v>
      </c>
      <c r="E447" s="110" t="s">
        <v>1654</v>
      </c>
      <c r="F447" s="110" t="str">
        <f t="shared" si="18"/>
        <v>Flower Mound, Texas</v>
      </c>
      <c r="G447" s="41">
        <v>79135</v>
      </c>
      <c r="H447" s="113">
        <f t="shared" si="19"/>
        <v>0</v>
      </c>
      <c r="J447" s="112"/>
      <c r="O447" s="41"/>
      <c r="Q447" s="41"/>
      <c r="R447" s="112"/>
      <c r="S447" s="112"/>
      <c r="T447" s="112"/>
    </row>
    <row r="448" spans="3:20" x14ac:dyDescent="0.35">
      <c r="C448" s="112"/>
      <c r="D448" s="110" t="s">
        <v>86</v>
      </c>
      <c r="E448" s="110" t="s">
        <v>1655</v>
      </c>
      <c r="F448" s="110" t="str">
        <f t="shared" si="18"/>
        <v>Pharr, Texas</v>
      </c>
      <c r="G448" s="41">
        <v>79112</v>
      </c>
      <c r="H448" s="113">
        <f t="shared" si="19"/>
        <v>0</v>
      </c>
      <c r="J448" s="112"/>
      <c r="O448" s="41"/>
      <c r="Q448" s="41"/>
      <c r="R448" s="112"/>
      <c r="S448" s="112"/>
      <c r="T448" s="112"/>
    </row>
    <row r="449" spans="3:20" x14ac:dyDescent="0.35">
      <c r="C449" s="112"/>
      <c r="D449" s="110" t="s">
        <v>66</v>
      </c>
      <c r="E449" s="110" t="s">
        <v>1656</v>
      </c>
      <c r="F449" s="110" t="str">
        <f t="shared" si="18"/>
        <v>Loveland, Colorado</v>
      </c>
      <c r="G449" s="41">
        <v>78877</v>
      </c>
      <c r="H449" s="113">
        <f t="shared" si="19"/>
        <v>0</v>
      </c>
      <c r="J449" s="112"/>
      <c r="O449" s="41"/>
      <c r="Q449" s="41"/>
      <c r="R449" s="112"/>
      <c r="S449" s="112"/>
      <c r="T449" s="112"/>
    </row>
    <row r="450" spans="3:20" x14ac:dyDescent="0.35">
      <c r="C450" s="112"/>
      <c r="D450" s="110" t="s">
        <v>120</v>
      </c>
      <c r="E450" s="110" t="s">
        <v>1657</v>
      </c>
      <c r="F450" s="110" t="str">
        <f t="shared" si="18"/>
        <v>Boynton Beach, Florida</v>
      </c>
      <c r="G450" s="41">
        <v>78679</v>
      </c>
      <c r="H450" s="113">
        <f t="shared" si="19"/>
        <v>0</v>
      </c>
      <c r="J450" s="112"/>
      <c r="O450" s="41"/>
      <c r="Q450" s="41"/>
      <c r="R450" s="112"/>
      <c r="S450" s="112"/>
      <c r="T450" s="112"/>
    </row>
    <row r="451" spans="3:20" x14ac:dyDescent="0.35">
      <c r="C451" s="112"/>
      <c r="D451" s="110" t="s">
        <v>117</v>
      </c>
      <c r="E451" s="110" t="s">
        <v>1658</v>
      </c>
      <c r="F451" s="110" t="str">
        <f t="shared" si="18"/>
        <v>New Rochelle, New York</v>
      </c>
      <c r="G451" s="41">
        <v>78557</v>
      </c>
      <c r="H451" s="113">
        <f t="shared" si="19"/>
        <v>0</v>
      </c>
      <c r="J451" s="112"/>
      <c r="O451" s="41"/>
      <c r="Q451" s="41"/>
      <c r="R451" s="112"/>
      <c r="S451" s="112"/>
      <c r="T451" s="112"/>
    </row>
    <row r="452" spans="3:20" x14ac:dyDescent="0.35">
      <c r="C452" s="112"/>
      <c r="D452" s="110" t="s">
        <v>86</v>
      </c>
      <c r="E452" s="110" t="s">
        <v>1659</v>
      </c>
      <c r="F452" s="110" t="str">
        <f t="shared" si="18"/>
        <v>Temple, Texas</v>
      </c>
      <c r="G452" s="41">
        <v>78439</v>
      </c>
      <c r="H452" s="113">
        <f t="shared" si="19"/>
        <v>0</v>
      </c>
      <c r="J452" s="112"/>
      <c r="O452" s="41"/>
      <c r="Q452" s="41"/>
      <c r="R452" s="112"/>
      <c r="S452" s="112"/>
      <c r="T452" s="112"/>
    </row>
    <row r="453" spans="3:20" x14ac:dyDescent="0.35">
      <c r="C453" s="112"/>
      <c r="D453" s="110" t="s">
        <v>73</v>
      </c>
      <c r="E453" s="110" t="s">
        <v>1660</v>
      </c>
      <c r="F453" s="110" t="str">
        <f t="shared" si="18"/>
        <v>Lake Charles, Louisiana</v>
      </c>
      <c r="G453" s="41">
        <v>78396</v>
      </c>
      <c r="H453" s="113">
        <f t="shared" si="19"/>
        <v>0</v>
      </c>
      <c r="J453" s="112"/>
      <c r="O453" s="41"/>
      <c r="Q453" s="41"/>
      <c r="R453" s="112"/>
      <c r="S453" s="112"/>
      <c r="T453" s="112"/>
    </row>
    <row r="454" spans="3:20" x14ac:dyDescent="0.35">
      <c r="C454" s="112"/>
      <c r="D454" s="110" t="s">
        <v>64</v>
      </c>
      <c r="E454" s="110" t="s">
        <v>1661</v>
      </c>
      <c r="F454" s="110" t="str">
        <f t="shared" ref="F454:F517" si="20">E454&amp;", "&amp;D454</f>
        <v>Jonesboro, Arkansas</v>
      </c>
      <c r="G454" s="41">
        <v>78394</v>
      </c>
      <c r="H454" s="113">
        <f t="shared" ref="H454:H517" si="21">IF(G454&gt;300000,G454,0)</f>
        <v>0</v>
      </c>
      <c r="J454" s="112"/>
      <c r="O454" s="41"/>
      <c r="Q454" s="41"/>
      <c r="R454" s="112"/>
      <c r="S454" s="112"/>
      <c r="T454" s="112"/>
    </row>
    <row r="455" spans="3:20" x14ac:dyDescent="0.35">
      <c r="C455" s="112"/>
      <c r="D455" s="110" t="s">
        <v>65</v>
      </c>
      <c r="E455" s="110" t="s">
        <v>1662</v>
      </c>
      <c r="F455" s="110" t="str">
        <f t="shared" si="20"/>
        <v>Napa, California</v>
      </c>
      <c r="G455" s="41">
        <v>78130</v>
      </c>
      <c r="H455" s="113">
        <f t="shared" si="21"/>
        <v>0</v>
      </c>
      <c r="J455" s="112"/>
      <c r="O455" s="41"/>
      <c r="Q455" s="41"/>
      <c r="R455" s="112"/>
      <c r="S455" s="112"/>
      <c r="T455" s="112"/>
    </row>
    <row r="456" spans="3:20" x14ac:dyDescent="0.35">
      <c r="C456" s="112"/>
      <c r="D456" s="110" t="s">
        <v>82</v>
      </c>
      <c r="E456" s="110" t="s">
        <v>1663</v>
      </c>
      <c r="F456" s="110" t="str">
        <f t="shared" si="20"/>
        <v>Parma, Ohio</v>
      </c>
      <c r="G456" s="41">
        <v>78103</v>
      </c>
      <c r="H456" s="113">
        <f t="shared" si="21"/>
        <v>0</v>
      </c>
      <c r="J456" s="112"/>
      <c r="O456" s="41"/>
      <c r="Q456" s="41"/>
      <c r="R456" s="112"/>
      <c r="S456" s="112"/>
      <c r="T456" s="112"/>
    </row>
    <row r="457" spans="3:20" x14ac:dyDescent="0.35">
      <c r="C457" s="112"/>
      <c r="D457" s="110" t="s">
        <v>87</v>
      </c>
      <c r="E457" s="110" t="s">
        <v>1664</v>
      </c>
      <c r="F457" s="110" t="str">
        <f t="shared" si="20"/>
        <v>Layton, Utah</v>
      </c>
      <c r="G457" s="41">
        <v>78014</v>
      </c>
      <c r="H457" s="113">
        <f t="shared" si="21"/>
        <v>0</v>
      </c>
      <c r="J457" s="112"/>
      <c r="O457" s="41"/>
      <c r="Q457" s="41"/>
      <c r="R457" s="112"/>
      <c r="S457" s="112"/>
      <c r="T457" s="112"/>
    </row>
    <row r="458" spans="3:20" x14ac:dyDescent="0.35">
      <c r="C458" s="112"/>
      <c r="D458" s="110" t="s">
        <v>65</v>
      </c>
      <c r="E458" s="110" t="s">
        <v>1665</v>
      </c>
      <c r="F458" s="110" t="str">
        <f t="shared" si="20"/>
        <v>Alameda, California</v>
      </c>
      <c r="G458" s="41">
        <v>77624</v>
      </c>
      <c r="H458" s="113">
        <f t="shared" si="21"/>
        <v>0</v>
      </c>
      <c r="J458" s="112"/>
      <c r="O458" s="41"/>
      <c r="Q458" s="41"/>
      <c r="R458" s="112"/>
      <c r="S458" s="112"/>
      <c r="T458" s="112"/>
    </row>
    <row r="459" spans="3:20" x14ac:dyDescent="0.35">
      <c r="C459" s="112"/>
      <c r="D459" s="110" t="s">
        <v>124</v>
      </c>
      <c r="E459" s="110" t="s">
        <v>1666</v>
      </c>
      <c r="F459" s="110" t="str">
        <f t="shared" si="20"/>
        <v>Warner Robins, Georgia</v>
      </c>
      <c r="G459" s="41">
        <v>77617</v>
      </c>
      <c r="H459" s="113">
        <f t="shared" si="21"/>
        <v>0</v>
      </c>
      <c r="J459" s="112"/>
      <c r="O459" s="41"/>
      <c r="Q459" s="41"/>
      <c r="R459" s="112"/>
      <c r="S459" s="112"/>
      <c r="T459" s="112"/>
    </row>
    <row r="460" spans="3:20" x14ac:dyDescent="0.35">
      <c r="C460" s="112"/>
      <c r="D460" s="110" t="s">
        <v>129</v>
      </c>
      <c r="E460" s="110" t="s">
        <v>1667</v>
      </c>
      <c r="F460" s="110" t="str">
        <f t="shared" si="20"/>
        <v>Rapid City, South Dakota</v>
      </c>
      <c r="G460" s="41">
        <v>77503</v>
      </c>
      <c r="H460" s="113">
        <f t="shared" si="21"/>
        <v>0</v>
      </c>
      <c r="J460" s="112"/>
      <c r="O460" s="41"/>
      <c r="Q460" s="41"/>
      <c r="R460" s="112"/>
      <c r="S460" s="112"/>
      <c r="T460" s="112"/>
    </row>
    <row r="461" spans="3:20" x14ac:dyDescent="0.35">
      <c r="C461" s="112"/>
      <c r="D461" s="110" t="s">
        <v>69</v>
      </c>
      <c r="E461" s="110" t="s">
        <v>1608</v>
      </c>
      <c r="F461" s="110" t="str">
        <f t="shared" si="20"/>
        <v>Bloomington, Illinois</v>
      </c>
      <c r="G461" s="41">
        <v>77330</v>
      </c>
      <c r="H461" s="113">
        <f t="shared" si="21"/>
        <v>0</v>
      </c>
      <c r="J461" s="112"/>
      <c r="O461" s="41"/>
      <c r="Q461" s="41"/>
      <c r="R461" s="112"/>
      <c r="S461" s="112"/>
      <c r="T461" s="112"/>
    </row>
    <row r="462" spans="3:20" x14ac:dyDescent="0.35">
      <c r="C462" s="112"/>
      <c r="D462" s="110" t="s">
        <v>123</v>
      </c>
      <c r="E462" s="110" t="s">
        <v>1668</v>
      </c>
      <c r="F462" s="110" t="str">
        <f t="shared" si="20"/>
        <v>Gastonia, North Carolina</v>
      </c>
      <c r="G462" s="41">
        <v>77273</v>
      </c>
      <c r="H462" s="113">
        <f t="shared" si="21"/>
        <v>0</v>
      </c>
      <c r="J462" s="112"/>
      <c r="O462" s="41"/>
      <c r="Q462" s="41"/>
      <c r="R462" s="112"/>
      <c r="S462" s="112"/>
      <c r="T462" s="112"/>
    </row>
    <row r="463" spans="3:20" x14ac:dyDescent="0.35">
      <c r="C463" s="112"/>
      <c r="D463" s="110" t="s">
        <v>86</v>
      </c>
      <c r="E463" s="110" t="s">
        <v>1669</v>
      </c>
      <c r="F463" s="110" t="str">
        <f t="shared" si="20"/>
        <v>Baytown, Texas</v>
      </c>
      <c r="G463" s="41">
        <v>77192</v>
      </c>
      <c r="H463" s="113">
        <f t="shared" si="21"/>
        <v>0</v>
      </c>
      <c r="J463" s="112"/>
      <c r="O463" s="41"/>
      <c r="Q463" s="41"/>
      <c r="R463" s="112"/>
      <c r="S463" s="112"/>
      <c r="T463" s="112"/>
    </row>
    <row r="464" spans="3:20" x14ac:dyDescent="0.35">
      <c r="C464" s="112"/>
      <c r="D464" s="110" t="s">
        <v>65</v>
      </c>
      <c r="E464" s="110" t="s">
        <v>1670</v>
      </c>
      <c r="F464" s="110" t="str">
        <f t="shared" si="20"/>
        <v>Upland, California</v>
      </c>
      <c r="G464" s="41">
        <v>77140</v>
      </c>
      <c r="H464" s="113">
        <f t="shared" si="21"/>
        <v>0</v>
      </c>
      <c r="J464" s="112"/>
      <c r="O464" s="41"/>
      <c r="Q464" s="41"/>
      <c r="R464" s="112"/>
      <c r="S464" s="112"/>
      <c r="T464" s="112"/>
    </row>
    <row r="465" spans="3:20" x14ac:dyDescent="0.35">
      <c r="C465" s="112"/>
      <c r="D465" s="110" t="s">
        <v>90</v>
      </c>
      <c r="E465" s="110" t="s">
        <v>1671</v>
      </c>
      <c r="F465" s="110" t="str">
        <f t="shared" si="20"/>
        <v>Racine, Wisconsin</v>
      </c>
      <c r="G465" s="41">
        <v>76760</v>
      </c>
      <c r="H465" s="113">
        <f t="shared" si="21"/>
        <v>0</v>
      </c>
      <c r="J465" s="112"/>
      <c r="O465" s="41"/>
      <c r="Q465" s="41"/>
      <c r="R465" s="112"/>
      <c r="S465" s="112"/>
      <c r="T465" s="112"/>
    </row>
    <row r="466" spans="3:20" x14ac:dyDescent="0.35">
      <c r="C466" s="112"/>
      <c r="D466" s="110" t="s">
        <v>84</v>
      </c>
      <c r="E466" s="110" t="s">
        <v>1672</v>
      </c>
      <c r="F466" s="110" t="str">
        <f t="shared" si="20"/>
        <v>Scranton, Pennsylvania</v>
      </c>
      <c r="G466" s="41">
        <v>76653</v>
      </c>
      <c r="H466" s="113">
        <f t="shared" si="21"/>
        <v>0</v>
      </c>
      <c r="J466" s="112"/>
      <c r="O466" s="41"/>
      <c r="Q466" s="41"/>
      <c r="R466" s="112"/>
      <c r="S466" s="112"/>
      <c r="T466" s="112"/>
    </row>
    <row r="467" spans="3:20" x14ac:dyDescent="0.35">
      <c r="C467" s="112"/>
      <c r="D467" s="110" t="s">
        <v>87</v>
      </c>
      <c r="E467" s="110" t="s">
        <v>1673</v>
      </c>
      <c r="F467" s="110" t="str">
        <f t="shared" si="20"/>
        <v>South Jordan, Utah</v>
      </c>
      <c r="G467" s="41">
        <v>76598</v>
      </c>
      <c r="H467" s="113">
        <f t="shared" si="21"/>
        <v>0</v>
      </c>
      <c r="J467" s="112"/>
      <c r="O467" s="41"/>
      <c r="Q467" s="41"/>
      <c r="R467" s="112"/>
      <c r="S467" s="112"/>
      <c r="T467" s="112"/>
    </row>
    <row r="468" spans="3:20" x14ac:dyDescent="0.35">
      <c r="C468" s="112"/>
      <c r="D468" s="110" t="s">
        <v>65</v>
      </c>
      <c r="E468" s="110" t="s">
        <v>1674</v>
      </c>
      <c r="F468" s="110" t="str">
        <f t="shared" si="20"/>
        <v>Bellflower, California</v>
      </c>
      <c r="G468" s="41">
        <v>76435</v>
      </c>
      <c r="H468" s="113">
        <f t="shared" si="21"/>
        <v>0</v>
      </c>
      <c r="J468" s="112"/>
      <c r="O468" s="41"/>
      <c r="Q468" s="41"/>
      <c r="R468" s="112"/>
      <c r="S468" s="112"/>
      <c r="T468" s="112"/>
    </row>
    <row r="469" spans="3:20" x14ac:dyDescent="0.35">
      <c r="C469" s="112"/>
      <c r="D469" s="110" t="s">
        <v>74</v>
      </c>
      <c r="E469" s="110" t="s">
        <v>1675</v>
      </c>
      <c r="F469" s="110" t="str">
        <f t="shared" si="20"/>
        <v>Kalamazoo, Michigan</v>
      </c>
      <c r="G469" s="41">
        <v>76200</v>
      </c>
      <c r="H469" s="113">
        <f t="shared" si="21"/>
        <v>0</v>
      </c>
      <c r="J469" s="112"/>
      <c r="O469" s="41"/>
      <c r="Q469" s="41"/>
      <c r="R469" s="112"/>
      <c r="S469" s="112"/>
      <c r="T469" s="112"/>
    </row>
    <row r="470" spans="3:20" x14ac:dyDescent="0.35">
      <c r="C470" s="112"/>
      <c r="D470" s="110" t="s">
        <v>65</v>
      </c>
      <c r="E470" s="110" t="s">
        <v>1676</v>
      </c>
      <c r="F470" s="110" t="str">
        <f t="shared" si="20"/>
        <v>San Ramon, California</v>
      </c>
      <c r="G470" s="41">
        <v>75995</v>
      </c>
      <c r="H470" s="113">
        <f t="shared" si="21"/>
        <v>0</v>
      </c>
      <c r="J470" s="112"/>
      <c r="O470" s="41"/>
      <c r="Q470" s="41"/>
      <c r="R470" s="112"/>
      <c r="S470" s="112"/>
      <c r="T470" s="112"/>
    </row>
    <row r="471" spans="3:20" x14ac:dyDescent="0.35">
      <c r="C471" s="112"/>
      <c r="D471" s="110" t="s">
        <v>84</v>
      </c>
      <c r="E471" s="110" t="s">
        <v>1677</v>
      </c>
      <c r="F471" s="110" t="str">
        <f t="shared" si="20"/>
        <v>Bethlehem, Pennsylvania</v>
      </c>
      <c r="G471" s="41">
        <v>75815</v>
      </c>
      <c r="H471" s="113">
        <f t="shared" si="21"/>
        <v>0</v>
      </c>
      <c r="J471" s="112"/>
      <c r="O471" s="41"/>
      <c r="Q471" s="41"/>
      <c r="R471" s="112"/>
      <c r="S471" s="112"/>
      <c r="T471" s="112"/>
    </row>
    <row r="472" spans="3:20" x14ac:dyDescent="0.35">
      <c r="C472" s="112"/>
      <c r="D472" s="110" t="s">
        <v>74</v>
      </c>
      <c r="E472" s="110" t="s">
        <v>91</v>
      </c>
      <c r="F472" s="110" t="str">
        <f t="shared" si="20"/>
        <v>Wyoming, Michigan</v>
      </c>
      <c r="G472" s="41">
        <v>75667</v>
      </c>
      <c r="H472" s="113">
        <f t="shared" si="21"/>
        <v>0</v>
      </c>
      <c r="J472" s="112"/>
      <c r="O472" s="41"/>
      <c r="Q472" s="41"/>
      <c r="R472" s="112"/>
      <c r="S472" s="112"/>
      <c r="T472" s="112"/>
    </row>
    <row r="473" spans="3:20" x14ac:dyDescent="0.35">
      <c r="C473" s="112"/>
      <c r="D473" s="110" t="s">
        <v>70</v>
      </c>
      <c r="E473" s="110" t="s">
        <v>1678</v>
      </c>
      <c r="F473" s="110" t="str">
        <f t="shared" si="20"/>
        <v>Hammond, Indiana</v>
      </c>
      <c r="G473" s="41">
        <v>75522</v>
      </c>
      <c r="H473" s="113">
        <f t="shared" si="21"/>
        <v>0</v>
      </c>
      <c r="J473" s="112"/>
      <c r="O473" s="41"/>
      <c r="Q473" s="41"/>
      <c r="R473" s="112"/>
      <c r="S473" s="112"/>
      <c r="T473" s="112"/>
    </row>
    <row r="474" spans="3:20" x14ac:dyDescent="0.35">
      <c r="C474" s="112"/>
      <c r="D474" s="110" t="s">
        <v>77</v>
      </c>
      <c r="E474" s="110" t="s">
        <v>1679</v>
      </c>
      <c r="F474" s="110" t="str">
        <f t="shared" si="20"/>
        <v>Missoula, Montana</v>
      </c>
      <c r="G474" s="41">
        <v>75516</v>
      </c>
      <c r="H474" s="113">
        <f t="shared" si="21"/>
        <v>0</v>
      </c>
      <c r="J474" s="112"/>
      <c r="O474" s="41"/>
      <c r="Q474" s="41"/>
      <c r="R474" s="112"/>
      <c r="S474" s="112"/>
      <c r="T474" s="112"/>
    </row>
    <row r="475" spans="3:20" x14ac:dyDescent="0.35">
      <c r="C475" s="112"/>
      <c r="D475" s="110" t="s">
        <v>86</v>
      </c>
      <c r="E475" s="110" t="s">
        <v>1680</v>
      </c>
      <c r="F475" s="110" t="str">
        <f t="shared" si="20"/>
        <v>Missouri City, Texas</v>
      </c>
      <c r="G475" s="41">
        <v>75457</v>
      </c>
      <c r="H475" s="113">
        <f t="shared" si="21"/>
        <v>0</v>
      </c>
      <c r="J475" s="112"/>
      <c r="O475" s="41"/>
      <c r="Q475" s="41"/>
      <c r="R475" s="112"/>
      <c r="S475" s="112"/>
      <c r="T475" s="112"/>
    </row>
    <row r="476" spans="3:20" x14ac:dyDescent="0.35">
      <c r="C476" s="112"/>
      <c r="D476" s="110" t="s">
        <v>88</v>
      </c>
      <c r="E476" s="110" t="s">
        <v>1681</v>
      </c>
      <c r="F476" s="110" t="str">
        <f t="shared" si="20"/>
        <v>Pasco, Washington</v>
      </c>
      <c r="G476" s="41">
        <v>75432</v>
      </c>
      <c r="H476" s="113">
        <f t="shared" si="21"/>
        <v>0</v>
      </c>
      <c r="J476" s="112"/>
      <c r="O476" s="41"/>
      <c r="Q476" s="41"/>
      <c r="R476" s="112"/>
      <c r="S476" s="112"/>
      <c r="T476" s="112"/>
    </row>
    <row r="477" spans="3:20" x14ac:dyDescent="0.35">
      <c r="C477" s="112"/>
      <c r="D477" s="110" t="s">
        <v>65</v>
      </c>
      <c r="E477" s="110" t="s">
        <v>1682</v>
      </c>
      <c r="F477" s="110" t="str">
        <f t="shared" si="20"/>
        <v>Baldwin Park, California</v>
      </c>
      <c r="G477" s="41">
        <v>75251</v>
      </c>
      <c r="H477" s="113">
        <f t="shared" si="21"/>
        <v>0</v>
      </c>
      <c r="J477" s="112"/>
      <c r="O477" s="41"/>
      <c r="Q477" s="41"/>
      <c r="R477" s="112"/>
      <c r="S477" s="112"/>
      <c r="T477" s="112"/>
    </row>
    <row r="478" spans="3:20" x14ac:dyDescent="0.35">
      <c r="C478" s="112"/>
      <c r="D478" s="110" t="s">
        <v>126</v>
      </c>
      <c r="E478" s="110" t="s">
        <v>1683</v>
      </c>
      <c r="F478" s="110" t="str">
        <f t="shared" si="20"/>
        <v>Iowa City, Iowa</v>
      </c>
      <c r="G478" s="41">
        <v>75130</v>
      </c>
      <c r="H478" s="113">
        <f t="shared" si="21"/>
        <v>0</v>
      </c>
      <c r="J478" s="112"/>
      <c r="O478" s="41"/>
      <c r="Q478" s="41"/>
      <c r="R478" s="112"/>
      <c r="S478" s="112"/>
      <c r="T478" s="112"/>
    </row>
    <row r="479" spans="3:20" x14ac:dyDescent="0.35">
      <c r="C479" s="112"/>
      <c r="D479" s="110" t="s">
        <v>65</v>
      </c>
      <c r="E479" s="110" t="s">
        <v>1684</v>
      </c>
      <c r="F479" s="110" t="str">
        <f t="shared" si="20"/>
        <v>Rancho Cordova, California</v>
      </c>
      <c r="G479" s="41">
        <v>75087</v>
      </c>
      <c r="H479" s="113">
        <f t="shared" si="21"/>
        <v>0</v>
      </c>
      <c r="J479" s="112"/>
      <c r="O479" s="41"/>
      <c r="Q479" s="41"/>
      <c r="R479" s="112"/>
      <c r="S479" s="112"/>
      <c r="T479" s="112"/>
    </row>
    <row r="480" spans="3:20" x14ac:dyDescent="0.35">
      <c r="C480" s="112"/>
      <c r="D480" s="110" t="s">
        <v>122</v>
      </c>
      <c r="E480" s="110" t="s">
        <v>1685</v>
      </c>
      <c r="F480" s="110" t="str">
        <f t="shared" si="20"/>
        <v>Rock Hill, South Carolina</v>
      </c>
      <c r="G480" s="41">
        <v>75048</v>
      </c>
      <c r="H480" s="113">
        <f t="shared" si="21"/>
        <v>0</v>
      </c>
      <c r="J480" s="112"/>
      <c r="O480" s="41"/>
      <c r="Q480" s="41"/>
      <c r="R480" s="112"/>
      <c r="S480" s="112"/>
      <c r="T480" s="112"/>
    </row>
    <row r="481" spans="3:20" x14ac:dyDescent="0.35">
      <c r="C481" s="112"/>
      <c r="D481" s="110" t="s">
        <v>134</v>
      </c>
      <c r="E481" s="110" t="s">
        <v>1686</v>
      </c>
      <c r="F481" s="110" t="str">
        <f t="shared" si="20"/>
        <v>Flagstaff, Arizona</v>
      </c>
      <c r="G481" s="41">
        <v>75038</v>
      </c>
      <c r="H481" s="113">
        <f t="shared" si="21"/>
        <v>0</v>
      </c>
      <c r="J481" s="112"/>
      <c r="O481" s="41"/>
      <c r="Q481" s="41"/>
      <c r="R481" s="112"/>
      <c r="S481" s="112"/>
      <c r="T481" s="112"/>
    </row>
    <row r="482" spans="3:20" x14ac:dyDescent="0.35">
      <c r="C482" s="112"/>
      <c r="D482" s="110" t="s">
        <v>70</v>
      </c>
      <c r="E482" s="110" t="s">
        <v>1687</v>
      </c>
      <c r="F482" s="110" t="str">
        <f t="shared" si="20"/>
        <v>Gary, Indiana</v>
      </c>
      <c r="G482" s="41">
        <v>74879</v>
      </c>
      <c r="H482" s="113">
        <f t="shared" si="21"/>
        <v>0</v>
      </c>
      <c r="J482" s="112"/>
      <c r="O482" s="41"/>
      <c r="Q482" s="41"/>
      <c r="R482" s="112"/>
      <c r="S482" s="112"/>
      <c r="T482" s="112"/>
    </row>
    <row r="483" spans="3:20" x14ac:dyDescent="0.35">
      <c r="C483" s="112"/>
      <c r="D483" s="110" t="s">
        <v>127</v>
      </c>
      <c r="E483" s="110" t="s">
        <v>1688</v>
      </c>
      <c r="F483" s="110" t="str">
        <f t="shared" si="20"/>
        <v>Saint Joseph, Missouri</v>
      </c>
      <c r="G483" s="41">
        <v>74875</v>
      </c>
      <c r="H483" s="113">
        <f t="shared" si="21"/>
        <v>0</v>
      </c>
      <c r="J483" s="112"/>
      <c r="O483" s="41"/>
      <c r="Q483" s="41"/>
      <c r="R483" s="112"/>
      <c r="S483" s="112"/>
      <c r="T483" s="112"/>
    </row>
    <row r="484" spans="3:20" x14ac:dyDescent="0.35">
      <c r="C484" s="112"/>
      <c r="D484" s="110" t="s">
        <v>69</v>
      </c>
      <c r="E484" s="110" t="s">
        <v>1689</v>
      </c>
      <c r="F484" s="110" t="str">
        <f t="shared" si="20"/>
        <v>Arlington Heights, Illinois</v>
      </c>
      <c r="G484" s="41">
        <v>74760</v>
      </c>
      <c r="H484" s="113">
        <f t="shared" si="21"/>
        <v>0</v>
      </c>
      <c r="J484" s="112"/>
      <c r="O484" s="41"/>
      <c r="Q484" s="41"/>
      <c r="R484" s="112"/>
      <c r="S484" s="112"/>
      <c r="T484" s="112"/>
    </row>
    <row r="485" spans="3:20" x14ac:dyDescent="0.35">
      <c r="C485" s="112"/>
      <c r="D485" s="110" t="s">
        <v>69</v>
      </c>
      <c r="E485" s="110" t="s">
        <v>1690</v>
      </c>
      <c r="F485" s="110" t="str">
        <f t="shared" si="20"/>
        <v>Bolingbrook, Illinois</v>
      </c>
      <c r="G485" s="41">
        <v>74545</v>
      </c>
      <c r="H485" s="113">
        <f t="shared" si="21"/>
        <v>0</v>
      </c>
      <c r="J485" s="112"/>
      <c r="O485" s="41"/>
      <c r="Q485" s="41"/>
      <c r="R485" s="112"/>
      <c r="S485" s="112"/>
      <c r="T485" s="112"/>
    </row>
    <row r="486" spans="3:20" x14ac:dyDescent="0.35">
      <c r="C486" s="112"/>
      <c r="D486" s="110" t="s">
        <v>74</v>
      </c>
      <c r="E486" s="110" t="s">
        <v>1691</v>
      </c>
      <c r="F486" s="110" t="str">
        <f t="shared" si="20"/>
        <v>Rochester Hills, Michigan</v>
      </c>
      <c r="G486" s="41">
        <v>74516</v>
      </c>
      <c r="H486" s="113">
        <f t="shared" si="21"/>
        <v>0</v>
      </c>
      <c r="J486" s="112"/>
      <c r="O486" s="41"/>
      <c r="Q486" s="41"/>
      <c r="R486" s="112"/>
      <c r="S486" s="112"/>
      <c r="T486" s="112"/>
    </row>
    <row r="487" spans="3:20" x14ac:dyDescent="0.35">
      <c r="C487" s="112"/>
      <c r="D487" s="110" t="s">
        <v>106</v>
      </c>
      <c r="E487" s="110" t="s">
        <v>1692</v>
      </c>
      <c r="F487" s="110" t="str">
        <f t="shared" si="20"/>
        <v>Framingham, Massachusetts</v>
      </c>
      <c r="G487" s="41">
        <v>74416</v>
      </c>
      <c r="H487" s="113">
        <f t="shared" si="21"/>
        <v>0</v>
      </c>
      <c r="J487" s="112"/>
      <c r="O487" s="41"/>
      <c r="Q487" s="41"/>
      <c r="R487" s="112"/>
      <c r="S487" s="112"/>
      <c r="T487" s="112"/>
    </row>
    <row r="488" spans="3:20" x14ac:dyDescent="0.35">
      <c r="C488" s="112"/>
      <c r="D488" s="110" t="s">
        <v>65</v>
      </c>
      <c r="E488" s="110" t="s">
        <v>1693</v>
      </c>
      <c r="F488" s="110" t="str">
        <f t="shared" si="20"/>
        <v>Union City, California</v>
      </c>
      <c r="G488" s="41">
        <v>74107</v>
      </c>
      <c r="H488" s="113">
        <f t="shared" si="21"/>
        <v>0</v>
      </c>
      <c r="J488" s="112"/>
      <c r="O488" s="41"/>
      <c r="Q488" s="41"/>
      <c r="R488" s="112"/>
      <c r="S488" s="112"/>
      <c r="T488" s="112"/>
    </row>
    <row r="489" spans="3:20" x14ac:dyDescent="0.35">
      <c r="C489" s="112"/>
      <c r="D489" s="110" t="s">
        <v>90</v>
      </c>
      <c r="E489" s="110" t="s">
        <v>1694</v>
      </c>
      <c r="F489" s="110" t="str">
        <f t="shared" si="20"/>
        <v>Appleton, Wisconsin</v>
      </c>
      <c r="G489" s="41">
        <v>74098</v>
      </c>
      <c r="H489" s="113">
        <f t="shared" si="21"/>
        <v>0</v>
      </c>
      <c r="J489" s="112"/>
      <c r="O489" s="41"/>
      <c r="Q489" s="41"/>
      <c r="R489" s="112"/>
      <c r="S489" s="112"/>
      <c r="T489" s="112"/>
    </row>
    <row r="490" spans="3:20" x14ac:dyDescent="0.35">
      <c r="C490" s="112"/>
      <c r="D490" s="110" t="s">
        <v>65</v>
      </c>
      <c r="E490" s="110" t="s">
        <v>1695</v>
      </c>
      <c r="F490" s="110" t="str">
        <f t="shared" si="20"/>
        <v>Turlock, California</v>
      </c>
      <c r="G490" s="41">
        <v>73631</v>
      </c>
      <c r="H490" s="113">
        <f t="shared" si="21"/>
        <v>0</v>
      </c>
      <c r="J490" s="112"/>
      <c r="O490" s="41"/>
      <c r="Q490" s="41"/>
      <c r="R490" s="112"/>
      <c r="S490" s="112"/>
      <c r="T490" s="112"/>
    </row>
    <row r="491" spans="3:20" x14ac:dyDescent="0.35">
      <c r="C491" s="112"/>
      <c r="D491" s="110" t="s">
        <v>79</v>
      </c>
      <c r="E491" s="110" t="s">
        <v>1696</v>
      </c>
      <c r="F491" s="110" t="str">
        <f t="shared" si="20"/>
        <v>Camden, New Jersey</v>
      </c>
      <c r="G491" s="41">
        <v>73562</v>
      </c>
      <c r="H491" s="113">
        <f t="shared" si="21"/>
        <v>0</v>
      </c>
      <c r="J491" s="112"/>
      <c r="O491" s="41"/>
      <c r="Q491" s="41"/>
      <c r="R491" s="112"/>
      <c r="S491" s="112"/>
      <c r="T491" s="112"/>
    </row>
    <row r="492" spans="3:20" x14ac:dyDescent="0.35">
      <c r="C492" s="112"/>
      <c r="D492" s="110" t="s">
        <v>81</v>
      </c>
      <c r="E492" s="110" t="s">
        <v>1697</v>
      </c>
      <c r="F492" s="110" t="str">
        <f t="shared" si="20"/>
        <v>Bismarck, North Dakota</v>
      </c>
      <c r="G492" s="41">
        <v>73529</v>
      </c>
      <c r="H492" s="113">
        <f t="shared" si="21"/>
        <v>0</v>
      </c>
      <c r="J492" s="112"/>
      <c r="O492" s="41"/>
      <c r="Q492" s="41"/>
      <c r="R492" s="112"/>
      <c r="S492" s="112"/>
      <c r="T492" s="112"/>
    </row>
    <row r="493" spans="3:20" x14ac:dyDescent="0.35">
      <c r="C493" s="112"/>
      <c r="D493" s="110" t="s">
        <v>69</v>
      </c>
      <c r="E493" s="110" t="s">
        <v>1698</v>
      </c>
      <c r="F493" s="110" t="str">
        <f t="shared" si="20"/>
        <v>Evanston, Illinois</v>
      </c>
      <c r="G493" s="41">
        <v>73473</v>
      </c>
      <c r="H493" s="113">
        <f t="shared" si="21"/>
        <v>0</v>
      </c>
      <c r="J493" s="112"/>
      <c r="O493" s="41"/>
      <c r="Q493" s="41"/>
      <c r="R493" s="112"/>
      <c r="S493" s="112"/>
      <c r="T493" s="112"/>
    </row>
    <row r="494" spans="3:20" x14ac:dyDescent="0.35">
      <c r="C494" s="112"/>
      <c r="D494" s="110" t="s">
        <v>65</v>
      </c>
      <c r="E494" s="110" t="s">
        <v>1699</v>
      </c>
      <c r="F494" s="110" t="str">
        <f t="shared" si="20"/>
        <v>Apple Valley, California</v>
      </c>
      <c r="G494" s="41">
        <v>73453</v>
      </c>
      <c r="H494" s="113">
        <f t="shared" si="21"/>
        <v>0</v>
      </c>
      <c r="J494" s="112"/>
      <c r="O494" s="41"/>
      <c r="Q494" s="41"/>
      <c r="R494" s="112"/>
      <c r="S494" s="112"/>
      <c r="T494" s="112"/>
    </row>
    <row r="495" spans="3:20" x14ac:dyDescent="0.35">
      <c r="C495" s="112"/>
      <c r="D495" s="110" t="s">
        <v>69</v>
      </c>
      <c r="E495" s="110" t="s">
        <v>1700</v>
      </c>
      <c r="F495" s="110" t="str">
        <f t="shared" si="20"/>
        <v>Schaumburg, Illinois</v>
      </c>
      <c r="G495" s="41">
        <v>72887</v>
      </c>
      <c r="H495" s="113">
        <f t="shared" si="21"/>
        <v>0</v>
      </c>
      <c r="J495" s="112"/>
      <c r="O495" s="41"/>
      <c r="Q495" s="41"/>
      <c r="R495" s="112"/>
      <c r="S495" s="112"/>
      <c r="T495" s="112"/>
    </row>
    <row r="496" spans="3:20" x14ac:dyDescent="0.35">
      <c r="C496" s="112"/>
      <c r="D496" s="110" t="s">
        <v>75</v>
      </c>
      <c r="E496" s="110" t="s">
        <v>1701</v>
      </c>
      <c r="F496" s="110" t="str">
        <f t="shared" si="20"/>
        <v>Woodbury, Minnesota</v>
      </c>
      <c r="G496" s="41">
        <v>72828</v>
      </c>
      <c r="H496" s="113">
        <f t="shared" si="21"/>
        <v>0</v>
      </c>
      <c r="J496" s="112"/>
      <c r="O496" s="41"/>
      <c r="Q496" s="41"/>
      <c r="R496" s="112"/>
      <c r="S496" s="112"/>
      <c r="T496" s="112"/>
    </row>
    <row r="497" spans="3:20" x14ac:dyDescent="0.35">
      <c r="C497" s="112"/>
      <c r="D497" s="110" t="s">
        <v>120</v>
      </c>
      <c r="E497" s="110" t="s">
        <v>1702</v>
      </c>
      <c r="F497" s="110" t="str">
        <f t="shared" si="20"/>
        <v>Kissimmee, Florida</v>
      </c>
      <c r="G497" s="41">
        <v>72717</v>
      </c>
      <c r="H497" s="113">
        <f t="shared" si="21"/>
        <v>0</v>
      </c>
      <c r="J497" s="112"/>
      <c r="O497" s="41"/>
      <c r="Q497" s="41"/>
      <c r="R497" s="112"/>
      <c r="S497" s="112"/>
      <c r="T497" s="112"/>
    </row>
    <row r="498" spans="3:20" x14ac:dyDescent="0.35">
      <c r="C498" s="112"/>
      <c r="D498" s="110" t="s">
        <v>74</v>
      </c>
      <c r="E498" s="110" t="s">
        <v>1703</v>
      </c>
      <c r="F498" s="110" t="str">
        <f t="shared" si="20"/>
        <v>Southfield, Michigan</v>
      </c>
      <c r="G498" s="41">
        <v>72689</v>
      </c>
      <c r="H498" s="113">
        <f t="shared" si="21"/>
        <v>0</v>
      </c>
      <c r="J498" s="112"/>
      <c r="O498" s="41"/>
      <c r="Q498" s="41"/>
      <c r="R498" s="112"/>
      <c r="S498" s="112"/>
      <c r="T498" s="112"/>
    </row>
    <row r="499" spans="3:20" x14ac:dyDescent="0.35">
      <c r="C499" s="112"/>
      <c r="D499" s="110" t="s">
        <v>75</v>
      </c>
      <c r="E499" s="110" t="s">
        <v>1704</v>
      </c>
      <c r="F499" s="110" t="str">
        <f t="shared" si="20"/>
        <v>Maple Grove, Minnesota</v>
      </c>
      <c r="G499" s="41">
        <v>72622</v>
      </c>
      <c r="H499" s="113">
        <f t="shared" si="21"/>
        <v>0</v>
      </c>
      <c r="J499" s="112"/>
      <c r="O499" s="41"/>
      <c r="Q499" s="41"/>
      <c r="R499" s="112"/>
      <c r="S499" s="112"/>
      <c r="T499" s="112"/>
    </row>
    <row r="500" spans="3:20" x14ac:dyDescent="0.35">
      <c r="C500" s="112"/>
      <c r="D500" s="110" t="s">
        <v>65</v>
      </c>
      <c r="E500" s="110" t="s">
        <v>1705</v>
      </c>
      <c r="F500" s="110" t="str">
        <f t="shared" si="20"/>
        <v>Pittsburg, California</v>
      </c>
      <c r="G500" s="41">
        <v>72588</v>
      </c>
      <c r="H500" s="113">
        <f t="shared" si="21"/>
        <v>0</v>
      </c>
      <c r="J500" s="112"/>
      <c r="O500" s="41"/>
      <c r="Q500" s="41"/>
      <c r="R500" s="112"/>
      <c r="S500" s="112"/>
      <c r="T500" s="112"/>
    </row>
    <row r="501" spans="3:20" x14ac:dyDescent="0.35">
      <c r="C501" s="112"/>
      <c r="D501" s="110" t="s">
        <v>103</v>
      </c>
      <c r="E501" s="110" t="s">
        <v>1706</v>
      </c>
      <c r="F501" s="110" t="str">
        <f t="shared" si="20"/>
        <v>New Britain, Connecticut</v>
      </c>
      <c r="G501" s="41">
        <v>72495</v>
      </c>
      <c r="H501" s="113">
        <f t="shared" si="21"/>
        <v>0</v>
      </c>
      <c r="J501" s="112"/>
      <c r="O501" s="41"/>
      <c r="Q501" s="41"/>
      <c r="R501" s="112"/>
      <c r="S501" s="112"/>
      <c r="T501" s="112"/>
    </row>
    <row r="502" spans="3:20" x14ac:dyDescent="0.35">
      <c r="C502" s="112"/>
      <c r="D502" s="110" t="s">
        <v>123</v>
      </c>
      <c r="E502" s="110" t="s">
        <v>1242</v>
      </c>
      <c r="F502" s="110" t="str">
        <f t="shared" si="20"/>
        <v>Jacksonville, North Carolina</v>
      </c>
      <c r="G502" s="41">
        <v>72436</v>
      </c>
      <c r="H502" s="113">
        <f t="shared" si="21"/>
        <v>0</v>
      </c>
      <c r="J502" s="112"/>
      <c r="O502" s="41"/>
      <c r="Q502" s="41"/>
      <c r="R502" s="112"/>
      <c r="S502" s="112"/>
      <c r="T502" s="112"/>
    </row>
    <row r="503" spans="3:20" x14ac:dyDescent="0.35">
      <c r="C503" s="112"/>
      <c r="D503" s="110" t="s">
        <v>86</v>
      </c>
      <c r="E503" s="110" t="s">
        <v>1707</v>
      </c>
      <c r="F503" s="110" t="str">
        <f t="shared" si="20"/>
        <v>Mansfield, Texas</v>
      </c>
      <c r="G503" s="41">
        <v>72419</v>
      </c>
      <c r="H503" s="113">
        <f t="shared" si="21"/>
        <v>0</v>
      </c>
      <c r="J503" s="112"/>
      <c r="O503" s="41"/>
      <c r="Q503" s="41"/>
      <c r="R503" s="112"/>
      <c r="S503" s="112"/>
      <c r="T503" s="112"/>
    </row>
    <row r="504" spans="3:20" x14ac:dyDescent="0.35">
      <c r="C504" s="112"/>
      <c r="D504" s="110" t="s">
        <v>90</v>
      </c>
      <c r="E504" s="110" t="s">
        <v>1708</v>
      </c>
      <c r="F504" s="110" t="str">
        <f t="shared" si="20"/>
        <v>Waukesha, Wisconsin</v>
      </c>
      <c r="G504" s="41">
        <v>72299</v>
      </c>
      <c r="H504" s="113">
        <f t="shared" si="21"/>
        <v>0</v>
      </c>
      <c r="J504" s="112"/>
      <c r="O504" s="41"/>
      <c r="Q504" s="41"/>
      <c r="R504" s="112"/>
      <c r="S504" s="112"/>
      <c r="T504" s="112"/>
    </row>
    <row r="505" spans="3:20" x14ac:dyDescent="0.35">
      <c r="C505" s="112"/>
      <c r="D505" s="110" t="s">
        <v>116</v>
      </c>
      <c r="E505" s="110" t="s">
        <v>1709</v>
      </c>
      <c r="F505" s="110" t="str">
        <f t="shared" si="20"/>
        <v>Frederick, Maryland</v>
      </c>
      <c r="G505" s="41">
        <v>72244</v>
      </c>
      <c r="H505" s="113">
        <f t="shared" si="21"/>
        <v>0</v>
      </c>
      <c r="J505" s="112"/>
      <c r="O505" s="41"/>
      <c r="Q505" s="41"/>
      <c r="R505" s="112"/>
      <c r="S505" s="112"/>
      <c r="T505" s="112"/>
    </row>
    <row r="506" spans="3:20" x14ac:dyDescent="0.35">
      <c r="C506" s="112"/>
      <c r="D506" s="110" t="s">
        <v>124</v>
      </c>
      <c r="E506" s="110" t="s">
        <v>1546</v>
      </c>
      <c r="F506" s="110" t="str">
        <f t="shared" si="20"/>
        <v>Albany, Georgia</v>
      </c>
      <c r="G506" s="41">
        <v>72130</v>
      </c>
      <c r="H506" s="113">
        <f t="shared" si="21"/>
        <v>0</v>
      </c>
      <c r="J506" s="112"/>
      <c r="O506" s="41"/>
      <c r="Q506" s="41"/>
      <c r="R506" s="112"/>
      <c r="S506" s="112"/>
      <c r="T506" s="112"/>
    </row>
    <row r="507" spans="3:20" x14ac:dyDescent="0.35">
      <c r="C507" s="112"/>
      <c r="D507" s="110" t="s">
        <v>108</v>
      </c>
      <c r="E507" s="110" t="s">
        <v>1710</v>
      </c>
      <c r="F507" s="110" t="str">
        <f t="shared" si="20"/>
        <v>Pawtucket, Rhode Island</v>
      </c>
      <c r="G507" s="41">
        <v>72117</v>
      </c>
      <c r="H507" s="113">
        <f t="shared" si="21"/>
        <v>0</v>
      </c>
      <c r="J507" s="112"/>
      <c r="O507" s="41"/>
      <c r="Q507" s="41"/>
      <c r="R507" s="112"/>
      <c r="S507" s="112"/>
      <c r="T507" s="112"/>
    </row>
    <row r="508" spans="3:20" x14ac:dyDescent="0.35">
      <c r="C508" s="112"/>
      <c r="D508" s="110" t="s">
        <v>88</v>
      </c>
      <c r="E508" s="110" t="s">
        <v>1711</v>
      </c>
      <c r="F508" s="110" t="str">
        <f t="shared" si="20"/>
        <v>Redmond, Washington</v>
      </c>
      <c r="G508" s="41">
        <v>71929</v>
      </c>
      <c r="H508" s="113">
        <f t="shared" si="21"/>
        <v>0</v>
      </c>
      <c r="J508" s="112"/>
      <c r="O508" s="41"/>
      <c r="Q508" s="41"/>
      <c r="R508" s="112"/>
      <c r="S508" s="112"/>
      <c r="T508" s="112"/>
    </row>
    <row r="509" spans="3:20" x14ac:dyDescent="0.35">
      <c r="C509" s="112"/>
      <c r="D509" s="110" t="s">
        <v>120</v>
      </c>
      <c r="E509" s="110" t="s">
        <v>1712</v>
      </c>
      <c r="F509" s="110" t="str">
        <f t="shared" si="20"/>
        <v>Lauderhill, Florida</v>
      </c>
      <c r="G509" s="41">
        <v>71868</v>
      </c>
      <c r="H509" s="113">
        <f t="shared" si="21"/>
        <v>0</v>
      </c>
      <c r="J509" s="112"/>
      <c r="O509" s="41"/>
      <c r="Q509" s="41"/>
      <c r="R509" s="112"/>
      <c r="S509" s="112"/>
      <c r="T509" s="112"/>
    </row>
    <row r="510" spans="3:20" x14ac:dyDescent="0.35">
      <c r="C510" s="112"/>
      <c r="D510" s="110" t="s">
        <v>70</v>
      </c>
      <c r="E510" s="110" t="s">
        <v>1442</v>
      </c>
      <c r="F510" s="110" t="str">
        <f t="shared" si="20"/>
        <v>Lafayette, Indiana</v>
      </c>
      <c r="G510" s="41">
        <v>71721</v>
      </c>
      <c r="H510" s="113">
        <f t="shared" si="21"/>
        <v>0</v>
      </c>
      <c r="J510" s="112"/>
      <c r="O510" s="41"/>
      <c r="Q510" s="41"/>
      <c r="R510" s="112"/>
      <c r="S510" s="112"/>
      <c r="T510" s="112"/>
    </row>
    <row r="511" spans="3:20" x14ac:dyDescent="0.35">
      <c r="C511" s="112"/>
      <c r="D511" s="110" t="s">
        <v>76</v>
      </c>
      <c r="E511" s="110" t="s">
        <v>1713</v>
      </c>
      <c r="F511" s="110" t="str">
        <f t="shared" si="20"/>
        <v>Gulfport, Mississippi</v>
      </c>
      <c r="G511" s="41">
        <v>71705</v>
      </c>
      <c r="H511" s="113">
        <f t="shared" si="21"/>
        <v>0</v>
      </c>
      <c r="J511" s="112"/>
      <c r="O511" s="41"/>
      <c r="Q511" s="41"/>
      <c r="R511" s="112"/>
      <c r="S511" s="112"/>
      <c r="T511" s="112"/>
    </row>
    <row r="512" spans="3:20" x14ac:dyDescent="0.35">
      <c r="C512" s="112"/>
      <c r="D512" s="110" t="s">
        <v>65</v>
      </c>
      <c r="E512" s="110" t="s">
        <v>1714</v>
      </c>
      <c r="F512" s="110" t="str">
        <f t="shared" si="20"/>
        <v>Redlands, California</v>
      </c>
      <c r="G512" s="41">
        <v>71513</v>
      </c>
      <c r="H512" s="113">
        <f t="shared" si="21"/>
        <v>0</v>
      </c>
      <c r="J512" s="112"/>
      <c r="O512" s="41"/>
      <c r="Q512" s="41"/>
      <c r="R512" s="112"/>
      <c r="S512" s="112"/>
      <c r="T512" s="112"/>
    </row>
    <row r="513" spans="3:20" x14ac:dyDescent="0.35">
      <c r="C513" s="112"/>
      <c r="D513" s="110" t="s">
        <v>120</v>
      </c>
      <c r="E513" s="110" t="s">
        <v>1715</v>
      </c>
      <c r="F513" s="110" t="str">
        <f t="shared" si="20"/>
        <v>Weston, Florida</v>
      </c>
      <c r="G513" s="41">
        <v>71166</v>
      </c>
      <c r="H513" s="113">
        <f t="shared" si="21"/>
        <v>0</v>
      </c>
      <c r="J513" s="112"/>
      <c r="O513" s="41"/>
      <c r="Q513" s="41"/>
      <c r="R513" s="112"/>
      <c r="S513" s="112"/>
      <c r="T513" s="112"/>
    </row>
    <row r="514" spans="3:20" x14ac:dyDescent="0.35">
      <c r="C514" s="112"/>
      <c r="D514" s="110" t="s">
        <v>127</v>
      </c>
      <c r="E514" s="110" t="s">
        <v>1716</v>
      </c>
      <c r="F514" s="110" t="str">
        <f t="shared" si="20"/>
        <v>Saint Charles, Missouri</v>
      </c>
      <c r="G514" s="41">
        <v>71028</v>
      </c>
      <c r="H514" s="113">
        <f t="shared" si="21"/>
        <v>0</v>
      </c>
      <c r="J514" s="112"/>
      <c r="O514" s="41"/>
      <c r="Q514" s="41"/>
      <c r="R514" s="112"/>
      <c r="S514" s="112"/>
      <c r="T514" s="112"/>
    </row>
    <row r="515" spans="3:20" x14ac:dyDescent="0.35">
      <c r="C515" s="112"/>
      <c r="D515" s="110" t="s">
        <v>69</v>
      </c>
      <c r="E515" s="110" t="s">
        <v>1717</v>
      </c>
      <c r="F515" s="110" t="str">
        <f t="shared" si="20"/>
        <v>Decatur, Illinois</v>
      </c>
      <c r="G515" s="41">
        <v>70746</v>
      </c>
      <c r="H515" s="113">
        <f t="shared" si="21"/>
        <v>0</v>
      </c>
      <c r="J515" s="112"/>
      <c r="O515" s="41"/>
      <c r="Q515" s="41"/>
      <c r="R515" s="112"/>
      <c r="S515" s="112"/>
      <c r="T515" s="112"/>
    </row>
    <row r="516" spans="3:20" x14ac:dyDescent="0.35">
      <c r="C516" s="112"/>
      <c r="D516" s="110" t="s">
        <v>120</v>
      </c>
      <c r="E516" s="110" t="s">
        <v>1718</v>
      </c>
      <c r="F516" s="110" t="str">
        <f t="shared" si="20"/>
        <v>North Port, Florida</v>
      </c>
      <c r="G516" s="41">
        <v>70724</v>
      </c>
      <c r="H516" s="113">
        <f t="shared" si="21"/>
        <v>0</v>
      </c>
      <c r="J516" s="112"/>
      <c r="O516" s="41"/>
      <c r="Q516" s="41"/>
      <c r="R516" s="112"/>
      <c r="S516" s="112"/>
      <c r="T516" s="112"/>
    </row>
    <row r="517" spans="3:20" x14ac:dyDescent="0.35">
      <c r="C517" s="112"/>
      <c r="D517" s="110" t="s">
        <v>86</v>
      </c>
      <c r="E517" s="110" t="s">
        <v>1719</v>
      </c>
      <c r="F517" s="110" t="str">
        <f t="shared" si="20"/>
        <v>North Richland Hills, Texas</v>
      </c>
      <c r="G517" s="41">
        <v>70670</v>
      </c>
      <c r="H517" s="113">
        <f t="shared" si="21"/>
        <v>0</v>
      </c>
      <c r="J517" s="112"/>
      <c r="O517" s="41"/>
      <c r="Q517" s="41"/>
      <c r="R517" s="112"/>
      <c r="S517" s="112"/>
      <c r="T517" s="112"/>
    </row>
    <row r="518" spans="3:20" x14ac:dyDescent="0.35">
      <c r="C518" s="112"/>
      <c r="D518" s="110" t="s">
        <v>122</v>
      </c>
      <c r="E518" s="110" t="s">
        <v>1571</v>
      </c>
      <c r="F518" s="110" t="str">
        <f t="shared" ref="F518:F581" si="22">E518&amp;", "&amp;D518</f>
        <v>Greenville, South Carolina</v>
      </c>
      <c r="G518" s="41">
        <v>70635</v>
      </c>
      <c r="H518" s="113">
        <f t="shared" ref="H518:H581" si="23">IF(G518&gt;300000,G518,0)</f>
        <v>0</v>
      </c>
      <c r="J518" s="112"/>
      <c r="O518" s="41"/>
      <c r="Q518" s="41"/>
      <c r="R518" s="112"/>
      <c r="S518" s="112"/>
      <c r="T518" s="112"/>
    </row>
    <row r="519" spans="3:20" x14ac:dyDescent="0.35">
      <c r="C519" s="112"/>
      <c r="D519" s="110" t="s">
        <v>72</v>
      </c>
      <c r="E519" s="110" t="s">
        <v>1720</v>
      </c>
      <c r="F519" s="110" t="str">
        <f t="shared" si="22"/>
        <v>Bowling Green, Kentucky</v>
      </c>
      <c r="G519" s="41">
        <v>70543</v>
      </c>
      <c r="H519" s="113">
        <f t="shared" si="23"/>
        <v>0</v>
      </c>
      <c r="J519" s="112"/>
      <c r="O519" s="41"/>
      <c r="Q519" s="41"/>
      <c r="R519" s="112"/>
      <c r="S519" s="112"/>
      <c r="T519" s="112"/>
    </row>
    <row r="520" spans="3:20" x14ac:dyDescent="0.35">
      <c r="C520" s="112"/>
      <c r="D520" s="110" t="s">
        <v>66</v>
      </c>
      <c r="E520" s="110" t="s">
        <v>1721</v>
      </c>
      <c r="F520" s="110" t="str">
        <f t="shared" si="22"/>
        <v>Broomfield, Colorado</v>
      </c>
      <c r="G520" s="41">
        <v>70465</v>
      </c>
      <c r="H520" s="113">
        <f t="shared" si="23"/>
        <v>0</v>
      </c>
      <c r="J520" s="112"/>
      <c r="O520" s="41"/>
      <c r="Q520" s="41"/>
      <c r="R520" s="112"/>
      <c r="S520" s="112"/>
      <c r="T520" s="112"/>
    </row>
    <row r="521" spans="3:20" x14ac:dyDescent="0.35">
      <c r="C521" s="112"/>
      <c r="D521" s="110" t="s">
        <v>82</v>
      </c>
      <c r="E521" s="110" t="s">
        <v>1722</v>
      </c>
      <c r="F521" s="110" t="str">
        <f t="shared" si="22"/>
        <v>Canton, Ohio</v>
      </c>
      <c r="G521" s="41">
        <v>70447</v>
      </c>
      <c r="H521" s="113">
        <f t="shared" si="23"/>
        <v>0</v>
      </c>
      <c r="J521" s="112"/>
      <c r="O521" s="41"/>
      <c r="Q521" s="41"/>
      <c r="R521" s="112"/>
      <c r="S521" s="112"/>
      <c r="T521" s="112"/>
    </row>
    <row r="522" spans="3:20" x14ac:dyDescent="0.35">
      <c r="C522" s="112"/>
      <c r="D522" s="110" t="s">
        <v>88</v>
      </c>
      <c r="E522" s="110" t="s">
        <v>1723</v>
      </c>
      <c r="F522" s="110" t="str">
        <f t="shared" si="22"/>
        <v>Marysville, Washington</v>
      </c>
      <c r="G522" s="41">
        <v>70298</v>
      </c>
      <c r="H522" s="113">
        <f t="shared" si="23"/>
        <v>0</v>
      </c>
      <c r="J522" s="112"/>
      <c r="O522" s="41"/>
      <c r="Q522" s="41"/>
      <c r="R522" s="112"/>
      <c r="S522" s="112"/>
      <c r="T522" s="112"/>
    </row>
    <row r="523" spans="3:20" x14ac:dyDescent="0.35">
      <c r="C523" s="112"/>
      <c r="D523" s="110" t="s">
        <v>65</v>
      </c>
      <c r="E523" s="110" t="s">
        <v>1724</v>
      </c>
      <c r="F523" s="110" t="str">
        <f t="shared" si="22"/>
        <v>Walnut Creek, California</v>
      </c>
      <c r="G523" s="41">
        <v>70166</v>
      </c>
      <c r="H523" s="113">
        <f t="shared" si="23"/>
        <v>0</v>
      </c>
      <c r="J523" s="112"/>
      <c r="O523" s="41"/>
      <c r="Q523" s="41"/>
      <c r="R523" s="112"/>
      <c r="S523" s="112"/>
      <c r="T523" s="112"/>
    </row>
    <row r="524" spans="3:20" x14ac:dyDescent="0.35">
      <c r="C524" s="112"/>
      <c r="D524" s="110" t="s">
        <v>67</v>
      </c>
      <c r="E524" s="110" t="s">
        <v>1447</v>
      </c>
      <c r="F524" s="110" t="str">
        <f t="shared" si="22"/>
        <v>Wilmington, Delaware</v>
      </c>
      <c r="G524" s="41">
        <v>70166</v>
      </c>
      <c r="H524" s="113">
        <f t="shared" si="23"/>
        <v>0</v>
      </c>
      <c r="J524" s="112"/>
      <c r="O524" s="41"/>
      <c r="Q524" s="41"/>
      <c r="R524" s="112"/>
      <c r="S524" s="112"/>
      <c r="T524" s="112"/>
    </row>
    <row r="525" spans="3:20" x14ac:dyDescent="0.35">
      <c r="C525" s="112"/>
      <c r="D525" s="110" t="s">
        <v>65</v>
      </c>
      <c r="E525" s="110" t="s">
        <v>1725</v>
      </c>
      <c r="F525" s="110" t="str">
        <f t="shared" si="22"/>
        <v>Camarillo, California</v>
      </c>
      <c r="G525" s="41">
        <v>69888</v>
      </c>
      <c r="H525" s="113">
        <f t="shared" si="23"/>
        <v>0</v>
      </c>
      <c r="J525" s="112"/>
      <c r="O525" s="41"/>
      <c r="Q525" s="41"/>
      <c r="R525" s="112"/>
      <c r="S525" s="112"/>
      <c r="T525" s="112"/>
    </row>
    <row r="526" spans="3:20" x14ac:dyDescent="0.35">
      <c r="C526" s="112"/>
      <c r="D526" s="110" t="s">
        <v>65</v>
      </c>
      <c r="E526" s="110" t="s">
        <v>1726</v>
      </c>
      <c r="F526" s="110" t="str">
        <f t="shared" si="22"/>
        <v>Lynwood, California</v>
      </c>
      <c r="G526" s="41">
        <v>69887</v>
      </c>
      <c r="H526" s="113">
        <f t="shared" si="23"/>
        <v>0</v>
      </c>
      <c r="J526" s="112"/>
      <c r="O526" s="41"/>
      <c r="Q526" s="41"/>
      <c r="R526" s="112"/>
      <c r="S526" s="112"/>
      <c r="T526" s="112"/>
    </row>
    <row r="527" spans="3:20" x14ac:dyDescent="0.35">
      <c r="C527" s="112"/>
      <c r="D527" s="110" t="s">
        <v>87</v>
      </c>
      <c r="E527" s="110" t="s">
        <v>1727</v>
      </c>
      <c r="F527" s="110" t="str">
        <f t="shared" si="22"/>
        <v>Lehi, Utah</v>
      </c>
      <c r="G527" s="41">
        <v>69724</v>
      </c>
      <c r="H527" s="113">
        <f t="shared" si="23"/>
        <v>0</v>
      </c>
      <c r="J527" s="112"/>
      <c r="O527" s="41"/>
      <c r="Q527" s="41"/>
      <c r="R527" s="112"/>
      <c r="S527" s="112"/>
      <c r="T527" s="112"/>
    </row>
    <row r="528" spans="3:20" x14ac:dyDescent="0.35">
      <c r="C528" s="112"/>
      <c r="D528" s="110" t="s">
        <v>79</v>
      </c>
      <c r="E528" s="110" t="s">
        <v>1728</v>
      </c>
      <c r="F528" s="110" t="str">
        <f t="shared" si="22"/>
        <v>Passaic, New Jersey</v>
      </c>
      <c r="G528" s="41">
        <v>69703</v>
      </c>
      <c r="H528" s="113">
        <f t="shared" si="23"/>
        <v>0</v>
      </c>
      <c r="J528" s="112"/>
      <c r="O528" s="41"/>
      <c r="Q528" s="41"/>
      <c r="R528" s="112"/>
      <c r="S528" s="112"/>
      <c r="T528" s="112"/>
    </row>
    <row r="529" spans="3:20" x14ac:dyDescent="0.35">
      <c r="C529" s="112"/>
      <c r="D529" s="110" t="s">
        <v>120</v>
      </c>
      <c r="E529" s="110" t="s">
        <v>1729</v>
      </c>
      <c r="F529" s="110" t="str">
        <f t="shared" si="22"/>
        <v>Homestead, Florida</v>
      </c>
      <c r="G529" s="41">
        <v>69523</v>
      </c>
      <c r="H529" s="113">
        <f t="shared" si="23"/>
        <v>0</v>
      </c>
      <c r="J529" s="112"/>
      <c r="O529" s="41"/>
      <c r="Q529" s="41"/>
      <c r="R529" s="112"/>
      <c r="S529" s="112"/>
      <c r="T529" s="112"/>
    </row>
    <row r="530" spans="3:20" x14ac:dyDescent="0.35">
      <c r="C530" s="112"/>
      <c r="D530" s="110" t="s">
        <v>120</v>
      </c>
      <c r="E530" s="110" t="s">
        <v>1730</v>
      </c>
      <c r="F530" s="110" t="str">
        <f t="shared" si="22"/>
        <v>Delray Beach, Florida</v>
      </c>
      <c r="G530" s="41">
        <v>69451</v>
      </c>
      <c r="H530" s="113">
        <f t="shared" si="23"/>
        <v>0</v>
      </c>
      <c r="J530" s="112"/>
      <c r="O530" s="41"/>
      <c r="Q530" s="41"/>
      <c r="R530" s="112"/>
      <c r="S530" s="112"/>
      <c r="T530" s="112"/>
    </row>
    <row r="531" spans="3:20" x14ac:dyDescent="0.35">
      <c r="C531" s="112"/>
      <c r="D531" s="110" t="s">
        <v>65</v>
      </c>
      <c r="E531" s="110" t="s">
        <v>1731</v>
      </c>
      <c r="F531" s="110" t="str">
        <f t="shared" si="22"/>
        <v>Davis, California</v>
      </c>
      <c r="G531" s="41">
        <v>69413</v>
      </c>
      <c r="H531" s="113">
        <f t="shared" si="23"/>
        <v>0</v>
      </c>
      <c r="J531" s="112"/>
      <c r="O531" s="41"/>
      <c r="Q531" s="41"/>
      <c r="R531" s="112"/>
      <c r="S531" s="112"/>
      <c r="T531" s="112"/>
    </row>
    <row r="532" spans="3:20" x14ac:dyDescent="0.35">
      <c r="C532" s="112"/>
      <c r="D532" s="110" t="s">
        <v>65</v>
      </c>
      <c r="E532" s="110" t="s">
        <v>1732</v>
      </c>
      <c r="F532" s="110" t="str">
        <f t="shared" si="22"/>
        <v>Lake Elsinore, California</v>
      </c>
      <c r="G532" s="41">
        <v>69283</v>
      </c>
      <c r="H532" s="113">
        <f t="shared" si="23"/>
        <v>0</v>
      </c>
      <c r="J532" s="112"/>
      <c r="O532" s="41"/>
      <c r="Q532" s="41"/>
      <c r="R532" s="112"/>
      <c r="S532" s="112"/>
      <c r="T532" s="112"/>
    </row>
    <row r="533" spans="3:20" x14ac:dyDescent="0.35">
      <c r="C533" s="112"/>
      <c r="D533" s="110" t="s">
        <v>120</v>
      </c>
      <c r="E533" s="110" t="s">
        <v>1733</v>
      </c>
      <c r="F533" s="110" t="str">
        <f t="shared" si="22"/>
        <v>Daytona Beach, Florida</v>
      </c>
      <c r="G533" s="41">
        <v>69186</v>
      </c>
      <c r="H533" s="113">
        <f t="shared" si="23"/>
        <v>0</v>
      </c>
      <c r="J533" s="112"/>
      <c r="O533" s="41"/>
      <c r="Q533" s="41"/>
      <c r="R533" s="112"/>
      <c r="S533" s="112"/>
      <c r="T533" s="112"/>
    </row>
    <row r="534" spans="3:20" x14ac:dyDescent="0.35">
      <c r="C534" s="112"/>
      <c r="D534" s="110" t="s">
        <v>62</v>
      </c>
      <c r="E534" s="110" t="s">
        <v>1734</v>
      </c>
      <c r="F534" s="110" t="str">
        <f t="shared" si="22"/>
        <v>Dothan, Alabama</v>
      </c>
      <c r="G534" s="41">
        <v>68941</v>
      </c>
      <c r="H534" s="113">
        <f t="shared" si="23"/>
        <v>0</v>
      </c>
      <c r="J534" s="112"/>
      <c r="O534" s="41"/>
      <c r="Q534" s="41"/>
      <c r="R534" s="112"/>
      <c r="S534" s="112"/>
      <c r="T534" s="112"/>
    </row>
    <row r="535" spans="3:20" x14ac:dyDescent="0.35">
      <c r="C535" s="112"/>
      <c r="D535" s="110" t="s">
        <v>65</v>
      </c>
      <c r="E535" s="110" t="s">
        <v>1735</v>
      </c>
      <c r="F535" s="110" t="str">
        <f t="shared" si="22"/>
        <v>Rocklin, California</v>
      </c>
      <c r="G535" s="41">
        <v>68823</v>
      </c>
      <c r="H535" s="113">
        <f t="shared" si="23"/>
        <v>0</v>
      </c>
      <c r="J535" s="112"/>
      <c r="O535" s="41"/>
      <c r="Q535" s="41"/>
      <c r="R535" s="112"/>
      <c r="S535" s="112"/>
      <c r="T535" s="112"/>
    </row>
    <row r="536" spans="3:20" x14ac:dyDescent="0.35">
      <c r="C536" s="112"/>
      <c r="D536" s="110" t="s">
        <v>90</v>
      </c>
      <c r="E536" s="110" t="s">
        <v>1736</v>
      </c>
      <c r="F536" s="110" t="str">
        <f t="shared" si="22"/>
        <v>Eau Claire, Wisconsin</v>
      </c>
      <c r="G536" s="41">
        <v>68802</v>
      </c>
      <c r="H536" s="113">
        <f t="shared" si="23"/>
        <v>0</v>
      </c>
      <c r="J536" s="112"/>
      <c r="O536" s="41"/>
      <c r="Q536" s="41"/>
      <c r="R536" s="112"/>
      <c r="S536" s="112"/>
      <c r="T536" s="112"/>
    </row>
    <row r="537" spans="3:20" x14ac:dyDescent="0.35">
      <c r="C537" s="112"/>
      <c r="D537" s="110" t="s">
        <v>64</v>
      </c>
      <c r="E537" s="110" t="s">
        <v>1737</v>
      </c>
      <c r="F537" s="110" t="str">
        <f t="shared" si="22"/>
        <v>Rogers, Arkansas</v>
      </c>
      <c r="G537" s="41">
        <v>68669</v>
      </c>
      <c r="H537" s="113">
        <f t="shared" si="23"/>
        <v>0</v>
      </c>
      <c r="J537" s="112"/>
      <c r="O537" s="41"/>
      <c r="Q537" s="41"/>
      <c r="R537" s="112"/>
      <c r="S537" s="112"/>
      <c r="T537" s="112"/>
    </row>
    <row r="538" spans="3:20" x14ac:dyDescent="0.35">
      <c r="C538" s="112"/>
      <c r="D538" s="110" t="s">
        <v>66</v>
      </c>
      <c r="E538" s="110" t="s">
        <v>1738</v>
      </c>
      <c r="F538" s="110" t="str">
        <f t="shared" si="22"/>
        <v>Castle Rock, Colorado</v>
      </c>
      <c r="G538" s="41">
        <v>68484</v>
      </c>
      <c r="H538" s="113">
        <f t="shared" si="23"/>
        <v>0</v>
      </c>
      <c r="J538" s="112"/>
      <c r="O538" s="41"/>
      <c r="Q538" s="41"/>
      <c r="R538" s="112"/>
      <c r="S538" s="112"/>
      <c r="T538" s="112"/>
    </row>
    <row r="539" spans="3:20" x14ac:dyDescent="0.35">
      <c r="C539" s="112"/>
      <c r="D539" s="110" t="s">
        <v>75</v>
      </c>
      <c r="E539" s="110" t="s">
        <v>1739</v>
      </c>
      <c r="F539" s="110" t="str">
        <f t="shared" si="22"/>
        <v>St. Cloud, Minnesota</v>
      </c>
      <c r="G539" s="41">
        <v>68462</v>
      </c>
      <c r="H539" s="113">
        <f t="shared" si="23"/>
        <v>0</v>
      </c>
      <c r="J539" s="112"/>
      <c r="O539" s="41"/>
      <c r="Q539" s="41"/>
      <c r="R539" s="112"/>
      <c r="S539" s="112"/>
      <c r="T539" s="112"/>
    </row>
    <row r="540" spans="3:20" x14ac:dyDescent="0.35">
      <c r="C540" s="112"/>
      <c r="D540" s="110" t="s">
        <v>73</v>
      </c>
      <c r="E540" s="110" t="s">
        <v>1740</v>
      </c>
      <c r="F540" s="110" t="str">
        <f t="shared" si="22"/>
        <v>Bossier City, Louisiana</v>
      </c>
      <c r="G540" s="41">
        <v>68159</v>
      </c>
      <c r="H540" s="113">
        <f t="shared" si="23"/>
        <v>0</v>
      </c>
      <c r="J540" s="112"/>
      <c r="O540" s="41"/>
      <c r="Q540" s="41"/>
      <c r="R540" s="112"/>
      <c r="S540" s="112"/>
      <c r="T540" s="112"/>
    </row>
    <row r="541" spans="3:20" x14ac:dyDescent="0.35">
      <c r="C541" s="112"/>
      <c r="D541" s="110" t="s">
        <v>116</v>
      </c>
      <c r="E541" s="110" t="s">
        <v>1741</v>
      </c>
      <c r="F541" s="110" t="str">
        <f t="shared" si="22"/>
        <v>Rockville, Maryland</v>
      </c>
      <c r="G541" s="41">
        <v>68079</v>
      </c>
      <c r="H541" s="113">
        <f t="shared" si="23"/>
        <v>0</v>
      </c>
      <c r="J541" s="112"/>
      <c r="O541" s="41"/>
      <c r="Q541" s="41"/>
      <c r="R541" s="112"/>
      <c r="S541" s="112"/>
      <c r="T541" s="112"/>
    </row>
    <row r="542" spans="3:20" x14ac:dyDescent="0.35">
      <c r="C542" s="112"/>
      <c r="D542" s="110" t="s">
        <v>70</v>
      </c>
      <c r="E542" s="110" t="s">
        <v>1742</v>
      </c>
      <c r="F542" s="110" t="str">
        <f t="shared" si="22"/>
        <v>Muncie, Indiana</v>
      </c>
      <c r="G542" s="41">
        <v>67999</v>
      </c>
      <c r="H542" s="113">
        <f t="shared" si="23"/>
        <v>0</v>
      </c>
      <c r="J542" s="112"/>
      <c r="O542" s="41"/>
      <c r="Q542" s="41"/>
      <c r="R542" s="112"/>
      <c r="S542" s="112"/>
      <c r="T542" s="112"/>
    </row>
    <row r="543" spans="3:20" x14ac:dyDescent="0.35">
      <c r="C543" s="112"/>
      <c r="D543" s="110" t="s">
        <v>116</v>
      </c>
      <c r="E543" s="110" t="s">
        <v>1743</v>
      </c>
      <c r="F543" s="110" t="str">
        <f t="shared" si="22"/>
        <v>Gaithersburg, Maryland</v>
      </c>
      <c r="G543" s="41">
        <v>67985</v>
      </c>
      <c r="H543" s="113">
        <f t="shared" si="23"/>
        <v>0</v>
      </c>
      <c r="J543" s="112"/>
      <c r="O543" s="41"/>
      <c r="Q543" s="41"/>
      <c r="R543" s="112"/>
      <c r="S543" s="112"/>
      <c r="T543" s="112"/>
    </row>
    <row r="544" spans="3:20" x14ac:dyDescent="0.35">
      <c r="C544" s="112"/>
      <c r="D544" s="110" t="s">
        <v>79</v>
      </c>
      <c r="E544" s="110" t="s">
        <v>1744</v>
      </c>
      <c r="F544" s="110" t="str">
        <f t="shared" si="22"/>
        <v>Union, New Jersey</v>
      </c>
      <c r="G544" s="41">
        <v>67982</v>
      </c>
      <c r="H544" s="113">
        <f t="shared" si="23"/>
        <v>0</v>
      </c>
      <c r="J544" s="112"/>
      <c r="O544" s="41"/>
      <c r="Q544" s="41"/>
      <c r="R544" s="112"/>
      <c r="S544" s="112"/>
      <c r="T544" s="112"/>
    </row>
    <row r="545" spans="3:20" x14ac:dyDescent="0.35">
      <c r="C545" s="112"/>
      <c r="D545" s="110" t="s">
        <v>126</v>
      </c>
      <c r="E545" s="110" t="s">
        <v>1745</v>
      </c>
      <c r="F545" s="110" t="str">
        <f t="shared" si="22"/>
        <v>West Des Moines, Iowa</v>
      </c>
      <c r="G545" s="41">
        <v>67899</v>
      </c>
      <c r="H545" s="113">
        <f t="shared" si="23"/>
        <v>0</v>
      </c>
      <c r="J545" s="112"/>
      <c r="O545" s="41"/>
      <c r="Q545" s="41"/>
      <c r="R545" s="112"/>
      <c r="S545" s="112"/>
      <c r="T545" s="112"/>
    </row>
    <row r="546" spans="3:20" x14ac:dyDescent="0.35">
      <c r="C546" s="112"/>
      <c r="D546" s="110" t="s">
        <v>65</v>
      </c>
      <c r="E546" s="110" t="s">
        <v>1746</v>
      </c>
      <c r="F546" s="110" t="str">
        <f t="shared" si="22"/>
        <v>South San Francisco, California</v>
      </c>
      <c r="G546" s="41">
        <v>67789</v>
      </c>
      <c r="H546" s="113">
        <f t="shared" si="23"/>
        <v>0</v>
      </c>
      <c r="J546" s="112"/>
      <c r="O546" s="41"/>
      <c r="Q546" s="41"/>
      <c r="R546" s="112"/>
      <c r="S546" s="112"/>
      <c r="T546" s="112"/>
    </row>
    <row r="547" spans="3:20" x14ac:dyDescent="0.35">
      <c r="C547" s="112"/>
      <c r="D547" s="110" t="s">
        <v>65</v>
      </c>
      <c r="E547" s="110" t="s">
        <v>1747</v>
      </c>
      <c r="F547" s="110" t="str">
        <f t="shared" si="22"/>
        <v>Yorba Linda, California</v>
      </c>
      <c r="G547" s="41">
        <v>67644</v>
      </c>
      <c r="H547" s="113">
        <f t="shared" si="23"/>
        <v>0</v>
      </c>
      <c r="J547" s="112"/>
      <c r="O547" s="41"/>
      <c r="Q547" s="41"/>
      <c r="R547" s="112"/>
      <c r="S547" s="112"/>
      <c r="T547" s="112"/>
    </row>
    <row r="548" spans="3:20" x14ac:dyDescent="0.35">
      <c r="C548" s="112"/>
      <c r="D548" s="110" t="s">
        <v>64</v>
      </c>
      <c r="E548" s="110" t="s">
        <v>1748</v>
      </c>
      <c r="F548" s="110" t="str">
        <f t="shared" si="22"/>
        <v>Conway, Arkansas</v>
      </c>
      <c r="G548" s="41">
        <v>67638</v>
      </c>
      <c r="H548" s="113">
        <f t="shared" si="23"/>
        <v>0</v>
      </c>
      <c r="J548" s="112"/>
      <c r="O548" s="41"/>
      <c r="Q548" s="41"/>
      <c r="R548" s="112"/>
      <c r="S548" s="112"/>
      <c r="T548" s="112"/>
    </row>
    <row r="549" spans="3:20" x14ac:dyDescent="0.35">
      <c r="C549" s="112"/>
      <c r="D549" s="110" t="s">
        <v>65</v>
      </c>
      <c r="E549" s="110" t="s">
        <v>1749</v>
      </c>
      <c r="F549" s="110" t="str">
        <f t="shared" si="22"/>
        <v>Lodi, California</v>
      </c>
      <c r="G549" s="41">
        <v>67586</v>
      </c>
      <c r="H549" s="113">
        <f t="shared" si="23"/>
        <v>0</v>
      </c>
      <c r="J549" s="112"/>
      <c r="O549" s="41"/>
      <c r="Q549" s="41"/>
      <c r="R549" s="112"/>
      <c r="S549" s="112"/>
      <c r="T549" s="112"/>
    </row>
    <row r="550" spans="3:20" x14ac:dyDescent="0.35">
      <c r="C550" s="112"/>
      <c r="D550" s="110" t="s">
        <v>69</v>
      </c>
      <c r="E550" s="110" t="s">
        <v>1750</v>
      </c>
      <c r="F550" s="110" t="str">
        <f t="shared" si="22"/>
        <v>Palatine, Illinois</v>
      </c>
      <c r="G550" s="41">
        <v>67482</v>
      </c>
      <c r="H550" s="113">
        <f t="shared" si="23"/>
        <v>0</v>
      </c>
      <c r="J550" s="112"/>
      <c r="O550" s="41"/>
      <c r="Q550" s="41"/>
      <c r="R550" s="112"/>
      <c r="S550" s="112"/>
      <c r="T550" s="112"/>
    </row>
    <row r="551" spans="3:20" x14ac:dyDescent="0.35">
      <c r="C551" s="112"/>
      <c r="D551" s="110" t="s">
        <v>126</v>
      </c>
      <c r="E551" s="110" t="s">
        <v>1751</v>
      </c>
      <c r="F551" s="110" t="str">
        <f t="shared" si="22"/>
        <v>Ankeny, Iowa</v>
      </c>
      <c r="G551" s="41">
        <v>67355</v>
      </c>
      <c r="H551" s="113">
        <f t="shared" si="23"/>
        <v>0</v>
      </c>
      <c r="J551" s="112"/>
      <c r="O551" s="41"/>
      <c r="Q551" s="41"/>
      <c r="R551" s="112"/>
      <c r="S551" s="112"/>
      <c r="T551" s="112"/>
    </row>
    <row r="552" spans="3:20" x14ac:dyDescent="0.35">
      <c r="C552" s="112"/>
      <c r="D552" s="110" t="s">
        <v>117</v>
      </c>
      <c r="E552" s="110" t="s">
        <v>1752</v>
      </c>
      <c r="F552" s="110" t="str">
        <f t="shared" si="22"/>
        <v>Mount Vernon, New York</v>
      </c>
      <c r="G552" s="41">
        <v>67345</v>
      </c>
      <c r="H552" s="113">
        <f t="shared" si="23"/>
        <v>0</v>
      </c>
      <c r="J552" s="112"/>
      <c r="O552" s="41"/>
      <c r="Q552" s="41"/>
      <c r="R552" s="112"/>
      <c r="S552" s="112"/>
      <c r="T552" s="112"/>
    </row>
    <row r="553" spans="3:20" x14ac:dyDescent="0.35">
      <c r="C553" s="112"/>
      <c r="D553" s="110" t="s">
        <v>86</v>
      </c>
      <c r="E553" s="110" t="s">
        <v>1753</v>
      </c>
      <c r="F553" s="110" t="str">
        <f t="shared" si="22"/>
        <v>Rowlett, Texas</v>
      </c>
      <c r="G553" s="41">
        <v>67339</v>
      </c>
      <c r="H553" s="113">
        <f t="shared" si="23"/>
        <v>0</v>
      </c>
      <c r="J553" s="112"/>
      <c r="O553" s="41"/>
      <c r="Q553" s="41"/>
      <c r="R553" s="112"/>
      <c r="S553" s="112"/>
      <c r="T553" s="112"/>
    </row>
    <row r="554" spans="3:20" x14ac:dyDescent="0.35">
      <c r="C554" s="112"/>
      <c r="D554" s="110" t="s">
        <v>126</v>
      </c>
      <c r="E554" s="110" t="s">
        <v>1754</v>
      </c>
      <c r="F554" s="110" t="str">
        <f t="shared" si="22"/>
        <v>Waterloo, Iowa</v>
      </c>
      <c r="G554" s="41">
        <v>67328</v>
      </c>
      <c r="H554" s="113">
        <f t="shared" si="23"/>
        <v>0</v>
      </c>
      <c r="J554" s="112"/>
      <c r="O554" s="41"/>
      <c r="Q554" s="41"/>
      <c r="R554" s="112"/>
      <c r="S554" s="112"/>
      <c r="T554" s="112"/>
    </row>
    <row r="555" spans="3:20" x14ac:dyDescent="0.35">
      <c r="C555" s="112"/>
      <c r="D555" s="110" t="s">
        <v>75</v>
      </c>
      <c r="E555" s="110" t="s">
        <v>1755</v>
      </c>
      <c r="F555" s="110" t="str">
        <f t="shared" si="22"/>
        <v>Lakeville, Minnesota</v>
      </c>
      <c r="G555" s="41">
        <v>67317</v>
      </c>
      <c r="H555" s="113">
        <f t="shared" si="23"/>
        <v>0</v>
      </c>
      <c r="J555" s="112"/>
      <c r="O555" s="41"/>
      <c r="Q555" s="41"/>
      <c r="R555" s="112"/>
      <c r="S555" s="112"/>
      <c r="T555" s="112"/>
    </row>
    <row r="556" spans="3:20" x14ac:dyDescent="0.35">
      <c r="C556" s="112"/>
      <c r="D556" s="110" t="s">
        <v>124</v>
      </c>
      <c r="E556" s="110" t="s">
        <v>1756</v>
      </c>
      <c r="F556" s="110" t="str">
        <f t="shared" si="22"/>
        <v>Alpharetta, Georgia</v>
      </c>
      <c r="G556" s="41">
        <v>67213</v>
      </c>
      <c r="H556" s="113">
        <f t="shared" si="23"/>
        <v>0</v>
      </c>
      <c r="J556" s="112"/>
      <c r="O556" s="41"/>
      <c r="Q556" s="41"/>
      <c r="R556" s="112"/>
      <c r="S556" s="112"/>
      <c r="T556" s="112"/>
    </row>
    <row r="557" spans="3:20" x14ac:dyDescent="0.35">
      <c r="C557" s="112"/>
      <c r="D557" s="110" t="s">
        <v>85</v>
      </c>
      <c r="E557" s="110" t="s">
        <v>1384</v>
      </c>
      <c r="F557" s="110" t="str">
        <f t="shared" si="22"/>
        <v>Jackson, Tennessee</v>
      </c>
      <c r="G557" s="41">
        <v>67191</v>
      </c>
      <c r="H557" s="113">
        <f t="shared" si="23"/>
        <v>0</v>
      </c>
      <c r="J557" s="112"/>
      <c r="O557" s="41"/>
      <c r="Q557" s="41"/>
      <c r="R557" s="112"/>
      <c r="S557" s="112"/>
      <c r="T557" s="112"/>
    </row>
    <row r="558" spans="3:20" x14ac:dyDescent="0.35">
      <c r="C558" s="112"/>
      <c r="D558" s="110" t="s">
        <v>65</v>
      </c>
      <c r="E558" s="110" t="s">
        <v>1757</v>
      </c>
      <c r="F558" s="110" t="str">
        <f t="shared" si="22"/>
        <v>Yuba City, California</v>
      </c>
      <c r="G558" s="41">
        <v>67010</v>
      </c>
      <c r="H558" s="113">
        <f t="shared" si="23"/>
        <v>0</v>
      </c>
      <c r="J558" s="112"/>
      <c r="O558" s="41"/>
      <c r="Q558" s="41"/>
      <c r="R558" s="112"/>
      <c r="S558" s="112"/>
      <c r="T558" s="112"/>
    </row>
    <row r="559" spans="3:20" x14ac:dyDescent="0.35">
      <c r="C559" s="112"/>
      <c r="D559" s="110" t="s">
        <v>90</v>
      </c>
      <c r="E559" s="110" t="s">
        <v>1758</v>
      </c>
      <c r="F559" s="110" t="str">
        <f t="shared" si="22"/>
        <v>Oshkosh, Wisconsin</v>
      </c>
      <c r="G559" s="41">
        <v>67004</v>
      </c>
      <c r="H559" s="113">
        <f t="shared" si="23"/>
        <v>0</v>
      </c>
      <c r="J559" s="112"/>
      <c r="O559" s="41"/>
      <c r="Q559" s="41"/>
      <c r="R559" s="112"/>
      <c r="S559" s="112"/>
      <c r="T559" s="112"/>
    </row>
    <row r="560" spans="3:20" x14ac:dyDescent="0.35">
      <c r="C560" s="112"/>
      <c r="D560" s="110" t="s">
        <v>86</v>
      </c>
      <c r="E560" s="110" t="s">
        <v>1759</v>
      </c>
      <c r="F560" s="110" t="str">
        <f t="shared" si="22"/>
        <v>Victoria, Texas</v>
      </c>
      <c r="G560" s="41">
        <v>66916</v>
      </c>
      <c r="H560" s="113">
        <f t="shared" si="23"/>
        <v>0</v>
      </c>
      <c r="J560" s="112"/>
      <c r="O560" s="41"/>
      <c r="Q560" s="41"/>
      <c r="R560" s="112"/>
      <c r="S560" s="112"/>
      <c r="T560" s="112"/>
    </row>
    <row r="561" spans="3:20" x14ac:dyDescent="0.35">
      <c r="C561" s="112"/>
      <c r="D561" s="110" t="s">
        <v>85</v>
      </c>
      <c r="E561" s="110" t="s">
        <v>1760</v>
      </c>
      <c r="F561" s="110" t="str">
        <f t="shared" si="22"/>
        <v>Johnson City, Tennessee</v>
      </c>
      <c r="G561" s="41">
        <v>66906</v>
      </c>
      <c r="H561" s="113">
        <f t="shared" si="23"/>
        <v>0</v>
      </c>
      <c r="J561" s="112"/>
      <c r="O561" s="41"/>
      <c r="Q561" s="41"/>
      <c r="R561" s="112"/>
      <c r="S561" s="112"/>
      <c r="T561" s="112"/>
    </row>
    <row r="562" spans="3:20" x14ac:dyDescent="0.35">
      <c r="C562" s="112"/>
      <c r="D562" s="110" t="s">
        <v>65</v>
      </c>
      <c r="E562" s="110" t="s">
        <v>1761</v>
      </c>
      <c r="F562" s="110" t="str">
        <f t="shared" si="22"/>
        <v>Redondo Beach, California</v>
      </c>
      <c r="G562" s="41">
        <v>66749</v>
      </c>
      <c r="H562" s="113">
        <f t="shared" si="23"/>
        <v>0</v>
      </c>
      <c r="J562" s="112"/>
      <c r="O562" s="41"/>
      <c r="Q562" s="41"/>
      <c r="R562" s="112"/>
      <c r="S562" s="112"/>
      <c r="T562" s="112"/>
    </row>
    <row r="563" spans="3:20" x14ac:dyDescent="0.35">
      <c r="C563" s="112"/>
      <c r="D563" s="110" t="s">
        <v>120</v>
      </c>
      <c r="E563" s="110" t="s">
        <v>1762</v>
      </c>
      <c r="F563" s="110" t="str">
        <f t="shared" si="22"/>
        <v>Tamarac, Florida</v>
      </c>
      <c r="G563" s="41">
        <v>66721</v>
      </c>
      <c r="H563" s="113">
        <f t="shared" si="23"/>
        <v>0</v>
      </c>
      <c r="J563" s="112"/>
      <c r="O563" s="41"/>
      <c r="Q563" s="41"/>
      <c r="R563" s="112"/>
      <c r="S563" s="112"/>
      <c r="T563" s="112"/>
    </row>
    <row r="564" spans="3:20" x14ac:dyDescent="0.35">
      <c r="C564" s="112"/>
      <c r="D564" s="110" t="s">
        <v>65</v>
      </c>
      <c r="E564" s="110" t="s">
        <v>1763</v>
      </c>
      <c r="F564" s="110" t="str">
        <f t="shared" si="22"/>
        <v>Laguna Niguel, California</v>
      </c>
      <c r="G564" s="41">
        <v>66385</v>
      </c>
      <c r="H564" s="113">
        <f t="shared" si="23"/>
        <v>0</v>
      </c>
      <c r="J564" s="112"/>
      <c r="O564" s="41"/>
      <c r="Q564" s="41"/>
      <c r="R564" s="112"/>
      <c r="S564" s="112"/>
      <c r="T564" s="112"/>
    </row>
    <row r="565" spans="3:20" x14ac:dyDescent="0.35">
      <c r="C565" s="112"/>
      <c r="D565" s="110" t="s">
        <v>75</v>
      </c>
      <c r="E565" s="110" t="s">
        <v>1764</v>
      </c>
      <c r="F565" s="110" t="str">
        <f t="shared" si="22"/>
        <v>Eagan, Minnesota</v>
      </c>
      <c r="G565" s="41">
        <v>66372</v>
      </c>
      <c r="H565" s="113">
        <f t="shared" si="23"/>
        <v>0</v>
      </c>
      <c r="J565" s="112"/>
      <c r="O565" s="41"/>
      <c r="Q565" s="41"/>
      <c r="R565" s="112"/>
      <c r="S565" s="112"/>
      <c r="T565" s="112"/>
    </row>
    <row r="566" spans="3:20" x14ac:dyDescent="0.35">
      <c r="C566" s="112"/>
      <c r="D566" s="110" t="s">
        <v>73</v>
      </c>
      <c r="E566" s="110" t="s">
        <v>1765</v>
      </c>
      <c r="F566" s="110" t="str">
        <f t="shared" si="22"/>
        <v>Kenner, Louisiana</v>
      </c>
      <c r="G566" s="41">
        <v>66340</v>
      </c>
      <c r="H566" s="113">
        <f t="shared" si="23"/>
        <v>0</v>
      </c>
      <c r="J566" s="112"/>
      <c r="O566" s="41"/>
      <c r="Q566" s="41"/>
      <c r="R566" s="112"/>
      <c r="S566" s="112"/>
      <c r="T566" s="112"/>
    </row>
    <row r="567" spans="3:20" x14ac:dyDescent="0.35">
      <c r="C567" s="112"/>
      <c r="D567" s="110" t="s">
        <v>62</v>
      </c>
      <c r="E567" s="110" t="s">
        <v>1638</v>
      </c>
      <c r="F567" s="110" t="str">
        <f t="shared" si="22"/>
        <v>Auburn, Alabama</v>
      </c>
      <c r="G567" s="41">
        <v>66259</v>
      </c>
      <c r="H567" s="113">
        <f t="shared" si="23"/>
        <v>0</v>
      </c>
      <c r="J567" s="112"/>
      <c r="O567" s="41"/>
      <c r="Q567" s="41"/>
      <c r="R567" s="112"/>
      <c r="S567" s="112"/>
      <c r="T567" s="112"/>
    </row>
    <row r="568" spans="3:20" x14ac:dyDescent="0.35">
      <c r="C568" s="112"/>
      <c r="D568" s="110" t="s">
        <v>126</v>
      </c>
      <c r="E568" s="110" t="s">
        <v>1766</v>
      </c>
      <c r="F568" s="110" t="str">
        <f t="shared" si="22"/>
        <v>Ames, Iowa</v>
      </c>
      <c r="G568" s="41">
        <v>66258</v>
      </c>
      <c r="H568" s="113">
        <f t="shared" si="23"/>
        <v>0</v>
      </c>
      <c r="J568" s="112"/>
      <c r="O568" s="41"/>
      <c r="Q568" s="41"/>
      <c r="R568" s="112"/>
      <c r="S568" s="112"/>
      <c r="T568" s="112"/>
    </row>
    <row r="569" spans="3:20" x14ac:dyDescent="0.35">
      <c r="C569" s="112"/>
      <c r="D569" s="110" t="s">
        <v>105</v>
      </c>
      <c r="E569" s="110" t="s">
        <v>1255</v>
      </c>
      <c r="F569" s="110" t="str">
        <f t="shared" si="22"/>
        <v>Portland, Maine</v>
      </c>
      <c r="G569" s="41">
        <v>66215</v>
      </c>
      <c r="H569" s="113">
        <f t="shared" si="23"/>
        <v>0</v>
      </c>
      <c r="J569" s="112"/>
      <c r="O569" s="41"/>
      <c r="Q569" s="41"/>
      <c r="R569" s="112"/>
      <c r="S569" s="112"/>
      <c r="T569" s="112"/>
    </row>
    <row r="570" spans="3:20" x14ac:dyDescent="0.35">
      <c r="C570" s="112"/>
      <c r="D570" s="110" t="s">
        <v>64</v>
      </c>
      <c r="E570" s="110" t="s">
        <v>1767</v>
      </c>
      <c r="F570" s="110" t="str">
        <f t="shared" si="22"/>
        <v>North Little Rock, Arkansas</v>
      </c>
      <c r="G570" s="41">
        <v>65903</v>
      </c>
      <c r="H570" s="113">
        <f t="shared" si="23"/>
        <v>0</v>
      </c>
      <c r="J570" s="112"/>
      <c r="O570" s="41"/>
      <c r="Q570" s="41"/>
      <c r="R570" s="112"/>
      <c r="S570" s="112"/>
      <c r="T570" s="112"/>
    </row>
    <row r="571" spans="3:20" x14ac:dyDescent="0.35">
      <c r="C571" s="112"/>
      <c r="D571" s="110" t="s">
        <v>88</v>
      </c>
      <c r="E571" s="110" t="s">
        <v>1768</v>
      </c>
      <c r="F571" s="110" t="str">
        <f t="shared" si="22"/>
        <v>Sammamish, Washington</v>
      </c>
      <c r="G571" s="41">
        <v>65892</v>
      </c>
      <c r="H571" s="113">
        <f t="shared" si="23"/>
        <v>0</v>
      </c>
      <c r="J571" s="112"/>
      <c r="O571" s="41"/>
      <c r="Q571" s="41"/>
      <c r="R571" s="112"/>
      <c r="S571" s="112"/>
      <c r="T571" s="112"/>
    </row>
    <row r="572" spans="3:20" x14ac:dyDescent="0.35">
      <c r="C572" s="112"/>
      <c r="D572" s="110" t="s">
        <v>65</v>
      </c>
      <c r="E572" s="110" t="s">
        <v>1769</v>
      </c>
      <c r="F572" s="110" t="str">
        <f t="shared" si="22"/>
        <v>Madera, California</v>
      </c>
      <c r="G572" s="41">
        <v>65860</v>
      </c>
      <c r="H572" s="113">
        <f t="shared" si="23"/>
        <v>0</v>
      </c>
      <c r="J572" s="112"/>
      <c r="O572" s="41"/>
      <c r="Q572" s="41"/>
      <c r="R572" s="112"/>
      <c r="S572" s="112"/>
      <c r="T572" s="112"/>
    </row>
    <row r="573" spans="3:20" x14ac:dyDescent="0.35">
      <c r="C573" s="112"/>
      <c r="D573" s="110" t="s">
        <v>71</v>
      </c>
      <c r="E573" s="110" t="s">
        <v>1770</v>
      </c>
      <c r="F573" s="110" t="str">
        <f t="shared" si="22"/>
        <v>Shawnee, Kansas</v>
      </c>
      <c r="G573" s="41">
        <v>65807</v>
      </c>
      <c r="H573" s="113">
        <f t="shared" si="23"/>
        <v>0</v>
      </c>
      <c r="J573" s="112"/>
      <c r="O573" s="41"/>
      <c r="Q573" s="41"/>
      <c r="R573" s="112"/>
      <c r="S573" s="112"/>
      <c r="T573" s="112"/>
    </row>
    <row r="574" spans="3:20" x14ac:dyDescent="0.35">
      <c r="C574" s="112"/>
      <c r="D574" s="110" t="s">
        <v>120</v>
      </c>
      <c r="E574" s="110" t="s">
        <v>1771</v>
      </c>
      <c r="F574" s="110" t="str">
        <f t="shared" si="22"/>
        <v>Jupiter, Florida</v>
      </c>
      <c r="G574" s="41">
        <v>65791</v>
      </c>
      <c r="H574" s="113">
        <f t="shared" si="23"/>
        <v>0</v>
      </c>
      <c r="J574" s="112"/>
      <c r="O574" s="41"/>
      <c r="Q574" s="41"/>
      <c r="R574" s="112"/>
      <c r="S574" s="112"/>
      <c r="T574" s="112"/>
    </row>
    <row r="575" spans="3:20" x14ac:dyDescent="0.35">
      <c r="C575" s="112"/>
      <c r="D575" s="110" t="s">
        <v>120</v>
      </c>
      <c r="E575" s="110" t="s">
        <v>1772</v>
      </c>
      <c r="F575" s="110" t="str">
        <f t="shared" si="22"/>
        <v>Doral, Florida</v>
      </c>
      <c r="G575" s="41">
        <v>65741</v>
      </c>
      <c r="H575" s="113">
        <f t="shared" si="23"/>
        <v>0</v>
      </c>
      <c r="J575" s="112"/>
      <c r="O575" s="41"/>
      <c r="Q575" s="41"/>
      <c r="R575" s="112"/>
      <c r="S575" s="112"/>
      <c r="T575" s="112"/>
    </row>
    <row r="576" spans="3:20" x14ac:dyDescent="0.35">
      <c r="C576" s="112"/>
      <c r="D576" s="110" t="s">
        <v>75</v>
      </c>
      <c r="E576" s="110" t="s">
        <v>1773</v>
      </c>
      <c r="F576" s="110" t="str">
        <f t="shared" si="22"/>
        <v>Blaine, Minnesota</v>
      </c>
      <c r="G576" s="41">
        <v>65607</v>
      </c>
      <c r="H576" s="113">
        <f t="shared" si="23"/>
        <v>0</v>
      </c>
      <c r="J576" s="112"/>
      <c r="O576" s="41"/>
      <c r="Q576" s="41"/>
      <c r="R576" s="112"/>
      <c r="S576" s="112"/>
      <c r="T576" s="112"/>
    </row>
    <row r="577" spans="3:20" x14ac:dyDescent="0.35">
      <c r="C577" s="112"/>
      <c r="D577" s="110" t="s">
        <v>65</v>
      </c>
      <c r="E577" s="110" t="s">
        <v>1774</v>
      </c>
      <c r="F577" s="110" t="str">
        <f t="shared" si="22"/>
        <v>Tulare, California</v>
      </c>
      <c r="G577" s="41">
        <v>65496</v>
      </c>
      <c r="H577" s="113">
        <f t="shared" si="23"/>
        <v>0</v>
      </c>
      <c r="J577" s="112"/>
      <c r="O577" s="41"/>
      <c r="Q577" s="41"/>
      <c r="R577" s="112"/>
      <c r="S577" s="112"/>
      <c r="T577" s="112"/>
    </row>
    <row r="578" spans="3:20" x14ac:dyDescent="0.35">
      <c r="C578" s="112"/>
      <c r="D578" s="110" t="s">
        <v>82</v>
      </c>
      <c r="E578" s="110" t="s">
        <v>1775</v>
      </c>
      <c r="F578" s="110" t="str">
        <f t="shared" si="22"/>
        <v>Youngstown, Ohio</v>
      </c>
      <c r="G578" s="41">
        <v>65469</v>
      </c>
      <c r="H578" s="113">
        <f t="shared" si="23"/>
        <v>0</v>
      </c>
      <c r="J578" s="112"/>
      <c r="O578" s="41"/>
      <c r="Q578" s="41"/>
      <c r="R578" s="112"/>
      <c r="S578" s="112"/>
      <c r="T578" s="112"/>
    </row>
    <row r="579" spans="3:20" x14ac:dyDescent="0.35">
      <c r="C579" s="112"/>
      <c r="D579" s="110" t="s">
        <v>120</v>
      </c>
      <c r="E579" s="110" t="s">
        <v>1776</v>
      </c>
      <c r="F579" s="110" t="str">
        <f t="shared" si="22"/>
        <v>Wellington, Florida</v>
      </c>
      <c r="G579" s="41">
        <v>65398</v>
      </c>
      <c r="H579" s="113">
        <f t="shared" si="23"/>
        <v>0</v>
      </c>
      <c r="J579" s="112"/>
      <c r="O579" s="41"/>
      <c r="Q579" s="41"/>
      <c r="R579" s="112"/>
      <c r="S579" s="112"/>
      <c r="T579" s="112"/>
    </row>
    <row r="580" spans="3:20" x14ac:dyDescent="0.35">
      <c r="C580" s="112"/>
      <c r="D580" s="110" t="s">
        <v>86</v>
      </c>
      <c r="E580" s="110" t="s">
        <v>1777</v>
      </c>
      <c r="F580" s="110" t="str">
        <f t="shared" si="22"/>
        <v>Pflugerville, Texas</v>
      </c>
      <c r="G580" s="41">
        <v>65380</v>
      </c>
      <c r="H580" s="113">
        <f t="shared" si="23"/>
        <v>0</v>
      </c>
      <c r="J580" s="112"/>
      <c r="O580" s="41"/>
      <c r="Q580" s="41"/>
      <c r="R580" s="112"/>
      <c r="S580" s="112"/>
      <c r="T580" s="112"/>
    </row>
    <row r="581" spans="3:20" x14ac:dyDescent="0.35">
      <c r="C581" s="112"/>
      <c r="D581" s="110" t="s">
        <v>65</v>
      </c>
      <c r="E581" s="110" t="s">
        <v>1778</v>
      </c>
      <c r="F581" s="110" t="str">
        <f t="shared" si="22"/>
        <v>Palo Alto, California</v>
      </c>
      <c r="G581" s="41">
        <v>65364</v>
      </c>
      <c r="H581" s="113">
        <f t="shared" si="23"/>
        <v>0</v>
      </c>
      <c r="J581" s="112"/>
      <c r="O581" s="41"/>
      <c r="Q581" s="41"/>
      <c r="R581" s="112"/>
      <c r="S581" s="112"/>
      <c r="T581" s="112"/>
    </row>
    <row r="582" spans="3:20" x14ac:dyDescent="0.35">
      <c r="C582" s="112"/>
      <c r="D582" s="110" t="s">
        <v>117</v>
      </c>
      <c r="E582" s="110" t="s">
        <v>1779</v>
      </c>
      <c r="F582" s="110" t="str">
        <f t="shared" ref="F582:F645" si="24">E582&amp;", "&amp;D582</f>
        <v>Schenectady, New York</v>
      </c>
      <c r="G582" s="41">
        <v>65273</v>
      </c>
      <c r="H582" s="113">
        <f t="shared" ref="H582:H645" si="25">IF(G582&gt;300000,G582,0)</f>
        <v>0</v>
      </c>
      <c r="J582" s="112"/>
      <c r="O582" s="41"/>
      <c r="Q582" s="41"/>
      <c r="R582" s="112"/>
      <c r="S582" s="112"/>
      <c r="T582" s="112"/>
    </row>
    <row r="583" spans="3:20" x14ac:dyDescent="0.35">
      <c r="C583" s="112"/>
      <c r="D583" s="110" t="s">
        <v>86</v>
      </c>
      <c r="E583" s="110" t="s">
        <v>1780</v>
      </c>
      <c r="F583" s="110" t="str">
        <f t="shared" si="24"/>
        <v>Harlingen, Texas</v>
      </c>
      <c r="G583" s="41">
        <v>65022</v>
      </c>
      <c r="H583" s="113">
        <f t="shared" si="25"/>
        <v>0</v>
      </c>
      <c r="J583" s="112"/>
      <c r="O583" s="41"/>
      <c r="Q583" s="41"/>
      <c r="R583" s="112"/>
      <c r="S583" s="112"/>
      <c r="T583" s="112"/>
    </row>
    <row r="584" spans="3:20" x14ac:dyDescent="0.35">
      <c r="C584" s="112"/>
      <c r="D584" s="110" t="s">
        <v>79</v>
      </c>
      <c r="E584" s="110" t="s">
        <v>1781</v>
      </c>
      <c r="F584" s="110" t="str">
        <f t="shared" si="24"/>
        <v>Bayonne, New Jersey</v>
      </c>
      <c r="G584" s="41">
        <v>64897</v>
      </c>
      <c r="H584" s="113">
        <f t="shared" si="25"/>
        <v>0</v>
      </c>
      <c r="J584" s="112"/>
      <c r="O584" s="41"/>
      <c r="Q584" s="41"/>
      <c r="R584" s="112"/>
      <c r="S584" s="112"/>
      <c r="T584" s="112"/>
    </row>
    <row r="585" spans="3:20" x14ac:dyDescent="0.35">
      <c r="C585" s="112"/>
      <c r="D585" s="110" t="s">
        <v>75</v>
      </c>
      <c r="E585" s="110" t="s">
        <v>1782</v>
      </c>
      <c r="F585" s="110" t="str">
        <f t="shared" si="24"/>
        <v>Eden Prairie, Minnesota</v>
      </c>
      <c r="G585" s="41">
        <v>64893</v>
      </c>
      <c r="H585" s="113">
        <f t="shared" si="25"/>
        <v>0</v>
      </c>
      <c r="J585" s="112"/>
      <c r="O585" s="41"/>
      <c r="Q585" s="41"/>
      <c r="R585" s="112"/>
      <c r="S585" s="112"/>
      <c r="T585" s="112"/>
    </row>
    <row r="586" spans="3:20" x14ac:dyDescent="0.35">
      <c r="C586" s="112"/>
      <c r="D586" s="110" t="s">
        <v>120</v>
      </c>
      <c r="E586" s="110" t="s">
        <v>1783</v>
      </c>
      <c r="F586" s="110" t="str">
        <f t="shared" si="24"/>
        <v>Port Orange, Florida</v>
      </c>
      <c r="G586" s="41">
        <v>64842</v>
      </c>
      <c r="H586" s="113">
        <f t="shared" si="25"/>
        <v>0</v>
      </c>
      <c r="J586" s="112"/>
      <c r="O586" s="41"/>
      <c r="Q586" s="41"/>
      <c r="R586" s="112"/>
      <c r="S586" s="112"/>
      <c r="T586" s="112"/>
    </row>
    <row r="587" spans="3:20" x14ac:dyDescent="0.35">
      <c r="C587" s="112"/>
      <c r="D587" s="110" t="s">
        <v>65</v>
      </c>
      <c r="E587" s="110" t="s">
        <v>1784</v>
      </c>
      <c r="F587" s="110" t="str">
        <f t="shared" si="24"/>
        <v>Dublin, California</v>
      </c>
      <c r="G587" s="41">
        <v>64826</v>
      </c>
      <c r="H587" s="113">
        <f t="shared" si="25"/>
        <v>0</v>
      </c>
      <c r="J587" s="112"/>
      <c r="O587" s="41"/>
      <c r="Q587" s="41"/>
      <c r="R587" s="112"/>
      <c r="S587" s="112"/>
      <c r="T587" s="112"/>
    </row>
    <row r="588" spans="3:20" x14ac:dyDescent="0.35">
      <c r="C588" s="112"/>
      <c r="D588" s="110" t="s">
        <v>86</v>
      </c>
      <c r="E588" s="110" t="s">
        <v>1545</v>
      </c>
      <c r="F588" s="110" t="str">
        <f t="shared" si="24"/>
        <v>San Marcos, Texas</v>
      </c>
      <c r="G588" s="41">
        <v>64776</v>
      </c>
      <c r="H588" s="113">
        <f t="shared" si="25"/>
        <v>0</v>
      </c>
      <c r="J588" s="112"/>
      <c r="O588" s="41"/>
      <c r="Q588" s="41"/>
      <c r="R588" s="112"/>
      <c r="S588" s="112"/>
      <c r="T588" s="112"/>
    </row>
    <row r="589" spans="3:20" x14ac:dyDescent="0.35">
      <c r="C589" s="112"/>
      <c r="D589" s="110" t="s">
        <v>70</v>
      </c>
      <c r="E589" s="110" t="s">
        <v>1785</v>
      </c>
      <c r="F589" s="110" t="str">
        <f t="shared" si="24"/>
        <v>Noblesville, Indiana</v>
      </c>
      <c r="G589" s="41">
        <v>64668</v>
      </c>
      <c r="H589" s="113">
        <f t="shared" si="25"/>
        <v>0</v>
      </c>
      <c r="J589" s="112"/>
      <c r="O589" s="41"/>
      <c r="Q589" s="41"/>
      <c r="R589" s="112"/>
      <c r="S589" s="112"/>
      <c r="T589" s="112"/>
    </row>
    <row r="590" spans="3:20" x14ac:dyDescent="0.35">
      <c r="C590" s="112"/>
      <c r="D590" s="110" t="s">
        <v>65</v>
      </c>
      <c r="E590" s="110" t="s">
        <v>1786</v>
      </c>
      <c r="F590" s="110" t="str">
        <f t="shared" si="24"/>
        <v>Santa Cruz, California</v>
      </c>
      <c r="G590" s="41">
        <v>64608</v>
      </c>
      <c r="H590" s="113">
        <f t="shared" si="25"/>
        <v>0</v>
      </c>
      <c r="J590" s="112"/>
      <c r="O590" s="41"/>
      <c r="Q590" s="41"/>
      <c r="R590" s="112"/>
      <c r="S590" s="112"/>
      <c r="T590" s="112"/>
    </row>
    <row r="591" spans="3:20" x14ac:dyDescent="0.35">
      <c r="C591" s="112"/>
      <c r="D591" s="110" t="s">
        <v>90</v>
      </c>
      <c r="E591" s="110" t="s">
        <v>1787</v>
      </c>
      <c r="F591" s="110" t="str">
        <f t="shared" si="24"/>
        <v>Janesville, Wisconsin</v>
      </c>
      <c r="G591" s="41">
        <v>64575</v>
      </c>
      <c r="H591" s="113">
        <f t="shared" si="25"/>
        <v>0</v>
      </c>
      <c r="J591" s="112"/>
      <c r="O591" s="41"/>
      <c r="Q591" s="41"/>
      <c r="R591" s="112"/>
      <c r="S591" s="112"/>
      <c r="T591" s="112"/>
    </row>
    <row r="592" spans="3:20" x14ac:dyDescent="0.35">
      <c r="C592" s="112"/>
      <c r="D592" s="110" t="s">
        <v>65</v>
      </c>
      <c r="E592" s="110" t="s">
        <v>1788</v>
      </c>
      <c r="F592" s="110" t="str">
        <f t="shared" si="24"/>
        <v>San Clemente, California</v>
      </c>
      <c r="G592" s="41">
        <v>64558</v>
      </c>
      <c r="H592" s="113">
        <f t="shared" si="25"/>
        <v>0</v>
      </c>
      <c r="J592" s="112"/>
      <c r="O592" s="41"/>
      <c r="Q592" s="41"/>
      <c r="R592" s="112"/>
      <c r="S592" s="112"/>
      <c r="T592" s="112"/>
    </row>
    <row r="593" spans="3:20" x14ac:dyDescent="0.35">
      <c r="C593" s="112"/>
      <c r="D593" s="110" t="s">
        <v>65</v>
      </c>
      <c r="E593" s="110" t="s">
        <v>1789</v>
      </c>
      <c r="F593" s="110" t="str">
        <f t="shared" si="24"/>
        <v>Brentwood, California</v>
      </c>
      <c r="G593" s="41">
        <v>64474</v>
      </c>
      <c r="H593" s="113">
        <f t="shared" si="25"/>
        <v>0</v>
      </c>
      <c r="J593" s="112"/>
      <c r="O593" s="41"/>
      <c r="Q593" s="41"/>
      <c r="R593" s="112"/>
      <c r="S593" s="112"/>
      <c r="T593" s="112"/>
    </row>
    <row r="594" spans="3:20" x14ac:dyDescent="0.35">
      <c r="C594" s="112"/>
      <c r="D594" s="110" t="s">
        <v>79</v>
      </c>
      <c r="E594" s="110" t="s">
        <v>1790</v>
      </c>
      <c r="F594" s="110" t="str">
        <f t="shared" si="24"/>
        <v>East Orange, New Jersey</v>
      </c>
      <c r="G594" s="41">
        <v>64367</v>
      </c>
      <c r="H594" s="113">
        <f t="shared" si="25"/>
        <v>0</v>
      </c>
      <c r="J594" s="112"/>
      <c r="O594" s="41"/>
      <c r="Q594" s="41"/>
      <c r="R594" s="112"/>
      <c r="S594" s="112"/>
      <c r="T594" s="112"/>
    </row>
    <row r="595" spans="3:20" x14ac:dyDescent="0.35">
      <c r="C595" s="112"/>
      <c r="D595" s="110" t="s">
        <v>91</v>
      </c>
      <c r="E595" s="110" t="s">
        <v>1791</v>
      </c>
      <c r="F595" s="110" t="str">
        <f t="shared" si="24"/>
        <v>Cheyenne, Wyoming</v>
      </c>
      <c r="G595" s="41">
        <v>64235</v>
      </c>
      <c r="H595" s="113">
        <f t="shared" si="25"/>
        <v>0</v>
      </c>
      <c r="J595" s="112"/>
      <c r="O595" s="41"/>
      <c r="Q595" s="41"/>
      <c r="R595" s="112"/>
      <c r="S595" s="112"/>
      <c r="T595" s="112"/>
    </row>
    <row r="596" spans="3:20" x14ac:dyDescent="0.35">
      <c r="C596" s="112"/>
      <c r="D596" s="110" t="s">
        <v>65</v>
      </c>
      <c r="E596" s="110" t="s">
        <v>1792</v>
      </c>
      <c r="F596" s="110" t="str">
        <f t="shared" si="24"/>
        <v>Eastvale, California</v>
      </c>
      <c r="G596" s="41">
        <v>64157</v>
      </c>
      <c r="H596" s="113">
        <f t="shared" si="25"/>
        <v>0</v>
      </c>
      <c r="J596" s="112"/>
      <c r="O596" s="41"/>
      <c r="Q596" s="41"/>
      <c r="R596" s="112"/>
      <c r="S596" s="112"/>
      <c r="T596" s="112"/>
    </row>
    <row r="597" spans="3:20" x14ac:dyDescent="0.35">
      <c r="C597" s="112"/>
      <c r="D597" s="110" t="s">
        <v>123</v>
      </c>
      <c r="E597" s="110" t="s">
        <v>1793</v>
      </c>
      <c r="F597" s="110" t="str">
        <f t="shared" si="24"/>
        <v>Chapel Hill, North Carolina</v>
      </c>
      <c r="G597" s="41">
        <v>64051</v>
      </c>
      <c r="H597" s="113">
        <f t="shared" si="25"/>
        <v>0</v>
      </c>
      <c r="J597" s="112"/>
      <c r="O597" s="41"/>
      <c r="Q597" s="41"/>
      <c r="R597" s="112"/>
      <c r="S597" s="112"/>
      <c r="T597" s="112"/>
    </row>
    <row r="598" spans="3:20" x14ac:dyDescent="0.35">
      <c r="C598" s="112"/>
      <c r="D598" s="110" t="s">
        <v>106</v>
      </c>
      <c r="E598" s="110" t="s">
        <v>1794</v>
      </c>
      <c r="F598" s="110" t="str">
        <f t="shared" si="24"/>
        <v>Haverhill, Massachusetts</v>
      </c>
      <c r="G598" s="41">
        <v>64014</v>
      </c>
      <c r="H598" s="113">
        <f t="shared" si="25"/>
        <v>0</v>
      </c>
      <c r="J598" s="112"/>
      <c r="O598" s="41"/>
      <c r="Q598" s="41"/>
      <c r="R598" s="112"/>
      <c r="S598" s="112"/>
      <c r="T598" s="112"/>
    </row>
    <row r="599" spans="3:20" x14ac:dyDescent="0.35">
      <c r="C599" s="112"/>
      <c r="D599" s="110" t="s">
        <v>82</v>
      </c>
      <c r="E599" s="110" t="s">
        <v>1795</v>
      </c>
      <c r="F599" s="110" t="str">
        <f t="shared" si="24"/>
        <v>Lorain, Ohio</v>
      </c>
      <c r="G599" s="41">
        <v>63855</v>
      </c>
      <c r="H599" s="113">
        <f t="shared" si="25"/>
        <v>0</v>
      </c>
      <c r="J599" s="112"/>
      <c r="O599" s="41"/>
      <c r="Q599" s="41"/>
      <c r="R599" s="112"/>
      <c r="S599" s="112"/>
      <c r="T599" s="112"/>
    </row>
    <row r="600" spans="3:20" x14ac:dyDescent="0.35">
      <c r="C600" s="112"/>
      <c r="D600" s="110" t="s">
        <v>66</v>
      </c>
      <c r="E600" s="110" t="s">
        <v>1796</v>
      </c>
      <c r="F600" s="110" t="str">
        <f t="shared" si="24"/>
        <v>Grand Junction, Colorado</v>
      </c>
      <c r="G600" s="41">
        <v>63597</v>
      </c>
      <c r="H600" s="113">
        <f t="shared" si="25"/>
        <v>0</v>
      </c>
      <c r="J600" s="112"/>
      <c r="O600" s="41"/>
      <c r="Q600" s="41"/>
      <c r="R600" s="112"/>
      <c r="S600" s="112"/>
      <c r="T600" s="112"/>
    </row>
    <row r="601" spans="3:20" x14ac:dyDescent="0.35">
      <c r="C601" s="112"/>
      <c r="D601" s="110" t="s">
        <v>135</v>
      </c>
      <c r="E601" s="110" t="s">
        <v>1383</v>
      </c>
      <c r="F601" s="110" t="str">
        <f t="shared" si="24"/>
        <v>Springfield, Oregon</v>
      </c>
      <c r="G601" s="41">
        <v>63230</v>
      </c>
      <c r="H601" s="113">
        <f t="shared" si="25"/>
        <v>0</v>
      </c>
      <c r="J601" s="112"/>
      <c r="O601" s="41"/>
      <c r="Q601" s="41"/>
      <c r="R601" s="112"/>
      <c r="S601" s="112"/>
      <c r="T601" s="112"/>
    </row>
    <row r="602" spans="3:20" x14ac:dyDescent="0.35">
      <c r="C602" s="112"/>
      <c r="D602" s="110" t="s">
        <v>75</v>
      </c>
      <c r="E602" s="110" t="s">
        <v>1797</v>
      </c>
      <c r="F602" s="110" t="str">
        <f t="shared" si="24"/>
        <v>Coon Rapids, Minnesota</v>
      </c>
      <c r="G602" s="41">
        <v>62998</v>
      </c>
      <c r="H602" s="113">
        <f t="shared" si="25"/>
        <v>0</v>
      </c>
      <c r="J602" s="112"/>
      <c r="O602" s="41"/>
      <c r="Q602" s="41"/>
      <c r="R602" s="112"/>
      <c r="S602" s="112"/>
      <c r="T602" s="112"/>
    </row>
    <row r="603" spans="3:20" x14ac:dyDescent="0.35">
      <c r="C603" s="112"/>
      <c r="D603" s="110" t="s">
        <v>132</v>
      </c>
      <c r="E603" s="110" t="s">
        <v>1798</v>
      </c>
      <c r="F603" s="110" t="str">
        <f t="shared" si="24"/>
        <v>Idaho Falls, Idaho</v>
      </c>
      <c r="G603" s="41">
        <v>62888</v>
      </c>
      <c r="H603" s="113">
        <f t="shared" si="25"/>
        <v>0</v>
      </c>
      <c r="J603" s="112"/>
      <c r="O603" s="41"/>
      <c r="Q603" s="41"/>
      <c r="R603" s="112"/>
      <c r="S603" s="112"/>
      <c r="T603" s="112"/>
    </row>
    <row r="604" spans="3:20" x14ac:dyDescent="0.35">
      <c r="C604" s="112"/>
      <c r="D604" s="110" t="s">
        <v>120</v>
      </c>
      <c r="E604" s="110" t="s">
        <v>1799</v>
      </c>
      <c r="F604" s="110" t="str">
        <f t="shared" si="24"/>
        <v>North Miami, Florida</v>
      </c>
      <c r="G604" s="41">
        <v>62822</v>
      </c>
      <c r="H604" s="113">
        <f t="shared" si="25"/>
        <v>0</v>
      </c>
      <c r="J604" s="112"/>
      <c r="O604" s="41"/>
      <c r="Q604" s="41"/>
      <c r="R604" s="112"/>
      <c r="S604" s="112"/>
      <c r="T604" s="112"/>
    </row>
    <row r="605" spans="3:20" x14ac:dyDescent="0.35">
      <c r="C605" s="112"/>
      <c r="D605" s="110" t="s">
        <v>65</v>
      </c>
      <c r="E605" s="110" t="s">
        <v>1800</v>
      </c>
      <c r="F605" s="110" t="str">
        <f t="shared" si="24"/>
        <v>Encinitas, California</v>
      </c>
      <c r="G605" s="41">
        <v>62709</v>
      </c>
      <c r="H605" s="113">
        <f t="shared" si="25"/>
        <v>0</v>
      </c>
      <c r="J605" s="112"/>
      <c r="O605" s="41"/>
      <c r="Q605" s="41"/>
      <c r="R605" s="112"/>
      <c r="S605" s="112"/>
      <c r="T605" s="112"/>
    </row>
    <row r="606" spans="3:20" x14ac:dyDescent="0.35">
      <c r="C606" s="112"/>
      <c r="D606" s="110" t="s">
        <v>69</v>
      </c>
      <c r="E606" s="110" t="s">
        <v>1801</v>
      </c>
      <c r="F606" s="110" t="str">
        <f t="shared" si="24"/>
        <v>Skokie, Illinois</v>
      </c>
      <c r="G606" s="41">
        <v>62700</v>
      </c>
      <c r="H606" s="113">
        <f t="shared" si="25"/>
        <v>0</v>
      </c>
      <c r="J606" s="112"/>
      <c r="O606" s="41"/>
      <c r="Q606" s="41"/>
      <c r="R606" s="112"/>
      <c r="S606" s="112"/>
      <c r="T606" s="112"/>
    </row>
    <row r="607" spans="3:20" x14ac:dyDescent="0.35">
      <c r="C607" s="112"/>
      <c r="D607" s="110" t="s">
        <v>86</v>
      </c>
      <c r="E607" s="110" t="s">
        <v>1802</v>
      </c>
      <c r="F607" s="110" t="str">
        <f t="shared" si="24"/>
        <v>Leander, Texas</v>
      </c>
      <c r="G607" s="41">
        <v>62608</v>
      </c>
      <c r="H607" s="113">
        <f t="shared" si="25"/>
        <v>0</v>
      </c>
      <c r="J607" s="112"/>
      <c r="O607" s="41"/>
      <c r="Q607" s="41"/>
      <c r="R607" s="112"/>
      <c r="S607" s="112"/>
      <c r="T607" s="112"/>
    </row>
    <row r="608" spans="3:20" x14ac:dyDescent="0.35">
      <c r="C608" s="112"/>
      <c r="D608" s="110" t="s">
        <v>106</v>
      </c>
      <c r="E608" s="110" t="s">
        <v>1803</v>
      </c>
      <c r="F608" s="110" t="str">
        <f t="shared" si="24"/>
        <v>Waltham, Massachusetts</v>
      </c>
      <c r="G608" s="41">
        <v>62495</v>
      </c>
      <c r="H608" s="113">
        <f t="shared" si="25"/>
        <v>0</v>
      </c>
      <c r="J608" s="112"/>
      <c r="O608" s="41"/>
      <c r="Q608" s="41"/>
      <c r="R608" s="112"/>
      <c r="S608" s="112"/>
      <c r="T608" s="112"/>
    </row>
    <row r="609" spans="3:20" x14ac:dyDescent="0.35">
      <c r="C609" s="112"/>
      <c r="D609" s="110" t="s">
        <v>126</v>
      </c>
      <c r="E609" s="110" t="s">
        <v>1804</v>
      </c>
      <c r="F609" s="110" t="str">
        <f t="shared" si="24"/>
        <v>Council Bluffs, Iowa</v>
      </c>
      <c r="G609" s="41">
        <v>62166</v>
      </c>
      <c r="H609" s="113">
        <f t="shared" si="25"/>
        <v>0</v>
      </c>
      <c r="J609" s="112"/>
      <c r="O609" s="41"/>
      <c r="Q609" s="41"/>
      <c r="R609" s="112"/>
      <c r="S609" s="112"/>
      <c r="T609" s="112"/>
    </row>
    <row r="610" spans="3:20" x14ac:dyDescent="0.35">
      <c r="C610" s="112"/>
      <c r="D610" s="110" t="s">
        <v>82</v>
      </c>
      <c r="E610" s="110" t="s">
        <v>1805</v>
      </c>
      <c r="F610" s="110" t="str">
        <f t="shared" si="24"/>
        <v>Hamilton, Ohio</v>
      </c>
      <c r="G610" s="41">
        <v>62082</v>
      </c>
      <c r="H610" s="113">
        <f t="shared" si="25"/>
        <v>0</v>
      </c>
      <c r="J610" s="112"/>
      <c r="O610" s="41"/>
      <c r="Q610" s="41"/>
      <c r="R610" s="112"/>
      <c r="S610" s="112"/>
      <c r="T610" s="112"/>
    </row>
    <row r="611" spans="3:20" x14ac:dyDescent="0.35">
      <c r="C611" s="112"/>
      <c r="D611" s="110" t="s">
        <v>83</v>
      </c>
      <c r="E611" s="110" t="s">
        <v>1806</v>
      </c>
      <c r="F611" s="110" t="str">
        <f t="shared" si="24"/>
        <v>Moore, Oklahoma</v>
      </c>
      <c r="G611" s="41">
        <v>62055</v>
      </c>
      <c r="H611" s="113">
        <f t="shared" si="25"/>
        <v>0</v>
      </c>
      <c r="J611" s="112"/>
      <c r="O611" s="41"/>
      <c r="Q611" s="41"/>
      <c r="R611" s="112"/>
      <c r="S611" s="112"/>
      <c r="T611" s="112"/>
    </row>
    <row r="612" spans="3:20" x14ac:dyDescent="0.35">
      <c r="C612" s="112"/>
      <c r="D612" s="110" t="s">
        <v>65</v>
      </c>
      <c r="E612" s="110" t="s">
        <v>1807</v>
      </c>
      <c r="F612" s="110" t="str">
        <f t="shared" si="24"/>
        <v>Pico Rivera, California</v>
      </c>
      <c r="G612" s="41">
        <v>62027</v>
      </c>
      <c r="H612" s="113">
        <f t="shared" si="25"/>
        <v>0</v>
      </c>
      <c r="J612" s="112"/>
      <c r="O612" s="41"/>
      <c r="Q612" s="41"/>
      <c r="R612" s="112"/>
      <c r="S612" s="112"/>
      <c r="T612" s="112"/>
    </row>
    <row r="613" spans="3:20" x14ac:dyDescent="0.35">
      <c r="C613" s="112"/>
      <c r="D613" s="110" t="s">
        <v>65</v>
      </c>
      <c r="E613" s="110" t="s">
        <v>1808</v>
      </c>
      <c r="F613" s="110" t="str">
        <f t="shared" si="24"/>
        <v>Montebello, California</v>
      </c>
      <c r="G613" s="41">
        <v>61954</v>
      </c>
      <c r="H613" s="113">
        <f t="shared" si="25"/>
        <v>0</v>
      </c>
      <c r="J613" s="112"/>
      <c r="O613" s="41"/>
      <c r="Q613" s="41"/>
      <c r="R613" s="112"/>
      <c r="S613" s="112"/>
      <c r="T613" s="112"/>
    </row>
    <row r="614" spans="3:20" x14ac:dyDescent="0.35">
      <c r="C614" s="112"/>
      <c r="D614" s="110" t="s">
        <v>87</v>
      </c>
      <c r="E614" s="110" t="s">
        <v>1809</v>
      </c>
      <c r="F614" s="110" t="str">
        <f t="shared" si="24"/>
        <v>Millcreek, Utah</v>
      </c>
      <c r="G614" s="41">
        <v>61450</v>
      </c>
      <c r="H614" s="113">
        <f t="shared" si="25"/>
        <v>0</v>
      </c>
      <c r="J614" s="112"/>
      <c r="O614" s="41"/>
      <c r="Q614" s="41"/>
      <c r="R614" s="112"/>
      <c r="S614" s="112"/>
      <c r="T614" s="112"/>
    </row>
    <row r="615" spans="3:20" x14ac:dyDescent="0.35">
      <c r="C615" s="112"/>
      <c r="D615" s="110" t="s">
        <v>120</v>
      </c>
      <c r="E615" s="110" t="s">
        <v>1810</v>
      </c>
      <c r="F615" s="110" t="str">
        <f t="shared" si="24"/>
        <v>Sanford, Florida</v>
      </c>
      <c r="G615" s="41">
        <v>61448</v>
      </c>
      <c r="H615" s="113">
        <f t="shared" si="25"/>
        <v>0</v>
      </c>
      <c r="J615" s="112"/>
      <c r="O615" s="41"/>
      <c r="Q615" s="41"/>
      <c r="R615" s="112"/>
      <c r="S615" s="112"/>
      <c r="T615" s="112"/>
    </row>
    <row r="616" spans="3:20" x14ac:dyDescent="0.35">
      <c r="C616" s="112"/>
      <c r="D616" s="110" t="s">
        <v>65</v>
      </c>
      <c r="E616" s="110" t="s">
        <v>1811</v>
      </c>
      <c r="F616" s="110" t="str">
        <f t="shared" si="24"/>
        <v>National City, California</v>
      </c>
      <c r="G616" s="41">
        <v>61394</v>
      </c>
      <c r="H616" s="113">
        <f t="shared" si="25"/>
        <v>0</v>
      </c>
      <c r="J616" s="112"/>
      <c r="O616" s="41"/>
      <c r="Q616" s="41"/>
      <c r="R616" s="112"/>
      <c r="S616" s="112"/>
      <c r="T616" s="112"/>
    </row>
    <row r="617" spans="3:20" x14ac:dyDescent="0.35">
      <c r="C617" s="112"/>
      <c r="D617" s="110" t="s">
        <v>75</v>
      </c>
      <c r="E617" s="110" t="s">
        <v>1812</v>
      </c>
      <c r="F617" s="110" t="str">
        <f t="shared" si="24"/>
        <v>Burnsville, Minnesota</v>
      </c>
      <c r="G617" s="41">
        <v>61339</v>
      </c>
      <c r="H617" s="113">
        <f t="shared" si="25"/>
        <v>0</v>
      </c>
      <c r="J617" s="112"/>
      <c r="O617" s="41"/>
      <c r="Q617" s="41"/>
      <c r="R617" s="112"/>
      <c r="S617" s="112"/>
      <c r="T617" s="112"/>
    </row>
    <row r="618" spans="3:20" x14ac:dyDescent="0.35">
      <c r="C618" s="112"/>
      <c r="D618" s="110" t="s">
        <v>120</v>
      </c>
      <c r="E618" s="110" t="s">
        <v>1813</v>
      </c>
      <c r="F618" s="110" t="str">
        <f t="shared" si="24"/>
        <v>Coconut Creek, Florida</v>
      </c>
      <c r="G618" s="41">
        <v>61248</v>
      </c>
      <c r="H618" s="113">
        <f t="shared" si="25"/>
        <v>0</v>
      </c>
      <c r="J618" s="112"/>
      <c r="O618" s="41"/>
      <c r="Q618" s="41"/>
      <c r="R618" s="112"/>
      <c r="S618" s="112"/>
      <c r="T618" s="112"/>
    </row>
    <row r="619" spans="3:20" x14ac:dyDescent="0.35">
      <c r="C619" s="112"/>
      <c r="D619" s="110" t="s">
        <v>88</v>
      </c>
      <c r="E619" s="110" t="s">
        <v>1388</v>
      </c>
      <c r="F619" s="110" t="str">
        <f t="shared" si="24"/>
        <v>Lakewood, Washington</v>
      </c>
      <c r="G619" s="41">
        <v>61037</v>
      </c>
      <c r="H619" s="113">
        <f t="shared" si="25"/>
        <v>0</v>
      </c>
      <c r="J619" s="112"/>
      <c r="O619" s="41"/>
      <c r="Q619" s="41"/>
      <c r="R619" s="112"/>
      <c r="S619" s="112"/>
      <c r="T619" s="112"/>
    </row>
    <row r="620" spans="3:20" x14ac:dyDescent="0.35">
      <c r="C620" s="112"/>
      <c r="D620" s="110" t="s">
        <v>74</v>
      </c>
      <c r="E620" s="110" t="s">
        <v>1814</v>
      </c>
      <c r="F620" s="110" t="str">
        <f t="shared" si="24"/>
        <v>Taylor, Michigan</v>
      </c>
      <c r="G620" s="41">
        <v>60922</v>
      </c>
      <c r="H620" s="113">
        <f t="shared" si="25"/>
        <v>0</v>
      </c>
      <c r="J620" s="112"/>
      <c r="O620" s="41"/>
      <c r="Q620" s="41"/>
      <c r="R620" s="112"/>
      <c r="S620" s="112"/>
      <c r="T620" s="112"/>
    </row>
    <row r="621" spans="3:20" x14ac:dyDescent="0.35">
      <c r="C621" s="112"/>
      <c r="D621" s="110" t="s">
        <v>74</v>
      </c>
      <c r="E621" s="110" t="s">
        <v>1815</v>
      </c>
      <c r="F621" s="110" t="str">
        <f t="shared" si="24"/>
        <v>Novi, Michigan</v>
      </c>
      <c r="G621" s="41">
        <v>60896</v>
      </c>
      <c r="H621" s="113">
        <f t="shared" si="25"/>
        <v>0</v>
      </c>
      <c r="J621" s="112"/>
      <c r="O621" s="41"/>
      <c r="Q621" s="41"/>
      <c r="R621" s="112"/>
      <c r="S621" s="112"/>
      <c r="T621" s="112"/>
    </row>
    <row r="622" spans="3:20" x14ac:dyDescent="0.35">
      <c r="C622" s="112"/>
      <c r="D622" s="110" t="s">
        <v>124</v>
      </c>
      <c r="E622" s="110" t="s">
        <v>1816</v>
      </c>
      <c r="F622" s="110" t="str">
        <f t="shared" si="24"/>
        <v>Marietta, Georgia</v>
      </c>
      <c r="G622" s="41">
        <v>60867</v>
      </c>
      <c r="H622" s="113">
        <f t="shared" si="25"/>
        <v>0</v>
      </c>
      <c r="J622" s="112"/>
      <c r="O622" s="41"/>
      <c r="Q622" s="41"/>
      <c r="R622" s="112"/>
      <c r="S622" s="112"/>
      <c r="T622" s="112"/>
    </row>
    <row r="623" spans="3:20" x14ac:dyDescent="0.35">
      <c r="C623" s="112"/>
      <c r="D623" s="110" t="s">
        <v>120</v>
      </c>
      <c r="E623" s="110" t="s">
        <v>1817</v>
      </c>
      <c r="F623" s="110" t="str">
        <f t="shared" si="24"/>
        <v>Ocala, Florida</v>
      </c>
      <c r="G623" s="41">
        <v>60786</v>
      </c>
      <c r="H623" s="113">
        <f t="shared" si="25"/>
        <v>0</v>
      </c>
      <c r="J623" s="112"/>
      <c r="O623" s="41"/>
      <c r="Q623" s="41"/>
      <c r="R623" s="112"/>
      <c r="S623" s="112"/>
      <c r="T623" s="112"/>
    </row>
    <row r="624" spans="3:20" x14ac:dyDescent="0.35">
      <c r="C624" s="112"/>
      <c r="D624" s="110" t="s">
        <v>70</v>
      </c>
      <c r="E624" s="110" t="s">
        <v>1818</v>
      </c>
      <c r="F624" s="110" t="str">
        <f t="shared" si="24"/>
        <v>Terre Haute, Indiana</v>
      </c>
      <c r="G624" s="41">
        <v>60622</v>
      </c>
      <c r="H624" s="113">
        <f t="shared" si="25"/>
        <v>0</v>
      </c>
      <c r="J624" s="112"/>
      <c r="O624" s="41"/>
      <c r="Q624" s="41"/>
      <c r="R624" s="112"/>
      <c r="S624" s="112"/>
      <c r="T624" s="112"/>
    </row>
    <row r="625" spans="3:20" x14ac:dyDescent="0.35">
      <c r="C625" s="112"/>
      <c r="D625" s="110" t="s">
        <v>65</v>
      </c>
      <c r="E625" s="110" t="s">
        <v>1819</v>
      </c>
      <c r="F625" s="110" t="str">
        <f t="shared" si="24"/>
        <v>Woodland, California</v>
      </c>
      <c r="G625" s="41">
        <v>60548</v>
      </c>
      <c r="H625" s="113">
        <f t="shared" si="25"/>
        <v>0</v>
      </c>
      <c r="J625" s="112"/>
      <c r="O625" s="41"/>
      <c r="Q625" s="41"/>
      <c r="R625" s="112"/>
      <c r="S625" s="112"/>
      <c r="T625" s="112"/>
    </row>
    <row r="626" spans="3:20" x14ac:dyDescent="0.35">
      <c r="C626" s="112"/>
      <c r="D626" s="110" t="s">
        <v>65</v>
      </c>
      <c r="E626" s="110" t="s">
        <v>1820</v>
      </c>
      <c r="F626" s="110" t="str">
        <f t="shared" si="24"/>
        <v>Petaluma, California</v>
      </c>
      <c r="G626" s="41">
        <v>60520</v>
      </c>
      <c r="H626" s="113">
        <f t="shared" si="25"/>
        <v>0</v>
      </c>
      <c r="J626" s="112"/>
      <c r="O626" s="41"/>
      <c r="Q626" s="41"/>
      <c r="R626" s="112"/>
      <c r="S626" s="112"/>
      <c r="T626" s="112"/>
    </row>
    <row r="627" spans="3:20" x14ac:dyDescent="0.35">
      <c r="C627" s="112"/>
      <c r="D627" s="110" t="s">
        <v>65</v>
      </c>
      <c r="E627" s="110" t="s">
        <v>1821</v>
      </c>
      <c r="F627" s="110" t="str">
        <f t="shared" si="24"/>
        <v>La Habra, California</v>
      </c>
      <c r="G627" s="41">
        <v>60513</v>
      </c>
      <c r="H627" s="113">
        <f t="shared" si="25"/>
        <v>0</v>
      </c>
      <c r="J627" s="112"/>
      <c r="O627" s="41"/>
      <c r="Q627" s="41"/>
      <c r="R627" s="112"/>
      <c r="S627" s="112"/>
      <c r="T627" s="112"/>
    </row>
    <row r="628" spans="3:20" x14ac:dyDescent="0.35">
      <c r="C628" s="112"/>
      <c r="D628" s="110" t="s">
        <v>106</v>
      </c>
      <c r="E628" s="110" t="s">
        <v>1822</v>
      </c>
      <c r="F628" s="110" t="str">
        <f t="shared" si="24"/>
        <v>Malden, Massachusetts</v>
      </c>
      <c r="G628" s="41">
        <v>60470</v>
      </c>
      <c r="H628" s="113">
        <f t="shared" si="25"/>
        <v>0</v>
      </c>
      <c r="J628" s="112"/>
      <c r="O628" s="41"/>
      <c r="Q628" s="41"/>
      <c r="R628" s="112"/>
      <c r="S628" s="112"/>
      <c r="T628" s="112"/>
    </row>
    <row r="629" spans="3:20" x14ac:dyDescent="0.35">
      <c r="C629" s="112"/>
      <c r="D629" s="110" t="s">
        <v>66</v>
      </c>
      <c r="E629" s="110" t="s">
        <v>1823</v>
      </c>
      <c r="F629" s="110" t="str">
        <f t="shared" si="24"/>
        <v>Commerce City, Colorado</v>
      </c>
      <c r="G629" s="41">
        <v>60336</v>
      </c>
      <c r="H629" s="113">
        <f t="shared" si="25"/>
        <v>0</v>
      </c>
      <c r="J629" s="112"/>
      <c r="O629" s="41"/>
      <c r="Q629" s="41"/>
      <c r="R629" s="112"/>
      <c r="S629" s="112"/>
      <c r="T629" s="112"/>
    </row>
    <row r="630" spans="3:20" x14ac:dyDescent="0.35">
      <c r="C630" s="112"/>
      <c r="D630" s="110" t="s">
        <v>72</v>
      </c>
      <c r="E630" s="110" t="s">
        <v>1824</v>
      </c>
      <c r="F630" s="110" t="str">
        <f t="shared" si="24"/>
        <v>Owensboro, Kentucky</v>
      </c>
      <c r="G630" s="41">
        <v>60131</v>
      </c>
      <c r="H630" s="113">
        <f t="shared" si="25"/>
        <v>0</v>
      </c>
      <c r="J630" s="112"/>
      <c r="O630" s="41"/>
      <c r="Q630" s="41"/>
      <c r="R630" s="112"/>
      <c r="S630" s="112"/>
      <c r="T630" s="112"/>
    </row>
    <row r="631" spans="3:20" x14ac:dyDescent="0.35">
      <c r="C631" s="112"/>
      <c r="D631" s="110" t="s">
        <v>103</v>
      </c>
      <c r="E631" s="110" t="s">
        <v>1825</v>
      </c>
      <c r="F631" s="110" t="str">
        <f t="shared" si="24"/>
        <v>Bristol, Connecticut</v>
      </c>
      <c r="G631" s="41">
        <v>59947</v>
      </c>
      <c r="H631" s="113">
        <f t="shared" si="25"/>
        <v>0</v>
      </c>
      <c r="J631" s="112"/>
      <c r="O631" s="41"/>
      <c r="Q631" s="41"/>
      <c r="R631" s="112"/>
      <c r="S631" s="112"/>
      <c r="T631" s="112"/>
    </row>
    <row r="632" spans="3:20" x14ac:dyDescent="0.35">
      <c r="C632" s="112"/>
      <c r="D632" s="110" t="s">
        <v>90</v>
      </c>
      <c r="E632" s="110" t="s">
        <v>1826</v>
      </c>
      <c r="F632" s="110" t="str">
        <f t="shared" si="24"/>
        <v>West Allis, Wisconsin</v>
      </c>
      <c r="G632" s="41">
        <v>59890</v>
      </c>
      <c r="H632" s="113">
        <f t="shared" si="25"/>
        <v>0</v>
      </c>
      <c r="J632" s="112"/>
      <c r="O632" s="41"/>
      <c r="Q632" s="41"/>
      <c r="R632" s="112"/>
      <c r="S632" s="112"/>
      <c r="T632" s="112"/>
    </row>
    <row r="633" spans="3:20" x14ac:dyDescent="0.35">
      <c r="C633" s="112"/>
      <c r="D633" s="110" t="s">
        <v>87</v>
      </c>
      <c r="E633" s="110" t="s">
        <v>1827</v>
      </c>
      <c r="F633" s="110" t="str">
        <f t="shared" si="24"/>
        <v>Taylorsville, Utah</v>
      </c>
      <c r="G633" s="41">
        <v>59805</v>
      </c>
      <c r="H633" s="113">
        <f t="shared" si="25"/>
        <v>0</v>
      </c>
      <c r="J633" s="112"/>
      <c r="O633" s="41"/>
      <c r="Q633" s="41"/>
      <c r="R633" s="112"/>
      <c r="S633" s="112"/>
      <c r="T633" s="112"/>
    </row>
    <row r="634" spans="3:20" x14ac:dyDescent="0.35">
      <c r="C634" s="112"/>
      <c r="D634" s="110" t="s">
        <v>117</v>
      </c>
      <c r="E634" s="110" t="s">
        <v>1828</v>
      </c>
      <c r="F634" s="110" t="str">
        <f t="shared" si="24"/>
        <v>Utica, New York</v>
      </c>
      <c r="G634" s="41">
        <v>59750</v>
      </c>
      <c r="H634" s="113">
        <f t="shared" si="25"/>
        <v>0</v>
      </c>
      <c r="J634" s="112"/>
      <c r="O634" s="41"/>
      <c r="Q634" s="41"/>
      <c r="R634" s="112"/>
      <c r="S634" s="112"/>
      <c r="T634" s="112"/>
    </row>
    <row r="635" spans="3:20" x14ac:dyDescent="0.35">
      <c r="C635" s="112"/>
      <c r="D635" s="110" t="s">
        <v>65</v>
      </c>
      <c r="E635" s="110" t="s">
        <v>1829</v>
      </c>
      <c r="F635" s="110" t="str">
        <f t="shared" si="24"/>
        <v>Monterey Park, California</v>
      </c>
      <c r="G635" s="41">
        <v>59669</v>
      </c>
      <c r="H635" s="113">
        <f t="shared" si="25"/>
        <v>0</v>
      </c>
      <c r="J635" s="112"/>
      <c r="O635" s="41"/>
      <c r="Q635" s="41"/>
      <c r="R635" s="112"/>
      <c r="S635" s="112"/>
      <c r="T635" s="112"/>
    </row>
    <row r="636" spans="3:20" x14ac:dyDescent="0.35">
      <c r="C636" s="112"/>
      <c r="D636" s="110" t="s">
        <v>120</v>
      </c>
      <c r="E636" s="110" t="s">
        <v>1830</v>
      </c>
      <c r="F636" s="110" t="str">
        <f t="shared" si="24"/>
        <v>Bonita Springs, Florida</v>
      </c>
      <c r="G636" s="41">
        <v>59637</v>
      </c>
      <c r="H636" s="113">
        <f t="shared" si="25"/>
        <v>0</v>
      </c>
      <c r="J636" s="112"/>
      <c r="O636" s="41"/>
      <c r="Q636" s="41"/>
      <c r="R636" s="112"/>
      <c r="S636" s="112"/>
      <c r="T636" s="112"/>
    </row>
    <row r="637" spans="3:20" x14ac:dyDescent="0.35">
      <c r="C637" s="112"/>
      <c r="D637" s="110" t="s">
        <v>65</v>
      </c>
      <c r="E637" s="110" t="s">
        <v>1831</v>
      </c>
      <c r="F637" s="110" t="str">
        <f t="shared" si="24"/>
        <v>Porterville, California</v>
      </c>
      <c r="G637" s="41">
        <v>59599</v>
      </c>
      <c r="H637" s="113">
        <f t="shared" si="25"/>
        <v>0</v>
      </c>
      <c r="J637" s="112"/>
      <c r="O637" s="41"/>
      <c r="Q637" s="41"/>
      <c r="R637" s="112"/>
      <c r="S637" s="112"/>
      <c r="T637" s="112"/>
    </row>
    <row r="638" spans="3:20" x14ac:dyDescent="0.35">
      <c r="C638" s="112"/>
      <c r="D638" s="110" t="s">
        <v>70</v>
      </c>
      <c r="E638" s="110" t="s">
        <v>1832</v>
      </c>
      <c r="F638" s="110" t="str">
        <f t="shared" si="24"/>
        <v>Greenwood, Indiana</v>
      </c>
      <c r="G638" s="41">
        <v>59458</v>
      </c>
      <c r="H638" s="113">
        <f t="shared" si="25"/>
        <v>0</v>
      </c>
      <c r="J638" s="112"/>
      <c r="O638" s="41"/>
      <c r="Q638" s="41"/>
      <c r="R638" s="112"/>
      <c r="S638" s="112"/>
      <c r="T638" s="112"/>
    </row>
    <row r="639" spans="3:20" x14ac:dyDescent="0.35">
      <c r="C639" s="112"/>
      <c r="D639" s="110" t="s">
        <v>85</v>
      </c>
      <c r="E639" s="110" t="s">
        <v>1833</v>
      </c>
      <c r="F639" s="110" t="str">
        <f t="shared" si="24"/>
        <v>Bartlett, Tennessee</v>
      </c>
      <c r="G639" s="41">
        <v>59440</v>
      </c>
      <c r="H639" s="113">
        <f t="shared" si="25"/>
        <v>0</v>
      </c>
      <c r="J639" s="112"/>
      <c r="O639" s="41"/>
      <c r="Q639" s="41"/>
      <c r="R639" s="112"/>
      <c r="S639" s="112"/>
      <c r="T639" s="112"/>
    </row>
    <row r="640" spans="3:20" x14ac:dyDescent="0.35">
      <c r="C640" s="112"/>
      <c r="D640" s="110" t="s">
        <v>120</v>
      </c>
      <c r="E640" s="110" t="s">
        <v>1834</v>
      </c>
      <c r="F640" s="110" t="str">
        <f t="shared" si="24"/>
        <v>Bradenton, Florida</v>
      </c>
      <c r="G640" s="41">
        <v>59439</v>
      </c>
      <c r="H640" s="113">
        <f t="shared" si="25"/>
        <v>0</v>
      </c>
      <c r="J640" s="112"/>
      <c r="O640" s="41"/>
      <c r="Q640" s="41"/>
      <c r="R640" s="112"/>
      <c r="S640" s="112"/>
      <c r="T640" s="112"/>
    </row>
    <row r="641" spans="3:20" x14ac:dyDescent="0.35">
      <c r="C641" s="112"/>
      <c r="D641" s="110" t="s">
        <v>79</v>
      </c>
      <c r="E641" s="110" t="s">
        <v>1835</v>
      </c>
      <c r="F641" s="110" t="str">
        <f t="shared" si="24"/>
        <v>Vineland, New Jersey</v>
      </c>
      <c r="G641" s="41">
        <v>59439</v>
      </c>
      <c r="H641" s="113">
        <f t="shared" si="25"/>
        <v>0</v>
      </c>
      <c r="J641" s="112"/>
      <c r="O641" s="41"/>
      <c r="Q641" s="41"/>
      <c r="R641" s="112"/>
      <c r="S641" s="112"/>
      <c r="T641" s="112"/>
    </row>
    <row r="642" spans="3:20" x14ac:dyDescent="0.35">
      <c r="C642" s="112"/>
      <c r="D642" s="110" t="s">
        <v>74</v>
      </c>
      <c r="E642" s="110" t="s">
        <v>1836</v>
      </c>
      <c r="F642" s="110" t="str">
        <f t="shared" si="24"/>
        <v>Pontiac, Michigan</v>
      </c>
      <c r="G642" s="41">
        <v>59438</v>
      </c>
      <c r="H642" s="113">
        <f t="shared" si="25"/>
        <v>0</v>
      </c>
      <c r="J642" s="112"/>
      <c r="O642" s="41"/>
      <c r="Q642" s="41"/>
      <c r="R642" s="112"/>
      <c r="S642" s="112"/>
      <c r="T642" s="112"/>
    </row>
    <row r="643" spans="3:20" x14ac:dyDescent="0.35">
      <c r="C643" s="112"/>
      <c r="D643" s="110" t="s">
        <v>103</v>
      </c>
      <c r="E643" s="110" t="s">
        <v>1837</v>
      </c>
      <c r="F643" s="110" t="str">
        <f t="shared" si="24"/>
        <v>Meriden, Connecticut</v>
      </c>
      <c r="G643" s="41">
        <v>59395</v>
      </c>
      <c r="H643" s="113">
        <f t="shared" si="25"/>
        <v>0</v>
      </c>
      <c r="J643" s="112"/>
      <c r="O643" s="41"/>
      <c r="Q643" s="41"/>
      <c r="R643" s="112"/>
      <c r="S643" s="112"/>
      <c r="T643" s="112"/>
    </row>
    <row r="644" spans="3:20" x14ac:dyDescent="0.35">
      <c r="C644" s="112"/>
      <c r="D644" s="110" t="s">
        <v>65</v>
      </c>
      <c r="E644" s="110" t="s">
        <v>1838</v>
      </c>
      <c r="F644" s="110" t="str">
        <f t="shared" si="24"/>
        <v>Gardena, California</v>
      </c>
      <c r="G644" s="41">
        <v>59329</v>
      </c>
      <c r="H644" s="113">
        <f t="shared" si="25"/>
        <v>0</v>
      </c>
      <c r="J644" s="112"/>
      <c r="O644" s="41"/>
      <c r="Q644" s="41"/>
      <c r="R644" s="112"/>
      <c r="S644" s="112"/>
      <c r="T644" s="112"/>
    </row>
    <row r="645" spans="3:20" x14ac:dyDescent="0.35">
      <c r="C645" s="112"/>
      <c r="D645" s="110" t="s">
        <v>123</v>
      </c>
      <c r="E645" s="110" t="s">
        <v>1839</v>
      </c>
      <c r="F645" s="110" t="str">
        <f t="shared" si="24"/>
        <v>Apex, North Carolina</v>
      </c>
      <c r="G645" s="41">
        <v>59300</v>
      </c>
      <c r="H645" s="113">
        <f t="shared" si="25"/>
        <v>0</v>
      </c>
      <c r="J645" s="112"/>
      <c r="O645" s="41"/>
      <c r="Q645" s="41"/>
      <c r="R645" s="112"/>
      <c r="S645" s="112"/>
      <c r="T645" s="112"/>
    </row>
    <row r="646" spans="3:20" x14ac:dyDescent="0.35">
      <c r="C646" s="112"/>
      <c r="D646" s="110" t="s">
        <v>74</v>
      </c>
      <c r="E646" s="110" t="s">
        <v>1840</v>
      </c>
      <c r="F646" s="110" t="str">
        <f t="shared" ref="F646:F709" si="26">E646&amp;", "&amp;D646</f>
        <v>Royal Oak, Michigan</v>
      </c>
      <c r="G646" s="41">
        <v>59277</v>
      </c>
      <c r="H646" s="113">
        <f t="shared" ref="H646:H709" si="27">IF(G646&gt;300000,G646,0)</f>
        <v>0</v>
      </c>
      <c r="J646" s="112"/>
      <c r="O646" s="41"/>
      <c r="Q646" s="41"/>
      <c r="R646" s="112"/>
      <c r="S646" s="112"/>
      <c r="T646" s="112"/>
    </row>
    <row r="647" spans="3:20" x14ac:dyDescent="0.35">
      <c r="C647" s="112"/>
      <c r="D647" s="110" t="s">
        <v>65</v>
      </c>
      <c r="E647" s="110" t="s">
        <v>1841</v>
      </c>
      <c r="F647" s="110" t="str">
        <f t="shared" si="26"/>
        <v>Cupertino, California</v>
      </c>
      <c r="G647" s="41">
        <v>59276</v>
      </c>
      <c r="H647" s="113">
        <f t="shared" si="27"/>
        <v>0</v>
      </c>
      <c r="J647" s="112"/>
      <c r="O647" s="41"/>
      <c r="Q647" s="41"/>
      <c r="R647" s="112"/>
      <c r="S647" s="112"/>
      <c r="T647" s="112"/>
    </row>
    <row r="648" spans="3:20" x14ac:dyDescent="0.35">
      <c r="C648" s="112"/>
      <c r="D648" s="110" t="s">
        <v>84</v>
      </c>
      <c r="E648" s="110" t="s">
        <v>1389</v>
      </c>
      <c r="F648" s="110" t="str">
        <f t="shared" si="26"/>
        <v>Lancaster, Pennsylvania</v>
      </c>
      <c r="G648" s="41">
        <v>59265</v>
      </c>
      <c r="H648" s="113">
        <f t="shared" si="27"/>
        <v>0</v>
      </c>
      <c r="J648" s="112"/>
      <c r="O648" s="41"/>
      <c r="Q648" s="41"/>
      <c r="R648" s="112"/>
      <c r="S648" s="112"/>
      <c r="T648" s="112"/>
    </row>
    <row r="649" spans="3:20" x14ac:dyDescent="0.35">
      <c r="C649" s="112"/>
      <c r="D649" s="110" t="s">
        <v>65</v>
      </c>
      <c r="E649" s="110" t="s">
        <v>1842</v>
      </c>
      <c r="F649" s="110" t="str">
        <f t="shared" si="26"/>
        <v>La Mesa, California</v>
      </c>
      <c r="G649" s="41">
        <v>59249</v>
      </c>
      <c r="H649" s="113">
        <f t="shared" si="27"/>
        <v>0</v>
      </c>
      <c r="J649" s="112"/>
      <c r="O649" s="41"/>
      <c r="Q649" s="41"/>
      <c r="R649" s="112"/>
      <c r="S649" s="112"/>
      <c r="T649" s="112"/>
    </row>
    <row r="650" spans="3:20" x14ac:dyDescent="0.35">
      <c r="C650" s="112"/>
      <c r="D650" s="110" t="s">
        <v>65</v>
      </c>
      <c r="E650" s="110" t="s">
        <v>1843</v>
      </c>
      <c r="F650" s="110" t="str">
        <f t="shared" si="26"/>
        <v>Gilroy, California</v>
      </c>
      <c r="G650" s="41">
        <v>59032</v>
      </c>
      <c r="H650" s="113">
        <f t="shared" si="27"/>
        <v>0</v>
      </c>
      <c r="J650" s="112"/>
      <c r="O650" s="41"/>
      <c r="Q650" s="41"/>
      <c r="R650" s="112"/>
      <c r="S650" s="112"/>
      <c r="T650" s="112"/>
    </row>
    <row r="651" spans="3:20" x14ac:dyDescent="0.35">
      <c r="C651" s="112"/>
      <c r="D651" s="110" t="s">
        <v>74</v>
      </c>
      <c r="E651" s="110" t="s">
        <v>1844</v>
      </c>
      <c r="F651" s="110" t="str">
        <f t="shared" si="26"/>
        <v>St. Clair Shores, Michigan</v>
      </c>
      <c r="G651" s="41">
        <v>58984</v>
      </c>
      <c r="H651" s="113">
        <f t="shared" si="27"/>
        <v>0</v>
      </c>
      <c r="J651" s="112"/>
      <c r="O651" s="41"/>
      <c r="Q651" s="41"/>
      <c r="R651" s="112"/>
      <c r="S651" s="112"/>
      <c r="T651" s="112"/>
    </row>
    <row r="652" spans="3:20" x14ac:dyDescent="0.35">
      <c r="C652" s="112"/>
      <c r="D652" s="110" t="s">
        <v>69</v>
      </c>
      <c r="E652" s="110" t="s">
        <v>1845</v>
      </c>
      <c r="F652" s="110" t="str">
        <f t="shared" si="26"/>
        <v>Des Plaines, Illinois</v>
      </c>
      <c r="G652" s="41">
        <v>58899</v>
      </c>
      <c r="H652" s="113">
        <f t="shared" si="27"/>
        <v>0</v>
      </c>
      <c r="J652" s="112"/>
      <c r="O652" s="41"/>
      <c r="Q652" s="41"/>
      <c r="R652" s="112"/>
      <c r="S652" s="112"/>
      <c r="T652" s="112"/>
    </row>
    <row r="653" spans="3:20" x14ac:dyDescent="0.35">
      <c r="C653" s="112"/>
      <c r="D653" s="110" t="s">
        <v>82</v>
      </c>
      <c r="E653" s="110" t="s">
        <v>1383</v>
      </c>
      <c r="F653" s="110" t="str">
        <f t="shared" si="26"/>
        <v>Springfield, Ohio</v>
      </c>
      <c r="G653" s="41">
        <v>58877</v>
      </c>
      <c r="H653" s="113">
        <f t="shared" si="27"/>
        <v>0</v>
      </c>
      <c r="J653" s="112"/>
      <c r="O653" s="41"/>
      <c r="Q653" s="41"/>
      <c r="R653" s="112"/>
      <c r="S653" s="112"/>
      <c r="T653" s="112"/>
    </row>
    <row r="654" spans="3:20" x14ac:dyDescent="0.35">
      <c r="C654" s="112"/>
      <c r="D654" s="110" t="s">
        <v>135</v>
      </c>
      <c r="E654" s="110" t="s">
        <v>1846</v>
      </c>
      <c r="F654" s="110" t="str">
        <f t="shared" si="26"/>
        <v>Corvallis, Oregon</v>
      </c>
      <c r="G654" s="41">
        <v>58856</v>
      </c>
      <c r="H654" s="113">
        <f t="shared" si="27"/>
        <v>0</v>
      </c>
      <c r="J654" s="112"/>
      <c r="O654" s="41"/>
      <c r="Q654" s="41"/>
      <c r="R654" s="112"/>
      <c r="S654" s="112"/>
      <c r="T654" s="112"/>
    </row>
    <row r="655" spans="3:20" x14ac:dyDescent="0.35">
      <c r="C655" s="112"/>
      <c r="D655" s="110" t="s">
        <v>120</v>
      </c>
      <c r="E655" s="110" t="s">
        <v>1847</v>
      </c>
      <c r="F655" s="110" t="str">
        <f t="shared" si="26"/>
        <v>Margate, Florida</v>
      </c>
      <c r="G655" s="41">
        <v>58796</v>
      </c>
      <c r="H655" s="113">
        <f t="shared" si="27"/>
        <v>0</v>
      </c>
      <c r="J655" s="112"/>
      <c r="O655" s="41"/>
      <c r="Q655" s="41"/>
      <c r="R655" s="112"/>
      <c r="S655" s="112"/>
      <c r="T655" s="112"/>
    </row>
    <row r="656" spans="3:20" x14ac:dyDescent="0.35">
      <c r="C656" s="112"/>
      <c r="D656" s="110" t="s">
        <v>116</v>
      </c>
      <c r="E656" s="110" t="s">
        <v>1848</v>
      </c>
      <c r="F656" s="110" t="str">
        <f t="shared" si="26"/>
        <v>Bowie, Maryland</v>
      </c>
      <c r="G656" s="41">
        <v>58643</v>
      </c>
      <c r="H656" s="113">
        <f t="shared" si="27"/>
        <v>0</v>
      </c>
      <c r="J656" s="112"/>
      <c r="O656" s="41"/>
      <c r="Q656" s="41"/>
      <c r="R656" s="112"/>
      <c r="S656" s="112"/>
      <c r="T656" s="112"/>
    </row>
    <row r="657" spans="3:20" x14ac:dyDescent="0.35">
      <c r="C657" s="112"/>
      <c r="D657" s="110" t="s">
        <v>134</v>
      </c>
      <c r="E657" s="110" t="s">
        <v>1849</v>
      </c>
      <c r="F657" s="110" t="str">
        <f t="shared" si="26"/>
        <v>Casa Grande, Arizona</v>
      </c>
      <c r="G657" s="41">
        <v>58632</v>
      </c>
      <c r="H657" s="113">
        <f t="shared" si="27"/>
        <v>0</v>
      </c>
      <c r="J657" s="112"/>
      <c r="O657" s="41"/>
      <c r="Q657" s="41"/>
      <c r="R657" s="112"/>
      <c r="S657" s="112"/>
      <c r="T657" s="112"/>
    </row>
    <row r="658" spans="3:20" x14ac:dyDescent="0.35">
      <c r="C658" s="112"/>
      <c r="D658" s="110" t="s">
        <v>132</v>
      </c>
      <c r="E658" s="110" t="s">
        <v>1850</v>
      </c>
      <c r="F658" s="110" t="str">
        <f t="shared" si="26"/>
        <v>Caldwell, Idaho</v>
      </c>
      <c r="G658" s="41">
        <v>58481</v>
      </c>
      <c r="H658" s="113">
        <f t="shared" si="27"/>
        <v>0</v>
      </c>
      <c r="J658" s="112"/>
      <c r="O658" s="41"/>
      <c r="Q658" s="41"/>
      <c r="R658" s="112"/>
      <c r="S658" s="112"/>
      <c r="T658" s="112"/>
    </row>
    <row r="659" spans="3:20" x14ac:dyDescent="0.35">
      <c r="C659" s="112"/>
      <c r="D659" s="110" t="s">
        <v>65</v>
      </c>
      <c r="E659" s="110" t="s">
        <v>1851</v>
      </c>
      <c r="F659" s="110" t="str">
        <f t="shared" si="26"/>
        <v>San Rafael, California</v>
      </c>
      <c r="G659" s="41">
        <v>58440</v>
      </c>
      <c r="H659" s="113">
        <f t="shared" si="27"/>
        <v>0</v>
      </c>
      <c r="J659" s="112"/>
      <c r="O659" s="41"/>
      <c r="Q659" s="41"/>
      <c r="R659" s="112"/>
      <c r="S659" s="112"/>
      <c r="T659" s="112"/>
    </row>
    <row r="660" spans="3:20" x14ac:dyDescent="0.35">
      <c r="C660" s="112"/>
      <c r="D660" s="110" t="s">
        <v>77</v>
      </c>
      <c r="E660" s="110" t="s">
        <v>1852</v>
      </c>
      <c r="F660" s="110" t="str">
        <f t="shared" si="26"/>
        <v>Great Falls, Montana</v>
      </c>
      <c r="G660" s="41">
        <v>58434</v>
      </c>
      <c r="H660" s="113">
        <f t="shared" si="27"/>
        <v>0</v>
      </c>
      <c r="J660" s="112"/>
      <c r="O660" s="41"/>
      <c r="Q660" s="41"/>
      <c r="R660" s="112"/>
      <c r="S660" s="112"/>
      <c r="T660" s="112"/>
    </row>
    <row r="661" spans="3:20" x14ac:dyDescent="0.35">
      <c r="C661" s="112"/>
      <c r="D661" s="110" t="s">
        <v>120</v>
      </c>
      <c r="E661" s="110" t="s">
        <v>1853</v>
      </c>
      <c r="F661" s="110" t="str">
        <f t="shared" si="26"/>
        <v>Sarasota, Florida</v>
      </c>
      <c r="G661" s="41">
        <v>58285</v>
      </c>
      <c r="H661" s="113">
        <f t="shared" si="27"/>
        <v>0</v>
      </c>
      <c r="J661" s="112"/>
      <c r="O661" s="41"/>
      <c r="Q661" s="41"/>
      <c r="R661" s="112"/>
      <c r="S661" s="112"/>
      <c r="T661" s="112"/>
    </row>
    <row r="662" spans="3:20" x14ac:dyDescent="0.35">
      <c r="C662" s="112"/>
      <c r="D662" s="110" t="s">
        <v>88</v>
      </c>
      <c r="E662" s="110" t="s">
        <v>1854</v>
      </c>
      <c r="F662" s="110" t="str">
        <f t="shared" si="26"/>
        <v>Richland, Washington</v>
      </c>
      <c r="G662" s="41">
        <v>58225</v>
      </c>
      <c r="H662" s="113">
        <f t="shared" si="27"/>
        <v>0</v>
      </c>
      <c r="J662" s="112"/>
      <c r="O662" s="41"/>
      <c r="Q662" s="41"/>
      <c r="R662" s="112"/>
      <c r="S662" s="112"/>
      <c r="T662" s="112"/>
    </row>
    <row r="663" spans="3:20" x14ac:dyDescent="0.35">
      <c r="C663" s="112"/>
      <c r="D663" s="110" t="s">
        <v>127</v>
      </c>
      <c r="E663" s="110" t="s">
        <v>1855</v>
      </c>
      <c r="F663" s="110" t="str">
        <f t="shared" si="26"/>
        <v>Saint Peters, Missouri</v>
      </c>
      <c r="G663" s="41">
        <v>58212</v>
      </c>
      <c r="H663" s="113">
        <f t="shared" si="27"/>
        <v>0</v>
      </c>
      <c r="J663" s="112"/>
      <c r="O663" s="41"/>
      <c r="Q663" s="41"/>
      <c r="R663" s="112"/>
      <c r="S663" s="112"/>
      <c r="T663" s="112"/>
    </row>
    <row r="664" spans="3:20" x14ac:dyDescent="0.35">
      <c r="C664" s="112"/>
      <c r="D664" s="110" t="s">
        <v>85</v>
      </c>
      <c r="E664" s="110" t="s">
        <v>1856</v>
      </c>
      <c r="F664" s="110" t="str">
        <f t="shared" si="26"/>
        <v>Hendersonville, Tennessee</v>
      </c>
      <c r="G664" s="41">
        <v>58113</v>
      </c>
      <c r="H664" s="113">
        <f t="shared" si="27"/>
        <v>0</v>
      </c>
      <c r="J664" s="112"/>
      <c r="O664" s="41"/>
      <c r="Q664" s="41"/>
      <c r="R664" s="112"/>
      <c r="S664" s="112"/>
      <c r="T664" s="112"/>
    </row>
    <row r="665" spans="3:20" x14ac:dyDescent="0.35">
      <c r="C665" s="112"/>
      <c r="D665" s="110" t="s">
        <v>117</v>
      </c>
      <c r="E665" s="110" t="s">
        <v>1857</v>
      </c>
      <c r="F665" s="110" t="str">
        <f t="shared" si="26"/>
        <v>White Plains, New York</v>
      </c>
      <c r="G665" s="41">
        <v>58109</v>
      </c>
      <c r="H665" s="113">
        <f t="shared" si="27"/>
        <v>0</v>
      </c>
      <c r="J665" s="112"/>
      <c r="O665" s="41"/>
      <c r="Q665" s="41"/>
      <c r="R665" s="112"/>
      <c r="S665" s="112"/>
      <c r="T665" s="112"/>
    </row>
    <row r="666" spans="3:20" x14ac:dyDescent="0.35">
      <c r="C666" s="112"/>
      <c r="D666" s="110" t="s">
        <v>123</v>
      </c>
      <c r="E666" s="110" t="s">
        <v>1858</v>
      </c>
      <c r="F666" s="110" t="str">
        <f t="shared" si="26"/>
        <v>Huntersville, North Carolina</v>
      </c>
      <c r="G666" s="41">
        <v>58098</v>
      </c>
      <c r="H666" s="113">
        <f t="shared" si="27"/>
        <v>0</v>
      </c>
      <c r="J666" s="112"/>
      <c r="O666" s="41"/>
      <c r="Q666" s="41"/>
      <c r="R666" s="112"/>
      <c r="S666" s="112"/>
      <c r="T666" s="112"/>
    </row>
    <row r="667" spans="3:20" x14ac:dyDescent="0.35">
      <c r="C667" s="112"/>
      <c r="D667" s="110" t="s">
        <v>65</v>
      </c>
      <c r="E667" s="110" t="s">
        <v>1859</v>
      </c>
      <c r="F667" s="110" t="str">
        <f t="shared" si="26"/>
        <v>Santee, California</v>
      </c>
      <c r="G667" s="41">
        <v>58081</v>
      </c>
      <c r="H667" s="113">
        <f t="shared" si="27"/>
        <v>0</v>
      </c>
      <c r="J667" s="112"/>
      <c r="O667" s="41"/>
      <c r="Q667" s="41"/>
      <c r="R667" s="112"/>
      <c r="S667" s="112"/>
      <c r="T667" s="112"/>
    </row>
    <row r="668" spans="3:20" x14ac:dyDescent="0.35">
      <c r="C668" s="112"/>
      <c r="D668" s="110" t="s">
        <v>70</v>
      </c>
      <c r="E668" s="110" t="s">
        <v>1860</v>
      </c>
      <c r="F668" s="110" t="str">
        <f t="shared" si="26"/>
        <v>Kokomo, Indiana</v>
      </c>
      <c r="G668" s="41">
        <v>58020</v>
      </c>
      <c r="H668" s="113">
        <f t="shared" si="27"/>
        <v>0</v>
      </c>
      <c r="J668" s="112"/>
      <c r="O668" s="41"/>
      <c r="Q668" s="41"/>
      <c r="R668" s="112"/>
      <c r="S668" s="112"/>
      <c r="T668" s="112"/>
    </row>
    <row r="669" spans="3:20" x14ac:dyDescent="0.35">
      <c r="C669" s="112"/>
      <c r="D669" s="110" t="s">
        <v>65</v>
      </c>
      <c r="E669" s="110" t="s">
        <v>1861</v>
      </c>
      <c r="F669" s="110" t="str">
        <f t="shared" si="26"/>
        <v>Arcadia, California</v>
      </c>
      <c r="G669" s="41">
        <v>57939</v>
      </c>
      <c r="H669" s="113">
        <f t="shared" si="27"/>
        <v>0</v>
      </c>
      <c r="J669" s="112"/>
      <c r="O669" s="41"/>
      <c r="Q669" s="41"/>
      <c r="R669" s="112"/>
      <c r="S669" s="112"/>
      <c r="T669" s="112"/>
    </row>
    <row r="670" spans="3:20" x14ac:dyDescent="0.35">
      <c r="C670" s="112"/>
      <c r="D670" s="110" t="s">
        <v>91</v>
      </c>
      <c r="E670" s="110" t="s">
        <v>1862</v>
      </c>
      <c r="F670" s="110" t="str">
        <f t="shared" si="26"/>
        <v>Casper, Wyoming</v>
      </c>
      <c r="G670" s="41">
        <v>57931</v>
      </c>
      <c r="H670" s="113">
        <f t="shared" si="27"/>
        <v>0</v>
      </c>
      <c r="J670" s="112"/>
      <c r="O670" s="41"/>
      <c r="Q670" s="41"/>
      <c r="R670" s="112"/>
      <c r="S670" s="112"/>
      <c r="T670" s="112"/>
    </row>
    <row r="671" spans="3:20" x14ac:dyDescent="0.35">
      <c r="C671" s="112"/>
      <c r="D671" s="110" t="s">
        <v>126</v>
      </c>
      <c r="E671" s="110" t="s">
        <v>1863</v>
      </c>
      <c r="F671" s="110" t="str">
        <f t="shared" si="26"/>
        <v>Dubuque, Iowa</v>
      </c>
      <c r="G671" s="41">
        <v>57882</v>
      </c>
      <c r="H671" s="113">
        <f t="shared" si="27"/>
        <v>0</v>
      </c>
      <c r="J671" s="112"/>
      <c r="O671" s="41"/>
      <c r="Q671" s="41"/>
      <c r="R671" s="112"/>
      <c r="S671" s="112"/>
      <c r="T671" s="112"/>
    </row>
    <row r="672" spans="3:20" x14ac:dyDescent="0.35">
      <c r="C672" s="112"/>
      <c r="D672" s="110" t="s">
        <v>69</v>
      </c>
      <c r="E672" s="110" t="s">
        <v>1864</v>
      </c>
      <c r="F672" s="110" t="str">
        <f t="shared" si="26"/>
        <v>Orland Park, Illinois</v>
      </c>
      <c r="G672" s="41">
        <v>57857</v>
      </c>
      <c r="H672" s="113">
        <f t="shared" si="27"/>
        <v>0</v>
      </c>
      <c r="J672" s="112"/>
      <c r="O672" s="41"/>
      <c r="Q672" s="41"/>
      <c r="R672" s="112"/>
      <c r="S672" s="112"/>
      <c r="T672" s="112"/>
    </row>
    <row r="673" spans="3:20" x14ac:dyDescent="0.35">
      <c r="C673" s="112"/>
      <c r="D673" s="110" t="s">
        <v>106</v>
      </c>
      <c r="E673" s="110" t="s">
        <v>1865</v>
      </c>
      <c r="F673" s="110" t="str">
        <f t="shared" si="26"/>
        <v>Weymouth, Massachusetts</v>
      </c>
      <c r="G673" s="41">
        <v>57746</v>
      </c>
      <c r="H673" s="113">
        <f t="shared" si="27"/>
        <v>0</v>
      </c>
      <c r="J673" s="112"/>
      <c r="O673" s="41"/>
      <c r="Q673" s="41"/>
      <c r="R673" s="112"/>
      <c r="S673" s="112"/>
      <c r="T673" s="112"/>
    </row>
    <row r="674" spans="3:20" x14ac:dyDescent="0.35">
      <c r="C674" s="112"/>
      <c r="D674" s="110" t="s">
        <v>66</v>
      </c>
      <c r="E674" s="110" t="s">
        <v>1866</v>
      </c>
      <c r="F674" s="110" t="str">
        <f t="shared" si="26"/>
        <v>Parker, Colorado</v>
      </c>
      <c r="G674" s="41">
        <v>57706</v>
      </c>
      <c r="H674" s="113">
        <f t="shared" si="27"/>
        <v>0</v>
      </c>
      <c r="J674" s="112"/>
      <c r="O674" s="41"/>
      <c r="Q674" s="41"/>
      <c r="R674" s="112"/>
      <c r="S674" s="112"/>
      <c r="T674" s="112"/>
    </row>
    <row r="675" spans="3:20" x14ac:dyDescent="0.35">
      <c r="C675" s="112"/>
      <c r="D675" s="110" t="s">
        <v>120</v>
      </c>
      <c r="E675" s="110" t="s">
        <v>1867</v>
      </c>
      <c r="F675" s="110" t="str">
        <f t="shared" si="26"/>
        <v>Palm Beach Gardens, Florida</v>
      </c>
      <c r="G675" s="41">
        <v>57704</v>
      </c>
      <c r="H675" s="113">
        <f t="shared" si="27"/>
        <v>0</v>
      </c>
      <c r="J675" s="112"/>
      <c r="O675" s="41"/>
      <c r="Q675" s="41"/>
      <c r="R675" s="112"/>
      <c r="S675" s="112"/>
      <c r="T675" s="112"/>
    </row>
    <row r="676" spans="3:20" x14ac:dyDescent="0.35">
      <c r="C676" s="112"/>
      <c r="D676" s="110" t="s">
        <v>65</v>
      </c>
      <c r="E676" s="110" t="s">
        <v>1868</v>
      </c>
      <c r="F676" s="110" t="str">
        <f t="shared" si="26"/>
        <v>Hanford, California</v>
      </c>
      <c r="G676" s="41">
        <v>57703</v>
      </c>
      <c r="H676" s="113">
        <f t="shared" si="27"/>
        <v>0</v>
      </c>
      <c r="J676" s="112"/>
      <c r="O676" s="41"/>
      <c r="Q676" s="41"/>
      <c r="R676" s="112"/>
      <c r="S676" s="112"/>
      <c r="T676" s="112"/>
    </row>
    <row r="677" spans="3:20" x14ac:dyDescent="0.35">
      <c r="C677" s="112"/>
      <c r="D677" s="110" t="s">
        <v>65</v>
      </c>
      <c r="E677" s="110" t="s">
        <v>1869</v>
      </c>
      <c r="F677" s="110" t="str">
        <f t="shared" si="26"/>
        <v>Huntington Park, California</v>
      </c>
      <c r="G677" s="41">
        <v>57509</v>
      </c>
      <c r="H677" s="113">
        <f t="shared" si="27"/>
        <v>0</v>
      </c>
      <c r="J677" s="112"/>
      <c r="O677" s="41"/>
      <c r="Q677" s="41"/>
      <c r="R677" s="112"/>
      <c r="S677" s="112"/>
      <c r="T677" s="112"/>
    </row>
    <row r="678" spans="3:20" x14ac:dyDescent="0.35">
      <c r="C678" s="112"/>
      <c r="D678" s="110" t="s">
        <v>106</v>
      </c>
      <c r="E678" s="110" t="s">
        <v>1870</v>
      </c>
      <c r="F678" s="110" t="str">
        <f t="shared" si="26"/>
        <v>Taunton, Massachusetts</v>
      </c>
      <c r="G678" s="41">
        <v>57464</v>
      </c>
      <c r="H678" s="113">
        <f t="shared" si="27"/>
        <v>0</v>
      </c>
      <c r="J678" s="112"/>
      <c r="O678" s="41"/>
      <c r="Q678" s="41"/>
      <c r="R678" s="112"/>
      <c r="S678" s="112"/>
      <c r="T678" s="112"/>
    </row>
    <row r="679" spans="3:20" x14ac:dyDescent="0.35">
      <c r="C679" s="112"/>
      <c r="D679" s="110" t="s">
        <v>83</v>
      </c>
      <c r="E679" s="110" t="s">
        <v>1871</v>
      </c>
      <c r="F679" s="110" t="str">
        <f t="shared" si="26"/>
        <v>Midwest City, Oklahoma</v>
      </c>
      <c r="G679" s="41">
        <v>57407</v>
      </c>
      <c r="H679" s="113">
        <f t="shared" si="27"/>
        <v>0</v>
      </c>
      <c r="J679" s="112"/>
      <c r="O679" s="41"/>
      <c r="Q679" s="41"/>
      <c r="R679" s="112"/>
      <c r="S679" s="112"/>
      <c r="T679" s="112"/>
    </row>
    <row r="680" spans="3:20" x14ac:dyDescent="0.35">
      <c r="C680" s="112"/>
      <c r="D680" s="110" t="s">
        <v>106</v>
      </c>
      <c r="E680" s="110" t="s">
        <v>1628</v>
      </c>
      <c r="F680" s="110" t="str">
        <f t="shared" si="26"/>
        <v>Medford, Massachusetts</v>
      </c>
      <c r="G680" s="41">
        <v>57341</v>
      </c>
      <c r="H680" s="113">
        <f t="shared" si="27"/>
        <v>0</v>
      </c>
      <c r="J680" s="112"/>
      <c r="O680" s="41"/>
      <c r="Q680" s="41"/>
      <c r="R680" s="112"/>
      <c r="S680" s="112"/>
      <c r="T680" s="112"/>
    </row>
    <row r="681" spans="3:20" x14ac:dyDescent="0.35">
      <c r="C681" s="112"/>
      <c r="D681" s="110" t="s">
        <v>86</v>
      </c>
      <c r="E681" s="110" t="s">
        <v>1872</v>
      </c>
      <c r="F681" s="110" t="str">
        <f t="shared" si="26"/>
        <v>Euless, Texas</v>
      </c>
      <c r="G681" s="41">
        <v>57197</v>
      </c>
      <c r="H681" s="113">
        <f t="shared" si="27"/>
        <v>0</v>
      </c>
      <c r="J681" s="112"/>
      <c r="O681" s="41"/>
      <c r="Q681" s="41"/>
      <c r="R681" s="112"/>
      <c r="S681" s="112"/>
      <c r="T681" s="112"/>
    </row>
    <row r="682" spans="3:20" x14ac:dyDescent="0.35">
      <c r="C682" s="112"/>
      <c r="D682" s="110" t="s">
        <v>88</v>
      </c>
      <c r="E682" s="110" t="s">
        <v>1873</v>
      </c>
      <c r="F682" s="110" t="str">
        <f t="shared" si="26"/>
        <v>Shoreline, Washington</v>
      </c>
      <c r="G682" s="41">
        <v>57027</v>
      </c>
      <c r="H682" s="113">
        <f t="shared" si="27"/>
        <v>0</v>
      </c>
      <c r="J682" s="112"/>
      <c r="O682" s="41"/>
      <c r="Q682" s="41"/>
      <c r="R682" s="112"/>
      <c r="S682" s="112"/>
      <c r="T682" s="112"/>
    </row>
    <row r="683" spans="3:20" x14ac:dyDescent="0.35">
      <c r="C683" s="112"/>
      <c r="D683" s="110" t="s">
        <v>124</v>
      </c>
      <c r="E683" s="110" t="s">
        <v>1874</v>
      </c>
      <c r="F683" s="110" t="str">
        <f t="shared" si="26"/>
        <v>Smyrna, Georgia</v>
      </c>
      <c r="G683" s="41">
        <v>56666</v>
      </c>
      <c r="H683" s="113">
        <f t="shared" si="27"/>
        <v>0</v>
      </c>
      <c r="J683" s="112"/>
      <c r="O683" s="41"/>
      <c r="Q683" s="41"/>
      <c r="R683" s="112"/>
      <c r="S683" s="112"/>
      <c r="T683" s="112"/>
    </row>
    <row r="684" spans="3:20" x14ac:dyDescent="0.35">
      <c r="C684" s="112"/>
      <c r="D684" s="110" t="s">
        <v>132</v>
      </c>
      <c r="E684" s="110" t="s">
        <v>1875</v>
      </c>
      <c r="F684" s="110" t="str">
        <f t="shared" si="26"/>
        <v>Pocatello, Idaho</v>
      </c>
      <c r="G684" s="41">
        <v>56637</v>
      </c>
      <c r="H684" s="113">
        <f t="shared" si="27"/>
        <v>0</v>
      </c>
      <c r="J684" s="112"/>
      <c r="O684" s="41"/>
      <c r="Q684" s="41"/>
      <c r="R684" s="112"/>
      <c r="S684" s="112"/>
      <c r="T684" s="112"/>
    </row>
    <row r="685" spans="3:20" x14ac:dyDescent="0.35">
      <c r="C685" s="112"/>
      <c r="D685" s="110" t="s">
        <v>124</v>
      </c>
      <c r="E685" s="110" t="s">
        <v>1876</v>
      </c>
      <c r="F685" s="110" t="str">
        <f t="shared" si="26"/>
        <v>Valdosta, Georgia</v>
      </c>
      <c r="G685" s="41">
        <v>56457</v>
      </c>
      <c r="H685" s="113">
        <f t="shared" si="27"/>
        <v>0</v>
      </c>
      <c r="J685" s="112"/>
      <c r="O685" s="41"/>
      <c r="Q685" s="41"/>
      <c r="R685" s="112"/>
      <c r="S685" s="112"/>
      <c r="T685" s="112"/>
    </row>
    <row r="686" spans="3:20" x14ac:dyDescent="0.35">
      <c r="C686" s="112"/>
      <c r="D686" s="110" t="s">
        <v>78</v>
      </c>
      <c r="E686" s="110" t="s">
        <v>1877</v>
      </c>
      <c r="F686" s="110" t="str">
        <f t="shared" si="26"/>
        <v>Carson City, Nevada</v>
      </c>
      <c r="G686" s="41">
        <v>55916</v>
      </c>
      <c r="H686" s="113">
        <f t="shared" si="27"/>
        <v>0</v>
      </c>
      <c r="J686" s="112"/>
      <c r="O686" s="41"/>
      <c r="Q686" s="41"/>
      <c r="R686" s="112"/>
      <c r="S686" s="112"/>
      <c r="T686" s="112"/>
    </row>
    <row r="687" spans="3:20" x14ac:dyDescent="0.35">
      <c r="C687" s="112"/>
      <c r="D687" s="110" t="s">
        <v>134</v>
      </c>
      <c r="E687" s="110" t="s">
        <v>1878</v>
      </c>
      <c r="F687" s="110" t="str">
        <f t="shared" si="26"/>
        <v>Lake Havasu City, Arizona</v>
      </c>
      <c r="G687" s="41">
        <v>55865</v>
      </c>
      <c r="H687" s="113">
        <f t="shared" si="27"/>
        <v>0</v>
      </c>
      <c r="J687" s="112"/>
      <c r="O687" s="41"/>
      <c r="Q687" s="41"/>
      <c r="R687" s="112"/>
      <c r="S687" s="112"/>
      <c r="T687" s="112"/>
    </row>
    <row r="688" spans="3:20" x14ac:dyDescent="0.35">
      <c r="C688" s="112"/>
      <c r="D688" s="110" t="s">
        <v>81</v>
      </c>
      <c r="E688" s="110" t="s">
        <v>1879</v>
      </c>
      <c r="F688" s="110" t="str">
        <f t="shared" si="26"/>
        <v>Grand Forks, North Dakota</v>
      </c>
      <c r="G688" s="41">
        <v>55839</v>
      </c>
      <c r="H688" s="113">
        <f t="shared" si="27"/>
        <v>0</v>
      </c>
      <c r="J688" s="112"/>
      <c r="O688" s="41"/>
      <c r="Q688" s="41"/>
      <c r="R688" s="112"/>
      <c r="S688" s="112"/>
      <c r="T688" s="112"/>
    </row>
    <row r="689" spans="3:20" x14ac:dyDescent="0.35">
      <c r="C689" s="112"/>
      <c r="D689" s="110" t="s">
        <v>127</v>
      </c>
      <c r="E689" s="110" t="s">
        <v>1880</v>
      </c>
      <c r="F689" s="110" t="str">
        <f t="shared" si="26"/>
        <v>Blue Springs, Missouri</v>
      </c>
      <c r="G689" s="41">
        <v>55829</v>
      </c>
      <c r="H689" s="113">
        <f t="shared" si="27"/>
        <v>0</v>
      </c>
      <c r="J689" s="112"/>
      <c r="O689" s="41"/>
      <c r="Q689" s="41"/>
      <c r="R689" s="112"/>
      <c r="S689" s="112"/>
      <c r="T689" s="112"/>
    </row>
    <row r="690" spans="3:20" x14ac:dyDescent="0.35">
      <c r="C690" s="112"/>
      <c r="D690" s="110" t="s">
        <v>76</v>
      </c>
      <c r="E690" s="110" t="s">
        <v>1881</v>
      </c>
      <c r="F690" s="110" t="str">
        <f t="shared" si="26"/>
        <v>Southaven, Mississippi</v>
      </c>
      <c r="G690" s="41">
        <v>55780</v>
      </c>
      <c r="H690" s="113">
        <f t="shared" si="27"/>
        <v>0</v>
      </c>
      <c r="J690" s="112"/>
      <c r="O690" s="41"/>
      <c r="Q690" s="41"/>
      <c r="R690" s="112"/>
      <c r="S690" s="112"/>
      <c r="T690" s="112"/>
    </row>
    <row r="691" spans="3:20" x14ac:dyDescent="0.35">
      <c r="C691" s="112"/>
      <c r="D691" s="110" t="s">
        <v>69</v>
      </c>
      <c r="E691" s="110" t="s">
        <v>1882</v>
      </c>
      <c r="F691" s="110" t="str">
        <f t="shared" si="26"/>
        <v>Tinley Park, Illinois</v>
      </c>
      <c r="G691" s="41">
        <v>55773</v>
      </c>
      <c r="H691" s="113">
        <f t="shared" si="27"/>
        <v>0</v>
      </c>
      <c r="J691" s="112"/>
      <c r="O691" s="41"/>
      <c r="Q691" s="41"/>
      <c r="R691" s="112"/>
      <c r="S691" s="112"/>
      <c r="T691" s="112"/>
    </row>
    <row r="692" spans="3:20" x14ac:dyDescent="0.35">
      <c r="C692" s="112"/>
      <c r="D692" s="110" t="s">
        <v>65</v>
      </c>
      <c r="E692" s="110" t="s">
        <v>1883</v>
      </c>
      <c r="F692" s="110" t="str">
        <f t="shared" si="26"/>
        <v>Diamond Bar, California</v>
      </c>
      <c r="G692" s="41">
        <v>55720</v>
      </c>
      <c r="H692" s="113">
        <f t="shared" si="27"/>
        <v>0</v>
      </c>
      <c r="J692" s="112"/>
      <c r="O692" s="41"/>
      <c r="Q692" s="41"/>
      <c r="R692" s="112"/>
      <c r="S692" s="112"/>
      <c r="T692" s="112"/>
    </row>
    <row r="693" spans="3:20" x14ac:dyDescent="0.35">
      <c r="C693" s="112"/>
      <c r="D693" s="110" t="s">
        <v>79</v>
      </c>
      <c r="E693" s="110" t="s">
        <v>1884</v>
      </c>
      <c r="F693" s="110" t="str">
        <f t="shared" si="26"/>
        <v>New Brunswick, New Jersey</v>
      </c>
      <c r="G693" s="41">
        <v>55676</v>
      </c>
      <c r="H693" s="113">
        <f t="shared" si="27"/>
        <v>0</v>
      </c>
      <c r="J693" s="112"/>
      <c r="O693" s="41"/>
      <c r="Q693" s="41"/>
      <c r="R693" s="112"/>
      <c r="S693" s="112"/>
      <c r="T693" s="112"/>
    </row>
    <row r="694" spans="3:20" x14ac:dyDescent="0.35">
      <c r="C694" s="112"/>
      <c r="D694" s="110" t="s">
        <v>71</v>
      </c>
      <c r="E694" s="110" t="s">
        <v>1885</v>
      </c>
      <c r="F694" s="110" t="str">
        <f t="shared" si="26"/>
        <v>Lenexa, Kansas</v>
      </c>
      <c r="G694" s="41">
        <v>55625</v>
      </c>
      <c r="H694" s="113">
        <f t="shared" si="27"/>
        <v>0</v>
      </c>
      <c r="J694" s="112"/>
      <c r="O694" s="41"/>
      <c r="Q694" s="41"/>
      <c r="R694" s="112"/>
      <c r="S694" s="112"/>
      <c r="T694" s="112"/>
    </row>
    <row r="695" spans="3:20" x14ac:dyDescent="0.35">
      <c r="C695" s="112"/>
      <c r="D695" s="110" t="s">
        <v>124</v>
      </c>
      <c r="E695" s="110" t="s">
        <v>1886</v>
      </c>
      <c r="F695" s="110" t="str">
        <f t="shared" si="26"/>
        <v>Brookhaven, Georgia, Georgia</v>
      </c>
      <c r="G695" s="41">
        <v>55554</v>
      </c>
      <c r="H695" s="113">
        <f t="shared" si="27"/>
        <v>0</v>
      </c>
      <c r="J695" s="112"/>
      <c r="O695" s="41"/>
      <c r="Q695" s="41"/>
      <c r="R695" s="112"/>
      <c r="S695" s="112"/>
      <c r="T695" s="112"/>
    </row>
    <row r="696" spans="3:20" x14ac:dyDescent="0.35">
      <c r="C696" s="112"/>
      <c r="D696" s="110" t="s">
        <v>65</v>
      </c>
      <c r="E696" s="110" t="s">
        <v>1887</v>
      </c>
      <c r="F696" s="110" t="str">
        <f t="shared" si="26"/>
        <v>Novato, California</v>
      </c>
      <c r="G696" s="41">
        <v>55516</v>
      </c>
      <c r="H696" s="113">
        <f t="shared" si="27"/>
        <v>0</v>
      </c>
      <c r="J696" s="112"/>
      <c r="O696" s="41"/>
      <c r="Q696" s="41"/>
      <c r="R696" s="112"/>
      <c r="S696" s="112"/>
      <c r="T696" s="112"/>
    </row>
    <row r="697" spans="3:20" x14ac:dyDescent="0.35">
      <c r="C697" s="112"/>
      <c r="D697" s="110" t="s">
        <v>135</v>
      </c>
      <c r="E697" s="110" t="s">
        <v>1888</v>
      </c>
      <c r="F697" s="110" t="str">
        <f t="shared" si="26"/>
        <v>Tigard, Oregon</v>
      </c>
      <c r="G697" s="41">
        <v>55514</v>
      </c>
      <c r="H697" s="113">
        <f t="shared" si="27"/>
        <v>0</v>
      </c>
      <c r="J697" s="112"/>
      <c r="O697" s="41"/>
      <c r="Q697" s="41"/>
      <c r="R697" s="112"/>
      <c r="S697" s="112"/>
      <c r="T697" s="112"/>
    </row>
    <row r="698" spans="3:20" x14ac:dyDescent="0.35">
      <c r="C698" s="112"/>
      <c r="D698" s="110" t="s">
        <v>65</v>
      </c>
      <c r="E698" s="110" t="s">
        <v>1889</v>
      </c>
      <c r="F698" s="110" t="str">
        <f t="shared" si="26"/>
        <v>Highland, California</v>
      </c>
      <c r="G698" s="41">
        <v>55417</v>
      </c>
      <c r="H698" s="113">
        <f t="shared" si="27"/>
        <v>0</v>
      </c>
      <c r="J698" s="112"/>
      <c r="O698" s="41"/>
      <c r="Q698" s="41"/>
      <c r="R698" s="112"/>
      <c r="S698" s="112"/>
      <c r="T698" s="112"/>
    </row>
    <row r="699" spans="3:20" x14ac:dyDescent="0.35">
      <c r="C699" s="112"/>
      <c r="D699" s="110" t="s">
        <v>65</v>
      </c>
      <c r="E699" s="110" t="s">
        <v>1890</v>
      </c>
      <c r="F699" s="110" t="str">
        <f t="shared" si="26"/>
        <v>Fountain Valley, California</v>
      </c>
      <c r="G699" s="41">
        <v>55357</v>
      </c>
      <c r="H699" s="113">
        <f t="shared" si="27"/>
        <v>0</v>
      </c>
      <c r="J699" s="112"/>
      <c r="O699" s="41"/>
      <c r="Q699" s="41"/>
      <c r="R699" s="112"/>
      <c r="S699" s="112"/>
      <c r="T699" s="112"/>
    </row>
    <row r="700" spans="3:20" x14ac:dyDescent="0.35">
      <c r="C700" s="112"/>
      <c r="D700" s="110" t="s">
        <v>74</v>
      </c>
      <c r="E700" s="110" t="s">
        <v>1891</v>
      </c>
      <c r="F700" s="110" t="str">
        <f t="shared" si="26"/>
        <v>Dearborn Heights, Michigan</v>
      </c>
      <c r="G700" s="41">
        <v>55353</v>
      </c>
      <c r="H700" s="113">
        <f t="shared" si="27"/>
        <v>0</v>
      </c>
      <c r="J700" s="112"/>
      <c r="O700" s="41"/>
      <c r="Q700" s="41"/>
      <c r="R700" s="112"/>
      <c r="S700" s="112"/>
      <c r="T700" s="112"/>
    </row>
    <row r="701" spans="3:20" x14ac:dyDescent="0.35">
      <c r="C701" s="112"/>
      <c r="D701" s="110" t="s">
        <v>135</v>
      </c>
      <c r="E701" s="110" t="s">
        <v>1546</v>
      </c>
      <c r="F701" s="110" t="str">
        <f t="shared" si="26"/>
        <v>Albany, Oregon</v>
      </c>
      <c r="G701" s="41">
        <v>55338</v>
      </c>
      <c r="H701" s="113">
        <f t="shared" si="27"/>
        <v>0</v>
      </c>
      <c r="J701" s="112"/>
      <c r="O701" s="41"/>
      <c r="Q701" s="41"/>
      <c r="R701" s="112"/>
      <c r="S701" s="112"/>
      <c r="T701" s="112"/>
    </row>
    <row r="702" spans="3:20" x14ac:dyDescent="0.35">
      <c r="C702" s="112"/>
      <c r="D702" s="110" t="s">
        <v>86</v>
      </c>
      <c r="E702" s="110" t="s">
        <v>1892</v>
      </c>
      <c r="F702" s="110" t="str">
        <f t="shared" si="26"/>
        <v>Grapevine, Texas</v>
      </c>
      <c r="G702" s="41">
        <v>55281</v>
      </c>
      <c r="H702" s="113">
        <f t="shared" si="27"/>
        <v>0</v>
      </c>
      <c r="J702" s="112"/>
      <c r="O702" s="41"/>
      <c r="Q702" s="41"/>
      <c r="R702" s="112"/>
      <c r="S702" s="112"/>
      <c r="T702" s="112"/>
    </row>
    <row r="703" spans="3:20" x14ac:dyDescent="0.35">
      <c r="C703" s="112"/>
      <c r="D703" s="110" t="s">
        <v>75</v>
      </c>
      <c r="E703" s="110" t="s">
        <v>1699</v>
      </c>
      <c r="F703" s="110" t="str">
        <f t="shared" si="26"/>
        <v>Apple Valley, Minnesota</v>
      </c>
      <c r="G703" s="41">
        <v>55135</v>
      </c>
      <c r="H703" s="113">
        <f t="shared" si="27"/>
        <v>0</v>
      </c>
      <c r="J703" s="112"/>
      <c r="O703" s="41"/>
      <c r="Q703" s="41"/>
      <c r="R703" s="112"/>
      <c r="S703" s="112"/>
      <c r="T703" s="112"/>
    </row>
    <row r="704" spans="3:20" x14ac:dyDescent="0.35">
      <c r="C704" s="112"/>
      <c r="D704" s="110" t="s">
        <v>106</v>
      </c>
      <c r="E704" s="110" t="s">
        <v>1893</v>
      </c>
      <c r="F704" s="110" t="str">
        <f t="shared" si="26"/>
        <v>Chicopee, Massachusetts</v>
      </c>
      <c r="G704" s="41">
        <v>55126</v>
      </c>
      <c r="H704" s="113">
        <f t="shared" si="27"/>
        <v>0</v>
      </c>
      <c r="J704" s="112"/>
      <c r="O704" s="41"/>
      <c r="Q704" s="41"/>
      <c r="R704" s="112"/>
      <c r="S704" s="112"/>
      <c r="T704" s="112"/>
    </row>
    <row r="705" spans="3:20" x14ac:dyDescent="0.35">
      <c r="C705" s="112"/>
      <c r="D705" s="110" t="s">
        <v>117</v>
      </c>
      <c r="E705" s="110" t="s">
        <v>1894</v>
      </c>
      <c r="F705" s="110" t="str">
        <f t="shared" si="26"/>
        <v>Hempstead, New York</v>
      </c>
      <c r="G705" s="41">
        <v>55113</v>
      </c>
      <c r="H705" s="113">
        <f t="shared" si="27"/>
        <v>0</v>
      </c>
      <c r="J705" s="112"/>
      <c r="O705" s="41"/>
      <c r="Q705" s="41"/>
      <c r="R705" s="112"/>
      <c r="S705" s="112"/>
      <c r="T705" s="112"/>
    </row>
    <row r="706" spans="3:20" x14ac:dyDescent="0.35">
      <c r="C706" s="112"/>
      <c r="D706" s="110" t="s">
        <v>69</v>
      </c>
      <c r="E706" s="110" t="s">
        <v>1895</v>
      </c>
      <c r="F706" s="110" t="str">
        <f t="shared" si="26"/>
        <v>Oak Lawn, Illinois</v>
      </c>
      <c r="G706" s="41">
        <v>55022</v>
      </c>
      <c r="H706" s="113">
        <f t="shared" si="27"/>
        <v>0</v>
      </c>
      <c r="J706" s="112"/>
      <c r="O706" s="41"/>
      <c r="Q706" s="41"/>
      <c r="R706" s="112"/>
      <c r="S706" s="112"/>
      <c r="T706" s="112"/>
    </row>
    <row r="707" spans="3:20" x14ac:dyDescent="0.35">
      <c r="C707" s="112"/>
      <c r="D707" s="110" t="s">
        <v>65</v>
      </c>
      <c r="E707" s="110" t="s">
        <v>1896</v>
      </c>
      <c r="F707" s="110" t="str">
        <f t="shared" si="26"/>
        <v>Cathedral City, California</v>
      </c>
      <c r="G707" s="41">
        <v>55007</v>
      </c>
      <c r="H707" s="113">
        <f t="shared" si="27"/>
        <v>0</v>
      </c>
      <c r="J707" s="112"/>
      <c r="O707" s="41"/>
      <c r="Q707" s="41"/>
      <c r="R707" s="112"/>
      <c r="S707" s="112"/>
      <c r="T707" s="112"/>
    </row>
    <row r="708" spans="3:20" x14ac:dyDescent="0.35">
      <c r="C708" s="112"/>
      <c r="D708" s="110" t="s">
        <v>64</v>
      </c>
      <c r="E708" s="110" t="s">
        <v>1897</v>
      </c>
      <c r="F708" s="110" t="str">
        <f t="shared" si="26"/>
        <v>Bentonville, Arkansas</v>
      </c>
      <c r="G708" s="41">
        <v>54909</v>
      </c>
      <c r="H708" s="113">
        <f t="shared" si="27"/>
        <v>0</v>
      </c>
      <c r="J708" s="112"/>
      <c r="O708" s="41"/>
      <c r="Q708" s="41"/>
      <c r="R708" s="112"/>
      <c r="S708" s="112"/>
      <c r="T708" s="112"/>
    </row>
    <row r="709" spans="3:20" x14ac:dyDescent="0.35">
      <c r="C709" s="112"/>
      <c r="D709" s="110" t="s">
        <v>124</v>
      </c>
      <c r="E709" s="110" t="s">
        <v>998</v>
      </c>
      <c r="F709" s="110" t="str">
        <f t="shared" si="26"/>
        <v>Stonecrest, Georgia</v>
      </c>
      <c r="G709" s="41">
        <v>54903</v>
      </c>
      <c r="H709" s="113">
        <f t="shared" si="27"/>
        <v>0</v>
      </c>
      <c r="J709" s="112"/>
      <c r="O709" s="41"/>
      <c r="Q709" s="41"/>
      <c r="R709" s="112"/>
      <c r="S709" s="112"/>
      <c r="T709" s="112"/>
    </row>
    <row r="710" spans="3:20" x14ac:dyDescent="0.35">
      <c r="C710" s="112"/>
      <c r="D710" s="110" t="s">
        <v>82</v>
      </c>
      <c r="E710" s="110" t="s">
        <v>1898</v>
      </c>
      <c r="F710" s="110" t="str">
        <f t="shared" ref="F710:F773" si="28">E710&amp;", "&amp;D710</f>
        <v>Kettering, Ohio</v>
      </c>
      <c r="G710" s="41">
        <v>54855</v>
      </c>
      <c r="H710" s="113">
        <f t="shared" ref="H710:H773" si="29">IF(G710&gt;300000,G710,0)</f>
        <v>0</v>
      </c>
      <c r="J710" s="112"/>
      <c r="O710" s="41"/>
      <c r="Q710" s="41"/>
      <c r="R710" s="112"/>
      <c r="S710" s="112"/>
      <c r="T710" s="112"/>
    </row>
    <row r="711" spans="3:20" x14ac:dyDescent="0.35">
      <c r="C711" s="112"/>
      <c r="D711" s="110" t="s">
        <v>65</v>
      </c>
      <c r="E711" s="110" t="s">
        <v>1899</v>
      </c>
      <c r="F711" s="110" t="str">
        <f t="shared" si="28"/>
        <v>Colton, California</v>
      </c>
      <c r="G711" s="41">
        <v>54824</v>
      </c>
      <c r="H711" s="113">
        <f t="shared" si="29"/>
        <v>0</v>
      </c>
      <c r="J711" s="112"/>
      <c r="O711" s="41"/>
      <c r="Q711" s="41"/>
      <c r="R711" s="112"/>
      <c r="S711" s="112"/>
      <c r="T711" s="112"/>
    </row>
    <row r="712" spans="3:20" x14ac:dyDescent="0.35">
      <c r="C712" s="112"/>
      <c r="D712" s="110" t="s">
        <v>70</v>
      </c>
      <c r="E712" s="110" t="s">
        <v>1900</v>
      </c>
      <c r="F712" s="110" t="str">
        <f t="shared" si="28"/>
        <v>Anderson, Indiana</v>
      </c>
      <c r="G712" s="41">
        <v>54765</v>
      </c>
      <c r="H712" s="113">
        <f t="shared" si="29"/>
        <v>0</v>
      </c>
      <c r="J712" s="112"/>
      <c r="O712" s="41"/>
      <c r="Q712" s="41"/>
      <c r="R712" s="112"/>
      <c r="S712" s="112"/>
      <c r="T712" s="112"/>
    </row>
    <row r="713" spans="3:20" x14ac:dyDescent="0.35">
      <c r="C713" s="112"/>
      <c r="D713" s="110" t="s">
        <v>103</v>
      </c>
      <c r="E713" s="110" t="s">
        <v>1901</v>
      </c>
      <c r="F713" s="110" t="str">
        <f t="shared" si="28"/>
        <v>West Haven, Connecticut</v>
      </c>
      <c r="G713" s="41">
        <v>54620</v>
      </c>
      <c r="H713" s="113">
        <f t="shared" si="29"/>
        <v>0</v>
      </c>
      <c r="J713" s="112"/>
      <c r="O713" s="41"/>
      <c r="Q713" s="41"/>
      <c r="R713" s="112"/>
      <c r="S713" s="112"/>
      <c r="T713" s="112"/>
    </row>
    <row r="714" spans="3:20" x14ac:dyDescent="0.35">
      <c r="C714" s="112"/>
      <c r="D714" s="110" t="s">
        <v>123</v>
      </c>
      <c r="E714" s="110" t="s">
        <v>1902</v>
      </c>
      <c r="F714" s="110" t="str">
        <f t="shared" si="28"/>
        <v>Burlington, North Carolina</v>
      </c>
      <c r="G714" s="41">
        <v>54606</v>
      </c>
      <c r="H714" s="113">
        <f t="shared" si="29"/>
        <v>0</v>
      </c>
      <c r="J714" s="112"/>
      <c r="O714" s="41"/>
      <c r="Q714" s="41"/>
      <c r="R714" s="112"/>
      <c r="S714" s="112"/>
      <c r="T714" s="112"/>
    </row>
    <row r="715" spans="3:20" x14ac:dyDescent="0.35">
      <c r="C715" s="112"/>
      <c r="D715" s="110" t="s">
        <v>71</v>
      </c>
      <c r="E715" s="110" t="s">
        <v>1903</v>
      </c>
      <c r="F715" s="110" t="str">
        <f t="shared" si="28"/>
        <v>Manhattan, Kansas</v>
      </c>
      <c r="G715" s="41">
        <v>54604</v>
      </c>
      <c r="H715" s="113">
        <f t="shared" si="29"/>
        <v>0</v>
      </c>
      <c r="J715" s="112"/>
      <c r="O715" s="41"/>
      <c r="Q715" s="41"/>
      <c r="R715" s="112"/>
      <c r="S715" s="112"/>
      <c r="T715" s="112"/>
    </row>
    <row r="716" spans="3:20" x14ac:dyDescent="0.35">
      <c r="C716" s="112"/>
      <c r="D716" s="110" t="s">
        <v>120</v>
      </c>
      <c r="E716" s="110" t="s">
        <v>1739</v>
      </c>
      <c r="F716" s="110" t="str">
        <f t="shared" si="28"/>
        <v>St. Cloud, Florida</v>
      </c>
      <c r="G716" s="41">
        <v>54579</v>
      </c>
      <c r="H716" s="113">
        <f t="shared" si="29"/>
        <v>0</v>
      </c>
      <c r="J716" s="112"/>
      <c r="O716" s="41"/>
      <c r="Q716" s="41"/>
      <c r="R716" s="112"/>
      <c r="S716" s="112"/>
      <c r="T716" s="112"/>
    </row>
    <row r="717" spans="3:20" x14ac:dyDescent="0.35">
      <c r="C717" s="112"/>
      <c r="D717" s="110" t="s">
        <v>69</v>
      </c>
      <c r="E717" s="110" t="s">
        <v>1904</v>
      </c>
      <c r="F717" s="110" t="str">
        <f t="shared" si="28"/>
        <v>Normal, Illinois</v>
      </c>
      <c r="G717" s="41">
        <v>54469</v>
      </c>
      <c r="H717" s="113">
        <f t="shared" si="29"/>
        <v>0</v>
      </c>
      <c r="J717" s="112"/>
      <c r="O717" s="41"/>
      <c r="Q717" s="41"/>
      <c r="R717" s="112"/>
      <c r="S717" s="112"/>
      <c r="T717" s="112"/>
    </row>
    <row r="718" spans="3:20" x14ac:dyDescent="0.35">
      <c r="C718" s="112"/>
      <c r="D718" s="110" t="s">
        <v>62</v>
      </c>
      <c r="E718" s="110" t="s">
        <v>1717</v>
      </c>
      <c r="F718" s="110" t="str">
        <f t="shared" si="28"/>
        <v>Decatur, Alabama</v>
      </c>
      <c r="G718" s="41">
        <v>54445</v>
      </c>
      <c r="H718" s="113">
        <f t="shared" si="29"/>
        <v>0</v>
      </c>
      <c r="J718" s="112"/>
      <c r="O718" s="41"/>
      <c r="Q718" s="41"/>
      <c r="R718" s="112"/>
      <c r="S718" s="112"/>
      <c r="T718" s="112"/>
    </row>
    <row r="719" spans="3:20" x14ac:dyDescent="0.35">
      <c r="C719" s="112"/>
      <c r="D719" s="110" t="s">
        <v>69</v>
      </c>
      <c r="E719" s="110" t="s">
        <v>1905</v>
      </c>
      <c r="F719" s="110" t="str">
        <f t="shared" si="28"/>
        <v>Berwyn, Illinois</v>
      </c>
      <c r="G719" s="41">
        <v>54391</v>
      </c>
      <c r="H719" s="113">
        <f t="shared" si="29"/>
        <v>0</v>
      </c>
      <c r="J719" s="112"/>
      <c r="O719" s="41"/>
      <c r="Q719" s="41"/>
      <c r="R719" s="112"/>
      <c r="S719" s="112"/>
      <c r="T719" s="112"/>
    </row>
    <row r="720" spans="3:20" x14ac:dyDescent="0.35">
      <c r="C720" s="112"/>
      <c r="D720" s="110" t="s">
        <v>86</v>
      </c>
      <c r="E720" s="110" t="s">
        <v>1906</v>
      </c>
      <c r="F720" s="110" t="str">
        <f t="shared" si="28"/>
        <v>Port Arthur, Texas</v>
      </c>
      <c r="G720" s="41">
        <v>54280</v>
      </c>
      <c r="H720" s="113">
        <f t="shared" si="29"/>
        <v>0</v>
      </c>
      <c r="J720" s="112"/>
      <c r="O720" s="41"/>
      <c r="Q720" s="41"/>
      <c r="R720" s="112"/>
      <c r="S720" s="112"/>
      <c r="T720" s="112"/>
    </row>
    <row r="721" spans="3:20" x14ac:dyDescent="0.35">
      <c r="C721" s="112"/>
      <c r="D721" s="110" t="s">
        <v>85</v>
      </c>
      <c r="E721" s="110" t="s">
        <v>1907</v>
      </c>
      <c r="F721" s="110" t="str">
        <f t="shared" si="28"/>
        <v>Kingsport, Tennessee</v>
      </c>
      <c r="G721" s="41">
        <v>54127</v>
      </c>
      <c r="H721" s="113">
        <f t="shared" si="29"/>
        <v>0</v>
      </c>
      <c r="J721" s="112"/>
      <c r="O721" s="41"/>
      <c r="Q721" s="41"/>
      <c r="R721" s="112"/>
      <c r="S721" s="112"/>
      <c r="T721" s="112"/>
    </row>
    <row r="722" spans="3:20" x14ac:dyDescent="0.35">
      <c r="C722" s="112"/>
      <c r="D722" s="110" t="s">
        <v>75</v>
      </c>
      <c r="E722" s="110" t="s">
        <v>1908</v>
      </c>
      <c r="F722" s="110" t="str">
        <f t="shared" si="28"/>
        <v>Minnetonka, Minnesota</v>
      </c>
      <c r="G722" s="41">
        <v>54064</v>
      </c>
      <c r="H722" s="113">
        <f t="shared" si="29"/>
        <v>0</v>
      </c>
      <c r="J722" s="112"/>
      <c r="O722" s="41"/>
      <c r="Q722" s="41"/>
      <c r="R722" s="112"/>
      <c r="S722" s="112"/>
      <c r="T722" s="112"/>
    </row>
    <row r="723" spans="3:20" x14ac:dyDescent="0.35">
      <c r="C723" s="112"/>
      <c r="D723" s="110" t="s">
        <v>65</v>
      </c>
      <c r="E723" s="110" t="s">
        <v>1909</v>
      </c>
      <c r="F723" s="110" t="str">
        <f t="shared" si="28"/>
        <v>Rosemead, California</v>
      </c>
      <c r="G723" s="41">
        <v>54058</v>
      </c>
      <c r="H723" s="113">
        <f t="shared" si="29"/>
        <v>0</v>
      </c>
      <c r="J723" s="112"/>
      <c r="O723" s="41"/>
      <c r="Q723" s="41"/>
      <c r="R723" s="112"/>
      <c r="S723" s="112"/>
      <c r="T723" s="112"/>
    </row>
    <row r="724" spans="3:20" x14ac:dyDescent="0.35">
      <c r="C724" s="112"/>
      <c r="D724" s="110" t="s">
        <v>65</v>
      </c>
      <c r="E724" s="110" t="s">
        <v>1910</v>
      </c>
      <c r="F724" s="110" t="str">
        <f t="shared" si="28"/>
        <v>Paramount, California</v>
      </c>
      <c r="G724" s="41">
        <v>53955</v>
      </c>
      <c r="H724" s="113">
        <f t="shared" si="29"/>
        <v>0</v>
      </c>
      <c r="J724" s="112"/>
      <c r="O724" s="41"/>
      <c r="Q724" s="41"/>
      <c r="R724" s="112"/>
      <c r="S724" s="112"/>
      <c r="T724" s="112"/>
    </row>
    <row r="725" spans="3:20" x14ac:dyDescent="0.35">
      <c r="C725" s="112"/>
      <c r="D725" s="110" t="s">
        <v>123</v>
      </c>
      <c r="E725" s="110" t="s">
        <v>1911</v>
      </c>
      <c r="F725" s="110" t="str">
        <f t="shared" si="28"/>
        <v>Rocky Mount, North Carolina</v>
      </c>
      <c r="G725" s="41">
        <v>53922</v>
      </c>
      <c r="H725" s="113">
        <f t="shared" si="29"/>
        <v>0</v>
      </c>
      <c r="J725" s="112"/>
      <c r="O725" s="41"/>
      <c r="Q725" s="41"/>
      <c r="R725" s="112"/>
      <c r="S725" s="112"/>
      <c r="T725" s="112"/>
    </row>
    <row r="726" spans="3:20" x14ac:dyDescent="0.35">
      <c r="C726" s="112"/>
      <c r="D726" s="110" t="s">
        <v>65</v>
      </c>
      <c r="E726" s="110" t="s">
        <v>1912</v>
      </c>
      <c r="F726" s="110" t="str">
        <f t="shared" si="28"/>
        <v>Yucaipa, California</v>
      </c>
      <c r="G726" s="41">
        <v>53921</v>
      </c>
      <c r="H726" s="113">
        <f t="shared" si="29"/>
        <v>0</v>
      </c>
      <c r="J726" s="112"/>
      <c r="O726" s="41"/>
      <c r="Q726" s="41"/>
      <c r="R726" s="112"/>
      <c r="S726" s="112"/>
      <c r="T726" s="112"/>
    </row>
    <row r="727" spans="3:20" x14ac:dyDescent="0.35">
      <c r="C727" s="112"/>
      <c r="D727" s="110" t="s">
        <v>65</v>
      </c>
      <c r="E727" s="110" t="s">
        <v>1913</v>
      </c>
      <c r="F727" s="110" t="str">
        <f t="shared" si="28"/>
        <v>Watsonville, California</v>
      </c>
      <c r="G727" s="41">
        <v>53856</v>
      </c>
      <c r="H727" s="113">
        <f t="shared" si="29"/>
        <v>0</v>
      </c>
      <c r="J727" s="112"/>
      <c r="O727" s="41"/>
      <c r="Q727" s="41"/>
      <c r="R727" s="112"/>
      <c r="S727" s="112"/>
      <c r="T727" s="112"/>
    </row>
    <row r="728" spans="3:20" x14ac:dyDescent="0.35">
      <c r="C728" s="112"/>
      <c r="D728" s="110" t="s">
        <v>82</v>
      </c>
      <c r="E728" s="110" t="s">
        <v>1914</v>
      </c>
      <c r="F728" s="110" t="str">
        <f t="shared" si="28"/>
        <v>Elyria, Ohio</v>
      </c>
      <c r="G728" s="41">
        <v>53757</v>
      </c>
      <c r="H728" s="113">
        <f t="shared" si="29"/>
        <v>0</v>
      </c>
      <c r="J728" s="112"/>
      <c r="O728" s="41"/>
      <c r="Q728" s="41"/>
      <c r="R728" s="112"/>
      <c r="S728" s="112"/>
      <c r="T728" s="112"/>
    </row>
    <row r="729" spans="3:20" x14ac:dyDescent="0.35">
      <c r="C729" s="112"/>
      <c r="D729" s="110" t="s">
        <v>121</v>
      </c>
      <c r="E729" s="110" t="s">
        <v>1915</v>
      </c>
      <c r="F729" s="110" t="str">
        <f t="shared" si="28"/>
        <v>Leesburg, Virginia</v>
      </c>
      <c r="G729" s="41">
        <v>53727</v>
      </c>
      <c r="H729" s="113">
        <f t="shared" si="29"/>
        <v>0</v>
      </c>
      <c r="J729" s="112"/>
      <c r="O729" s="41"/>
      <c r="Q729" s="41"/>
      <c r="R729" s="112"/>
      <c r="S729" s="112"/>
      <c r="T729" s="112"/>
    </row>
    <row r="730" spans="3:20" x14ac:dyDescent="0.35">
      <c r="C730" s="112"/>
      <c r="D730" s="110" t="s">
        <v>69</v>
      </c>
      <c r="E730" s="110" t="s">
        <v>1916</v>
      </c>
      <c r="F730" s="110" t="str">
        <f t="shared" si="28"/>
        <v>Mount Prospect, Illinois</v>
      </c>
      <c r="G730" s="41">
        <v>53719</v>
      </c>
      <c r="H730" s="113">
        <f t="shared" si="29"/>
        <v>0</v>
      </c>
      <c r="J730" s="112"/>
      <c r="O730" s="41"/>
      <c r="Q730" s="41"/>
      <c r="R730" s="112"/>
      <c r="S730" s="112"/>
      <c r="T730" s="112"/>
    </row>
    <row r="731" spans="3:20" x14ac:dyDescent="0.35">
      <c r="C731" s="112"/>
      <c r="D731" s="110" t="s">
        <v>120</v>
      </c>
      <c r="E731" s="110" t="s">
        <v>1917</v>
      </c>
      <c r="F731" s="110" t="str">
        <f t="shared" si="28"/>
        <v>Pinellas Park, Florida</v>
      </c>
      <c r="G731" s="41">
        <v>53637</v>
      </c>
      <c r="H731" s="113">
        <f t="shared" si="29"/>
        <v>0</v>
      </c>
      <c r="J731" s="112"/>
      <c r="O731" s="41"/>
      <c r="Q731" s="41"/>
      <c r="R731" s="112"/>
      <c r="S731" s="112"/>
      <c r="T731" s="112"/>
    </row>
    <row r="732" spans="3:20" x14ac:dyDescent="0.35">
      <c r="C732" s="112"/>
      <c r="D732" s="110" t="s">
        <v>65</v>
      </c>
      <c r="E732" s="110" t="s">
        <v>1918</v>
      </c>
      <c r="F732" s="110" t="str">
        <f t="shared" si="28"/>
        <v>Delano, California</v>
      </c>
      <c r="G732" s="41">
        <v>53573</v>
      </c>
      <c r="H732" s="113">
        <f t="shared" si="29"/>
        <v>0</v>
      </c>
      <c r="J732" s="112"/>
      <c r="O732" s="41"/>
      <c r="Q732" s="41"/>
      <c r="R732" s="112"/>
      <c r="S732" s="112"/>
      <c r="T732" s="112"/>
    </row>
    <row r="733" spans="3:20" x14ac:dyDescent="0.35">
      <c r="C733" s="112"/>
      <c r="D733" s="110" t="s">
        <v>128</v>
      </c>
      <c r="E733" s="110" t="s">
        <v>1400</v>
      </c>
      <c r="F733" s="110" t="str">
        <f t="shared" si="28"/>
        <v>Bellevue, Nebraska</v>
      </c>
      <c r="G733" s="41">
        <v>53544</v>
      </c>
      <c r="H733" s="113">
        <f t="shared" si="29"/>
        <v>0</v>
      </c>
      <c r="J733" s="112"/>
      <c r="O733" s="41"/>
      <c r="Q733" s="41"/>
      <c r="R733" s="112"/>
      <c r="S733" s="112"/>
      <c r="T733" s="112"/>
    </row>
    <row r="734" spans="3:20" x14ac:dyDescent="0.35">
      <c r="C734" s="112"/>
      <c r="D734" s="110" t="s">
        <v>65</v>
      </c>
      <c r="E734" s="110" t="s">
        <v>1919</v>
      </c>
      <c r="F734" s="110" t="str">
        <f t="shared" si="28"/>
        <v>West Sacramento, California</v>
      </c>
      <c r="G734" s="41">
        <v>53519</v>
      </c>
      <c r="H734" s="113">
        <f t="shared" si="29"/>
        <v>0</v>
      </c>
      <c r="J734" s="112"/>
      <c r="O734" s="41"/>
      <c r="Q734" s="41"/>
      <c r="R734" s="112"/>
      <c r="S734" s="112"/>
      <c r="T734" s="112"/>
    </row>
    <row r="735" spans="3:20" x14ac:dyDescent="0.35">
      <c r="C735" s="112"/>
      <c r="D735" s="110" t="s">
        <v>120</v>
      </c>
      <c r="E735" s="110" t="s">
        <v>1920</v>
      </c>
      <c r="F735" s="110" t="str">
        <f t="shared" si="28"/>
        <v>Apopka, Florida</v>
      </c>
      <c r="G735" s="41">
        <v>53447</v>
      </c>
      <c r="H735" s="113">
        <f t="shared" si="29"/>
        <v>0</v>
      </c>
      <c r="J735" s="112"/>
      <c r="O735" s="41"/>
      <c r="Q735" s="41"/>
      <c r="R735" s="112"/>
      <c r="S735" s="112"/>
      <c r="T735" s="112"/>
    </row>
    <row r="736" spans="3:20" x14ac:dyDescent="0.35">
      <c r="C736" s="112"/>
      <c r="D736" s="110" t="s">
        <v>65</v>
      </c>
      <c r="E736" s="110" t="s">
        <v>1921</v>
      </c>
      <c r="F736" s="110" t="str">
        <f t="shared" si="28"/>
        <v>Palm Desert, California</v>
      </c>
      <c r="G736" s="41">
        <v>53275</v>
      </c>
      <c r="H736" s="113">
        <f t="shared" si="29"/>
        <v>0</v>
      </c>
      <c r="J736" s="112"/>
      <c r="O736" s="41"/>
      <c r="Q736" s="41"/>
      <c r="R736" s="112"/>
      <c r="S736" s="112"/>
      <c r="T736" s="112"/>
    </row>
    <row r="737" spans="3:20" x14ac:dyDescent="0.35">
      <c r="C737" s="112"/>
      <c r="D737" s="110" t="s">
        <v>103</v>
      </c>
      <c r="E737" s="110" t="s">
        <v>1922</v>
      </c>
      <c r="F737" s="110" t="str">
        <f t="shared" si="28"/>
        <v>Milford, Connecticut</v>
      </c>
      <c r="G737" s="41">
        <v>53195</v>
      </c>
      <c r="H737" s="113">
        <f t="shared" si="29"/>
        <v>0</v>
      </c>
      <c r="J737" s="112"/>
      <c r="O737" s="41"/>
      <c r="Q737" s="41"/>
      <c r="R737" s="112"/>
      <c r="S737" s="112"/>
      <c r="T737" s="112"/>
    </row>
    <row r="738" spans="3:20" x14ac:dyDescent="0.35">
      <c r="C738" s="112"/>
      <c r="D738" s="110" t="s">
        <v>86</v>
      </c>
      <c r="E738" s="110" t="s">
        <v>1923</v>
      </c>
      <c r="F738" s="110" t="str">
        <f t="shared" si="28"/>
        <v>Little Elm, Texas</v>
      </c>
      <c r="G738" s="41">
        <v>53126</v>
      </c>
      <c r="H738" s="113">
        <f t="shared" si="29"/>
        <v>0</v>
      </c>
      <c r="J738" s="112"/>
      <c r="O738" s="41"/>
      <c r="Q738" s="41"/>
      <c r="R738" s="112"/>
      <c r="S738" s="112"/>
      <c r="T738" s="112"/>
    </row>
    <row r="739" spans="3:20" x14ac:dyDescent="0.35">
      <c r="C739" s="112"/>
      <c r="D739" s="110" t="s">
        <v>106</v>
      </c>
      <c r="E739" s="110" t="s">
        <v>1924</v>
      </c>
      <c r="F739" s="110" t="str">
        <f t="shared" si="28"/>
        <v>Revere, Massachusetts</v>
      </c>
      <c r="G739" s="41">
        <v>53073</v>
      </c>
      <c r="H739" s="113">
        <f t="shared" si="29"/>
        <v>0</v>
      </c>
      <c r="J739" s="112"/>
      <c r="O739" s="41"/>
      <c r="Q739" s="41"/>
      <c r="R739" s="112"/>
      <c r="S739" s="112"/>
      <c r="T739" s="112"/>
    </row>
    <row r="740" spans="3:20" x14ac:dyDescent="0.35">
      <c r="C740" s="112"/>
      <c r="D740" s="110" t="s">
        <v>106</v>
      </c>
      <c r="E740" s="110" t="s">
        <v>1925</v>
      </c>
      <c r="F740" s="110" t="str">
        <f t="shared" si="28"/>
        <v>Peabody, Massachusetts</v>
      </c>
      <c r="G740" s="41">
        <v>53070</v>
      </c>
      <c r="H740" s="113">
        <f t="shared" si="29"/>
        <v>0</v>
      </c>
      <c r="J740" s="112"/>
      <c r="O740" s="41"/>
      <c r="Q740" s="41"/>
      <c r="R740" s="112"/>
      <c r="S740" s="112"/>
      <c r="T740" s="112"/>
    </row>
    <row r="741" spans="3:20" x14ac:dyDescent="0.35">
      <c r="C741" s="112"/>
      <c r="D741" s="110" t="s">
        <v>86</v>
      </c>
      <c r="E741" s="110" t="s">
        <v>1926</v>
      </c>
      <c r="F741" s="110" t="str">
        <f t="shared" si="28"/>
        <v>Wylie, Texas</v>
      </c>
      <c r="G741" s="41">
        <v>53067</v>
      </c>
      <c r="H741" s="113">
        <f t="shared" si="29"/>
        <v>0</v>
      </c>
      <c r="J741" s="112"/>
      <c r="O741" s="41"/>
      <c r="Q741" s="41"/>
      <c r="R741" s="112"/>
      <c r="S741" s="112"/>
      <c r="T741" s="112"/>
    </row>
    <row r="742" spans="3:20" x14ac:dyDescent="0.35">
      <c r="C742" s="112"/>
      <c r="D742" s="110" t="s">
        <v>121</v>
      </c>
      <c r="E742" s="110" t="s">
        <v>1927</v>
      </c>
      <c r="F742" s="110" t="str">
        <f t="shared" si="28"/>
        <v>Harrisonburg, Virginia</v>
      </c>
      <c r="G742" s="41">
        <v>53016</v>
      </c>
      <c r="H742" s="113">
        <f t="shared" si="29"/>
        <v>0</v>
      </c>
      <c r="J742" s="112"/>
      <c r="O742" s="41"/>
      <c r="Q742" s="41"/>
      <c r="R742" s="112"/>
      <c r="S742" s="112"/>
      <c r="T742" s="112"/>
    </row>
    <row r="743" spans="3:20" x14ac:dyDescent="0.35">
      <c r="C743" s="112"/>
      <c r="D743" s="110" t="s">
        <v>86</v>
      </c>
      <c r="E743" s="110" t="s">
        <v>1928</v>
      </c>
      <c r="F743" s="110" t="str">
        <f t="shared" si="28"/>
        <v>DeSoto, Texas</v>
      </c>
      <c r="G743" s="41">
        <v>52988</v>
      </c>
      <c r="H743" s="113">
        <f t="shared" si="29"/>
        <v>0</v>
      </c>
      <c r="J743" s="112"/>
      <c r="O743" s="41"/>
      <c r="Q743" s="41"/>
      <c r="R743" s="112"/>
      <c r="S743" s="112"/>
      <c r="T743" s="112"/>
    </row>
    <row r="744" spans="3:20" x14ac:dyDescent="0.35">
      <c r="C744" s="112"/>
      <c r="D744" s="110" t="s">
        <v>120</v>
      </c>
      <c r="E744" s="110" t="s">
        <v>1929</v>
      </c>
      <c r="F744" s="110" t="str">
        <f t="shared" si="28"/>
        <v>Pensacola, Florida</v>
      </c>
      <c r="G744" s="41">
        <v>52975</v>
      </c>
      <c r="H744" s="113">
        <f t="shared" si="29"/>
        <v>0</v>
      </c>
      <c r="J744" s="112"/>
      <c r="O744" s="41"/>
      <c r="Q744" s="41"/>
      <c r="R744" s="112"/>
      <c r="S744" s="112"/>
      <c r="T744" s="112"/>
    </row>
    <row r="745" spans="3:20" x14ac:dyDescent="0.35">
      <c r="C745" s="112"/>
      <c r="D745" s="110" t="s">
        <v>88</v>
      </c>
      <c r="E745" s="110" t="s">
        <v>1930</v>
      </c>
      <c r="F745" s="110" t="str">
        <f t="shared" si="28"/>
        <v>Olympia, Washington</v>
      </c>
      <c r="G745" s="41">
        <v>52882</v>
      </c>
      <c r="H745" s="113">
        <f t="shared" si="29"/>
        <v>0</v>
      </c>
      <c r="J745" s="112"/>
      <c r="O745" s="41"/>
      <c r="Q745" s="41"/>
      <c r="R745" s="112"/>
      <c r="S745" s="112"/>
      <c r="T745" s="112"/>
    </row>
    <row r="746" spans="3:20" x14ac:dyDescent="0.35">
      <c r="C746" s="112"/>
      <c r="D746" s="110" t="s">
        <v>75</v>
      </c>
      <c r="E746" s="110" t="s">
        <v>1931</v>
      </c>
      <c r="F746" s="110" t="str">
        <f t="shared" si="28"/>
        <v>Edina, Minnesota</v>
      </c>
      <c r="G746" s="41">
        <v>52857</v>
      </c>
      <c r="H746" s="113">
        <f t="shared" si="29"/>
        <v>0</v>
      </c>
      <c r="J746" s="112"/>
      <c r="O746" s="41"/>
      <c r="Q746" s="41"/>
      <c r="R746" s="112"/>
      <c r="S746" s="112"/>
      <c r="T746" s="112"/>
    </row>
    <row r="747" spans="3:20" x14ac:dyDescent="0.35">
      <c r="C747" s="112"/>
      <c r="D747" s="110" t="s">
        <v>69</v>
      </c>
      <c r="E747" s="110" t="s">
        <v>1932</v>
      </c>
      <c r="F747" s="110" t="str">
        <f t="shared" si="28"/>
        <v>Wheaton, Illinois</v>
      </c>
      <c r="G747" s="41">
        <v>52745</v>
      </c>
      <c r="H747" s="113">
        <f t="shared" si="29"/>
        <v>0</v>
      </c>
      <c r="J747" s="112"/>
      <c r="O747" s="41"/>
      <c r="Q747" s="41"/>
      <c r="R747" s="112"/>
      <c r="S747" s="112"/>
      <c r="T747" s="112"/>
    </row>
    <row r="748" spans="3:20" x14ac:dyDescent="0.35">
      <c r="C748" s="112"/>
      <c r="D748" s="110" t="s">
        <v>79</v>
      </c>
      <c r="E748" s="110" t="s">
        <v>1933</v>
      </c>
      <c r="F748" s="110" t="str">
        <f t="shared" si="28"/>
        <v>West New York, New Jersey</v>
      </c>
      <c r="G748" s="41">
        <v>52723</v>
      </c>
      <c r="H748" s="113">
        <f t="shared" si="29"/>
        <v>0</v>
      </c>
      <c r="J748" s="112"/>
      <c r="O748" s="41"/>
      <c r="Q748" s="41"/>
      <c r="R748" s="112"/>
      <c r="S748" s="112"/>
      <c r="T748" s="112"/>
    </row>
    <row r="749" spans="3:20" x14ac:dyDescent="0.35">
      <c r="C749" s="112"/>
      <c r="D749" s="110" t="s">
        <v>79</v>
      </c>
      <c r="E749" s="110" t="s">
        <v>1934</v>
      </c>
      <c r="F749" s="110" t="str">
        <f t="shared" si="28"/>
        <v>Hoboken, New Jersey</v>
      </c>
      <c r="G749" s="41">
        <v>52677</v>
      </c>
      <c r="H749" s="113">
        <f t="shared" si="29"/>
        <v>0</v>
      </c>
      <c r="J749" s="112"/>
      <c r="O749" s="41"/>
      <c r="Q749" s="41"/>
      <c r="R749" s="112"/>
      <c r="S749" s="112"/>
      <c r="T749" s="112"/>
    </row>
    <row r="750" spans="3:20" x14ac:dyDescent="0.35">
      <c r="C750" s="112"/>
      <c r="D750" s="110" t="s">
        <v>88</v>
      </c>
      <c r="E750" s="110" t="s">
        <v>1935</v>
      </c>
      <c r="F750" s="110" t="str">
        <f t="shared" si="28"/>
        <v>Lacey, Washington</v>
      </c>
      <c r="G750" s="41">
        <v>52592</v>
      </c>
      <c r="H750" s="113">
        <f t="shared" si="29"/>
        <v>0</v>
      </c>
      <c r="J750" s="112"/>
      <c r="O750" s="41"/>
      <c r="Q750" s="41"/>
      <c r="R750" s="112"/>
      <c r="S750" s="112"/>
      <c r="T750" s="112"/>
    </row>
    <row r="751" spans="3:20" x14ac:dyDescent="0.35">
      <c r="C751" s="112"/>
      <c r="D751" s="110" t="s">
        <v>122</v>
      </c>
      <c r="E751" s="110" t="s">
        <v>1936</v>
      </c>
      <c r="F751" s="110" t="str">
        <f t="shared" si="28"/>
        <v>Summerville, South Carolina</v>
      </c>
      <c r="G751" s="41">
        <v>52549</v>
      </c>
      <c r="H751" s="113">
        <f t="shared" si="29"/>
        <v>0</v>
      </c>
      <c r="J751" s="112"/>
      <c r="O751" s="41"/>
      <c r="Q751" s="41"/>
      <c r="R751" s="112"/>
      <c r="S751" s="112"/>
      <c r="T751" s="112"/>
    </row>
    <row r="752" spans="3:20" x14ac:dyDescent="0.35">
      <c r="C752" s="112"/>
      <c r="D752" s="110" t="s">
        <v>132</v>
      </c>
      <c r="E752" s="110" t="s">
        <v>1937</v>
      </c>
      <c r="F752" s="110" t="str">
        <f t="shared" si="28"/>
        <v>Coeur d'Alene, Idaho</v>
      </c>
      <c r="G752" s="41">
        <v>52414</v>
      </c>
      <c r="H752" s="113">
        <f t="shared" si="29"/>
        <v>0</v>
      </c>
      <c r="J752" s="112"/>
      <c r="O752" s="41"/>
      <c r="Q752" s="41"/>
      <c r="R752" s="112"/>
      <c r="S752" s="112"/>
      <c r="T752" s="112"/>
    </row>
    <row r="753" spans="3:20" x14ac:dyDescent="0.35">
      <c r="C753" s="112"/>
      <c r="D753" s="110" t="s">
        <v>69</v>
      </c>
      <c r="E753" s="110" t="s">
        <v>1938</v>
      </c>
      <c r="F753" s="110" t="str">
        <f t="shared" si="28"/>
        <v>Oak Park, Illinois</v>
      </c>
      <c r="G753" s="41">
        <v>52381</v>
      </c>
      <c r="H753" s="113">
        <f t="shared" si="29"/>
        <v>0</v>
      </c>
      <c r="J753" s="112"/>
      <c r="O753" s="41"/>
      <c r="Q753" s="41"/>
      <c r="R753" s="112"/>
      <c r="S753" s="112"/>
      <c r="T753" s="112"/>
    </row>
    <row r="754" spans="3:20" x14ac:dyDescent="0.35">
      <c r="C754" s="112"/>
      <c r="D754" s="110" t="s">
        <v>70</v>
      </c>
      <c r="E754" s="110" t="s">
        <v>1939</v>
      </c>
      <c r="F754" s="110" t="str">
        <f t="shared" si="28"/>
        <v>Elkhart, Indiana</v>
      </c>
      <c r="G754" s="41">
        <v>52358</v>
      </c>
      <c r="H754" s="113">
        <f t="shared" si="29"/>
        <v>0</v>
      </c>
      <c r="J754" s="112"/>
      <c r="O754" s="41"/>
      <c r="Q754" s="41"/>
      <c r="R754" s="112"/>
      <c r="S754" s="112"/>
      <c r="T754" s="112"/>
    </row>
    <row r="755" spans="3:20" x14ac:dyDescent="0.35">
      <c r="C755" s="112"/>
      <c r="D755" s="110" t="s">
        <v>134</v>
      </c>
      <c r="E755" s="110" t="s">
        <v>1940</v>
      </c>
      <c r="F755" s="110" t="str">
        <f t="shared" si="28"/>
        <v>Maricopa, Arizona</v>
      </c>
      <c r="G755" s="41">
        <v>52127</v>
      </c>
      <c r="H755" s="113">
        <f t="shared" si="29"/>
        <v>0</v>
      </c>
      <c r="J755" s="112"/>
      <c r="O755" s="41"/>
      <c r="Q755" s="41"/>
      <c r="R755" s="112"/>
      <c r="S755" s="112"/>
      <c r="T755" s="112"/>
    </row>
    <row r="756" spans="3:20" x14ac:dyDescent="0.35">
      <c r="C756" s="112"/>
      <c r="D756" s="110" t="s">
        <v>74</v>
      </c>
      <c r="E756" s="110" t="s">
        <v>1941</v>
      </c>
      <c r="F756" s="110" t="str">
        <f t="shared" si="28"/>
        <v>Kentwood, Michigan</v>
      </c>
      <c r="G756" s="41">
        <v>51898</v>
      </c>
      <c r="H756" s="113">
        <f t="shared" si="29"/>
        <v>0</v>
      </c>
      <c r="J756" s="112"/>
      <c r="O756" s="41"/>
      <c r="Q756" s="41"/>
      <c r="R756" s="112"/>
      <c r="S756" s="112"/>
      <c r="T756" s="112"/>
    </row>
    <row r="757" spans="3:20" x14ac:dyDescent="0.35">
      <c r="C757" s="112"/>
      <c r="D757" s="110" t="s">
        <v>62</v>
      </c>
      <c r="E757" s="110" t="s">
        <v>1311</v>
      </c>
      <c r="F757" s="110" t="str">
        <f t="shared" si="28"/>
        <v>Madison, Alabama</v>
      </c>
      <c r="G757" s="41">
        <v>51593</v>
      </c>
      <c r="H757" s="113">
        <f t="shared" si="29"/>
        <v>0</v>
      </c>
      <c r="J757" s="112"/>
      <c r="O757" s="41"/>
      <c r="Q757" s="41"/>
      <c r="R757" s="112"/>
      <c r="S757" s="112"/>
      <c r="T757" s="112"/>
    </row>
    <row r="758" spans="3:20" x14ac:dyDescent="0.35">
      <c r="C758" s="112"/>
      <c r="D758" s="110" t="s">
        <v>85</v>
      </c>
      <c r="E758" s="110" t="s">
        <v>1874</v>
      </c>
      <c r="F758" s="110" t="str">
        <f t="shared" si="28"/>
        <v>Smyrna, Tennessee</v>
      </c>
      <c r="G758" s="41">
        <v>51586</v>
      </c>
      <c r="H758" s="113">
        <f t="shared" si="29"/>
        <v>0</v>
      </c>
      <c r="J758" s="112"/>
      <c r="O758" s="41"/>
      <c r="Q758" s="41"/>
      <c r="R758" s="112"/>
      <c r="S758" s="112"/>
      <c r="T758" s="112"/>
    </row>
    <row r="759" spans="3:20" x14ac:dyDescent="0.35">
      <c r="C759" s="112"/>
      <c r="D759" s="110" t="s">
        <v>65</v>
      </c>
      <c r="E759" s="110" t="s">
        <v>1942</v>
      </c>
      <c r="F759" s="110" t="str">
        <f t="shared" si="28"/>
        <v>Glendora, California</v>
      </c>
      <c r="G759" s="41">
        <v>51544</v>
      </c>
      <c r="H759" s="113">
        <f t="shared" si="29"/>
        <v>0</v>
      </c>
      <c r="J759" s="112"/>
      <c r="O759" s="41"/>
      <c r="Q759" s="41"/>
      <c r="R759" s="112"/>
      <c r="S759" s="112"/>
      <c r="T759" s="112"/>
    </row>
    <row r="760" spans="3:20" x14ac:dyDescent="0.35">
      <c r="C760" s="112"/>
      <c r="D760" s="110" t="s">
        <v>87</v>
      </c>
      <c r="E760" s="110" t="s">
        <v>1943</v>
      </c>
      <c r="F760" s="110" t="str">
        <f t="shared" si="28"/>
        <v>Logan, Utah</v>
      </c>
      <c r="G760" s="41">
        <v>51542</v>
      </c>
      <c r="H760" s="113">
        <f t="shared" si="29"/>
        <v>0</v>
      </c>
      <c r="J760" s="112"/>
      <c r="O760" s="41"/>
      <c r="Q760" s="41"/>
      <c r="R760" s="112"/>
      <c r="S760" s="112"/>
      <c r="T760" s="112"/>
    </row>
    <row r="761" spans="3:20" x14ac:dyDescent="0.35">
      <c r="C761" s="112"/>
      <c r="D761" s="110" t="s">
        <v>88</v>
      </c>
      <c r="E761" s="110" t="s">
        <v>1944</v>
      </c>
      <c r="F761" s="110" t="str">
        <f t="shared" si="28"/>
        <v>Burien, Washington</v>
      </c>
      <c r="G761" s="41">
        <v>51500</v>
      </c>
      <c r="H761" s="113">
        <f t="shared" si="29"/>
        <v>0</v>
      </c>
      <c r="J761" s="112"/>
      <c r="O761" s="41"/>
      <c r="Q761" s="41"/>
      <c r="R761" s="112"/>
      <c r="S761" s="112"/>
      <c r="T761" s="112"/>
    </row>
    <row r="762" spans="3:20" x14ac:dyDescent="0.35">
      <c r="C762" s="112"/>
      <c r="D762" s="110" t="s">
        <v>79</v>
      </c>
      <c r="E762" s="110" t="s">
        <v>1945</v>
      </c>
      <c r="F762" s="110" t="str">
        <f t="shared" si="28"/>
        <v>Perth Amboy, New Jersey</v>
      </c>
      <c r="G762" s="41">
        <v>51390</v>
      </c>
      <c r="H762" s="113">
        <f t="shared" si="29"/>
        <v>0</v>
      </c>
      <c r="J762" s="112"/>
      <c r="O762" s="41"/>
      <c r="Q762" s="41"/>
      <c r="R762" s="112"/>
      <c r="S762" s="112"/>
      <c r="T762" s="112"/>
    </row>
    <row r="763" spans="3:20" x14ac:dyDescent="0.35">
      <c r="C763" s="112"/>
      <c r="D763" s="110" t="s">
        <v>87</v>
      </c>
      <c r="E763" s="110" t="s">
        <v>1946</v>
      </c>
      <c r="F763" s="110" t="str">
        <f t="shared" si="28"/>
        <v>Herriman, Utah</v>
      </c>
      <c r="G763" s="41">
        <v>51348</v>
      </c>
      <c r="H763" s="113">
        <f t="shared" si="29"/>
        <v>0</v>
      </c>
      <c r="J763" s="112"/>
      <c r="O763" s="41"/>
      <c r="Q763" s="41"/>
      <c r="R763" s="112"/>
      <c r="S763" s="112"/>
      <c r="T763" s="112"/>
    </row>
    <row r="764" spans="3:20" x14ac:dyDescent="0.35">
      <c r="C764" s="112"/>
      <c r="D764" s="110" t="s">
        <v>128</v>
      </c>
      <c r="E764" s="110" t="s">
        <v>1947</v>
      </c>
      <c r="F764" s="110" t="str">
        <f t="shared" si="28"/>
        <v>Grand Island, Nebraska</v>
      </c>
      <c r="G764" s="41">
        <v>51267</v>
      </c>
      <c r="H764" s="113">
        <f t="shared" si="29"/>
        <v>0</v>
      </c>
      <c r="J764" s="112"/>
      <c r="O764" s="41"/>
      <c r="Q764" s="41"/>
      <c r="R764" s="112"/>
      <c r="S764" s="112"/>
      <c r="T764" s="112"/>
    </row>
    <row r="765" spans="3:20" x14ac:dyDescent="0.35">
      <c r="C765" s="112"/>
      <c r="D765" s="110" t="s">
        <v>65</v>
      </c>
      <c r="E765" s="110" t="s">
        <v>1948</v>
      </c>
      <c r="F765" s="110" t="str">
        <f t="shared" si="28"/>
        <v>Placentia, California</v>
      </c>
      <c r="G765" s="41">
        <v>51233</v>
      </c>
      <c r="H765" s="113">
        <f t="shared" si="29"/>
        <v>0</v>
      </c>
      <c r="J765" s="112"/>
      <c r="O765" s="41"/>
      <c r="Q765" s="41"/>
      <c r="R765" s="112"/>
      <c r="S765" s="112"/>
      <c r="T765" s="112"/>
    </row>
    <row r="766" spans="3:20" x14ac:dyDescent="0.35">
      <c r="C766" s="112"/>
      <c r="D766" s="110" t="s">
        <v>90</v>
      </c>
      <c r="E766" s="110" t="s">
        <v>1949</v>
      </c>
      <c r="F766" s="110" t="str">
        <f t="shared" si="28"/>
        <v>La Crosse, Wisconsin</v>
      </c>
      <c r="G766" s="41">
        <v>51227</v>
      </c>
      <c r="H766" s="113">
        <f t="shared" si="29"/>
        <v>0</v>
      </c>
      <c r="J766" s="112"/>
      <c r="O766" s="41"/>
      <c r="Q766" s="41"/>
      <c r="R766" s="112"/>
      <c r="S766" s="112"/>
      <c r="T766" s="112"/>
    </row>
    <row r="767" spans="3:20" x14ac:dyDescent="0.35">
      <c r="C767" s="112"/>
      <c r="D767" s="110" t="s">
        <v>74</v>
      </c>
      <c r="E767" s="110" t="s">
        <v>1950</v>
      </c>
      <c r="F767" s="110" t="str">
        <f t="shared" si="28"/>
        <v>Battle Creek, Michigan</v>
      </c>
      <c r="G767" s="41">
        <v>51093</v>
      </c>
      <c r="H767" s="113">
        <f t="shared" si="29"/>
        <v>0</v>
      </c>
      <c r="J767" s="112"/>
      <c r="O767" s="41"/>
      <c r="Q767" s="41"/>
      <c r="R767" s="112"/>
      <c r="S767" s="112"/>
      <c r="T767" s="112"/>
    </row>
    <row r="768" spans="3:20" x14ac:dyDescent="0.35">
      <c r="C768" s="112"/>
      <c r="D768" s="110" t="s">
        <v>65</v>
      </c>
      <c r="E768" s="110" t="s">
        <v>1466</v>
      </c>
      <c r="F768" s="110" t="str">
        <f t="shared" si="28"/>
        <v>Beaumont, California</v>
      </c>
      <c r="G768" s="41">
        <v>51063</v>
      </c>
      <c r="H768" s="113">
        <f t="shared" si="29"/>
        <v>0</v>
      </c>
      <c r="J768" s="112"/>
      <c r="O768" s="41"/>
      <c r="Q768" s="41"/>
      <c r="R768" s="112"/>
      <c r="S768" s="112"/>
      <c r="T768" s="112"/>
    </row>
    <row r="769" spans="3:20" x14ac:dyDescent="0.35">
      <c r="C769" s="112"/>
      <c r="D769" s="110" t="s">
        <v>85</v>
      </c>
      <c r="E769" s="110" t="s">
        <v>1951</v>
      </c>
      <c r="F769" s="110" t="str">
        <f t="shared" si="28"/>
        <v>Collierville, Tennessee</v>
      </c>
      <c r="G769" s="41">
        <v>51040</v>
      </c>
      <c r="H769" s="113">
        <f t="shared" si="29"/>
        <v>0</v>
      </c>
      <c r="J769" s="112"/>
      <c r="O769" s="41"/>
      <c r="Q769" s="41"/>
      <c r="R769" s="112"/>
      <c r="S769" s="112"/>
      <c r="T769" s="112"/>
    </row>
    <row r="770" spans="3:20" x14ac:dyDescent="0.35">
      <c r="C770" s="112"/>
      <c r="D770" s="110" t="s">
        <v>70</v>
      </c>
      <c r="E770" s="110" t="s">
        <v>1952</v>
      </c>
      <c r="F770" s="110" t="str">
        <f t="shared" si="28"/>
        <v>West Lafayette, Indiana</v>
      </c>
      <c r="G770" s="41">
        <v>50996</v>
      </c>
      <c r="H770" s="113">
        <f t="shared" si="29"/>
        <v>0</v>
      </c>
      <c r="J770" s="112"/>
      <c r="O770" s="41"/>
      <c r="Q770" s="41"/>
      <c r="R770" s="112"/>
      <c r="S770" s="112"/>
      <c r="T770" s="112"/>
    </row>
    <row r="771" spans="3:20" x14ac:dyDescent="0.35">
      <c r="C771" s="112"/>
      <c r="D771" s="110" t="s">
        <v>127</v>
      </c>
      <c r="E771" s="110" t="s">
        <v>1953</v>
      </c>
      <c r="F771" s="110" t="str">
        <f t="shared" si="28"/>
        <v>Florissant, Missouri</v>
      </c>
      <c r="G771" s="41">
        <v>50952</v>
      </c>
      <c r="H771" s="113">
        <f t="shared" si="29"/>
        <v>0</v>
      </c>
      <c r="J771" s="112"/>
      <c r="O771" s="41"/>
      <c r="Q771" s="41"/>
      <c r="R771" s="112"/>
      <c r="S771" s="112"/>
      <c r="T771" s="112"/>
    </row>
    <row r="772" spans="3:20" x14ac:dyDescent="0.35">
      <c r="C772" s="112"/>
      <c r="D772" s="110" t="s">
        <v>69</v>
      </c>
      <c r="E772" s="110" t="s">
        <v>1954</v>
      </c>
      <c r="F772" s="110" t="str">
        <f t="shared" si="28"/>
        <v>Hoffman Estates, Illinois</v>
      </c>
      <c r="G772" s="41">
        <v>50932</v>
      </c>
      <c r="H772" s="113">
        <f t="shared" si="29"/>
        <v>0</v>
      </c>
      <c r="J772" s="112"/>
      <c r="O772" s="41"/>
      <c r="Q772" s="41"/>
      <c r="R772" s="112"/>
      <c r="S772" s="112"/>
      <c r="T772" s="112"/>
    </row>
    <row r="773" spans="3:20" x14ac:dyDescent="0.35">
      <c r="C773" s="112"/>
      <c r="D773" s="110" t="s">
        <v>127</v>
      </c>
      <c r="E773" s="110" t="s">
        <v>1955</v>
      </c>
      <c r="F773" s="110" t="str">
        <f t="shared" si="28"/>
        <v>Joplin, Missouri</v>
      </c>
      <c r="G773" s="41">
        <v>50925</v>
      </c>
      <c r="H773" s="113">
        <f t="shared" si="29"/>
        <v>0</v>
      </c>
      <c r="J773" s="112"/>
      <c r="O773" s="41"/>
      <c r="Q773" s="41"/>
      <c r="R773" s="112"/>
      <c r="S773" s="112"/>
      <c r="T773" s="112"/>
    </row>
    <row r="774" spans="3:20" x14ac:dyDescent="0.35">
      <c r="C774" s="112"/>
      <c r="D774" s="110" t="s">
        <v>134</v>
      </c>
      <c r="E774" s="110" t="s">
        <v>1956</v>
      </c>
      <c r="F774" s="110" t="str">
        <f t="shared" ref="F774:F792" si="30">E774&amp;", "&amp;D774</f>
        <v>Queen Creek, Arizona</v>
      </c>
      <c r="G774" s="41">
        <v>50890</v>
      </c>
      <c r="H774" s="113">
        <f t="shared" ref="H774:H792" si="31">IF(G774&gt;300000,G774,0)</f>
        <v>0</v>
      </c>
      <c r="J774" s="112"/>
      <c r="O774" s="41"/>
      <c r="Q774" s="41"/>
      <c r="R774" s="112"/>
      <c r="S774" s="112"/>
      <c r="T774" s="112"/>
    </row>
    <row r="775" spans="3:20" x14ac:dyDescent="0.35">
      <c r="C775" s="112"/>
      <c r="D775" s="110" t="s">
        <v>65</v>
      </c>
      <c r="E775" s="110" t="s">
        <v>1957</v>
      </c>
      <c r="F775" s="110" t="str">
        <f t="shared" si="30"/>
        <v>Aliso Viejo, California</v>
      </c>
      <c r="G775" s="41">
        <v>50887</v>
      </c>
      <c r="H775" s="113">
        <f t="shared" si="31"/>
        <v>0</v>
      </c>
      <c r="J775" s="112"/>
      <c r="O775" s="41"/>
      <c r="Q775" s="41"/>
      <c r="R775" s="112"/>
      <c r="S775" s="112"/>
      <c r="T775" s="112"/>
    </row>
    <row r="776" spans="3:20" x14ac:dyDescent="0.35">
      <c r="C776" s="112"/>
      <c r="D776" s="110" t="s">
        <v>123</v>
      </c>
      <c r="E776" s="110" t="s">
        <v>1958</v>
      </c>
      <c r="F776" s="110" t="str">
        <f t="shared" si="30"/>
        <v>Kannapolis, North Carolina</v>
      </c>
      <c r="G776" s="41">
        <v>50841</v>
      </c>
      <c r="H776" s="113">
        <f t="shared" si="31"/>
        <v>0</v>
      </c>
      <c r="J776" s="112"/>
      <c r="O776" s="41"/>
      <c r="Q776" s="41"/>
      <c r="R776" s="112"/>
      <c r="S776" s="112"/>
      <c r="T776" s="112"/>
    </row>
    <row r="777" spans="3:20" x14ac:dyDescent="0.35">
      <c r="C777" s="112"/>
      <c r="D777" s="110" t="s">
        <v>106</v>
      </c>
      <c r="E777" s="110" t="s">
        <v>1959</v>
      </c>
      <c r="F777" s="110" t="str">
        <f t="shared" si="30"/>
        <v>Methuen, Massachusetts</v>
      </c>
      <c r="G777" s="41">
        <v>50706</v>
      </c>
      <c r="H777" s="113">
        <f t="shared" si="31"/>
        <v>0</v>
      </c>
      <c r="J777" s="112"/>
      <c r="O777" s="41"/>
      <c r="Q777" s="41"/>
      <c r="R777" s="112"/>
      <c r="S777" s="112"/>
      <c r="T777" s="112"/>
    </row>
    <row r="778" spans="3:20" x14ac:dyDescent="0.35">
      <c r="C778" s="112"/>
      <c r="D778" s="110" t="s">
        <v>86</v>
      </c>
      <c r="E778" s="110" t="s">
        <v>1960</v>
      </c>
      <c r="F778" s="110" t="str">
        <f t="shared" si="30"/>
        <v>Galveston, Texas</v>
      </c>
      <c r="G778" s="41">
        <v>50446</v>
      </c>
      <c r="H778" s="113">
        <f t="shared" si="31"/>
        <v>0</v>
      </c>
      <c r="J778" s="112"/>
      <c r="O778" s="41"/>
      <c r="Q778" s="41"/>
      <c r="R778" s="112"/>
      <c r="S778" s="112"/>
      <c r="T778" s="112"/>
    </row>
    <row r="779" spans="3:20" x14ac:dyDescent="0.35">
      <c r="C779" s="112"/>
      <c r="D779" s="110" t="s">
        <v>70</v>
      </c>
      <c r="E779" s="110" t="s">
        <v>1961</v>
      </c>
      <c r="F779" s="110" t="str">
        <f t="shared" si="30"/>
        <v>Mishawaka, Indiana</v>
      </c>
      <c r="G779" s="41">
        <v>50363</v>
      </c>
      <c r="H779" s="113">
        <f t="shared" si="31"/>
        <v>0</v>
      </c>
      <c r="J779" s="112"/>
      <c r="O779" s="41"/>
      <c r="Q779" s="41"/>
      <c r="R779" s="112"/>
      <c r="S779" s="112"/>
      <c r="T779" s="112"/>
    </row>
    <row r="780" spans="3:20" x14ac:dyDescent="0.35">
      <c r="C780" s="112"/>
      <c r="D780" s="110" t="s">
        <v>79</v>
      </c>
      <c r="E780" s="110" t="s">
        <v>1962</v>
      </c>
      <c r="F780" s="110" t="str">
        <f t="shared" si="30"/>
        <v>Plainfield, New Jersey</v>
      </c>
      <c r="G780" s="41">
        <v>50317</v>
      </c>
      <c r="H780" s="113">
        <f t="shared" si="31"/>
        <v>0</v>
      </c>
      <c r="J780" s="112"/>
      <c r="O780" s="41"/>
      <c r="Q780" s="41"/>
      <c r="R780" s="112"/>
      <c r="S780" s="112"/>
      <c r="T780" s="112"/>
    </row>
    <row r="781" spans="3:20" x14ac:dyDescent="0.35">
      <c r="C781" s="112"/>
      <c r="D781" s="110" t="s">
        <v>82</v>
      </c>
      <c r="E781" s="110" t="s">
        <v>1302</v>
      </c>
      <c r="F781" s="110" t="str">
        <f t="shared" si="30"/>
        <v>Newark, Ohio</v>
      </c>
      <c r="G781" s="41">
        <v>50315</v>
      </c>
      <c r="H781" s="113">
        <f t="shared" si="31"/>
        <v>0</v>
      </c>
      <c r="J781" s="112"/>
      <c r="O781" s="41"/>
      <c r="Q781" s="41"/>
      <c r="R781" s="112"/>
      <c r="S781" s="112"/>
      <c r="T781" s="112"/>
    </row>
    <row r="782" spans="3:20" x14ac:dyDescent="0.35">
      <c r="C782" s="112"/>
      <c r="D782" s="110" t="s">
        <v>83</v>
      </c>
      <c r="E782" s="110" t="s">
        <v>1963</v>
      </c>
      <c r="F782" s="110" t="str">
        <f t="shared" si="30"/>
        <v>Stillwater, Oklahoma</v>
      </c>
      <c r="G782" s="41">
        <v>50299</v>
      </c>
      <c r="H782" s="113">
        <f t="shared" si="31"/>
        <v>0</v>
      </c>
      <c r="J782" s="112"/>
      <c r="O782" s="41"/>
      <c r="Q782" s="41"/>
      <c r="R782" s="112"/>
      <c r="S782" s="112"/>
      <c r="T782" s="112"/>
    </row>
    <row r="783" spans="3:20" x14ac:dyDescent="0.35">
      <c r="C783" s="112"/>
      <c r="D783" s="110" t="s">
        <v>132</v>
      </c>
      <c r="E783" s="110" t="s">
        <v>1964</v>
      </c>
      <c r="F783" s="110" t="str">
        <f t="shared" si="30"/>
        <v>Twin Falls, Idaho</v>
      </c>
      <c r="G783" s="41">
        <v>50197</v>
      </c>
      <c r="H783" s="113">
        <f t="shared" si="31"/>
        <v>0</v>
      </c>
      <c r="J783" s="112"/>
      <c r="O783" s="41"/>
      <c r="Q783" s="41"/>
      <c r="R783" s="112"/>
      <c r="S783" s="112"/>
      <c r="T783" s="112"/>
    </row>
    <row r="784" spans="3:20" x14ac:dyDescent="0.35">
      <c r="C784" s="112"/>
      <c r="D784" s="110" t="s">
        <v>86</v>
      </c>
      <c r="E784" s="110" t="s">
        <v>1965</v>
      </c>
      <c r="F784" s="110" t="str">
        <f t="shared" si="30"/>
        <v>Texas City, Texas</v>
      </c>
      <c r="G784" s="41">
        <v>50094</v>
      </c>
      <c r="H784" s="113">
        <f t="shared" si="31"/>
        <v>0</v>
      </c>
      <c r="J784" s="112"/>
      <c r="O784" s="41"/>
      <c r="Q784" s="41"/>
      <c r="R784" s="112"/>
      <c r="S784" s="112"/>
      <c r="T784" s="112"/>
    </row>
    <row r="785" spans="3:20" x14ac:dyDescent="0.35">
      <c r="C785" s="112"/>
      <c r="D785" s="110" t="s">
        <v>65</v>
      </c>
      <c r="E785" s="110" t="s">
        <v>1966</v>
      </c>
      <c r="F785" s="110" t="str">
        <f t="shared" si="30"/>
        <v>Cerritos, California</v>
      </c>
      <c r="G785" s="41">
        <v>49859</v>
      </c>
      <c r="H785" s="113">
        <f t="shared" si="31"/>
        <v>0</v>
      </c>
      <c r="J785" s="112"/>
      <c r="O785" s="41"/>
      <c r="Q785" s="41"/>
      <c r="R785" s="112"/>
      <c r="S785" s="112"/>
      <c r="T785" s="112"/>
    </row>
    <row r="786" spans="3:20" x14ac:dyDescent="0.35">
      <c r="C786" s="112"/>
      <c r="D786" s="110" t="s">
        <v>120</v>
      </c>
      <c r="E786" s="110" t="s">
        <v>1967</v>
      </c>
      <c r="F786" s="110" t="str">
        <f t="shared" si="30"/>
        <v>Coral Gables, Florida</v>
      </c>
      <c r="G786" s="41">
        <v>49700</v>
      </c>
      <c r="H786" s="113">
        <f t="shared" si="31"/>
        <v>0</v>
      </c>
      <c r="J786" s="112"/>
      <c r="O786" s="41"/>
      <c r="Q786" s="41"/>
      <c r="R786" s="112"/>
      <c r="S786" s="112"/>
      <c r="T786" s="112"/>
    </row>
    <row r="787" spans="3:20" x14ac:dyDescent="0.35">
      <c r="C787" s="112"/>
      <c r="D787" s="110" t="s">
        <v>83</v>
      </c>
      <c r="E787" s="110" t="s">
        <v>1968</v>
      </c>
      <c r="F787" s="110" t="str">
        <f t="shared" si="30"/>
        <v>Enid, Oklahoma</v>
      </c>
      <c r="G787" s="41">
        <v>49688</v>
      </c>
      <c r="H787" s="113">
        <f t="shared" si="31"/>
        <v>0</v>
      </c>
      <c r="J787" s="112"/>
      <c r="O787" s="41"/>
      <c r="Q787" s="41"/>
      <c r="R787" s="112"/>
      <c r="S787" s="112"/>
      <c r="T787" s="112"/>
    </row>
    <row r="788" spans="3:20" x14ac:dyDescent="0.35">
      <c r="C788" s="112"/>
      <c r="D788" s="110" t="s">
        <v>82</v>
      </c>
      <c r="E788" s="110" t="s">
        <v>1388</v>
      </c>
      <c r="F788" s="110" t="str">
        <f t="shared" si="30"/>
        <v>Lakewood, Ohio</v>
      </c>
      <c r="G788" s="41">
        <v>49678</v>
      </c>
      <c r="H788" s="113">
        <f t="shared" si="31"/>
        <v>0</v>
      </c>
      <c r="J788" s="112"/>
      <c r="O788" s="41"/>
      <c r="Q788" s="41"/>
      <c r="R788" s="112"/>
      <c r="S788" s="112"/>
      <c r="T788" s="112"/>
    </row>
    <row r="789" spans="3:20" x14ac:dyDescent="0.35">
      <c r="C789" s="112"/>
      <c r="D789" s="110" t="s">
        <v>117</v>
      </c>
      <c r="E789" s="110" t="s">
        <v>1622</v>
      </c>
      <c r="F789" s="110" t="str">
        <f t="shared" si="30"/>
        <v>Troy, New York</v>
      </c>
      <c r="G789" s="41">
        <v>49154</v>
      </c>
      <c r="H789" s="113">
        <f t="shared" si="31"/>
        <v>0</v>
      </c>
      <c r="J789" s="112"/>
      <c r="O789" s="41"/>
      <c r="Q789" s="41"/>
      <c r="R789" s="112"/>
      <c r="S789" s="112"/>
      <c r="T789" s="112"/>
    </row>
    <row r="790" spans="3:20" x14ac:dyDescent="0.35">
      <c r="C790" s="112"/>
      <c r="D790" s="110" t="s">
        <v>74</v>
      </c>
      <c r="E790" s="110" t="s">
        <v>1969</v>
      </c>
      <c r="F790" s="110" t="str">
        <f t="shared" si="30"/>
        <v>Saginaw, Michigan</v>
      </c>
      <c r="G790" s="41">
        <v>48115</v>
      </c>
      <c r="H790" s="113">
        <f t="shared" si="31"/>
        <v>0</v>
      </c>
      <c r="J790" s="112"/>
      <c r="O790" s="41"/>
      <c r="Q790" s="41"/>
      <c r="R790" s="112"/>
      <c r="S790" s="112"/>
      <c r="T790" s="112"/>
    </row>
    <row r="791" spans="3:20" x14ac:dyDescent="0.35">
      <c r="C791" s="112"/>
      <c r="D791" s="110" t="s">
        <v>117</v>
      </c>
      <c r="E791" s="110" t="s">
        <v>1970</v>
      </c>
      <c r="F791" s="110" t="str">
        <f t="shared" si="30"/>
        <v>Niagara Falls, New York</v>
      </c>
      <c r="G791" s="41">
        <v>47720</v>
      </c>
      <c r="H791" s="113">
        <f t="shared" si="31"/>
        <v>0</v>
      </c>
      <c r="J791" s="112"/>
      <c r="O791" s="41"/>
      <c r="Q791" s="41"/>
      <c r="R791" s="112"/>
      <c r="S791" s="112"/>
      <c r="T791" s="112"/>
    </row>
    <row r="792" spans="3:20" x14ac:dyDescent="0.35">
      <c r="C792" s="112"/>
      <c r="D792" s="110" t="s">
        <v>89</v>
      </c>
      <c r="E792" s="110" t="s">
        <v>1423</v>
      </c>
      <c r="F792" s="110" t="str">
        <f t="shared" si="30"/>
        <v>Charleston, West Virginia</v>
      </c>
      <c r="G792" s="43">
        <v>46536</v>
      </c>
      <c r="H792" s="113">
        <f t="shared" si="31"/>
        <v>0</v>
      </c>
      <c r="J792" s="112"/>
      <c r="O792" s="43"/>
      <c r="Q792" s="43"/>
      <c r="R792" s="112"/>
      <c r="S792" s="112"/>
      <c r="T792" s="11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67CEF-DB19-4E63-AEA1-25DFE8CBAD41}">
  <sheetPr>
    <tabColor theme="8"/>
  </sheetPr>
  <dimension ref="A1:AA802"/>
  <sheetViews>
    <sheetView showGridLines="0" workbookViewId="0">
      <pane xSplit="3" ySplit="5" topLeftCell="D259" activePane="bottomRight" state="frozen"/>
      <selection pane="topRight" activeCell="D1" sqref="D1"/>
      <selection pane="bottomLeft" activeCell="A6" sqref="A6"/>
      <selection pane="bottomRight" activeCell="U4" sqref="U4"/>
    </sheetView>
    <sheetView showGridLines="0" workbookViewId="1">
      <pane xSplit="2" ySplit="5" topLeftCell="C6" activePane="bottomRight" state="frozen"/>
      <selection pane="topRight" activeCell="C1" sqref="C1"/>
      <selection pane="bottomLeft" activeCell="A6" sqref="A6"/>
      <selection pane="bottomRight" activeCell="K4" sqref="K4"/>
    </sheetView>
  </sheetViews>
  <sheetFormatPr defaultColWidth="0" defaultRowHeight="14.5" zeroHeight="1" x14ac:dyDescent="0.35"/>
  <cols>
    <col min="1" max="1" width="8.7265625" style="68" customWidth="1"/>
    <col min="2" max="2" width="42" style="68" customWidth="1"/>
    <col min="3" max="3" width="17.81640625" style="68" bestFit="1" customWidth="1"/>
    <col min="4" max="4" width="28.08984375" style="68" customWidth="1"/>
    <col min="5" max="5" width="17.81640625" style="68" customWidth="1"/>
    <col min="6" max="6" width="28.08984375" style="68" customWidth="1"/>
    <col min="7" max="9" width="10.08984375" style="68" customWidth="1"/>
    <col min="10" max="21" width="15.26953125" style="68" customWidth="1"/>
    <col min="22" max="22" width="8.7265625" style="68" bestFit="1" customWidth="1"/>
    <col min="23" max="23" width="4.6328125" style="68" customWidth="1"/>
    <col min="24" max="27" width="0" style="68" hidden="1" customWidth="1"/>
    <col min="28" max="16384" width="9.1796875" style="68" hidden="1"/>
  </cols>
  <sheetData>
    <row r="1" spans="1:21" ht="2.25" customHeight="1" x14ac:dyDescent="0.35">
      <c r="A1" s="88" t="s">
        <v>195</v>
      </c>
      <c r="B1" s="89"/>
      <c r="C1" s="89"/>
      <c r="D1" s="89"/>
      <c r="E1" s="89"/>
      <c r="F1" s="89"/>
      <c r="G1" s="89"/>
      <c r="H1" s="89"/>
      <c r="I1" s="89"/>
      <c r="J1" s="89"/>
      <c r="K1" s="89"/>
      <c r="L1" s="89"/>
      <c r="M1" s="89"/>
      <c r="N1" s="89"/>
      <c r="O1" s="89"/>
      <c r="P1" s="89"/>
      <c r="Q1" s="89"/>
      <c r="R1" s="89"/>
      <c r="S1" s="89"/>
      <c r="T1" s="89"/>
      <c r="U1" s="90"/>
    </row>
    <row r="2" spans="1:21" ht="36" customHeight="1" x14ac:dyDescent="0.35">
      <c r="A2" s="85" t="s">
        <v>196</v>
      </c>
      <c r="B2" s="86"/>
      <c r="C2" s="86"/>
      <c r="D2" s="86"/>
      <c r="E2" s="86"/>
      <c r="F2" s="86"/>
      <c r="G2" s="86"/>
      <c r="H2" s="86"/>
      <c r="I2" s="86"/>
      <c r="J2" s="86"/>
      <c r="K2" s="86"/>
      <c r="L2" s="86"/>
      <c r="M2" s="86"/>
      <c r="N2" s="86"/>
      <c r="O2" s="86"/>
      <c r="P2" s="86"/>
      <c r="Q2" s="86"/>
      <c r="R2" s="86"/>
      <c r="S2" s="86"/>
      <c r="T2" s="86"/>
      <c r="U2" s="87"/>
    </row>
    <row r="3" spans="1:21" s="73" customFormat="1" x14ac:dyDescent="0.35">
      <c r="A3" s="69" t="s">
        <v>197</v>
      </c>
      <c r="B3" s="69" t="s">
        <v>198</v>
      </c>
      <c r="C3" s="71"/>
      <c r="D3" s="72"/>
      <c r="E3" s="93"/>
      <c r="F3" s="93"/>
      <c r="G3" s="94"/>
      <c r="H3" s="93"/>
      <c r="I3" s="93"/>
      <c r="J3" s="78">
        <v>40269</v>
      </c>
      <c r="K3" s="79"/>
      <c r="L3" s="80" t="s">
        <v>199</v>
      </c>
      <c r="M3" s="81"/>
      <c r="N3" s="81"/>
      <c r="O3" s="81"/>
      <c r="P3" s="81"/>
      <c r="Q3" s="81"/>
      <c r="R3" s="81"/>
      <c r="S3" s="81"/>
      <c r="T3" s="81"/>
      <c r="U3" s="82"/>
    </row>
    <row r="4" spans="1:21" s="39" customFormat="1" x14ac:dyDescent="0.35">
      <c r="A4" s="70"/>
      <c r="B4" s="70"/>
      <c r="C4" s="74" t="s">
        <v>997</v>
      </c>
      <c r="D4" s="75" t="s">
        <v>996</v>
      </c>
      <c r="E4" s="95" t="s">
        <v>61</v>
      </c>
      <c r="F4" s="95" t="s">
        <v>137</v>
      </c>
      <c r="G4" s="96" t="s">
        <v>999</v>
      </c>
      <c r="H4" s="95"/>
      <c r="I4" s="95"/>
      <c r="J4" s="83" t="s">
        <v>200</v>
      </c>
      <c r="K4" s="83" t="s">
        <v>201</v>
      </c>
      <c r="L4" s="84">
        <v>2010</v>
      </c>
      <c r="M4" s="84">
        <v>2011</v>
      </c>
      <c r="N4" s="84">
        <v>2012</v>
      </c>
      <c r="O4" s="84">
        <v>2013</v>
      </c>
      <c r="P4" s="84">
        <v>2014</v>
      </c>
      <c r="Q4" s="84">
        <v>2015</v>
      </c>
      <c r="R4" s="84">
        <v>2016</v>
      </c>
      <c r="S4" s="84">
        <v>2017</v>
      </c>
      <c r="T4" s="84">
        <v>2018</v>
      </c>
      <c r="U4" s="84">
        <v>2019</v>
      </c>
    </row>
    <row r="5" spans="1:21" x14ac:dyDescent="0.35">
      <c r="A5" s="40">
        <v>1</v>
      </c>
      <c r="B5" s="76" t="s">
        <v>202</v>
      </c>
      <c r="C5" s="54" t="str">
        <f>RIGHT(B5,LEN(B5)-SEARCH(",",B5))</f>
        <v xml:space="preserve"> New York</v>
      </c>
      <c r="D5" s="91" t="str">
        <f>LEFT(B5,SEARCH(",",B5)-1)</f>
        <v>New York city</v>
      </c>
      <c r="E5" s="103" t="e" vm="384">
        <v>#VALUE!</v>
      </c>
      <c r="F5" s="97" t="e" vm="394">
        <v>#VALUE!</v>
      </c>
      <c r="G5" s="98" cm="1" vm="395">
        <f t="array" ref="G5">_FV(F5,"Population")</f>
        <v>8398748</v>
      </c>
      <c r="H5" s="105">
        <f t="shared" ref="H5:H7" si="0">(G5-U5)/1000</f>
        <v>61.930999999999997</v>
      </c>
      <c r="I5" s="101"/>
      <c r="J5" s="41">
        <v>8175133</v>
      </c>
      <c r="K5" s="41">
        <v>8175031</v>
      </c>
      <c r="L5" s="41">
        <v>8190209</v>
      </c>
      <c r="M5" s="41">
        <v>8272948</v>
      </c>
      <c r="N5" s="41">
        <v>8346693</v>
      </c>
      <c r="O5" s="41">
        <v>8396091</v>
      </c>
      <c r="P5" s="41">
        <v>8433806</v>
      </c>
      <c r="Q5" s="41">
        <v>8463049</v>
      </c>
      <c r="R5" s="41">
        <v>8469153</v>
      </c>
      <c r="S5" s="41">
        <v>8437478</v>
      </c>
      <c r="T5" s="41">
        <v>8390081</v>
      </c>
      <c r="U5" s="41">
        <v>8336817</v>
      </c>
    </row>
    <row r="6" spans="1:21" x14ac:dyDescent="0.35">
      <c r="A6" s="40">
        <v>2</v>
      </c>
      <c r="B6" s="76" t="s">
        <v>203</v>
      </c>
      <c r="C6" s="54" t="str">
        <f t="shared" ref="C6:C69" si="1">RIGHT(B6,LEN(B6)-SEARCH(",",B6))</f>
        <v xml:space="preserve"> California</v>
      </c>
      <c r="D6" s="91" t="str">
        <f t="shared" ref="D6:D69" si="2">LEFT(B6,SEARCH(",",B6)-1)</f>
        <v>Los Angeles city</v>
      </c>
      <c r="E6" s="103" t="e" vm="317">
        <v>#VALUE!</v>
      </c>
      <c r="F6" s="97" t="e" vm="42">
        <v>#VALUE!</v>
      </c>
      <c r="G6" s="98" cm="1" vm="396">
        <f t="array" ref="G6">_FV(F6,"Population")</f>
        <v>3990456</v>
      </c>
      <c r="H6" s="105">
        <f t="shared" si="0"/>
        <v>10.88</v>
      </c>
      <c r="I6" s="101"/>
      <c r="J6" s="41">
        <v>3792621</v>
      </c>
      <c r="K6" s="41">
        <v>3793139</v>
      </c>
      <c r="L6" s="41">
        <v>3795512</v>
      </c>
      <c r="M6" s="41">
        <v>3820876</v>
      </c>
      <c r="N6" s="41">
        <v>3851202</v>
      </c>
      <c r="O6" s="41">
        <v>3881622</v>
      </c>
      <c r="P6" s="41">
        <v>3909901</v>
      </c>
      <c r="Q6" s="41">
        <v>3938568</v>
      </c>
      <c r="R6" s="41">
        <v>3963226</v>
      </c>
      <c r="S6" s="41">
        <v>3975788</v>
      </c>
      <c r="T6" s="41">
        <v>3977596</v>
      </c>
      <c r="U6" s="41">
        <v>3979576</v>
      </c>
    </row>
    <row r="7" spans="1:21" x14ac:dyDescent="0.35">
      <c r="A7" s="40">
        <v>3</v>
      </c>
      <c r="B7" s="76" t="s">
        <v>204</v>
      </c>
      <c r="C7" s="54" t="str">
        <f t="shared" si="1"/>
        <v xml:space="preserve"> Illinois</v>
      </c>
      <c r="D7" s="91" t="str">
        <f t="shared" si="2"/>
        <v>Chicago city</v>
      </c>
      <c r="E7" s="103" t="e" vm="326">
        <v>#VALUE!</v>
      </c>
      <c r="F7" s="97" t="e" vm="397">
        <v>#VALUE!</v>
      </c>
      <c r="G7" s="98" cm="1" vm="398">
        <f t="array" ref="G7">_FV(F7,"Population")</f>
        <v>2705994</v>
      </c>
      <c r="H7" s="105">
        <f t="shared" si="0"/>
        <v>12.018000000000001</v>
      </c>
      <c r="I7" s="101"/>
      <c r="J7" s="41">
        <v>2695598</v>
      </c>
      <c r="K7" s="41">
        <v>2695652</v>
      </c>
      <c r="L7" s="41">
        <v>2697477</v>
      </c>
      <c r="M7" s="41">
        <v>2708114</v>
      </c>
      <c r="N7" s="41">
        <v>2719141</v>
      </c>
      <c r="O7" s="41">
        <v>2725731</v>
      </c>
      <c r="P7" s="41">
        <v>2727066</v>
      </c>
      <c r="Q7" s="41">
        <v>2724344</v>
      </c>
      <c r="R7" s="41">
        <v>2716723</v>
      </c>
      <c r="S7" s="41">
        <v>2711069</v>
      </c>
      <c r="T7" s="41">
        <v>2701423</v>
      </c>
      <c r="U7" s="41">
        <v>2693976</v>
      </c>
    </row>
    <row r="8" spans="1:21" x14ac:dyDescent="0.35">
      <c r="A8" s="40">
        <v>4</v>
      </c>
      <c r="B8" s="76" t="s">
        <v>205</v>
      </c>
      <c r="C8" s="54" t="str">
        <f t="shared" si="1"/>
        <v xml:space="preserve"> Texas</v>
      </c>
      <c r="D8" s="91" t="str">
        <f t="shared" si="2"/>
        <v>Houston city</v>
      </c>
      <c r="E8" s="103" t="e" vm="370">
        <v>#VALUE!</v>
      </c>
      <c r="F8" s="97" t="e" vm="238">
        <v>#VALUE!</v>
      </c>
      <c r="G8" s="98" cm="1" vm="399">
        <f t="array" ref="G8">_FV(F8,"Population")</f>
        <v>2325502</v>
      </c>
      <c r="H8" s="105">
        <f>(G8-U8)/1000</f>
        <v>5.234</v>
      </c>
      <c r="I8" s="101"/>
      <c r="J8" s="41">
        <v>2099451</v>
      </c>
      <c r="K8" s="41">
        <v>2095517</v>
      </c>
      <c r="L8" s="41">
        <v>2100280</v>
      </c>
      <c r="M8" s="41">
        <v>2126032</v>
      </c>
      <c r="N8" s="41">
        <v>2161593</v>
      </c>
      <c r="O8" s="41">
        <v>2199391</v>
      </c>
      <c r="P8" s="41">
        <v>2241826</v>
      </c>
      <c r="Q8" s="41">
        <v>2286908</v>
      </c>
      <c r="R8" s="41">
        <v>2309544</v>
      </c>
      <c r="S8" s="41">
        <v>2316750</v>
      </c>
      <c r="T8" s="41">
        <v>2318573</v>
      </c>
      <c r="U8" s="41">
        <v>2320268</v>
      </c>
    </row>
    <row r="9" spans="1:21" x14ac:dyDescent="0.35">
      <c r="A9" s="40">
        <v>5</v>
      </c>
      <c r="B9" s="76" t="s">
        <v>206</v>
      </c>
      <c r="C9" s="54" t="str">
        <f t="shared" si="1"/>
        <v xml:space="preserve"> Arizona</v>
      </c>
      <c r="D9" s="91" t="str">
        <f t="shared" si="2"/>
        <v>Phoenix city</v>
      </c>
      <c r="E9" s="103" t="e" vm="400">
        <v>#VALUE!</v>
      </c>
      <c r="F9" s="97" t="e" vm="401">
        <v>#VALUE!</v>
      </c>
      <c r="G9" s="98" cm="1" vm="402">
        <f t="array" ref="G9">_FV(F9,"Population")</f>
        <v>1660272</v>
      </c>
      <c r="H9" s="105">
        <f t="shared" ref="H9:H72" si="3">(G9-U9)/1000</f>
        <v>-20.72</v>
      </c>
      <c r="I9" s="101"/>
      <c r="J9" s="41">
        <v>1445632</v>
      </c>
      <c r="K9" s="41">
        <v>1446691</v>
      </c>
      <c r="L9" s="41">
        <v>1449038</v>
      </c>
      <c r="M9" s="41">
        <v>1469796</v>
      </c>
      <c r="N9" s="41">
        <v>1499274</v>
      </c>
      <c r="O9" s="41">
        <v>1526491</v>
      </c>
      <c r="P9" s="41">
        <v>1555445</v>
      </c>
      <c r="Q9" s="41">
        <v>1583690</v>
      </c>
      <c r="R9" s="41">
        <v>1612199</v>
      </c>
      <c r="S9" s="41">
        <v>1633560</v>
      </c>
      <c r="T9" s="41">
        <v>1654675</v>
      </c>
      <c r="U9" s="41">
        <v>1680992</v>
      </c>
    </row>
    <row r="10" spans="1:21" x14ac:dyDescent="0.35">
      <c r="A10" s="40">
        <v>6</v>
      </c>
      <c r="B10" s="76" t="s">
        <v>207</v>
      </c>
      <c r="C10" s="54" t="str">
        <f t="shared" si="1"/>
        <v xml:space="preserve"> Pennsylvania</v>
      </c>
      <c r="D10" s="91" t="str">
        <f t="shared" si="2"/>
        <v>Philadelphia city</v>
      </c>
      <c r="E10" s="103" t="e" vm="366">
        <v>#VALUE!</v>
      </c>
      <c r="F10" s="97" t="e" vm="203">
        <v>#VALUE!</v>
      </c>
      <c r="G10" s="98" cm="1" vm="403">
        <f t="array" ref="G10">_FV(F10,"Population")</f>
        <v>1584138</v>
      </c>
      <c r="H10" s="105">
        <f t="shared" si="3"/>
        <v>7.3999999999999996E-2</v>
      </c>
      <c r="I10" s="101"/>
      <c r="J10" s="41">
        <v>1526006</v>
      </c>
      <c r="K10" s="41">
        <v>1526012</v>
      </c>
      <c r="L10" s="41">
        <v>1528283</v>
      </c>
      <c r="M10" s="41">
        <v>1540466</v>
      </c>
      <c r="N10" s="41">
        <v>1551824</v>
      </c>
      <c r="O10" s="41">
        <v>1558313</v>
      </c>
      <c r="P10" s="41">
        <v>1565460</v>
      </c>
      <c r="Q10" s="41">
        <v>1571065</v>
      </c>
      <c r="R10" s="41">
        <v>1576051</v>
      </c>
      <c r="S10" s="41">
        <v>1580601</v>
      </c>
      <c r="T10" s="41">
        <v>1583592</v>
      </c>
      <c r="U10" s="41">
        <v>1584064</v>
      </c>
    </row>
    <row r="11" spans="1:21" x14ac:dyDescent="0.35">
      <c r="A11" s="40">
        <v>7</v>
      </c>
      <c r="B11" s="76" t="s">
        <v>208</v>
      </c>
      <c r="C11" s="54" t="str">
        <f t="shared" si="1"/>
        <v xml:space="preserve"> Texas</v>
      </c>
      <c r="D11" s="91" t="str">
        <f t="shared" si="2"/>
        <v>San Antonio city</v>
      </c>
      <c r="E11" s="103" t="e" vm="370">
        <v>#VALUE!</v>
      </c>
      <c r="F11" s="97" t="e" vm="267">
        <v>#VALUE!</v>
      </c>
      <c r="G11" s="98" cm="1" vm="404">
        <f t="array" ref="G11">_FV(F11,"Population")</f>
        <v>1532233</v>
      </c>
      <c r="H11" s="105">
        <f t="shared" si="3"/>
        <v>-15.02</v>
      </c>
      <c r="I11" s="101"/>
      <c r="J11" s="41">
        <v>1327407</v>
      </c>
      <c r="K11" s="41">
        <v>1326161</v>
      </c>
      <c r="L11" s="41">
        <v>1332299</v>
      </c>
      <c r="M11" s="41">
        <v>1357120</v>
      </c>
      <c r="N11" s="41">
        <v>1383075</v>
      </c>
      <c r="O11" s="41">
        <v>1408339</v>
      </c>
      <c r="P11" s="41">
        <v>1435456</v>
      </c>
      <c r="Q11" s="41">
        <v>1464043</v>
      </c>
      <c r="R11" s="41">
        <v>1487843</v>
      </c>
      <c r="S11" s="41">
        <v>1511154</v>
      </c>
      <c r="T11" s="41">
        <v>1530016</v>
      </c>
      <c r="U11" s="41">
        <v>1547253</v>
      </c>
    </row>
    <row r="12" spans="1:21" x14ac:dyDescent="0.35">
      <c r="A12" s="40">
        <v>8</v>
      </c>
      <c r="B12" s="76" t="s">
        <v>209</v>
      </c>
      <c r="C12" s="54" t="str">
        <f t="shared" si="1"/>
        <v xml:space="preserve"> California</v>
      </c>
      <c r="D12" s="91" t="str">
        <f t="shared" si="2"/>
        <v>San Diego city</v>
      </c>
      <c r="E12" s="103" t="e" vm="317">
        <v>#VALUE!</v>
      </c>
      <c r="F12" s="97" t="e" vm="405">
        <v>#VALUE!</v>
      </c>
      <c r="G12" s="98" cm="1" vm="406">
        <f t="array" ref="G12">_FV(F12,"Population")</f>
        <v>1425976</v>
      </c>
      <c r="H12" s="105">
        <f t="shared" si="3"/>
        <v>2.125</v>
      </c>
      <c r="I12" s="101"/>
      <c r="J12" s="41">
        <v>1307402</v>
      </c>
      <c r="K12" s="41">
        <v>1301929</v>
      </c>
      <c r="L12" s="41">
        <v>1305906</v>
      </c>
      <c r="M12" s="41">
        <v>1319592</v>
      </c>
      <c r="N12" s="41">
        <v>1336776</v>
      </c>
      <c r="O12" s="41">
        <v>1355320</v>
      </c>
      <c r="P12" s="41">
        <v>1375831</v>
      </c>
      <c r="Q12" s="41">
        <v>1387323</v>
      </c>
      <c r="R12" s="41">
        <v>1402089</v>
      </c>
      <c r="S12" s="41">
        <v>1412621</v>
      </c>
      <c r="T12" s="41">
        <v>1421917</v>
      </c>
      <c r="U12" s="41">
        <v>1423851</v>
      </c>
    </row>
    <row r="13" spans="1:21" x14ac:dyDescent="0.35">
      <c r="A13" s="40">
        <v>9</v>
      </c>
      <c r="B13" s="76" t="s">
        <v>210</v>
      </c>
      <c r="C13" s="54" t="str">
        <f t="shared" si="1"/>
        <v xml:space="preserve"> Texas</v>
      </c>
      <c r="D13" s="91" t="str">
        <f t="shared" si="2"/>
        <v>Dallas city</v>
      </c>
      <c r="E13" s="103" t="e" vm="370">
        <v>#VALUE!</v>
      </c>
      <c r="F13" s="97" t="e" vm="407">
        <v>#VALUE!</v>
      </c>
      <c r="G13" s="98" cm="1" vm="408">
        <f t="array" ref="G13">_FV(F13,"Population")</f>
        <v>1345047</v>
      </c>
      <c r="H13" s="105">
        <f t="shared" si="3"/>
        <v>1.474</v>
      </c>
      <c r="I13" s="101"/>
      <c r="J13" s="41">
        <v>1197816</v>
      </c>
      <c r="K13" s="41">
        <v>1197658</v>
      </c>
      <c r="L13" s="41">
        <v>1200350</v>
      </c>
      <c r="M13" s="41">
        <v>1218282</v>
      </c>
      <c r="N13" s="41">
        <v>1242115</v>
      </c>
      <c r="O13" s="41">
        <v>1258835</v>
      </c>
      <c r="P13" s="41">
        <v>1279098</v>
      </c>
      <c r="Q13" s="41">
        <v>1301329</v>
      </c>
      <c r="R13" s="41">
        <v>1323916</v>
      </c>
      <c r="S13" s="41">
        <v>1342479</v>
      </c>
      <c r="T13" s="41">
        <v>1341802</v>
      </c>
      <c r="U13" s="41">
        <v>1343573</v>
      </c>
    </row>
    <row r="14" spans="1:21" x14ac:dyDescent="0.35">
      <c r="A14" s="40">
        <v>10</v>
      </c>
      <c r="B14" s="76" t="s">
        <v>211</v>
      </c>
      <c r="C14" s="54" t="str">
        <f t="shared" si="1"/>
        <v xml:space="preserve"> California</v>
      </c>
      <c r="D14" s="91" t="str">
        <f t="shared" si="2"/>
        <v>San Jose city</v>
      </c>
      <c r="E14" s="103" t="e" vm="317">
        <v>#VALUE!</v>
      </c>
      <c r="F14" s="97" t="e" vm="409">
        <v>#VALUE!</v>
      </c>
      <c r="G14" s="98" cm="1" vm="410">
        <f t="array" ref="G14">_FV(F14,"Population")</f>
        <v>1030119</v>
      </c>
      <c r="H14" s="105">
        <f t="shared" si="3"/>
        <v>8.3239999999999998</v>
      </c>
      <c r="I14" s="101"/>
      <c r="J14" s="41">
        <v>945942</v>
      </c>
      <c r="K14" s="41">
        <v>952528</v>
      </c>
      <c r="L14" s="41">
        <v>954940</v>
      </c>
      <c r="M14" s="41">
        <v>970369</v>
      </c>
      <c r="N14" s="41">
        <v>983530</v>
      </c>
      <c r="O14" s="41">
        <v>1001279</v>
      </c>
      <c r="P14" s="41">
        <v>1014273</v>
      </c>
      <c r="Q14" s="41">
        <v>1025980</v>
      </c>
      <c r="R14" s="41">
        <v>1030242</v>
      </c>
      <c r="S14" s="41">
        <v>1032335</v>
      </c>
      <c r="T14" s="41">
        <v>1028020</v>
      </c>
      <c r="U14" s="41">
        <v>1021795</v>
      </c>
    </row>
    <row r="15" spans="1:21" x14ac:dyDescent="0.35">
      <c r="A15" s="40">
        <v>11</v>
      </c>
      <c r="B15" s="76" t="s">
        <v>212</v>
      </c>
      <c r="C15" s="54" t="str">
        <f t="shared" si="1"/>
        <v xml:space="preserve"> Texas</v>
      </c>
      <c r="D15" s="91" t="str">
        <f t="shared" si="2"/>
        <v>Austin city</v>
      </c>
      <c r="E15" s="103" t="e" vm="370">
        <v>#VALUE!</v>
      </c>
      <c r="F15" s="97" t="e" vm="411">
        <v>#VALUE!</v>
      </c>
      <c r="G15" s="98" cm="1" vm="412">
        <f t="array" ref="G15">_FV(F15,"Population")</f>
        <v>964254</v>
      </c>
      <c r="H15" s="105">
        <f t="shared" si="3"/>
        <v>-14.654</v>
      </c>
      <c r="I15" s="101"/>
      <c r="J15" s="41">
        <v>790390</v>
      </c>
      <c r="K15" s="41">
        <v>801829</v>
      </c>
      <c r="L15" s="41">
        <v>806164</v>
      </c>
      <c r="M15" s="41">
        <v>828459</v>
      </c>
      <c r="N15" s="41">
        <v>854482</v>
      </c>
      <c r="O15" s="41">
        <v>875003</v>
      </c>
      <c r="P15" s="41">
        <v>901170</v>
      </c>
      <c r="Q15" s="41">
        <v>921114</v>
      </c>
      <c r="R15" s="41">
        <v>939447</v>
      </c>
      <c r="S15" s="41">
        <v>951553</v>
      </c>
      <c r="T15" s="41">
        <v>962469</v>
      </c>
      <c r="U15" s="41">
        <v>978908</v>
      </c>
    </row>
    <row r="16" spans="1:21" x14ac:dyDescent="0.35">
      <c r="A16" s="40">
        <v>12</v>
      </c>
      <c r="B16" s="76" t="s">
        <v>213</v>
      </c>
      <c r="C16" s="54" t="str">
        <f t="shared" si="1"/>
        <v xml:space="preserve"> Florida</v>
      </c>
      <c r="D16" s="91" t="str">
        <f t="shared" si="2"/>
        <v>Jacksonville city</v>
      </c>
      <c r="E16" s="103" t="e" vm="413">
        <v>#VALUE!</v>
      </c>
      <c r="F16" s="97" t="e" vm="414">
        <v>#VALUE!</v>
      </c>
      <c r="G16" s="98" cm="1" vm="415">
        <f t="array" ref="G16">_FV(F16,"Population")</f>
        <v>903889</v>
      </c>
      <c r="H16" s="105">
        <f t="shared" si="3"/>
        <v>-7.6180000000000003</v>
      </c>
      <c r="I16" s="101"/>
      <c r="J16" s="41">
        <v>821784</v>
      </c>
      <c r="K16" s="41">
        <v>821750</v>
      </c>
      <c r="L16" s="41">
        <v>823114</v>
      </c>
      <c r="M16" s="41">
        <v>829609</v>
      </c>
      <c r="N16" s="41">
        <v>837013</v>
      </c>
      <c r="O16" s="41">
        <v>842735</v>
      </c>
      <c r="P16" s="41">
        <v>852494</v>
      </c>
      <c r="Q16" s="41">
        <v>865836</v>
      </c>
      <c r="R16" s="41">
        <v>880520</v>
      </c>
      <c r="S16" s="41">
        <v>892025</v>
      </c>
      <c r="T16" s="41">
        <v>902437</v>
      </c>
      <c r="U16" s="41">
        <v>911507</v>
      </c>
    </row>
    <row r="17" spans="1:21" x14ac:dyDescent="0.35">
      <c r="A17" s="40">
        <v>13</v>
      </c>
      <c r="B17" s="76" t="s">
        <v>214</v>
      </c>
      <c r="C17" s="54" t="str">
        <f t="shared" si="1"/>
        <v xml:space="preserve"> Texas</v>
      </c>
      <c r="D17" s="91" t="str">
        <f t="shared" si="2"/>
        <v>Fort Worth city</v>
      </c>
      <c r="E17" s="103" t="e" vm="370">
        <v>#VALUE!</v>
      </c>
      <c r="F17" s="97" t="e" vm="416">
        <v>#VALUE!</v>
      </c>
      <c r="G17" s="98" cm="1" vm="417">
        <f t="array" ref="G17">_FV(F17,"Population")</f>
        <v>895008</v>
      </c>
      <c r="H17" s="105">
        <f t="shared" si="3"/>
        <v>-14.577</v>
      </c>
      <c r="I17" s="101"/>
      <c r="J17" s="41">
        <v>741206</v>
      </c>
      <c r="K17" s="41">
        <v>744824</v>
      </c>
      <c r="L17" s="41">
        <v>748441</v>
      </c>
      <c r="M17" s="41">
        <v>764142</v>
      </c>
      <c r="N17" s="41">
        <v>781046</v>
      </c>
      <c r="O17" s="41">
        <v>796073</v>
      </c>
      <c r="P17" s="41">
        <v>815057</v>
      </c>
      <c r="Q17" s="41">
        <v>835356</v>
      </c>
      <c r="R17" s="41">
        <v>856177</v>
      </c>
      <c r="S17" s="41">
        <v>874809</v>
      </c>
      <c r="T17" s="41">
        <v>893216</v>
      </c>
      <c r="U17" s="41">
        <v>909585</v>
      </c>
    </row>
    <row r="18" spans="1:21" x14ac:dyDescent="0.35">
      <c r="A18" s="40">
        <v>14</v>
      </c>
      <c r="B18" s="76" t="s">
        <v>215</v>
      </c>
      <c r="C18" s="54" t="str">
        <f t="shared" si="1"/>
        <v xml:space="preserve"> Ohio</v>
      </c>
      <c r="D18" s="91" t="str">
        <f t="shared" si="2"/>
        <v>Columbus city</v>
      </c>
      <c r="E18" s="103" t="e" vm="359">
        <v>#VALUE!</v>
      </c>
      <c r="F18" s="97" t="e" vm="418">
        <v>#VALUE!</v>
      </c>
      <c r="G18" s="98" cm="1" vm="419">
        <f t="array" ref="G18">_FV(F18,"Population")</f>
        <v>892533</v>
      </c>
      <c r="H18" s="105">
        <f t="shared" si="3"/>
        <v>-6.02</v>
      </c>
      <c r="I18" s="101"/>
      <c r="J18" s="41">
        <v>787033</v>
      </c>
      <c r="K18" s="41">
        <v>789018</v>
      </c>
      <c r="L18" s="41">
        <v>790943</v>
      </c>
      <c r="M18" s="41">
        <v>800607</v>
      </c>
      <c r="N18" s="41">
        <v>812740</v>
      </c>
      <c r="O18" s="41">
        <v>827797</v>
      </c>
      <c r="P18" s="41">
        <v>841673</v>
      </c>
      <c r="Q18" s="41">
        <v>854950</v>
      </c>
      <c r="R18" s="41">
        <v>866894</v>
      </c>
      <c r="S18" s="41">
        <v>881694</v>
      </c>
      <c r="T18" s="41">
        <v>890869</v>
      </c>
      <c r="U18" s="41">
        <v>898553</v>
      </c>
    </row>
    <row r="19" spans="1:21" x14ac:dyDescent="0.35">
      <c r="A19" s="40">
        <v>15</v>
      </c>
      <c r="B19" s="76" t="s">
        <v>216</v>
      </c>
      <c r="C19" s="54" t="str">
        <f t="shared" si="1"/>
        <v xml:space="preserve"> North Carolina</v>
      </c>
      <c r="D19" s="91" t="str">
        <f t="shared" si="2"/>
        <v>Charlotte city</v>
      </c>
      <c r="E19" s="103" t="e" vm="420">
        <v>#VALUE!</v>
      </c>
      <c r="F19" s="97" t="e" vm="421">
        <v>#VALUE!</v>
      </c>
      <c r="G19" s="98" cm="1" vm="422">
        <f t="array" ref="G19">_FV(F19,"Population")</f>
        <v>872498</v>
      </c>
      <c r="H19" s="105">
        <f t="shared" si="3"/>
        <v>-13.21</v>
      </c>
      <c r="I19" s="101"/>
      <c r="J19" s="41">
        <v>731424</v>
      </c>
      <c r="K19" s="41">
        <v>735607</v>
      </c>
      <c r="L19" s="41">
        <v>738444</v>
      </c>
      <c r="M19" s="41">
        <v>754829</v>
      </c>
      <c r="N19" s="41">
        <v>773264</v>
      </c>
      <c r="O19" s="41">
        <v>792047</v>
      </c>
      <c r="P19" s="41">
        <v>807400</v>
      </c>
      <c r="Q19" s="41">
        <v>825668</v>
      </c>
      <c r="R19" s="41">
        <v>843117</v>
      </c>
      <c r="S19" s="41">
        <v>860002</v>
      </c>
      <c r="T19" s="41">
        <v>872514</v>
      </c>
      <c r="U19" s="41">
        <v>885708</v>
      </c>
    </row>
    <row r="20" spans="1:21" x14ac:dyDescent="0.35">
      <c r="A20" s="40">
        <v>16</v>
      </c>
      <c r="B20" s="76" t="s">
        <v>217</v>
      </c>
      <c r="C20" s="54" t="str">
        <f t="shared" si="1"/>
        <v xml:space="preserve"> California</v>
      </c>
      <c r="D20" s="91" t="str">
        <f t="shared" si="2"/>
        <v>San Francisco city</v>
      </c>
      <c r="E20" s="103" t="e" vm="317">
        <v>#VALUE!</v>
      </c>
      <c r="F20" s="97" t="e" vm="423">
        <v>#VALUE!</v>
      </c>
      <c r="G20" s="98" cm="1" vm="424">
        <f t="array" ref="G20">_FV(F20,"Population")</f>
        <v>883305</v>
      </c>
      <c r="H20" s="105">
        <f t="shared" si="3"/>
        <v>1.756</v>
      </c>
      <c r="I20" s="101"/>
      <c r="J20" s="41">
        <v>805235</v>
      </c>
      <c r="K20" s="41">
        <v>805184</v>
      </c>
      <c r="L20" s="41">
        <v>805505</v>
      </c>
      <c r="M20" s="41">
        <v>815650</v>
      </c>
      <c r="N20" s="41">
        <v>828876</v>
      </c>
      <c r="O20" s="41">
        <v>839572</v>
      </c>
      <c r="P20" s="41">
        <v>850750</v>
      </c>
      <c r="Q20" s="41">
        <v>863010</v>
      </c>
      <c r="R20" s="41">
        <v>871512</v>
      </c>
      <c r="S20" s="41">
        <v>878040</v>
      </c>
      <c r="T20" s="41">
        <v>880696</v>
      </c>
      <c r="U20" s="41">
        <v>881549</v>
      </c>
    </row>
    <row r="21" spans="1:21" x14ac:dyDescent="0.35">
      <c r="A21" s="40">
        <v>17</v>
      </c>
      <c r="B21" s="76" t="s">
        <v>218</v>
      </c>
      <c r="C21" s="54" t="str">
        <f t="shared" si="1"/>
        <v xml:space="preserve"> Indiana</v>
      </c>
      <c r="D21" s="91" t="str">
        <f t="shared" si="2"/>
        <v>Indianapolis city (balance)</v>
      </c>
      <c r="E21" s="103" t="e" vm="329">
        <v>#VALUE!</v>
      </c>
      <c r="F21" s="97" t="e" vm="425">
        <v>#VALUE!</v>
      </c>
      <c r="G21" s="98" cm="1" vm="426">
        <f t="array" ref="G21">_FV(F21,"Population")</f>
        <v>876862</v>
      </c>
      <c r="H21" s="105">
        <f t="shared" si="3"/>
        <v>0.47799999999999998</v>
      </c>
      <c r="I21" s="101"/>
      <c r="J21" s="41">
        <v>820445</v>
      </c>
      <c r="K21" s="41">
        <v>820457</v>
      </c>
      <c r="L21" s="41">
        <v>821579</v>
      </c>
      <c r="M21" s="41">
        <v>827664</v>
      </c>
      <c r="N21" s="41">
        <v>835499</v>
      </c>
      <c r="O21" s="41">
        <v>844696</v>
      </c>
      <c r="P21" s="41">
        <v>850164</v>
      </c>
      <c r="Q21" s="41">
        <v>853714</v>
      </c>
      <c r="R21" s="41">
        <v>859049</v>
      </c>
      <c r="S21" s="41">
        <v>863478</v>
      </c>
      <c r="T21" s="41">
        <v>870960</v>
      </c>
      <c r="U21" s="41">
        <v>876384</v>
      </c>
    </row>
    <row r="22" spans="1:21" x14ac:dyDescent="0.35">
      <c r="A22" s="40">
        <v>18</v>
      </c>
      <c r="B22" s="76" t="s">
        <v>219</v>
      </c>
      <c r="C22" s="54" t="str">
        <f t="shared" si="1"/>
        <v xml:space="preserve"> Washington</v>
      </c>
      <c r="D22" s="91" t="str">
        <f t="shared" si="2"/>
        <v>Seattle city</v>
      </c>
      <c r="E22" s="103" t="e" vm="385">
        <v>#VALUE!</v>
      </c>
      <c r="F22" s="97" t="e" vm="427">
        <v>#VALUE!</v>
      </c>
      <c r="G22" s="98" cm="1" vm="428">
        <f t="array" ref="G22">_FV(F22,"Population")</f>
        <v>729601</v>
      </c>
      <c r="H22" s="105">
        <f t="shared" si="3"/>
        <v>-24.074000000000002</v>
      </c>
      <c r="I22" s="101"/>
      <c r="J22" s="41">
        <v>608660</v>
      </c>
      <c r="K22" s="41">
        <v>608661</v>
      </c>
      <c r="L22" s="41">
        <v>610630</v>
      </c>
      <c r="M22" s="41">
        <v>622694</v>
      </c>
      <c r="N22" s="41">
        <v>635928</v>
      </c>
      <c r="O22" s="41">
        <v>653588</v>
      </c>
      <c r="P22" s="41">
        <v>670109</v>
      </c>
      <c r="Q22" s="41">
        <v>687386</v>
      </c>
      <c r="R22" s="41">
        <v>709631</v>
      </c>
      <c r="S22" s="41">
        <v>728661</v>
      </c>
      <c r="T22" s="41">
        <v>742235</v>
      </c>
      <c r="U22" s="41">
        <v>753675</v>
      </c>
    </row>
    <row r="23" spans="1:21" x14ac:dyDescent="0.35">
      <c r="A23" s="40">
        <v>19</v>
      </c>
      <c r="B23" s="76" t="s">
        <v>220</v>
      </c>
      <c r="C23" s="54" t="str">
        <f t="shared" si="1"/>
        <v xml:space="preserve"> Colorado</v>
      </c>
      <c r="D23" s="91" t="str">
        <f t="shared" si="2"/>
        <v>Denver city</v>
      </c>
      <c r="E23" s="103" t="e" vm="322">
        <v>#VALUE!</v>
      </c>
      <c r="F23" s="97" t="e" vm="429">
        <v>#VALUE!</v>
      </c>
      <c r="G23" s="98" cm="1" vm="430">
        <f t="array" ref="G23">_FV(F23,"Population")</f>
        <v>716492</v>
      </c>
      <c r="H23" s="105">
        <f t="shared" si="3"/>
        <v>-10.718999999999999</v>
      </c>
      <c r="I23" s="101"/>
      <c r="J23" s="41">
        <v>600158</v>
      </c>
      <c r="K23" s="41">
        <v>599825</v>
      </c>
      <c r="L23" s="41">
        <v>603359</v>
      </c>
      <c r="M23" s="41">
        <v>620530</v>
      </c>
      <c r="N23" s="41">
        <v>635163</v>
      </c>
      <c r="O23" s="41">
        <v>649391</v>
      </c>
      <c r="P23" s="41">
        <v>664582</v>
      </c>
      <c r="Q23" s="41">
        <v>683285</v>
      </c>
      <c r="R23" s="41">
        <v>696159</v>
      </c>
      <c r="S23" s="41">
        <v>704961</v>
      </c>
      <c r="T23" s="41">
        <v>716265</v>
      </c>
      <c r="U23" s="41">
        <v>727211</v>
      </c>
    </row>
    <row r="24" spans="1:21" x14ac:dyDescent="0.35">
      <c r="A24" s="40">
        <v>20</v>
      </c>
      <c r="B24" s="76" t="s">
        <v>221</v>
      </c>
      <c r="C24" s="54" t="str">
        <f t="shared" si="1"/>
        <v xml:space="preserve"> District of Columbia</v>
      </c>
      <c r="D24" s="91" t="str">
        <f t="shared" si="2"/>
        <v>Washington city</v>
      </c>
      <c r="E24" s="103" t="e" vm="431">
        <v>#VALUE!</v>
      </c>
      <c r="F24" s="97" t="e" vm="431">
        <v>#VALUE!</v>
      </c>
      <c r="G24" s="98" cm="1" vm="432">
        <f t="array" ref="G24">_FV(F24,"Population")</f>
        <v>705749</v>
      </c>
      <c r="H24" s="105">
        <f t="shared" si="3"/>
        <v>0</v>
      </c>
      <c r="I24" s="101"/>
      <c r="J24" s="41">
        <v>601723</v>
      </c>
      <c r="K24" s="41">
        <v>601767</v>
      </c>
      <c r="L24" s="41">
        <v>605226</v>
      </c>
      <c r="M24" s="41">
        <v>619800</v>
      </c>
      <c r="N24" s="41">
        <v>634924</v>
      </c>
      <c r="O24" s="41">
        <v>650581</v>
      </c>
      <c r="P24" s="41">
        <v>662328</v>
      </c>
      <c r="Q24" s="41">
        <v>675400</v>
      </c>
      <c r="R24" s="41">
        <v>685815</v>
      </c>
      <c r="S24" s="41">
        <v>694906</v>
      </c>
      <c r="T24" s="41">
        <v>701547</v>
      </c>
      <c r="U24" s="41">
        <v>705749</v>
      </c>
    </row>
    <row r="25" spans="1:21" x14ac:dyDescent="0.35">
      <c r="A25" s="40">
        <v>21</v>
      </c>
      <c r="B25" s="76" t="s">
        <v>222</v>
      </c>
      <c r="C25" s="54" t="str">
        <f t="shared" si="1"/>
        <v xml:space="preserve"> Massachusetts</v>
      </c>
      <c r="D25" s="91" t="str">
        <f t="shared" si="2"/>
        <v>Boston city</v>
      </c>
      <c r="E25" s="103" t="e" vm="433">
        <v>#VALUE!</v>
      </c>
      <c r="F25" s="97" t="e" vm="434">
        <v>#VALUE!</v>
      </c>
      <c r="G25" s="98" cm="1" vm="435">
        <f t="array" ref="G25">_FV(F25,"Population")</f>
        <v>694583</v>
      </c>
      <c r="H25" s="105">
        <f t="shared" si="3"/>
        <v>1.9830000000000001</v>
      </c>
      <c r="I25" s="101"/>
      <c r="J25" s="41">
        <v>617594</v>
      </c>
      <c r="K25" s="41">
        <v>617792</v>
      </c>
      <c r="L25" s="41">
        <v>621048</v>
      </c>
      <c r="M25" s="41">
        <v>630505</v>
      </c>
      <c r="N25" s="41">
        <v>642955</v>
      </c>
      <c r="O25" s="41">
        <v>653002</v>
      </c>
      <c r="P25" s="41">
        <v>662855</v>
      </c>
      <c r="Q25" s="41">
        <v>670491</v>
      </c>
      <c r="R25" s="41">
        <v>679848</v>
      </c>
      <c r="S25" s="41">
        <v>687788</v>
      </c>
      <c r="T25" s="41">
        <v>691147</v>
      </c>
      <c r="U25" s="41">
        <v>692600</v>
      </c>
    </row>
    <row r="26" spans="1:21" x14ac:dyDescent="0.35">
      <c r="A26" s="40">
        <v>22</v>
      </c>
      <c r="B26" s="76" t="s">
        <v>223</v>
      </c>
      <c r="C26" s="54" t="str">
        <f t="shared" si="1"/>
        <v xml:space="preserve"> Texas</v>
      </c>
      <c r="D26" s="91" t="str">
        <f t="shared" si="2"/>
        <v>El Paso city</v>
      </c>
      <c r="E26" s="103" t="e" vm="370">
        <v>#VALUE!</v>
      </c>
      <c r="F26" s="97" t="e" vm="248">
        <v>#VALUE!</v>
      </c>
      <c r="G26" s="98" cm="1" vm="436">
        <f t="array" ref="G26">_FV(F26,"Population")</f>
        <v>682669</v>
      </c>
      <c r="H26" s="105">
        <f t="shared" si="3"/>
        <v>0.94099999999999995</v>
      </c>
      <c r="I26" s="101"/>
      <c r="J26" s="41">
        <v>649121</v>
      </c>
      <c r="K26" s="41">
        <v>648245</v>
      </c>
      <c r="L26" s="41">
        <v>650671</v>
      </c>
      <c r="M26" s="41">
        <v>664404</v>
      </c>
      <c r="N26" s="41">
        <v>674941</v>
      </c>
      <c r="O26" s="41">
        <v>674808</v>
      </c>
      <c r="P26" s="41">
        <v>677235</v>
      </c>
      <c r="Q26" s="41">
        <v>676242</v>
      </c>
      <c r="R26" s="41">
        <v>679955</v>
      </c>
      <c r="S26" s="41">
        <v>681343</v>
      </c>
      <c r="T26" s="41">
        <v>679875</v>
      </c>
      <c r="U26" s="41">
        <v>681728</v>
      </c>
    </row>
    <row r="27" spans="1:21" x14ac:dyDescent="0.35">
      <c r="A27" s="40">
        <v>23</v>
      </c>
      <c r="B27" s="76" t="s">
        <v>224</v>
      </c>
      <c r="C27" s="54" t="str">
        <f t="shared" si="1"/>
        <v xml:space="preserve"> Tennessee</v>
      </c>
      <c r="D27" s="91" t="str">
        <f t="shared" si="2"/>
        <v>Nashville-Davidson metropolitan government (balance)</v>
      </c>
      <c r="E27" s="103" t="e" vm="369">
        <v>#VALUE!</v>
      </c>
      <c r="F27" s="97" t="e" vm="437">
        <v>#VALUE!</v>
      </c>
      <c r="G27" s="98" cm="1" vm="438">
        <f t="array" ref="G27">_FV(F27,"Population")</f>
        <v>694144</v>
      </c>
      <c r="H27" s="105">
        <f t="shared" si="3"/>
        <v>23.324000000000002</v>
      </c>
      <c r="I27" s="101"/>
      <c r="J27" s="41">
        <v>601222</v>
      </c>
      <c r="K27" s="41">
        <v>603438</v>
      </c>
      <c r="L27" s="41">
        <v>604589</v>
      </c>
      <c r="M27" s="41">
        <v>612518</v>
      </c>
      <c r="N27" s="41">
        <v>625550</v>
      </c>
      <c r="O27" s="41">
        <v>635999</v>
      </c>
      <c r="P27" s="41">
        <v>645259</v>
      </c>
      <c r="Q27" s="41">
        <v>655498</v>
      </c>
      <c r="R27" s="41">
        <v>661765</v>
      </c>
      <c r="S27" s="41">
        <v>663587</v>
      </c>
      <c r="T27" s="41">
        <v>667006</v>
      </c>
      <c r="U27" s="41">
        <v>670820</v>
      </c>
    </row>
    <row r="28" spans="1:21" x14ac:dyDescent="0.35">
      <c r="A28" s="40">
        <v>24</v>
      </c>
      <c r="B28" s="76" t="s">
        <v>225</v>
      </c>
      <c r="C28" s="54" t="str">
        <f t="shared" si="1"/>
        <v xml:space="preserve"> Michigan</v>
      </c>
      <c r="D28" s="91" t="str">
        <f t="shared" si="2"/>
        <v>Detroit city</v>
      </c>
      <c r="E28" s="103" t="e" vm="339">
        <v>#VALUE!</v>
      </c>
      <c r="F28" s="97" t="e" vm="135">
        <v>#VALUE!</v>
      </c>
      <c r="G28" s="98" cm="1" vm="439">
        <f t="array" ref="G28">_FV(F28,"Population")</f>
        <v>672662</v>
      </c>
      <c r="H28" s="105">
        <f t="shared" si="3"/>
        <v>2.6309999999999998</v>
      </c>
      <c r="I28" s="101"/>
      <c r="J28" s="41">
        <v>713777</v>
      </c>
      <c r="K28" s="41">
        <v>713898</v>
      </c>
      <c r="L28" s="41">
        <v>711131</v>
      </c>
      <c r="M28" s="41">
        <v>705118</v>
      </c>
      <c r="N28" s="41">
        <v>700183</v>
      </c>
      <c r="O28" s="41">
        <v>691868</v>
      </c>
      <c r="P28" s="41">
        <v>682609</v>
      </c>
      <c r="Q28" s="41">
        <v>679410</v>
      </c>
      <c r="R28" s="41">
        <v>677143</v>
      </c>
      <c r="S28" s="41">
        <v>674631</v>
      </c>
      <c r="T28" s="41">
        <v>672977</v>
      </c>
      <c r="U28" s="41">
        <v>670031</v>
      </c>
    </row>
    <row r="29" spans="1:21" x14ac:dyDescent="0.35">
      <c r="A29" s="40">
        <v>25</v>
      </c>
      <c r="B29" s="76" t="s">
        <v>226</v>
      </c>
      <c r="C29" s="54" t="str">
        <f t="shared" si="1"/>
        <v xml:space="preserve"> Oklahoma</v>
      </c>
      <c r="D29" s="91" t="str">
        <f t="shared" si="2"/>
        <v>Oklahoma City city</v>
      </c>
      <c r="E29" s="103" t="e" vm="362">
        <v>#VALUE!</v>
      </c>
      <c r="F29" s="97" t="e" vm="440">
        <v>#VALUE!</v>
      </c>
      <c r="G29" s="98" cm="1" vm="441">
        <f t="array" ref="G29">_FV(F29,"Population")</f>
        <v>649021</v>
      </c>
      <c r="H29" s="105">
        <f t="shared" si="3"/>
        <v>-6.0359999999999996</v>
      </c>
      <c r="I29" s="101"/>
      <c r="J29" s="41">
        <v>579999</v>
      </c>
      <c r="K29" s="41">
        <v>580462</v>
      </c>
      <c r="L29" s="41">
        <v>582516</v>
      </c>
      <c r="M29" s="41">
        <v>590947</v>
      </c>
      <c r="N29" s="41">
        <v>600971</v>
      </c>
      <c r="O29" s="41">
        <v>612061</v>
      </c>
      <c r="P29" s="41">
        <v>621639</v>
      </c>
      <c r="Q29" s="41">
        <v>632172</v>
      </c>
      <c r="R29" s="41">
        <v>639924</v>
      </c>
      <c r="S29" s="41">
        <v>642822</v>
      </c>
      <c r="T29" s="41">
        <v>647912</v>
      </c>
      <c r="U29" s="41">
        <v>655057</v>
      </c>
    </row>
    <row r="30" spans="1:21" x14ac:dyDescent="0.35">
      <c r="A30" s="40">
        <v>26</v>
      </c>
      <c r="B30" s="76" t="s">
        <v>227</v>
      </c>
      <c r="C30" s="54" t="str">
        <f t="shared" si="1"/>
        <v xml:space="preserve"> Oregon</v>
      </c>
      <c r="D30" s="91" t="str">
        <f t="shared" si="2"/>
        <v>Portland city</v>
      </c>
      <c r="E30" s="103" t="e" vm="442">
        <v>#VALUE!</v>
      </c>
      <c r="F30" s="97" t="e" vm="443">
        <v>#VALUE!</v>
      </c>
      <c r="G30" s="98" cm="1" vm="444">
        <f t="array" ref="G30">_FV(F30,"Population")</f>
        <v>653115</v>
      </c>
      <c r="H30" s="105">
        <f t="shared" si="3"/>
        <v>-1.6259999999999999</v>
      </c>
      <c r="I30" s="101"/>
      <c r="J30" s="41">
        <v>583776</v>
      </c>
      <c r="K30" s="41">
        <v>583793</v>
      </c>
      <c r="L30" s="41">
        <v>585429</v>
      </c>
      <c r="M30" s="41">
        <v>595451</v>
      </c>
      <c r="N30" s="41">
        <v>604264</v>
      </c>
      <c r="O30" s="41">
        <v>609890</v>
      </c>
      <c r="P30" s="41">
        <v>620510</v>
      </c>
      <c r="Q30" s="41">
        <v>631366</v>
      </c>
      <c r="R30" s="41">
        <v>642720</v>
      </c>
      <c r="S30" s="41">
        <v>647924</v>
      </c>
      <c r="T30" s="41">
        <v>650837</v>
      </c>
      <c r="U30" s="41">
        <v>654741</v>
      </c>
    </row>
    <row r="31" spans="1:21" x14ac:dyDescent="0.35">
      <c r="A31" s="40">
        <v>27</v>
      </c>
      <c r="B31" s="76" t="s">
        <v>228</v>
      </c>
      <c r="C31" s="54" t="str">
        <f t="shared" si="1"/>
        <v xml:space="preserve"> Nevada</v>
      </c>
      <c r="D31" s="91" t="str">
        <f t="shared" si="2"/>
        <v>Las Vegas city</v>
      </c>
      <c r="E31" s="103" t="e" vm="348">
        <v>#VALUE!</v>
      </c>
      <c r="F31" s="97" t="e" vm="445">
        <v>#VALUE!</v>
      </c>
      <c r="G31" s="98" cm="1" vm="446">
        <f t="array" ref="G31">_FV(F31,"Population")</f>
        <v>644644</v>
      </c>
      <c r="H31" s="105">
        <f t="shared" si="3"/>
        <v>-6.6749999999999998</v>
      </c>
      <c r="I31" s="101"/>
      <c r="J31" s="41">
        <v>583756</v>
      </c>
      <c r="K31" s="41">
        <v>584489</v>
      </c>
      <c r="L31" s="41">
        <v>584576</v>
      </c>
      <c r="M31" s="41">
        <v>586606</v>
      </c>
      <c r="N31" s="41">
        <v>593275</v>
      </c>
      <c r="O31" s="41">
        <v>599551</v>
      </c>
      <c r="P31" s="41">
        <v>607976</v>
      </c>
      <c r="Q31" s="41">
        <v>617487</v>
      </c>
      <c r="R31" s="41">
        <v>626538</v>
      </c>
      <c r="S31" s="41">
        <v>635262</v>
      </c>
      <c r="T31" s="41">
        <v>643228</v>
      </c>
      <c r="U31" s="41">
        <v>651319</v>
      </c>
    </row>
    <row r="32" spans="1:21" x14ac:dyDescent="0.35">
      <c r="A32" s="40">
        <v>28</v>
      </c>
      <c r="B32" s="76" t="s">
        <v>229</v>
      </c>
      <c r="C32" s="54" t="str">
        <f t="shared" si="1"/>
        <v xml:space="preserve"> Tennessee</v>
      </c>
      <c r="D32" s="91" t="str">
        <f t="shared" si="2"/>
        <v>Memphis city</v>
      </c>
      <c r="E32" s="103" t="e" vm="369">
        <v>#VALUE!</v>
      </c>
      <c r="F32" s="97" t="e" vm="215">
        <v>#VALUE!</v>
      </c>
      <c r="G32" s="98" cm="1" vm="447">
        <f t="array" ref="G32">_FV(F32,"Population")</f>
        <v>650618</v>
      </c>
      <c r="H32" s="105">
        <f t="shared" si="3"/>
        <v>-0.45500000000000002</v>
      </c>
      <c r="I32" s="101"/>
      <c r="J32" s="41">
        <v>646889</v>
      </c>
      <c r="K32" s="41">
        <v>651873</v>
      </c>
      <c r="L32" s="41">
        <v>652326</v>
      </c>
      <c r="M32" s="41">
        <v>655341</v>
      </c>
      <c r="N32" s="41">
        <v>658786</v>
      </c>
      <c r="O32" s="41">
        <v>657146</v>
      </c>
      <c r="P32" s="41">
        <v>654990</v>
      </c>
      <c r="Q32" s="41">
        <v>654106</v>
      </c>
      <c r="R32" s="41">
        <v>652548</v>
      </c>
      <c r="S32" s="41">
        <v>650878</v>
      </c>
      <c r="T32" s="41">
        <v>651104</v>
      </c>
      <c r="U32" s="41">
        <v>651073</v>
      </c>
    </row>
    <row r="33" spans="1:21" x14ac:dyDescent="0.35">
      <c r="A33" s="40">
        <v>29</v>
      </c>
      <c r="B33" s="76" t="s">
        <v>230</v>
      </c>
      <c r="C33" s="54" t="str">
        <f t="shared" si="1"/>
        <v xml:space="preserve"> Kentucky</v>
      </c>
      <c r="D33" s="91" t="str">
        <f t="shared" si="2"/>
        <v>Louisville/Jefferson County metro government (balance)</v>
      </c>
      <c r="E33" s="103" t="e" vm="336">
        <v>#VALUE!</v>
      </c>
      <c r="F33" s="97" t="e" vm="448">
        <v>#VALUE!</v>
      </c>
      <c r="G33" s="98" cm="1" vm="449">
        <f t="array" ref="G33">_FV(F33,"Population")</f>
        <v>766757</v>
      </c>
      <c r="H33" s="105">
        <f t="shared" si="3"/>
        <v>149.119</v>
      </c>
      <c r="I33" s="101"/>
      <c r="J33" s="41">
        <v>597337</v>
      </c>
      <c r="K33" s="41">
        <v>595710</v>
      </c>
      <c r="L33" s="41">
        <v>596482</v>
      </c>
      <c r="M33" s="41">
        <v>599920</v>
      </c>
      <c r="N33" s="41">
        <v>604246</v>
      </c>
      <c r="O33" s="41">
        <v>610471</v>
      </c>
      <c r="P33" s="41">
        <v>612634</v>
      </c>
      <c r="Q33" s="41">
        <v>615372</v>
      </c>
      <c r="R33" s="41">
        <v>617583</v>
      </c>
      <c r="S33" s="41">
        <v>619728</v>
      </c>
      <c r="T33" s="41">
        <v>618495</v>
      </c>
      <c r="U33" s="41">
        <v>617638</v>
      </c>
    </row>
    <row r="34" spans="1:21" x14ac:dyDescent="0.35">
      <c r="A34" s="40">
        <v>30</v>
      </c>
      <c r="B34" s="76" t="s">
        <v>231</v>
      </c>
      <c r="C34" s="54" t="str">
        <f t="shared" si="1"/>
        <v xml:space="preserve"> Maryland</v>
      </c>
      <c r="D34" s="91" t="str">
        <f t="shared" si="2"/>
        <v>Baltimore city</v>
      </c>
      <c r="E34" s="103" t="e" vm="450">
        <v>#VALUE!</v>
      </c>
      <c r="F34" s="97" t="e" vm="451">
        <v>#VALUE!</v>
      </c>
      <c r="G34" s="98" cm="1" vm="452">
        <f t="array" ref="G34">_FV(F34,"Population")</f>
        <v>602495</v>
      </c>
      <c r="H34" s="105">
        <f t="shared" si="3"/>
        <v>9.0050000000000008</v>
      </c>
      <c r="I34" s="101"/>
      <c r="J34" s="41">
        <v>620961</v>
      </c>
      <c r="K34" s="41">
        <v>620770</v>
      </c>
      <c r="L34" s="41">
        <v>620915</v>
      </c>
      <c r="M34" s="41">
        <v>620410</v>
      </c>
      <c r="N34" s="41">
        <v>622895</v>
      </c>
      <c r="O34" s="41">
        <v>622391</v>
      </c>
      <c r="P34" s="41">
        <v>623587</v>
      </c>
      <c r="Q34" s="41">
        <v>622522</v>
      </c>
      <c r="R34" s="41">
        <v>616226</v>
      </c>
      <c r="S34" s="41">
        <v>610481</v>
      </c>
      <c r="T34" s="41">
        <v>602443</v>
      </c>
      <c r="U34" s="41">
        <v>593490</v>
      </c>
    </row>
    <row r="35" spans="1:21" x14ac:dyDescent="0.35">
      <c r="A35" s="40">
        <v>31</v>
      </c>
      <c r="B35" s="76" t="s">
        <v>232</v>
      </c>
      <c r="C35" s="54" t="str">
        <f t="shared" si="1"/>
        <v xml:space="preserve"> Wisconsin</v>
      </c>
      <c r="D35" s="91" t="str">
        <f t="shared" si="2"/>
        <v>Milwaukee city</v>
      </c>
      <c r="E35" s="103" t="e" vm="388">
        <v>#VALUE!</v>
      </c>
      <c r="F35" s="97" t="e" vm="453">
        <v>#VALUE!</v>
      </c>
      <c r="G35" s="98" cm="1" vm="454">
        <f t="array" ref="G35">_FV(F35,"Population")</f>
        <v>595047</v>
      </c>
      <c r="H35" s="105">
        <f t="shared" si="3"/>
        <v>4.8899999999999997</v>
      </c>
      <c r="I35" s="101"/>
      <c r="J35" s="41">
        <v>594833</v>
      </c>
      <c r="K35" s="41">
        <v>594498</v>
      </c>
      <c r="L35" s="41">
        <v>594865</v>
      </c>
      <c r="M35" s="41">
        <v>597086</v>
      </c>
      <c r="N35" s="41">
        <v>598569</v>
      </c>
      <c r="O35" s="41">
        <v>599916</v>
      </c>
      <c r="P35" s="41">
        <v>600664</v>
      </c>
      <c r="Q35" s="41">
        <v>600477</v>
      </c>
      <c r="R35" s="41">
        <v>596996</v>
      </c>
      <c r="S35" s="41">
        <v>593725</v>
      </c>
      <c r="T35" s="41">
        <v>591375</v>
      </c>
      <c r="U35" s="41">
        <v>590157</v>
      </c>
    </row>
    <row r="36" spans="1:21" x14ac:dyDescent="0.35">
      <c r="A36" s="40">
        <v>32</v>
      </c>
      <c r="B36" s="76" t="s">
        <v>233</v>
      </c>
      <c r="C36" s="54" t="str">
        <f t="shared" si="1"/>
        <v xml:space="preserve"> New Mexico</v>
      </c>
      <c r="D36" s="91" t="str">
        <f t="shared" si="2"/>
        <v>Albuquerque city</v>
      </c>
      <c r="E36" s="103" t="e" vm="353">
        <v>#VALUE!</v>
      </c>
      <c r="F36" s="97" t="e" vm="455">
        <v>#VALUE!</v>
      </c>
      <c r="G36" s="98" cm="1" vm="456">
        <f t="array" ref="G36">_FV(F36,"Population")</f>
        <v>560218</v>
      </c>
      <c r="H36" s="105">
        <f t="shared" si="3"/>
        <v>-0.29499999999999998</v>
      </c>
      <c r="I36" s="101"/>
      <c r="J36" s="41">
        <v>545852</v>
      </c>
      <c r="K36" s="41">
        <v>546153</v>
      </c>
      <c r="L36" s="41">
        <v>546755</v>
      </c>
      <c r="M36" s="41">
        <v>552066</v>
      </c>
      <c r="N36" s="41">
        <v>555002</v>
      </c>
      <c r="O36" s="41">
        <v>557445</v>
      </c>
      <c r="P36" s="41">
        <v>557444</v>
      </c>
      <c r="Q36" s="41">
        <v>557937</v>
      </c>
      <c r="R36" s="41">
        <v>559192</v>
      </c>
      <c r="S36" s="41">
        <v>559673</v>
      </c>
      <c r="T36" s="41">
        <v>559629</v>
      </c>
      <c r="U36" s="41">
        <v>560513</v>
      </c>
    </row>
    <row r="37" spans="1:21" x14ac:dyDescent="0.35">
      <c r="A37" s="40">
        <v>33</v>
      </c>
      <c r="B37" s="76" t="s">
        <v>234</v>
      </c>
      <c r="C37" s="54" t="str">
        <f t="shared" si="1"/>
        <v xml:space="preserve"> Arizona</v>
      </c>
      <c r="D37" s="91" t="str">
        <f t="shared" si="2"/>
        <v>Tucson city</v>
      </c>
      <c r="E37" s="103" t="e" vm="400">
        <v>#VALUE!</v>
      </c>
      <c r="F37" s="97" t="e" vm="457">
        <v>#VALUE!</v>
      </c>
      <c r="G37" s="98" cm="1" vm="458">
        <f t="array" ref="G37">_FV(F37,"Population")</f>
        <v>545975</v>
      </c>
      <c r="H37" s="105">
        <f t="shared" si="3"/>
        <v>-2.0979999999999999</v>
      </c>
      <c r="I37" s="101"/>
      <c r="J37" s="41">
        <v>520116</v>
      </c>
      <c r="K37" s="41">
        <v>526634</v>
      </c>
      <c r="L37" s="41">
        <v>527160</v>
      </c>
      <c r="M37" s="41">
        <v>530709</v>
      </c>
      <c r="N37" s="41">
        <v>531880</v>
      </c>
      <c r="O37" s="41">
        <v>532945</v>
      </c>
      <c r="P37" s="41">
        <v>534800</v>
      </c>
      <c r="Q37" s="41">
        <v>535607</v>
      </c>
      <c r="R37" s="41">
        <v>537528</v>
      </c>
      <c r="S37" s="41">
        <v>541377</v>
      </c>
      <c r="T37" s="41">
        <v>544858</v>
      </c>
      <c r="U37" s="41">
        <v>548073</v>
      </c>
    </row>
    <row r="38" spans="1:21" x14ac:dyDescent="0.35">
      <c r="A38" s="40">
        <v>34</v>
      </c>
      <c r="B38" s="76" t="s">
        <v>235</v>
      </c>
      <c r="C38" s="54" t="str">
        <f t="shared" si="1"/>
        <v xml:space="preserve"> California</v>
      </c>
      <c r="D38" s="91" t="str">
        <f t="shared" si="2"/>
        <v>Fresno city</v>
      </c>
      <c r="E38" s="103" t="e" vm="317">
        <v>#VALUE!</v>
      </c>
      <c r="F38" s="97" t="e" vm="459">
        <v>#VALUE!</v>
      </c>
      <c r="G38" s="98" cm="1" vm="460">
        <f t="array" ref="G38">_FV(F38,"Population")</f>
        <v>522053</v>
      </c>
      <c r="H38" s="105">
        <f t="shared" si="3"/>
        <v>-9.5229999999999997</v>
      </c>
      <c r="I38" s="101"/>
      <c r="J38" s="41">
        <v>494665</v>
      </c>
      <c r="K38" s="41">
        <v>497172</v>
      </c>
      <c r="L38" s="41">
        <v>497769</v>
      </c>
      <c r="M38" s="41">
        <v>501429</v>
      </c>
      <c r="N38" s="41">
        <v>505414</v>
      </c>
      <c r="O38" s="41">
        <v>508880</v>
      </c>
      <c r="P38" s="41">
        <v>514100</v>
      </c>
      <c r="Q38" s="41">
        <v>518203</v>
      </c>
      <c r="R38" s="41">
        <v>521426</v>
      </c>
      <c r="S38" s="41">
        <v>525373</v>
      </c>
      <c r="T38" s="41">
        <v>528814</v>
      </c>
      <c r="U38" s="41">
        <v>531576</v>
      </c>
    </row>
    <row r="39" spans="1:21" x14ac:dyDescent="0.35">
      <c r="A39" s="40">
        <v>35</v>
      </c>
      <c r="B39" s="76" t="s">
        <v>236</v>
      </c>
      <c r="C39" s="54" t="str">
        <f t="shared" si="1"/>
        <v xml:space="preserve"> Arizona</v>
      </c>
      <c r="D39" s="91" t="str">
        <f t="shared" si="2"/>
        <v>Mesa city</v>
      </c>
      <c r="E39" s="103" t="e" vm="400">
        <v>#VALUE!</v>
      </c>
      <c r="F39" s="97" t="e" vm="461">
        <v>#VALUE!</v>
      </c>
      <c r="G39" s="98" cm="1" vm="462">
        <f t="array" ref="G39">_FV(F39,"Population")</f>
        <v>508958</v>
      </c>
      <c r="H39" s="105">
        <f t="shared" si="3"/>
        <v>-9.0540000000000003</v>
      </c>
      <c r="I39" s="101"/>
      <c r="J39" s="41">
        <v>439041</v>
      </c>
      <c r="K39" s="41">
        <v>440092</v>
      </c>
      <c r="L39" s="41">
        <v>440993</v>
      </c>
      <c r="M39" s="41">
        <v>447681</v>
      </c>
      <c r="N39" s="41">
        <v>456968</v>
      </c>
      <c r="O39" s="41">
        <v>464803</v>
      </c>
      <c r="P39" s="41">
        <v>473132</v>
      </c>
      <c r="Q39" s="41">
        <v>481811</v>
      </c>
      <c r="R39" s="41">
        <v>490695</v>
      </c>
      <c r="S39" s="41">
        <v>500021</v>
      </c>
      <c r="T39" s="41">
        <v>507945</v>
      </c>
      <c r="U39" s="41">
        <v>518012</v>
      </c>
    </row>
    <row r="40" spans="1:21" x14ac:dyDescent="0.35">
      <c r="A40" s="40">
        <v>36</v>
      </c>
      <c r="B40" s="76" t="s">
        <v>237</v>
      </c>
      <c r="C40" s="54" t="str">
        <f t="shared" si="1"/>
        <v xml:space="preserve"> California</v>
      </c>
      <c r="D40" s="91" t="str">
        <f t="shared" si="2"/>
        <v>Sacramento city</v>
      </c>
      <c r="E40" s="103" t="e" vm="317">
        <v>#VALUE!</v>
      </c>
      <c r="F40" s="97" t="e" vm="463">
        <v>#VALUE!</v>
      </c>
      <c r="G40" s="98" cm="1" vm="464">
        <f t="array" ref="G40">_FV(F40,"Population")</f>
        <v>508529</v>
      </c>
      <c r="H40" s="105">
        <f t="shared" si="3"/>
        <v>-5.0949999999999998</v>
      </c>
      <c r="I40" s="101"/>
      <c r="J40" s="41">
        <v>466488</v>
      </c>
      <c r="K40" s="41">
        <v>466383</v>
      </c>
      <c r="L40" s="41">
        <v>467286</v>
      </c>
      <c r="M40" s="41">
        <v>470902</v>
      </c>
      <c r="N40" s="41">
        <v>474226</v>
      </c>
      <c r="O40" s="41">
        <v>478214</v>
      </c>
      <c r="P40" s="41">
        <v>482762</v>
      </c>
      <c r="Q40" s="41">
        <v>488133</v>
      </c>
      <c r="R40" s="41">
        <v>494127</v>
      </c>
      <c r="S40" s="41">
        <v>500777</v>
      </c>
      <c r="T40" s="41">
        <v>507737</v>
      </c>
      <c r="U40" s="41">
        <v>513624</v>
      </c>
    </row>
    <row r="41" spans="1:21" x14ac:dyDescent="0.35">
      <c r="A41" s="40">
        <v>37</v>
      </c>
      <c r="B41" s="76" t="s">
        <v>238</v>
      </c>
      <c r="C41" s="54" t="str">
        <f t="shared" si="1"/>
        <v xml:space="preserve"> Georgia</v>
      </c>
      <c r="D41" s="91" t="str">
        <f t="shared" si="2"/>
        <v>Atlanta city</v>
      </c>
      <c r="E41" s="103" t="e" vm="465">
        <v>#VALUE!</v>
      </c>
      <c r="F41" s="97" t="e" vm="466">
        <v>#VALUE!</v>
      </c>
      <c r="G41" s="98" cm="1" vm="467">
        <f t="array" ref="G41">_FV(F41,"Population")</f>
        <v>506811</v>
      </c>
      <c r="H41" s="105">
        <f t="shared" si="3"/>
        <v>0</v>
      </c>
      <c r="I41" s="101"/>
      <c r="J41" s="41">
        <v>420003</v>
      </c>
      <c r="K41" s="41">
        <v>427059</v>
      </c>
      <c r="L41" s="41">
        <v>429410</v>
      </c>
      <c r="M41" s="41">
        <v>437812</v>
      </c>
      <c r="N41" s="41">
        <v>449016</v>
      </c>
      <c r="O41" s="41">
        <v>453990</v>
      </c>
      <c r="P41" s="41">
        <v>461154</v>
      </c>
      <c r="Q41" s="41">
        <v>468303</v>
      </c>
      <c r="R41" s="41">
        <v>479174</v>
      </c>
      <c r="S41" s="41">
        <v>491670</v>
      </c>
      <c r="T41" s="41">
        <v>498183</v>
      </c>
      <c r="U41" s="41">
        <v>506811</v>
      </c>
    </row>
    <row r="42" spans="1:21" x14ac:dyDescent="0.35">
      <c r="A42" s="40">
        <v>38</v>
      </c>
      <c r="B42" s="76" t="s">
        <v>239</v>
      </c>
      <c r="C42" s="54" t="str">
        <f t="shared" si="1"/>
        <v xml:space="preserve"> Missouri</v>
      </c>
      <c r="D42" s="91" t="str">
        <f t="shared" si="2"/>
        <v>Kansas City city</v>
      </c>
      <c r="E42" s="103" t="e" vm="468">
        <v>#VALUE!</v>
      </c>
      <c r="F42" s="97" t="e" vm="469">
        <v>#VALUE!</v>
      </c>
      <c r="G42" s="98" cm="1" vm="470">
        <f t="array" ref="G42">_FV(F42,"Population")</f>
        <v>491918</v>
      </c>
      <c r="H42" s="105">
        <f t="shared" si="3"/>
        <v>-3.4089999999999998</v>
      </c>
      <c r="I42" s="101"/>
      <c r="J42" s="41">
        <v>459787</v>
      </c>
      <c r="K42" s="41">
        <v>459902</v>
      </c>
      <c r="L42" s="41">
        <v>460697</v>
      </c>
      <c r="M42" s="41">
        <v>462368</v>
      </c>
      <c r="N42" s="41">
        <v>464595</v>
      </c>
      <c r="O42" s="41">
        <v>467213</v>
      </c>
      <c r="P42" s="41">
        <v>470629</v>
      </c>
      <c r="Q42" s="41">
        <v>475073</v>
      </c>
      <c r="R42" s="41">
        <v>481670</v>
      </c>
      <c r="S42" s="41">
        <v>488329</v>
      </c>
      <c r="T42" s="41">
        <v>492012</v>
      </c>
      <c r="U42" s="41">
        <v>495327</v>
      </c>
    </row>
    <row r="43" spans="1:21" x14ac:dyDescent="0.35">
      <c r="A43" s="40">
        <v>39</v>
      </c>
      <c r="B43" s="76" t="s">
        <v>240</v>
      </c>
      <c r="C43" s="54" t="str">
        <f t="shared" si="1"/>
        <v xml:space="preserve"> Colorado</v>
      </c>
      <c r="D43" s="91" t="str">
        <f t="shared" si="2"/>
        <v>Colorado Springs city</v>
      </c>
      <c r="E43" s="103" t="e" vm="322">
        <v>#VALUE!</v>
      </c>
      <c r="F43" s="97" t="e" vm="471">
        <v>#VALUE!</v>
      </c>
      <c r="G43" s="98" cm="1" vm="472">
        <f t="array" ref="G43">_FV(F43,"Population")</f>
        <v>472688</v>
      </c>
      <c r="H43" s="105">
        <f t="shared" si="3"/>
        <v>-5.5330000000000004</v>
      </c>
      <c r="I43" s="101"/>
      <c r="J43" s="41">
        <v>416427</v>
      </c>
      <c r="K43" s="41">
        <v>417447</v>
      </c>
      <c r="L43" s="41">
        <v>420685</v>
      </c>
      <c r="M43" s="41">
        <v>427434</v>
      </c>
      <c r="N43" s="41">
        <v>432782</v>
      </c>
      <c r="O43" s="41">
        <v>438146</v>
      </c>
      <c r="P43" s="41">
        <v>442361</v>
      </c>
      <c r="Q43" s="41">
        <v>449572</v>
      </c>
      <c r="R43" s="41">
        <v>458714</v>
      </c>
      <c r="S43" s="41">
        <v>465167</v>
      </c>
      <c r="T43" s="41">
        <v>472567</v>
      </c>
      <c r="U43" s="41">
        <v>478221</v>
      </c>
    </row>
    <row r="44" spans="1:21" x14ac:dyDescent="0.35">
      <c r="A44" s="40">
        <v>40</v>
      </c>
      <c r="B44" s="76" t="s">
        <v>241</v>
      </c>
      <c r="C44" s="54" t="str">
        <f t="shared" si="1"/>
        <v xml:space="preserve"> Nebraska</v>
      </c>
      <c r="D44" s="91" t="str">
        <f t="shared" si="2"/>
        <v>Omaha city</v>
      </c>
      <c r="E44" s="103" t="e" vm="473">
        <v>#VALUE!</v>
      </c>
      <c r="F44" s="97" t="e" vm="474">
        <v>#VALUE!</v>
      </c>
      <c r="G44" s="98" cm="1" vm="475">
        <f t="array" ref="G44">_FV(F44,"Population")</f>
        <v>468262</v>
      </c>
      <c r="H44" s="105">
        <f t="shared" si="3"/>
        <v>-9.93</v>
      </c>
      <c r="I44" s="101"/>
      <c r="J44" s="41">
        <v>408958</v>
      </c>
      <c r="K44" s="41">
        <v>458989</v>
      </c>
      <c r="L44" s="41">
        <v>459659</v>
      </c>
      <c r="M44" s="41">
        <v>462101</v>
      </c>
      <c r="N44" s="41">
        <v>465261</v>
      </c>
      <c r="O44" s="41">
        <v>468086</v>
      </c>
      <c r="P44" s="41">
        <v>470423</v>
      </c>
      <c r="Q44" s="41">
        <v>472638</v>
      </c>
      <c r="R44" s="41">
        <v>475044</v>
      </c>
      <c r="S44" s="41">
        <v>476271</v>
      </c>
      <c r="T44" s="41">
        <v>477299</v>
      </c>
      <c r="U44" s="41">
        <v>478192</v>
      </c>
    </row>
    <row r="45" spans="1:21" x14ac:dyDescent="0.35">
      <c r="A45" s="40">
        <v>41</v>
      </c>
      <c r="B45" s="76" t="s">
        <v>242</v>
      </c>
      <c r="C45" s="54" t="str">
        <f t="shared" si="1"/>
        <v xml:space="preserve"> North Carolina</v>
      </c>
      <c r="D45" s="91" t="str">
        <f t="shared" si="2"/>
        <v>Raleigh city</v>
      </c>
      <c r="E45" s="103" t="e" vm="420">
        <v>#VALUE!</v>
      </c>
      <c r="F45" s="97" t="e" vm="476">
        <v>#VALUE!</v>
      </c>
      <c r="G45" s="98" cm="1" vm="477">
        <f t="array" ref="G45">_FV(F45,"Population")</f>
        <v>469298</v>
      </c>
      <c r="H45" s="105">
        <f t="shared" si="3"/>
        <v>-4.7709999999999999</v>
      </c>
      <c r="I45" s="101"/>
      <c r="J45" s="41">
        <v>403892</v>
      </c>
      <c r="K45" s="41">
        <v>404068</v>
      </c>
      <c r="L45" s="41">
        <v>406353</v>
      </c>
      <c r="M45" s="41">
        <v>413958</v>
      </c>
      <c r="N45" s="41">
        <v>423304</v>
      </c>
      <c r="O45" s="41">
        <v>431391</v>
      </c>
      <c r="P45" s="41">
        <v>439503</v>
      </c>
      <c r="Q45" s="41">
        <v>449546</v>
      </c>
      <c r="R45" s="41">
        <v>459469</v>
      </c>
      <c r="S45" s="41">
        <v>465776</v>
      </c>
      <c r="T45" s="41">
        <v>469314</v>
      </c>
      <c r="U45" s="41">
        <v>474069</v>
      </c>
    </row>
    <row r="46" spans="1:21" x14ac:dyDescent="0.35">
      <c r="A46" s="40">
        <v>42</v>
      </c>
      <c r="B46" s="76" t="s">
        <v>243</v>
      </c>
      <c r="C46" s="54" t="str">
        <f t="shared" si="1"/>
        <v xml:space="preserve"> Florida</v>
      </c>
      <c r="D46" s="91" t="str">
        <f t="shared" si="2"/>
        <v>Miami city</v>
      </c>
      <c r="E46" s="103" t="e" vm="413">
        <v>#VALUE!</v>
      </c>
      <c r="F46" s="97" t="e" vm="478">
        <v>#VALUE!</v>
      </c>
      <c r="G46" s="98" cm="1" vm="479">
        <f t="array" ref="G46">_FV(F46,"Population")</f>
        <v>470914</v>
      </c>
      <c r="H46" s="105">
        <f t="shared" si="3"/>
        <v>2.9510000000000001</v>
      </c>
      <c r="I46" s="101"/>
      <c r="J46" s="41">
        <v>399457</v>
      </c>
      <c r="K46" s="41">
        <v>399481</v>
      </c>
      <c r="L46" s="41">
        <v>400779</v>
      </c>
      <c r="M46" s="41">
        <v>406593</v>
      </c>
      <c r="N46" s="41">
        <v>411149</v>
      </c>
      <c r="O46" s="41">
        <v>415661</v>
      </c>
      <c r="P46" s="41">
        <v>425110</v>
      </c>
      <c r="Q46" s="41">
        <v>434738</v>
      </c>
      <c r="R46" s="41">
        <v>449149</v>
      </c>
      <c r="S46" s="41">
        <v>456617</v>
      </c>
      <c r="T46" s="41">
        <v>462819</v>
      </c>
      <c r="U46" s="41">
        <v>467963</v>
      </c>
    </row>
    <row r="47" spans="1:21" x14ac:dyDescent="0.35">
      <c r="A47" s="40">
        <v>43</v>
      </c>
      <c r="B47" s="76" t="s">
        <v>244</v>
      </c>
      <c r="C47" s="54" t="str">
        <f t="shared" si="1"/>
        <v xml:space="preserve"> California</v>
      </c>
      <c r="D47" s="91" t="str">
        <f t="shared" si="2"/>
        <v>Long Beach city</v>
      </c>
      <c r="E47" s="103" t="e" vm="317">
        <v>#VALUE!</v>
      </c>
      <c r="F47" s="97" t="e" vm="46">
        <v>#VALUE!</v>
      </c>
      <c r="G47" s="98" cm="1" vm="480">
        <f t="array" ref="G47">_FV(F47,"Population")</f>
        <v>467354</v>
      </c>
      <c r="H47" s="105">
        <f t="shared" si="3"/>
        <v>4.726</v>
      </c>
      <c r="I47" s="101"/>
      <c r="J47" s="41">
        <v>462257</v>
      </c>
      <c r="K47" s="41">
        <v>462221</v>
      </c>
      <c r="L47" s="41">
        <v>462431</v>
      </c>
      <c r="M47" s="41">
        <v>464512</v>
      </c>
      <c r="N47" s="41">
        <v>466873</v>
      </c>
      <c r="O47" s="41">
        <v>468000</v>
      </c>
      <c r="P47" s="41">
        <v>469109</v>
      </c>
      <c r="Q47" s="41">
        <v>470128</v>
      </c>
      <c r="R47" s="41">
        <v>468719</v>
      </c>
      <c r="S47" s="41">
        <v>466646</v>
      </c>
      <c r="T47" s="41">
        <v>465865</v>
      </c>
      <c r="U47" s="41">
        <v>462628</v>
      </c>
    </row>
    <row r="48" spans="1:21" x14ac:dyDescent="0.35">
      <c r="A48" s="40">
        <v>44</v>
      </c>
      <c r="B48" s="76" t="s">
        <v>245</v>
      </c>
      <c r="C48" s="54" t="str">
        <f t="shared" si="1"/>
        <v xml:space="preserve"> Virginia</v>
      </c>
      <c r="D48" s="91" t="str">
        <f t="shared" si="2"/>
        <v>Virginia Beach city</v>
      </c>
      <c r="E48" s="103" t="e" vm="481">
        <v>#VALUE!</v>
      </c>
      <c r="F48" s="97" t="e" vm="482">
        <v>#VALUE!</v>
      </c>
      <c r="G48" s="98" cm="1" vm="483">
        <f t="array" ref="G48">_FV(F48,"Population")</f>
        <v>450189</v>
      </c>
      <c r="H48" s="105">
        <f t="shared" si="3"/>
        <v>0.215</v>
      </c>
      <c r="I48" s="101"/>
      <c r="J48" s="41">
        <v>437994</v>
      </c>
      <c r="K48" s="41">
        <v>437903</v>
      </c>
      <c r="L48" s="41">
        <v>438859</v>
      </c>
      <c r="M48" s="41">
        <v>442583</v>
      </c>
      <c r="N48" s="41">
        <v>445044</v>
      </c>
      <c r="O48" s="41">
        <v>447706</v>
      </c>
      <c r="P48" s="41">
        <v>448864</v>
      </c>
      <c r="Q48" s="41">
        <v>450304</v>
      </c>
      <c r="R48" s="41">
        <v>450983</v>
      </c>
      <c r="S48" s="41">
        <v>449896</v>
      </c>
      <c r="T48" s="41">
        <v>449849</v>
      </c>
      <c r="U48" s="41">
        <v>449974</v>
      </c>
    </row>
    <row r="49" spans="1:21" x14ac:dyDescent="0.35">
      <c r="A49" s="40">
        <v>45</v>
      </c>
      <c r="B49" s="76" t="s">
        <v>246</v>
      </c>
      <c r="C49" s="54" t="str">
        <f t="shared" si="1"/>
        <v xml:space="preserve"> California</v>
      </c>
      <c r="D49" s="91" t="str">
        <f t="shared" si="2"/>
        <v>Oakland city</v>
      </c>
      <c r="E49" s="103" t="e" vm="317">
        <v>#VALUE!</v>
      </c>
      <c r="F49" s="97" t="e" vm="484">
        <v>#VALUE!</v>
      </c>
      <c r="G49" s="98" cm="1" vm="485">
        <f t="array" ref="G49">_FV(F49,"Population")</f>
        <v>429082</v>
      </c>
      <c r="H49" s="105">
        <f t="shared" si="3"/>
        <v>-3.9489999999999998</v>
      </c>
      <c r="I49" s="101"/>
      <c r="J49" s="41">
        <v>390724</v>
      </c>
      <c r="K49" s="41">
        <v>390765</v>
      </c>
      <c r="L49" s="41">
        <v>391406</v>
      </c>
      <c r="M49" s="41">
        <v>396086</v>
      </c>
      <c r="N49" s="41">
        <v>401104</v>
      </c>
      <c r="O49" s="41">
        <v>406648</v>
      </c>
      <c r="P49" s="41">
        <v>412901</v>
      </c>
      <c r="Q49" s="41">
        <v>418211</v>
      </c>
      <c r="R49" s="41">
        <v>420947</v>
      </c>
      <c r="S49" s="41">
        <v>424382</v>
      </c>
      <c r="T49" s="41">
        <v>429056</v>
      </c>
      <c r="U49" s="41">
        <v>433031</v>
      </c>
    </row>
    <row r="50" spans="1:21" x14ac:dyDescent="0.35">
      <c r="A50" s="40">
        <v>46</v>
      </c>
      <c r="B50" s="76" t="s">
        <v>247</v>
      </c>
      <c r="C50" s="54" t="str">
        <f t="shared" si="1"/>
        <v xml:space="preserve"> Minnesota</v>
      </c>
      <c r="D50" s="91" t="str">
        <f t="shared" si="2"/>
        <v>Minneapolis city</v>
      </c>
      <c r="E50" s="103" t="e" vm="341">
        <v>#VALUE!</v>
      </c>
      <c r="F50" s="97" t="e" vm="486">
        <v>#VALUE!</v>
      </c>
      <c r="G50" s="98" cm="1" vm="487">
        <f t="array" ref="G50">_FV(F50,"Population")</f>
        <v>425403</v>
      </c>
      <c r="H50" s="105">
        <f t="shared" si="3"/>
        <v>-4.2030000000000003</v>
      </c>
      <c r="I50" s="101"/>
      <c r="J50" s="41">
        <v>382578</v>
      </c>
      <c r="K50" s="41">
        <v>382603</v>
      </c>
      <c r="L50" s="41">
        <v>383067</v>
      </c>
      <c r="M50" s="41">
        <v>388052</v>
      </c>
      <c r="N50" s="41">
        <v>392768</v>
      </c>
      <c r="O50" s="41">
        <v>400070</v>
      </c>
      <c r="P50" s="41">
        <v>407067</v>
      </c>
      <c r="Q50" s="41">
        <v>411030</v>
      </c>
      <c r="R50" s="41">
        <v>415079</v>
      </c>
      <c r="S50" s="41">
        <v>420925</v>
      </c>
      <c r="T50" s="41">
        <v>424903</v>
      </c>
      <c r="U50" s="41">
        <v>429606</v>
      </c>
    </row>
    <row r="51" spans="1:21" x14ac:dyDescent="0.35">
      <c r="A51" s="40">
        <v>47</v>
      </c>
      <c r="B51" s="76" t="s">
        <v>248</v>
      </c>
      <c r="C51" s="54" t="str">
        <f t="shared" si="1"/>
        <v xml:space="preserve"> Oklahoma</v>
      </c>
      <c r="D51" s="91" t="str">
        <f t="shared" si="2"/>
        <v>Tulsa city</v>
      </c>
      <c r="E51" s="103" t="e" vm="362">
        <v>#VALUE!</v>
      </c>
      <c r="F51" s="97" t="e" vm="197">
        <v>#VALUE!</v>
      </c>
      <c r="G51" s="98" cm="1" vm="488">
        <f t="array" ref="G51">_FV(F51,"Population")</f>
        <v>400669</v>
      </c>
      <c r="H51" s="105">
        <f t="shared" si="3"/>
        <v>-0.52100000000000002</v>
      </c>
      <c r="I51" s="101"/>
      <c r="J51" s="41">
        <v>391906</v>
      </c>
      <c r="K51" s="41">
        <v>392004</v>
      </c>
      <c r="L51" s="41">
        <v>392403</v>
      </c>
      <c r="M51" s="41">
        <v>393005</v>
      </c>
      <c r="N51" s="41">
        <v>394643</v>
      </c>
      <c r="O51" s="41">
        <v>398401</v>
      </c>
      <c r="P51" s="41">
        <v>399892</v>
      </c>
      <c r="Q51" s="41">
        <v>403491</v>
      </c>
      <c r="R51" s="41">
        <v>404007</v>
      </c>
      <c r="S51" s="41">
        <v>402060</v>
      </c>
      <c r="T51" s="41">
        <v>400414</v>
      </c>
      <c r="U51" s="41">
        <v>401190</v>
      </c>
    </row>
    <row r="52" spans="1:21" x14ac:dyDescent="0.35">
      <c r="A52" s="40">
        <v>48</v>
      </c>
      <c r="B52" s="76" t="s">
        <v>249</v>
      </c>
      <c r="C52" s="54" t="str">
        <f t="shared" si="1"/>
        <v xml:space="preserve"> Florida</v>
      </c>
      <c r="D52" s="91" t="str">
        <f t="shared" si="2"/>
        <v>Tampa city</v>
      </c>
      <c r="E52" s="103" t="e" vm="413">
        <v>#VALUE!</v>
      </c>
      <c r="F52" s="97" t="e" vm="489">
        <v>#VALUE!</v>
      </c>
      <c r="G52" s="98" cm="1" vm="490">
        <f t="array" ref="G52">_FV(F52,"Population")</f>
        <v>392890</v>
      </c>
      <c r="H52" s="105">
        <f t="shared" si="3"/>
        <v>-6.81</v>
      </c>
      <c r="I52" s="101"/>
      <c r="J52" s="41">
        <v>335709</v>
      </c>
      <c r="K52" s="41">
        <v>336150</v>
      </c>
      <c r="L52" s="41">
        <v>337053</v>
      </c>
      <c r="M52" s="41">
        <v>342589</v>
      </c>
      <c r="N52" s="41">
        <v>348090</v>
      </c>
      <c r="O52" s="41">
        <v>355172</v>
      </c>
      <c r="P52" s="41">
        <v>362664</v>
      </c>
      <c r="Q52" s="41">
        <v>371464</v>
      </c>
      <c r="R52" s="41">
        <v>380344</v>
      </c>
      <c r="S52" s="41">
        <v>391026</v>
      </c>
      <c r="T52" s="41">
        <v>397232</v>
      </c>
      <c r="U52" s="41">
        <v>399700</v>
      </c>
    </row>
    <row r="53" spans="1:21" x14ac:dyDescent="0.35">
      <c r="A53" s="40">
        <v>49</v>
      </c>
      <c r="B53" s="76" t="s">
        <v>250</v>
      </c>
      <c r="C53" s="54" t="str">
        <f t="shared" si="1"/>
        <v xml:space="preserve"> Texas</v>
      </c>
      <c r="D53" s="91" t="str">
        <f t="shared" si="2"/>
        <v>Arlington city</v>
      </c>
      <c r="E53" s="103" t="e" vm="370">
        <v>#VALUE!</v>
      </c>
      <c r="F53" s="97" t="e" vm="491">
        <v>#VALUE!</v>
      </c>
      <c r="G53" s="98" cm="1" vm="492">
        <f t="array" ref="G53">_FV(F53,"Population")</f>
        <v>398112</v>
      </c>
      <c r="H53" s="105">
        <f t="shared" si="3"/>
        <v>-0.74199999999999999</v>
      </c>
      <c r="I53" s="101"/>
      <c r="J53" s="41">
        <v>365438</v>
      </c>
      <c r="K53" s="41">
        <v>365098</v>
      </c>
      <c r="L53" s="41">
        <v>365892</v>
      </c>
      <c r="M53" s="41">
        <v>370253</v>
      </c>
      <c r="N53" s="41">
        <v>375629</v>
      </c>
      <c r="O53" s="41">
        <v>378950</v>
      </c>
      <c r="P53" s="41">
        <v>382721</v>
      </c>
      <c r="Q53" s="41">
        <v>388728</v>
      </c>
      <c r="R53" s="41">
        <v>394384</v>
      </c>
      <c r="S53" s="41">
        <v>397173</v>
      </c>
      <c r="T53" s="41">
        <v>398123</v>
      </c>
      <c r="U53" s="41">
        <v>398854</v>
      </c>
    </row>
    <row r="54" spans="1:21" x14ac:dyDescent="0.35">
      <c r="A54" s="40">
        <v>50</v>
      </c>
      <c r="B54" s="76" t="s">
        <v>251</v>
      </c>
      <c r="C54" s="54" t="str">
        <f t="shared" si="1"/>
        <v xml:space="preserve"> Louisiana</v>
      </c>
      <c r="D54" s="91" t="str">
        <f t="shared" si="2"/>
        <v>New Orleans city</v>
      </c>
      <c r="E54" s="103" t="e" vm="338">
        <v>#VALUE!</v>
      </c>
      <c r="F54" s="97" t="e" vm="493">
        <v>#VALUE!</v>
      </c>
      <c r="G54" s="98" cm="1" vm="494">
        <f t="array" ref="G54">_FV(F54,"Population")</f>
        <v>391006</v>
      </c>
      <c r="H54" s="105">
        <f t="shared" si="3"/>
        <v>0.86199999999999999</v>
      </c>
      <c r="I54" s="101"/>
      <c r="J54" s="41">
        <v>343829</v>
      </c>
      <c r="K54" s="41">
        <v>343828</v>
      </c>
      <c r="L54" s="41">
        <v>347772</v>
      </c>
      <c r="M54" s="41">
        <v>360735</v>
      </c>
      <c r="N54" s="41">
        <v>369787</v>
      </c>
      <c r="O54" s="41">
        <v>378637</v>
      </c>
      <c r="P54" s="41">
        <v>383940</v>
      </c>
      <c r="Q54" s="41">
        <v>389742</v>
      </c>
      <c r="R54" s="41">
        <v>391843</v>
      </c>
      <c r="S54" s="41">
        <v>391493</v>
      </c>
      <c r="T54" s="41">
        <v>391004</v>
      </c>
      <c r="U54" s="41">
        <v>390144</v>
      </c>
    </row>
    <row r="55" spans="1:21" x14ac:dyDescent="0.35">
      <c r="A55" s="40">
        <v>51</v>
      </c>
      <c r="B55" s="76" t="s">
        <v>252</v>
      </c>
      <c r="C55" s="54" t="str">
        <f t="shared" si="1"/>
        <v xml:space="preserve"> Kansas</v>
      </c>
      <c r="D55" s="91" t="str">
        <f t="shared" si="2"/>
        <v>Wichita city</v>
      </c>
      <c r="E55" s="103" t="e" vm="332">
        <v>#VALUE!</v>
      </c>
      <c r="F55" s="97" t="e" vm="495">
        <v>#VALUE!</v>
      </c>
      <c r="G55" s="98" cm="1" vm="496">
        <f t="array" ref="G55">_FV(F55,"Population")</f>
        <v>389255</v>
      </c>
      <c r="H55" s="105">
        <f t="shared" si="3"/>
        <v>-0.68300000000000005</v>
      </c>
      <c r="I55" s="101"/>
      <c r="J55" s="41">
        <v>382368</v>
      </c>
      <c r="K55" s="41">
        <v>382437</v>
      </c>
      <c r="L55" s="41">
        <v>382745</v>
      </c>
      <c r="M55" s="41">
        <v>383773</v>
      </c>
      <c r="N55" s="41">
        <v>385751</v>
      </c>
      <c r="O55" s="41">
        <v>387210</v>
      </c>
      <c r="P55" s="41">
        <v>388416</v>
      </c>
      <c r="Q55" s="41">
        <v>389412</v>
      </c>
      <c r="R55" s="41">
        <v>390519</v>
      </c>
      <c r="S55" s="41">
        <v>390277</v>
      </c>
      <c r="T55" s="41">
        <v>389231</v>
      </c>
      <c r="U55" s="41">
        <v>389938</v>
      </c>
    </row>
    <row r="56" spans="1:21" x14ac:dyDescent="0.35">
      <c r="A56" s="40">
        <v>52</v>
      </c>
      <c r="B56" s="76" t="s">
        <v>253</v>
      </c>
      <c r="C56" s="54" t="str">
        <f t="shared" si="1"/>
        <v xml:space="preserve"> California</v>
      </c>
      <c r="D56" s="91" t="str">
        <f t="shared" si="2"/>
        <v>Bakersfield city</v>
      </c>
      <c r="E56" s="103" t="e" vm="317">
        <v>#VALUE!</v>
      </c>
      <c r="F56" s="97" t="e" vm="48">
        <v>#VALUE!</v>
      </c>
      <c r="G56" s="98" cm="1" vm="497">
        <f t="array" ref="G56">_FV(F56,"Population")</f>
        <v>383579</v>
      </c>
      <c r="H56" s="105">
        <f t="shared" si="3"/>
        <v>-0.56599999999999995</v>
      </c>
      <c r="I56" s="101"/>
      <c r="J56" s="41">
        <v>347483</v>
      </c>
      <c r="K56" s="41">
        <v>347817</v>
      </c>
      <c r="L56" s="41">
        <v>348987</v>
      </c>
      <c r="M56" s="41">
        <v>353221</v>
      </c>
      <c r="N56" s="41">
        <v>357312</v>
      </c>
      <c r="O56" s="41">
        <v>362834</v>
      </c>
      <c r="P56" s="41">
        <v>366954</v>
      </c>
      <c r="Q56" s="41">
        <v>371348</v>
      </c>
      <c r="R56" s="41">
        <v>374699</v>
      </c>
      <c r="S56" s="41">
        <v>377940</v>
      </c>
      <c r="T56" s="41">
        <v>381714</v>
      </c>
      <c r="U56" s="41">
        <v>384145</v>
      </c>
    </row>
    <row r="57" spans="1:21" x14ac:dyDescent="0.35">
      <c r="A57" s="40">
        <v>53</v>
      </c>
      <c r="B57" s="76" t="s">
        <v>254</v>
      </c>
      <c r="C57" s="54" t="str">
        <f t="shared" si="1"/>
        <v xml:space="preserve"> Ohio</v>
      </c>
      <c r="D57" s="91" t="str">
        <f t="shared" si="2"/>
        <v>Cleveland city</v>
      </c>
      <c r="E57" s="103" t="e" vm="359">
        <v>#VALUE!</v>
      </c>
      <c r="F57" s="97" t="e" vm="498">
        <v>#VALUE!</v>
      </c>
      <c r="G57" s="98" cm="1" vm="499">
        <f t="array" ref="G57">_FV(F57,"Population")</f>
        <v>383793</v>
      </c>
      <c r="H57" s="105">
        <f t="shared" si="3"/>
        <v>2.7839999999999998</v>
      </c>
      <c r="I57" s="101"/>
      <c r="J57" s="41">
        <v>396815</v>
      </c>
      <c r="K57" s="41">
        <v>396665</v>
      </c>
      <c r="L57" s="41">
        <v>395926</v>
      </c>
      <c r="M57" s="41">
        <v>392667</v>
      </c>
      <c r="N57" s="41">
        <v>391550</v>
      </c>
      <c r="O57" s="41">
        <v>391792</v>
      </c>
      <c r="P57" s="41">
        <v>390871</v>
      </c>
      <c r="Q57" s="41">
        <v>389244</v>
      </c>
      <c r="R57" s="41">
        <v>387662</v>
      </c>
      <c r="S57" s="41">
        <v>385252</v>
      </c>
      <c r="T57" s="41">
        <v>383214</v>
      </c>
      <c r="U57" s="41">
        <v>381009</v>
      </c>
    </row>
    <row r="58" spans="1:21" x14ac:dyDescent="0.35">
      <c r="A58" s="40">
        <v>54</v>
      </c>
      <c r="B58" s="76" t="s">
        <v>255</v>
      </c>
      <c r="C58" s="54" t="str">
        <f t="shared" si="1"/>
        <v xml:space="preserve"> Colorado</v>
      </c>
      <c r="D58" s="91" t="str">
        <f t="shared" si="2"/>
        <v>Aurora city</v>
      </c>
      <c r="E58" s="103" t="e" vm="322">
        <v>#VALUE!</v>
      </c>
      <c r="F58" s="97" t="e" vm="500">
        <v>#VALUE!</v>
      </c>
      <c r="G58" s="98" cm="1" vm="501">
        <f t="array" ref="G58">_FV(F58,"Population")</f>
        <v>374114</v>
      </c>
      <c r="H58" s="105">
        <f t="shared" si="3"/>
        <v>-5.1749999999999998</v>
      </c>
      <c r="I58" s="101"/>
      <c r="J58" s="41">
        <v>325078</v>
      </c>
      <c r="K58" s="41">
        <v>324659</v>
      </c>
      <c r="L58" s="41">
        <v>326055</v>
      </c>
      <c r="M58" s="41">
        <v>332730</v>
      </c>
      <c r="N58" s="41">
        <v>339261</v>
      </c>
      <c r="O58" s="41">
        <v>345613</v>
      </c>
      <c r="P58" s="41">
        <v>352660</v>
      </c>
      <c r="Q58" s="41">
        <v>360098</v>
      </c>
      <c r="R58" s="41">
        <v>363277</v>
      </c>
      <c r="S58" s="41">
        <v>367574</v>
      </c>
      <c r="T58" s="41">
        <v>374572</v>
      </c>
      <c r="U58" s="41">
        <v>379289</v>
      </c>
    </row>
    <row r="59" spans="1:21" x14ac:dyDescent="0.35">
      <c r="A59" s="40">
        <v>55</v>
      </c>
      <c r="B59" s="76" t="s">
        <v>256</v>
      </c>
      <c r="C59" s="54" t="str">
        <f t="shared" si="1"/>
        <v xml:space="preserve"> California</v>
      </c>
      <c r="D59" s="91" t="str">
        <f t="shared" si="2"/>
        <v>Anaheim city</v>
      </c>
      <c r="E59" s="103" t="e" vm="317">
        <v>#VALUE!</v>
      </c>
      <c r="F59" s="97" t="e" vm="502">
        <v>#VALUE!</v>
      </c>
      <c r="G59" s="98" cm="1" vm="503">
        <f t="array" ref="G59">_FV(F59,"Population")</f>
        <v>352005</v>
      </c>
      <c r="H59" s="105">
        <f t="shared" si="3"/>
        <v>1.64</v>
      </c>
      <c r="I59" s="101"/>
      <c r="J59" s="41">
        <v>336265</v>
      </c>
      <c r="K59" s="41">
        <v>336109</v>
      </c>
      <c r="L59" s="41">
        <v>336760</v>
      </c>
      <c r="M59" s="41">
        <v>339831</v>
      </c>
      <c r="N59" s="41">
        <v>342071</v>
      </c>
      <c r="O59" s="41">
        <v>343832</v>
      </c>
      <c r="P59" s="41">
        <v>344604</v>
      </c>
      <c r="Q59" s="41">
        <v>348251</v>
      </c>
      <c r="R59" s="41">
        <v>350013</v>
      </c>
      <c r="S59" s="41">
        <v>350476</v>
      </c>
      <c r="T59" s="41">
        <v>350698</v>
      </c>
      <c r="U59" s="41">
        <v>350365</v>
      </c>
    </row>
    <row r="60" spans="1:21" x14ac:dyDescent="0.35">
      <c r="A60" s="40">
        <v>56</v>
      </c>
      <c r="B60" s="76" t="s">
        <v>257</v>
      </c>
      <c r="C60" s="54" t="str">
        <f t="shared" si="1"/>
        <v xml:space="preserve"> Hawaii</v>
      </c>
      <c r="D60" s="91" t="str">
        <f t="shared" si="2"/>
        <v>Urban Honolulu CDP</v>
      </c>
      <c r="E60" s="103" t="e" vm="325">
        <v>#VALUE!</v>
      </c>
      <c r="F60" s="97" t="e" vm="504">
        <v>#VALUE!</v>
      </c>
      <c r="G60" s="98" cm="1" vm="505">
        <f t="array" ref="G60">_FV(F60,"Population")</f>
        <v>337256</v>
      </c>
      <c r="H60" s="105">
        <f t="shared" si="3"/>
        <v>-7.8079999999999998</v>
      </c>
      <c r="I60" s="101"/>
      <c r="J60" s="41">
        <v>337256</v>
      </c>
      <c r="K60" s="41">
        <v>337721</v>
      </c>
      <c r="L60" s="41">
        <v>339121</v>
      </c>
      <c r="M60" s="41">
        <v>343059</v>
      </c>
      <c r="N60" s="41">
        <v>346845</v>
      </c>
      <c r="O60" s="41">
        <v>349237</v>
      </c>
      <c r="P60" s="41">
        <v>349561</v>
      </c>
      <c r="Q60" s="41">
        <v>351571</v>
      </c>
      <c r="R60" s="41">
        <v>351747</v>
      </c>
      <c r="S60" s="41">
        <v>349750</v>
      </c>
      <c r="T60" s="41">
        <v>346945</v>
      </c>
      <c r="U60" s="41">
        <v>345064</v>
      </c>
    </row>
    <row r="61" spans="1:21" x14ac:dyDescent="0.35">
      <c r="A61" s="40">
        <v>57</v>
      </c>
      <c r="B61" s="76" t="s">
        <v>258</v>
      </c>
      <c r="C61" s="54" t="str">
        <f t="shared" si="1"/>
        <v xml:space="preserve"> California</v>
      </c>
      <c r="D61" s="91" t="str">
        <f t="shared" si="2"/>
        <v>Santa Ana city</v>
      </c>
      <c r="E61" s="103" t="e" vm="317">
        <v>#VALUE!</v>
      </c>
      <c r="F61" s="97" t="e" vm="506">
        <v>#VALUE!</v>
      </c>
      <c r="G61" s="98" cm="1" vm="507">
        <f t="array" ref="G61">_FV(F61,"Population")</f>
        <v>332725</v>
      </c>
      <c r="H61" s="105">
        <f t="shared" si="3"/>
        <v>0.40699999999999997</v>
      </c>
      <c r="I61" s="101"/>
      <c r="J61" s="41">
        <v>324528</v>
      </c>
      <c r="K61" s="41">
        <v>324774</v>
      </c>
      <c r="L61" s="41">
        <v>325327</v>
      </c>
      <c r="M61" s="41">
        <v>328227</v>
      </c>
      <c r="N61" s="41">
        <v>330550</v>
      </c>
      <c r="O61" s="41">
        <v>333716</v>
      </c>
      <c r="P61" s="41">
        <v>333431</v>
      </c>
      <c r="Q61" s="41">
        <v>333417</v>
      </c>
      <c r="R61" s="41">
        <v>333765</v>
      </c>
      <c r="S61" s="41">
        <v>332627</v>
      </c>
      <c r="T61" s="41">
        <v>331912</v>
      </c>
      <c r="U61" s="41">
        <v>332318</v>
      </c>
    </row>
    <row r="62" spans="1:21" x14ac:dyDescent="0.35">
      <c r="A62" s="40">
        <v>58</v>
      </c>
      <c r="B62" s="76" t="s">
        <v>259</v>
      </c>
      <c r="C62" s="54" t="str">
        <f t="shared" si="1"/>
        <v xml:space="preserve"> California</v>
      </c>
      <c r="D62" s="91" t="str">
        <f t="shared" si="2"/>
        <v>Riverside city</v>
      </c>
      <c r="E62" s="103" t="e" vm="317">
        <v>#VALUE!</v>
      </c>
      <c r="F62" s="97" t="e" vm="508">
        <v>#VALUE!</v>
      </c>
      <c r="G62" s="98" cm="1" vm="509">
        <f t="array" ref="G62">_FV(F62,"Population")</f>
        <v>330063</v>
      </c>
      <c r="H62" s="105">
        <f t="shared" si="3"/>
        <v>-1.2969999999999999</v>
      </c>
      <c r="I62" s="101"/>
      <c r="J62" s="41">
        <v>303871</v>
      </c>
      <c r="K62" s="41">
        <v>303933</v>
      </c>
      <c r="L62" s="41">
        <v>305466</v>
      </c>
      <c r="M62" s="41">
        <v>309472</v>
      </c>
      <c r="N62" s="41">
        <v>312323</v>
      </c>
      <c r="O62" s="41">
        <v>315510</v>
      </c>
      <c r="P62" s="41">
        <v>317702</v>
      </c>
      <c r="Q62" s="41">
        <v>320483</v>
      </c>
      <c r="R62" s="41">
        <v>323684</v>
      </c>
      <c r="S62" s="41">
        <v>326882</v>
      </c>
      <c r="T62" s="41">
        <v>329654</v>
      </c>
      <c r="U62" s="41">
        <v>331360</v>
      </c>
    </row>
    <row r="63" spans="1:21" x14ac:dyDescent="0.35">
      <c r="A63" s="40">
        <v>59</v>
      </c>
      <c r="B63" s="76" t="s">
        <v>260</v>
      </c>
      <c r="C63" s="54" t="str">
        <f t="shared" si="1"/>
        <v xml:space="preserve"> Texas</v>
      </c>
      <c r="D63" s="91" t="str">
        <f t="shared" si="2"/>
        <v>Corpus Christi city</v>
      </c>
      <c r="E63" s="103" t="e" vm="370">
        <v>#VALUE!</v>
      </c>
      <c r="F63" s="97" t="e" vm="231">
        <v>#VALUE!</v>
      </c>
      <c r="G63" s="98" cm="1" vm="510">
        <f t="array" ref="G63">_FV(F63,"Population")</f>
        <v>326554</v>
      </c>
      <c r="H63" s="105">
        <f t="shared" si="3"/>
        <v>-3.2000000000000001E-2</v>
      </c>
      <c r="I63" s="101"/>
      <c r="J63" s="41">
        <v>305215</v>
      </c>
      <c r="K63" s="41">
        <v>305226</v>
      </c>
      <c r="L63" s="41">
        <v>305272</v>
      </c>
      <c r="M63" s="41">
        <v>308103</v>
      </c>
      <c r="N63" s="41">
        <v>312390</v>
      </c>
      <c r="O63" s="41">
        <v>317043</v>
      </c>
      <c r="P63" s="41">
        <v>320765</v>
      </c>
      <c r="Q63" s="41">
        <v>324672</v>
      </c>
      <c r="R63" s="41">
        <v>325786</v>
      </c>
      <c r="S63" s="41">
        <v>325568</v>
      </c>
      <c r="T63" s="41">
        <v>326307</v>
      </c>
      <c r="U63" s="41">
        <v>326586</v>
      </c>
    </row>
    <row r="64" spans="1:21" x14ac:dyDescent="0.35">
      <c r="A64" s="40">
        <v>60</v>
      </c>
      <c r="B64" s="76" t="s">
        <v>261</v>
      </c>
      <c r="C64" s="54" t="str">
        <f t="shared" si="1"/>
        <v xml:space="preserve"> Kentucky</v>
      </c>
      <c r="D64" s="91" t="str">
        <f t="shared" si="2"/>
        <v>Lexington-Fayette urban county</v>
      </c>
      <c r="E64" s="103" t="e" vm="336">
        <v>#VALUE!</v>
      </c>
      <c r="F64" s="97" t="e" vm="511">
        <v>#VALUE!</v>
      </c>
      <c r="G64" s="98" cm="1" vm="512">
        <f t="array" ref="G64">_FV(F64,"Population")</f>
        <v>318449</v>
      </c>
      <c r="H64" s="105">
        <f t="shared" si="3"/>
        <v>-4.7030000000000003</v>
      </c>
      <c r="I64" s="101"/>
      <c r="J64" s="41">
        <v>295803</v>
      </c>
      <c r="K64" s="41">
        <v>295870</v>
      </c>
      <c r="L64" s="41">
        <v>296848</v>
      </c>
      <c r="M64" s="41">
        <v>301696</v>
      </c>
      <c r="N64" s="41">
        <v>305947</v>
      </c>
      <c r="O64" s="41">
        <v>309865</v>
      </c>
      <c r="P64" s="41">
        <v>311784</v>
      </c>
      <c r="Q64" s="41">
        <v>315819</v>
      </c>
      <c r="R64" s="41">
        <v>319644</v>
      </c>
      <c r="S64" s="41">
        <v>321964</v>
      </c>
      <c r="T64" s="41">
        <v>322426</v>
      </c>
      <c r="U64" s="41">
        <v>323152</v>
      </c>
    </row>
    <row r="65" spans="1:21" x14ac:dyDescent="0.35">
      <c r="A65" s="40">
        <v>61</v>
      </c>
      <c r="B65" s="76" t="s">
        <v>262</v>
      </c>
      <c r="C65" s="54" t="str">
        <f t="shared" si="1"/>
        <v xml:space="preserve"> Nevada</v>
      </c>
      <c r="D65" s="91" t="str">
        <f t="shared" si="2"/>
        <v>Henderson city</v>
      </c>
      <c r="E65" s="103" t="e" vm="348">
        <v>#VALUE!</v>
      </c>
      <c r="F65" s="97" t="e" vm="513">
        <v>#VALUE!</v>
      </c>
      <c r="G65" s="98" cm="1" vm="514">
        <f t="array" ref="G65">_FV(F65,"Population")</f>
        <v>310390</v>
      </c>
      <c r="H65" s="105">
        <f t="shared" si="3"/>
        <v>-9.7989999999999995</v>
      </c>
      <c r="I65" s="101"/>
      <c r="J65" s="41">
        <v>257729</v>
      </c>
      <c r="K65" s="41">
        <v>257001</v>
      </c>
      <c r="L65" s="41">
        <v>257452</v>
      </c>
      <c r="M65" s="41">
        <v>258752</v>
      </c>
      <c r="N65" s="41">
        <v>263278</v>
      </c>
      <c r="O65" s="41">
        <v>268274</v>
      </c>
      <c r="P65" s="41">
        <v>274255</v>
      </c>
      <c r="Q65" s="41">
        <v>282167</v>
      </c>
      <c r="R65" s="41">
        <v>289480</v>
      </c>
      <c r="S65" s="41">
        <v>299314</v>
      </c>
      <c r="T65" s="41">
        <v>309518</v>
      </c>
      <c r="U65" s="41">
        <v>320189</v>
      </c>
    </row>
    <row r="66" spans="1:21" x14ac:dyDescent="0.35">
      <c r="A66" s="40">
        <v>62</v>
      </c>
      <c r="B66" s="76" t="s">
        <v>263</v>
      </c>
      <c r="C66" s="54" t="str">
        <f t="shared" si="1"/>
        <v xml:space="preserve"> California</v>
      </c>
      <c r="D66" s="91" t="str">
        <f t="shared" si="2"/>
        <v>Stockton city</v>
      </c>
      <c r="E66" s="103" t="e" vm="317">
        <v>#VALUE!</v>
      </c>
      <c r="F66" s="97" t="e" vm="515">
        <v>#VALUE!</v>
      </c>
      <c r="G66" s="98" cm="1" vm="516">
        <f t="array" ref="G66">_FV(F66,"Population")</f>
        <v>311178</v>
      </c>
      <c r="H66" s="105">
        <f t="shared" si="3"/>
        <v>-1.5189999999999999</v>
      </c>
      <c r="I66" s="101"/>
      <c r="J66" s="41">
        <v>291707</v>
      </c>
      <c r="K66" s="41">
        <v>292182</v>
      </c>
      <c r="L66" s="41">
        <v>292888</v>
      </c>
      <c r="M66" s="41">
        <v>295363</v>
      </c>
      <c r="N66" s="41">
        <v>297045</v>
      </c>
      <c r="O66" s="41">
        <v>297493</v>
      </c>
      <c r="P66" s="41">
        <v>301062</v>
      </c>
      <c r="Q66" s="41">
        <v>304550</v>
      </c>
      <c r="R66" s="41">
        <v>307158</v>
      </c>
      <c r="S66" s="41">
        <v>310143</v>
      </c>
      <c r="T66" s="41">
        <v>311628</v>
      </c>
      <c r="U66" s="41">
        <v>312697</v>
      </c>
    </row>
    <row r="67" spans="1:21" x14ac:dyDescent="0.35">
      <c r="A67" s="40">
        <v>63</v>
      </c>
      <c r="B67" s="76" t="s">
        <v>264</v>
      </c>
      <c r="C67" s="54" t="str">
        <f t="shared" si="1"/>
        <v xml:space="preserve"> Minnesota</v>
      </c>
      <c r="D67" s="91" t="str">
        <f t="shared" si="2"/>
        <v>St. Paul city</v>
      </c>
      <c r="E67" s="103" t="e" vm="341">
        <v>#VALUE!</v>
      </c>
      <c r="F67" s="97" t="e" vm="138">
        <v>#VALUE!</v>
      </c>
      <c r="G67" s="98" cm="1" vm="517">
        <f t="array" ref="G67">_FV(F67,"Population")</f>
        <v>304442</v>
      </c>
      <c r="H67" s="105">
        <f t="shared" si="3"/>
        <v>-3.6539999999999999</v>
      </c>
      <c r="I67" s="101"/>
      <c r="J67" s="41">
        <v>285068</v>
      </c>
      <c r="K67" s="41">
        <v>285112</v>
      </c>
      <c r="L67" s="41">
        <v>285510</v>
      </c>
      <c r="M67" s="41">
        <v>288872</v>
      </c>
      <c r="N67" s="41">
        <v>291280</v>
      </c>
      <c r="O67" s="41">
        <v>295054</v>
      </c>
      <c r="P67" s="41">
        <v>297655</v>
      </c>
      <c r="Q67" s="41">
        <v>299915</v>
      </c>
      <c r="R67" s="41">
        <v>302948</v>
      </c>
      <c r="S67" s="41">
        <v>304913</v>
      </c>
      <c r="T67" s="41">
        <v>306960</v>
      </c>
      <c r="U67" s="41">
        <v>308096</v>
      </c>
    </row>
    <row r="68" spans="1:21" x14ac:dyDescent="0.35">
      <c r="A68" s="40">
        <v>64</v>
      </c>
      <c r="B68" s="76" t="s">
        <v>265</v>
      </c>
      <c r="C68" s="54" t="str">
        <f t="shared" si="1"/>
        <v xml:space="preserve"> Ohio</v>
      </c>
      <c r="D68" s="91" t="str">
        <f t="shared" si="2"/>
        <v>Cincinnati city</v>
      </c>
      <c r="E68" s="103" t="e" vm="359">
        <v>#VALUE!</v>
      </c>
      <c r="F68" s="97" t="e" vm="518">
        <v>#VALUE!</v>
      </c>
      <c r="G68" s="98" cm="1" vm="519">
        <f t="array" ref="G68">_FV(F68,"Population")</f>
        <v>302605</v>
      </c>
      <c r="H68" s="105">
        <f t="shared" si="3"/>
        <v>-1.335</v>
      </c>
      <c r="I68" s="101"/>
      <c r="J68" s="41">
        <v>296943</v>
      </c>
      <c r="K68" s="41">
        <v>297025</v>
      </c>
      <c r="L68" s="41">
        <v>296980</v>
      </c>
      <c r="M68" s="41">
        <v>296187</v>
      </c>
      <c r="N68" s="41">
        <v>296900</v>
      </c>
      <c r="O68" s="41">
        <v>297905</v>
      </c>
      <c r="P68" s="41">
        <v>298626</v>
      </c>
      <c r="Q68" s="41">
        <v>299439</v>
      </c>
      <c r="R68" s="41">
        <v>299748</v>
      </c>
      <c r="S68" s="41">
        <v>301587</v>
      </c>
      <c r="T68" s="41">
        <v>302277</v>
      </c>
      <c r="U68" s="41">
        <v>303940</v>
      </c>
    </row>
    <row r="69" spans="1:21" x14ac:dyDescent="0.35">
      <c r="A69" s="40">
        <v>65</v>
      </c>
      <c r="B69" s="76" t="s">
        <v>266</v>
      </c>
      <c r="C69" s="54" t="str">
        <f t="shared" si="1"/>
        <v xml:space="preserve"> Missouri</v>
      </c>
      <c r="D69" s="91" t="str">
        <f t="shared" si="2"/>
        <v>St. Louis city</v>
      </c>
      <c r="E69" s="103" t="e" vm="468">
        <v>#VALUE!</v>
      </c>
      <c r="F69" s="97" t="e" vm="520">
        <v>#VALUE!</v>
      </c>
      <c r="G69" s="98" cm="1" vm="521">
        <f t="array" ref="G69">_FV(F69,"Population")</f>
        <v>302838</v>
      </c>
      <c r="H69" s="105">
        <f t="shared" si="3"/>
        <v>2.262</v>
      </c>
      <c r="I69" s="101"/>
      <c r="J69" s="41">
        <v>319294</v>
      </c>
      <c r="K69" s="41">
        <v>319289</v>
      </c>
      <c r="L69" s="41">
        <v>319336</v>
      </c>
      <c r="M69" s="41">
        <v>319344</v>
      </c>
      <c r="N69" s="41">
        <v>319416</v>
      </c>
      <c r="O69" s="41">
        <v>318476</v>
      </c>
      <c r="P69" s="41">
        <v>317399</v>
      </c>
      <c r="Q69" s="41">
        <v>316010</v>
      </c>
      <c r="R69" s="41">
        <v>312633</v>
      </c>
      <c r="S69" s="41">
        <v>308233</v>
      </c>
      <c r="T69" s="41">
        <v>303419</v>
      </c>
      <c r="U69" s="41">
        <v>300576</v>
      </c>
    </row>
    <row r="70" spans="1:21" x14ac:dyDescent="0.35">
      <c r="A70" s="40">
        <v>66</v>
      </c>
      <c r="B70" s="76" t="s">
        <v>267</v>
      </c>
      <c r="C70" s="54" t="str">
        <f t="shared" ref="C70:C133" si="4">RIGHT(B70,LEN(B70)-SEARCH(",",B70))</f>
        <v xml:space="preserve"> Pennsylvania</v>
      </c>
      <c r="D70" s="91" t="str">
        <f t="shared" ref="D70:D133" si="5">LEFT(B70,SEARCH(",",B70)-1)</f>
        <v>Pittsburgh city</v>
      </c>
      <c r="E70" s="103" t="e" vm="366">
        <v>#VALUE!</v>
      </c>
      <c r="F70" s="97" t="e" vm="522">
        <v>#VALUE!</v>
      </c>
      <c r="G70" s="98" cm="1" vm="523">
        <f t="array" ref="G70">_FV(F70,"Population")</f>
        <v>301048</v>
      </c>
      <c r="H70" s="105">
        <f t="shared" si="3"/>
        <v>0.76200000000000001</v>
      </c>
      <c r="I70" s="101"/>
      <c r="J70" s="41">
        <v>305704</v>
      </c>
      <c r="K70" s="41">
        <v>305245</v>
      </c>
      <c r="L70" s="41">
        <v>305283</v>
      </c>
      <c r="M70" s="41">
        <v>306012</v>
      </c>
      <c r="N70" s="41">
        <v>306355</v>
      </c>
      <c r="O70" s="41">
        <v>306902</v>
      </c>
      <c r="P70" s="41">
        <v>305964</v>
      </c>
      <c r="Q70" s="41">
        <v>304070</v>
      </c>
      <c r="R70" s="41">
        <v>304643</v>
      </c>
      <c r="S70" s="41">
        <v>301494</v>
      </c>
      <c r="T70" s="41">
        <v>300570</v>
      </c>
      <c r="U70" s="41">
        <v>300286</v>
      </c>
    </row>
    <row r="71" spans="1:21" x14ac:dyDescent="0.35">
      <c r="A71" s="40">
        <v>67</v>
      </c>
      <c r="B71" s="76" t="s">
        <v>268</v>
      </c>
      <c r="C71" s="54" t="str">
        <f t="shared" si="4"/>
        <v xml:space="preserve"> North Carolina</v>
      </c>
      <c r="D71" s="91" t="str">
        <f t="shared" si="5"/>
        <v>Greensboro city</v>
      </c>
      <c r="E71" s="103" t="e" vm="420">
        <v>#VALUE!</v>
      </c>
      <c r="F71" s="97" t="e" vm="524">
        <v>#VALUE!</v>
      </c>
      <c r="G71" s="98" cm="1" vm="525">
        <f t="array" ref="G71">_FV(F71,"Population")</f>
        <v>294722</v>
      </c>
      <c r="H71" s="105">
        <f t="shared" si="3"/>
        <v>-1.988</v>
      </c>
      <c r="I71" s="101"/>
      <c r="J71" s="41">
        <v>269666</v>
      </c>
      <c r="K71" s="41">
        <v>268936</v>
      </c>
      <c r="L71" s="41">
        <v>269598</v>
      </c>
      <c r="M71" s="41">
        <v>272430</v>
      </c>
      <c r="N71" s="41">
        <v>276041</v>
      </c>
      <c r="O71" s="41">
        <v>279244</v>
      </c>
      <c r="P71" s="41">
        <v>282261</v>
      </c>
      <c r="Q71" s="41">
        <v>284610</v>
      </c>
      <c r="R71" s="41">
        <v>289182</v>
      </c>
      <c r="S71" s="41">
        <v>291537</v>
      </c>
      <c r="T71" s="41">
        <v>294518</v>
      </c>
      <c r="U71" s="41">
        <v>296710</v>
      </c>
    </row>
    <row r="72" spans="1:21" x14ac:dyDescent="0.35">
      <c r="A72" s="40">
        <v>68</v>
      </c>
      <c r="B72" s="76" t="s">
        <v>269</v>
      </c>
      <c r="C72" s="54" t="str">
        <f t="shared" si="4"/>
        <v xml:space="preserve"> Nebraska</v>
      </c>
      <c r="D72" s="91" t="str">
        <f t="shared" si="5"/>
        <v>Lincoln city</v>
      </c>
      <c r="E72" s="103" t="e" vm="473">
        <v>#VALUE!</v>
      </c>
      <c r="F72" s="97" t="e" vm="526">
        <v>#VALUE!</v>
      </c>
      <c r="G72" s="98" cm="1" vm="527">
        <f t="array" ref="G72">_FV(F72,"Population")</f>
        <v>287401</v>
      </c>
      <c r="H72" s="105">
        <f t="shared" si="3"/>
        <v>-1.7010000000000001</v>
      </c>
      <c r="I72" s="101"/>
      <c r="J72" s="41">
        <v>258379</v>
      </c>
      <c r="K72" s="41">
        <v>258794</v>
      </c>
      <c r="L72" s="41">
        <v>259455</v>
      </c>
      <c r="M72" s="41">
        <v>262690</v>
      </c>
      <c r="N72" s="41">
        <v>265861</v>
      </c>
      <c r="O72" s="41">
        <v>269129</v>
      </c>
      <c r="P72" s="41">
        <v>274128</v>
      </c>
      <c r="Q72" s="41">
        <v>277345</v>
      </c>
      <c r="R72" s="41">
        <v>281339</v>
      </c>
      <c r="S72" s="41">
        <v>284527</v>
      </c>
      <c r="T72" s="41">
        <v>286930</v>
      </c>
      <c r="U72" s="41">
        <v>289102</v>
      </c>
    </row>
    <row r="73" spans="1:21" x14ac:dyDescent="0.35">
      <c r="A73" s="40">
        <v>69</v>
      </c>
      <c r="B73" s="76" t="s">
        <v>270</v>
      </c>
      <c r="C73" s="54" t="str">
        <f t="shared" si="4"/>
        <v xml:space="preserve"> Alaska</v>
      </c>
      <c r="D73" s="91" t="str">
        <f t="shared" si="5"/>
        <v>Anchorage municipality</v>
      </c>
      <c r="E73" s="103" t="e" vm="315">
        <v>#VALUE!</v>
      </c>
      <c r="F73" s="97" t="e" vm="528">
        <v>#VALUE!</v>
      </c>
      <c r="G73" s="98" cm="1" vm="529">
        <f t="array" ref="G73">_FV(F73,"Population")</f>
        <v>291538</v>
      </c>
      <c r="H73" s="105">
        <f t="shared" ref="H73:H136" si="6">(G73-U73)/1000</f>
        <v>3.5379999999999998</v>
      </c>
      <c r="I73" s="101"/>
      <c r="J73" s="41">
        <v>291826</v>
      </c>
      <c r="K73" s="41">
        <v>291836</v>
      </c>
      <c r="L73" s="41">
        <v>293321</v>
      </c>
      <c r="M73" s="41">
        <v>296197</v>
      </c>
      <c r="N73" s="41">
        <v>298255</v>
      </c>
      <c r="O73" s="41">
        <v>301142</v>
      </c>
      <c r="P73" s="41">
        <v>299893</v>
      </c>
      <c r="Q73" s="41">
        <v>297547</v>
      </c>
      <c r="R73" s="41">
        <v>297249</v>
      </c>
      <c r="S73" s="41">
        <v>294338</v>
      </c>
      <c r="T73" s="41">
        <v>290521</v>
      </c>
      <c r="U73" s="41">
        <v>288000</v>
      </c>
    </row>
    <row r="74" spans="1:21" x14ac:dyDescent="0.35">
      <c r="A74" s="40">
        <v>70</v>
      </c>
      <c r="B74" s="76" t="s">
        <v>271</v>
      </c>
      <c r="C74" s="54" t="str">
        <f t="shared" si="4"/>
        <v xml:space="preserve"> Texas</v>
      </c>
      <c r="D74" s="91" t="str">
        <f t="shared" si="5"/>
        <v>Plano city</v>
      </c>
      <c r="E74" s="103" t="e" vm="370">
        <v>#VALUE!</v>
      </c>
      <c r="F74" s="97" t="e" vm="530">
        <v>#VALUE!</v>
      </c>
      <c r="G74" s="98" cm="1" vm="531">
        <f t="array" ref="G74">_FV(F74,"Population")</f>
        <v>288061</v>
      </c>
      <c r="H74" s="105">
        <f t="shared" si="6"/>
        <v>0.38400000000000001</v>
      </c>
      <c r="I74" s="101"/>
      <c r="J74" s="41">
        <v>259841</v>
      </c>
      <c r="K74" s="41">
        <v>259859</v>
      </c>
      <c r="L74" s="41">
        <v>261234</v>
      </c>
      <c r="M74" s="41">
        <v>267035</v>
      </c>
      <c r="N74" s="41">
        <v>272329</v>
      </c>
      <c r="O74" s="41">
        <v>274708</v>
      </c>
      <c r="P74" s="41">
        <v>278226</v>
      </c>
      <c r="Q74" s="41">
        <v>283887</v>
      </c>
      <c r="R74" s="41">
        <v>287269</v>
      </c>
      <c r="S74" s="41">
        <v>287715</v>
      </c>
      <c r="T74" s="41">
        <v>288747</v>
      </c>
      <c r="U74" s="41">
        <v>287677</v>
      </c>
    </row>
    <row r="75" spans="1:21" x14ac:dyDescent="0.35">
      <c r="A75" s="40">
        <v>71</v>
      </c>
      <c r="B75" s="76" t="s">
        <v>272</v>
      </c>
      <c r="C75" s="54" t="str">
        <f t="shared" si="4"/>
        <v xml:space="preserve"> Florida</v>
      </c>
      <c r="D75" s="91" t="str">
        <f t="shared" si="5"/>
        <v>Orlando city</v>
      </c>
      <c r="E75" s="103" t="e" vm="413">
        <v>#VALUE!</v>
      </c>
      <c r="F75" s="97" t="e" vm="532">
        <v>#VALUE!</v>
      </c>
      <c r="G75" s="98" cm="1" vm="533">
        <f t="array" ref="G75">_FV(F75,"Population")</f>
        <v>285713</v>
      </c>
      <c r="H75" s="105">
        <f t="shared" si="6"/>
        <v>-1.7290000000000001</v>
      </c>
      <c r="I75" s="101"/>
      <c r="J75" s="41">
        <v>238300</v>
      </c>
      <c r="K75" s="41">
        <v>238836</v>
      </c>
      <c r="L75" s="41">
        <v>239326</v>
      </c>
      <c r="M75" s="41">
        <v>243620</v>
      </c>
      <c r="N75" s="41">
        <v>249935</v>
      </c>
      <c r="O75" s="41">
        <v>255135</v>
      </c>
      <c r="P75" s="41">
        <v>262469</v>
      </c>
      <c r="Q75" s="41">
        <v>270786</v>
      </c>
      <c r="R75" s="41">
        <v>278512</v>
      </c>
      <c r="S75" s="41">
        <v>281804</v>
      </c>
      <c r="T75" s="41">
        <v>285903</v>
      </c>
      <c r="U75" s="41">
        <v>287442</v>
      </c>
    </row>
    <row r="76" spans="1:21" x14ac:dyDescent="0.35">
      <c r="A76" s="40">
        <v>72</v>
      </c>
      <c r="B76" s="76" t="s">
        <v>273</v>
      </c>
      <c r="C76" s="54" t="str">
        <f t="shared" si="4"/>
        <v xml:space="preserve"> California</v>
      </c>
      <c r="D76" s="91" t="str">
        <f t="shared" si="5"/>
        <v>Irvine city</v>
      </c>
      <c r="E76" s="103" t="e" vm="317">
        <v>#VALUE!</v>
      </c>
      <c r="F76" s="97" t="e" vm="534">
        <v>#VALUE!</v>
      </c>
      <c r="G76" s="98" cm="1" vm="535">
        <f t="array" ref="G76">_FV(F76,"Population")</f>
        <v>282572</v>
      </c>
      <c r="H76" s="105">
        <f t="shared" si="6"/>
        <v>-4.8289999999999997</v>
      </c>
      <c r="I76" s="101"/>
      <c r="J76" s="41">
        <v>212375</v>
      </c>
      <c r="K76" s="41">
        <v>212107</v>
      </c>
      <c r="L76" s="41">
        <v>213450</v>
      </c>
      <c r="M76" s="41">
        <v>220303</v>
      </c>
      <c r="N76" s="41">
        <v>229063</v>
      </c>
      <c r="O76" s="41">
        <v>236057</v>
      </c>
      <c r="P76" s="41">
        <v>247136</v>
      </c>
      <c r="Q76" s="41">
        <v>255382</v>
      </c>
      <c r="R76" s="41">
        <v>265345</v>
      </c>
      <c r="S76" s="41">
        <v>276000</v>
      </c>
      <c r="T76" s="41">
        <v>281732</v>
      </c>
      <c r="U76" s="41">
        <v>287401</v>
      </c>
    </row>
    <row r="77" spans="1:21" x14ac:dyDescent="0.35">
      <c r="A77" s="40">
        <v>73</v>
      </c>
      <c r="B77" s="76" t="s">
        <v>274</v>
      </c>
      <c r="C77" s="54" t="str">
        <f t="shared" si="4"/>
        <v xml:space="preserve"> New Jersey</v>
      </c>
      <c r="D77" s="91" t="str">
        <f t="shared" si="5"/>
        <v>Newark city</v>
      </c>
      <c r="E77" s="103" t="e" vm="350">
        <v>#VALUE!</v>
      </c>
      <c r="F77" s="97" t="e" vm="536">
        <v>#VALUE!</v>
      </c>
      <c r="G77" s="98" cm="1" vm="537">
        <f t="array" ref="G77">_FV(F77,"Population")</f>
        <v>282090</v>
      </c>
      <c r="H77" s="105">
        <f t="shared" si="6"/>
        <v>7.9000000000000001E-2</v>
      </c>
      <c r="I77" s="101"/>
      <c r="J77" s="41">
        <v>277140</v>
      </c>
      <c r="K77" s="41">
        <v>277135</v>
      </c>
      <c r="L77" s="41">
        <v>277175</v>
      </c>
      <c r="M77" s="41">
        <v>277574</v>
      </c>
      <c r="N77" s="41">
        <v>277594</v>
      </c>
      <c r="O77" s="41">
        <v>278121</v>
      </c>
      <c r="P77" s="41">
        <v>278936</v>
      </c>
      <c r="Q77" s="41">
        <v>279636</v>
      </c>
      <c r="R77" s="41">
        <v>280681</v>
      </c>
      <c r="S77" s="41">
        <v>281237</v>
      </c>
      <c r="T77" s="41">
        <v>281752</v>
      </c>
      <c r="U77" s="41">
        <v>282011</v>
      </c>
    </row>
    <row r="78" spans="1:21" x14ac:dyDescent="0.35">
      <c r="A78" s="40">
        <v>74</v>
      </c>
      <c r="B78" s="76" t="s">
        <v>275</v>
      </c>
      <c r="C78" s="54" t="str">
        <f t="shared" si="4"/>
        <v xml:space="preserve"> North Carolina</v>
      </c>
      <c r="D78" s="91" t="str">
        <f t="shared" si="5"/>
        <v>Durham city</v>
      </c>
      <c r="E78" s="103" t="e" vm="420">
        <v>#VALUE!</v>
      </c>
      <c r="F78" s="97" t="e" vm="538">
        <v>#VALUE!</v>
      </c>
      <c r="G78" s="98" cm="1" vm="539">
        <f t="array" ref="G78">_FV(F78,"Population")</f>
        <v>274291</v>
      </c>
      <c r="H78" s="105">
        <f t="shared" si="6"/>
        <v>-4.702</v>
      </c>
      <c r="I78" s="101"/>
      <c r="J78" s="41">
        <v>228330</v>
      </c>
      <c r="K78" s="41">
        <v>229892</v>
      </c>
      <c r="L78" s="41">
        <v>230727</v>
      </c>
      <c r="M78" s="41">
        <v>235341</v>
      </c>
      <c r="N78" s="41">
        <v>241117</v>
      </c>
      <c r="O78" s="41">
        <v>246992</v>
      </c>
      <c r="P78" s="41">
        <v>253290</v>
      </c>
      <c r="Q78" s="41">
        <v>258647</v>
      </c>
      <c r="R78" s="41">
        <v>265499</v>
      </c>
      <c r="S78" s="41">
        <v>269844</v>
      </c>
      <c r="T78" s="41">
        <v>274557</v>
      </c>
      <c r="U78" s="41">
        <v>278993</v>
      </c>
    </row>
    <row r="79" spans="1:21" x14ac:dyDescent="0.35">
      <c r="A79" s="40">
        <v>75</v>
      </c>
      <c r="B79" s="76" t="s">
        <v>276</v>
      </c>
      <c r="C79" s="54" t="str">
        <f t="shared" si="4"/>
        <v xml:space="preserve"> California</v>
      </c>
      <c r="D79" s="91" t="str">
        <f t="shared" si="5"/>
        <v>Chula Vista city</v>
      </c>
      <c r="E79" s="103" t="e" vm="317">
        <v>#VALUE!</v>
      </c>
      <c r="F79" s="97" t="e" vm="540">
        <v>#VALUE!</v>
      </c>
      <c r="G79" s="98" cm="1" vm="541">
        <f t="array" ref="G79">_FV(F79,"Population")</f>
        <v>271651</v>
      </c>
      <c r="H79" s="105">
        <f t="shared" si="6"/>
        <v>-2.8410000000000002</v>
      </c>
      <c r="I79" s="101"/>
      <c r="J79" s="41">
        <v>243916</v>
      </c>
      <c r="K79" s="41">
        <v>243923</v>
      </c>
      <c r="L79" s="41">
        <v>244648</v>
      </c>
      <c r="M79" s="41">
        <v>248318</v>
      </c>
      <c r="N79" s="41">
        <v>252379</v>
      </c>
      <c r="O79" s="41">
        <v>256691</v>
      </c>
      <c r="P79" s="41">
        <v>259885</v>
      </c>
      <c r="Q79" s="41">
        <v>264206</v>
      </c>
      <c r="R79" s="41">
        <v>266238</v>
      </c>
      <c r="S79" s="41">
        <v>269046</v>
      </c>
      <c r="T79" s="41">
        <v>270819</v>
      </c>
      <c r="U79" s="41">
        <v>274492</v>
      </c>
    </row>
    <row r="80" spans="1:21" x14ac:dyDescent="0.35">
      <c r="A80" s="40">
        <v>76</v>
      </c>
      <c r="B80" s="76" t="s">
        <v>277</v>
      </c>
      <c r="C80" s="54" t="str">
        <f t="shared" si="4"/>
        <v xml:space="preserve"> Ohio</v>
      </c>
      <c r="D80" s="91" t="str">
        <f t="shared" si="5"/>
        <v>Toledo city</v>
      </c>
      <c r="E80" s="103" t="e" vm="359">
        <v>#VALUE!</v>
      </c>
      <c r="F80" s="97" t="e" vm="542">
        <v>#VALUE!</v>
      </c>
      <c r="G80" s="98" cm="1" vm="543">
        <f t="array" ref="G80">_FV(F80,"Population")</f>
        <v>274975</v>
      </c>
      <c r="H80" s="105">
        <f t="shared" si="6"/>
        <v>2.1960000000000002</v>
      </c>
      <c r="I80" s="101"/>
      <c r="J80" s="41">
        <v>287208</v>
      </c>
      <c r="K80" s="41">
        <v>287357</v>
      </c>
      <c r="L80" s="41">
        <v>287065</v>
      </c>
      <c r="M80" s="41">
        <v>285425</v>
      </c>
      <c r="N80" s="41">
        <v>283185</v>
      </c>
      <c r="O80" s="41">
        <v>282352</v>
      </c>
      <c r="P80" s="41">
        <v>280712</v>
      </c>
      <c r="Q80" s="41">
        <v>279898</v>
      </c>
      <c r="R80" s="41">
        <v>278897</v>
      </c>
      <c r="S80" s="41">
        <v>276688</v>
      </c>
      <c r="T80" s="41">
        <v>274864</v>
      </c>
      <c r="U80" s="41">
        <v>272779</v>
      </c>
    </row>
    <row r="81" spans="1:21" x14ac:dyDescent="0.35">
      <c r="A81" s="40">
        <v>77</v>
      </c>
      <c r="B81" s="76" t="s">
        <v>278</v>
      </c>
      <c r="C81" s="54" t="str">
        <f t="shared" si="4"/>
        <v xml:space="preserve"> Indiana</v>
      </c>
      <c r="D81" s="91" t="str">
        <f t="shared" si="5"/>
        <v>Fort Wayne city</v>
      </c>
      <c r="E81" s="103" t="e" vm="329">
        <v>#VALUE!</v>
      </c>
      <c r="F81" s="97" t="e" vm="544">
        <v>#VALUE!</v>
      </c>
      <c r="G81" s="98" cm="1" vm="545">
        <f t="array" ref="G81">_FV(F81,"Population")</f>
        <v>267633</v>
      </c>
      <c r="H81" s="105">
        <f t="shared" si="6"/>
        <v>-2.7690000000000001</v>
      </c>
      <c r="I81" s="101"/>
      <c r="J81" s="41">
        <v>253691</v>
      </c>
      <c r="K81" s="41">
        <v>253739</v>
      </c>
      <c r="L81" s="41">
        <v>254161</v>
      </c>
      <c r="M81" s="41">
        <v>256293</v>
      </c>
      <c r="N81" s="41">
        <v>257626</v>
      </c>
      <c r="O81" s="41">
        <v>259333</v>
      </c>
      <c r="P81" s="41">
        <v>260570</v>
      </c>
      <c r="Q81" s="41">
        <v>262109</v>
      </c>
      <c r="R81" s="41">
        <v>263513</v>
      </c>
      <c r="S81" s="41">
        <v>265128</v>
      </c>
      <c r="T81" s="41">
        <v>267460</v>
      </c>
      <c r="U81" s="41">
        <v>270402</v>
      </c>
    </row>
    <row r="82" spans="1:21" x14ac:dyDescent="0.35">
      <c r="A82" s="40">
        <v>78</v>
      </c>
      <c r="B82" s="76" t="s">
        <v>279</v>
      </c>
      <c r="C82" s="54" t="str">
        <f t="shared" si="4"/>
        <v xml:space="preserve"> Florida</v>
      </c>
      <c r="D82" s="91" t="str">
        <f t="shared" si="5"/>
        <v>St. Petersburg city</v>
      </c>
      <c r="E82" s="103" t="e" vm="413">
        <v>#VALUE!</v>
      </c>
      <c r="F82" s="97" t="e" vm="546">
        <v>#VALUE!</v>
      </c>
      <c r="G82" s="98" cm="1" vm="547">
        <f t="array" ref="G82">_FV(F82,"Population")</f>
        <v>265098</v>
      </c>
      <c r="H82" s="105">
        <f t="shared" si="6"/>
        <v>-0.253</v>
      </c>
      <c r="I82" s="101"/>
      <c r="J82" s="41">
        <v>244769</v>
      </c>
      <c r="K82" s="41">
        <v>245177</v>
      </c>
      <c r="L82" s="41">
        <v>245222</v>
      </c>
      <c r="M82" s="41">
        <v>245871</v>
      </c>
      <c r="N82" s="41">
        <v>246656</v>
      </c>
      <c r="O82" s="41">
        <v>248453</v>
      </c>
      <c r="P82" s="41">
        <v>252225</v>
      </c>
      <c r="Q82" s="41">
        <v>255041</v>
      </c>
      <c r="R82" s="41">
        <v>259266</v>
      </c>
      <c r="S82" s="41">
        <v>262588</v>
      </c>
      <c r="T82" s="41">
        <v>264466</v>
      </c>
      <c r="U82" s="41">
        <v>265351</v>
      </c>
    </row>
    <row r="83" spans="1:21" x14ac:dyDescent="0.35">
      <c r="A83" s="40">
        <v>79</v>
      </c>
      <c r="B83" s="76" t="s">
        <v>280</v>
      </c>
      <c r="C83" s="54" t="str">
        <f t="shared" si="4"/>
        <v xml:space="preserve"> Texas</v>
      </c>
      <c r="D83" s="91" t="str">
        <f t="shared" si="5"/>
        <v>Laredo city</v>
      </c>
      <c r="E83" s="103" t="e" vm="370">
        <v>#VALUE!</v>
      </c>
      <c r="F83" s="97" t="e" vm="548">
        <v>#VALUE!</v>
      </c>
      <c r="G83" s="98" cm="1" vm="549">
        <f t="array" ref="G83">_FV(F83,"Population")</f>
        <v>261639</v>
      </c>
      <c r="H83" s="105">
        <f t="shared" si="6"/>
        <v>-0.85199999999999998</v>
      </c>
      <c r="I83" s="101"/>
      <c r="J83" s="41">
        <v>236091</v>
      </c>
      <c r="K83" s="41">
        <v>235780</v>
      </c>
      <c r="L83" s="41">
        <v>236807</v>
      </c>
      <c r="M83" s="41">
        <v>241195</v>
      </c>
      <c r="N83" s="41">
        <v>245728</v>
      </c>
      <c r="O83" s="41">
        <v>249602</v>
      </c>
      <c r="P83" s="41">
        <v>252734</v>
      </c>
      <c r="Q83" s="41">
        <v>255271</v>
      </c>
      <c r="R83" s="41">
        <v>257862</v>
      </c>
      <c r="S83" s="41">
        <v>259324</v>
      </c>
      <c r="T83" s="41">
        <v>260856</v>
      </c>
      <c r="U83" s="41">
        <v>262491</v>
      </c>
    </row>
    <row r="84" spans="1:21" x14ac:dyDescent="0.35">
      <c r="A84" s="40">
        <v>80</v>
      </c>
      <c r="B84" s="76" t="s">
        <v>281</v>
      </c>
      <c r="C84" s="54" t="str">
        <f t="shared" si="4"/>
        <v xml:space="preserve"> New Jersey</v>
      </c>
      <c r="D84" s="91" t="str">
        <f t="shared" si="5"/>
        <v>Jersey City city</v>
      </c>
      <c r="E84" s="103" t="e" vm="350">
        <v>#VALUE!</v>
      </c>
      <c r="F84" s="97" t="e" vm="550">
        <v>#VALUE!</v>
      </c>
      <c r="G84" s="98" cm="1" vm="551">
        <f t="array" ref="G84">_FV(F84,"Population")</f>
        <v>265549</v>
      </c>
      <c r="H84" s="105">
        <f t="shared" si="6"/>
        <v>3.4740000000000002</v>
      </c>
      <c r="I84" s="101"/>
      <c r="J84" s="41">
        <v>247597</v>
      </c>
      <c r="K84" s="41">
        <v>247608</v>
      </c>
      <c r="L84" s="41">
        <v>248324</v>
      </c>
      <c r="M84" s="41">
        <v>252877</v>
      </c>
      <c r="N84" s="41">
        <v>256072</v>
      </c>
      <c r="O84" s="41">
        <v>257119</v>
      </c>
      <c r="P84" s="41">
        <v>258632</v>
      </c>
      <c r="Q84" s="41">
        <v>260171</v>
      </c>
      <c r="R84" s="41">
        <v>260427</v>
      </c>
      <c r="S84" s="41">
        <v>263292</v>
      </c>
      <c r="T84" s="41">
        <v>263851</v>
      </c>
      <c r="U84" s="41">
        <v>262075</v>
      </c>
    </row>
    <row r="85" spans="1:21" x14ac:dyDescent="0.35">
      <c r="A85" s="40">
        <v>81</v>
      </c>
      <c r="B85" s="76" t="s">
        <v>282</v>
      </c>
      <c r="C85" s="54" t="str">
        <f t="shared" si="4"/>
        <v xml:space="preserve"> Arizona</v>
      </c>
      <c r="D85" s="91" t="str">
        <f t="shared" si="5"/>
        <v>Chandler city</v>
      </c>
      <c r="E85" s="103" t="e" vm="400">
        <v>#VALUE!</v>
      </c>
      <c r="F85" s="97" t="e" vm="552">
        <v>#VALUE!</v>
      </c>
      <c r="G85" s="98" cm="1" vm="553">
        <f t="array" ref="G85">_FV(F85,"Population")</f>
        <v>257165</v>
      </c>
      <c r="H85" s="105">
        <f t="shared" si="6"/>
        <v>-4</v>
      </c>
      <c r="I85" s="101"/>
      <c r="J85" s="41">
        <v>236123</v>
      </c>
      <c r="K85" s="41">
        <v>236157</v>
      </c>
      <c r="L85" s="41">
        <v>236454</v>
      </c>
      <c r="M85" s="41">
        <v>236834</v>
      </c>
      <c r="N85" s="41">
        <v>237660</v>
      </c>
      <c r="O85" s="41">
        <v>239888</v>
      </c>
      <c r="P85" s="41">
        <v>240888</v>
      </c>
      <c r="Q85" s="41">
        <v>243679</v>
      </c>
      <c r="R85" s="41">
        <v>247845</v>
      </c>
      <c r="S85" s="41">
        <v>253599</v>
      </c>
      <c r="T85" s="41">
        <v>257186</v>
      </c>
      <c r="U85" s="41">
        <v>261165</v>
      </c>
    </row>
    <row r="86" spans="1:21" x14ac:dyDescent="0.35">
      <c r="A86" s="40">
        <v>82</v>
      </c>
      <c r="B86" s="76" t="s">
        <v>283</v>
      </c>
      <c r="C86" s="54" t="str">
        <f t="shared" si="4"/>
        <v xml:space="preserve"> Wisconsin</v>
      </c>
      <c r="D86" s="91" t="str">
        <f t="shared" si="5"/>
        <v>Madison city</v>
      </c>
      <c r="E86" s="103" t="e" vm="388">
        <v>#VALUE!</v>
      </c>
      <c r="F86" s="97" t="e" vm="554">
        <v>#VALUE!</v>
      </c>
      <c r="G86" s="98" cm="1" vm="555">
        <f t="array" ref="G86">_FV(F86,"Population")</f>
        <v>258054</v>
      </c>
      <c r="H86" s="105">
        <f t="shared" si="6"/>
        <v>-1.6259999999999999</v>
      </c>
      <c r="I86" s="101"/>
      <c r="J86" s="41">
        <v>233209</v>
      </c>
      <c r="K86" s="41">
        <v>233173</v>
      </c>
      <c r="L86" s="41">
        <v>233730</v>
      </c>
      <c r="M86" s="41">
        <v>236908</v>
      </c>
      <c r="N86" s="41">
        <v>239880</v>
      </c>
      <c r="O86" s="41">
        <v>243233</v>
      </c>
      <c r="P86" s="41">
        <v>245848</v>
      </c>
      <c r="Q86" s="41">
        <v>248788</v>
      </c>
      <c r="R86" s="41">
        <v>252677</v>
      </c>
      <c r="S86" s="41">
        <v>255786</v>
      </c>
      <c r="T86" s="41">
        <v>257854</v>
      </c>
      <c r="U86" s="41">
        <v>259680</v>
      </c>
    </row>
    <row r="87" spans="1:21" x14ac:dyDescent="0.35">
      <c r="A87" s="40">
        <v>83</v>
      </c>
      <c r="B87" s="76" t="s">
        <v>284</v>
      </c>
      <c r="C87" s="54" t="str">
        <f t="shared" si="4"/>
        <v xml:space="preserve"> Texas</v>
      </c>
      <c r="D87" s="91" t="str">
        <f t="shared" si="5"/>
        <v>Lubbock city</v>
      </c>
      <c r="E87" s="103" t="e" vm="370">
        <v>#VALUE!</v>
      </c>
      <c r="F87" s="97" t="e" vm="556">
        <v>#VALUE!</v>
      </c>
      <c r="G87" s="98" cm="1" vm="557">
        <f t="array" ref="G87">_FV(F87,"Population")</f>
        <v>255885</v>
      </c>
      <c r="H87" s="105">
        <f t="shared" si="6"/>
        <v>-2.9769999999999999</v>
      </c>
      <c r="I87" s="101"/>
      <c r="J87" s="41">
        <v>229573</v>
      </c>
      <c r="K87" s="41">
        <v>229943</v>
      </c>
      <c r="L87" s="41">
        <v>231105</v>
      </c>
      <c r="M87" s="41">
        <v>233928</v>
      </c>
      <c r="N87" s="41">
        <v>236361</v>
      </c>
      <c r="O87" s="41">
        <v>239708</v>
      </c>
      <c r="P87" s="41">
        <v>244350</v>
      </c>
      <c r="Q87" s="41">
        <v>247950</v>
      </c>
      <c r="R87" s="41">
        <v>251387</v>
      </c>
      <c r="S87" s="41">
        <v>254432</v>
      </c>
      <c r="T87" s="41">
        <v>256469</v>
      </c>
      <c r="U87" s="41">
        <v>258862</v>
      </c>
    </row>
    <row r="88" spans="1:21" x14ac:dyDescent="0.35">
      <c r="A88" s="40">
        <v>84</v>
      </c>
      <c r="B88" s="76" t="s">
        <v>285</v>
      </c>
      <c r="C88" s="54" t="str">
        <f t="shared" si="4"/>
        <v xml:space="preserve"> Arizona</v>
      </c>
      <c r="D88" s="91" t="str">
        <f t="shared" si="5"/>
        <v>Scottsdale city</v>
      </c>
      <c r="E88" s="103" t="e" vm="400">
        <v>#VALUE!</v>
      </c>
      <c r="F88" s="97" t="e" vm="558">
        <v>#VALUE!</v>
      </c>
      <c r="G88" s="98" cm="1" vm="559">
        <f t="array" ref="G88">_FV(F88,"Population")</f>
        <v>255310</v>
      </c>
      <c r="H88" s="105">
        <f t="shared" si="6"/>
        <v>-2.7589999999999999</v>
      </c>
      <c r="I88" s="101"/>
      <c r="J88" s="41">
        <v>217385</v>
      </c>
      <c r="K88" s="41">
        <v>217492</v>
      </c>
      <c r="L88" s="41">
        <v>217638</v>
      </c>
      <c r="M88" s="41">
        <v>220816</v>
      </c>
      <c r="N88" s="41">
        <v>225191</v>
      </c>
      <c r="O88" s="41">
        <v>228887</v>
      </c>
      <c r="P88" s="41">
        <v>233949</v>
      </c>
      <c r="Q88" s="41">
        <v>241073</v>
      </c>
      <c r="R88" s="41">
        <v>247953</v>
      </c>
      <c r="S88" s="41">
        <v>251396</v>
      </c>
      <c r="T88" s="41">
        <v>254479</v>
      </c>
      <c r="U88" s="41">
        <v>258069</v>
      </c>
    </row>
    <row r="89" spans="1:21" x14ac:dyDescent="0.35">
      <c r="A89" s="40">
        <v>85</v>
      </c>
      <c r="B89" s="76" t="s">
        <v>286</v>
      </c>
      <c r="C89" s="54" t="str">
        <f t="shared" si="4"/>
        <v xml:space="preserve"> Nevada</v>
      </c>
      <c r="D89" s="91" t="str">
        <f t="shared" si="5"/>
        <v>Reno city</v>
      </c>
      <c r="E89" s="103" t="e" vm="348">
        <v>#VALUE!</v>
      </c>
      <c r="F89" s="97" t="e" vm="560">
        <v>#VALUE!</v>
      </c>
      <c r="G89" s="98" cm="1" vm="561">
        <f t="array" ref="G89">_FV(F89,"Population")</f>
        <v>250998</v>
      </c>
      <c r="H89" s="105">
        <f t="shared" si="6"/>
        <v>-4.6029999999999998</v>
      </c>
      <c r="I89" s="101"/>
      <c r="J89" s="41">
        <v>225221</v>
      </c>
      <c r="K89" s="41">
        <v>225317</v>
      </c>
      <c r="L89" s="41">
        <v>225652</v>
      </c>
      <c r="M89" s="41">
        <v>227061</v>
      </c>
      <c r="N89" s="41">
        <v>228926</v>
      </c>
      <c r="O89" s="41">
        <v>230987</v>
      </c>
      <c r="P89" s="41">
        <v>234096</v>
      </c>
      <c r="Q89" s="41">
        <v>238082</v>
      </c>
      <c r="R89" s="41">
        <v>242143</v>
      </c>
      <c r="S89" s="41">
        <v>246615</v>
      </c>
      <c r="T89" s="41">
        <v>250146</v>
      </c>
      <c r="U89" s="41">
        <v>255601</v>
      </c>
    </row>
    <row r="90" spans="1:21" x14ac:dyDescent="0.35">
      <c r="A90" s="40">
        <v>86</v>
      </c>
      <c r="B90" s="76" t="s">
        <v>287</v>
      </c>
      <c r="C90" s="54" t="str">
        <f t="shared" si="4"/>
        <v xml:space="preserve"> New York</v>
      </c>
      <c r="D90" s="91" t="str">
        <f t="shared" si="5"/>
        <v>Buffalo city</v>
      </c>
      <c r="E90" s="103" t="e" vm="384">
        <v>#VALUE!</v>
      </c>
      <c r="F90" s="97" t="e" vm="562">
        <v>#VALUE!</v>
      </c>
      <c r="G90" s="98" cm="1" vm="563">
        <f t="array" ref="G90">_FV(F90,"Population")</f>
        <v>255244</v>
      </c>
      <c r="H90" s="105">
        <f t="shared" si="6"/>
        <v>-0.04</v>
      </c>
      <c r="I90" s="101"/>
      <c r="J90" s="41">
        <v>261310</v>
      </c>
      <c r="K90" s="41">
        <v>261346</v>
      </c>
      <c r="L90" s="41">
        <v>261275</v>
      </c>
      <c r="M90" s="41">
        <v>260701</v>
      </c>
      <c r="N90" s="41">
        <v>260155</v>
      </c>
      <c r="O90" s="41">
        <v>260013</v>
      </c>
      <c r="P90" s="41">
        <v>259548</v>
      </c>
      <c r="Q90" s="41">
        <v>258165</v>
      </c>
      <c r="R90" s="41">
        <v>256816</v>
      </c>
      <c r="S90" s="41">
        <v>256301</v>
      </c>
      <c r="T90" s="41">
        <v>255781</v>
      </c>
      <c r="U90" s="41">
        <v>255284</v>
      </c>
    </row>
    <row r="91" spans="1:21" x14ac:dyDescent="0.35">
      <c r="A91" s="40">
        <v>87</v>
      </c>
      <c r="B91" s="76" t="s">
        <v>288</v>
      </c>
      <c r="C91" s="54" t="str">
        <f t="shared" si="4"/>
        <v xml:space="preserve"> Arizona</v>
      </c>
      <c r="D91" s="91" t="str">
        <f t="shared" si="5"/>
        <v>Gilbert town</v>
      </c>
      <c r="E91" s="103" t="e" vm="400">
        <v>#VALUE!</v>
      </c>
      <c r="F91" s="97" t="e" vm="564">
        <v>#VALUE!</v>
      </c>
      <c r="G91" s="98" cm="1" vm="565">
        <f t="array" ref="G91">_FV(F91,"Population")</f>
        <v>4</v>
      </c>
      <c r="H91" s="105">
        <f t="shared" si="6"/>
        <v>-254.11</v>
      </c>
      <c r="I91" s="101"/>
      <c r="J91" s="41">
        <v>208453</v>
      </c>
      <c r="K91" s="41">
        <v>208462</v>
      </c>
      <c r="L91" s="41">
        <v>209493</v>
      </c>
      <c r="M91" s="41">
        <v>211466</v>
      </c>
      <c r="N91" s="41">
        <v>215916</v>
      </c>
      <c r="O91" s="41">
        <v>221626</v>
      </c>
      <c r="P91" s="41">
        <v>227308</v>
      </c>
      <c r="Q91" s="41">
        <v>232401</v>
      </c>
      <c r="R91" s="41">
        <v>237139</v>
      </c>
      <c r="S91" s="41">
        <v>242695</v>
      </c>
      <c r="T91" s="41">
        <v>249914</v>
      </c>
      <c r="U91" s="41">
        <v>254114</v>
      </c>
    </row>
    <row r="92" spans="1:21" x14ac:dyDescent="0.35">
      <c r="A92" s="40">
        <v>88</v>
      </c>
      <c r="B92" s="76" t="s">
        <v>289</v>
      </c>
      <c r="C92" s="54" t="str">
        <f t="shared" si="4"/>
        <v xml:space="preserve"> Arizona</v>
      </c>
      <c r="D92" s="91" t="str">
        <f t="shared" si="5"/>
        <v>Glendale city</v>
      </c>
      <c r="E92" s="103" t="e" vm="400">
        <v>#VALUE!</v>
      </c>
      <c r="F92" s="97" t="e" vm="566">
        <v>#VALUE!</v>
      </c>
      <c r="G92" s="98" cm="1" vm="567">
        <f t="array" ref="G92">_FV(F92,"Population")</f>
        <v>250702</v>
      </c>
      <c r="H92" s="105">
        <f t="shared" si="6"/>
        <v>-1.679</v>
      </c>
      <c r="I92" s="101"/>
      <c r="J92" s="41">
        <v>226721</v>
      </c>
      <c r="K92" s="41">
        <v>226172</v>
      </c>
      <c r="L92" s="41">
        <v>226236</v>
      </c>
      <c r="M92" s="41">
        <v>229304</v>
      </c>
      <c r="N92" s="41">
        <v>233588</v>
      </c>
      <c r="O92" s="41">
        <v>236869</v>
      </c>
      <c r="P92" s="41">
        <v>239964</v>
      </c>
      <c r="Q92" s="41">
        <v>243103</v>
      </c>
      <c r="R92" s="41">
        <v>245903</v>
      </c>
      <c r="S92" s="41">
        <v>247784</v>
      </c>
      <c r="T92" s="41">
        <v>249955</v>
      </c>
      <c r="U92" s="41">
        <v>252381</v>
      </c>
    </row>
    <row r="93" spans="1:21" x14ac:dyDescent="0.35">
      <c r="A93" s="40">
        <v>89</v>
      </c>
      <c r="B93" s="76" t="s">
        <v>290</v>
      </c>
      <c r="C93" s="54" t="str">
        <f t="shared" si="4"/>
        <v xml:space="preserve"> Nevada</v>
      </c>
      <c r="D93" s="91" t="str">
        <f t="shared" si="5"/>
        <v>North Las Vegas city</v>
      </c>
      <c r="E93" s="103" t="e" vm="348">
        <v>#VALUE!</v>
      </c>
      <c r="F93" s="97" t="e" vm="568">
        <v>#VALUE!</v>
      </c>
      <c r="G93" s="98" cm="1" vm="569">
        <f t="array" ref="G93">_FV(F93,"Population")</f>
        <v>245949</v>
      </c>
      <c r="H93" s="105">
        <f t="shared" si="6"/>
        <v>-6.0250000000000004</v>
      </c>
      <c r="I93" s="101"/>
      <c r="J93" s="41">
        <v>216961</v>
      </c>
      <c r="K93" s="41">
        <v>216667</v>
      </c>
      <c r="L93" s="41">
        <v>216836</v>
      </c>
      <c r="M93" s="41">
        <v>218291</v>
      </c>
      <c r="N93" s="41">
        <v>221856</v>
      </c>
      <c r="O93" s="41">
        <v>225346</v>
      </c>
      <c r="P93" s="41">
        <v>228680</v>
      </c>
      <c r="Q93" s="41">
        <v>232537</v>
      </c>
      <c r="R93" s="41">
        <v>236513</v>
      </c>
      <c r="S93" s="41">
        <v>240504</v>
      </c>
      <c r="T93" s="41">
        <v>245349</v>
      </c>
      <c r="U93" s="41">
        <v>251974</v>
      </c>
    </row>
    <row r="94" spans="1:21" x14ac:dyDescent="0.35">
      <c r="A94" s="40">
        <v>90</v>
      </c>
      <c r="B94" s="76" t="s">
        <v>291</v>
      </c>
      <c r="C94" s="54" t="str">
        <f t="shared" si="4"/>
        <v xml:space="preserve"> North Carolina</v>
      </c>
      <c r="D94" s="91" t="str">
        <f t="shared" si="5"/>
        <v>Winston-Salem city</v>
      </c>
      <c r="E94" s="103" t="e" vm="420">
        <v>#VALUE!</v>
      </c>
      <c r="F94" s="97" t="e" vm="570">
        <v>#VALUE!</v>
      </c>
      <c r="G94" s="98" cm="1" vm="571">
        <f t="array" ref="G94">_FV(F94,"Population")</f>
        <v>246328</v>
      </c>
      <c r="H94" s="105">
        <f t="shared" si="6"/>
        <v>-1.617</v>
      </c>
      <c r="I94" s="101"/>
      <c r="J94" s="41">
        <v>229617</v>
      </c>
      <c r="K94" s="41">
        <v>229627</v>
      </c>
      <c r="L94" s="41">
        <v>230022</v>
      </c>
      <c r="M94" s="41">
        <v>231867</v>
      </c>
      <c r="N94" s="41">
        <v>233867</v>
      </c>
      <c r="O94" s="41">
        <v>235728</v>
      </c>
      <c r="P94" s="41">
        <v>238478</v>
      </c>
      <c r="Q94" s="41">
        <v>239755</v>
      </c>
      <c r="R94" s="41">
        <v>241776</v>
      </c>
      <c r="S94" s="41">
        <v>244501</v>
      </c>
      <c r="T94" s="41">
        <v>246535</v>
      </c>
      <c r="U94" s="41">
        <v>247945</v>
      </c>
    </row>
    <row r="95" spans="1:21" x14ac:dyDescent="0.35">
      <c r="A95" s="40">
        <v>91</v>
      </c>
      <c r="B95" s="76" t="s">
        <v>292</v>
      </c>
      <c r="C95" s="54" t="str">
        <f t="shared" si="4"/>
        <v xml:space="preserve"> Virginia</v>
      </c>
      <c r="D95" s="91" t="str">
        <f t="shared" si="5"/>
        <v>Chesapeake city</v>
      </c>
      <c r="E95" s="103" t="e" vm="481">
        <v>#VALUE!</v>
      </c>
      <c r="F95" s="97" t="e" vm="572">
        <v>#VALUE!</v>
      </c>
      <c r="G95" s="98" cm="1" vm="573">
        <f t="array" ref="G95">_FV(F95,"Population")</f>
        <v>242634</v>
      </c>
      <c r="H95" s="105">
        <f t="shared" si="6"/>
        <v>-2.2010000000000001</v>
      </c>
      <c r="I95" s="101"/>
      <c r="J95" s="41">
        <v>222209</v>
      </c>
      <c r="K95" s="41">
        <v>222311</v>
      </c>
      <c r="L95" s="41">
        <v>223556</v>
      </c>
      <c r="M95" s="41">
        <v>225361</v>
      </c>
      <c r="N95" s="41">
        <v>228091</v>
      </c>
      <c r="O95" s="41">
        <v>230327</v>
      </c>
      <c r="P95" s="41">
        <v>233360</v>
      </c>
      <c r="Q95" s="41">
        <v>235111</v>
      </c>
      <c r="R95" s="41">
        <v>237464</v>
      </c>
      <c r="S95" s="41">
        <v>240143</v>
      </c>
      <c r="T95" s="41">
        <v>242359</v>
      </c>
      <c r="U95" s="41">
        <v>244835</v>
      </c>
    </row>
    <row r="96" spans="1:21" x14ac:dyDescent="0.35">
      <c r="A96" s="40">
        <v>92</v>
      </c>
      <c r="B96" s="76" t="s">
        <v>293</v>
      </c>
      <c r="C96" s="54" t="str">
        <f t="shared" si="4"/>
        <v xml:space="preserve"> Virginia</v>
      </c>
      <c r="D96" s="91" t="str">
        <f t="shared" si="5"/>
        <v>Norfolk city</v>
      </c>
      <c r="E96" s="103" t="e" vm="481">
        <v>#VALUE!</v>
      </c>
      <c r="F96" s="97" t="e" vm="574">
        <v>#VALUE!</v>
      </c>
      <c r="G96" s="98" cm="1" vm="575">
        <f t="array" ref="G96">_FV(F96,"Population")</f>
        <v>244076</v>
      </c>
      <c r="H96" s="105">
        <f t="shared" si="6"/>
        <v>1.3340000000000001</v>
      </c>
      <c r="I96" s="101"/>
      <c r="J96" s="41">
        <v>242803</v>
      </c>
      <c r="K96" s="41">
        <v>242827</v>
      </c>
      <c r="L96" s="41">
        <v>242999</v>
      </c>
      <c r="M96" s="41">
        <v>243655</v>
      </c>
      <c r="N96" s="41">
        <v>246149</v>
      </c>
      <c r="O96" s="41">
        <v>245468</v>
      </c>
      <c r="P96" s="41">
        <v>246576</v>
      </c>
      <c r="Q96" s="41">
        <v>246457</v>
      </c>
      <c r="R96" s="41">
        <v>245680</v>
      </c>
      <c r="S96" s="41">
        <v>244543</v>
      </c>
      <c r="T96" s="41">
        <v>243585</v>
      </c>
      <c r="U96" s="41">
        <v>242742</v>
      </c>
    </row>
    <row r="97" spans="1:21" x14ac:dyDescent="0.35">
      <c r="A97" s="40">
        <v>93</v>
      </c>
      <c r="B97" s="76" t="s">
        <v>294</v>
      </c>
      <c r="C97" s="54" t="str">
        <f t="shared" si="4"/>
        <v xml:space="preserve"> California</v>
      </c>
      <c r="D97" s="91" t="str">
        <f t="shared" si="5"/>
        <v>Fremont city</v>
      </c>
      <c r="E97" s="103" t="e" vm="317">
        <v>#VALUE!</v>
      </c>
      <c r="F97" s="97" t="e" vm="576">
        <v>#VALUE!</v>
      </c>
      <c r="G97" s="98" cm="1" vm="577">
        <f t="array" ref="G97">_FV(F97,"Population")</f>
        <v>237807</v>
      </c>
      <c r="H97" s="105">
        <f t="shared" si="6"/>
        <v>-3.3029999999999999</v>
      </c>
      <c r="I97" s="101"/>
      <c r="J97" s="41">
        <v>214089</v>
      </c>
      <c r="K97" s="41">
        <v>214074</v>
      </c>
      <c r="L97" s="41">
        <v>214553</v>
      </c>
      <c r="M97" s="41">
        <v>217391</v>
      </c>
      <c r="N97" s="41">
        <v>221426</v>
      </c>
      <c r="O97" s="41">
        <v>224796</v>
      </c>
      <c r="P97" s="41">
        <v>228274</v>
      </c>
      <c r="Q97" s="41">
        <v>231687</v>
      </c>
      <c r="R97" s="41">
        <v>233478</v>
      </c>
      <c r="S97" s="41">
        <v>234544</v>
      </c>
      <c r="T97" s="41">
        <v>237811</v>
      </c>
      <c r="U97" s="41">
        <v>241110</v>
      </c>
    </row>
    <row r="98" spans="1:21" x14ac:dyDescent="0.35">
      <c r="A98" s="40">
        <v>94</v>
      </c>
      <c r="B98" s="76" t="s">
        <v>295</v>
      </c>
      <c r="C98" s="54" t="str">
        <f t="shared" si="4"/>
        <v xml:space="preserve"> Texas</v>
      </c>
      <c r="D98" s="91" t="str">
        <f t="shared" si="5"/>
        <v>Garland city</v>
      </c>
      <c r="E98" s="103" t="e" vm="370">
        <v>#VALUE!</v>
      </c>
      <c r="F98" s="97" t="e" vm="578">
        <v>#VALUE!</v>
      </c>
      <c r="G98" s="98" cm="1" vm="579">
        <f t="array" ref="G98">_FV(F98,"Population")</f>
        <v>242507</v>
      </c>
      <c r="H98" s="105">
        <f t="shared" si="6"/>
        <v>2.5790000000000002</v>
      </c>
      <c r="I98" s="101"/>
      <c r="J98" s="41">
        <v>226876</v>
      </c>
      <c r="K98" s="41">
        <v>226908</v>
      </c>
      <c r="L98" s="41">
        <v>227345</v>
      </c>
      <c r="M98" s="41">
        <v>230055</v>
      </c>
      <c r="N98" s="41">
        <v>233698</v>
      </c>
      <c r="O98" s="41">
        <v>234660</v>
      </c>
      <c r="P98" s="41">
        <v>235590</v>
      </c>
      <c r="Q98" s="41">
        <v>237161</v>
      </c>
      <c r="R98" s="41">
        <v>236310</v>
      </c>
      <c r="S98" s="41">
        <v>238327</v>
      </c>
      <c r="T98" s="41">
        <v>241709</v>
      </c>
      <c r="U98" s="41">
        <v>239928</v>
      </c>
    </row>
    <row r="99" spans="1:21" x14ac:dyDescent="0.35">
      <c r="A99" s="40">
        <v>95</v>
      </c>
      <c r="B99" s="76" t="s">
        <v>296</v>
      </c>
      <c r="C99" s="54" t="str">
        <f t="shared" si="4"/>
        <v xml:space="preserve"> Texas</v>
      </c>
      <c r="D99" s="91" t="str">
        <f t="shared" si="5"/>
        <v>Irving city</v>
      </c>
      <c r="E99" s="103" t="e" vm="370">
        <v>#VALUE!</v>
      </c>
      <c r="F99" s="97" t="e" vm="580">
        <v>#VALUE!</v>
      </c>
      <c r="G99" s="98" cm="1" vm="581">
        <f t="array" ref="G99">_FV(F99,"Population")</f>
        <v>242242</v>
      </c>
      <c r="H99" s="105">
        <f t="shared" si="6"/>
        <v>2.444</v>
      </c>
      <c r="I99" s="101"/>
      <c r="J99" s="41">
        <v>216290</v>
      </c>
      <c r="K99" s="41">
        <v>216285</v>
      </c>
      <c r="L99" s="41">
        <v>216859</v>
      </c>
      <c r="M99" s="41">
        <v>219859</v>
      </c>
      <c r="N99" s="41">
        <v>225748</v>
      </c>
      <c r="O99" s="41">
        <v>228943</v>
      </c>
      <c r="P99" s="41">
        <v>232584</v>
      </c>
      <c r="Q99" s="41">
        <v>237201</v>
      </c>
      <c r="R99" s="41">
        <v>239898</v>
      </c>
      <c r="S99" s="41">
        <v>240608</v>
      </c>
      <c r="T99" s="41">
        <v>241424</v>
      </c>
      <c r="U99" s="41">
        <v>239798</v>
      </c>
    </row>
    <row r="100" spans="1:21" x14ac:dyDescent="0.35">
      <c r="A100" s="40">
        <v>96</v>
      </c>
      <c r="B100" s="76" t="s">
        <v>297</v>
      </c>
      <c r="C100" s="54" t="str">
        <f t="shared" si="4"/>
        <v xml:space="preserve"> Florida</v>
      </c>
      <c r="D100" s="91" t="str">
        <f t="shared" si="5"/>
        <v>Hialeah city</v>
      </c>
      <c r="E100" s="103" t="e" vm="413">
        <v>#VALUE!</v>
      </c>
      <c r="F100" s="97" t="e" vm="582">
        <v>#VALUE!</v>
      </c>
      <c r="G100" s="98" cm="1" vm="583">
        <f t="array" ref="G100">_FV(F100,"Population")</f>
        <v>238942</v>
      </c>
      <c r="H100" s="105">
        <f t="shared" si="6"/>
        <v>5.6029999999999998</v>
      </c>
      <c r="I100" s="101"/>
      <c r="J100" s="41">
        <v>224669</v>
      </c>
      <c r="K100" s="41">
        <v>224704</v>
      </c>
      <c r="L100" s="41">
        <v>225470</v>
      </c>
      <c r="M100" s="41">
        <v>228127</v>
      </c>
      <c r="N100" s="41">
        <v>230445</v>
      </c>
      <c r="O100" s="41">
        <v>232316</v>
      </c>
      <c r="P100" s="41">
        <v>232850</v>
      </c>
      <c r="Q100" s="41">
        <v>233872</v>
      </c>
      <c r="R100" s="41">
        <v>234283</v>
      </c>
      <c r="S100" s="41">
        <v>236314</v>
      </c>
      <c r="T100" s="41">
        <v>234941</v>
      </c>
      <c r="U100" s="41">
        <v>233339</v>
      </c>
    </row>
    <row r="101" spans="1:21" x14ac:dyDescent="0.35">
      <c r="A101" s="40">
        <v>97</v>
      </c>
      <c r="B101" s="76" t="s">
        <v>298</v>
      </c>
      <c r="C101" s="54" t="str">
        <f t="shared" si="4"/>
        <v xml:space="preserve"> Virginia</v>
      </c>
      <c r="D101" s="91" t="str">
        <f t="shared" si="5"/>
        <v>Richmond city</v>
      </c>
      <c r="E101" s="103" t="e" vm="481">
        <v>#VALUE!</v>
      </c>
      <c r="F101" s="97" t="e" vm="584">
        <v>#VALUE!</v>
      </c>
      <c r="G101" s="98" cm="1" vm="585">
        <f t="array" ref="G101">_FV(F101,"Population")</f>
        <v>228783</v>
      </c>
      <c r="H101" s="105">
        <f t="shared" si="6"/>
        <v>-1.653</v>
      </c>
      <c r="I101" s="101"/>
      <c r="J101" s="41">
        <v>204214</v>
      </c>
      <c r="K101" s="41">
        <v>204375</v>
      </c>
      <c r="L101" s="41">
        <v>204302</v>
      </c>
      <c r="M101" s="41">
        <v>206391</v>
      </c>
      <c r="N101" s="41">
        <v>210794</v>
      </c>
      <c r="O101" s="41">
        <v>213860</v>
      </c>
      <c r="P101" s="41">
        <v>217044</v>
      </c>
      <c r="Q101" s="41">
        <v>220856</v>
      </c>
      <c r="R101" s="41">
        <v>225369</v>
      </c>
      <c r="S101" s="41">
        <v>227230</v>
      </c>
      <c r="T101" s="41">
        <v>229221</v>
      </c>
      <c r="U101" s="41">
        <v>230436</v>
      </c>
    </row>
    <row r="102" spans="1:21" x14ac:dyDescent="0.35">
      <c r="A102" s="40">
        <v>98</v>
      </c>
      <c r="B102" s="76" t="s">
        <v>299</v>
      </c>
      <c r="C102" s="54" t="str">
        <f t="shared" si="4"/>
        <v xml:space="preserve"> Idaho</v>
      </c>
      <c r="D102" s="91" t="str">
        <f t="shared" si="5"/>
        <v>Boise City city</v>
      </c>
      <c r="E102" s="103" t="e" vm="586">
        <v>#VALUE!</v>
      </c>
      <c r="F102" s="97" t="e" vm="587">
        <v>#VALUE!</v>
      </c>
      <c r="G102" s="98" cm="1" vm="588">
        <f t="array" ref="G102">_FV(F102,"Population")</f>
        <v>228790</v>
      </c>
      <c r="H102" s="105">
        <f t="shared" si="6"/>
        <v>-0.16900000000000001</v>
      </c>
      <c r="I102" s="101"/>
      <c r="J102" s="41">
        <v>205671</v>
      </c>
      <c r="K102" s="41">
        <v>209384</v>
      </c>
      <c r="L102" s="41">
        <v>209576</v>
      </c>
      <c r="M102" s="41">
        <v>212635</v>
      </c>
      <c r="N102" s="41">
        <v>215627</v>
      </c>
      <c r="O102" s="41">
        <v>217330</v>
      </c>
      <c r="P102" s="41">
        <v>219440</v>
      </c>
      <c r="Q102" s="41">
        <v>220850</v>
      </c>
      <c r="R102" s="41">
        <v>224604</v>
      </c>
      <c r="S102" s="41">
        <v>227648</v>
      </c>
      <c r="T102" s="41">
        <v>228442</v>
      </c>
      <c r="U102" s="41">
        <v>228959</v>
      </c>
    </row>
    <row r="103" spans="1:21" x14ac:dyDescent="0.35">
      <c r="A103" s="40">
        <v>99</v>
      </c>
      <c r="B103" s="76" t="s">
        <v>300</v>
      </c>
      <c r="C103" s="54" t="str">
        <f t="shared" si="4"/>
        <v xml:space="preserve"> Washington</v>
      </c>
      <c r="D103" s="91" t="str">
        <f t="shared" si="5"/>
        <v>Spokane city</v>
      </c>
      <c r="E103" s="103" t="e" vm="385">
        <v>#VALUE!</v>
      </c>
      <c r="F103" s="97" t="e" vm="589">
        <v>#VALUE!</v>
      </c>
      <c r="G103" s="98" cm="1" vm="590">
        <f t="array" ref="G103">_FV(F103,"Population")</f>
        <v>219190</v>
      </c>
      <c r="H103" s="105">
        <f t="shared" si="6"/>
        <v>-2.891</v>
      </c>
      <c r="I103" s="101"/>
      <c r="J103" s="41">
        <v>208916</v>
      </c>
      <c r="K103" s="41">
        <v>209455</v>
      </c>
      <c r="L103" s="41">
        <v>209525</v>
      </c>
      <c r="M103" s="41">
        <v>209042</v>
      </c>
      <c r="N103" s="41">
        <v>209304</v>
      </c>
      <c r="O103" s="41">
        <v>210036</v>
      </c>
      <c r="P103" s="41">
        <v>211095</v>
      </c>
      <c r="Q103" s="41">
        <v>212545</v>
      </c>
      <c r="R103" s="41">
        <v>215191</v>
      </c>
      <c r="S103" s="41">
        <v>217415</v>
      </c>
      <c r="T103" s="41">
        <v>219332</v>
      </c>
      <c r="U103" s="41">
        <v>222081</v>
      </c>
    </row>
    <row r="104" spans="1:21" x14ac:dyDescent="0.35">
      <c r="A104" s="40">
        <v>100</v>
      </c>
      <c r="B104" s="76" t="s">
        <v>301</v>
      </c>
      <c r="C104" s="54" t="str">
        <f t="shared" si="4"/>
        <v xml:space="preserve"> Louisiana</v>
      </c>
      <c r="D104" s="91" t="str">
        <f t="shared" si="5"/>
        <v>Baton Rouge city</v>
      </c>
      <c r="E104" s="103" t="e" vm="338">
        <v>#VALUE!</v>
      </c>
      <c r="F104" s="97" t="e" vm="98">
        <v>#VALUE!</v>
      </c>
      <c r="G104" s="98" cm="1" vm="591">
        <f t="array" ref="G104">_FV(F104,"Population")</f>
        <v>221599</v>
      </c>
      <c r="H104" s="105">
        <f t="shared" si="6"/>
        <v>1.363</v>
      </c>
      <c r="I104" s="101"/>
      <c r="J104" s="41">
        <v>229493</v>
      </c>
      <c r="K104" s="41">
        <v>229423</v>
      </c>
      <c r="L104" s="41">
        <v>229374</v>
      </c>
      <c r="M104" s="41">
        <v>228643</v>
      </c>
      <c r="N104" s="41">
        <v>228889</v>
      </c>
      <c r="O104" s="41">
        <v>228346</v>
      </c>
      <c r="P104" s="41">
        <v>227851</v>
      </c>
      <c r="Q104" s="41">
        <v>227202</v>
      </c>
      <c r="R104" s="41">
        <v>226686</v>
      </c>
      <c r="S104" s="41">
        <v>224414</v>
      </c>
      <c r="T104" s="41">
        <v>222190</v>
      </c>
      <c r="U104" s="41">
        <v>220236</v>
      </c>
    </row>
    <row r="105" spans="1:21" x14ac:dyDescent="0.35">
      <c r="A105" s="40">
        <v>101</v>
      </c>
      <c r="B105" s="76" t="s">
        <v>302</v>
      </c>
      <c r="C105" s="54" t="str">
        <f t="shared" si="4"/>
        <v xml:space="preserve"> Washington</v>
      </c>
      <c r="D105" s="91" t="str">
        <f t="shared" si="5"/>
        <v>Tacoma city</v>
      </c>
      <c r="E105" s="103" t="e" vm="385">
        <v>#VALUE!</v>
      </c>
      <c r="F105" s="97" t="e" vm="289">
        <v>#VALUE!</v>
      </c>
      <c r="G105" s="98" cm="1" vm="592">
        <f t="array" ref="G105">_FV(F105,"Population")</f>
        <v>216279</v>
      </c>
      <c r="H105" s="105">
        <f t="shared" si="6"/>
        <v>-1.548</v>
      </c>
      <c r="I105" s="101"/>
      <c r="J105" s="41">
        <v>198397</v>
      </c>
      <c r="K105" s="41">
        <v>198247</v>
      </c>
      <c r="L105" s="41">
        <v>198230</v>
      </c>
      <c r="M105" s="41">
        <v>199519</v>
      </c>
      <c r="N105" s="41">
        <v>201537</v>
      </c>
      <c r="O105" s="41">
        <v>202127</v>
      </c>
      <c r="P105" s="41">
        <v>203740</v>
      </c>
      <c r="Q105" s="41">
        <v>206784</v>
      </c>
      <c r="R105" s="41">
        <v>210248</v>
      </c>
      <c r="S105" s="41">
        <v>213417</v>
      </c>
      <c r="T105" s="41">
        <v>216111</v>
      </c>
      <c r="U105" s="41">
        <v>217827</v>
      </c>
    </row>
    <row r="106" spans="1:21" x14ac:dyDescent="0.35">
      <c r="A106" s="40">
        <v>102</v>
      </c>
      <c r="B106" s="76" t="s">
        <v>303</v>
      </c>
      <c r="C106" s="54" t="str">
        <f t="shared" si="4"/>
        <v xml:space="preserve"> California</v>
      </c>
      <c r="D106" s="91" t="str">
        <f t="shared" si="5"/>
        <v>San Bernardino city</v>
      </c>
      <c r="E106" s="103" t="e" vm="317">
        <v>#VALUE!</v>
      </c>
      <c r="F106" s="97" t="e" vm="593">
        <v>#VALUE!</v>
      </c>
      <c r="G106" s="98" cm="1" vm="594">
        <f t="array" ref="G106">_FV(F106,"Population")</f>
        <v>215941</v>
      </c>
      <c r="H106" s="105">
        <f t="shared" si="6"/>
        <v>0.157</v>
      </c>
      <c r="I106" s="101"/>
      <c r="J106" s="41">
        <v>209924</v>
      </c>
      <c r="K106" s="41">
        <v>210422</v>
      </c>
      <c r="L106" s="41">
        <v>210637</v>
      </c>
      <c r="M106" s="41">
        <v>212159</v>
      </c>
      <c r="N106" s="41">
        <v>213161</v>
      </c>
      <c r="O106" s="41">
        <v>213789</v>
      </c>
      <c r="P106" s="41">
        <v>214222</v>
      </c>
      <c r="Q106" s="41">
        <v>215325</v>
      </c>
      <c r="R106" s="41">
        <v>216036</v>
      </c>
      <c r="S106" s="41">
        <v>216902</v>
      </c>
      <c r="T106" s="41">
        <v>216323</v>
      </c>
      <c r="U106" s="41">
        <v>215784</v>
      </c>
    </row>
    <row r="107" spans="1:21" x14ac:dyDescent="0.35">
      <c r="A107" s="40">
        <v>103</v>
      </c>
      <c r="B107" s="76" t="s">
        <v>304</v>
      </c>
      <c r="C107" s="54" t="str">
        <f t="shared" si="4"/>
        <v xml:space="preserve"> California</v>
      </c>
      <c r="D107" s="91" t="str">
        <f t="shared" si="5"/>
        <v>Modesto city</v>
      </c>
      <c r="E107" s="103" t="e" vm="317">
        <v>#VALUE!</v>
      </c>
      <c r="F107" s="97" t="e" vm="595">
        <v>#VALUE!</v>
      </c>
      <c r="G107" s="98" cm="1" vm="596">
        <f t="array" ref="G107">_FV(F107,"Population")</f>
        <v>215030</v>
      </c>
      <c r="H107" s="105">
        <f t="shared" si="6"/>
        <v>-0.16600000000000001</v>
      </c>
      <c r="I107" s="101"/>
      <c r="J107" s="41">
        <v>201165</v>
      </c>
      <c r="K107" s="41">
        <v>203114</v>
      </c>
      <c r="L107" s="41">
        <v>203301</v>
      </c>
      <c r="M107" s="41">
        <v>204017</v>
      </c>
      <c r="N107" s="41">
        <v>205040</v>
      </c>
      <c r="O107" s="41">
        <v>206075</v>
      </c>
      <c r="P107" s="41">
        <v>207652</v>
      </c>
      <c r="Q107" s="41">
        <v>209245</v>
      </c>
      <c r="R107" s="41">
        <v>211231</v>
      </c>
      <c r="S107" s="41">
        <v>213000</v>
      </c>
      <c r="T107" s="41">
        <v>214389</v>
      </c>
      <c r="U107" s="41">
        <v>215196</v>
      </c>
    </row>
    <row r="108" spans="1:21" x14ac:dyDescent="0.35">
      <c r="A108" s="40">
        <v>104</v>
      </c>
      <c r="B108" s="76" t="s">
        <v>305</v>
      </c>
      <c r="C108" s="54" t="str">
        <f t="shared" si="4"/>
        <v xml:space="preserve"> California</v>
      </c>
      <c r="D108" s="91" t="str">
        <f t="shared" si="5"/>
        <v>Fontana city</v>
      </c>
      <c r="E108" s="103" t="e" vm="317">
        <v>#VALUE!</v>
      </c>
      <c r="F108" s="97" t="e" vm="597">
        <v>#VALUE!</v>
      </c>
      <c r="G108" s="98" cm="1" vm="598">
        <f t="array" ref="G108">_FV(F108,"Population")</f>
        <v>213739</v>
      </c>
      <c r="H108" s="105">
        <f t="shared" si="6"/>
        <v>-0.80800000000000005</v>
      </c>
      <c r="I108" s="101"/>
      <c r="J108" s="41">
        <v>196069</v>
      </c>
      <c r="K108" s="41">
        <v>196458</v>
      </c>
      <c r="L108" s="41">
        <v>197317</v>
      </c>
      <c r="M108" s="41">
        <v>199880</v>
      </c>
      <c r="N108" s="41">
        <v>201212</v>
      </c>
      <c r="O108" s="41">
        <v>202670</v>
      </c>
      <c r="P108" s="41">
        <v>203972</v>
      </c>
      <c r="Q108" s="41">
        <v>206163</v>
      </c>
      <c r="R108" s="41">
        <v>208718</v>
      </c>
      <c r="S108" s="41">
        <v>211122</v>
      </c>
      <c r="T108" s="41">
        <v>213202</v>
      </c>
      <c r="U108" s="41">
        <v>214547</v>
      </c>
    </row>
    <row r="109" spans="1:21" x14ac:dyDescent="0.35">
      <c r="A109" s="40">
        <v>105</v>
      </c>
      <c r="B109" s="76" t="s">
        <v>306</v>
      </c>
      <c r="C109" s="54" t="str">
        <f t="shared" si="4"/>
        <v xml:space="preserve"> Iowa</v>
      </c>
      <c r="D109" s="91" t="str">
        <f t="shared" si="5"/>
        <v>Des Moines city</v>
      </c>
      <c r="E109" s="103" t="e" vm="599">
        <v>#VALUE!</v>
      </c>
      <c r="F109" s="97" t="e" vm="600">
        <v>#VALUE!</v>
      </c>
      <c r="G109" s="98" cm="1" vm="601">
        <f t="array" ref="G109">_FV(F109,"Population")</f>
        <v>216853</v>
      </c>
      <c r="H109" s="105">
        <f t="shared" si="6"/>
        <v>2.6160000000000001</v>
      </c>
      <c r="I109" s="101"/>
      <c r="J109" s="41">
        <v>203433</v>
      </c>
      <c r="K109" s="41">
        <v>204220</v>
      </c>
      <c r="L109" s="41">
        <v>205032</v>
      </c>
      <c r="M109" s="41">
        <v>207924</v>
      </c>
      <c r="N109" s="41">
        <v>210244</v>
      </c>
      <c r="O109" s="41">
        <v>212026</v>
      </c>
      <c r="P109" s="41">
        <v>214350</v>
      </c>
      <c r="Q109" s="41">
        <v>215243</v>
      </c>
      <c r="R109" s="41">
        <v>216308</v>
      </c>
      <c r="S109" s="41">
        <v>216662</v>
      </c>
      <c r="T109" s="41">
        <v>215994</v>
      </c>
      <c r="U109" s="41">
        <v>214237</v>
      </c>
    </row>
    <row r="110" spans="1:21" x14ac:dyDescent="0.35">
      <c r="A110" s="40">
        <v>106</v>
      </c>
      <c r="B110" s="76" t="s">
        <v>307</v>
      </c>
      <c r="C110" s="54" t="str">
        <f t="shared" si="4"/>
        <v xml:space="preserve"> California</v>
      </c>
      <c r="D110" s="91" t="str">
        <f t="shared" si="5"/>
        <v>Moreno Valley city</v>
      </c>
      <c r="E110" s="103" t="e" vm="317">
        <v>#VALUE!</v>
      </c>
      <c r="F110" s="97" t="e" vm="602">
        <v>#VALUE!</v>
      </c>
      <c r="G110" s="98" cm="1" vm="603">
        <f t="array" ref="G110">_FV(F110,"Population")</f>
        <v>209050</v>
      </c>
      <c r="H110" s="105">
        <f t="shared" si="6"/>
        <v>-4.0049999999999999</v>
      </c>
      <c r="I110" s="101"/>
      <c r="J110" s="41">
        <v>193365</v>
      </c>
      <c r="K110" s="41">
        <v>193305</v>
      </c>
      <c r="L110" s="41">
        <v>194240</v>
      </c>
      <c r="M110" s="41">
        <v>196590</v>
      </c>
      <c r="N110" s="41">
        <v>198214</v>
      </c>
      <c r="O110" s="41">
        <v>200195</v>
      </c>
      <c r="P110" s="41">
        <v>201831</v>
      </c>
      <c r="Q110" s="41">
        <v>202919</v>
      </c>
      <c r="R110" s="41">
        <v>204711</v>
      </c>
      <c r="S110" s="41">
        <v>206741</v>
      </c>
      <c r="T110" s="41">
        <v>208889</v>
      </c>
      <c r="U110" s="41">
        <v>213055</v>
      </c>
    </row>
    <row r="111" spans="1:21" x14ac:dyDescent="0.35">
      <c r="A111" s="40">
        <v>107</v>
      </c>
      <c r="B111" s="76" t="s">
        <v>308</v>
      </c>
      <c r="C111" s="54" t="str">
        <f t="shared" si="4"/>
        <v xml:space="preserve"> California</v>
      </c>
      <c r="D111" s="91" t="str">
        <f t="shared" si="5"/>
        <v>Santa Clarita city</v>
      </c>
      <c r="E111" s="103" t="e" vm="317">
        <v>#VALUE!</v>
      </c>
      <c r="F111" s="97" t="e" vm="604">
        <v>#VALUE!</v>
      </c>
      <c r="G111" s="98" cm="1" vm="605">
        <f t="array" ref="G111">_FV(F111,"Population")</f>
        <v>210089</v>
      </c>
      <c r="H111" s="105">
        <f t="shared" si="6"/>
        <v>-2.89</v>
      </c>
      <c r="I111" s="101"/>
      <c r="J111" s="41">
        <v>176320</v>
      </c>
      <c r="K111" s="41">
        <v>208778</v>
      </c>
      <c r="L111" s="41">
        <v>208822</v>
      </c>
      <c r="M111" s="41">
        <v>209843</v>
      </c>
      <c r="N111" s="41">
        <v>210672</v>
      </c>
      <c r="O111" s="41">
        <v>211376</v>
      </c>
      <c r="P111" s="41">
        <v>212283</v>
      </c>
      <c r="Q111" s="41">
        <v>213184</v>
      </c>
      <c r="R111" s="41">
        <v>213526</v>
      </c>
      <c r="S111" s="41">
        <v>213734</v>
      </c>
      <c r="T111" s="41">
        <v>213549</v>
      </c>
      <c r="U111" s="41">
        <v>212979</v>
      </c>
    </row>
    <row r="112" spans="1:21" x14ac:dyDescent="0.35">
      <c r="A112" s="40">
        <v>108</v>
      </c>
      <c r="B112" s="76" t="s">
        <v>309</v>
      </c>
      <c r="C112" s="54" t="str">
        <f t="shared" si="4"/>
        <v xml:space="preserve"> North Carolina</v>
      </c>
      <c r="D112" s="91" t="str">
        <f t="shared" si="5"/>
        <v>Fayetteville city</v>
      </c>
      <c r="E112" s="103" t="e" vm="420">
        <v>#VALUE!</v>
      </c>
      <c r="F112" s="97" t="e" vm="606">
        <v>#VALUE!</v>
      </c>
      <c r="G112" s="98" cm="1" vm="607">
        <f t="array" ref="G112">_FV(F112,"Population")</f>
        <v>209468</v>
      </c>
      <c r="H112" s="105">
        <f t="shared" si="6"/>
        <v>-2.1890000000000001</v>
      </c>
      <c r="I112" s="101"/>
      <c r="J112" s="41">
        <v>200564</v>
      </c>
      <c r="K112" s="41">
        <v>200565</v>
      </c>
      <c r="L112" s="41">
        <v>208337</v>
      </c>
      <c r="M112" s="41">
        <v>208745</v>
      </c>
      <c r="N112" s="41">
        <v>208884</v>
      </c>
      <c r="O112" s="41">
        <v>211069</v>
      </c>
      <c r="P112" s="41">
        <v>210076</v>
      </c>
      <c r="Q112" s="41">
        <v>209596</v>
      </c>
      <c r="R112" s="41">
        <v>211065</v>
      </c>
      <c r="S112" s="41">
        <v>209091</v>
      </c>
      <c r="T112" s="41">
        <v>210748</v>
      </c>
      <c r="U112" s="41">
        <v>211657</v>
      </c>
    </row>
    <row r="113" spans="1:21" x14ac:dyDescent="0.35">
      <c r="A113" s="40">
        <v>109</v>
      </c>
      <c r="B113" s="76" t="s">
        <v>310</v>
      </c>
      <c r="C113" s="54" t="str">
        <f t="shared" si="4"/>
        <v xml:space="preserve"> Alabama</v>
      </c>
      <c r="D113" s="91" t="str">
        <f t="shared" si="5"/>
        <v>Birmingham city</v>
      </c>
      <c r="E113" s="103" t="e" vm="313">
        <v>#VALUE!</v>
      </c>
      <c r="F113" s="97" t="e" vm="608">
        <v>#VALUE!</v>
      </c>
      <c r="G113" s="98" cm="1" vm="609">
        <f t="array" ref="G113">_FV(F113,"Population")</f>
        <v>209880</v>
      </c>
      <c r="H113" s="105">
        <f t="shared" si="6"/>
        <v>0.47699999999999998</v>
      </c>
      <c r="I113" s="101"/>
      <c r="J113" s="41">
        <v>212237</v>
      </c>
      <c r="K113" s="41">
        <v>212585</v>
      </c>
      <c r="L113" s="41">
        <v>212328</v>
      </c>
      <c r="M113" s="41">
        <v>212095</v>
      </c>
      <c r="N113" s="41">
        <v>211287</v>
      </c>
      <c r="O113" s="41">
        <v>211765</v>
      </c>
      <c r="P113" s="41">
        <v>211651</v>
      </c>
      <c r="Q113" s="41">
        <v>212259</v>
      </c>
      <c r="R113" s="41">
        <v>211977</v>
      </c>
      <c r="S113" s="41">
        <v>211533</v>
      </c>
      <c r="T113" s="41">
        <v>210487</v>
      </c>
      <c r="U113" s="41">
        <v>209403</v>
      </c>
    </row>
    <row r="114" spans="1:21" x14ac:dyDescent="0.35">
      <c r="A114" s="40">
        <v>110</v>
      </c>
      <c r="B114" s="76" t="s">
        <v>311</v>
      </c>
      <c r="C114" s="54" t="str">
        <f t="shared" si="4"/>
        <v xml:space="preserve"> California</v>
      </c>
      <c r="D114" s="91" t="str">
        <f t="shared" si="5"/>
        <v>Oxnard city</v>
      </c>
      <c r="E114" s="103" t="e" vm="317">
        <v>#VALUE!</v>
      </c>
      <c r="F114" s="97" t="e" vm="610">
        <v>#VALUE!</v>
      </c>
      <c r="G114" s="98" cm="1" vm="611">
        <f t="array" ref="G114">_FV(F114,"Population")</f>
        <v>209877</v>
      </c>
      <c r="H114" s="105">
        <f t="shared" si="6"/>
        <v>0.996</v>
      </c>
      <c r="I114" s="101"/>
      <c r="J114" s="41">
        <v>197899</v>
      </c>
      <c r="K114" s="41">
        <v>198047</v>
      </c>
      <c r="L114" s="41">
        <v>198539</v>
      </c>
      <c r="M114" s="41">
        <v>199968</v>
      </c>
      <c r="N114" s="41">
        <v>201105</v>
      </c>
      <c r="O114" s="41">
        <v>202835</v>
      </c>
      <c r="P114" s="41">
        <v>204560</v>
      </c>
      <c r="Q114" s="41">
        <v>206228</v>
      </c>
      <c r="R114" s="41">
        <v>207455</v>
      </c>
      <c r="S114" s="41">
        <v>208831</v>
      </c>
      <c r="T114" s="41">
        <v>209271</v>
      </c>
      <c r="U114" s="41">
        <v>208881</v>
      </c>
    </row>
    <row r="115" spans="1:21" x14ac:dyDescent="0.35">
      <c r="A115" s="40">
        <v>111</v>
      </c>
      <c r="B115" s="76" t="s">
        <v>312</v>
      </c>
      <c r="C115" s="54" t="str">
        <f t="shared" si="4"/>
        <v xml:space="preserve"> New York</v>
      </c>
      <c r="D115" s="91" t="str">
        <f t="shared" si="5"/>
        <v>Rochester city</v>
      </c>
      <c r="E115" s="103" t="e" vm="384">
        <v>#VALUE!</v>
      </c>
      <c r="F115" s="97" t="e" vm="612">
        <v>#VALUE!</v>
      </c>
      <c r="G115" s="98" cm="1" vm="613">
        <f t="array" ref="G115">_FV(F115,"Population")</f>
        <v>205695</v>
      </c>
      <c r="H115" s="105">
        <f t="shared" si="6"/>
        <v>0</v>
      </c>
      <c r="I115" s="101"/>
      <c r="J115" s="41">
        <v>210565</v>
      </c>
      <c r="K115" s="41">
        <v>210674</v>
      </c>
      <c r="L115" s="41">
        <v>210217</v>
      </c>
      <c r="M115" s="41">
        <v>210491</v>
      </c>
      <c r="N115" s="41">
        <v>210329</v>
      </c>
      <c r="O115" s="41">
        <v>210179</v>
      </c>
      <c r="P115" s="41">
        <v>209329</v>
      </c>
      <c r="Q115" s="41">
        <v>208561</v>
      </c>
      <c r="R115" s="41">
        <v>207659</v>
      </c>
      <c r="S115" s="41">
        <v>206410</v>
      </c>
      <c r="T115" s="41">
        <v>206004</v>
      </c>
      <c r="U115" s="41">
        <v>205695</v>
      </c>
    </row>
    <row r="116" spans="1:21" x14ac:dyDescent="0.35">
      <c r="A116" s="40">
        <v>112</v>
      </c>
      <c r="B116" s="76" t="s">
        <v>313</v>
      </c>
      <c r="C116" s="54" t="str">
        <f t="shared" si="4"/>
        <v xml:space="preserve"> Florida</v>
      </c>
      <c r="D116" s="91" t="str">
        <f t="shared" si="5"/>
        <v>Port St. Lucie city</v>
      </c>
      <c r="E116" s="103" t="e" vm="413">
        <v>#VALUE!</v>
      </c>
      <c r="F116" s="97" t="e" vm="614">
        <v>#VALUE!</v>
      </c>
      <c r="G116" s="98" cm="1" vm="615">
        <f t="array" ref="G116">_FV(F116,"Population")</f>
        <v>195248</v>
      </c>
      <c r="H116" s="105">
        <f t="shared" si="6"/>
        <v>-6.5979999999999999</v>
      </c>
      <c r="I116" s="101"/>
      <c r="J116" s="41">
        <v>164603</v>
      </c>
      <c r="K116" s="41">
        <v>164203</v>
      </c>
      <c r="L116" s="41">
        <v>164848</v>
      </c>
      <c r="M116" s="41">
        <v>166283</v>
      </c>
      <c r="N116" s="41">
        <v>167888</v>
      </c>
      <c r="O116" s="41">
        <v>169405</v>
      </c>
      <c r="P116" s="41">
        <v>172669</v>
      </c>
      <c r="Q116" s="41">
        <v>177695</v>
      </c>
      <c r="R116" s="41">
        <v>183521</v>
      </c>
      <c r="S116" s="41">
        <v>189119</v>
      </c>
      <c r="T116" s="41">
        <v>194808</v>
      </c>
      <c r="U116" s="41">
        <v>201846</v>
      </c>
    </row>
    <row r="117" spans="1:21" x14ac:dyDescent="0.35">
      <c r="A117" s="40">
        <v>113</v>
      </c>
      <c r="B117" s="76" t="s">
        <v>314</v>
      </c>
      <c r="C117" s="54" t="str">
        <f t="shared" si="4"/>
        <v xml:space="preserve"> Michigan</v>
      </c>
      <c r="D117" s="91" t="str">
        <f t="shared" si="5"/>
        <v>Grand Rapids city</v>
      </c>
      <c r="E117" s="103" t="e" vm="339">
        <v>#VALUE!</v>
      </c>
      <c r="F117" s="97" t="e" vm="616">
        <v>#VALUE!</v>
      </c>
      <c r="G117" s="98" cm="1" vm="617">
        <f t="array" ref="G117">_FV(F117,"Population")</f>
        <v>200217</v>
      </c>
      <c r="H117" s="105">
        <f t="shared" si="6"/>
        <v>-0.79600000000000004</v>
      </c>
      <c r="I117" s="101"/>
      <c r="J117" s="41">
        <v>188040</v>
      </c>
      <c r="K117" s="41">
        <v>188036</v>
      </c>
      <c r="L117" s="41">
        <v>188007</v>
      </c>
      <c r="M117" s="41">
        <v>189104</v>
      </c>
      <c r="N117" s="41">
        <v>190821</v>
      </c>
      <c r="O117" s="41">
        <v>192982</v>
      </c>
      <c r="P117" s="41">
        <v>194335</v>
      </c>
      <c r="Q117" s="41">
        <v>195056</v>
      </c>
      <c r="R117" s="41">
        <v>196556</v>
      </c>
      <c r="S117" s="41">
        <v>199135</v>
      </c>
      <c r="T117" s="41">
        <v>200136</v>
      </c>
      <c r="U117" s="41">
        <v>201013</v>
      </c>
    </row>
    <row r="118" spans="1:21" x14ac:dyDescent="0.35">
      <c r="A118" s="40">
        <v>114</v>
      </c>
      <c r="B118" s="76" t="s">
        <v>315</v>
      </c>
      <c r="C118" s="54" t="str">
        <f t="shared" si="4"/>
        <v xml:space="preserve"> Alabama</v>
      </c>
      <c r="D118" s="91" t="str">
        <f t="shared" si="5"/>
        <v>Huntsville city</v>
      </c>
      <c r="E118" s="103" t="e" vm="313">
        <v>#VALUE!</v>
      </c>
      <c r="F118" s="97" t="e" vm="618">
        <v>#VALUE!</v>
      </c>
      <c r="G118" s="98" cm="1" vm="619">
        <f t="array" ref="G118">_FV(F118,"Population")</f>
        <v>202910</v>
      </c>
      <c r="H118" s="105">
        <f t="shared" si="6"/>
        <v>2.3359999999999999</v>
      </c>
      <c r="I118" s="101"/>
      <c r="J118" s="41">
        <v>180105</v>
      </c>
      <c r="K118" s="41">
        <v>180395</v>
      </c>
      <c r="L118" s="41">
        <v>180941</v>
      </c>
      <c r="M118" s="41">
        <v>182327</v>
      </c>
      <c r="N118" s="41">
        <v>183748</v>
      </c>
      <c r="O118" s="41">
        <v>186001</v>
      </c>
      <c r="P118" s="41">
        <v>187834</v>
      </c>
      <c r="Q118" s="41">
        <v>190333</v>
      </c>
      <c r="R118" s="41">
        <v>192412</v>
      </c>
      <c r="S118" s="41">
        <v>195420</v>
      </c>
      <c r="T118" s="41">
        <v>198125</v>
      </c>
      <c r="U118" s="41">
        <v>200574</v>
      </c>
    </row>
    <row r="119" spans="1:21" x14ac:dyDescent="0.35">
      <c r="A119" s="40">
        <v>115</v>
      </c>
      <c r="B119" s="76" t="s">
        <v>316</v>
      </c>
      <c r="C119" s="54" t="str">
        <f t="shared" si="4"/>
        <v xml:space="preserve"> Utah</v>
      </c>
      <c r="D119" s="91" t="str">
        <f t="shared" si="5"/>
        <v>Salt Lake City city</v>
      </c>
      <c r="E119" s="103" t="e" vm="381">
        <v>#VALUE!</v>
      </c>
      <c r="F119" s="97" t="e" vm="273">
        <v>#VALUE!</v>
      </c>
      <c r="G119" s="98" cm="1" vm="620">
        <f t="array" ref="G119">_FV(F119,"Population")</f>
        <v>200591</v>
      </c>
      <c r="H119" s="105">
        <f t="shared" si="6"/>
        <v>2.4E-2</v>
      </c>
      <c r="I119" s="101"/>
      <c r="J119" s="41">
        <v>186440</v>
      </c>
      <c r="K119" s="41">
        <v>186433</v>
      </c>
      <c r="L119" s="41">
        <v>186643</v>
      </c>
      <c r="M119" s="41">
        <v>188265</v>
      </c>
      <c r="N119" s="41">
        <v>190183</v>
      </c>
      <c r="O119" s="41">
        <v>192121</v>
      </c>
      <c r="P119" s="41">
        <v>191837</v>
      </c>
      <c r="Q119" s="41">
        <v>192163</v>
      </c>
      <c r="R119" s="41">
        <v>194680</v>
      </c>
      <c r="S119" s="41">
        <v>200932</v>
      </c>
      <c r="T119" s="41">
        <v>200435</v>
      </c>
      <c r="U119" s="41">
        <v>200567</v>
      </c>
    </row>
    <row r="120" spans="1:21" x14ac:dyDescent="0.35">
      <c r="A120" s="40">
        <v>116</v>
      </c>
      <c r="B120" s="76" t="s">
        <v>317</v>
      </c>
      <c r="C120" s="54" t="str">
        <f t="shared" si="4"/>
        <v xml:space="preserve"> Texas</v>
      </c>
      <c r="D120" s="91" t="str">
        <f t="shared" si="5"/>
        <v>Frisco city</v>
      </c>
      <c r="E120" s="103" t="e" vm="370">
        <v>#VALUE!</v>
      </c>
      <c r="F120" s="97" t="e" vm="621">
        <v>#VALUE!</v>
      </c>
      <c r="G120" s="98" cm="1" vm="622">
        <f t="array" ref="G120">_FV(F120,"Population")</f>
        <v>188170</v>
      </c>
      <c r="H120" s="105">
        <f t="shared" si="6"/>
        <v>-12.32</v>
      </c>
      <c r="I120" s="101"/>
      <c r="J120" s="41">
        <v>116989</v>
      </c>
      <c r="K120" s="41">
        <v>117174</v>
      </c>
      <c r="L120" s="41">
        <v>118201</v>
      </c>
      <c r="M120" s="41">
        <v>123515</v>
      </c>
      <c r="N120" s="41">
        <v>128445</v>
      </c>
      <c r="O120" s="41">
        <v>136794</v>
      </c>
      <c r="P120" s="41">
        <v>144965</v>
      </c>
      <c r="Q120" s="41">
        <v>154390</v>
      </c>
      <c r="R120" s="41">
        <v>164176</v>
      </c>
      <c r="S120" s="41">
        <v>177730</v>
      </c>
      <c r="T120" s="41">
        <v>188452</v>
      </c>
      <c r="U120" s="41">
        <v>200490</v>
      </c>
    </row>
    <row r="121" spans="1:21" x14ac:dyDescent="0.35">
      <c r="A121" s="40">
        <v>117</v>
      </c>
      <c r="B121" s="76" t="s">
        <v>318</v>
      </c>
      <c r="C121" s="54" t="str">
        <f t="shared" si="4"/>
        <v xml:space="preserve"> New York</v>
      </c>
      <c r="D121" s="91" t="str">
        <f t="shared" si="5"/>
        <v>Yonkers city</v>
      </c>
      <c r="E121" s="103" t="e" vm="384">
        <v>#VALUE!</v>
      </c>
      <c r="F121" s="97" t="e" vm="623">
        <v>#VALUE!</v>
      </c>
      <c r="G121" s="98" cm="1" vm="624">
        <f t="array" ref="G121">_FV(F121,"Population")</f>
        <v>199663</v>
      </c>
      <c r="H121" s="105">
        <f t="shared" si="6"/>
        <v>-0.70699999999999996</v>
      </c>
      <c r="I121" s="101"/>
      <c r="J121" s="41">
        <v>195976</v>
      </c>
      <c r="K121" s="41">
        <v>196026</v>
      </c>
      <c r="L121" s="41">
        <v>196407</v>
      </c>
      <c r="M121" s="41">
        <v>197584</v>
      </c>
      <c r="N121" s="41">
        <v>198057</v>
      </c>
      <c r="O121" s="41">
        <v>198769</v>
      </c>
      <c r="P121" s="41">
        <v>199367</v>
      </c>
      <c r="Q121" s="41">
        <v>199667</v>
      </c>
      <c r="R121" s="41">
        <v>200077</v>
      </c>
      <c r="S121" s="41">
        <v>199873</v>
      </c>
      <c r="T121" s="41">
        <v>199883</v>
      </c>
      <c r="U121" s="41">
        <v>200370</v>
      </c>
    </row>
    <row r="122" spans="1:21" x14ac:dyDescent="0.35">
      <c r="A122" s="40">
        <v>118</v>
      </c>
      <c r="B122" s="76" t="s">
        <v>319</v>
      </c>
      <c r="C122" s="54" t="str">
        <f t="shared" si="4"/>
        <v xml:space="preserve"> Texas</v>
      </c>
      <c r="D122" s="91" t="str">
        <f t="shared" si="5"/>
        <v>Amarillo city</v>
      </c>
      <c r="E122" s="103" t="e" vm="370">
        <v>#VALUE!</v>
      </c>
      <c r="F122" s="97" t="e" vm="625">
        <v>#VALUE!</v>
      </c>
      <c r="G122" s="98" cm="1" vm="626">
        <f t="array" ref="G122">_FV(F122,"Population")</f>
        <v>199924</v>
      </c>
      <c r="H122" s="105">
        <f t="shared" si="6"/>
        <v>0.55300000000000005</v>
      </c>
      <c r="I122" s="101"/>
      <c r="J122" s="41">
        <v>190695</v>
      </c>
      <c r="K122" s="41">
        <v>190666</v>
      </c>
      <c r="L122" s="41">
        <v>191249</v>
      </c>
      <c r="M122" s="41">
        <v>193763</v>
      </c>
      <c r="N122" s="41">
        <v>195404</v>
      </c>
      <c r="O122" s="41">
        <v>196248</v>
      </c>
      <c r="P122" s="41">
        <v>197200</v>
      </c>
      <c r="Q122" s="41">
        <v>197816</v>
      </c>
      <c r="R122" s="41">
        <v>198694</v>
      </c>
      <c r="S122" s="41">
        <v>199722</v>
      </c>
      <c r="T122" s="41">
        <v>199183</v>
      </c>
      <c r="U122" s="41">
        <v>199371</v>
      </c>
    </row>
    <row r="123" spans="1:21" x14ac:dyDescent="0.35">
      <c r="A123" s="40">
        <v>119</v>
      </c>
      <c r="B123" s="76" t="s">
        <v>320</v>
      </c>
      <c r="C123" s="54" t="str">
        <f t="shared" si="4"/>
        <v xml:space="preserve"> California</v>
      </c>
      <c r="D123" s="91" t="str">
        <f t="shared" si="5"/>
        <v>Glendale city</v>
      </c>
      <c r="E123" s="103" t="e" vm="317">
        <v>#VALUE!</v>
      </c>
      <c r="F123" s="97" t="e" vm="627">
        <v>#VALUE!</v>
      </c>
      <c r="G123" s="98" cm="1" vm="628">
        <f t="array" ref="G123">_FV(F123,"Population")</f>
        <v>201361</v>
      </c>
      <c r="H123" s="105">
        <f t="shared" si="6"/>
        <v>2.0579999999999998</v>
      </c>
      <c r="I123" s="101"/>
      <c r="J123" s="41">
        <v>191719</v>
      </c>
      <c r="K123" s="41">
        <v>191692</v>
      </c>
      <c r="L123" s="41">
        <v>191720</v>
      </c>
      <c r="M123" s="41">
        <v>192656</v>
      </c>
      <c r="N123" s="41">
        <v>193859</v>
      </c>
      <c r="O123" s="41">
        <v>195318</v>
      </c>
      <c r="P123" s="41">
        <v>198232</v>
      </c>
      <c r="Q123" s="41">
        <v>199197</v>
      </c>
      <c r="R123" s="41">
        <v>200118</v>
      </c>
      <c r="S123" s="41">
        <v>201804</v>
      </c>
      <c r="T123" s="41">
        <v>200688</v>
      </c>
      <c r="U123" s="41">
        <v>199303</v>
      </c>
    </row>
    <row r="124" spans="1:21" x14ac:dyDescent="0.35">
      <c r="A124" s="40">
        <v>120</v>
      </c>
      <c r="B124" s="76" t="s">
        <v>321</v>
      </c>
      <c r="C124" s="54" t="str">
        <f t="shared" si="4"/>
        <v xml:space="preserve"> California</v>
      </c>
      <c r="D124" s="91" t="str">
        <f t="shared" si="5"/>
        <v>Huntington Beach city</v>
      </c>
      <c r="E124" s="103" t="e" vm="317">
        <v>#VALUE!</v>
      </c>
      <c r="F124" s="97" t="e" vm="629">
        <v>#VALUE!</v>
      </c>
      <c r="G124" s="98" cm="1" vm="630">
        <f t="array" ref="G124">_FV(F124,"Population")</f>
        <v>200641</v>
      </c>
      <c r="H124" s="105">
        <f t="shared" si="6"/>
        <v>1.4179999999999999</v>
      </c>
      <c r="I124" s="101"/>
      <c r="J124" s="41">
        <v>189992</v>
      </c>
      <c r="K124" s="41">
        <v>191038</v>
      </c>
      <c r="L124" s="41">
        <v>191296</v>
      </c>
      <c r="M124" s="41">
        <v>192995</v>
      </c>
      <c r="N124" s="41">
        <v>194174</v>
      </c>
      <c r="O124" s="41">
        <v>197107</v>
      </c>
      <c r="P124" s="41">
        <v>199610</v>
      </c>
      <c r="Q124" s="41">
        <v>200653</v>
      </c>
      <c r="R124" s="41">
        <v>200284</v>
      </c>
      <c r="S124" s="41">
        <v>200938</v>
      </c>
      <c r="T124" s="41">
        <v>200126</v>
      </c>
      <c r="U124" s="41">
        <v>199223</v>
      </c>
    </row>
    <row r="125" spans="1:21" x14ac:dyDescent="0.35">
      <c r="A125" s="40">
        <v>121</v>
      </c>
      <c r="B125" s="76" t="s">
        <v>322</v>
      </c>
      <c r="C125" s="54" t="str">
        <f t="shared" si="4"/>
        <v xml:space="preserve"> Texas</v>
      </c>
      <c r="D125" s="91" t="str">
        <f t="shared" si="5"/>
        <v>McKinney city</v>
      </c>
      <c r="E125" s="103" t="e" vm="370">
        <v>#VALUE!</v>
      </c>
      <c r="F125" s="97" t="e" vm="631">
        <v>#VALUE!</v>
      </c>
      <c r="G125" s="98" cm="1" vm="632">
        <f t="array" ref="G125">_FV(F125,"Population")</f>
        <v>191645</v>
      </c>
      <c r="H125" s="105">
        <f t="shared" si="6"/>
        <v>-7.532</v>
      </c>
      <c r="I125" s="101"/>
      <c r="J125" s="41">
        <v>131117</v>
      </c>
      <c r="K125" s="41">
        <v>131152</v>
      </c>
      <c r="L125" s="41">
        <v>132934</v>
      </c>
      <c r="M125" s="41">
        <v>137928</v>
      </c>
      <c r="N125" s="41">
        <v>143510</v>
      </c>
      <c r="O125" s="41">
        <v>149207</v>
      </c>
      <c r="P125" s="41">
        <v>157143</v>
      </c>
      <c r="Q125" s="41">
        <v>163612</v>
      </c>
      <c r="R125" s="41">
        <v>173577</v>
      </c>
      <c r="S125" s="41">
        <v>182104</v>
      </c>
      <c r="T125" s="41">
        <v>191748</v>
      </c>
      <c r="U125" s="41">
        <v>199177</v>
      </c>
    </row>
    <row r="126" spans="1:21" x14ac:dyDescent="0.35">
      <c r="A126" s="40">
        <v>122</v>
      </c>
      <c r="B126" s="76" t="s">
        <v>323</v>
      </c>
      <c r="C126" s="54" t="str">
        <f t="shared" si="4"/>
        <v xml:space="preserve"> Alabama</v>
      </c>
      <c r="D126" s="91" t="str">
        <f t="shared" si="5"/>
        <v>Montgomery city</v>
      </c>
      <c r="E126" s="103" t="e" vm="313">
        <v>#VALUE!</v>
      </c>
      <c r="F126" s="97" t="e" vm="633">
        <v>#VALUE!</v>
      </c>
      <c r="G126" s="98" cm="1" vm="634">
        <f t="array" ref="G126">_FV(F126,"Population")</f>
        <v>198218</v>
      </c>
      <c r="H126" s="105">
        <f t="shared" si="6"/>
        <v>-0.307</v>
      </c>
      <c r="I126" s="101"/>
      <c r="J126" s="41">
        <v>205764</v>
      </c>
      <c r="K126" s="41">
        <v>205501</v>
      </c>
      <c r="L126" s="41">
        <v>205593</v>
      </c>
      <c r="M126" s="41">
        <v>205198</v>
      </c>
      <c r="N126" s="41">
        <v>203946</v>
      </c>
      <c r="O126" s="41">
        <v>202439</v>
      </c>
      <c r="P126" s="41">
        <v>201435</v>
      </c>
      <c r="Q126" s="41">
        <v>201018</v>
      </c>
      <c r="R126" s="41">
        <v>200441</v>
      </c>
      <c r="S126" s="41">
        <v>200047</v>
      </c>
      <c r="T126" s="41">
        <v>198899</v>
      </c>
      <c r="U126" s="41">
        <v>198525</v>
      </c>
    </row>
    <row r="127" spans="1:21" x14ac:dyDescent="0.35">
      <c r="A127" s="40">
        <v>123</v>
      </c>
      <c r="B127" s="76" t="s">
        <v>324</v>
      </c>
      <c r="C127" s="54" t="str">
        <f t="shared" si="4"/>
        <v xml:space="preserve"> Georgia</v>
      </c>
      <c r="D127" s="91" t="str">
        <f t="shared" si="5"/>
        <v>Augusta-Richmond County consolidated government (balance)</v>
      </c>
      <c r="E127" s="103" t="e" vm="465">
        <v>#VALUE!</v>
      </c>
      <c r="F127" s="97" t="e" vm="635">
        <v>#VALUE!</v>
      </c>
      <c r="G127" s="98" cm="1" vm="636">
        <f t="array" ref="G127">_FV(F127,"Population")</f>
        <v>197081</v>
      </c>
      <c r="H127" s="105">
        <f t="shared" si="6"/>
        <v>-0.80700000000000005</v>
      </c>
      <c r="I127" s="101"/>
      <c r="J127" s="41">
        <v>195844</v>
      </c>
      <c r="K127" s="41">
        <v>195859</v>
      </c>
      <c r="L127" s="41">
        <v>196375</v>
      </c>
      <c r="M127" s="41">
        <v>195847</v>
      </c>
      <c r="N127" s="41">
        <v>196989</v>
      </c>
      <c r="O127" s="41">
        <v>196602</v>
      </c>
      <c r="P127" s="41">
        <v>196579</v>
      </c>
      <c r="Q127" s="41">
        <v>196763</v>
      </c>
      <c r="R127" s="41">
        <v>197276</v>
      </c>
      <c r="S127" s="41">
        <v>197018</v>
      </c>
      <c r="T127" s="41">
        <v>197025</v>
      </c>
      <c r="U127" s="41">
        <v>197888</v>
      </c>
    </row>
    <row r="128" spans="1:21" x14ac:dyDescent="0.35">
      <c r="A128" s="40">
        <v>124</v>
      </c>
      <c r="B128" s="76" t="s">
        <v>325</v>
      </c>
      <c r="C128" s="54" t="str">
        <f t="shared" si="4"/>
        <v xml:space="preserve"> Illinois</v>
      </c>
      <c r="D128" s="91" t="str">
        <f t="shared" si="5"/>
        <v>Aurora city</v>
      </c>
      <c r="E128" s="103" t="e" vm="326">
        <v>#VALUE!</v>
      </c>
      <c r="F128" s="97" t="e" vm="637">
        <v>#VALUE!</v>
      </c>
      <c r="G128" s="98" cm="1" vm="638">
        <f t="array" ref="G128">_FV(F128,"Population")</f>
        <v>199602</v>
      </c>
      <c r="H128" s="105">
        <f t="shared" si="6"/>
        <v>1.845</v>
      </c>
      <c r="I128" s="101"/>
      <c r="J128" s="41">
        <v>197899</v>
      </c>
      <c r="K128" s="41">
        <v>197975</v>
      </c>
      <c r="L128" s="41">
        <v>198207</v>
      </c>
      <c r="M128" s="41">
        <v>199150</v>
      </c>
      <c r="N128" s="41">
        <v>199648</v>
      </c>
      <c r="O128" s="41">
        <v>199803</v>
      </c>
      <c r="P128" s="41">
        <v>200189</v>
      </c>
      <c r="Q128" s="41">
        <v>200315</v>
      </c>
      <c r="R128" s="41">
        <v>200799</v>
      </c>
      <c r="S128" s="41">
        <v>200391</v>
      </c>
      <c r="T128" s="41">
        <v>199199</v>
      </c>
      <c r="U128" s="41">
        <v>197757</v>
      </c>
    </row>
    <row r="129" spans="1:21" x14ac:dyDescent="0.35">
      <c r="A129" s="40">
        <v>125</v>
      </c>
      <c r="B129" s="76" t="s">
        <v>326</v>
      </c>
      <c r="C129" s="54" t="str">
        <f t="shared" si="4"/>
        <v xml:space="preserve"> Ohio</v>
      </c>
      <c r="D129" s="91" t="str">
        <f t="shared" si="5"/>
        <v>Akron city</v>
      </c>
      <c r="E129" s="103" t="e" vm="359">
        <v>#VALUE!</v>
      </c>
      <c r="F129" s="97" t="e" vm="639">
        <v>#VALUE!</v>
      </c>
      <c r="G129" s="98" cm="1" vm="640">
        <f t="array" ref="G129">_FV(F129,"Population")</f>
        <v>198006</v>
      </c>
      <c r="H129" s="105">
        <f t="shared" si="6"/>
        <v>0.40899999999999997</v>
      </c>
      <c r="I129" s="101"/>
      <c r="J129" s="41">
        <v>199110</v>
      </c>
      <c r="K129" s="41">
        <v>199209</v>
      </c>
      <c r="L129" s="41">
        <v>199081</v>
      </c>
      <c r="M129" s="41">
        <v>199112</v>
      </c>
      <c r="N129" s="41">
        <v>198969</v>
      </c>
      <c r="O129" s="41">
        <v>198972</v>
      </c>
      <c r="P129" s="41">
        <v>199008</v>
      </c>
      <c r="Q129" s="41">
        <v>198588</v>
      </c>
      <c r="R129" s="41">
        <v>198068</v>
      </c>
      <c r="S129" s="41">
        <v>198085</v>
      </c>
      <c r="T129" s="41">
        <v>197884</v>
      </c>
      <c r="U129" s="41">
        <v>197597</v>
      </c>
    </row>
    <row r="130" spans="1:21" x14ac:dyDescent="0.35">
      <c r="A130" s="40">
        <v>126</v>
      </c>
      <c r="B130" s="76" t="s">
        <v>327</v>
      </c>
      <c r="C130" s="54" t="str">
        <f t="shared" si="4"/>
        <v xml:space="preserve"> Arkansas</v>
      </c>
      <c r="D130" s="91" t="str">
        <f t="shared" si="5"/>
        <v>Little Rock city</v>
      </c>
      <c r="E130" s="103" t="e" vm="316">
        <v>#VALUE!</v>
      </c>
      <c r="F130" s="97" t="e" vm="641">
        <v>#VALUE!</v>
      </c>
      <c r="G130" s="98" cm="1" vm="642">
        <f t="array" ref="G130">_FV(F130,"Population")</f>
        <v>197881</v>
      </c>
      <c r="H130" s="105">
        <f t="shared" si="6"/>
        <v>0.56899999999999995</v>
      </c>
      <c r="I130" s="101"/>
      <c r="J130" s="41">
        <v>193524</v>
      </c>
      <c r="K130" s="41">
        <v>193538</v>
      </c>
      <c r="L130" s="41">
        <v>193972</v>
      </c>
      <c r="M130" s="41">
        <v>195292</v>
      </c>
      <c r="N130" s="41">
        <v>196564</v>
      </c>
      <c r="O130" s="41">
        <v>197143</v>
      </c>
      <c r="P130" s="41">
        <v>197595</v>
      </c>
      <c r="Q130" s="41">
        <v>198178</v>
      </c>
      <c r="R130" s="41">
        <v>198631</v>
      </c>
      <c r="S130" s="41">
        <v>198314</v>
      </c>
      <c r="T130" s="41">
        <v>197484</v>
      </c>
      <c r="U130" s="41">
        <v>197312</v>
      </c>
    </row>
    <row r="131" spans="1:21" x14ac:dyDescent="0.35">
      <c r="A131" s="40">
        <v>127</v>
      </c>
      <c r="B131" s="76" t="s">
        <v>328</v>
      </c>
      <c r="C131" s="54" t="str">
        <f t="shared" si="4"/>
        <v xml:space="preserve"> Arizona</v>
      </c>
      <c r="D131" s="91" t="str">
        <f t="shared" si="5"/>
        <v>Tempe city</v>
      </c>
      <c r="E131" s="103" t="e" vm="400">
        <v>#VALUE!</v>
      </c>
      <c r="F131" s="97" t="e" vm="643">
        <v>#VALUE!</v>
      </c>
      <c r="G131" s="98" cm="1" vm="644">
        <f t="array" ref="G131">_FV(F131,"Population")</f>
        <v>192364</v>
      </c>
      <c r="H131" s="105">
        <f t="shared" si="6"/>
        <v>-3.4409999999999998</v>
      </c>
      <c r="I131" s="101"/>
      <c r="J131" s="41">
        <v>161719</v>
      </c>
      <c r="K131" s="41">
        <v>161774</v>
      </c>
      <c r="L131" s="41">
        <v>162323</v>
      </c>
      <c r="M131" s="41">
        <v>164477</v>
      </c>
      <c r="N131" s="41">
        <v>168549</v>
      </c>
      <c r="O131" s="41">
        <v>170740</v>
      </c>
      <c r="P131" s="41">
        <v>175636</v>
      </c>
      <c r="Q131" s="41">
        <v>179114</v>
      </c>
      <c r="R131" s="41">
        <v>184877</v>
      </c>
      <c r="S131" s="41">
        <v>185792</v>
      </c>
      <c r="T131" s="41">
        <v>191746</v>
      </c>
      <c r="U131" s="41">
        <v>195805</v>
      </c>
    </row>
    <row r="132" spans="1:21" x14ac:dyDescent="0.35">
      <c r="A132" s="40">
        <v>128</v>
      </c>
      <c r="B132" s="76" t="s">
        <v>329</v>
      </c>
      <c r="C132" s="54" t="str">
        <f t="shared" si="4"/>
        <v xml:space="preserve"> Georgia</v>
      </c>
      <c r="D132" s="91" t="str">
        <f t="shared" si="5"/>
        <v>Columbus city</v>
      </c>
      <c r="E132" s="103" t="e" vm="465">
        <v>#VALUE!</v>
      </c>
      <c r="F132" s="97" t="e" vm="645">
        <v>#VALUE!</v>
      </c>
      <c r="G132" s="98" cm="1" vm="646">
        <f t="array" ref="G132">_FV(F132,"Population")</f>
        <v>194160</v>
      </c>
      <c r="H132" s="105">
        <f t="shared" si="6"/>
        <v>-1.609</v>
      </c>
      <c r="I132" s="101"/>
      <c r="J132" s="41">
        <v>189885</v>
      </c>
      <c r="K132" s="41">
        <v>190570</v>
      </c>
      <c r="L132" s="41">
        <v>191101</v>
      </c>
      <c r="M132" s="41">
        <v>195271</v>
      </c>
      <c r="N132" s="41">
        <v>198965</v>
      </c>
      <c r="O132" s="41">
        <v>203225</v>
      </c>
      <c r="P132" s="41">
        <v>200563</v>
      </c>
      <c r="Q132" s="41">
        <v>198702</v>
      </c>
      <c r="R132" s="41">
        <v>196219</v>
      </c>
      <c r="S132" s="41">
        <v>193836</v>
      </c>
      <c r="T132" s="41">
        <v>194169</v>
      </c>
      <c r="U132" s="41">
        <v>195769</v>
      </c>
    </row>
    <row r="133" spans="1:21" x14ac:dyDescent="0.35">
      <c r="A133" s="40">
        <v>129</v>
      </c>
      <c r="B133" s="76" t="s">
        <v>330</v>
      </c>
      <c r="C133" s="54" t="str">
        <f t="shared" si="4"/>
        <v xml:space="preserve"> Kansas</v>
      </c>
      <c r="D133" s="91" t="str">
        <f t="shared" si="5"/>
        <v>Overland Park city</v>
      </c>
      <c r="E133" s="103" t="e" vm="332">
        <v>#VALUE!</v>
      </c>
      <c r="F133" s="97" t="e" vm="647">
        <v>#VALUE!</v>
      </c>
      <c r="G133" s="98" cm="1" vm="648">
        <f t="array" ref="G133">_FV(F133,"Population")</f>
        <v>192536</v>
      </c>
      <c r="H133" s="105">
        <f t="shared" si="6"/>
        <v>-2.9580000000000002</v>
      </c>
      <c r="I133" s="101"/>
      <c r="J133" s="41">
        <v>173372</v>
      </c>
      <c r="K133" s="41">
        <v>173329</v>
      </c>
      <c r="L133" s="41">
        <v>174040</v>
      </c>
      <c r="M133" s="41">
        <v>176034</v>
      </c>
      <c r="N133" s="41">
        <v>178683</v>
      </c>
      <c r="O133" s="41">
        <v>180932</v>
      </c>
      <c r="P133" s="41">
        <v>183980</v>
      </c>
      <c r="Q133" s="41">
        <v>186222</v>
      </c>
      <c r="R133" s="41">
        <v>189302</v>
      </c>
      <c r="S133" s="41">
        <v>191327</v>
      </c>
      <c r="T133" s="41">
        <v>192724</v>
      </c>
      <c r="U133" s="41">
        <v>195494</v>
      </c>
    </row>
    <row r="134" spans="1:21" x14ac:dyDescent="0.35">
      <c r="A134" s="40">
        <v>130</v>
      </c>
      <c r="B134" s="76" t="s">
        <v>331</v>
      </c>
      <c r="C134" s="54" t="str">
        <f t="shared" ref="C134:C197" si="7">RIGHT(B134,LEN(B134)-SEARCH(",",B134))</f>
        <v xml:space="preserve"> Texas</v>
      </c>
      <c r="D134" s="91" t="str">
        <f t="shared" ref="D134:D197" si="8">LEFT(B134,SEARCH(",",B134)-1)</f>
        <v>Grand Prairie city</v>
      </c>
      <c r="E134" s="103" t="e" vm="370">
        <v>#VALUE!</v>
      </c>
      <c r="F134" s="97" t="e" vm="649">
        <v>#VALUE!</v>
      </c>
      <c r="G134" s="98" cm="1" vm="650">
        <f t="array" ref="G134">_FV(F134,"Population")</f>
        <v>194614</v>
      </c>
      <c r="H134" s="105">
        <f t="shared" si="6"/>
        <v>7.0999999999999994E-2</v>
      </c>
      <c r="I134" s="101"/>
      <c r="J134" s="41">
        <v>175396</v>
      </c>
      <c r="K134" s="41">
        <v>175468</v>
      </c>
      <c r="L134" s="41">
        <v>175974</v>
      </c>
      <c r="M134" s="41">
        <v>178903</v>
      </c>
      <c r="N134" s="41">
        <v>182030</v>
      </c>
      <c r="O134" s="41">
        <v>183891</v>
      </c>
      <c r="P134" s="41">
        <v>185824</v>
      </c>
      <c r="Q134" s="41">
        <v>188411</v>
      </c>
      <c r="R134" s="41">
        <v>192095</v>
      </c>
      <c r="S134" s="41">
        <v>193973</v>
      </c>
      <c r="T134" s="41">
        <v>193989</v>
      </c>
      <c r="U134" s="41">
        <v>194543</v>
      </c>
    </row>
    <row r="135" spans="1:21" x14ac:dyDescent="0.35">
      <c r="A135" s="40">
        <v>131</v>
      </c>
      <c r="B135" s="76" t="s">
        <v>332</v>
      </c>
      <c r="C135" s="54" t="str">
        <f t="shared" si="7"/>
        <v xml:space="preserve"> Florida</v>
      </c>
      <c r="D135" s="91" t="str">
        <f t="shared" si="8"/>
        <v>Tallahassee city</v>
      </c>
      <c r="E135" s="103" t="e" vm="413">
        <v>#VALUE!</v>
      </c>
      <c r="F135" s="97" t="e" vm="651">
        <v>#VALUE!</v>
      </c>
      <c r="G135" s="98" cm="1" vm="652">
        <f t="array" ref="G135">_FV(F135,"Population")</f>
        <v>193551</v>
      </c>
      <c r="H135" s="105">
        <f t="shared" si="6"/>
        <v>-0.94899999999999995</v>
      </c>
      <c r="I135" s="101"/>
      <c r="J135" s="41">
        <v>181376</v>
      </c>
      <c r="K135" s="41">
        <v>181050</v>
      </c>
      <c r="L135" s="41">
        <v>181438</v>
      </c>
      <c r="M135" s="41">
        <v>182997</v>
      </c>
      <c r="N135" s="41">
        <v>186298</v>
      </c>
      <c r="O135" s="41">
        <v>185602</v>
      </c>
      <c r="P135" s="41">
        <v>187094</v>
      </c>
      <c r="Q135" s="41">
        <v>188645</v>
      </c>
      <c r="R135" s="41">
        <v>188870</v>
      </c>
      <c r="S135" s="41">
        <v>191655</v>
      </c>
      <c r="T135" s="41">
        <v>192763</v>
      </c>
      <c r="U135" s="41">
        <v>194500</v>
      </c>
    </row>
    <row r="136" spans="1:21" x14ac:dyDescent="0.35">
      <c r="A136" s="40">
        <v>132</v>
      </c>
      <c r="B136" s="76" t="s">
        <v>333</v>
      </c>
      <c r="C136" s="54" t="str">
        <f t="shared" si="7"/>
        <v xml:space="preserve"> Florida</v>
      </c>
      <c r="D136" s="91" t="str">
        <f t="shared" si="8"/>
        <v>Cape Coral city</v>
      </c>
      <c r="E136" s="103" t="e" vm="413">
        <v>#VALUE!</v>
      </c>
      <c r="F136" s="97" t="e" vm="653">
        <v>#VALUE!</v>
      </c>
      <c r="G136" s="98" cm="1" vm="654">
        <f t="array" ref="G136">_FV(F136,"Population")</f>
        <v>189343</v>
      </c>
      <c r="H136" s="105">
        <f t="shared" si="6"/>
        <v>-5.1520000000000001</v>
      </c>
      <c r="I136" s="101"/>
      <c r="J136" s="41">
        <v>154305</v>
      </c>
      <c r="K136" s="41">
        <v>154309</v>
      </c>
      <c r="L136" s="41">
        <v>154731</v>
      </c>
      <c r="M136" s="41">
        <v>157330</v>
      </c>
      <c r="N136" s="41">
        <v>160558</v>
      </c>
      <c r="O136" s="41">
        <v>164336</v>
      </c>
      <c r="P136" s="41">
        <v>168365</v>
      </c>
      <c r="Q136" s="41">
        <v>173572</v>
      </c>
      <c r="R136" s="41">
        <v>178534</v>
      </c>
      <c r="S136" s="41">
        <v>183701</v>
      </c>
      <c r="T136" s="41">
        <v>189468</v>
      </c>
      <c r="U136" s="41">
        <v>194495</v>
      </c>
    </row>
    <row r="137" spans="1:21" x14ac:dyDescent="0.35">
      <c r="A137" s="40">
        <v>133</v>
      </c>
      <c r="B137" s="76" t="s">
        <v>334</v>
      </c>
      <c r="C137" s="54" t="str">
        <f t="shared" si="7"/>
        <v xml:space="preserve"> Alabama</v>
      </c>
      <c r="D137" s="91" t="str">
        <f t="shared" si="8"/>
        <v>Mobile city</v>
      </c>
      <c r="E137" s="103" t="e" vm="313">
        <v>#VALUE!</v>
      </c>
      <c r="F137" s="97" t="e" vm="655">
        <v>#VALUE!</v>
      </c>
      <c r="G137" s="98" cm="1" vm="656">
        <f t="array" ref="G137">_FV(F137,"Population")</f>
        <v>189572</v>
      </c>
      <c r="H137" s="105">
        <f t="shared" ref="H137:H200" si="9">(G137-U137)/1000</f>
        <v>0.85199999999999998</v>
      </c>
      <c r="I137" s="101"/>
      <c r="J137" s="41">
        <v>195111</v>
      </c>
      <c r="K137" s="41">
        <v>194659</v>
      </c>
      <c r="L137" s="41">
        <v>194577</v>
      </c>
      <c r="M137" s="41">
        <v>193801</v>
      </c>
      <c r="N137" s="41">
        <v>193761</v>
      </c>
      <c r="O137" s="41">
        <v>193288</v>
      </c>
      <c r="P137" s="41">
        <v>192582</v>
      </c>
      <c r="Q137" s="41">
        <v>191975</v>
      </c>
      <c r="R137" s="41">
        <v>191472</v>
      </c>
      <c r="S137" s="41">
        <v>190190</v>
      </c>
      <c r="T137" s="41">
        <v>189809</v>
      </c>
      <c r="U137" s="41">
        <v>188720</v>
      </c>
    </row>
    <row r="138" spans="1:21" x14ac:dyDescent="0.35">
      <c r="A138" s="40">
        <v>134</v>
      </c>
      <c r="B138" s="76" t="s">
        <v>335</v>
      </c>
      <c r="C138" s="54" t="str">
        <f t="shared" si="7"/>
        <v xml:space="preserve"> Tennessee</v>
      </c>
      <c r="D138" s="91" t="str">
        <f t="shared" si="8"/>
        <v>Knoxville city</v>
      </c>
      <c r="E138" s="103" t="e" vm="369">
        <v>#VALUE!</v>
      </c>
      <c r="F138" s="97" t="e" vm="657">
        <v>#VALUE!</v>
      </c>
      <c r="G138" s="98" cm="1" vm="658">
        <f t="array" ref="G138">_FV(F138,"Population")</f>
        <v>187500</v>
      </c>
      <c r="H138" s="105">
        <f t="shared" si="9"/>
        <v>-0.10299999999999999</v>
      </c>
      <c r="I138" s="101"/>
      <c r="J138" s="41">
        <v>178874</v>
      </c>
      <c r="K138" s="41">
        <v>178134</v>
      </c>
      <c r="L138" s="41">
        <v>178258</v>
      </c>
      <c r="M138" s="41">
        <v>179955</v>
      </c>
      <c r="N138" s="41">
        <v>181093</v>
      </c>
      <c r="O138" s="41">
        <v>181779</v>
      </c>
      <c r="P138" s="41">
        <v>182631</v>
      </c>
      <c r="Q138" s="41">
        <v>184046</v>
      </c>
      <c r="R138" s="41">
        <v>184986</v>
      </c>
      <c r="S138" s="41">
        <v>186905</v>
      </c>
      <c r="T138" s="41">
        <v>187362</v>
      </c>
      <c r="U138" s="41">
        <v>187603</v>
      </c>
    </row>
    <row r="139" spans="1:21" x14ac:dyDescent="0.35">
      <c r="A139" s="40">
        <v>135</v>
      </c>
      <c r="B139" s="76" t="s">
        <v>336</v>
      </c>
      <c r="C139" s="54" t="str">
        <f t="shared" si="7"/>
        <v xml:space="preserve"> Louisiana</v>
      </c>
      <c r="D139" s="91" t="str">
        <f t="shared" si="8"/>
        <v>Shreveport city</v>
      </c>
      <c r="E139" s="103" t="e" vm="338">
        <v>#VALUE!</v>
      </c>
      <c r="F139" s="97" t="e" vm="126">
        <v>#VALUE!</v>
      </c>
      <c r="G139" s="98" cm="1" vm="659">
        <f t="array" ref="G139">_FV(F139,"Population")</f>
        <v>188987</v>
      </c>
      <c r="H139" s="105">
        <f t="shared" si="9"/>
        <v>1.875</v>
      </c>
      <c r="I139" s="101"/>
      <c r="J139" s="41">
        <v>199311</v>
      </c>
      <c r="K139" s="41">
        <v>200976</v>
      </c>
      <c r="L139" s="41">
        <v>201437</v>
      </c>
      <c r="M139" s="41">
        <v>202327</v>
      </c>
      <c r="N139" s="41">
        <v>202347</v>
      </c>
      <c r="O139" s="41">
        <v>200469</v>
      </c>
      <c r="P139" s="41">
        <v>198259</v>
      </c>
      <c r="Q139" s="41">
        <v>197001</v>
      </c>
      <c r="R139" s="41">
        <v>194672</v>
      </c>
      <c r="S139" s="41">
        <v>192023</v>
      </c>
      <c r="T139" s="41">
        <v>189360</v>
      </c>
      <c r="U139" s="41">
        <v>187112</v>
      </c>
    </row>
    <row r="140" spans="1:21" x14ac:dyDescent="0.35">
      <c r="A140" s="40">
        <v>136</v>
      </c>
      <c r="B140" s="76" t="s">
        <v>337</v>
      </c>
      <c r="C140" s="54" t="str">
        <f t="shared" si="7"/>
        <v xml:space="preserve"> Massachusetts</v>
      </c>
      <c r="D140" s="91" t="str">
        <f t="shared" si="8"/>
        <v>Worcester city</v>
      </c>
      <c r="E140" s="103" t="e" vm="433">
        <v>#VALUE!</v>
      </c>
      <c r="F140" s="97" t="e" vm="660">
        <v>#VALUE!</v>
      </c>
      <c r="G140" s="98" cm="1" vm="661">
        <f t="array" ref="G140">_FV(F140,"Population")</f>
        <v>185877</v>
      </c>
      <c r="H140" s="105">
        <f t="shared" si="9"/>
        <v>0.44900000000000001</v>
      </c>
      <c r="I140" s="101"/>
      <c r="J140" s="41">
        <v>181045</v>
      </c>
      <c r="K140" s="41">
        <v>180891</v>
      </c>
      <c r="L140" s="41">
        <v>181759</v>
      </c>
      <c r="M140" s="41">
        <v>182387</v>
      </c>
      <c r="N140" s="41">
        <v>182575</v>
      </c>
      <c r="O140" s="41">
        <v>183327</v>
      </c>
      <c r="P140" s="41">
        <v>184559</v>
      </c>
      <c r="Q140" s="41">
        <v>184627</v>
      </c>
      <c r="R140" s="41">
        <v>184859</v>
      </c>
      <c r="S140" s="41">
        <v>185325</v>
      </c>
      <c r="T140" s="41">
        <v>185555</v>
      </c>
      <c r="U140" s="41">
        <v>185428</v>
      </c>
    </row>
    <row r="141" spans="1:21" x14ac:dyDescent="0.35">
      <c r="A141" s="40">
        <v>137</v>
      </c>
      <c r="B141" s="76" t="s">
        <v>338</v>
      </c>
      <c r="C141" s="54" t="str">
        <f t="shared" si="7"/>
        <v xml:space="preserve"> California</v>
      </c>
      <c r="D141" s="91" t="str">
        <f t="shared" si="8"/>
        <v>Ontario city</v>
      </c>
      <c r="E141" s="103" t="e" vm="317">
        <v>#VALUE!</v>
      </c>
      <c r="F141" s="97" t="e" vm="662">
        <v>#VALUE!</v>
      </c>
      <c r="G141" s="98" t="e" cm="1" vm="663">
        <f t="array" ref="G141">_FV((F141,E141),"Population")</f>
        <v>#VALUE!</v>
      </c>
      <c r="H141" s="105" t="e" vm="664">
        <f>(G141-U141)/1000</f>
        <v>#VALUE!</v>
      </c>
      <c r="I141" s="101"/>
      <c r="J141" s="41">
        <v>163924</v>
      </c>
      <c r="K141" s="41">
        <v>163936</v>
      </c>
      <c r="L141" s="41">
        <v>164377</v>
      </c>
      <c r="M141" s="41">
        <v>165756</v>
      </c>
      <c r="N141" s="41">
        <v>166630</v>
      </c>
      <c r="O141" s="41">
        <v>167096</v>
      </c>
      <c r="P141" s="41">
        <v>168097</v>
      </c>
      <c r="Q141" s="41">
        <v>170210</v>
      </c>
      <c r="R141" s="41">
        <v>172561</v>
      </c>
      <c r="S141" s="41">
        <v>175334</v>
      </c>
      <c r="T141" s="41">
        <v>180718</v>
      </c>
      <c r="U141" s="41">
        <v>185010</v>
      </c>
    </row>
    <row r="142" spans="1:21" x14ac:dyDescent="0.35">
      <c r="A142" s="40">
        <v>138</v>
      </c>
      <c r="B142" s="76" t="s">
        <v>339</v>
      </c>
      <c r="C142" s="54" t="str">
        <f t="shared" si="7"/>
        <v xml:space="preserve"> Washington</v>
      </c>
      <c r="D142" s="91" t="str">
        <f t="shared" si="8"/>
        <v>Vancouver city</v>
      </c>
      <c r="E142" s="103" t="e" vm="385">
        <v>#VALUE!</v>
      </c>
      <c r="F142" s="97" t="e" vm="665">
        <v>#VALUE!</v>
      </c>
      <c r="G142" s="98" cm="1" vm="666">
        <f t="array" ref="G142">_FV(F142,"Population")</f>
        <v>183012</v>
      </c>
      <c r="H142" s="105">
        <f t="shared" si="9"/>
        <v>-1.4510000000000001</v>
      </c>
      <c r="I142" s="101"/>
      <c r="J142" s="41">
        <v>161791</v>
      </c>
      <c r="K142" s="41">
        <v>167159</v>
      </c>
      <c r="L142" s="41">
        <v>167595</v>
      </c>
      <c r="M142" s="41">
        <v>169046</v>
      </c>
      <c r="N142" s="41">
        <v>170035</v>
      </c>
      <c r="O142" s="41">
        <v>171565</v>
      </c>
      <c r="P142" s="41">
        <v>173406</v>
      </c>
      <c r="Q142" s="41">
        <v>176409</v>
      </c>
      <c r="R142" s="41">
        <v>178621</v>
      </c>
      <c r="S142" s="41">
        <v>180360</v>
      </c>
      <c r="T142" s="41">
        <v>182887</v>
      </c>
      <c r="U142" s="41">
        <v>184463</v>
      </c>
    </row>
    <row r="143" spans="1:21" x14ac:dyDescent="0.35">
      <c r="A143" s="40">
        <v>139</v>
      </c>
      <c r="B143" s="76" t="s">
        <v>340</v>
      </c>
      <c r="C143" s="54" t="str">
        <f t="shared" si="7"/>
        <v xml:space="preserve"> South Dakota</v>
      </c>
      <c r="D143" s="91" t="str">
        <f t="shared" si="8"/>
        <v>Sioux Falls city</v>
      </c>
      <c r="E143" s="103" t="e" vm="667">
        <v>#VALUE!</v>
      </c>
      <c r="F143" s="97" t="e" vm="668">
        <v>#VALUE!</v>
      </c>
      <c r="G143" s="98" cm="1" vm="669">
        <f t="array" ref="G143">_FV(F143,"Population")</f>
        <v>181883</v>
      </c>
      <c r="H143" s="105">
        <f t="shared" si="9"/>
        <v>-1.91</v>
      </c>
      <c r="I143" s="101"/>
      <c r="J143" s="41">
        <v>153888</v>
      </c>
      <c r="K143" s="41">
        <v>153978</v>
      </c>
      <c r="L143" s="41">
        <v>154533</v>
      </c>
      <c r="M143" s="41">
        <v>156471</v>
      </c>
      <c r="N143" s="41">
        <v>159847</v>
      </c>
      <c r="O143" s="41">
        <v>163478</v>
      </c>
      <c r="P143" s="41">
        <v>167050</v>
      </c>
      <c r="Q143" s="41">
        <v>170183</v>
      </c>
      <c r="R143" s="41">
        <v>173503</v>
      </c>
      <c r="S143" s="41">
        <v>177636</v>
      </c>
      <c r="T143" s="41">
        <v>180398</v>
      </c>
      <c r="U143" s="41">
        <v>183793</v>
      </c>
    </row>
    <row r="144" spans="1:21" x14ac:dyDescent="0.35">
      <c r="A144" s="40">
        <v>140</v>
      </c>
      <c r="B144" s="76" t="s">
        <v>341</v>
      </c>
      <c r="C144" s="54" t="str">
        <f t="shared" si="7"/>
        <v xml:space="preserve"> Tennessee</v>
      </c>
      <c r="D144" s="91" t="str">
        <f t="shared" si="8"/>
        <v>Chattanooga city</v>
      </c>
      <c r="E144" s="103" t="e" vm="369">
        <v>#VALUE!</v>
      </c>
      <c r="F144" s="97" t="e" vm="670">
        <v>#VALUE!</v>
      </c>
      <c r="G144" s="98" cm="1" vm="671">
        <f t="array" ref="G144">_FV(F144,"Population")</f>
        <v>180557</v>
      </c>
      <c r="H144" s="105">
        <f t="shared" si="9"/>
        <v>-2.242</v>
      </c>
      <c r="I144" s="101"/>
      <c r="J144" s="41">
        <v>167674</v>
      </c>
      <c r="K144" s="41">
        <v>170322</v>
      </c>
      <c r="L144" s="41">
        <v>170574</v>
      </c>
      <c r="M144" s="41">
        <v>172341</v>
      </c>
      <c r="N144" s="41">
        <v>173972</v>
      </c>
      <c r="O144" s="41">
        <v>175325</v>
      </c>
      <c r="P144" s="41">
        <v>175321</v>
      </c>
      <c r="Q144" s="41">
        <v>176400</v>
      </c>
      <c r="R144" s="41">
        <v>177746</v>
      </c>
      <c r="S144" s="41">
        <v>179530</v>
      </c>
      <c r="T144" s="41">
        <v>181918</v>
      </c>
      <c r="U144" s="41">
        <v>182799</v>
      </c>
    </row>
    <row r="145" spans="1:21" x14ac:dyDescent="0.35">
      <c r="A145" s="40">
        <v>141</v>
      </c>
      <c r="B145" s="76" t="s">
        <v>342</v>
      </c>
      <c r="C145" s="54" t="str">
        <f t="shared" si="7"/>
        <v xml:space="preserve"> Texas</v>
      </c>
      <c r="D145" s="91" t="str">
        <f t="shared" si="8"/>
        <v>Brownsville city</v>
      </c>
      <c r="E145" s="103" t="e" vm="370">
        <v>#VALUE!</v>
      </c>
      <c r="F145" s="97" t="e" vm="672">
        <v>#VALUE!</v>
      </c>
      <c r="G145" s="98" cm="1" vm="673">
        <f t="array" ref="G145">_FV(F145,"Population")</f>
        <v>183392</v>
      </c>
      <c r="H145" s="105">
        <f t="shared" si="9"/>
        <v>0.61099999999999999</v>
      </c>
      <c r="I145" s="101"/>
      <c r="J145" s="41">
        <v>175023</v>
      </c>
      <c r="K145" s="41">
        <v>174729</v>
      </c>
      <c r="L145" s="41">
        <v>175362</v>
      </c>
      <c r="M145" s="41">
        <v>178154</v>
      </c>
      <c r="N145" s="41">
        <v>179652</v>
      </c>
      <c r="O145" s="41">
        <v>180648</v>
      </c>
      <c r="P145" s="41">
        <v>181656</v>
      </c>
      <c r="Q145" s="41">
        <v>181528</v>
      </c>
      <c r="R145" s="41">
        <v>182311</v>
      </c>
      <c r="S145" s="41">
        <v>182384</v>
      </c>
      <c r="T145" s="41">
        <v>182333</v>
      </c>
      <c r="U145" s="41">
        <v>182781</v>
      </c>
    </row>
    <row r="146" spans="1:21" x14ac:dyDescent="0.35">
      <c r="A146" s="40">
        <v>142</v>
      </c>
      <c r="B146" s="76" t="s">
        <v>343</v>
      </c>
      <c r="C146" s="54" t="str">
        <f t="shared" si="7"/>
        <v xml:space="preserve"> Florida</v>
      </c>
      <c r="D146" s="91" t="str">
        <f t="shared" si="8"/>
        <v>Fort Lauderdale city</v>
      </c>
      <c r="E146" s="103" t="e" vm="413">
        <v>#VALUE!</v>
      </c>
      <c r="F146" s="97" t="e" vm="674">
        <v>#VALUE!</v>
      </c>
      <c r="G146" s="98" cm="1" vm="675">
        <f t="array" ref="G146">_FV(F146,"Population")</f>
        <v>182595</v>
      </c>
      <c r="H146" s="105">
        <f t="shared" si="9"/>
        <v>0.158</v>
      </c>
      <c r="I146" s="101"/>
      <c r="J146" s="41">
        <v>165521</v>
      </c>
      <c r="K146" s="41">
        <v>165754</v>
      </c>
      <c r="L146" s="41">
        <v>166126</v>
      </c>
      <c r="M146" s="41">
        <v>169012</v>
      </c>
      <c r="N146" s="41">
        <v>170909</v>
      </c>
      <c r="O146" s="41">
        <v>172275</v>
      </c>
      <c r="P146" s="41">
        <v>175153</v>
      </c>
      <c r="Q146" s="41">
        <v>177356</v>
      </c>
      <c r="R146" s="41">
        <v>178837</v>
      </c>
      <c r="S146" s="41">
        <v>179877</v>
      </c>
      <c r="T146" s="41">
        <v>182101</v>
      </c>
      <c r="U146" s="41">
        <v>182437</v>
      </c>
    </row>
    <row r="147" spans="1:21" x14ac:dyDescent="0.35">
      <c r="A147" s="40">
        <v>143</v>
      </c>
      <c r="B147" s="76" t="s">
        <v>344</v>
      </c>
      <c r="C147" s="54" t="str">
        <f t="shared" si="7"/>
        <v xml:space="preserve"> Rhode Island</v>
      </c>
      <c r="D147" s="91" t="str">
        <f t="shared" si="8"/>
        <v>Providence city</v>
      </c>
      <c r="E147" s="103" t="e" vm="676">
        <v>#VALUE!</v>
      </c>
      <c r="F147" s="97" t="e" vm="677">
        <v>#VALUE!</v>
      </c>
      <c r="G147" s="98" cm="1" vm="678">
        <f t="array" ref="G147">_FV(F147,"Population")</f>
        <v>179335</v>
      </c>
      <c r="H147" s="105">
        <f t="shared" si="9"/>
        <v>-0.54800000000000004</v>
      </c>
      <c r="I147" s="101"/>
      <c r="J147" s="41">
        <v>178042</v>
      </c>
      <c r="K147" s="41">
        <v>177770</v>
      </c>
      <c r="L147" s="41">
        <v>178029</v>
      </c>
      <c r="M147" s="41">
        <v>178332</v>
      </c>
      <c r="N147" s="41">
        <v>178813</v>
      </c>
      <c r="O147" s="41">
        <v>178692</v>
      </c>
      <c r="P147" s="41">
        <v>179119</v>
      </c>
      <c r="Q147" s="41">
        <v>179252</v>
      </c>
      <c r="R147" s="41">
        <v>179548</v>
      </c>
      <c r="S147" s="41">
        <v>179252</v>
      </c>
      <c r="T147" s="41">
        <v>179520</v>
      </c>
      <c r="U147" s="41">
        <v>179883</v>
      </c>
    </row>
    <row r="148" spans="1:21" x14ac:dyDescent="0.35">
      <c r="A148" s="40">
        <v>144</v>
      </c>
      <c r="B148" s="76" t="s">
        <v>345</v>
      </c>
      <c r="C148" s="54" t="str">
        <f t="shared" si="7"/>
        <v xml:space="preserve"> Virginia</v>
      </c>
      <c r="D148" s="91" t="str">
        <f t="shared" si="8"/>
        <v>Newport News city</v>
      </c>
      <c r="E148" s="103" t="e" vm="481">
        <v>#VALUE!</v>
      </c>
      <c r="F148" s="97" t="e" vm="679">
        <v>#VALUE!</v>
      </c>
      <c r="G148" s="98" cm="1" vm="680">
        <f t="array" ref="G148">_FV(F148,"Population")</f>
        <v>178626</v>
      </c>
      <c r="H148" s="105">
        <f t="shared" si="9"/>
        <v>-0.59899999999999998</v>
      </c>
      <c r="I148" s="101"/>
      <c r="J148" s="41">
        <v>180719</v>
      </c>
      <c r="K148" s="41">
        <v>180955</v>
      </c>
      <c r="L148" s="41">
        <v>180888</v>
      </c>
      <c r="M148" s="41">
        <v>180078</v>
      </c>
      <c r="N148" s="41">
        <v>180056</v>
      </c>
      <c r="O148" s="41">
        <v>181275</v>
      </c>
      <c r="P148" s="41">
        <v>181522</v>
      </c>
      <c r="Q148" s="41">
        <v>180958</v>
      </c>
      <c r="R148" s="41">
        <v>180209</v>
      </c>
      <c r="S148" s="41">
        <v>179447</v>
      </c>
      <c r="T148" s="41">
        <v>178523</v>
      </c>
      <c r="U148" s="41">
        <v>179225</v>
      </c>
    </row>
    <row r="149" spans="1:21" x14ac:dyDescent="0.35">
      <c r="A149" s="40">
        <v>145</v>
      </c>
      <c r="B149" s="76" t="s">
        <v>346</v>
      </c>
      <c r="C149" s="54" t="str">
        <f t="shared" si="7"/>
        <v xml:space="preserve"> California</v>
      </c>
      <c r="D149" s="91" t="str">
        <f t="shared" si="8"/>
        <v>Rancho Cucamonga city</v>
      </c>
      <c r="E149" s="103" t="e" vm="317">
        <v>#VALUE!</v>
      </c>
      <c r="F149" s="97" t="e" vm="681">
        <v>#VALUE!</v>
      </c>
      <c r="G149" s="98" cm="1" vm="682">
        <f t="array" ref="G149">_FV(F149,"Population")</f>
        <v>177751</v>
      </c>
      <c r="H149" s="105">
        <f t="shared" si="9"/>
        <v>0.14799999999999999</v>
      </c>
      <c r="I149" s="101"/>
      <c r="J149" s="41">
        <v>165269</v>
      </c>
      <c r="K149" s="41">
        <v>165380</v>
      </c>
      <c r="L149" s="41">
        <v>166226</v>
      </c>
      <c r="M149" s="41">
        <v>167928</v>
      </c>
      <c r="N149" s="41">
        <v>169959</v>
      </c>
      <c r="O149" s="41">
        <v>170815</v>
      </c>
      <c r="P149" s="41">
        <v>173220</v>
      </c>
      <c r="Q149" s="41">
        <v>174203</v>
      </c>
      <c r="R149" s="41">
        <v>175782</v>
      </c>
      <c r="S149" s="41">
        <v>176921</v>
      </c>
      <c r="T149" s="41">
        <v>177345</v>
      </c>
      <c r="U149" s="41">
        <v>177603</v>
      </c>
    </row>
    <row r="150" spans="1:21" x14ac:dyDescent="0.35">
      <c r="A150" s="40">
        <v>146</v>
      </c>
      <c r="B150" s="76" t="s">
        <v>347</v>
      </c>
      <c r="C150" s="54" t="str">
        <f t="shared" si="7"/>
        <v xml:space="preserve"> California</v>
      </c>
      <c r="D150" s="91" t="str">
        <f t="shared" si="8"/>
        <v>Santa Rosa city</v>
      </c>
      <c r="E150" s="103" t="e" vm="317">
        <v>#VALUE!</v>
      </c>
      <c r="F150" s="97" t="e" vm="683">
        <v>#VALUE!</v>
      </c>
      <c r="G150" s="98" cm="1" vm="684">
        <f t="array" ref="G150">_FV(F150,"Population")</f>
        <v>177586</v>
      </c>
      <c r="H150" s="105">
        <f t="shared" si="9"/>
        <v>0.83299999999999996</v>
      </c>
      <c r="I150" s="101"/>
      <c r="J150" s="41">
        <v>167815</v>
      </c>
      <c r="K150" s="41">
        <v>175038</v>
      </c>
      <c r="L150" s="41">
        <v>175238</v>
      </c>
      <c r="M150" s="41">
        <v>176243</v>
      </c>
      <c r="N150" s="41">
        <v>177093</v>
      </c>
      <c r="O150" s="41">
        <v>178684</v>
      </c>
      <c r="P150" s="41">
        <v>180585</v>
      </c>
      <c r="Q150" s="41">
        <v>181485</v>
      </c>
      <c r="R150" s="41">
        <v>181909</v>
      </c>
      <c r="S150" s="41">
        <v>181596</v>
      </c>
      <c r="T150" s="41">
        <v>176750</v>
      </c>
      <c r="U150" s="41">
        <v>176753</v>
      </c>
    </row>
    <row r="151" spans="1:21" x14ac:dyDescent="0.35">
      <c r="A151" s="40">
        <v>147</v>
      </c>
      <c r="B151" s="76" t="s">
        <v>348</v>
      </c>
      <c r="C151" s="54" t="str">
        <f t="shared" si="7"/>
        <v xml:space="preserve"> Arizona</v>
      </c>
      <c r="D151" s="91" t="str">
        <f t="shared" si="8"/>
        <v>Peoria city</v>
      </c>
      <c r="E151" s="103" t="e" vm="400">
        <v>#VALUE!</v>
      </c>
      <c r="F151" s="97" t="e" vm="685">
        <v>#VALUE!</v>
      </c>
      <c r="G151" s="98" cm="1" vm="686">
        <f t="array" ref="G151">_FV(F151,"Population")</f>
        <v>172259</v>
      </c>
      <c r="H151" s="105">
        <f t="shared" si="9"/>
        <v>-3.702</v>
      </c>
      <c r="I151" s="101"/>
      <c r="J151" s="41">
        <v>154065</v>
      </c>
      <c r="K151" s="41">
        <v>154048</v>
      </c>
      <c r="L151" s="41">
        <v>154846</v>
      </c>
      <c r="M151" s="41">
        <v>155014</v>
      </c>
      <c r="N151" s="41">
        <v>155326</v>
      </c>
      <c r="O151" s="41">
        <v>156354</v>
      </c>
      <c r="P151" s="41">
        <v>157770</v>
      </c>
      <c r="Q151" s="41">
        <v>160431</v>
      </c>
      <c r="R151" s="41">
        <v>164212</v>
      </c>
      <c r="S151" s="41">
        <v>168192</v>
      </c>
      <c r="T151" s="41">
        <v>172263</v>
      </c>
      <c r="U151" s="41">
        <v>175961</v>
      </c>
    </row>
    <row r="152" spans="1:21" x14ac:dyDescent="0.35">
      <c r="A152" s="40">
        <v>148</v>
      </c>
      <c r="B152" s="76" t="s">
        <v>349</v>
      </c>
      <c r="C152" s="54" t="str">
        <f t="shared" si="7"/>
        <v xml:space="preserve"> California</v>
      </c>
      <c r="D152" s="91" t="str">
        <f t="shared" si="8"/>
        <v>Oceanside city</v>
      </c>
      <c r="E152" s="103" t="e" vm="317">
        <v>#VALUE!</v>
      </c>
      <c r="F152" s="97" t="e" vm="687">
        <v>#VALUE!</v>
      </c>
      <c r="G152" s="98" cm="1" vm="688">
        <f t="array" ref="G152">_FV(F152,"Population")</f>
        <v>176080</v>
      </c>
      <c r="H152" s="105">
        <f t="shared" si="9"/>
        <v>0.33800000000000002</v>
      </c>
      <c r="I152" s="101"/>
      <c r="J152" s="41">
        <v>167086</v>
      </c>
      <c r="K152" s="41">
        <v>167547</v>
      </c>
      <c r="L152" s="41">
        <v>168079</v>
      </c>
      <c r="M152" s="41">
        <v>170008</v>
      </c>
      <c r="N152" s="41">
        <v>171590</v>
      </c>
      <c r="O152" s="41">
        <v>173175</v>
      </c>
      <c r="P152" s="41">
        <v>174318</v>
      </c>
      <c r="Q152" s="41">
        <v>175189</v>
      </c>
      <c r="R152" s="41">
        <v>175451</v>
      </c>
      <c r="S152" s="41">
        <v>175884</v>
      </c>
      <c r="T152" s="41">
        <v>175758</v>
      </c>
      <c r="U152" s="41">
        <v>175742</v>
      </c>
    </row>
    <row r="153" spans="1:21" x14ac:dyDescent="0.35">
      <c r="A153" s="40">
        <v>149</v>
      </c>
      <c r="B153" s="76" t="s">
        <v>350</v>
      </c>
      <c r="C153" s="54" t="str">
        <f t="shared" si="7"/>
        <v xml:space="preserve"> California</v>
      </c>
      <c r="D153" s="91" t="str">
        <f t="shared" si="8"/>
        <v>Elk Grove city</v>
      </c>
      <c r="E153" s="103" t="e" vm="317">
        <v>#VALUE!</v>
      </c>
      <c r="F153" s="97" t="e" vm="689">
        <v>#VALUE!</v>
      </c>
      <c r="G153" s="98" cm="1" vm="690">
        <f t="array" ref="G153">_FV(F153,"Population")</f>
        <v>172886</v>
      </c>
      <c r="H153" s="105">
        <f t="shared" si="9"/>
        <v>-1.889</v>
      </c>
      <c r="I153" s="101"/>
      <c r="J153" s="41">
        <v>153015</v>
      </c>
      <c r="K153" s="41">
        <v>152995</v>
      </c>
      <c r="L153" s="41">
        <v>153375</v>
      </c>
      <c r="M153" s="41">
        <v>155615</v>
      </c>
      <c r="N153" s="41">
        <v>158083</v>
      </c>
      <c r="O153" s="41">
        <v>160251</v>
      </c>
      <c r="P153" s="41">
        <v>162701</v>
      </c>
      <c r="Q153" s="41">
        <v>165997</v>
      </c>
      <c r="R153" s="41">
        <v>169156</v>
      </c>
      <c r="S153" s="41">
        <v>171425</v>
      </c>
      <c r="T153" s="41">
        <v>172603</v>
      </c>
      <c r="U153" s="41">
        <v>174775</v>
      </c>
    </row>
    <row r="154" spans="1:21" x14ac:dyDescent="0.35">
      <c r="A154" s="40">
        <v>150</v>
      </c>
      <c r="B154" s="76" t="s">
        <v>351</v>
      </c>
      <c r="C154" s="54" t="str">
        <f t="shared" si="7"/>
        <v xml:space="preserve"> Oregon</v>
      </c>
      <c r="D154" s="91" t="str">
        <f t="shared" si="8"/>
        <v>Salem city</v>
      </c>
      <c r="E154" s="103" t="e" vm="442">
        <v>#VALUE!</v>
      </c>
      <c r="F154" s="97" t="e" vm="691">
        <v>#VALUE!</v>
      </c>
      <c r="G154" s="98" cm="1" vm="692">
        <f t="array" ref="G154">_FV(F154,"Population")</f>
        <v>173442</v>
      </c>
      <c r="H154" s="105">
        <f t="shared" si="9"/>
        <v>-0.92300000000000004</v>
      </c>
      <c r="I154" s="101"/>
      <c r="J154" s="41">
        <v>154637</v>
      </c>
      <c r="K154" s="41">
        <v>154931</v>
      </c>
      <c r="L154" s="41">
        <v>155247</v>
      </c>
      <c r="M154" s="41">
        <v>156171</v>
      </c>
      <c r="N154" s="41">
        <v>157369</v>
      </c>
      <c r="O154" s="41">
        <v>158814</v>
      </c>
      <c r="P154" s="41">
        <v>160675</v>
      </c>
      <c r="Q154" s="41">
        <v>163175</v>
      </c>
      <c r="R154" s="41">
        <v>166478</v>
      </c>
      <c r="S154" s="41">
        <v>169627</v>
      </c>
      <c r="T154" s="41">
        <v>172646</v>
      </c>
      <c r="U154" s="41">
        <v>174365</v>
      </c>
    </row>
    <row r="155" spans="1:21" x14ac:dyDescent="0.35">
      <c r="A155" s="40">
        <v>151</v>
      </c>
      <c r="B155" s="76" t="s">
        <v>352</v>
      </c>
      <c r="C155" s="54" t="str">
        <f t="shared" si="7"/>
        <v xml:space="preserve"> Florida</v>
      </c>
      <c r="D155" s="91" t="str">
        <f t="shared" si="8"/>
        <v>Pembroke Pines city</v>
      </c>
      <c r="E155" s="103" t="e" vm="413">
        <v>#VALUE!</v>
      </c>
      <c r="F155" s="97" t="e" vm="693">
        <v>#VALUE!</v>
      </c>
      <c r="G155" s="98" cm="1" vm="694">
        <f t="array" ref="G155">_FV(F155,"Population")</f>
        <v>172374</v>
      </c>
      <c r="H155" s="105">
        <f t="shared" si="9"/>
        <v>-1.2170000000000001</v>
      </c>
      <c r="I155" s="101"/>
      <c r="J155" s="41">
        <v>154750</v>
      </c>
      <c r="K155" s="41">
        <v>154898</v>
      </c>
      <c r="L155" s="41">
        <v>155265</v>
      </c>
      <c r="M155" s="41">
        <v>158278</v>
      </c>
      <c r="N155" s="41">
        <v>160245</v>
      </c>
      <c r="O155" s="41">
        <v>162133</v>
      </c>
      <c r="P155" s="41">
        <v>164065</v>
      </c>
      <c r="Q155" s="41">
        <v>165800</v>
      </c>
      <c r="R155" s="41">
        <v>168321</v>
      </c>
      <c r="S155" s="41">
        <v>170707</v>
      </c>
      <c r="T155" s="41">
        <v>171975</v>
      </c>
      <c r="U155" s="41">
        <v>173591</v>
      </c>
    </row>
    <row r="156" spans="1:21" x14ac:dyDescent="0.35">
      <c r="A156" s="40">
        <v>152</v>
      </c>
      <c r="B156" s="76" t="s">
        <v>353</v>
      </c>
      <c r="C156" s="54" t="str">
        <f t="shared" si="7"/>
        <v xml:space="preserve"> Oregon</v>
      </c>
      <c r="D156" s="91" t="str">
        <f t="shared" si="8"/>
        <v>Eugene city</v>
      </c>
      <c r="E156" s="103" t="e" vm="442">
        <v>#VALUE!</v>
      </c>
      <c r="F156" s="97" t="e" vm="695">
        <v>#VALUE!</v>
      </c>
      <c r="G156" s="98" cm="1" vm="696">
        <f t="array" ref="G156">_FV(F156,"Population")</f>
        <v>171245</v>
      </c>
      <c r="H156" s="105">
        <f t="shared" si="9"/>
        <v>-1.377</v>
      </c>
      <c r="I156" s="101"/>
      <c r="J156" s="41">
        <v>156185</v>
      </c>
      <c r="K156" s="41">
        <v>156431</v>
      </c>
      <c r="L156" s="41">
        <v>156527</v>
      </c>
      <c r="M156" s="41">
        <v>157424</v>
      </c>
      <c r="N156" s="41">
        <v>158238</v>
      </c>
      <c r="O156" s="41">
        <v>158441</v>
      </c>
      <c r="P156" s="41">
        <v>160260</v>
      </c>
      <c r="Q156" s="41">
        <v>162910</v>
      </c>
      <c r="R156" s="41">
        <v>165927</v>
      </c>
      <c r="S156" s="41">
        <v>169391</v>
      </c>
      <c r="T156" s="41">
        <v>170701</v>
      </c>
      <c r="U156" s="41">
        <v>172622</v>
      </c>
    </row>
    <row r="157" spans="1:21" x14ac:dyDescent="0.35">
      <c r="A157" s="40">
        <v>153</v>
      </c>
      <c r="B157" s="76" t="s">
        <v>354</v>
      </c>
      <c r="C157" s="54" t="str">
        <f t="shared" si="7"/>
        <v xml:space="preserve"> California</v>
      </c>
      <c r="D157" s="91" t="str">
        <f t="shared" si="8"/>
        <v>Garden Grove city</v>
      </c>
      <c r="E157" s="103" t="e" vm="317">
        <v>#VALUE!</v>
      </c>
      <c r="F157" s="97" t="e" vm="697">
        <v>#VALUE!</v>
      </c>
      <c r="G157" s="98" cm="1" vm="698">
        <f t="array" ref="G157">_FV(F157,"Population")</f>
        <v>172646</v>
      </c>
      <c r="H157" s="105">
        <f t="shared" si="9"/>
        <v>1.002</v>
      </c>
      <c r="I157" s="101"/>
      <c r="J157" s="41">
        <v>170883</v>
      </c>
      <c r="K157" s="41">
        <v>170958</v>
      </c>
      <c r="L157" s="41">
        <v>171181</v>
      </c>
      <c r="M157" s="41">
        <v>172957</v>
      </c>
      <c r="N157" s="41">
        <v>173809</v>
      </c>
      <c r="O157" s="41">
        <v>174422</v>
      </c>
      <c r="P157" s="41">
        <v>174423</v>
      </c>
      <c r="Q157" s="41">
        <v>174343</v>
      </c>
      <c r="R157" s="41">
        <v>174571</v>
      </c>
      <c r="S157" s="41">
        <v>173422</v>
      </c>
      <c r="T157" s="41">
        <v>172195</v>
      </c>
      <c r="U157" s="41">
        <v>171644</v>
      </c>
    </row>
    <row r="158" spans="1:21" x14ac:dyDescent="0.35">
      <c r="A158" s="40">
        <v>154</v>
      </c>
      <c r="B158" s="76" t="s">
        <v>355</v>
      </c>
      <c r="C158" s="54" t="str">
        <f t="shared" si="7"/>
        <v xml:space="preserve"> North Carolina</v>
      </c>
      <c r="D158" s="91" t="str">
        <f t="shared" si="8"/>
        <v>Cary town</v>
      </c>
      <c r="E158" s="103" t="e" vm="420">
        <v>#VALUE!</v>
      </c>
      <c r="F158" s="97" t="e" vm="699">
        <v>#VALUE!</v>
      </c>
      <c r="G158" s="98" cm="1" vm="700">
        <f t="array" ref="G158">_FV(F158,"Population")</f>
        <v>282</v>
      </c>
      <c r="H158" s="105">
        <f t="shared" si="9"/>
        <v>-170</v>
      </c>
      <c r="I158" s="101"/>
      <c r="J158" s="41">
        <v>135234</v>
      </c>
      <c r="K158" s="41">
        <v>135840</v>
      </c>
      <c r="L158" s="41">
        <v>137086</v>
      </c>
      <c r="M158" s="41">
        <v>142209</v>
      </c>
      <c r="N158" s="41">
        <v>146154</v>
      </c>
      <c r="O158" s="41">
        <v>151328</v>
      </c>
      <c r="P158" s="41">
        <v>155439</v>
      </c>
      <c r="Q158" s="41">
        <v>159712</v>
      </c>
      <c r="R158" s="41">
        <v>162477</v>
      </c>
      <c r="S158" s="41">
        <v>165927</v>
      </c>
      <c r="T158" s="41">
        <v>168042</v>
      </c>
      <c r="U158" s="41">
        <v>170282</v>
      </c>
    </row>
    <row r="159" spans="1:21" x14ac:dyDescent="0.35">
      <c r="A159" s="40">
        <v>155</v>
      </c>
      <c r="B159" s="76" t="s">
        <v>356</v>
      </c>
      <c r="C159" s="54" t="str">
        <f t="shared" si="7"/>
        <v xml:space="preserve"> Colorado</v>
      </c>
      <c r="D159" s="91" t="str">
        <f t="shared" si="8"/>
        <v>Fort Collins city</v>
      </c>
      <c r="E159" s="103" t="e" vm="322">
        <v>#VALUE!</v>
      </c>
      <c r="F159" s="97" t="e" vm="701">
        <v>#VALUE!</v>
      </c>
      <c r="G159" s="98" cm="1" vm="702">
        <f t="array" ref="G159">_FV(F159,"Population")</f>
        <v>167830</v>
      </c>
      <c r="H159" s="105">
        <f t="shared" si="9"/>
        <v>-2.4129999999999998</v>
      </c>
      <c r="I159" s="101"/>
      <c r="J159" s="41">
        <v>143986</v>
      </c>
      <c r="K159" s="41">
        <v>144879</v>
      </c>
      <c r="L159" s="41">
        <v>145268</v>
      </c>
      <c r="M159" s="41">
        <v>146673</v>
      </c>
      <c r="N159" s="41">
        <v>149508</v>
      </c>
      <c r="O159" s="41">
        <v>152668</v>
      </c>
      <c r="P159" s="41">
        <v>156804</v>
      </c>
      <c r="Q159" s="41">
        <v>160991</v>
      </c>
      <c r="R159" s="41">
        <v>163004</v>
      </c>
      <c r="S159" s="41">
        <v>165541</v>
      </c>
      <c r="T159" s="41">
        <v>168324</v>
      </c>
      <c r="U159" s="41">
        <v>170243</v>
      </c>
    </row>
    <row r="160" spans="1:21" x14ac:dyDescent="0.35">
      <c r="A160" s="40">
        <v>156</v>
      </c>
      <c r="B160" s="76" t="s">
        <v>357</v>
      </c>
      <c r="C160" s="54" t="str">
        <f t="shared" si="7"/>
        <v xml:space="preserve"> California</v>
      </c>
      <c r="D160" s="91" t="str">
        <f t="shared" si="8"/>
        <v>Corona city</v>
      </c>
      <c r="E160" s="103" t="e" vm="317">
        <v>#VALUE!</v>
      </c>
      <c r="F160" s="97" t="e" vm="703">
        <v>#VALUE!</v>
      </c>
      <c r="G160" s="98" cm="1" vm="704">
        <f t="array" ref="G160">_FV(F160,"Population")</f>
        <v>168819</v>
      </c>
      <c r="H160" s="105">
        <f t="shared" si="9"/>
        <v>-1.0489999999999999</v>
      </c>
      <c r="I160" s="101"/>
      <c r="J160" s="41">
        <v>152374</v>
      </c>
      <c r="K160" s="41">
        <v>152315</v>
      </c>
      <c r="L160" s="41">
        <v>153052</v>
      </c>
      <c r="M160" s="41">
        <v>154693</v>
      </c>
      <c r="N160" s="41">
        <v>157405</v>
      </c>
      <c r="O160" s="41">
        <v>158763</v>
      </c>
      <c r="P160" s="41">
        <v>160419</v>
      </c>
      <c r="Q160" s="41">
        <v>163154</v>
      </c>
      <c r="R160" s="41">
        <v>166067</v>
      </c>
      <c r="S160" s="41">
        <v>167310</v>
      </c>
      <c r="T160" s="41">
        <v>168476</v>
      </c>
      <c r="U160" s="41">
        <v>169868</v>
      </c>
    </row>
    <row r="161" spans="1:21" x14ac:dyDescent="0.35">
      <c r="A161" s="40">
        <v>157</v>
      </c>
      <c r="B161" s="76" t="s">
        <v>358</v>
      </c>
      <c r="C161" s="54" t="str">
        <f t="shared" si="7"/>
        <v xml:space="preserve"> Missouri</v>
      </c>
      <c r="D161" s="91" t="str">
        <f t="shared" si="8"/>
        <v>Springfield city</v>
      </c>
      <c r="E161" s="103" t="e" vm="468">
        <v>#VALUE!</v>
      </c>
      <c r="F161" s="97" t="e" vm="705">
        <v>#VALUE!</v>
      </c>
      <c r="G161" s="98" cm="1" vm="706">
        <f t="array" ref="G161">_FV(F161,"Population")</f>
        <v>168122</v>
      </c>
      <c r="H161" s="105">
        <f t="shared" si="9"/>
        <v>0.24</v>
      </c>
      <c r="I161" s="101"/>
      <c r="J161" s="41">
        <v>159498</v>
      </c>
      <c r="K161" s="41">
        <v>159341</v>
      </c>
      <c r="L161" s="41">
        <v>159376</v>
      </c>
      <c r="M161" s="41">
        <v>160246</v>
      </c>
      <c r="N161" s="41">
        <v>161915</v>
      </c>
      <c r="O161" s="41">
        <v>163708</v>
      </c>
      <c r="P161" s="41">
        <v>164749</v>
      </c>
      <c r="Q161" s="41">
        <v>166133</v>
      </c>
      <c r="R161" s="41">
        <v>166541</v>
      </c>
      <c r="S161" s="41">
        <v>167116</v>
      </c>
      <c r="T161" s="41">
        <v>167539</v>
      </c>
      <c r="U161" s="41">
        <v>167882</v>
      </c>
    </row>
    <row r="162" spans="1:21" x14ac:dyDescent="0.35">
      <c r="A162" s="40">
        <v>158</v>
      </c>
      <c r="B162" s="76" t="s">
        <v>359</v>
      </c>
      <c r="C162" s="54" t="str">
        <f t="shared" si="7"/>
        <v xml:space="preserve"> Mississippi</v>
      </c>
      <c r="D162" s="91" t="str">
        <f t="shared" si="8"/>
        <v>Jackson city</v>
      </c>
      <c r="E162" s="103" t="e" vm="343">
        <v>#VALUE!</v>
      </c>
      <c r="F162" s="97" t="e" vm="707">
        <v>#VALUE!</v>
      </c>
      <c r="G162" s="98" cm="1" vm="708">
        <f t="array" ref="G162">_FV(F162,"Population")</f>
        <v>164422</v>
      </c>
      <c r="H162" s="105">
        <f t="shared" si="9"/>
        <v>3.794</v>
      </c>
      <c r="I162" s="101"/>
      <c r="J162" s="41">
        <v>173514</v>
      </c>
      <c r="K162" s="41">
        <v>173551</v>
      </c>
      <c r="L162" s="41">
        <v>173698</v>
      </c>
      <c r="M162" s="41">
        <v>175149</v>
      </c>
      <c r="N162" s="41">
        <v>174822</v>
      </c>
      <c r="O162" s="41">
        <v>172927</v>
      </c>
      <c r="P162" s="41">
        <v>172014</v>
      </c>
      <c r="Q162" s="41">
        <v>170901</v>
      </c>
      <c r="R162" s="41">
        <v>169022</v>
      </c>
      <c r="S162" s="41">
        <v>166823</v>
      </c>
      <c r="T162" s="41">
        <v>163772</v>
      </c>
      <c r="U162" s="41">
        <v>160628</v>
      </c>
    </row>
    <row r="163" spans="1:21" x14ac:dyDescent="0.35">
      <c r="A163" s="40">
        <v>159</v>
      </c>
      <c r="B163" s="76" t="s">
        <v>360</v>
      </c>
      <c r="C163" s="54" t="str">
        <f t="shared" si="7"/>
        <v xml:space="preserve"> Virginia</v>
      </c>
      <c r="D163" s="91" t="str">
        <f t="shared" si="8"/>
        <v>Alexandria city</v>
      </c>
      <c r="E163" s="103" t="e" vm="481">
        <v>#VALUE!</v>
      </c>
      <c r="F163" s="97" t="e" vm="709">
        <v>#VALUE!</v>
      </c>
      <c r="G163" s="98" cm="1" vm="710">
        <f t="array" ref="G163">_FV(F163,"Population")</f>
        <v>160530</v>
      </c>
      <c r="H163" s="105">
        <f t="shared" si="9"/>
        <v>1.1020000000000001</v>
      </c>
      <c r="I163" s="101"/>
      <c r="J163" s="41">
        <v>139966</v>
      </c>
      <c r="K163" s="41">
        <v>139998</v>
      </c>
      <c r="L163" s="41">
        <v>140729</v>
      </c>
      <c r="M163" s="41">
        <v>144219</v>
      </c>
      <c r="N163" s="41">
        <v>147291</v>
      </c>
      <c r="O163" s="41">
        <v>149637</v>
      </c>
      <c r="P163" s="41">
        <v>151375</v>
      </c>
      <c r="Q163" s="41">
        <v>153654</v>
      </c>
      <c r="R163" s="41">
        <v>156698</v>
      </c>
      <c r="S163" s="41">
        <v>159215</v>
      </c>
      <c r="T163" s="41">
        <v>159069</v>
      </c>
      <c r="U163" s="41">
        <v>159428</v>
      </c>
    </row>
    <row r="164" spans="1:21" x14ac:dyDescent="0.35">
      <c r="A164" s="40">
        <v>160</v>
      </c>
      <c r="B164" s="76" t="s">
        <v>361</v>
      </c>
      <c r="C164" s="54" t="str">
        <f t="shared" si="7"/>
        <v xml:space="preserve"> California</v>
      </c>
      <c r="D164" s="91" t="str">
        <f t="shared" si="8"/>
        <v>Hayward city</v>
      </c>
      <c r="E164" s="103" t="e" vm="317">
        <v>#VALUE!</v>
      </c>
      <c r="F164" s="97" t="e" vm="711">
        <v>#VALUE!</v>
      </c>
      <c r="G164" s="98" cm="1" vm="712">
        <f t="array" ref="G164">_FV(F164,"Population")</f>
        <v>159620</v>
      </c>
      <c r="H164" s="105">
        <f t="shared" si="9"/>
        <v>0.41699999999999998</v>
      </c>
      <c r="I164" s="101"/>
      <c r="J164" s="41">
        <v>144186</v>
      </c>
      <c r="K164" s="41">
        <v>144427</v>
      </c>
      <c r="L164" s="41">
        <v>144835</v>
      </c>
      <c r="M164" s="41">
        <v>146935</v>
      </c>
      <c r="N164" s="41">
        <v>149406</v>
      </c>
      <c r="O164" s="41">
        <v>151753</v>
      </c>
      <c r="P164" s="41">
        <v>154376</v>
      </c>
      <c r="Q164" s="41">
        <v>157999</v>
      </c>
      <c r="R164" s="41">
        <v>159331</v>
      </c>
      <c r="S164" s="41">
        <v>160324</v>
      </c>
      <c r="T164" s="41">
        <v>159760</v>
      </c>
      <c r="U164" s="41">
        <v>159203</v>
      </c>
    </row>
    <row r="165" spans="1:21" x14ac:dyDescent="0.35">
      <c r="A165" s="40">
        <v>161</v>
      </c>
      <c r="B165" s="76" t="s">
        <v>362</v>
      </c>
      <c r="C165" s="54" t="str">
        <f t="shared" si="7"/>
        <v xml:space="preserve"> Tennessee</v>
      </c>
      <c r="D165" s="91" t="str">
        <f t="shared" si="8"/>
        <v>Clarksville city</v>
      </c>
      <c r="E165" s="103" t="e" vm="369">
        <v>#VALUE!</v>
      </c>
      <c r="F165" s="97" t="e" vm="713">
        <v>#VALUE!</v>
      </c>
      <c r="G165" s="98" cm="1" vm="714">
        <f t="array" ref="G165">_FV(F165,"Population")</f>
        <v>156794</v>
      </c>
      <c r="H165" s="105">
        <f t="shared" si="9"/>
        <v>-1.3520000000000001</v>
      </c>
      <c r="I165" s="101"/>
      <c r="J165" s="41">
        <v>132929</v>
      </c>
      <c r="K165" s="41">
        <v>132901</v>
      </c>
      <c r="L165" s="41">
        <v>133486</v>
      </c>
      <c r="M165" s="41">
        <v>136104</v>
      </c>
      <c r="N165" s="41">
        <v>142652</v>
      </c>
      <c r="O165" s="41">
        <v>142281</v>
      </c>
      <c r="P165" s="41">
        <v>145899</v>
      </c>
      <c r="Q165" s="41">
        <v>148147</v>
      </c>
      <c r="R165" s="41">
        <v>149162</v>
      </c>
      <c r="S165" s="41">
        <v>152917</v>
      </c>
      <c r="T165" s="41">
        <v>156376</v>
      </c>
      <c r="U165" s="41">
        <v>158146</v>
      </c>
    </row>
    <row r="166" spans="1:21" x14ac:dyDescent="0.35">
      <c r="A166" s="40">
        <v>162</v>
      </c>
      <c r="B166" s="76" t="s">
        <v>363</v>
      </c>
      <c r="C166" s="54" t="str">
        <f t="shared" si="7"/>
        <v xml:space="preserve"> Colorado</v>
      </c>
      <c r="D166" s="91" t="str">
        <f t="shared" si="8"/>
        <v>Lakewood city</v>
      </c>
      <c r="E166" s="103" t="e" vm="322">
        <v>#VALUE!</v>
      </c>
      <c r="F166" s="97" t="e" vm="715">
        <v>#VALUE!</v>
      </c>
      <c r="G166" s="98" cm="1" vm="716">
        <f t="array" ref="G166">_FV(F166,"Population")</f>
        <v>156798</v>
      </c>
      <c r="H166" s="105">
        <f t="shared" si="9"/>
        <v>-1.137</v>
      </c>
      <c r="I166" s="101"/>
      <c r="J166" s="41">
        <v>142980</v>
      </c>
      <c r="K166" s="41">
        <v>142600</v>
      </c>
      <c r="L166" s="41">
        <v>142759</v>
      </c>
      <c r="M166" s="41">
        <v>144087</v>
      </c>
      <c r="N166" s="41">
        <v>145396</v>
      </c>
      <c r="O166" s="41">
        <v>146878</v>
      </c>
      <c r="P166" s="41">
        <v>149434</v>
      </c>
      <c r="Q166" s="41">
        <v>152052</v>
      </c>
      <c r="R166" s="41">
        <v>154039</v>
      </c>
      <c r="S166" s="41">
        <v>154966</v>
      </c>
      <c r="T166" s="41">
        <v>156682</v>
      </c>
      <c r="U166" s="41">
        <v>157935</v>
      </c>
    </row>
    <row r="167" spans="1:21" x14ac:dyDescent="0.35">
      <c r="A167" s="40">
        <v>163</v>
      </c>
      <c r="B167" s="76" t="s">
        <v>364</v>
      </c>
      <c r="C167" s="54" t="str">
        <f t="shared" si="7"/>
        <v xml:space="preserve"> California</v>
      </c>
      <c r="D167" s="91" t="str">
        <f t="shared" si="8"/>
        <v>Lancaster city</v>
      </c>
      <c r="E167" s="103" t="e" vm="317">
        <v>#VALUE!</v>
      </c>
      <c r="F167" s="97" t="e" vm="717">
        <v>#VALUE!</v>
      </c>
      <c r="G167" s="98" cm="1" vm="718">
        <f t="array" ref="G167">_FV(F167,"Population")</f>
        <v>159053</v>
      </c>
      <c r="H167" s="105">
        <f t="shared" si="9"/>
        <v>1.452</v>
      </c>
      <c r="I167" s="101"/>
      <c r="J167" s="41">
        <v>156633</v>
      </c>
      <c r="K167" s="41">
        <v>156649</v>
      </c>
      <c r="L167" s="41">
        <v>156824</v>
      </c>
      <c r="M167" s="41">
        <v>158078</v>
      </c>
      <c r="N167" s="41">
        <v>158253</v>
      </c>
      <c r="O167" s="41">
        <v>159055</v>
      </c>
      <c r="P167" s="41">
        <v>159634</v>
      </c>
      <c r="Q167" s="41">
        <v>159813</v>
      </c>
      <c r="R167" s="41">
        <v>159633</v>
      </c>
      <c r="S167" s="41">
        <v>159434</v>
      </c>
      <c r="T167" s="41">
        <v>158622</v>
      </c>
      <c r="U167" s="41">
        <v>157601</v>
      </c>
    </row>
    <row r="168" spans="1:21" x14ac:dyDescent="0.35">
      <c r="A168" s="40">
        <v>164</v>
      </c>
      <c r="B168" s="76" t="s">
        <v>365</v>
      </c>
      <c r="C168" s="54" t="str">
        <f t="shared" si="7"/>
        <v xml:space="preserve"> California</v>
      </c>
      <c r="D168" s="91" t="str">
        <f t="shared" si="8"/>
        <v>Salinas city</v>
      </c>
      <c r="E168" s="103" t="e" vm="317">
        <v>#VALUE!</v>
      </c>
      <c r="F168" s="97" t="e" vm="719">
        <v>#VALUE!</v>
      </c>
      <c r="G168" s="98" cm="1" vm="720">
        <f t="array" ref="G168">_FV(F168,"Population")</f>
        <v>156259</v>
      </c>
      <c r="H168" s="105">
        <f t="shared" si="9"/>
        <v>0.79400000000000004</v>
      </c>
      <c r="I168" s="101"/>
      <c r="J168" s="41">
        <v>150441</v>
      </c>
      <c r="K168" s="41">
        <v>150607</v>
      </c>
      <c r="L168" s="41">
        <v>150887</v>
      </c>
      <c r="M168" s="41">
        <v>152412</v>
      </c>
      <c r="N168" s="41">
        <v>153815</v>
      </c>
      <c r="O168" s="41">
        <v>154958</v>
      </c>
      <c r="P168" s="41">
        <v>155717</v>
      </c>
      <c r="Q168" s="41">
        <v>156244</v>
      </c>
      <c r="R168" s="41">
        <v>156830</v>
      </c>
      <c r="S168" s="41">
        <v>156463</v>
      </c>
      <c r="T168" s="41">
        <v>155647</v>
      </c>
      <c r="U168" s="41">
        <v>155465</v>
      </c>
    </row>
    <row r="169" spans="1:21" x14ac:dyDescent="0.35">
      <c r="A169" s="40">
        <v>165</v>
      </c>
      <c r="B169" s="76" t="s">
        <v>366</v>
      </c>
      <c r="C169" s="54" t="str">
        <f t="shared" si="7"/>
        <v xml:space="preserve"> California</v>
      </c>
      <c r="D169" s="91" t="str">
        <f t="shared" si="8"/>
        <v>Palmdale city</v>
      </c>
      <c r="E169" s="103" t="e" vm="317">
        <v>#VALUE!</v>
      </c>
      <c r="F169" s="97" t="e" vm="721">
        <v>#VALUE!</v>
      </c>
      <c r="G169" s="98" cm="1" vm="722">
        <f t="array" ref="G169">_FV(F169,"Population")</f>
        <v>156667</v>
      </c>
      <c r="H169" s="105">
        <f t="shared" si="9"/>
        <v>1.5880000000000001</v>
      </c>
      <c r="I169" s="101"/>
      <c r="J169" s="41">
        <v>152750</v>
      </c>
      <c r="K169" s="41">
        <v>152733</v>
      </c>
      <c r="L169" s="41">
        <v>152936</v>
      </c>
      <c r="M169" s="41">
        <v>153996</v>
      </c>
      <c r="N169" s="41">
        <v>154861</v>
      </c>
      <c r="O169" s="41">
        <v>156495</v>
      </c>
      <c r="P169" s="41">
        <v>156770</v>
      </c>
      <c r="Q169" s="41">
        <v>156988</v>
      </c>
      <c r="R169" s="41">
        <v>156739</v>
      </c>
      <c r="S169" s="41">
        <v>156558</v>
      </c>
      <c r="T169" s="41">
        <v>156158</v>
      </c>
      <c r="U169" s="41">
        <v>155079</v>
      </c>
    </row>
    <row r="170" spans="1:21" x14ac:dyDescent="0.35">
      <c r="A170" s="40">
        <v>166</v>
      </c>
      <c r="B170" s="76" t="s">
        <v>367</v>
      </c>
      <c r="C170" s="54" t="str">
        <f t="shared" si="7"/>
        <v xml:space="preserve"> Florida</v>
      </c>
      <c r="D170" s="91" t="str">
        <f t="shared" si="8"/>
        <v>Hollywood city</v>
      </c>
      <c r="E170" s="103" t="e" vm="413">
        <v>#VALUE!</v>
      </c>
      <c r="F170" s="97" t="e" vm="723">
        <v>#VALUE!</v>
      </c>
      <c r="G170" s="98" cm="1" vm="724">
        <f t="array" ref="G170">_FV(F170,"Population")</f>
        <v>154823</v>
      </c>
      <c r="H170" s="105">
        <f t="shared" si="9"/>
        <v>6.0000000000000001E-3</v>
      </c>
      <c r="I170" s="101"/>
      <c r="J170" s="41">
        <v>140768</v>
      </c>
      <c r="K170" s="41">
        <v>140709</v>
      </c>
      <c r="L170" s="41">
        <v>141013</v>
      </c>
      <c r="M170" s="41">
        <v>143421</v>
      </c>
      <c r="N170" s="41">
        <v>144998</v>
      </c>
      <c r="O170" s="41">
        <v>146038</v>
      </c>
      <c r="P170" s="41">
        <v>146978</v>
      </c>
      <c r="Q170" s="41">
        <v>148313</v>
      </c>
      <c r="R170" s="41">
        <v>151630</v>
      </c>
      <c r="S170" s="41">
        <v>153371</v>
      </c>
      <c r="T170" s="41">
        <v>154381</v>
      </c>
      <c r="U170" s="41">
        <v>154817</v>
      </c>
    </row>
    <row r="171" spans="1:21" x14ac:dyDescent="0.35">
      <c r="A171" s="40">
        <v>167</v>
      </c>
      <c r="B171" s="76" t="s">
        <v>368</v>
      </c>
      <c r="C171" s="54" t="str">
        <f t="shared" si="7"/>
        <v xml:space="preserve"> Massachusetts</v>
      </c>
      <c r="D171" s="91" t="str">
        <f t="shared" si="8"/>
        <v>Springfield city</v>
      </c>
      <c r="E171" s="103" t="e" vm="433">
        <v>#VALUE!</v>
      </c>
      <c r="F171" s="97" t="e" vm="725">
        <v>#VALUE!</v>
      </c>
      <c r="G171" s="98" cm="1" vm="726">
        <f t="array" ref="G171">_FV(F171,"Population")</f>
        <v>155032</v>
      </c>
      <c r="H171" s="105">
        <f t="shared" si="9"/>
        <v>1.4259999999999999</v>
      </c>
      <c r="I171" s="101"/>
      <c r="J171" s="41">
        <v>153060</v>
      </c>
      <c r="K171" s="41">
        <v>153132</v>
      </c>
      <c r="L171" s="41">
        <v>153569</v>
      </c>
      <c r="M171" s="41">
        <v>153773</v>
      </c>
      <c r="N171" s="41">
        <v>153933</v>
      </c>
      <c r="O171" s="41">
        <v>154056</v>
      </c>
      <c r="P171" s="41">
        <v>154376</v>
      </c>
      <c r="Q171" s="41">
        <v>154582</v>
      </c>
      <c r="R171" s="41">
        <v>154028</v>
      </c>
      <c r="S171" s="41">
        <v>154207</v>
      </c>
      <c r="T171" s="41">
        <v>154329</v>
      </c>
      <c r="U171" s="41">
        <v>153606</v>
      </c>
    </row>
    <row r="172" spans="1:21" x14ac:dyDescent="0.35">
      <c r="A172" s="40">
        <v>168</v>
      </c>
      <c r="B172" s="76" t="s">
        <v>369</v>
      </c>
      <c r="C172" s="54" t="str">
        <f t="shared" si="7"/>
        <v xml:space="preserve"> Georgia</v>
      </c>
      <c r="D172" s="91" t="str">
        <f t="shared" si="8"/>
        <v>Macon-Bibb County</v>
      </c>
      <c r="E172" s="103" t="e" vm="465">
        <v>#VALUE!</v>
      </c>
      <c r="F172" s="97" t="e" vm="727">
        <v>#VALUE!</v>
      </c>
      <c r="G172" s="98" cm="1" vm="728">
        <f t="array" ref="G172">_FV(F172,"Population")</f>
        <v>153159</v>
      </c>
      <c r="H172" s="105">
        <f t="shared" si="9"/>
        <v>0</v>
      </c>
      <c r="I172" s="101"/>
      <c r="J172" s="41" t="s">
        <v>370</v>
      </c>
      <c r="K172" s="41">
        <v>155783</v>
      </c>
      <c r="L172" s="41">
        <v>155814</v>
      </c>
      <c r="M172" s="41">
        <v>156211</v>
      </c>
      <c r="N172" s="41">
        <v>156606</v>
      </c>
      <c r="O172" s="41">
        <v>155031</v>
      </c>
      <c r="P172" s="41">
        <v>154329</v>
      </c>
      <c r="Q172" s="41">
        <v>153945</v>
      </c>
      <c r="R172" s="41">
        <v>153152</v>
      </c>
      <c r="S172" s="41">
        <v>152840</v>
      </c>
      <c r="T172" s="41">
        <v>152903</v>
      </c>
      <c r="U172" s="41">
        <v>153159</v>
      </c>
    </row>
    <row r="173" spans="1:21" x14ac:dyDescent="0.35">
      <c r="A173" s="40">
        <v>169</v>
      </c>
      <c r="B173" s="76" t="s">
        <v>371</v>
      </c>
      <c r="C173" s="54" t="str">
        <f t="shared" si="7"/>
        <v xml:space="preserve"> Kansas</v>
      </c>
      <c r="D173" s="91" t="str">
        <f t="shared" si="8"/>
        <v>Kansas City city</v>
      </c>
      <c r="E173" s="103" t="e" vm="332">
        <v>#VALUE!</v>
      </c>
      <c r="F173" s="97" t="e" vm="332">
        <v>#VALUE!</v>
      </c>
      <c r="G173" s="98" cm="1" vm="729">
        <f t="array" ref="G173">_FV(F173,"Population")</f>
        <v>2911505</v>
      </c>
      <c r="H173" s="105">
        <f t="shared" si="9"/>
        <v>2758.5450000000001</v>
      </c>
      <c r="I173" s="101"/>
      <c r="J173" s="41">
        <v>145786</v>
      </c>
      <c r="K173" s="41">
        <v>145783</v>
      </c>
      <c r="L173" s="41">
        <v>145878</v>
      </c>
      <c r="M173" s="41">
        <v>146227</v>
      </c>
      <c r="N173" s="41">
        <v>147454</v>
      </c>
      <c r="O173" s="41">
        <v>148899</v>
      </c>
      <c r="P173" s="41">
        <v>150122</v>
      </c>
      <c r="Q173" s="41">
        <v>151502</v>
      </c>
      <c r="R173" s="41">
        <v>152485</v>
      </c>
      <c r="S173" s="41">
        <v>152739</v>
      </c>
      <c r="T173" s="41">
        <v>152965</v>
      </c>
      <c r="U173" s="41">
        <v>152960</v>
      </c>
    </row>
    <row r="174" spans="1:21" x14ac:dyDescent="0.35">
      <c r="A174" s="40">
        <v>170</v>
      </c>
      <c r="B174" s="76" t="s">
        <v>372</v>
      </c>
      <c r="C174" s="54" t="str">
        <f t="shared" si="7"/>
        <v xml:space="preserve"> California</v>
      </c>
      <c r="D174" s="91" t="str">
        <f t="shared" si="8"/>
        <v>Sunnyvale city</v>
      </c>
      <c r="E174" s="103" t="e" vm="317">
        <v>#VALUE!</v>
      </c>
      <c r="F174" s="97" t="e" vm="730">
        <v>#VALUE!</v>
      </c>
      <c r="G174" s="98" cm="1" vm="731">
        <f t="array" ref="G174">_FV(F174,"Population")</f>
        <v>153185</v>
      </c>
      <c r="H174" s="105">
        <f t="shared" si="9"/>
        <v>0.48199999999999998</v>
      </c>
      <c r="I174" s="101"/>
      <c r="J174" s="41">
        <v>140081</v>
      </c>
      <c r="K174" s="41">
        <v>140060</v>
      </c>
      <c r="L174" s="41">
        <v>140462</v>
      </c>
      <c r="M174" s="41">
        <v>143805</v>
      </c>
      <c r="N174" s="41">
        <v>146436</v>
      </c>
      <c r="O174" s="41">
        <v>148055</v>
      </c>
      <c r="P174" s="41">
        <v>149769</v>
      </c>
      <c r="Q174" s="41">
        <v>151630</v>
      </c>
      <c r="R174" s="41">
        <v>153544</v>
      </c>
      <c r="S174" s="41">
        <v>153217</v>
      </c>
      <c r="T174" s="41">
        <v>152807</v>
      </c>
      <c r="U174" s="41">
        <v>152703</v>
      </c>
    </row>
    <row r="175" spans="1:21" x14ac:dyDescent="0.35">
      <c r="A175" s="40">
        <v>171</v>
      </c>
      <c r="B175" s="76" t="s">
        <v>373</v>
      </c>
      <c r="C175" s="54" t="str">
        <f t="shared" si="7"/>
        <v xml:space="preserve"> California</v>
      </c>
      <c r="D175" s="91" t="str">
        <f t="shared" si="8"/>
        <v>Pomona city</v>
      </c>
      <c r="E175" s="103" t="e" vm="317">
        <v>#VALUE!</v>
      </c>
      <c r="F175" s="97" t="e" vm="732">
        <v>#VALUE!</v>
      </c>
      <c r="G175" s="98" cm="1" vm="733">
        <f t="array" ref="G175">_FV(F175,"Population")</f>
        <v>152361</v>
      </c>
      <c r="H175" s="105">
        <f t="shared" si="9"/>
        <v>0.67</v>
      </c>
      <c r="I175" s="101"/>
      <c r="J175" s="41">
        <v>149058</v>
      </c>
      <c r="K175" s="41">
        <v>149061</v>
      </c>
      <c r="L175" s="41">
        <v>149107</v>
      </c>
      <c r="M175" s="41">
        <v>149693</v>
      </c>
      <c r="N175" s="41">
        <v>150453</v>
      </c>
      <c r="O175" s="41">
        <v>151072</v>
      </c>
      <c r="P175" s="41">
        <v>152225</v>
      </c>
      <c r="Q175" s="41">
        <v>152407</v>
      </c>
      <c r="R175" s="41">
        <v>152445</v>
      </c>
      <c r="S175" s="41">
        <v>152468</v>
      </c>
      <c r="T175" s="41">
        <v>151925</v>
      </c>
      <c r="U175" s="41">
        <v>151691</v>
      </c>
    </row>
    <row r="176" spans="1:21" x14ac:dyDescent="0.35">
      <c r="A176" s="40">
        <v>172</v>
      </c>
      <c r="B176" s="76" t="s">
        <v>374</v>
      </c>
      <c r="C176" s="54" t="str">
        <f t="shared" si="7"/>
        <v xml:space="preserve"> Texas</v>
      </c>
      <c r="D176" s="91" t="str">
        <f t="shared" si="8"/>
        <v>Killeen city</v>
      </c>
      <c r="E176" s="103" t="e" vm="370">
        <v>#VALUE!</v>
      </c>
      <c r="F176" s="97" t="e" vm="734">
        <v>#VALUE!</v>
      </c>
      <c r="G176" s="98" cm="1" vm="735">
        <f t="array" ref="G176">_FV(F176,"Population")</f>
        <v>149103</v>
      </c>
      <c r="H176" s="105">
        <f t="shared" si="9"/>
        <v>-2.5630000000000002</v>
      </c>
      <c r="I176" s="101"/>
      <c r="J176" s="41">
        <v>127921</v>
      </c>
      <c r="K176" s="41">
        <v>127747</v>
      </c>
      <c r="L176" s="41">
        <v>129024</v>
      </c>
      <c r="M176" s="41">
        <v>130838</v>
      </c>
      <c r="N176" s="41">
        <v>134240</v>
      </c>
      <c r="O176" s="41">
        <v>136294</v>
      </c>
      <c r="P176" s="41">
        <v>137589</v>
      </c>
      <c r="Q176" s="41">
        <v>140147</v>
      </c>
      <c r="R176" s="41">
        <v>142854</v>
      </c>
      <c r="S176" s="41">
        <v>145149</v>
      </c>
      <c r="T176" s="41">
        <v>148683</v>
      </c>
      <c r="U176" s="41">
        <v>151666</v>
      </c>
    </row>
    <row r="177" spans="1:21" x14ac:dyDescent="0.35">
      <c r="A177" s="40">
        <v>173</v>
      </c>
      <c r="B177" s="76" t="s">
        <v>375</v>
      </c>
      <c r="C177" s="54" t="str">
        <f t="shared" si="7"/>
        <v xml:space="preserve"> California</v>
      </c>
      <c r="D177" s="91" t="str">
        <f t="shared" si="8"/>
        <v>Escondido city</v>
      </c>
      <c r="E177" s="103" t="e" vm="317">
        <v>#VALUE!</v>
      </c>
      <c r="F177" s="97" t="e" vm="736">
        <v>#VALUE!</v>
      </c>
      <c r="G177" s="98" cm="1" vm="737">
        <f t="array" ref="G177">_FV(F177,"Population")</f>
        <v>152213</v>
      </c>
      <c r="H177" s="105">
        <f t="shared" si="9"/>
        <v>0.58799999999999997</v>
      </c>
      <c r="I177" s="101"/>
      <c r="J177" s="41">
        <v>143911</v>
      </c>
      <c r="K177" s="41">
        <v>143976</v>
      </c>
      <c r="L177" s="41">
        <v>144440</v>
      </c>
      <c r="M177" s="41">
        <v>146099</v>
      </c>
      <c r="N177" s="41">
        <v>147570</v>
      </c>
      <c r="O177" s="41">
        <v>148794</v>
      </c>
      <c r="P177" s="41">
        <v>149708</v>
      </c>
      <c r="Q177" s="41">
        <v>150683</v>
      </c>
      <c r="R177" s="41">
        <v>151204</v>
      </c>
      <c r="S177" s="41">
        <v>151220</v>
      </c>
      <c r="T177" s="41">
        <v>151793</v>
      </c>
      <c r="U177" s="41">
        <v>151625</v>
      </c>
    </row>
    <row r="178" spans="1:21" x14ac:dyDescent="0.35">
      <c r="A178" s="40">
        <v>174</v>
      </c>
      <c r="B178" s="76" t="s">
        <v>376</v>
      </c>
      <c r="C178" s="54" t="str">
        <f t="shared" si="7"/>
        <v xml:space="preserve"> Texas</v>
      </c>
      <c r="D178" s="91" t="str">
        <f t="shared" si="8"/>
        <v>Pasadena city</v>
      </c>
      <c r="E178" s="103" t="e" vm="370">
        <v>#VALUE!</v>
      </c>
      <c r="F178" s="97" t="e" vm="251">
        <v>#VALUE!</v>
      </c>
      <c r="G178" s="98" cm="1" vm="738">
        <f t="array" ref="G178">_FV(F178,"Population")</f>
        <v>153219</v>
      </c>
      <c r="H178" s="105">
        <f t="shared" si="9"/>
        <v>1.992</v>
      </c>
      <c r="I178" s="101"/>
      <c r="J178" s="41">
        <v>149043</v>
      </c>
      <c r="K178" s="41">
        <v>149307</v>
      </c>
      <c r="L178" s="41">
        <v>149523</v>
      </c>
      <c r="M178" s="41">
        <v>151156</v>
      </c>
      <c r="N178" s="41">
        <v>152662</v>
      </c>
      <c r="O178" s="41">
        <v>153532</v>
      </c>
      <c r="P178" s="41">
        <v>154447</v>
      </c>
      <c r="Q178" s="41">
        <v>154530</v>
      </c>
      <c r="R178" s="41">
        <v>154525</v>
      </c>
      <c r="S178" s="41">
        <v>153858</v>
      </c>
      <c r="T178" s="41">
        <v>152733</v>
      </c>
      <c r="U178" s="41">
        <v>151227</v>
      </c>
    </row>
    <row r="179" spans="1:21" x14ac:dyDescent="0.35">
      <c r="A179" s="40">
        <v>175</v>
      </c>
      <c r="B179" s="76" t="s">
        <v>377</v>
      </c>
      <c r="C179" s="54" t="str">
        <f t="shared" si="7"/>
        <v xml:space="preserve"> Illinois</v>
      </c>
      <c r="D179" s="91" t="str">
        <f t="shared" si="8"/>
        <v>Naperville city</v>
      </c>
      <c r="E179" s="103" t="e" vm="326">
        <v>#VALUE!</v>
      </c>
      <c r="F179" s="97" t="e" vm="739">
        <v>#VALUE!</v>
      </c>
      <c r="G179" s="98" cm="1" vm="740">
        <f t="array" ref="G179">_FV(F179,"Population")</f>
        <v>148304</v>
      </c>
      <c r="H179" s="105">
        <f t="shared" si="9"/>
        <v>-0.14499999999999999</v>
      </c>
      <c r="I179" s="101"/>
      <c r="J179" s="41">
        <v>141853</v>
      </c>
      <c r="K179" s="41">
        <v>142170</v>
      </c>
      <c r="L179" s="41">
        <v>142402</v>
      </c>
      <c r="M179" s="41">
        <v>143205</v>
      </c>
      <c r="N179" s="41">
        <v>144017</v>
      </c>
      <c r="O179" s="41">
        <v>144892</v>
      </c>
      <c r="P179" s="41">
        <v>146193</v>
      </c>
      <c r="Q179" s="41">
        <v>146975</v>
      </c>
      <c r="R179" s="41">
        <v>147192</v>
      </c>
      <c r="S179" s="41">
        <v>147619</v>
      </c>
      <c r="T179" s="41">
        <v>148090</v>
      </c>
      <c r="U179" s="41">
        <v>148449</v>
      </c>
    </row>
    <row r="180" spans="1:21" x14ac:dyDescent="0.35">
      <c r="A180" s="40">
        <v>176</v>
      </c>
      <c r="B180" s="76" t="s">
        <v>378</v>
      </c>
      <c r="C180" s="54" t="str">
        <f t="shared" si="7"/>
        <v xml:space="preserve"> Washington</v>
      </c>
      <c r="D180" s="91" t="str">
        <f t="shared" si="8"/>
        <v>Bellevue city</v>
      </c>
      <c r="E180" s="103" t="e" vm="385">
        <v>#VALUE!</v>
      </c>
      <c r="F180" s="97" t="e" vm="741">
        <v>#VALUE!</v>
      </c>
      <c r="G180" s="98" cm="1" vm="742">
        <f t="array" ref="G180">_FV(F180,"Population")</f>
        <v>147599</v>
      </c>
      <c r="H180" s="105">
        <f t="shared" si="9"/>
        <v>-0.56499999999999995</v>
      </c>
      <c r="I180" s="101"/>
      <c r="J180" s="41">
        <v>122363</v>
      </c>
      <c r="K180" s="41">
        <v>127885</v>
      </c>
      <c r="L180" s="41">
        <v>128357</v>
      </c>
      <c r="M180" s="41">
        <v>130196</v>
      </c>
      <c r="N180" s="41">
        <v>132074</v>
      </c>
      <c r="O180" s="41">
        <v>133688</v>
      </c>
      <c r="P180" s="41">
        <v>136275</v>
      </c>
      <c r="Q180" s="41">
        <v>139757</v>
      </c>
      <c r="R180" s="41">
        <v>141758</v>
      </c>
      <c r="S180" s="41">
        <v>145273</v>
      </c>
      <c r="T180" s="41">
        <v>147064</v>
      </c>
      <c r="U180" s="41">
        <v>148164</v>
      </c>
    </row>
    <row r="181" spans="1:21" x14ac:dyDescent="0.35">
      <c r="A181" s="40">
        <v>177</v>
      </c>
      <c r="B181" s="76" t="s">
        <v>379</v>
      </c>
      <c r="C181" s="54" t="str">
        <f t="shared" si="7"/>
        <v xml:space="preserve"> Illinois</v>
      </c>
      <c r="D181" s="91" t="str">
        <f t="shared" si="8"/>
        <v>Joliet city</v>
      </c>
      <c r="E181" s="103" t="e" vm="326">
        <v>#VALUE!</v>
      </c>
      <c r="F181" s="97" t="e" vm="743">
        <v>#VALUE!</v>
      </c>
      <c r="G181" s="98" cm="1" vm="744">
        <f t="array" ref="G181">_FV(F181,"Population")</f>
        <v>148099</v>
      </c>
      <c r="H181" s="105">
        <f t="shared" si="9"/>
        <v>0.755</v>
      </c>
      <c r="I181" s="101"/>
      <c r="J181" s="41">
        <v>147433</v>
      </c>
      <c r="K181" s="41">
        <v>147308</v>
      </c>
      <c r="L181" s="41">
        <v>147524</v>
      </c>
      <c r="M181" s="41">
        <v>147771</v>
      </c>
      <c r="N181" s="41">
        <v>148084</v>
      </c>
      <c r="O181" s="41">
        <v>147749</v>
      </c>
      <c r="P181" s="41">
        <v>147592</v>
      </c>
      <c r="Q181" s="41">
        <v>147432</v>
      </c>
      <c r="R181" s="41">
        <v>147802</v>
      </c>
      <c r="S181" s="41">
        <v>147821</v>
      </c>
      <c r="T181" s="41">
        <v>147730</v>
      </c>
      <c r="U181" s="41">
        <v>147344</v>
      </c>
    </row>
    <row r="182" spans="1:21" x14ac:dyDescent="0.35">
      <c r="A182" s="40">
        <v>178</v>
      </c>
      <c r="B182" s="76" t="s">
        <v>380</v>
      </c>
      <c r="C182" s="54" t="str">
        <f t="shared" si="7"/>
        <v xml:space="preserve"> Tennessee</v>
      </c>
      <c r="D182" s="91" t="str">
        <f t="shared" si="8"/>
        <v>Murfreesboro city</v>
      </c>
      <c r="E182" s="103" t="e" vm="369">
        <v>#VALUE!</v>
      </c>
      <c r="F182" s="97" t="e" vm="745">
        <v>#VALUE!</v>
      </c>
      <c r="G182" s="98" cm="1" vm="746">
        <f t="array" ref="G182">_FV(F182,"Population")</f>
        <v>141344</v>
      </c>
      <c r="H182" s="105">
        <f t="shared" si="9"/>
        <v>-5.556</v>
      </c>
      <c r="I182" s="101"/>
      <c r="J182" s="41">
        <v>108755</v>
      </c>
      <c r="K182" s="41">
        <v>109119</v>
      </c>
      <c r="L182" s="41">
        <v>109572</v>
      </c>
      <c r="M182" s="41">
        <v>111901</v>
      </c>
      <c r="N182" s="41">
        <v>114141</v>
      </c>
      <c r="O182" s="41">
        <v>117042</v>
      </c>
      <c r="P182" s="41">
        <v>120808</v>
      </c>
      <c r="Q182" s="41">
        <v>125958</v>
      </c>
      <c r="R182" s="41">
        <v>131409</v>
      </c>
      <c r="S182" s="41">
        <v>136217</v>
      </c>
      <c r="T182" s="41">
        <v>141442</v>
      </c>
      <c r="U182" s="41">
        <v>146900</v>
      </c>
    </row>
    <row r="183" spans="1:21" x14ac:dyDescent="0.35">
      <c r="A183" s="40">
        <v>179</v>
      </c>
      <c r="B183" s="76" t="s">
        <v>381</v>
      </c>
      <c r="C183" s="54" t="str">
        <f t="shared" si="7"/>
        <v xml:space="preserve"> Texas</v>
      </c>
      <c r="D183" s="91" t="str">
        <f t="shared" si="8"/>
        <v>Midland city</v>
      </c>
      <c r="E183" s="103" t="e" vm="370">
        <v>#VALUE!</v>
      </c>
      <c r="F183" s="97" t="e" vm="747">
        <v>#VALUE!</v>
      </c>
      <c r="G183" s="98" cm="1" vm="748">
        <f t="array" ref="G183">_FV(F183,"Population")</f>
        <v>142344</v>
      </c>
      <c r="H183" s="105">
        <f t="shared" si="9"/>
        <v>-3.694</v>
      </c>
      <c r="I183" s="101"/>
      <c r="J183" s="41">
        <v>111147</v>
      </c>
      <c r="K183" s="41">
        <v>111193</v>
      </c>
      <c r="L183" s="41">
        <v>111276</v>
      </c>
      <c r="M183" s="41">
        <v>113941</v>
      </c>
      <c r="N183" s="41">
        <v>119794</v>
      </c>
      <c r="O183" s="41">
        <v>124163</v>
      </c>
      <c r="P183" s="41">
        <v>128352</v>
      </c>
      <c r="Q183" s="41">
        <v>133440</v>
      </c>
      <c r="R183" s="41">
        <v>134935</v>
      </c>
      <c r="S183" s="41">
        <v>136205</v>
      </c>
      <c r="T183" s="41">
        <v>142173</v>
      </c>
      <c r="U183" s="41">
        <v>146038</v>
      </c>
    </row>
    <row r="184" spans="1:21" x14ac:dyDescent="0.35">
      <c r="A184" s="40">
        <v>180</v>
      </c>
      <c r="B184" s="76" t="s">
        <v>382</v>
      </c>
      <c r="C184" s="54" t="str">
        <f t="shared" si="7"/>
        <v xml:space="preserve"> Illinois</v>
      </c>
      <c r="D184" s="91" t="str">
        <f t="shared" si="8"/>
        <v>Rockford city</v>
      </c>
      <c r="E184" s="103" t="e" vm="326">
        <v>#VALUE!</v>
      </c>
      <c r="F184" s="97" t="e" vm="749">
        <v>#VALUE!</v>
      </c>
      <c r="G184" s="98" cm="1" vm="750">
        <f t="array" ref="G184">_FV(F184,"Population")</f>
        <v>146526</v>
      </c>
      <c r="H184" s="105">
        <f t="shared" si="9"/>
        <v>0.91700000000000004</v>
      </c>
      <c r="I184" s="101"/>
      <c r="J184" s="41">
        <v>152871</v>
      </c>
      <c r="K184" s="41">
        <v>153285</v>
      </c>
      <c r="L184" s="41">
        <v>153147</v>
      </c>
      <c r="M184" s="41">
        <v>152129</v>
      </c>
      <c r="N184" s="41">
        <v>151258</v>
      </c>
      <c r="O184" s="41">
        <v>150608</v>
      </c>
      <c r="P184" s="41">
        <v>149378</v>
      </c>
      <c r="Q184" s="41">
        <v>148465</v>
      </c>
      <c r="R184" s="41">
        <v>147796</v>
      </c>
      <c r="S184" s="41">
        <v>147008</v>
      </c>
      <c r="T184" s="41">
        <v>146307</v>
      </c>
      <c r="U184" s="41">
        <v>145609</v>
      </c>
    </row>
    <row r="185" spans="1:21" x14ac:dyDescent="0.35">
      <c r="A185" s="40">
        <v>181</v>
      </c>
      <c r="B185" s="76" t="s">
        <v>383</v>
      </c>
      <c r="C185" s="54" t="str">
        <f t="shared" si="7"/>
        <v xml:space="preserve"> New Jersey</v>
      </c>
      <c r="D185" s="91" t="str">
        <f t="shared" si="8"/>
        <v>Paterson city</v>
      </c>
      <c r="E185" s="103" t="e" vm="350">
        <v>#VALUE!</v>
      </c>
      <c r="F185" s="97" t="e" vm="751">
        <v>#VALUE!</v>
      </c>
      <c r="G185" s="98" cm="1" vm="752">
        <f t="array" ref="G185">_FV(F185,"Population")</f>
        <v>145627</v>
      </c>
      <c r="H185" s="105">
        <f t="shared" si="9"/>
        <v>0.39400000000000002</v>
      </c>
      <c r="I185" s="101"/>
      <c r="J185" s="41">
        <v>146199</v>
      </c>
      <c r="K185" s="41">
        <v>146181</v>
      </c>
      <c r="L185" s="41">
        <v>146391</v>
      </c>
      <c r="M185" s="41">
        <v>145593</v>
      </c>
      <c r="N185" s="41">
        <v>146111</v>
      </c>
      <c r="O185" s="41">
        <v>146049</v>
      </c>
      <c r="P185" s="41">
        <v>145911</v>
      </c>
      <c r="Q185" s="41">
        <v>145928</v>
      </c>
      <c r="R185" s="41">
        <v>145773</v>
      </c>
      <c r="S185" s="41">
        <v>146015</v>
      </c>
      <c r="T185" s="41">
        <v>145594</v>
      </c>
      <c r="U185" s="41">
        <v>145233</v>
      </c>
    </row>
    <row r="186" spans="1:21" x14ac:dyDescent="0.35">
      <c r="A186" s="40">
        <v>182</v>
      </c>
      <c r="B186" s="76" t="s">
        <v>384</v>
      </c>
      <c r="C186" s="54" t="str">
        <f t="shared" si="7"/>
        <v xml:space="preserve"> Georgia</v>
      </c>
      <c r="D186" s="91" t="str">
        <f t="shared" si="8"/>
        <v>Savannah city</v>
      </c>
      <c r="E186" s="103" t="e" vm="465">
        <v>#VALUE!</v>
      </c>
      <c r="F186" s="97" t="e" vm="753">
        <v>#VALUE!</v>
      </c>
      <c r="G186" s="98" cm="1" vm="754">
        <f t="array" ref="G186">_FV(F186,"Population")</f>
        <v>145862</v>
      </c>
      <c r="H186" s="105">
        <f t="shared" si="9"/>
        <v>1.3979999999999999</v>
      </c>
      <c r="I186" s="101"/>
      <c r="J186" s="41">
        <v>136286</v>
      </c>
      <c r="K186" s="41">
        <v>136918</v>
      </c>
      <c r="L186" s="41">
        <v>137412</v>
      </c>
      <c r="M186" s="41">
        <v>140414</v>
      </c>
      <c r="N186" s="41">
        <v>142327</v>
      </c>
      <c r="O186" s="41">
        <v>142600</v>
      </c>
      <c r="P186" s="41">
        <v>143883</v>
      </c>
      <c r="Q186" s="41">
        <v>145160</v>
      </c>
      <c r="R186" s="41">
        <v>145818</v>
      </c>
      <c r="S186" s="41">
        <v>145804</v>
      </c>
      <c r="T186" s="41">
        <v>145817</v>
      </c>
      <c r="U186" s="41">
        <v>144464</v>
      </c>
    </row>
    <row r="187" spans="1:21" x14ac:dyDescent="0.35">
      <c r="A187" s="40">
        <v>183</v>
      </c>
      <c r="B187" s="76" t="s">
        <v>385</v>
      </c>
      <c r="C187" s="54" t="str">
        <f t="shared" si="7"/>
        <v xml:space="preserve"> Connecticut</v>
      </c>
      <c r="D187" s="91" t="str">
        <f t="shared" si="8"/>
        <v>Bridgeport city</v>
      </c>
      <c r="E187" s="103" t="e" vm="755">
        <v>#VALUE!</v>
      </c>
      <c r="F187" s="97" t="e" vm="756">
        <v>#VALUE!</v>
      </c>
      <c r="G187" s="98" cm="1" vm="757">
        <f t="array" ref="G187">_FV(F187,"Population")</f>
        <v>144900</v>
      </c>
      <c r="H187" s="105">
        <f t="shared" si="9"/>
        <v>0.501</v>
      </c>
      <c r="I187" s="101"/>
      <c r="J187" s="41">
        <v>144229</v>
      </c>
      <c r="K187" s="41">
        <v>144246</v>
      </c>
      <c r="L187" s="41">
        <v>144864</v>
      </c>
      <c r="M187" s="41">
        <v>146146</v>
      </c>
      <c r="N187" s="41">
        <v>147096</v>
      </c>
      <c r="O187" s="41">
        <v>147716</v>
      </c>
      <c r="P187" s="41">
        <v>147870</v>
      </c>
      <c r="Q187" s="41">
        <v>147409</v>
      </c>
      <c r="R187" s="41">
        <v>146287</v>
      </c>
      <c r="S187" s="41">
        <v>145346</v>
      </c>
      <c r="T187" s="41">
        <v>144772</v>
      </c>
      <c r="U187" s="41">
        <v>144399</v>
      </c>
    </row>
    <row r="188" spans="1:21" x14ac:dyDescent="0.35">
      <c r="A188" s="40">
        <v>184</v>
      </c>
      <c r="B188" s="76" t="s">
        <v>386</v>
      </c>
      <c r="C188" s="54" t="str">
        <f t="shared" si="7"/>
        <v xml:space="preserve"> California</v>
      </c>
      <c r="D188" s="91" t="str">
        <f t="shared" si="8"/>
        <v>Torrance city</v>
      </c>
      <c r="E188" s="103" t="e" vm="317">
        <v>#VALUE!</v>
      </c>
      <c r="F188" s="97" t="e" vm="37">
        <v>#VALUE!</v>
      </c>
      <c r="G188" s="98" cm="1" vm="758">
        <f t="array" ref="G188">_FV(F188,"Population")</f>
        <v>145182</v>
      </c>
      <c r="H188" s="105">
        <f t="shared" si="9"/>
        <v>1.59</v>
      </c>
      <c r="I188" s="101"/>
      <c r="J188" s="41">
        <v>145438</v>
      </c>
      <c r="K188" s="41">
        <v>145151</v>
      </c>
      <c r="L188" s="41">
        <v>145154</v>
      </c>
      <c r="M188" s="41">
        <v>145769</v>
      </c>
      <c r="N188" s="41">
        <v>146257</v>
      </c>
      <c r="O188" s="41">
        <v>146671</v>
      </c>
      <c r="P188" s="41">
        <v>146845</v>
      </c>
      <c r="Q188" s="41">
        <v>146950</v>
      </c>
      <c r="R188" s="41">
        <v>146416</v>
      </c>
      <c r="S188" s="41">
        <v>145781</v>
      </c>
      <c r="T188" s="41">
        <v>144706</v>
      </c>
      <c r="U188" s="41">
        <v>143592</v>
      </c>
    </row>
    <row r="189" spans="1:21" x14ac:dyDescent="0.35">
      <c r="A189" s="40">
        <v>185</v>
      </c>
      <c r="B189" s="76" t="s">
        <v>387</v>
      </c>
      <c r="C189" s="54" t="str">
        <f t="shared" si="7"/>
        <v xml:space="preserve"> Texas</v>
      </c>
      <c r="D189" s="91" t="str">
        <f t="shared" si="8"/>
        <v>McAllen city</v>
      </c>
      <c r="E189" s="103" t="e" vm="370">
        <v>#VALUE!</v>
      </c>
      <c r="F189" s="97" t="e" vm="759">
        <v>#VALUE!</v>
      </c>
      <c r="G189" s="98" cm="1" vm="760">
        <f t="array" ref="G189">_FV(F189,"Population")</f>
        <v>143433</v>
      </c>
      <c r="H189" s="105">
        <f t="shared" si="9"/>
        <v>0.16500000000000001</v>
      </c>
      <c r="I189" s="101"/>
      <c r="J189" s="41">
        <v>129877</v>
      </c>
      <c r="K189" s="41">
        <v>131547</v>
      </c>
      <c r="L189" s="41">
        <v>132093</v>
      </c>
      <c r="M189" s="41">
        <v>134639</v>
      </c>
      <c r="N189" s="41">
        <v>136277</v>
      </c>
      <c r="O189" s="41">
        <v>137421</v>
      </c>
      <c r="P189" s="41">
        <v>138719</v>
      </c>
      <c r="Q189" s="41">
        <v>139909</v>
      </c>
      <c r="R189" s="41">
        <v>141888</v>
      </c>
      <c r="S189" s="41">
        <v>142249</v>
      </c>
      <c r="T189" s="41">
        <v>142530</v>
      </c>
      <c r="U189" s="41">
        <v>143268</v>
      </c>
    </row>
    <row r="190" spans="1:21" x14ac:dyDescent="0.35">
      <c r="A190" s="40">
        <v>186</v>
      </c>
      <c r="B190" s="76" t="s">
        <v>388</v>
      </c>
      <c r="C190" s="54" t="str">
        <f t="shared" si="7"/>
        <v xml:space="preserve"> New York</v>
      </c>
      <c r="D190" s="91" t="str">
        <f t="shared" si="8"/>
        <v>Syracuse city</v>
      </c>
      <c r="E190" s="103" t="e" vm="384">
        <v>#VALUE!</v>
      </c>
      <c r="F190" s="97" t="e" vm="761">
        <v>#VALUE!</v>
      </c>
      <c r="G190" s="98" cm="1" vm="762">
        <f t="array" ref="G190">_FV(F190,"Population")</f>
        <v>140987</v>
      </c>
      <c r="H190" s="105">
        <f t="shared" si="9"/>
        <v>-1.34</v>
      </c>
      <c r="I190" s="101"/>
      <c r="J190" s="41">
        <v>145170</v>
      </c>
      <c r="K190" s="41">
        <v>145150</v>
      </c>
      <c r="L190" s="41">
        <v>145215</v>
      </c>
      <c r="M190" s="41">
        <v>144526</v>
      </c>
      <c r="N190" s="41">
        <v>144414</v>
      </c>
      <c r="O190" s="41">
        <v>145044</v>
      </c>
      <c r="P190" s="41">
        <v>144331</v>
      </c>
      <c r="Q190" s="41">
        <v>143816</v>
      </c>
      <c r="R190" s="41">
        <v>143176</v>
      </c>
      <c r="S190" s="41">
        <v>142287</v>
      </c>
      <c r="T190" s="41">
        <v>142745</v>
      </c>
      <c r="U190" s="41">
        <v>142327</v>
      </c>
    </row>
    <row r="191" spans="1:21" x14ac:dyDescent="0.35">
      <c r="A191" s="40">
        <v>187</v>
      </c>
      <c r="B191" s="76" t="s">
        <v>389</v>
      </c>
      <c r="C191" s="54" t="str">
        <f t="shared" si="7"/>
        <v xml:space="preserve"> Arizona</v>
      </c>
      <c r="D191" s="91" t="str">
        <f t="shared" si="8"/>
        <v>Surprise city</v>
      </c>
      <c r="E191" s="103" t="e" vm="400">
        <v>#VALUE!</v>
      </c>
      <c r="F191" s="97" t="e" vm="763">
        <v>#VALUE!</v>
      </c>
      <c r="G191" s="98" cm="1" vm="764">
        <f t="array" ref="G191">_FV(F191,"Population")</f>
        <v>138161</v>
      </c>
      <c r="H191" s="105">
        <f t="shared" si="9"/>
        <v>-3.5030000000000001</v>
      </c>
      <c r="I191" s="101"/>
      <c r="J191" s="41">
        <v>117517</v>
      </c>
      <c r="K191" s="41">
        <v>117473</v>
      </c>
      <c r="L191" s="41">
        <v>117643</v>
      </c>
      <c r="M191" s="41">
        <v>119617</v>
      </c>
      <c r="N191" s="41">
        <v>122266</v>
      </c>
      <c r="O191" s="41">
        <v>125035</v>
      </c>
      <c r="P191" s="41">
        <v>127880</v>
      </c>
      <c r="Q191" s="41">
        <v>130336</v>
      </c>
      <c r="R191" s="41">
        <v>132846</v>
      </c>
      <c r="S191" s="41">
        <v>134781</v>
      </c>
      <c r="T191" s="41">
        <v>137717</v>
      </c>
      <c r="U191" s="41">
        <v>141664</v>
      </c>
    </row>
    <row r="192" spans="1:21" x14ac:dyDescent="0.35">
      <c r="A192" s="40">
        <v>188</v>
      </c>
      <c r="B192" s="76" t="s">
        <v>390</v>
      </c>
      <c r="C192" s="54" t="str">
        <f t="shared" si="7"/>
        <v xml:space="preserve"> Texas</v>
      </c>
      <c r="D192" s="91" t="str">
        <f t="shared" si="8"/>
        <v>Denton city</v>
      </c>
      <c r="E192" s="103" t="e" vm="370">
        <v>#VALUE!</v>
      </c>
      <c r="F192" s="97" t="e" vm="765">
        <v>#VALUE!</v>
      </c>
      <c r="G192" s="98" cm="1" vm="766">
        <f t="array" ref="G192">_FV(F192,"Population")</f>
        <v>138541</v>
      </c>
      <c r="H192" s="105">
        <f t="shared" si="9"/>
        <v>-3</v>
      </c>
      <c r="I192" s="101"/>
      <c r="J192" s="41">
        <v>113383</v>
      </c>
      <c r="K192" s="41">
        <v>116326</v>
      </c>
      <c r="L192" s="41">
        <v>117010</v>
      </c>
      <c r="M192" s="41">
        <v>120101</v>
      </c>
      <c r="N192" s="41">
        <v>123573</v>
      </c>
      <c r="O192" s="41">
        <v>125030</v>
      </c>
      <c r="P192" s="41">
        <v>128217</v>
      </c>
      <c r="Q192" s="41">
        <v>131154</v>
      </c>
      <c r="R192" s="41">
        <v>134261</v>
      </c>
      <c r="S192" s="41">
        <v>135629</v>
      </c>
      <c r="T192" s="41">
        <v>138315</v>
      </c>
      <c r="U192" s="41">
        <v>141541</v>
      </c>
    </row>
    <row r="193" spans="1:21" x14ac:dyDescent="0.35">
      <c r="A193" s="40">
        <v>189</v>
      </c>
      <c r="B193" s="76" t="s">
        <v>391</v>
      </c>
      <c r="C193" s="54" t="str">
        <f t="shared" si="7"/>
        <v xml:space="preserve"> California</v>
      </c>
      <c r="D193" s="91" t="str">
        <f t="shared" si="8"/>
        <v>Roseville city</v>
      </c>
      <c r="E193" s="103" t="e" vm="317">
        <v>#VALUE!</v>
      </c>
      <c r="F193" s="97" t="e" vm="767">
        <v>#VALUE!</v>
      </c>
      <c r="G193" s="98" cm="1" vm="768">
        <f t="array" ref="G193">_FV(F193,"Population")</f>
        <v>139117</v>
      </c>
      <c r="H193" s="105">
        <f t="shared" si="9"/>
        <v>-2.383</v>
      </c>
      <c r="I193" s="101"/>
      <c r="J193" s="41">
        <v>118788</v>
      </c>
      <c r="K193" s="41">
        <v>119277</v>
      </c>
      <c r="L193" s="41">
        <v>119916</v>
      </c>
      <c r="M193" s="41">
        <v>122725</v>
      </c>
      <c r="N193" s="41">
        <v>124432</v>
      </c>
      <c r="O193" s="41">
        <v>126769</v>
      </c>
      <c r="P193" s="41">
        <v>128397</v>
      </c>
      <c r="Q193" s="41">
        <v>130018</v>
      </c>
      <c r="R193" s="41">
        <v>132708</v>
      </c>
      <c r="S193" s="41">
        <v>135077</v>
      </c>
      <c r="T193" s="41">
        <v>138953</v>
      </c>
      <c r="U193" s="41">
        <v>141500</v>
      </c>
    </row>
    <row r="194" spans="1:21" x14ac:dyDescent="0.35">
      <c r="A194" s="40">
        <v>190</v>
      </c>
      <c r="B194" s="76" t="s">
        <v>392</v>
      </c>
      <c r="C194" s="54" t="str">
        <f t="shared" si="7"/>
        <v xml:space="preserve"> Colorado</v>
      </c>
      <c r="D194" s="91" t="str">
        <f t="shared" si="8"/>
        <v>Thornton city</v>
      </c>
      <c r="E194" s="103" t="e" vm="322">
        <v>#VALUE!</v>
      </c>
      <c r="F194" s="97" t="e" vm="769">
        <v>#VALUE!</v>
      </c>
      <c r="G194" s="98" cm="1" vm="770">
        <f t="array" ref="G194">_FV(F194,"Population")</f>
        <v>139436</v>
      </c>
      <c r="H194" s="105">
        <f t="shared" si="9"/>
        <v>-2.028</v>
      </c>
      <c r="I194" s="101"/>
      <c r="J194" s="41">
        <v>118772</v>
      </c>
      <c r="K194" s="41">
        <v>118787</v>
      </c>
      <c r="L194" s="41">
        <v>119391</v>
      </c>
      <c r="M194" s="41">
        <v>121911</v>
      </c>
      <c r="N194" s="41">
        <v>124361</v>
      </c>
      <c r="O194" s="41">
        <v>127022</v>
      </c>
      <c r="P194" s="41">
        <v>129479</v>
      </c>
      <c r="Q194" s="41">
        <v>132176</v>
      </c>
      <c r="R194" s="41">
        <v>134574</v>
      </c>
      <c r="S194" s="41">
        <v>136777</v>
      </c>
      <c r="T194" s="41">
        <v>139352</v>
      </c>
      <c r="U194" s="41">
        <v>141464</v>
      </c>
    </row>
    <row r="195" spans="1:21" x14ac:dyDescent="0.35">
      <c r="A195" s="40">
        <v>191</v>
      </c>
      <c r="B195" s="76" t="s">
        <v>393</v>
      </c>
      <c r="C195" s="54" t="str">
        <f t="shared" si="7"/>
        <v xml:space="preserve"> Florida</v>
      </c>
      <c r="D195" s="91" t="str">
        <f t="shared" si="8"/>
        <v>Miramar city</v>
      </c>
      <c r="E195" s="103" t="e" vm="413">
        <v>#VALUE!</v>
      </c>
      <c r="F195" s="97" t="e" vm="771">
        <v>#VALUE!</v>
      </c>
      <c r="G195" s="98" cm="1" vm="772">
        <f t="array" ref="G195">_FV(F195,"Population")</f>
        <v>140823</v>
      </c>
      <c r="H195" s="105">
        <f t="shared" si="9"/>
        <v>-0.36799999999999999</v>
      </c>
      <c r="I195" s="101"/>
      <c r="J195" s="41">
        <v>122041</v>
      </c>
      <c r="K195" s="41">
        <v>121958</v>
      </c>
      <c r="L195" s="41">
        <v>122300</v>
      </c>
      <c r="M195" s="41">
        <v>125059</v>
      </c>
      <c r="N195" s="41">
        <v>128697</v>
      </c>
      <c r="O195" s="41">
        <v>130120</v>
      </c>
      <c r="P195" s="41">
        <v>134494</v>
      </c>
      <c r="Q195" s="41">
        <v>136476</v>
      </c>
      <c r="R195" s="41">
        <v>138964</v>
      </c>
      <c r="S195" s="41">
        <v>140215</v>
      </c>
      <c r="T195" s="41">
        <v>140564</v>
      </c>
      <c r="U195" s="41">
        <v>141191</v>
      </c>
    </row>
    <row r="196" spans="1:21" x14ac:dyDescent="0.35">
      <c r="A196" s="40">
        <v>192</v>
      </c>
      <c r="B196" s="76" t="s">
        <v>394</v>
      </c>
      <c r="C196" s="54" t="str">
        <f t="shared" si="7"/>
        <v xml:space="preserve"> California</v>
      </c>
      <c r="D196" s="91" t="str">
        <f t="shared" si="8"/>
        <v>Pasadena city</v>
      </c>
      <c r="E196" s="103" t="e" vm="317">
        <v>#VALUE!</v>
      </c>
      <c r="F196" s="97" t="e" vm="773">
        <v>#VALUE!</v>
      </c>
      <c r="G196" s="98" cm="1" vm="774">
        <f t="array" ref="G196">_FV(F196,"Population")</f>
        <v>141371</v>
      </c>
      <c r="H196" s="105">
        <f t="shared" si="9"/>
        <v>0.34200000000000003</v>
      </c>
      <c r="I196" s="101"/>
      <c r="J196" s="41">
        <v>137122</v>
      </c>
      <c r="K196" s="41">
        <v>137114</v>
      </c>
      <c r="L196" s="41">
        <v>137111</v>
      </c>
      <c r="M196" s="41">
        <v>137652</v>
      </c>
      <c r="N196" s="41">
        <v>138097</v>
      </c>
      <c r="O196" s="41">
        <v>139292</v>
      </c>
      <c r="P196" s="41">
        <v>139529</v>
      </c>
      <c r="Q196" s="41">
        <v>141025</v>
      </c>
      <c r="R196" s="41">
        <v>141601</v>
      </c>
      <c r="S196" s="41">
        <v>141757</v>
      </c>
      <c r="T196" s="41">
        <v>140906</v>
      </c>
      <c r="U196" s="41">
        <v>141029</v>
      </c>
    </row>
    <row r="197" spans="1:21" x14ac:dyDescent="0.35">
      <c r="A197" s="40">
        <v>193</v>
      </c>
      <c r="B197" s="76" t="s">
        <v>395</v>
      </c>
      <c r="C197" s="54" t="str">
        <f t="shared" si="7"/>
        <v xml:space="preserve"> Texas</v>
      </c>
      <c r="D197" s="91" t="str">
        <f t="shared" si="8"/>
        <v>Mesquite city</v>
      </c>
      <c r="E197" s="103" t="e" vm="370">
        <v>#VALUE!</v>
      </c>
      <c r="F197" s="97" t="e" vm="775">
        <v>#VALUE!</v>
      </c>
      <c r="G197" s="98" cm="1" vm="776">
        <f t="array" ref="G197">_FV(F197,"Population")</f>
        <v>142816</v>
      </c>
      <c r="H197" s="105">
        <f t="shared" si="9"/>
        <v>1.879</v>
      </c>
      <c r="I197" s="101"/>
      <c r="J197" s="41">
        <v>139824</v>
      </c>
      <c r="K197" s="41">
        <v>139701</v>
      </c>
      <c r="L197" s="41">
        <v>139963</v>
      </c>
      <c r="M197" s="41">
        <v>141520</v>
      </c>
      <c r="N197" s="41">
        <v>143365</v>
      </c>
      <c r="O197" s="41">
        <v>143604</v>
      </c>
      <c r="P197" s="41">
        <v>144508</v>
      </c>
      <c r="Q197" s="41">
        <v>144988</v>
      </c>
      <c r="R197" s="41">
        <v>144681</v>
      </c>
      <c r="S197" s="41">
        <v>144218</v>
      </c>
      <c r="T197" s="41">
        <v>142520</v>
      </c>
      <c r="U197" s="41">
        <v>140937</v>
      </c>
    </row>
    <row r="198" spans="1:21" x14ac:dyDescent="0.35">
      <c r="A198" s="40">
        <v>194</v>
      </c>
      <c r="B198" s="76" t="s">
        <v>396</v>
      </c>
      <c r="C198" s="54" t="str">
        <f t="shared" ref="C198:C261" si="10">RIGHT(B198,LEN(B198)-SEARCH(",",B198))</f>
        <v xml:space="preserve"> Kansas</v>
      </c>
      <c r="D198" s="91" t="str">
        <f t="shared" ref="D198:D261" si="11">LEFT(B198,SEARCH(",",B198)-1)</f>
        <v>Olathe city</v>
      </c>
      <c r="E198" s="103" t="e" vm="332">
        <v>#VALUE!</v>
      </c>
      <c r="F198" s="97" t="e" vm="777">
        <v>#VALUE!</v>
      </c>
      <c r="G198" s="98" cm="1" vm="778">
        <f t="array" ref="G198">_FV(F198,"Population")</f>
        <v>139605</v>
      </c>
      <c r="H198" s="105">
        <f t="shared" si="9"/>
        <v>-0.94</v>
      </c>
      <c r="I198" s="101"/>
      <c r="J198" s="41">
        <v>125872</v>
      </c>
      <c r="K198" s="41">
        <v>125922</v>
      </c>
      <c r="L198" s="41">
        <v>126269</v>
      </c>
      <c r="M198" s="41">
        <v>128325</v>
      </c>
      <c r="N198" s="41">
        <v>129963</v>
      </c>
      <c r="O198" s="41">
        <v>131798</v>
      </c>
      <c r="P198" s="41">
        <v>132839</v>
      </c>
      <c r="Q198" s="41">
        <v>134298</v>
      </c>
      <c r="R198" s="41">
        <v>135928</v>
      </c>
      <c r="S198" s="41">
        <v>137526</v>
      </c>
      <c r="T198" s="41">
        <v>139758</v>
      </c>
      <c r="U198" s="41">
        <v>140545</v>
      </c>
    </row>
    <row r="199" spans="1:21" x14ac:dyDescent="0.35">
      <c r="A199" s="40">
        <v>195</v>
      </c>
      <c r="B199" s="76" t="s">
        <v>397</v>
      </c>
      <c r="C199" s="54" t="str">
        <f t="shared" si="10"/>
        <v xml:space="preserve"> Ohio</v>
      </c>
      <c r="D199" s="91" t="str">
        <f t="shared" si="11"/>
        <v>Dayton city</v>
      </c>
      <c r="E199" s="103" t="e" vm="359">
        <v>#VALUE!</v>
      </c>
      <c r="F199" s="97" t="e" vm="779">
        <v>#VALUE!</v>
      </c>
      <c r="G199" s="98" cm="1" vm="780">
        <f t="array" ref="G199">_FV(F199,"Population")</f>
        <v>140640</v>
      </c>
      <c r="H199" s="105">
        <f t="shared" si="9"/>
        <v>0.23300000000000001</v>
      </c>
      <c r="I199" s="101"/>
      <c r="J199" s="41">
        <v>141527</v>
      </c>
      <c r="K199" s="41">
        <v>141989</v>
      </c>
      <c r="L199" s="41">
        <v>142348</v>
      </c>
      <c r="M199" s="41">
        <v>142000</v>
      </c>
      <c r="N199" s="41">
        <v>141916</v>
      </c>
      <c r="O199" s="41">
        <v>142035</v>
      </c>
      <c r="P199" s="41">
        <v>141117</v>
      </c>
      <c r="Q199" s="41">
        <v>140819</v>
      </c>
      <c r="R199" s="41">
        <v>140849</v>
      </c>
      <c r="S199" s="41">
        <v>140372</v>
      </c>
      <c r="T199" s="41">
        <v>140439</v>
      </c>
      <c r="U199" s="41">
        <v>140407</v>
      </c>
    </row>
    <row r="200" spans="1:21" x14ac:dyDescent="0.35">
      <c r="A200" s="40">
        <v>196</v>
      </c>
      <c r="B200" s="76" t="s">
        <v>398</v>
      </c>
      <c r="C200" s="54" t="str">
        <f t="shared" si="10"/>
        <v xml:space="preserve"> Texas</v>
      </c>
      <c r="D200" s="91" t="str">
        <f t="shared" si="11"/>
        <v>Carrollton city</v>
      </c>
      <c r="E200" s="103" t="e" vm="370">
        <v>#VALUE!</v>
      </c>
      <c r="F200" s="97" t="e" vm="781">
        <v>#VALUE!</v>
      </c>
      <c r="G200" s="98" cm="1" vm="782">
        <f t="array" ref="G200">_FV(F200,"Population")</f>
        <v>136879</v>
      </c>
      <c r="H200" s="105">
        <f t="shared" si="9"/>
        <v>-2.3690000000000002</v>
      </c>
      <c r="I200" s="101"/>
      <c r="J200" s="41">
        <v>119097</v>
      </c>
      <c r="K200" s="41">
        <v>119211</v>
      </c>
      <c r="L200" s="41">
        <v>119564</v>
      </c>
      <c r="M200" s="41">
        <v>122527</v>
      </c>
      <c r="N200" s="41">
        <v>125484</v>
      </c>
      <c r="O200" s="41">
        <v>126545</v>
      </c>
      <c r="P200" s="41">
        <v>128349</v>
      </c>
      <c r="Q200" s="41">
        <v>133060</v>
      </c>
      <c r="R200" s="41">
        <v>133704</v>
      </c>
      <c r="S200" s="41">
        <v>136054</v>
      </c>
      <c r="T200" s="41">
        <v>137013</v>
      </c>
      <c r="U200" s="41">
        <v>139248</v>
      </c>
    </row>
    <row r="201" spans="1:21" x14ac:dyDescent="0.35">
      <c r="A201" s="40">
        <v>197</v>
      </c>
      <c r="B201" s="76" t="s">
        <v>399</v>
      </c>
      <c r="C201" s="54" t="str">
        <f t="shared" si="10"/>
        <v xml:space="preserve"> Texas</v>
      </c>
      <c r="D201" s="91" t="str">
        <f t="shared" si="11"/>
        <v>Waco city</v>
      </c>
      <c r="E201" s="103" t="e" vm="370">
        <v>#VALUE!</v>
      </c>
      <c r="F201" s="97" t="e" vm="783">
        <v>#VALUE!</v>
      </c>
      <c r="G201" s="98" cm="1" vm="784">
        <f t="array" ref="G201">_FV(F201,"Population")</f>
        <v>138183</v>
      </c>
      <c r="H201" s="105">
        <f t="shared" ref="H201:H264" si="12">(G201-U201)/1000</f>
        <v>-1.0529999999999999</v>
      </c>
      <c r="I201" s="101"/>
      <c r="J201" s="41">
        <v>124805</v>
      </c>
      <c r="K201" s="41">
        <v>124797</v>
      </c>
      <c r="L201" s="41">
        <v>125377</v>
      </c>
      <c r="M201" s="41">
        <v>126443</v>
      </c>
      <c r="N201" s="41">
        <v>127494</v>
      </c>
      <c r="O201" s="41">
        <v>129011</v>
      </c>
      <c r="P201" s="41">
        <v>129860</v>
      </c>
      <c r="Q201" s="41">
        <v>131801</v>
      </c>
      <c r="R201" s="41">
        <v>133421</v>
      </c>
      <c r="S201" s="41">
        <v>136939</v>
      </c>
      <c r="T201" s="41">
        <v>137886</v>
      </c>
      <c r="U201" s="41">
        <v>139236</v>
      </c>
    </row>
    <row r="202" spans="1:21" x14ac:dyDescent="0.35">
      <c r="A202" s="40">
        <v>198</v>
      </c>
      <c r="B202" s="76" t="s">
        <v>400</v>
      </c>
      <c r="C202" s="54" t="str">
        <f t="shared" si="10"/>
        <v xml:space="preserve"> California</v>
      </c>
      <c r="D202" s="91" t="str">
        <f t="shared" si="11"/>
        <v>Orange city</v>
      </c>
      <c r="E202" s="103" t="e" vm="317">
        <v>#VALUE!</v>
      </c>
      <c r="F202" s="97" t="e" vm="785">
        <v>#VALUE!</v>
      </c>
      <c r="G202" s="98" cm="1" vm="786">
        <f t="array" ref="G202">_FV(F202,"Population")</f>
        <v>139484</v>
      </c>
      <c r="H202" s="105">
        <f t="shared" si="12"/>
        <v>0.81499999999999995</v>
      </c>
      <c r="I202" s="101"/>
      <c r="J202" s="41">
        <v>136416</v>
      </c>
      <c r="K202" s="41">
        <v>136776</v>
      </c>
      <c r="L202" s="41">
        <v>137103</v>
      </c>
      <c r="M202" s="41">
        <v>138539</v>
      </c>
      <c r="N202" s="41">
        <v>139372</v>
      </c>
      <c r="O202" s="41">
        <v>139972</v>
      </c>
      <c r="P202" s="41">
        <v>139424</v>
      </c>
      <c r="Q202" s="41">
        <v>140503</v>
      </c>
      <c r="R202" s="41">
        <v>140581</v>
      </c>
      <c r="S202" s="41">
        <v>140251</v>
      </c>
      <c r="T202" s="41">
        <v>139449</v>
      </c>
      <c r="U202" s="41">
        <v>138669</v>
      </c>
    </row>
    <row r="203" spans="1:21" x14ac:dyDescent="0.35">
      <c r="A203" s="40">
        <v>199</v>
      </c>
      <c r="B203" s="76" t="s">
        <v>401</v>
      </c>
      <c r="C203" s="54" t="str">
        <f t="shared" si="10"/>
        <v xml:space="preserve"> California</v>
      </c>
      <c r="D203" s="91" t="str">
        <f t="shared" si="11"/>
        <v>Fullerton city</v>
      </c>
      <c r="E203" s="103" t="e" vm="317">
        <v>#VALUE!</v>
      </c>
      <c r="F203" s="97" t="e" vm="787">
        <v>#VALUE!</v>
      </c>
      <c r="G203" s="98" cm="1" vm="788">
        <f t="array" ref="G203">_FV(F203,"Population")</f>
        <v>139640</v>
      </c>
      <c r="H203" s="105">
        <f t="shared" si="12"/>
        <v>1.008</v>
      </c>
      <c r="I203" s="101"/>
      <c r="J203" s="41">
        <v>135161</v>
      </c>
      <c r="K203" s="41">
        <v>135233</v>
      </c>
      <c r="L203" s="41">
        <v>135291</v>
      </c>
      <c r="M203" s="41">
        <v>136386</v>
      </c>
      <c r="N203" s="41">
        <v>138103</v>
      </c>
      <c r="O203" s="41">
        <v>138637</v>
      </c>
      <c r="P203" s="41">
        <v>138840</v>
      </c>
      <c r="Q203" s="41">
        <v>139982</v>
      </c>
      <c r="R203" s="41">
        <v>140454</v>
      </c>
      <c r="S203" s="41">
        <v>139744</v>
      </c>
      <c r="T203" s="41">
        <v>139273</v>
      </c>
      <c r="U203" s="41">
        <v>138632</v>
      </c>
    </row>
    <row r="204" spans="1:21" x14ac:dyDescent="0.35">
      <c r="A204" s="40">
        <v>200</v>
      </c>
      <c r="B204" s="76" t="s">
        <v>402</v>
      </c>
      <c r="C204" s="54" t="str">
        <f t="shared" si="10"/>
        <v xml:space="preserve"> South Carolina</v>
      </c>
      <c r="D204" s="91" t="str">
        <f t="shared" si="11"/>
        <v>Charleston city</v>
      </c>
      <c r="E204" s="103" t="e" vm="789">
        <v>#VALUE!</v>
      </c>
      <c r="F204" s="97" t="e" vm="790">
        <v>#VALUE!</v>
      </c>
      <c r="G204" s="98" cm="1" vm="791">
        <f t="array" ref="G204">_FV(F204,"Population")</f>
        <v>136208</v>
      </c>
      <c r="H204" s="105">
        <f t="shared" si="12"/>
        <v>-1.3580000000000001</v>
      </c>
      <c r="I204" s="101"/>
      <c r="J204" s="41">
        <v>120083</v>
      </c>
      <c r="K204" s="41">
        <v>120364</v>
      </c>
      <c r="L204" s="41">
        <v>120700</v>
      </c>
      <c r="M204" s="41">
        <v>123012</v>
      </c>
      <c r="N204" s="41">
        <v>125223</v>
      </c>
      <c r="O204" s="41">
        <v>127246</v>
      </c>
      <c r="P204" s="41">
        <v>129434</v>
      </c>
      <c r="Q204" s="41">
        <v>132413</v>
      </c>
      <c r="R204" s="41">
        <v>134453</v>
      </c>
      <c r="S204" s="41">
        <v>135626</v>
      </c>
      <c r="T204" s="41">
        <v>136111</v>
      </c>
      <c r="U204" s="41">
        <v>137566</v>
      </c>
    </row>
    <row r="205" spans="1:21" x14ac:dyDescent="0.35">
      <c r="A205" s="40">
        <v>201</v>
      </c>
      <c r="B205" s="76" t="s">
        <v>403</v>
      </c>
      <c r="C205" s="54" t="str">
        <f t="shared" si="10"/>
        <v xml:space="preserve"> Utah</v>
      </c>
      <c r="D205" s="91" t="str">
        <f t="shared" si="11"/>
        <v>West Valley City city</v>
      </c>
      <c r="E205" s="103" t="e" vm="381">
        <v>#VALUE!</v>
      </c>
      <c r="F205" s="97" t="e" vm="792">
        <v>#VALUE!</v>
      </c>
      <c r="G205" s="98" cm="1" vm="793">
        <f t="array" ref="G205">_FV(F205,"Population")</f>
        <v>136401</v>
      </c>
      <c r="H205" s="105">
        <f t="shared" si="12"/>
        <v>1.153</v>
      </c>
      <c r="I205" s="101"/>
      <c r="J205" s="41">
        <v>129480</v>
      </c>
      <c r="K205" s="41">
        <v>129489</v>
      </c>
      <c r="L205" s="41">
        <v>129653</v>
      </c>
      <c r="M205" s="41">
        <v>131031</v>
      </c>
      <c r="N205" s="41">
        <v>132463</v>
      </c>
      <c r="O205" s="41">
        <v>133744</v>
      </c>
      <c r="P205" s="41">
        <v>134431</v>
      </c>
      <c r="Q205" s="41">
        <v>135903</v>
      </c>
      <c r="R205" s="41">
        <v>136741</v>
      </c>
      <c r="S205" s="41">
        <v>136334</v>
      </c>
      <c r="T205" s="41">
        <v>135982</v>
      </c>
      <c r="U205" s="41">
        <v>135248</v>
      </c>
    </row>
    <row r="206" spans="1:21" x14ac:dyDescent="0.35">
      <c r="A206" s="40">
        <v>202</v>
      </c>
      <c r="B206" s="76" t="s">
        <v>404</v>
      </c>
      <c r="C206" s="54" t="str">
        <f t="shared" si="10"/>
        <v xml:space="preserve"> California</v>
      </c>
      <c r="D206" s="91" t="str">
        <f t="shared" si="11"/>
        <v>Visalia city</v>
      </c>
      <c r="E206" s="103" t="e" vm="317">
        <v>#VALUE!</v>
      </c>
      <c r="F206" s="97" t="e" vm="794">
        <v>#VALUE!</v>
      </c>
      <c r="G206" s="98" cm="1" vm="795">
        <f t="array" ref="G206">_FV(F206,"Population")</f>
        <v>133800</v>
      </c>
      <c r="H206" s="105">
        <f t="shared" si="12"/>
        <v>-0.80500000000000005</v>
      </c>
      <c r="I206" s="101"/>
      <c r="J206" s="41">
        <v>124442</v>
      </c>
      <c r="K206" s="41">
        <v>124528</v>
      </c>
      <c r="L206" s="41">
        <v>124869</v>
      </c>
      <c r="M206" s="41">
        <v>125649</v>
      </c>
      <c r="N206" s="41">
        <v>126420</v>
      </c>
      <c r="O206" s="41">
        <v>127309</v>
      </c>
      <c r="P206" s="41">
        <v>128482</v>
      </c>
      <c r="Q206" s="41">
        <v>129369</v>
      </c>
      <c r="R206" s="41">
        <v>130662</v>
      </c>
      <c r="S206" s="41">
        <v>132388</v>
      </c>
      <c r="T206" s="41">
        <v>133428</v>
      </c>
      <c r="U206" s="41">
        <v>134605</v>
      </c>
    </row>
    <row r="207" spans="1:21" x14ac:dyDescent="0.35">
      <c r="A207" s="40">
        <v>203</v>
      </c>
      <c r="B207" s="76" t="s">
        <v>405</v>
      </c>
      <c r="C207" s="54" t="str">
        <f t="shared" si="10"/>
        <v xml:space="preserve"> Virginia</v>
      </c>
      <c r="D207" s="91" t="str">
        <f t="shared" si="11"/>
        <v>Hampton city</v>
      </c>
      <c r="E207" s="103" t="e" vm="481">
        <v>#VALUE!</v>
      </c>
      <c r="F207" s="97" t="e" vm="796">
        <v>#VALUE!</v>
      </c>
      <c r="G207" s="98" cm="1" vm="797">
        <f t="array" ref="G207">_FV(F207,"Population")</f>
        <v>134313</v>
      </c>
      <c r="H207" s="105">
        <f t="shared" si="12"/>
        <v>-0.19700000000000001</v>
      </c>
      <c r="I207" s="101"/>
      <c r="J207" s="41">
        <v>137436</v>
      </c>
      <c r="K207" s="41">
        <v>137464</v>
      </c>
      <c r="L207" s="41">
        <v>137415</v>
      </c>
      <c r="M207" s="41">
        <v>136628</v>
      </c>
      <c r="N207" s="41">
        <v>137177</v>
      </c>
      <c r="O207" s="41">
        <v>137332</v>
      </c>
      <c r="P207" s="41">
        <v>137680</v>
      </c>
      <c r="Q207" s="41">
        <v>136264</v>
      </c>
      <c r="R207" s="41">
        <v>135374</v>
      </c>
      <c r="S207" s="41">
        <v>134725</v>
      </c>
      <c r="T207" s="41">
        <v>134330</v>
      </c>
      <c r="U207" s="41">
        <v>134510</v>
      </c>
    </row>
    <row r="208" spans="1:21" x14ac:dyDescent="0.35">
      <c r="A208" s="40">
        <v>204</v>
      </c>
      <c r="B208" s="76" t="s">
        <v>406</v>
      </c>
      <c r="C208" s="54" t="str">
        <f t="shared" si="10"/>
        <v xml:space="preserve"> Florida</v>
      </c>
      <c r="D208" s="91" t="str">
        <f t="shared" si="11"/>
        <v>Gainesville city</v>
      </c>
      <c r="E208" s="103" t="e" vm="413">
        <v>#VALUE!</v>
      </c>
      <c r="F208" s="97" t="e" vm="798">
        <v>#VALUE!</v>
      </c>
      <c r="G208" s="98" cm="1" vm="799">
        <f t="array" ref="G208">_FV(F208,"Population")</f>
        <v>133857</v>
      </c>
      <c r="H208" s="105">
        <f t="shared" si="12"/>
        <v>-0.14000000000000001</v>
      </c>
      <c r="I208" s="101"/>
      <c r="J208" s="41">
        <v>124354</v>
      </c>
      <c r="K208" s="41">
        <v>124504</v>
      </c>
      <c r="L208" s="41">
        <v>124681</v>
      </c>
      <c r="M208" s="41">
        <v>125671</v>
      </c>
      <c r="N208" s="41">
        <v>125993</v>
      </c>
      <c r="O208" s="41">
        <v>126340</v>
      </c>
      <c r="P208" s="41">
        <v>127571</v>
      </c>
      <c r="Q208" s="41">
        <v>129356</v>
      </c>
      <c r="R208" s="41">
        <v>131580</v>
      </c>
      <c r="S208" s="41">
        <v>132041</v>
      </c>
      <c r="T208" s="41">
        <v>133665</v>
      </c>
      <c r="U208" s="41">
        <v>133997</v>
      </c>
    </row>
    <row r="209" spans="1:21" x14ac:dyDescent="0.35">
      <c r="A209" s="40">
        <v>205</v>
      </c>
      <c r="B209" s="76" t="s">
        <v>407</v>
      </c>
      <c r="C209" s="54" t="str">
        <f t="shared" si="10"/>
        <v xml:space="preserve"> Michigan</v>
      </c>
      <c r="D209" s="91" t="str">
        <f t="shared" si="11"/>
        <v>Warren city</v>
      </c>
      <c r="E209" s="103" t="e" vm="339">
        <v>#VALUE!</v>
      </c>
      <c r="F209" s="97" t="e" vm="800">
        <v>#VALUE!</v>
      </c>
      <c r="G209" s="98" cm="1" vm="801">
        <f t="array" ref="G209">_FV(F209,"Population")</f>
        <v>134587</v>
      </c>
      <c r="H209" s="105">
        <f t="shared" si="12"/>
        <v>0.64400000000000002</v>
      </c>
      <c r="I209" s="101"/>
      <c r="J209" s="41">
        <v>134056</v>
      </c>
      <c r="K209" s="41">
        <v>134070</v>
      </c>
      <c r="L209" s="41">
        <v>134081</v>
      </c>
      <c r="M209" s="41">
        <v>134173</v>
      </c>
      <c r="N209" s="41">
        <v>134590</v>
      </c>
      <c r="O209" s="41">
        <v>135312</v>
      </c>
      <c r="P209" s="41">
        <v>135666</v>
      </c>
      <c r="Q209" s="41">
        <v>135386</v>
      </c>
      <c r="R209" s="41">
        <v>135245</v>
      </c>
      <c r="S209" s="41">
        <v>135100</v>
      </c>
      <c r="T209" s="41">
        <v>134376</v>
      </c>
      <c r="U209" s="41">
        <v>133943</v>
      </c>
    </row>
    <row r="210" spans="1:21" x14ac:dyDescent="0.35">
      <c r="A210" s="40">
        <v>206</v>
      </c>
      <c r="B210" s="76" t="s">
        <v>408</v>
      </c>
      <c r="C210" s="54" t="str">
        <f t="shared" si="10"/>
        <v xml:space="preserve"> Florida</v>
      </c>
      <c r="D210" s="91" t="str">
        <f t="shared" si="11"/>
        <v>Coral Springs city</v>
      </c>
      <c r="E210" s="103" t="e" vm="413">
        <v>#VALUE!</v>
      </c>
      <c r="F210" s="97" t="e" vm="802">
        <v>#VALUE!</v>
      </c>
      <c r="G210" s="98" cm="1" vm="803">
        <f t="array" ref="G210">_FV(F210,"Population")</f>
        <v>133507</v>
      </c>
      <c r="H210" s="105">
        <f t="shared" si="12"/>
        <v>-0.252</v>
      </c>
      <c r="I210" s="101"/>
      <c r="J210" s="41">
        <v>121096</v>
      </c>
      <c r="K210" s="41">
        <v>122588</v>
      </c>
      <c r="L210" s="41">
        <v>122887</v>
      </c>
      <c r="M210" s="41">
        <v>125141</v>
      </c>
      <c r="N210" s="41">
        <v>126682</v>
      </c>
      <c r="O210" s="41">
        <v>127788</v>
      </c>
      <c r="P210" s="41">
        <v>128847</v>
      </c>
      <c r="Q210" s="41">
        <v>130160</v>
      </c>
      <c r="R210" s="41">
        <v>131753</v>
      </c>
      <c r="S210" s="41">
        <v>133542</v>
      </c>
      <c r="T210" s="41">
        <v>133712</v>
      </c>
      <c r="U210" s="41">
        <v>133759</v>
      </c>
    </row>
    <row r="211" spans="1:21" x14ac:dyDescent="0.35">
      <c r="A211" s="40">
        <v>207</v>
      </c>
      <c r="B211" s="76" t="s">
        <v>409</v>
      </c>
      <c r="C211" s="54" t="str">
        <f t="shared" si="10"/>
        <v xml:space="preserve"> Iowa</v>
      </c>
      <c r="D211" s="91" t="str">
        <f t="shared" si="11"/>
        <v>Cedar Rapids city</v>
      </c>
      <c r="E211" s="103" t="e" vm="599">
        <v>#VALUE!</v>
      </c>
      <c r="F211" s="97" t="e" vm="804">
        <v>#VALUE!</v>
      </c>
      <c r="G211" s="98" cm="1" vm="805">
        <f t="array" ref="G211">_FV(F211,"Population")</f>
        <v>133174</v>
      </c>
      <c r="H211" s="105">
        <f t="shared" si="12"/>
        <v>-0.38800000000000001</v>
      </c>
      <c r="I211" s="101"/>
      <c r="J211" s="41">
        <v>126326</v>
      </c>
      <c r="K211" s="41">
        <v>126580</v>
      </c>
      <c r="L211" s="41">
        <v>126852</v>
      </c>
      <c r="M211" s="41">
        <v>128231</v>
      </c>
      <c r="N211" s="41">
        <v>128478</v>
      </c>
      <c r="O211" s="41">
        <v>128826</v>
      </c>
      <c r="P211" s="41">
        <v>129662</v>
      </c>
      <c r="Q211" s="41">
        <v>130832</v>
      </c>
      <c r="R211" s="41">
        <v>131397</v>
      </c>
      <c r="S211" s="41">
        <v>132564</v>
      </c>
      <c r="T211" s="41">
        <v>133209</v>
      </c>
      <c r="U211" s="41">
        <v>133562</v>
      </c>
    </row>
    <row r="212" spans="1:21" x14ac:dyDescent="0.35">
      <c r="A212" s="40">
        <v>208</v>
      </c>
      <c r="B212" s="76" t="s">
        <v>410</v>
      </c>
      <c r="C212" s="54" t="str">
        <f t="shared" si="10"/>
        <v xml:space="preserve"> Texas</v>
      </c>
      <c r="D212" s="91" t="str">
        <f t="shared" si="11"/>
        <v>Round Rock city</v>
      </c>
      <c r="E212" s="103" t="e" vm="370">
        <v>#VALUE!</v>
      </c>
      <c r="F212" s="97" t="e" vm="806">
        <v>#VALUE!</v>
      </c>
      <c r="G212" s="98" cm="1" vm="807">
        <f t="array" ref="G212">_FV(F212,"Population")</f>
        <v>128739</v>
      </c>
      <c r="H212" s="105">
        <f t="shared" si="12"/>
        <v>-4.633</v>
      </c>
      <c r="I212" s="101"/>
      <c r="J212" s="41">
        <v>99887</v>
      </c>
      <c r="K212" s="41">
        <v>100021</v>
      </c>
      <c r="L212" s="41">
        <v>100772</v>
      </c>
      <c r="M212" s="41">
        <v>103864</v>
      </c>
      <c r="N212" s="41">
        <v>106504</v>
      </c>
      <c r="O212" s="41">
        <v>109547</v>
      </c>
      <c r="P212" s="41">
        <v>112665</v>
      </c>
      <c r="Q212" s="41">
        <v>115981</v>
      </c>
      <c r="R212" s="41">
        <v>120864</v>
      </c>
      <c r="S212" s="41">
        <v>123684</v>
      </c>
      <c r="T212" s="41">
        <v>128849</v>
      </c>
      <c r="U212" s="41">
        <v>133372</v>
      </c>
    </row>
    <row r="213" spans="1:21" x14ac:dyDescent="0.35">
      <c r="A213" s="40">
        <v>209</v>
      </c>
      <c r="B213" s="76" t="s">
        <v>411</v>
      </c>
      <c r="C213" s="54" t="str">
        <f t="shared" si="10"/>
        <v xml:space="preserve"> Michigan</v>
      </c>
      <c r="D213" s="91" t="str">
        <f t="shared" si="11"/>
        <v>Sterling Heights city</v>
      </c>
      <c r="E213" s="103" t="e" vm="339">
        <v>#VALUE!</v>
      </c>
      <c r="F213" s="97" t="e" vm="808">
        <v>#VALUE!</v>
      </c>
      <c r="G213" s="98" cm="1" vm="809">
        <f t="array" ref="G213">_FV(F213,"Population")</f>
        <v>132964</v>
      </c>
      <c r="H213" s="105">
        <f t="shared" si="12"/>
        <v>0.52600000000000002</v>
      </c>
      <c r="I213" s="101"/>
      <c r="J213" s="41">
        <v>129699</v>
      </c>
      <c r="K213" s="41">
        <v>129675</v>
      </c>
      <c r="L213" s="41">
        <v>129709</v>
      </c>
      <c r="M213" s="41">
        <v>130042</v>
      </c>
      <c r="N213" s="41">
        <v>130672</v>
      </c>
      <c r="O213" s="41">
        <v>131521</v>
      </c>
      <c r="P213" s="41">
        <v>132136</v>
      </c>
      <c r="Q213" s="41">
        <v>132041</v>
      </c>
      <c r="R213" s="41">
        <v>132522</v>
      </c>
      <c r="S213" s="41">
        <v>132681</v>
      </c>
      <c r="T213" s="41">
        <v>132725</v>
      </c>
      <c r="U213" s="41">
        <v>132438</v>
      </c>
    </row>
    <row r="214" spans="1:21" x14ac:dyDescent="0.35">
      <c r="A214" s="40">
        <v>210</v>
      </c>
      <c r="B214" s="76" t="s">
        <v>412</v>
      </c>
      <c r="C214" s="54" t="str">
        <f t="shared" si="10"/>
        <v xml:space="preserve"> Washington</v>
      </c>
      <c r="D214" s="91" t="str">
        <f t="shared" si="11"/>
        <v>Kent city</v>
      </c>
      <c r="E214" s="103" t="e" vm="385">
        <v>#VALUE!</v>
      </c>
      <c r="F214" s="97" t="e" vm="810">
        <v>#VALUE!</v>
      </c>
      <c r="G214" s="98" cm="1" vm="811">
        <f t="array" ref="G214">_FV(F214,"Population")</f>
        <v>129618</v>
      </c>
      <c r="H214" s="105">
        <f t="shared" si="12"/>
        <v>-2.7010000000000001</v>
      </c>
      <c r="I214" s="101"/>
      <c r="J214" s="41">
        <v>92411</v>
      </c>
      <c r="K214" s="41">
        <v>118620</v>
      </c>
      <c r="L214" s="41">
        <v>119067</v>
      </c>
      <c r="M214" s="41">
        <v>122165</v>
      </c>
      <c r="N214" s="41">
        <v>124739</v>
      </c>
      <c r="O214" s="41">
        <v>126118</v>
      </c>
      <c r="P214" s="41">
        <v>127727</v>
      </c>
      <c r="Q214" s="41">
        <v>129241</v>
      </c>
      <c r="R214" s="41">
        <v>130508</v>
      </c>
      <c r="S214" s="41">
        <v>131697</v>
      </c>
      <c r="T214" s="41">
        <v>131734</v>
      </c>
      <c r="U214" s="41">
        <v>132319</v>
      </c>
    </row>
    <row r="215" spans="1:21" x14ac:dyDescent="0.35">
      <c r="A215" s="40">
        <v>211</v>
      </c>
      <c r="B215" s="76" t="s">
        <v>413</v>
      </c>
      <c r="C215" s="54" t="str">
        <f t="shared" si="10"/>
        <v xml:space="preserve"> South Carolina</v>
      </c>
      <c r="D215" s="91" t="str">
        <f t="shared" si="11"/>
        <v>Columbia city</v>
      </c>
      <c r="E215" s="103" t="e" vm="789">
        <v>#VALUE!</v>
      </c>
      <c r="F215" s="97" t="e" vm="812">
        <v>#VALUE!</v>
      </c>
      <c r="G215" s="98" cm="1" vm="813">
        <f t="array" ref="G215">_FV(F215,"Population")</f>
        <v>133451</v>
      </c>
      <c r="H215" s="105">
        <f t="shared" si="12"/>
        <v>1.7769999999999999</v>
      </c>
      <c r="I215" s="101"/>
      <c r="J215" s="41">
        <v>129272</v>
      </c>
      <c r="K215" s="41">
        <v>130421</v>
      </c>
      <c r="L215" s="41">
        <v>130774</v>
      </c>
      <c r="M215" s="41">
        <v>131302</v>
      </c>
      <c r="N215" s="41">
        <v>131761</v>
      </c>
      <c r="O215" s="41">
        <v>131527</v>
      </c>
      <c r="P215" s="41">
        <v>131781</v>
      </c>
      <c r="Q215" s="41">
        <v>133616</v>
      </c>
      <c r="R215" s="41">
        <v>134129</v>
      </c>
      <c r="S215" s="41">
        <v>134005</v>
      </c>
      <c r="T215" s="41">
        <v>132770</v>
      </c>
      <c r="U215" s="41">
        <v>131674</v>
      </c>
    </row>
    <row r="216" spans="1:21" x14ac:dyDescent="0.35">
      <c r="A216" s="40">
        <v>212</v>
      </c>
      <c r="B216" s="76" t="s">
        <v>414</v>
      </c>
      <c r="C216" s="54" t="str">
        <f t="shared" si="10"/>
        <v xml:space="preserve"> California</v>
      </c>
      <c r="D216" s="91" t="str">
        <f t="shared" si="11"/>
        <v>Santa Clara city</v>
      </c>
      <c r="E216" s="103" t="e" vm="317">
        <v>#VALUE!</v>
      </c>
      <c r="F216" s="97" t="e" vm="814">
        <v>#VALUE!</v>
      </c>
      <c r="G216" s="98" cm="1" vm="815">
        <f t="array" ref="G216">_FV(F216,"Population")</f>
        <v>129488</v>
      </c>
      <c r="H216" s="105">
        <f t="shared" si="12"/>
        <v>-0.877</v>
      </c>
      <c r="I216" s="101"/>
      <c r="J216" s="41">
        <v>116468</v>
      </c>
      <c r="K216" s="41">
        <v>116453</v>
      </c>
      <c r="L216" s="41">
        <v>116761</v>
      </c>
      <c r="M216" s="41">
        <v>117836</v>
      </c>
      <c r="N216" s="41">
        <v>119337</v>
      </c>
      <c r="O216" s="41">
        <v>120486</v>
      </c>
      <c r="P216" s="41">
        <v>121967</v>
      </c>
      <c r="Q216" s="41">
        <v>126024</v>
      </c>
      <c r="R216" s="41">
        <v>126429</v>
      </c>
      <c r="S216" s="41">
        <v>126709</v>
      </c>
      <c r="T216" s="41">
        <v>129085</v>
      </c>
      <c r="U216" s="41">
        <v>130365</v>
      </c>
    </row>
    <row r="217" spans="1:21" x14ac:dyDescent="0.35">
      <c r="A217" s="40">
        <v>213</v>
      </c>
      <c r="B217" s="76" t="s">
        <v>415</v>
      </c>
      <c r="C217" s="54" t="str">
        <f t="shared" si="10"/>
        <v xml:space="preserve"> Connecticut</v>
      </c>
      <c r="D217" s="91" t="str">
        <f t="shared" si="11"/>
        <v>New Haven city</v>
      </c>
      <c r="E217" s="103" t="e" vm="755">
        <v>#VALUE!</v>
      </c>
      <c r="F217" s="97" t="e" vm="816">
        <v>#VALUE!</v>
      </c>
      <c r="G217" s="98" cm="1" vm="817">
        <f t="array" ref="G217">_FV(F217,"Population")</f>
        <v>130418</v>
      </c>
      <c r="H217" s="105">
        <f t="shared" si="12"/>
        <v>0.16800000000000001</v>
      </c>
      <c r="I217" s="101"/>
      <c r="J217" s="41">
        <v>129779</v>
      </c>
      <c r="K217" s="41">
        <v>129884</v>
      </c>
      <c r="L217" s="41">
        <v>129816</v>
      </c>
      <c r="M217" s="41">
        <v>130845</v>
      </c>
      <c r="N217" s="41">
        <v>131114</v>
      </c>
      <c r="O217" s="41">
        <v>130906</v>
      </c>
      <c r="P217" s="41">
        <v>130611</v>
      </c>
      <c r="Q217" s="41">
        <v>130383</v>
      </c>
      <c r="R217" s="41">
        <v>130417</v>
      </c>
      <c r="S217" s="41">
        <v>130653</v>
      </c>
      <c r="T217" s="41">
        <v>129993</v>
      </c>
      <c r="U217" s="41">
        <v>130250</v>
      </c>
    </row>
    <row r="218" spans="1:21" x14ac:dyDescent="0.35">
      <c r="A218" s="40">
        <v>214</v>
      </c>
      <c r="B218" s="76" t="s">
        <v>416</v>
      </c>
      <c r="C218" s="54" t="str">
        <f t="shared" si="10"/>
        <v xml:space="preserve"> Connecticut</v>
      </c>
      <c r="D218" s="91" t="str">
        <f t="shared" si="11"/>
        <v>Stamford city</v>
      </c>
      <c r="E218" s="103" t="e" vm="755">
        <v>#VALUE!</v>
      </c>
      <c r="F218" s="97" t="e" vm="818">
        <v>#VALUE!</v>
      </c>
      <c r="G218" s="98" cm="1" vm="819">
        <f t="array" ref="G218">_FV(F218,"Population")</f>
        <v>129775</v>
      </c>
      <c r="H218" s="105">
        <f t="shared" si="12"/>
        <v>0.13700000000000001</v>
      </c>
      <c r="I218" s="101"/>
      <c r="J218" s="41">
        <v>122643</v>
      </c>
      <c r="K218" s="41">
        <v>122633</v>
      </c>
      <c r="L218" s="41">
        <v>122781</v>
      </c>
      <c r="M218" s="41">
        <v>123988</v>
      </c>
      <c r="N218" s="41">
        <v>125046</v>
      </c>
      <c r="O218" s="41">
        <v>126306</v>
      </c>
      <c r="P218" s="41">
        <v>127951</v>
      </c>
      <c r="Q218" s="41">
        <v>128352</v>
      </c>
      <c r="R218" s="41">
        <v>128974</v>
      </c>
      <c r="S218" s="41">
        <v>129880</v>
      </c>
      <c r="T218" s="41">
        <v>129806</v>
      </c>
      <c r="U218" s="41">
        <v>129638</v>
      </c>
    </row>
    <row r="219" spans="1:21" x14ac:dyDescent="0.35">
      <c r="A219" s="40">
        <v>215</v>
      </c>
      <c r="B219" s="76" t="s">
        <v>417</v>
      </c>
      <c r="C219" s="54" t="str">
        <f t="shared" si="10"/>
        <v xml:space="preserve"> California</v>
      </c>
      <c r="D219" s="91" t="str">
        <f t="shared" si="11"/>
        <v>Concord city</v>
      </c>
      <c r="E219" s="103" t="e" vm="317">
        <v>#VALUE!</v>
      </c>
      <c r="F219" s="97" t="e" vm="820">
        <v>#VALUE!</v>
      </c>
      <c r="G219" s="98" cm="1" vm="821">
        <f t="array" ref="G219">_FV(F219,"Population")</f>
        <v>129688</v>
      </c>
      <c r="H219" s="105">
        <f t="shared" si="12"/>
        <v>0.39300000000000002</v>
      </c>
      <c r="I219" s="101"/>
      <c r="J219" s="41">
        <v>122067</v>
      </c>
      <c r="K219" s="41">
        <v>122169</v>
      </c>
      <c r="L219" s="41">
        <v>122505</v>
      </c>
      <c r="M219" s="41">
        <v>123518</v>
      </c>
      <c r="N219" s="41">
        <v>124678</v>
      </c>
      <c r="O219" s="41">
        <v>125888</v>
      </c>
      <c r="P219" s="41">
        <v>127128</v>
      </c>
      <c r="Q219" s="41">
        <v>128303</v>
      </c>
      <c r="R219" s="41">
        <v>129036</v>
      </c>
      <c r="S219" s="41">
        <v>129592</v>
      </c>
      <c r="T219" s="41">
        <v>129743</v>
      </c>
      <c r="U219" s="41">
        <v>129295</v>
      </c>
    </row>
    <row r="220" spans="1:21" x14ac:dyDescent="0.35">
      <c r="A220" s="40">
        <v>216</v>
      </c>
      <c r="B220" s="76" t="s">
        <v>418</v>
      </c>
      <c r="C220" s="54" t="str">
        <f t="shared" si="10"/>
        <v xml:space="preserve"> New Jersey</v>
      </c>
      <c r="D220" s="91" t="str">
        <f t="shared" si="11"/>
        <v>Elizabeth city</v>
      </c>
      <c r="E220" s="103" t="e" vm="350">
        <v>#VALUE!</v>
      </c>
      <c r="F220" s="97" t="e" vm="822">
        <v>#VALUE!</v>
      </c>
      <c r="G220" s="98" cm="1" vm="823">
        <f t="array" ref="G220">_FV(F220,"Population")</f>
        <v>128885</v>
      </c>
      <c r="H220" s="105">
        <f t="shared" si="12"/>
        <v>-0.33100000000000002</v>
      </c>
      <c r="I220" s="101"/>
      <c r="J220" s="41">
        <v>124969</v>
      </c>
      <c r="K220" s="41">
        <v>124973</v>
      </c>
      <c r="L220" s="41">
        <v>125257</v>
      </c>
      <c r="M220" s="41">
        <v>125792</v>
      </c>
      <c r="N220" s="41">
        <v>126595</v>
      </c>
      <c r="O220" s="41">
        <v>127278</v>
      </c>
      <c r="P220" s="41">
        <v>127658</v>
      </c>
      <c r="Q220" s="41">
        <v>127661</v>
      </c>
      <c r="R220" s="41">
        <v>127968</v>
      </c>
      <c r="S220" s="41">
        <v>128175</v>
      </c>
      <c r="T220" s="41">
        <v>128599</v>
      </c>
      <c r="U220" s="41">
        <v>129216</v>
      </c>
    </row>
    <row r="221" spans="1:21" x14ac:dyDescent="0.35">
      <c r="A221" s="40">
        <v>217</v>
      </c>
      <c r="B221" s="76" t="s">
        <v>419</v>
      </c>
      <c r="C221" s="54" t="str">
        <f t="shared" si="10"/>
        <v xml:space="preserve"> Georgia</v>
      </c>
      <c r="D221" s="91" t="str">
        <f t="shared" si="11"/>
        <v>Athens-Clarke County unified government (balance)</v>
      </c>
      <c r="E221" s="103" t="e" vm="465">
        <v>#VALUE!</v>
      </c>
      <c r="F221" s="97" t="e" vm="824">
        <v>#VALUE!</v>
      </c>
      <c r="G221" s="98" cm="1" vm="825">
        <f t="array" ref="G221">_FV(F221,"Population")</f>
        <v>123371</v>
      </c>
      <c r="H221" s="105">
        <f t="shared" si="12"/>
        <v>-3.5419999999999998</v>
      </c>
      <c r="I221" s="101"/>
      <c r="J221" s="41">
        <v>115452</v>
      </c>
      <c r="K221" s="41">
        <v>115387</v>
      </c>
      <c r="L221" s="41">
        <v>116102</v>
      </c>
      <c r="M221" s="41">
        <v>116928</v>
      </c>
      <c r="N221" s="41">
        <v>118584</v>
      </c>
      <c r="O221" s="41">
        <v>119566</v>
      </c>
      <c r="P221" s="41">
        <v>119059</v>
      </c>
      <c r="Q221" s="41">
        <v>122213</v>
      </c>
      <c r="R221" s="41">
        <v>123523</v>
      </c>
      <c r="S221" s="41">
        <v>125409</v>
      </c>
      <c r="T221" s="41">
        <v>125857</v>
      </c>
      <c r="U221" s="41">
        <v>126913</v>
      </c>
    </row>
    <row r="222" spans="1:21" x14ac:dyDescent="0.35">
      <c r="A222" s="40">
        <v>218</v>
      </c>
      <c r="B222" s="76" t="s">
        <v>420</v>
      </c>
      <c r="C222" s="54" t="str">
        <f t="shared" si="10"/>
        <v xml:space="preserve"> California</v>
      </c>
      <c r="D222" s="91" t="str">
        <f t="shared" si="11"/>
        <v>Thousand Oaks city</v>
      </c>
      <c r="E222" s="103" t="e" vm="317">
        <v>#VALUE!</v>
      </c>
      <c r="F222" s="97" t="e" vm="826">
        <v>#VALUE!</v>
      </c>
      <c r="G222" s="98" cm="1" vm="827">
        <f t="array" ref="G222">_FV(F222,"Population")</f>
        <v>127690</v>
      </c>
      <c r="H222" s="105">
        <f t="shared" si="12"/>
        <v>0.877</v>
      </c>
      <c r="I222" s="101"/>
      <c r="J222" s="41">
        <v>126683</v>
      </c>
      <c r="K222" s="41">
        <v>126490</v>
      </c>
      <c r="L222" s="41">
        <v>126732</v>
      </c>
      <c r="M222" s="41">
        <v>127325</v>
      </c>
      <c r="N222" s="41">
        <v>127657</v>
      </c>
      <c r="O222" s="41">
        <v>128224</v>
      </c>
      <c r="P222" s="41">
        <v>128636</v>
      </c>
      <c r="Q222" s="41">
        <v>128632</v>
      </c>
      <c r="R222" s="41">
        <v>128480</v>
      </c>
      <c r="S222" s="41">
        <v>128229</v>
      </c>
      <c r="T222" s="41">
        <v>127279</v>
      </c>
      <c r="U222" s="41">
        <v>126813</v>
      </c>
    </row>
    <row r="223" spans="1:21" x14ac:dyDescent="0.35">
      <c r="A223" s="40">
        <v>219</v>
      </c>
      <c r="B223" s="76" t="s">
        <v>421</v>
      </c>
      <c r="C223" s="54" t="str">
        <f t="shared" si="10"/>
        <v xml:space="preserve"> Louisiana</v>
      </c>
      <c r="D223" s="91" t="str">
        <f t="shared" si="11"/>
        <v>Lafayette city</v>
      </c>
      <c r="E223" s="103" t="e" vm="338">
        <v>#VALUE!</v>
      </c>
      <c r="F223" s="97" t="e" vm="828">
        <v>#VALUE!</v>
      </c>
      <c r="G223" s="98" cm="1" vm="829">
        <f t="array" ref="G223">_FV(F223,"Population")</f>
        <v>126143</v>
      </c>
      <c r="H223" s="105">
        <f t="shared" si="12"/>
        <v>-4.2000000000000003E-2</v>
      </c>
      <c r="I223" s="101"/>
      <c r="J223" s="41">
        <v>120623</v>
      </c>
      <c r="K223" s="41">
        <v>121667</v>
      </c>
      <c r="L223" s="41">
        <v>121836</v>
      </c>
      <c r="M223" s="41">
        <v>122674</v>
      </c>
      <c r="N223" s="41">
        <v>123587</v>
      </c>
      <c r="O223" s="41">
        <v>124873</v>
      </c>
      <c r="P223" s="41">
        <v>126036</v>
      </c>
      <c r="Q223" s="41">
        <v>126922</v>
      </c>
      <c r="R223" s="41">
        <v>127221</v>
      </c>
      <c r="S223" s="41">
        <v>126526</v>
      </c>
      <c r="T223" s="41">
        <v>126371</v>
      </c>
      <c r="U223" s="41">
        <v>126185</v>
      </c>
    </row>
    <row r="224" spans="1:21" x14ac:dyDescent="0.35">
      <c r="A224" s="40">
        <v>220</v>
      </c>
      <c r="B224" s="76" t="s">
        <v>422</v>
      </c>
      <c r="C224" s="54" t="str">
        <f t="shared" si="10"/>
        <v xml:space="preserve"> California</v>
      </c>
      <c r="D224" s="91" t="str">
        <f t="shared" si="11"/>
        <v>Simi Valley city</v>
      </c>
      <c r="E224" s="103" t="e" vm="317">
        <v>#VALUE!</v>
      </c>
      <c r="F224" s="97" t="e" vm="830">
        <v>#VALUE!</v>
      </c>
      <c r="G224" s="98" cm="1" vm="831">
        <f t="array" ref="G224">_FV(F224,"Population")</f>
        <v>125851</v>
      </c>
      <c r="H224" s="105">
        <f t="shared" si="12"/>
        <v>0.23799999999999999</v>
      </c>
      <c r="I224" s="101"/>
      <c r="J224" s="41">
        <v>124237</v>
      </c>
      <c r="K224" s="41">
        <v>124242</v>
      </c>
      <c r="L224" s="41">
        <v>124463</v>
      </c>
      <c r="M224" s="41">
        <v>125019</v>
      </c>
      <c r="N224" s="41">
        <v>125274</v>
      </c>
      <c r="O224" s="41">
        <v>125868</v>
      </c>
      <c r="P224" s="41">
        <v>126239</v>
      </c>
      <c r="Q224" s="41">
        <v>126123</v>
      </c>
      <c r="R224" s="41">
        <v>125958</v>
      </c>
      <c r="S224" s="41">
        <v>126107</v>
      </c>
      <c r="T224" s="41">
        <v>125438</v>
      </c>
      <c r="U224" s="41">
        <v>125613</v>
      </c>
    </row>
    <row r="225" spans="1:21" x14ac:dyDescent="0.35">
      <c r="A225" s="40">
        <v>221</v>
      </c>
      <c r="B225" s="76" t="s">
        <v>423</v>
      </c>
      <c r="C225" s="54" t="str">
        <f t="shared" si="10"/>
        <v xml:space="preserve"> Kansas</v>
      </c>
      <c r="D225" s="91" t="str">
        <f t="shared" si="11"/>
        <v>Topeka city</v>
      </c>
      <c r="E225" s="103" t="e" vm="332">
        <v>#VALUE!</v>
      </c>
      <c r="F225" s="97" t="e" vm="832">
        <v>#VALUE!</v>
      </c>
      <c r="G225" s="98" cm="1" vm="833">
        <f t="array" ref="G225">_FV(F225,"Population")</f>
        <v>125904</v>
      </c>
      <c r="H225" s="105">
        <f t="shared" si="12"/>
        <v>0.59399999999999997</v>
      </c>
      <c r="I225" s="101"/>
      <c r="J225" s="41">
        <v>127473</v>
      </c>
      <c r="K225" s="41">
        <v>127630</v>
      </c>
      <c r="L225" s="41">
        <v>127914</v>
      </c>
      <c r="M225" s="41">
        <v>128228</v>
      </c>
      <c r="N225" s="41">
        <v>128095</v>
      </c>
      <c r="O225" s="41">
        <v>127725</v>
      </c>
      <c r="P225" s="41">
        <v>127489</v>
      </c>
      <c r="Q225" s="41">
        <v>127396</v>
      </c>
      <c r="R225" s="41">
        <v>126948</v>
      </c>
      <c r="S225" s="41">
        <v>126517</v>
      </c>
      <c r="T225" s="41">
        <v>125778</v>
      </c>
      <c r="U225" s="41">
        <v>125310</v>
      </c>
    </row>
    <row r="226" spans="1:21" x14ac:dyDescent="0.35">
      <c r="A226" s="40">
        <v>222</v>
      </c>
      <c r="B226" s="76" t="s">
        <v>424</v>
      </c>
      <c r="C226" s="54" t="str">
        <f t="shared" si="10"/>
        <v xml:space="preserve"> Oklahoma</v>
      </c>
      <c r="D226" s="91" t="str">
        <f t="shared" si="11"/>
        <v>Norman city</v>
      </c>
      <c r="E226" s="103" t="e" vm="362">
        <v>#VALUE!</v>
      </c>
      <c r="F226" s="97" t="e" vm="834">
        <v>#VALUE!</v>
      </c>
      <c r="G226" s="98" cm="1" vm="835">
        <f t="array" ref="G226">_FV(F226,"Population")</f>
        <v>123471</v>
      </c>
      <c r="H226" s="105">
        <f t="shared" si="12"/>
        <v>-1.409</v>
      </c>
      <c r="I226" s="101"/>
      <c r="J226" s="41">
        <v>110925</v>
      </c>
      <c r="K226" s="41">
        <v>110911</v>
      </c>
      <c r="L226" s="41">
        <v>111402</v>
      </c>
      <c r="M226" s="41">
        <v>113882</v>
      </c>
      <c r="N226" s="41">
        <v>115600</v>
      </c>
      <c r="O226" s="41">
        <v>118695</v>
      </c>
      <c r="P226" s="41">
        <v>118228</v>
      </c>
      <c r="Q226" s="41">
        <v>120239</v>
      </c>
      <c r="R226" s="41">
        <v>121974</v>
      </c>
      <c r="S226" s="41">
        <v>123390</v>
      </c>
      <c r="T226" s="41">
        <v>123844</v>
      </c>
      <c r="U226" s="41">
        <v>124880</v>
      </c>
    </row>
    <row r="227" spans="1:21" x14ac:dyDescent="0.35">
      <c r="A227" s="40">
        <v>223</v>
      </c>
      <c r="B227" s="76" t="s">
        <v>425</v>
      </c>
      <c r="C227" s="54" t="str">
        <f t="shared" si="10"/>
        <v xml:space="preserve"> North Dakota</v>
      </c>
      <c r="D227" s="91" t="str">
        <f t="shared" si="11"/>
        <v>Fargo city</v>
      </c>
      <c r="E227" s="103" t="e" vm="356">
        <v>#VALUE!</v>
      </c>
      <c r="F227" s="97" t="e" vm="836">
        <v>#VALUE!</v>
      </c>
      <c r="G227" s="98" cm="1" vm="837">
        <f t="array" ref="G227">_FV(F227,"Population")</f>
        <v>124844</v>
      </c>
      <c r="H227" s="105">
        <f t="shared" si="12"/>
        <v>0.182</v>
      </c>
      <c r="I227" s="101"/>
      <c r="J227" s="41">
        <v>105549</v>
      </c>
      <c r="K227" s="41">
        <v>105625</v>
      </c>
      <c r="L227" s="41">
        <v>106025</v>
      </c>
      <c r="M227" s="41">
        <v>108142</v>
      </c>
      <c r="N227" s="41">
        <v>110881</v>
      </c>
      <c r="O227" s="41">
        <v>113739</v>
      </c>
      <c r="P227" s="41">
        <v>115715</v>
      </c>
      <c r="Q227" s="41">
        <v>118093</v>
      </c>
      <c r="R227" s="41">
        <v>120149</v>
      </c>
      <c r="S227" s="41">
        <v>122420</v>
      </c>
      <c r="T227" s="41">
        <v>124091</v>
      </c>
      <c r="U227" s="41">
        <v>124662</v>
      </c>
    </row>
    <row r="228" spans="1:21" x14ac:dyDescent="0.35">
      <c r="A228" s="40">
        <v>224</v>
      </c>
      <c r="B228" s="76" t="s">
        <v>426</v>
      </c>
      <c r="C228" s="54" t="str">
        <f t="shared" si="10"/>
        <v xml:space="preserve"> North Carolina</v>
      </c>
      <c r="D228" s="91" t="str">
        <f t="shared" si="11"/>
        <v>Wilmington city</v>
      </c>
      <c r="E228" s="103" t="e" vm="420">
        <v>#VALUE!</v>
      </c>
      <c r="F228" s="97" t="e" vm="838">
        <v>#VALUE!</v>
      </c>
      <c r="G228" s="98" cm="1" vm="839">
        <f t="array" ref="G228">_FV(F228,"Population")</f>
        <v>122607</v>
      </c>
      <c r="H228" s="105">
        <f t="shared" si="12"/>
        <v>-1.137</v>
      </c>
      <c r="I228" s="101"/>
      <c r="J228" s="41">
        <v>106476</v>
      </c>
      <c r="K228" s="41">
        <v>106456</v>
      </c>
      <c r="L228" s="41">
        <v>106754</v>
      </c>
      <c r="M228" s="41">
        <v>108141</v>
      </c>
      <c r="N228" s="41">
        <v>109658</v>
      </c>
      <c r="O228" s="41">
        <v>111686</v>
      </c>
      <c r="P228" s="41">
        <v>113320</v>
      </c>
      <c r="Q228" s="41">
        <v>115050</v>
      </c>
      <c r="R228" s="41">
        <v>118770</v>
      </c>
      <c r="S228" s="41">
        <v>120836</v>
      </c>
      <c r="T228" s="41">
        <v>122616</v>
      </c>
      <c r="U228" s="41">
        <v>123744</v>
      </c>
    </row>
    <row r="229" spans="1:21" x14ac:dyDescent="0.35">
      <c r="A229" s="40">
        <v>225</v>
      </c>
      <c r="B229" s="76" t="s">
        <v>427</v>
      </c>
      <c r="C229" s="54" t="str">
        <f t="shared" si="10"/>
        <v xml:space="preserve"> Texas</v>
      </c>
      <c r="D229" s="91" t="str">
        <f t="shared" si="11"/>
        <v>Abilene city</v>
      </c>
      <c r="E229" s="103" t="e" vm="370">
        <v>#VALUE!</v>
      </c>
      <c r="F229" s="97" t="e" vm="840">
        <v>#VALUE!</v>
      </c>
      <c r="G229" s="98" cm="1" vm="841">
        <f t="array" ref="G229">_FV(F229,"Population")</f>
        <v>122999</v>
      </c>
      <c r="H229" s="105">
        <f t="shared" si="12"/>
        <v>-0.42099999999999999</v>
      </c>
      <c r="I229" s="101"/>
      <c r="J229" s="41">
        <v>117063</v>
      </c>
      <c r="K229" s="41">
        <v>117514</v>
      </c>
      <c r="L229" s="41">
        <v>117805</v>
      </c>
      <c r="M229" s="41">
        <v>118762</v>
      </c>
      <c r="N229" s="41">
        <v>119853</v>
      </c>
      <c r="O229" s="41">
        <v>119797</v>
      </c>
      <c r="P229" s="41">
        <v>120648</v>
      </c>
      <c r="Q229" s="41">
        <v>121707</v>
      </c>
      <c r="R229" s="41">
        <v>121883</v>
      </c>
      <c r="S229" s="41">
        <v>122186</v>
      </c>
      <c r="T229" s="41">
        <v>122775</v>
      </c>
      <c r="U229" s="41">
        <v>123420</v>
      </c>
    </row>
    <row r="230" spans="1:21" x14ac:dyDescent="0.35">
      <c r="A230" s="40">
        <v>226</v>
      </c>
      <c r="B230" s="76" t="s">
        <v>428</v>
      </c>
      <c r="C230" s="54" t="str">
        <f t="shared" si="10"/>
        <v xml:space="preserve"> Texas</v>
      </c>
      <c r="D230" s="91" t="str">
        <f t="shared" si="11"/>
        <v>Odessa city</v>
      </c>
      <c r="E230" s="103" t="e" vm="370">
        <v>#VALUE!</v>
      </c>
      <c r="F230" s="97" t="e" vm="842">
        <v>#VALUE!</v>
      </c>
      <c r="G230" s="98" cm="1" vm="843">
        <f t="array" ref="G230">_FV(F230,"Population")</f>
        <v>120568</v>
      </c>
      <c r="H230" s="105">
        <f t="shared" si="12"/>
        <v>-2.766</v>
      </c>
      <c r="I230" s="101"/>
      <c r="J230" s="41">
        <v>99940</v>
      </c>
      <c r="K230" s="41">
        <v>99876</v>
      </c>
      <c r="L230" s="41">
        <v>99817</v>
      </c>
      <c r="M230" s="41">
        <v>102009</v>
      </c>
      <c r="N230" s="41">
        <v>105908</v>
      </c>
      <c r="O230" s="41">
        <v>110158</v>
      </c>
      <c r="P230" s="41">
        <v>114430</v>
      </c>
      <c r="Q230" s="41">
        <v>118421</v>
      </c>
      <c r="R230" s="41">
        <v>117159</v>
      </c>
      <c r="S230" s="41">
        <v>116418</v>
      </c>
      <c r="T230" s="41">
        <v>120037</v>
      </c>
      <c r="U230" s="41">
        <v>123334</v>
      </c>
    </row>
    <row r="231" spans="1:21" x14ac:dyDescent="0.35">
      <c r="A231" s="40">
        <v>227</v>
      </c>
      <c r="B231" s="76" t="s">
        <v>429</v>
      </c>
      <c r="C231" s="54" t="str">
        <f t="shared" si="10"/>
        <v xml:space="preserve"> Missouri</v>
      </c>
      <c r="D231" s="91" t="str">
        <f t="shared" si="11"/>
        <v>Columbia city</v>
      </c>
      <c r="E231" s="103" t="e" vm="468">
        <v>#VALUE!</v>
      </c>
      <c r="F231" s="97" t="e" vm="844">
        <v>#VALUE!</v>
      </c>
      <c r="G231" s="98" cm="1" vm="845">
        <f t="array" ref="G231">_FV(F231,"Population")</f>
        <v>123180</v>
      </c>
      <c r="H231" s="105">
        <f t="shared" si="12"/>
        <v>-1.4999999999999999E-2</v>
      </c>
      <c r="I231" s="101"/>
      <c r="J231" s="41">
        <v>108500</v>
      </c>
      <c r="K231" s="41">
        <v>109044</v>
      </c>
      <c r="L231" s="41">
        <v>109429</v>
      </c>
      <c r="M231" s="41">
        <v>111514</v>
      </c>
      <c r="N231" s="41">
        <v>113553</v>
      </c>
      <c r="O231" s="41">
        <v>115440</v>
      </c>
      <c r="P231" s="41">
        <v>117028</v>
      </c>
      <c r="Q231" s="41">
        <v>118570</v>
      </c>
      <c r="R231" s="41">
        <v>120248</v>
      </c>
      <c r="S231" s="41">
        <v>121539</v>
      </c>
      <c r="T231" s="41">
        <v>122533</v>
      </c>
      <c r="U231" s="41">
        <v>123195</v>
      </c>
    </row>
    <row r="232" spans="1:21" x14ac:dyDescent="0.35">
      <c r="A232" s="40">
        <v>228</v>
      </c>
      <c r="B232" s="76" t="s">
        <v>430</v>
      </c>
      <c r="C232" s="54" t="str">
        <f t="shared" si="10"/>
        <v xml:space="preserve"> Texas</v>
      </c>
      <c r="D232" s="91" t="str">
        <f t="shared" si="11"/>
        <v>Pearland city</v>
      </c>
      <c r="E232" s="103" t="e" vm="370">
        <v>#VALUE!</v>
      </c>
      <c r="F232" s="97" t="e" vm="846">
        <v>#VALUE!</v>
      </c>
      <c r="G232" s="98" cm="1" vm="847">
        <f t="array" ref="G232">_FV(F232,"Population")</f>
        <v>122149</v>
      </c>
      <c r="H232" s="105">
        <f t="shared" si="12"/>
        <v>-0.311</v>
      </c>
      <c r="I232" s="101"/>
      <c r="J232" s="41">
        <v>91252</v>
      </c>
      <c r="K232" s="41">
        <v>93117</v>
      </c>
      <c r="L232" s="41">
        <v>94063</v>
      </c>
      <c r="M232" s="41">
        <v>96271</v>
      </c>
      <c r="N232" s="41">
        <v>99283</v>
      </c>
      <c r="O232" s="41">
        <v>102832</v>
      </c>
      <c r="P232" s="41">
        <v>106027</v>
      </c>
      <c r="Q232" s="41">
        <v>111267</v>
      </c>
      <c r="R232" s="41">
        <v>115926</v>
      </c>
      <c r="S232" s="41">
        <v>119312</v>
      </c>
      <c r="T232" s="41">
        <v>121424</v>
      </c>
      <c r="U232" s="41">
        <v>122460</v>
      </c>
    </row>
    <row r="233" spans="1:21" x14ac:dyDescent="0.35">
      <c r="A233" s="40">
        <v>229</v>
      </c>
      <c r="B233" s="76" t="s">
        <v>431</v>
      </c>
      <c r="C233" s="54" t="str">
        <f t="shared" si="10"/>
        <v xml:space="preserve"> California</v>
      </c>
      <c r="D233" s="91" t="str">
        <f t="shared" si="11"/>
        <v>Victorville city</v>
      </c>
      <c r="E233" s="103" t="e" vm="317">
        <v>#VALUE!</v>
      </c>
      <c r="F233" s="97" t="e" vm="848">
        <v>#VALUE!</v>
      </c>
      <c r="G233" s="98" cm="1" vm="849">
        <f t="array" ref="G233">_FV(F233,"Population")</f>
        <v>122312</v>
      </c>
      <c r="H233" s="105">
        <f t="shared" si="12"/>
        <v>-7.2999999999999995E-2</v>
      </c>
      <c r="I233" s="101"/>
      <c r="J233" s="41">
        <v>115903</v>
      </c>
      <c r="K233" s="41">
        <v>115899</v>
      </c>
      <c r="L233" s="41">
        <v>116278</v>
      </c>
      <c r="M233" s="41">
        <v>117891</v>
      </c>
      <c r="N233" s="41">
        <v>119831</v>
      </c>
      <c r="O233" s="41">
        <v>120697</v>
      </c>
      <c r="P233" s="41">
        <v>121087</v>
      </c>
      <c r="Q233" s="41">
        <v>121442</v>
      </c>
      <c r="R233" s="41">
        <v>121725</v>
      </c>
      <c r="S233" s="41">
        <v>121988</v>
      </c>
      <c r="T233" s="41">
        <v>121952</v>
      </c>
      <c r="U233" s="41">
        <v>122385</v>
      </c>
    </row>
    <row r="234" spans="1:21" x14ac:dyDescent="0.35">
      <c r="A234" s="40">
        <v>230</v>
      </c>
      <c r="B234" s="76" t="s">
        <v>432</v>
      </c>
      <c r="C234" s="54" t="str">
        <f t="shared" si="10"/>
        <v xml:space="preserve"> Connecticut</v>
      </c>
      <c r="D234" s="91" t="str">
        <f t="shared" si="11"/>
        <v>Hartford city</v>
      </c>
      <c r="E234" s="103" t="e" vm="755">
        <v>#VALUE!</v>
      </c>
      <c r="F234" s="97" t="e" vm="850">
        <v>#VALUE!</v>
      </c>
      <c r="G234" s="98" cm="1" vm="851">
        <f t="array" ref="G234">_FV(F234,"Population")</f>
        <v>122587</v>
      </c>
      <c r="H234" s="105">
        <f t="shared" si="12"/>
        <v>0.48199999999999998</v>
      </c>
      <c r="I234" s="101"/>
      <c r="J234" s="41">
        <v>124775</v>
      </c>
      <c r="K234" s="41">
        <v>124765</v>
      </c>
      <c r="L234" s="41">
        <v>125354</v>
      </c>
      <c r="M234" s="41">
        <v>125434</v>
      </c>
      <c r="N234" s="41">
        <v>125266</v>
      </c>
      <c r="O234" s="41">
        <v>125128</v>
      </c>
      <c r="P234" s="41">
        <v>124665</v>
      </c>
      <c r="Q234" s="41">
        <v>124311</v>
      </c>
      <c r="R234" s="41">
        <v>123654</v>
      </c>
      <c r="S234" s="41">
        <v>122888</v>
      </c>
      <c r="T234" s="41">
        <v>122556</v>
      </c>
      <c r="U234" s="41">
        <v>122105</v>
      </c>
    </row>
    <row r="235" spans="1:21" x14ac:dyDescent="0.35">
      <c r="A235" s="40">
        <v>231</v>
      </c>
      <c r="B235" s="76" t="s">
        <v>433</v>
      </c>
      <c r="C235" s="54" t="str">
        <f t="shared" si="10"/>
        <v xml:space="preserve"> California</v>
      </c>
      <c r="D235" s="91" t="str">
        <f t="shared" si="11"/>
        <v>Vallejo city</v>
      </c>
      <c r="E235" s="103" t="e" vm="317">
        <v>#VALUE!</v>
      </c>
      <c r="F235" s="97" t="e" vm="852">
        <v>#VALUE!</v>
      </c>
      <c r="G235" s="98" cm="1" vm="853">
        <f t="array" ref="G235">_FV(F235,"Population")</f>
        <v>121913</v>
      </c>
      <c r="H235" s="105">
        <f t="shared" si="12"/>
        <v>0.221</v>
      </c>
      <c r="I235" s="101"/>
      <c r="J235" s="41">
        <v>115942</v>
      </c>
      <c r="K235" s="41">
        <v>115914</v>
      </c>
      <c r="L235" s="41">
        <v>116137</v>
      </c>
      <c r="M235" s="41">
        <v>116709</v>
      </c>
      <c r="N235" s="41">
        <v>117599</v>
      </c>
      <c r="O235" s="41">
        <v>118550</v>
      </c>
      <c r="P235" s="41">
        <v>119602</v>
      </c>
      <c r="Q235" s="41">
        <v>120477</v>
      </c>
      <c r="R235" s="41">
        <v>120949</v>
      </c>
      <c r="S235" s="41">
        <v>121546</v>
      </c>
      <c r="T235" s="41">
        <v>121677</v>
      </c>
      <c r="U235" s="41">
        <v>121692</v>
      </c>
    </row>
    <row r="236" spans="1:21" x14ac:dyDescent="0.35">
      <c r="A236" s="40">
        <v>232</v>
      </c>
      <c r="B236" s="76" t="s">
        <v>434</v>
      </c>
      <c r="C236" s="54" t="str">
        <f t="shared" si="10"/>
        <v xml:space="preserve"> Pennsylvania</v>
      </c>
      <c r="D236" s="91" t="str">
        <f t="shared" si="11"/>
        <v>Allentown city</v>
      </c>
      <c r="E236" s="103" t="e" vm="366">
        <v>#VALUE!</v>
      </c>
      <c r="F236" s="97" t="e" vm="854">
        <v>#VALUE!</v>
      </c>
      <c r="G236" s="98" cm="1" vm="855">
        <f t="array" ref="G236">_FV(F236,"Population")</f>
        <v>121433</v>
      </c>
      <c r="H236" s="105">
        <f t="shared" si="12"/>
        <v>-8.9999999999999993E-3</v>
      </c>
      <c r="I236" s="101"/>
      <c r="J236" s="41">
        <v>118032</v>
      </c>
      <c r="K236" s="41">
        <v>118095</v>
      </c>
      <c r="L236" s="41">
        <v>118113</v>
      </c>
      <c r="M236" s="41">
        <v>118782</v>
      </c>
      <c r="N236" s="41">
        <v>118878</v>
      </c>
      <c r="O236" s="41">
        <v>118826</v>
      </c>
      <c r="P236" s="41">
        <v>119167</v>
      </c>
      <c r="Q236" s="41">
        <v>120071</v>
      </c>
      <c r="R236" s="41">
        <v>120420</v>
      </c>
      <c r="S236" s="41">
        <v>121047</v>
      </c>
      <c r="T236" s="41">
        <v>121537</v>
      </c>
      <c r="U236" s="41">
        <v>121442</v>
      </c>
    </row>
    <row r="237" spans="1:21" x14ac:dyDescent="0.35">
      <c r="A237" s="40">
        <v>233</v>
      </c>
      <c r="B237" s="76" t="s">
        <v>435</v>
      </c>
      <c r="C237" s="54" t="str">
        <f t="shared" si="10"/>
        <v xml:space="preserve"> California</v>
      </c>
      <c r="D237" s="91" t="str">
        <f t="shared" si="11"/>
        <v>Berkeley city</v>
      </c>
      <c r="E237" s="103" t="e" vm="317">
        <v>#VALUE!</v>
      </c>
      <c r="F237" s="97" t="e" vm="856">
        <v>#VALUE!</v>
      </c>
      <c r="G237" s="98" cm="1" vm="857">
        <f t="array" ref="G237">_FV(F237,"Population")</f>
        <v>121643</v>
      </c>
      <c r="H237" s="105">
        <f t="shared" si="12"/>
        <v>0.28000000000000003</v>
      </c>
      <c r="I237" s="101"/>
      <c r="J237" s="41">
        <v>112580</v>
      </c>
      <c r="K237" s="41">
        <v>112513</v>
      </c>
      <c r="L237" s="41">
        <v>112889</v>
      </c>
      <c r="M237" s="41">
        <v>113968</v>
      </c>
      <c r="N237" s="41">
        <v>115309</v>
      </c>
      <c r="O237" s="41">
        <v>116944</v>
      </c>
      <c r="P237" s="41">
        <v>118697</v>
      </c>
      <c r="Q237" s="41">
        <v>120749</v>
      </c>
      <c r="R237" s="41">
        <v>121547</v>
      </c>
      <c r="S237" s="41">
        <v>122164</v>
      </c>
      <c r="T237" s="41">
        <v>121663</v>
      </c>
      <c r="U237" s="41">
        <v>121363</v>
      </c>
    </row>
    <row r="238" spans="1:21" x14ac:dyDescent="0.35">
      <c r="A238" s="40">
        <v>234</v>
      </c>
      <c r="B238" s="76" t="s">
        <v>436</v>
      </c>
      <c r="C238" s="54" t="str">
        <f t="shared" si="10"/>
        <v xml:space="preserve"> Texas</v>
      </c>
      <c r="D238" s="91" t="str">
        <f t="shared" si="11"/>
        <v>Richardson city</v>
      </c>
      <c r="E238" s="103" t="e" vm="370">
        <v>#VALUE!</v>
      </c>
      <c r="F238" s="97" t="e" vm="858">
        <v>#VALUE!</v>
      </c>
      <c r="G238" s="98" cm="1" vm="859">
        <f t="array" ref="G238">_FV(F238,"Population")</f>
        <v>120981</v>
      </c>
      <c r="H238" s="105">
        <f t="shared" si="12"/>
        <v>-0.34200000000000003</v>
      </c>
      <c r="I238" s="101"/>
      <c r="J238" s="41">
        <v>99223</v>
      </c>
      <c r="K238" s="41">
        <v>99251</v>
      </c>
      <c r="L238" s="41">
        <v>99581</v>
      </c>
      <c r="M238" s="41">
        <v>101660</v>
      </c>
      <c r="N238" s="41">
        <v>103695</v>
      </c>
      <c r="O238" s="41">
        <v>105166</v>
      </c>
      <c r="P238" s="41">
        <v>109134</v>
      </c>
      <c r="Q238" s="41">
        <v>110883</v>
      </c>
      <c r="R238" s="41">
        <v>113910</v>
      </c>
      <c r="S238" s="41">
        <v>116237</v>
      </c>
      <c r="T238" s="41">
        <v>119878</v>
      </c>
      <c r="U238" s="41">
        <v>121323</v>
      </c>
    </row>
    <row r="239" spans="1:21" x14ac:dyDescent="0.35">
      <c r="A239" s="40">
        <v>235</v>
      </c>
      <c r="B239" s="76" t="s">
        <v>437</v>
      </c>
      <c r="C239" s="54" t="str">
        <f t="shared" si="10"/>
        <v xml:space="preserve"> Colorado</v>
      </c>
      <c r="D239" s="91" t="str">
        <f t="shared" si="11"/>
        <v>Arvada city</v>
      </c>
      <c r="E239" s="103" t="e" vm="322">
        <v>#VALUE!</v>
      </c>
      <c r="F239" s="97" t="e" vm="860">
        <v>#VALUE!</v>
      </c>
      <c r="G239" s="98" cm="1" vm="861">
        <f t="array" ref="G239">_FV(F239,"Population")</f>
        <v>120492</v>
      </c>
      <c r="H239" s="105">
        <f t="shared" si="12"/>
        <v>-0.78</v>
      </c>
      <c r="I239" s="101"/>
      <c r="J239" s="41">
        <v>106433</v>
      </c>
      <c r="K239" s="41">
        <v>106760</v>
      </c>
      <c r="L239" s="41">
        <v>106917</v>
      </c>
      <c r="M239" s="41">
        <v>108084</v>
      </c>
      <c r="N239" s="41">
        <v>110229</v>
      </c>
      <c r="O239" s="41">
        <v>111872</v>
      </c>
      <c r="P239" s="41">
        <v>113692</v>
      </c>
      <c r="Q239" s="41">
        <v>115406</v>
      </c>
      <c r="R239" s="41">
        <v>117710</v>
      </c>
      <c r="S239" s="41">
        <v>118950</v>
      </c>
      <c r="T239" s="41">
        <v>120421</v>
      </c>
      <c r="U239" s="41">
        <v>121272</v>
      </c>
    </row>
    <row r="240" spans="1:21" x14ac:dyDescent="0.35">
      <c r="A240" s="40">
        <v>236</v>
      </c>
      <c r="B240" s="76" t="s">
        <v>438</v>
      </c>
      <c r="C240" s="54" t="str">
        <f t="shared" si="10"/>
        <v xml:space="preserve"> Michigan</v>
      </c>
      <c r="D240" s="91" t="str">
        <f t="shared" si="11"/>
        <v>Ann Arbor city</v>
      </c>
      <c r="E240" s="103" t="e" vm="339">
        <v>#VALUE!</v>
      </c>
      <c r="F240" s="97" t="e" vm="862">
        <v>#VALUE!</v>
      </c>
      <c r="G240" s="98" cm="1" vm="863">
        <f t="array" ref="G240">_FV(F240,"Population")</f>
        <v>121890</v>
      </c>
      <c r="H240" s="105">
        <f t="shared" si="12"/>
        <v>1.91</v>
      </c>
      <c r="I240" s="101"/>
      <c r="J240" s="41">
        <v>113934</v>
      </c>
      <c r="K240" s="41">
        <v>113988</v>
      </c>
      <c r="L240" s="41">
        <v>114173</v>
      </c>
      <c r="M240" s="41">
        <v>115539</v>
      </c>
      <c r="N240" s="41">
        <v>116079</v>
      </c>
      <c r="O240" s="41">
        <v>116820</v>
      </c>
      <c r="P240" s="41">
        <v>118716</v>
      </c>
      <c r="Q240" s="41">
        <v>119884</v>
      </c>
      <c r="R240" s="41">
        <v>120919</v>
      </c>
      <c r="S240" s="41">
        <v>121493</v>
      </c>
      <c r="T240" s="41">
        <v>121429</v>
      </c>
      <c r="U240" s="41">
        <v>119980</v>
      </c>
    </row>
    <row r="241" spans="1:21" x14ac:dyDescent="0.35">
      <c r="A241" s="40">
        <v>237</v>
      </c>
      <c r="B241" s="76" t="s">
        <v>439</v>
      </c>
      <c r="C241" s="54" t="str">
        <f t="shared" si="10"/>
        <v xml:space="preserve"> Minnesota</v>
      </c>
      <c r="D241" s="91" t="str">
        <f t="shared" si="11"/>
        <v>Rochester city</v>
      </c>
      <c r="E241" s="103" t="e" vm="341">
        <v>#VALUE!</v>
      </c>
      <c r="F241" s="97" t="e" vm="864">
        <v>#VALUE!</v>
      </c>
      <c r="G241" s="98" cm="1" vm="865">
        <f t="array" ref="G241">_FV(F241,"Population")</f>
        <v>116961</v>
      </c>
      <c r="H241" s="105">
        <f t="shared" si="12"/>
        <v>-1.974</v>
      </c>
      <c r="I241" s="101"/>
      <c r="J241" s="41">
        <v>106769</v>
      </c>
      <c r="K241" s="41">
        <v>106823</v>
      </c>
      <c r="L241" s="41">
        <v>107047</v>
      </c>
      <c r="M241" s="41">
        <v>108097</v>
      </c>
      <c r="N241" s="41">
        <v>108916</v>
      </c>
      <c r="O241" s="41">
        <v>110427</v>
      </c>
      <c r="P241" s="41">
        <v>111198</v>
      </c>
      <c r="Q241" s="41">
        <v>112160</v>
      </c>
      <c r="R241" s="41">
        <v>114051</v>
      </c>
      <c r="S241" s="41">
        <v>115586</v>
      </c>
      <c r="T241" s="41">
        <v>117047</v>
      </c>
      <c r="U241" s="41">
        <v>118935</v>
      </c>
    </row>
    <row r="242" spans="1:21" x14ac:dyDescent="0.35">
      <c r="A242" s="40">
        <v>238</v>
      </c>
      <c r="B242" s="76" t="s">
        <v>440</v>
      </c>
      <c r="C242" s="54" t="str">
        <f t="shared" si="10"/>
        <v xml:space="preserve"> Massachusetts</v>
      </c>
      <c r="D242" s="91" t="str">
        <f t="shared" si="11"/>
        <v>Cambridge city</v>
      </c>
      <c r="E242" s="103" t="e" vm="433">
        <v>#VALUE!</v>
      </c>
      <c r="F242" s="97" t="e" vm="866">
        <v>#VALUE!</v>
      </c>
      <c r="G242" s="98" cm="1" vm="867">
        <f t="array" ref="G242">_FV(F242,"Population")</f>
        <v>118977</v>
      </c>
      <c r="H242" s="105">
        <f t="shared" si="12"/>
        <v>0.05</v>
      </c>
      <c r="I242" s="101"/>
      <c r="J242" s="41">
        <v>105162</v>
      </c>
      <c r="K242" s="41">
        <v>105148</v>
      </c>
      <c r="L242" s="41">
        <v>105008</v>
      </c>
      <c r="M242" s="41">
        <v>105884</v>
      </c>
      <c r="N242" s="41">
        <v>107886</v>
      </c>
      <c r="O242" s="41">
        <v>112036</v>
      </c>
      <c r="P242" s="41">
        <v>112993</v>
      </c>
      <c r="Q242" s="41">
        <v>113471</v>
      </c>
      <c r="R242" s="41">
        <v>115685</v>
      </c>
      <c r="S242" s="41">
        <v>116869</v>
      </c>
      <c r="T242" s="41">
        <v>118151</v>
      </c>
      <c r="U242" s="41">
        <v>118927</v>
      </c>
    </row>
    <row r="243" spans="1:21" x14ac:dyDescent="0.35">
      <c r="A243" s="40">
        <v>239</v>
      </c>
      <c r="B243" s="76" t="s">
        <v>441</v>
      </c>
      <c r="C243" s="54" t="str">
        <f t="shared" si="10"/>
        <v xml:space="preserve"> Texas</v>
      </c>
      <c r="D243" s="91" t="str">
        <f t="shared" si="11"/>
        <v>Sugar Land city</v>
      </c>
      <c r="E243" s="103" t="e" vm="370">
        <v>#VALUE!</v>
      </c>
      <c r="F243" s="97" t="e" vm="868">
        <v>#VALUE!</v>
      </c>
      <c r="G243" s="98" cm="1" vm="869">
        <f t="array" ref="G243">_FV(F243,"Population")</f>
        <v>118600</v>
      </c>
      <c r="H243" s="105">
        <f t="shared" si="12"/>
        <v>0.112</v>
      </c>
      <c r="I243" s="101"/>
      <c r="J243" s="41">
        <v>78817</v>
      </c>
      <c r="K243" s="41">
        <v>107835</v>
      </c>
      <c r="L243" s="41">
        <v>108403</v>
      </c>
      <c r="M243" s="41">
        <v>109854</v>
      </c>
      <c r="N243" s="41">
        <v>111277</v>
      </c>
      <c r="O243" s="41">
        <v>113490</v>
      </c>
      <c r="P243" s="41">
        <v>116807</v>
      </c>
      <c r="Q243" s="41">
        <v>118405</v>
      </c>
      <c r="R243" s="41">
        <v>118784</v>
      </c>
      <c r="S243" s="41">
        <v>118967</v>
      </c>
      <c r="T243" s="41">
        <v>118777</v>
      </c>
      <c r="U243" s="41">
        <v>118488</v>
      </c>
    </row>
    <row r="244" spans="1:21" x14ac:dyDescent="0.35">
      <c r="A244" s="40">
        <v>240</v>
      </c>
      <c r="B244" s="76" t="s">
        <v>442</v>
      </c>
      <c r="C244" s="54" t="str">
        <f t="shared" si="10"/>
        <v xml:space="preserve"> Michigan</v>
      </c>
      <c r="D244" s="91" t="str">
        <f t="shared" si="11"/>
        <v>Lansing city</v>
      </c>
      <c r="E244" s="103" t="e" vm="339">
        <v>#VALUE!</v>
      </c>
      <c r="F244" s="97" t="e" vm="870">
        <v>#VALUE!</v>
      </c>
      <c r="G244" s="98" cm="1" vm="871">
        <f t="array" ref="G244">_FV(F244,"Population")</f>
        <v>118427</v>
      </c>
      <c r="H244" s="105">
        <f t="shared" si="12"/>
        <v>0.217</v>
      </c>
      <c r="I244" s="101"/>
      <c r="J244" s="41">
        <v>114297</v>
      </c>
      <c r="K244" s="41">
        <v>114265</v>
      </c>
      <c r="L244" s="41">
        <v>114321</v>
      </c>
      <c r="M244" s="41">
        <v>114559</v>
      </c>
      <c r="N244" s="41">
        <v>114661</v>
      </c>
      <c r="O244" s="41">
        <v>114734</v>
      </c>
      <c r="P244" s="41">
        <v>115093</v>
      </c>
      <c r="Q244" s="41">
        <v>115324</v>
      </c>
      <c r="R244" s="41">
        <v>116569</v>
      </c>
      <c r="S244" s="41">
        <v>117730</v>
      </c>
      <c r="T244" s="41">
        <v>117931</v>
      </c>
      <c r="U244" s="41">
        <v>118210</v>
      </c>
    </row>
    <row r="245" spans="1:21" x14ac:dyDescent="0.35">
      <c r="A245" s="40">
        <v>241</v>
      </c>
      <c r="B245" s="76" t="s">
        <v>443</v>
      </c>
      <c r="C245" s="54" t="str">
        <f t="shared" si="10"/>
        <v xml:space="preserve"> Indiana</v>
      </c>
      <c r="D245" s="91" t="str">
        <f t="shared" si="11"/>
        <v>Evansville city</v>
      </c>
      <c r="E245" s="103" t="e" vm="329">
        <v>#VALUE!</v>
      </c>
      <c r="F245" s="97" t="e" vm="872">
        <v>#VALUE!</v>
      </c>
      <c r="G245" s="98" cm="1" vm="873">
        <f t="array" ref="G245">_FV(F245,"Population")</f>
        <v>117963</v>
      </c>
      <c r="H245" s="105">
        <f t="shared" si="12"/>
        <v>-1.6E-2</v>
      </c>
      <c r="I245" s="101"/>
      <c r="J245" s="41">
        <v>117429</v>
      </c>
      <c r="K245" s="41">
        <v>120069</v>
      </c>
      <c r="L245" s="41">
        <v>120091</v>
      </c>
      <c r="M245" s="41">
        <v>120216</v>
      </c>
      <c r="N245" s="41">
        <v>120266</v>
      </c>
      <c r="O245" s="41">
        <v>120295</v>
      </c>
      <c r="P245" s="41">
        <v>120153</v>
      </c>
      <c r="Q245" s="41">
        <v>119487</v>
      </c>
      <c r="R245" s="41">
        <v>119004</v>
      </c>
      <c r="S245" s="41">
        <v>118331</v>
      </c>
      <c r="T245" s="41">
        <v>118060</v>
      </c>
      <c r="U245" s="41">
        <v>117979</v>
      </c>
    </row>
    <row r="246" spans="1:21" x14ac:dyDescent="0.35">
      <c r="A246" s="40">
        <v>242</v>
      </c>
      <c r="B246" s="76" t="s">
        <v>444</v>
      </c>
      <c r="C246" s="54" t="str">
        <f t="shared" si="10"/>
        <v xml:space="preserve"> Texas</v>
      </c>
      <c r="D246" s="91" t="str">
        <f t="shared" si="11"/>
        <v>College Station city</v>
      </c>
      <c r="E246" s="103" t="e" vm="370">
        <v>#VALUE!</v>
      </c>
      <c r="F246" s="97" t="e" vm="874">
        <v>#VALUE!</v>
      </c>
      <c r="G246" s="98" cm="1" vm="875">
        <f t="array" ref="G246">_FV(F246,"Population")</f>
        <v>116218</v>
      </c>
      <c r="H246" s="105">
        <f t="shared" si="12"/>
        <v>-1.6930000000000001</v>
      </c>
      <c r="I246" s="101"/>
      <c r="J246" s="41">
        <v>93857</v>
      </c>
      <c r="K246" s="41">
        <v>94225</v>
      </c>
      <c r="L246" s="41">
        <v>94666</v>
      </c>
      <c r="M246" s="41">
        <v>95671</v>
      </c>
      <c r="N246" s="41">
        <v>97761</v>
      </c>
      <c r="O246" s="41">
        <v>100601</v>
      </c>
      <c r="P246" s="41">
        <v>103469</v>
      </c>
      <c r="Q246" s="41">
        <v>108952</v>
      </c>
      <c r="R246" s="41">
        <v>111068</v>
      </c>
      <c r="S246" s="41">
        <v>114483</v>
      </c>
      <c r="T246" s="41">
        <v>116035</v>
      </c>
      <c r="U246" s="41">
        <v>117911</v>
      </c>
    </row>
    <row r="247" spans="1:21" x14ac:dyDescent="0.35">
      <c r="A247" s="40">
        <v>243</v>
      </c>
      <c r="B247" s="76" t="s">
        <v>445</v>
      </c>
      <c r="C247" s="54" t="str">
        <f t="shared" si="10"/>
        <v xml:space="preserve"> California</v>
      </c>
      <c r="D247" s="91" t="str">
        <f t="shared" si="11"/>
        <v>Fairfield city</v>
      </c>
      <c r="E247" s="103" t="e" vm="317">
        <v>#VALUE!</v>
      </c>
      <c r="F247" s="97" t="e" vm="876">
        <v>#VALUE!</v>
      </c>
      <c r="G247" s="98" cm="1" vm="877">
        <f t="array" ref="G247">_FV(F247,"Population")</f>
        <v>116884</v>
      </c>
      <c r="H247" s="105">
        <f t="shared" si="12"/>
        <v>-0.249</v>
      </c>
      <c r="I247" s="101"/>
      <c r="J247" s="41">
        <v>105321</v>
      </c>
      <c r="K247" s="41">
        <v>105467</v>
      </c>
      <c r="L247" s="41">
        <v>105598</v>
      </c>
      <c r="M247" s="41">
        <v>106245</v>
      </c>
      <c r="N247" s="41">
        <v>107497</v>
      </c>
      <c r="O247" s="41">
        <v>109137</v>
      </c>
      <c r="P247" s="41">
        <v>110727</v>
      </c>
      <c r="Q247" s="41">
        <v>112365</v>
      </c>
      <c r="R247" s="41">
        <v>114456</v>
      </c>
      <c r="S247" s="41">
        <v>115817</v>
      </c>
      <c r="T247" s="41">
        <v>116678</v>
      </c>
      <c r="U247" s="41">
        <v>117133</v>
      </c>
    </row>
    <row r="248" spans="1:21" x14ac:dyDescent="0.35">
      <c r="A248" s="40">
        <v>244</v>
      </c>
      <c r="B248" s="76" t="s">
        <v>446</v>
      </c>
      <c r="C248" s="54" t="str">
        <f t="shared" si="10"/>
        <v xml:space="preserve"> Florida</v>
      </c>
      <c r="D248" s="91" t="str">
        <f t="shared" si="11"/>
        <v>Clearwater city</v>
      </c>
      <c r="E248" s="103" t="e" vm="413">
        <v>#VALUE!</v>
      </c>
      <c r="F248" s="97" t="e" vm="878">
        <v>#VALUE!</v>
      </c>
      <c r="G248" s="98" cm="1" vm="879">
        <f t="array" ref="G248">_FV(F248,"Population")</f>
        <v>116478</v>
      </c>
      <c r="H248" s="105">
        <f t="shared" si="12"/>
        <v>-0.46800000000000003</v>
      </c>
      <c r="I248" s="101"/>
      <c r="J248" s="41">
        <v>107685</v>
      </c>
      <c r="K248" s="41">
        <v>109139</v>
      </c>
      <c r="L248" s="41">
        <v>109052</v>
      </c>
      <c r="M248" s="41">
        <v>109204</v>
      </c>
      <c r="N248" s="41">
        <v>109538</v>
      </c>
      <c r="O248" s="41">
        <v>110279</v>
      </c>
      <c r="P248" s="41">
        <v>111167</v>
      </c>
      <c r="Q248" s="41">
        <v>112939</v>
      </c>
      <c r="R248" s="41">
        <v>114175</v>
      </c>
      <c r="S248" s="41">
        <v>115482</v>
      </c>
      <c r="T248" s="41">
        <v>116324</v>
      </c>
      <c r="U248" s="41">
        <v>116946</v>
      </c>
    </row>
    <row r="249" spans="1:21" x14ac:dyDescent="0.35">
      <c r="A249" s="40">
        <v>245</v>
      </c>
      <c r="B249" s="76" t="s">
        <v>447</v>
      </c>
      <c r="C249" s="54" t="str">
        <f t="shared" si="10"/>
        <v xml:space="preserve"> Texas</v>
      </c>
      <c r="D249" s="91" t="str">
        <f t="shared" si="11"/>
        <v>Beaumont city</v>
      </c>
      <c r="E249" s="103" t="e" vm="370">
        <v>#VALUE!</v>
      </c>
      <c r="F249" s="97" t="e" vm="227">
        <v>#VALUE!</v>
      </c>
      <c r="G249" s="98" cm="1" vm="880">
        <f t="array" ref="G249">_FV(F249,"Population")</f>
        <v>118428</v>
      </c>
      <c r="H249" s="105">
        <f t="shared" si="12"/>
        <v>1.603</v>
      </c>
      <c r="I249" s="101"/>
      <c r="J249" s="41">
        <v>118296</v>
      </c>
      <c r="K249" s="41">
        <v>117278</v>
      </c>
      <c r="L249" s="41">
        <v>117378</v>
      </c>
      <c r="M249" s="41">
        <v>117908</v>
      </c>
      <c r="N249" s="41">
        <v>117033</v>
      </c>
      <c r="O249" s="41">
        <v>118068</v>
      </c>
      <c r="P249" s="41">
        <v>117812</v>
      </c>
      <c r="Q249" s="41">
        <v>118603</v>
      </c>
      <c r="R249" s="41">
        <v>118734</v>
      </c>
      <c r="S249" s="41">
        <v>118953</v>
      </c>
      <c r="T249" s="41">
        <v>117667</v>
      </c>
      <c r="U249" s="41">
        <v>116825</v>
      </c>
    </row>
    <row r="250" spans="1:21" x14ac:dyDescent="0.35">
      <c r="A250" s="40">
        <v>246</v>
      </c>
      <c r="B250" s="76" t="s">
        <v>448</v>
      </c>
      <c r="C250" s="54" t="str">
        <f t="shared" si="10"/>
        <v xml:space="preserve"> Missouri</v>
      </c>
      <c r="D250" s="91" t="str">
        <f t="shared" si="11"/>
        <v>Independence city</v>
      </c>
      <c r="E250" s="103" t="e" vm="468">
        <v>#VALUE!</v>
      </c>
      <c r="F250" s="97" t="e" vm="881">
        <v>#VALUE!</v>
      </c>
      <c r="G250" s="98" cm="1" vm="882">
        <f t="array" ref="G250">_FV(F250,"Population")</f>
        <v>116925</v>
      </c>
      <c r="H250" s="105">
        <f t="shared" si="12"/>
        <v>0.253</v>
      </c>
      <c r="I250" s="101"/>
      <c r="J250" s="41">
        <v>116830</v>
      </c>
      <c r="K250" s="41">
        <v>116812</v>
      </c>
      <c r="L250" s="41">
        <v>116891</v>
      </c>
      <c r="M250" s="41">
        <v>116917</v>
      </c>
      <c r="N250" s="41">
        <v>117318</v>
      </c>
      <c r="O250" s="41">
        <v>117281</v>
      </c>
      <c r="P250" s="41">
        <v>117505</v>
      </c>
      <c r="Q250" s="41">
        <v>117260</v>
      </c>
      <c r="R250" s="41">
        <v>117268</v>
      </c>
      <c r="S250" s="41">
        <v>117197</v>
      </c>
      <c r="T250" s="41">
        <v>117017</v>
      </c>
      <c r="U250" s="41">
        <v>116672</v>
      </c>
    </row>
    <row r="251" spans="1:21" x14ac:dyDescent="0.35">
      <c r="A251" s="40">
        <v>247</v>
      </c>
      <c r="B251" s="76" t="s">
        <v>449</v>
      </c>
      <c r="C251" s="54" t="str">
        <f t="shared" si="10"/>
        <v xml:space="preserve"> Utah</v>
      </c>
      <c r="D251" s="91" t="str">
        <f t="shared" si="11"/>
        <v>Provo city</v>
      </c>
      <c r="E251" s="103" t="e" vm="381">
        <v>#VALUE!</v>
      </c>
      <c r="F251" s="97" t="e" vm="883">
        <v>#VALUE!</v>
      </c>
      <c r="G251" s="98" cm="1" vm="884">
        <f t="array" ref="G251">_FV(F251,"Population")</f>
        <v>116702</v>
      </c>
      <c r="H251" s="105">
        <f t="shared" si="12"/>
        <v>8.4000000000000005E-2</v>
      </c>
      <c r="I251" s="101"/>
      <c r="J251" s="41">
        <v>112488</v>
      </c>
      <c r="K251" s="41">
        <v>112487</v>
      </c>
      <c r="L251" s="41">
        <v>112923</v>
      </c>
      <c r="M251" s="41">
        <v>115191</v>
      </c>
      <c r="N251" s="41">
        <v>115559</v>
      </c>
      <c r="O251" s="41">
        <v>116119</v>
      </c>
      <c r="P251" s="41">
        <v>115378</v>
      </c>
      <c r="Q251" s="41">
        <v>114596</v>
      </c>
      <c r="R251" s="41">
        <v>116627</v>
      </c>
      <c r="S251" s="41">
        <v>117583</v>
      </c>
      <c r="T251" s="41">
        <v>116630</v>
      </c>
      <c r="U251" s="41">
        <v>116618</v>
      </c>
    </row>
    <row r="252" spans="1:21" x14ac:dyDescent="0.35">
      <c r="A252" s="40">
        <v>248</v>
      </c>
      <c r="B252" s="76" t="s">
        <v>450</v>
      </c>
      <c r="C252" s="54" t="str">
        <f t="shared" si="10"/>
        <v xml:space="preserve"> Utah</v>
      </c>
      <c r="D252" s="91" t="str">
        <f t="shared" si="11"/>
        <v>West Jordan city</v>
      </c>
      <c r="E252" s="103" t="e" vm="381">
        <v>#VALUE!</v>
      </c>
      <c r="F252" s="97" t="e" vm="885">
        <v>#VALUE!</v>
      </c>
      <c r="G252" s="98" cm="1" vm="886">
        <f t="array" ref="G252">_FV(F252,"Population")</f>
        <v>116046</v>
      </c>
      <c r="H252" s="105">
        <f t="shared" si="12"/>
        <v>-0.434</v>
      </c>
      <c r="I252" s="101"/>
      <c r="J252" s="41">
        <v>103712</v>
      </c>
      <c r="K252" s="41">
        <v>103601</v>
      </c>
      <c r="L252" s="41">
        <v>104023</v>
      </c>
      <c r="M252" s="41">
        <v>106349</v>
      </c>
      <c r="N252" s="41">
        <v>108086</v>
      </c>
      <c r="O252" s="41">
        <v>109735</v>
      </c>
      <c r="P252" s="41">
        <v>110416</v>
      </c>
      <c r="Q252" s="41">
        <v>111293</v>
      </c>
      <c r="R252" s="41">
        <v>113325</v>
      </c>
      <c r="S252" s="41">
        <v>113945</v>
      </c>
      <c r="T252" s="41">
        <v>115610</v>
      </c>
      <c r="U252" s="41">
        <v>116480</v>
      </c>
    </row>
    <row r="253" spans="1:21" x14ac:dyDescent="0.35">
      <c r="A253" s="40">
        <v>249</v>
      </c>
      <c r="B253" s="76" t="s">
        <v>451</v>
      </c>
      <c r="C253" s="54" t="str">
        <f t="shared" si="10"/>
        <v xml:space="preserve"> California</v>
      </c>
      <c r="D253" s="91" t="str">
        <f t="shared" si="11"/>
        <v>Murrieta city</v>
      </c>
      <c r="E253" s="103" t="e" vm="317">
        <v>#VALUE!</v>
      </c>
      <c r="F253" s="97" t="e" vm="887">
        <v>#VALUE!</v>
      </c>
      <c r="G253" s="98" cm="1" vm="888">
        <f t="array" ref="G253">_FV(F253,"Population")</f>
        <v>114985</v>
      </c>
      <c r="H253" s="105">
        <f t="shared" si="12"/>
        <v>-1.238</v>
      </c>
      <c r="I253" s="101"/>
      <c r="J253" s="41">
        <v>103466</v>
      </c>
      <c r="K253" s="41">
        <v>103731</v>
      </c>
      <c r="L253" s="41">
        <v>104229</v>
      </c>
      <c r="M253" s="41">
        <v>105370</v>
      </c>
      <c r="N253" s="41">
        <v>106509</v>
      </c>
      <c r="O253" s="41">
        <v>107361</v>
      </c>
      <c r="P253" s="41">
        <v>108037</v>
      </c>
      <c r="Q253" s="41">
        <v>109372</v>
      </c>
      <c r="R253" s="41">
        <v>111492</v>
      </c>
      <c r="S253" s="41">
        <v>112995</v>
      </c>
      <c r="T253" s="41">
        <v>114715</v>
      </c>
      <c r="U253" s="41">
        <v>116223</v>
      </c>
    </row>
    <row r="254" spans="1:21" x14ac:dyDescent="0.35">
      <c r="A254" s="40">
        <v>250</v>
      </c>
      <c r="B254" s="76" t="s">
        <v>452</v>
      </c>
      <c r="C254" s="54" t="str">
        <f t="shared" si="10"/>
        <v xml:space="preserve"> Florida</v>
      </c>
      <c r="D254" s="91" t="str">
        <f t="shared" si="11"/>
        <v>Palm Bay city</v>
      </c>
      <c r="E254" s="103" t="e" vm="413">
        <v>#VALUE!</v>
      </c>
      <c r="F254" s="97" t="e" vm="889">
        <v>#VALUE!</v>
      </c>
      <c r="G254" s="98" cm="1" vm="890">
        <f t="array" ref="G254">_FV(F254,"Population")</f>
        <v>114194</v>
      </c>
      <c r="H254" s="105">
        <f t="shared" si="12"/>
        <v>-1.3580000000000001</v>
      </c>
      <c r="I254" s="101"/>
      <c r="J254" s="41">
        <v>103190</v>
      </c>
      <c r="K254" s="41">
        <v>104006</v>
      </c>
      <c r="L254" s="41">
        <v>104138</v>
      </c>
      <c r="M254" s="41">
        <v>104131</v>
      </c>
      <c r="N254" s="41">
        <v>104819</v>
      </c>
      <c r="O254" s="41">
        <v>105329</v>
      </c>
      <c r="P254" s="41">
        <v>106237</v>
      </c>
      <c r="Q254" s="41">
        <v>108160</v>
      </c>
      <c r="R254" s="41">
        <v>110289</v>
      </c>
      <c r="S254" s="41">
        <v>112217</v>
      </c>
      <c r="T254" s="41">
        <v>113854</v>
      </c>
      <c r="U254" s="41">
        <v>115552</v>
      </c>
    </row>
    <row r="255" spans="1:21" x14ac:dyDescent="0.35">
      <c r="A255" s="40">
        <v>251</v>
      </c>
      <c r="B255" s="76" t="s">
        <v>453</v>
      </c>
      <c r="C255" s="54" t="str">
        <f t="shared" si="10"/>
        <v xml:space="preserve"> California</v>
      </c>
      <c r="D255" s="91" t="str">
        <f t="shared" si="11"/>
        <v>El Monte city</v>
      </c>
      <c r="E255" s="103" t="e" vm="317">
        <v>#VALUE!</v>
      </c>
      <c r="F255" s="97" t="e" vm="891">
        <v>#VALUE!</v>
      </c>
      <c r="G255" s="98" cm="1" vm="892">
        <f t="array" ref="G255">_FV(F255,"Population")</f>
        <v>115586</v>
      </c>
      <c r="H255" s="105">
        <f t="shared" si="12"/>
        <v>9.9000000000000005E-2</v>
      </c>
      <c r="I255" s="101"/>
      <c r="J255" s="41">
        <v>113475</v>
      </c>
      <c r="K255" s="41">
        <v>113531</v>
      </c>
      <c r="L255" s="41">
        <v>113677</v>
      </c>
      <c r="M255" s="41">
        <v>114101</v>
      </c>
      <c r="N255" s="41">
        <v>114843</v>
      </c>
      <c r="O255" s="41">
        <v>115414</v>
      </c>
      <c r="P255" s="41">
        <v>115627</v>
      </c>
      <c r="Q255" s="41">
        <v>115824</v>
      </c>
      <c r="R255" s="41">
        <v>115550</v>
      </c>
      <c r="S255" s="41">
        <v>115514</v>
      </c>
      <c r="T255" s="41">
        <v>115308</v>
      </c>
      <c r="U255" s="41">
        <v>115487</v>
      </c>
    </row>
    <row r="256" spans="1:21" x14ac:dyDescent="0.35">
      <c r="A256" s="40">
        <v>252</v>
      </c>
      <c r="B256" s="76" t="s">
        <v>454</v>
      </c>
      <c r="C256" s="54" t="str">
        <f t="shared" si="10"/>
        <v xml:space="preserve"> California</v>
      </c>
      <c r="D256" s="91" t="str">
        <f t="shared" si="11"/>
        <v>Carlsbad city</v>
      </c>
      <c r="E256" s="103" t="e" vm="317">
        <v>#VALUE!</v>
      </c>
      <c r="F256" s="97" t="e" vm="893">
        <v>#VALUE!</v>
      </c>
      <c r="G256" s="98" cm="1" vm="894">
        <f t="array" ref="G256">_FV(F256,"Population")</f>
        <v>115877</v>
      </c>
      <c r="H256" s="105">
        <f t="shared" si="12"/>
        <v>0.495</v>
      </c>
      <c r="I256" s="101"/>
      <c r="J256" s="41">
        <v>105328</v>
      </c>
      <c r="K256" s="41">
        <v>105328</v>
      </c>
      <c r="L256" s="41">
        <v>105674</v>
      </c>
      <c r="M256" s="41">
        <v>107460</v>
      </c>
      <c r="N256" s="41">
        <v>108948</v>
      </c>
      <c r="O256" s="41">
        <v>110665</v>
      </c>
      <c r="P256" s="41">
        <v>111609</v>
      </c>
      <c r="Q256" s="41">
        <v>112662</v>
      </c>
      <c r="R256" s="41">
        <v>113265</v>
      </c>
      <c r="S256" s="41">
        <v>114477</v>
      </c>
      <c r="T256" s="41">
        <v>115518</v>
      </c>
      <c r="U256" s="41">
        <v>115382</v>
      </c>
    </row>
    <row r="257" spans="1:21" x14ac:dyDescent="0.35">
      <c r="A257" s="40">
        <v>252</v>
      </c>
      <c r="B257" s="76" t="s">
        <v>455</v>
      </c>
      <c r="C257" s="54" t="str">
        <f t="shared" si="10"/>
        <v xml:space="preserve"> South Carolina</v>
      </c>
      <c r="D257" s="91" t="str">
        <f t="shared" si="11"/>
        <v>North Charleston city</v>
      </c>
      <c r="E257" s="103" t="e" vm="789">
        <v>#VALUE!</v>
      </c>
      <c r="F257" s="97" t="e" vm="895">
        <v>#VALUE!</v>
      </c>
      <c r="G257" s="98" cm="1" vm="896">
        <f t="array" ref="G257">_FV(F257,"Population")</f>
        <v>113237</v>
      </c>
      <c r="H257" s="105">
        <f t="shared" si="12"/>
        <v>-2.145</v>
      </c>
      <c r="I257" s="101"/>
      <c r="J257" s="41">
        <v>97471</v>
      </c>
      <c r="K257" s="41">
        <v>97579</v>
      </c>
      <c r="L257" s="41">
        <v>97949</v>
      </c>
      <c r="M257" s="41">
        <v>99898</v>
      </c>
      <c r="N257" s="41">
        <v>101994</v>
      </c>
      <c r="O257" s="41">
        <v>104050</v>
      </c>
      <c r="P257" s="41">
        <v>106754</v>
      </c>
      <c r="Q257" s="41">
        <v>108597</v>
      </c>
      <c r="R257" s="41">
        <v>109738</v>
      </c>
      <c r="S257" s="41">
        <v>110820</v>
      </c>
      <c r="T257" s="41">
        <v>113077</v>
      </c>
      <c r="U257" s="41">
        <v>115382</v>
      </c>
    </row>
    <row r="258" spans="1:21" x14ac:dyDescent="0.35">
      <c r="A258" s="40">
        <v>254</v>
      </c>
      <c r="B258" s="76" t="s">
        <v>456</v>
      </c>
      <c r="C258" s="54" t="str">
        <f t="shared" si="10"/>
        <v xml:space="preserve"> California</v>
      </c>
      <c r="D258" s="91" t="str">
        <f t="shared" si="11"/>
        <v>Temecula city</v>
      </c>
      <c r="E258" s="103" t="e" vm="317">
        <v>#VALUE!</v>
      </c>
      <c r="F258" s="97" t="e" vm="897">
        <v>#VALUE!</v>
      </c>
      <c r="G258" s="98" cm="1" vm="898">
        <f t="array" ref="G258">_FV(F258,"Population")</f>
        <v>114742</v>
      </c>
      <c r="H258" s="105">
        <f t="shared" si="12"/>
        <v>-1.9E-2</v>
      </c>
      <c r="I258" s="101"/>
      <c r="J258" s="41">
        <v>100097</v>
      </c>
      <c r="K258" s="41">
        <v>100013</v>
      </c>
      <c r="L258" s="41">
        <v>100703</v>
      </c>
      <c r="M258" s="41">
        <v>102640</v>
      </c>
      <c r="N258" s="41">
        <v>104295</v>
      </c>
      <c r="O258" s="41">
        <v>106073</v>
      </c>
      <c r="P258" s="41">
        <v>108671</v>
      </c>
      <c r="Q258" s="41">
        <v>111140</v>
      </c>
      <c r="R258" s="41">
        <v>112402</v>
      </c>
      <c r="S258" s="41">
        <v>113987</v>
      </c>
      <c r="T258" s="41">
        <v>114614</v>
      </c>
      <c r="U258" s="41">
        <v>114761</v>
      </c>
    </row>
    <row r="259" spans="1:21" x14ac:dyDescent="0.35">
      <c r="A259" s="40">
        <v>255</v>
      </c>
      <c r="B259" s="76" t="s">
        <v>457</v>
      </c>
      <c r="C259" s="54" t="str">
        <f t="shared" si="10"/>
        <v xml:space="preserve"> California</v>
      </c>
      <c r="D259" s="91" t="str">
        <f t="shared" si="11"/>
        <v>Clovis city</v>
      </c>
      <c r="E259" s="103" t="e" vm="317">
        <v>#VALUE!</v>
      </c>
      <c r="F259" s="97" t="e" vm="899">
        <v>#VALUE!</v>
      </c>
      <c r="G259" s="98" cm="1" vm="900">
        <f t="array" ref="G259">_FV(F259,"Population")</f>
        <v>112022</v>
      </c>
      <c r="H259" s="105">
        <f t="shared" si="12"/>
        <v>-2.5619999999999998</v>
      </c>
      <c r="I259" s="101"/>
      <c r="J259" s="41">
        <v>95631</v>
      </c>
      <c r="K259" s="41">
        <v>95980</v>
      </c>
      <c r="L259" s="41">
        <v>96386</v>
      </c>
      <c r="M259" s="41">
        <v>97557</v>
      </c>
      <c r="N259" s="41">
        <v>98588</v>
      </c>
      <c r="O259" s="41">
        <v>99631</v>
      </c>
      <c r="P259" s="41">
        <v>101904</v>
      </c>
      <c r="Q259" s="41">
        <v>103828</v>
      </c>
      <c r="R259" s="41">
        <v>106353</v>
      </c>
      <c r="S259" s="41">
        <v>109316</v>
      </c>
      <c r="T259" s="41">
        <v>111824</v>
      </c>
      <c r="U259" s="41">
        <v>114584</v>
      </c>
    </row>
    <row r="260" spans="1:21" x14ac:dyDescent="0.35">
      <c r="A260" s="40">
        <v>256</v>
      </c>
      <c r="B260" s="76" t="s">
        <v>458</v>
      </c>
      <c r="C260" s="54" t="str">
        <f t="shared" si="10"/>
        <v xml:space="preserve"> Illinois</v>
      </c>
      <c r="D260" s="91" t="str">
        <f t="shared" si="11"/>
        <v>Springfield city</v>
      </c>
      <c r="E260" s="103" t="e" vm="326">
        <v>#VALUE!</v>
      </c>
      <c r="F260" s="97" t="e" vm="901">
        <v>#VALUE!</v>
      </c>
      <c r="G260" s="98" cm="1" vm="902">
        <f t="array" ref="G260">_FV(F260,"Population")</f>
        <v>114694</v>
      </c>
      <c r="H260" s="105">
        <f t="shared" si="12"/>
        <v>0.46400000000000002</v>
      </c>
      <c r="I260" s="101"/>
      <c r="J260" s="41">
        <v>116250</v>
      </c>
      <c r="K260" s="41">
        <v>116996</v>
      </c>
      <c r="L260" s="41">
        <v>117138</v>
      </c>
      <c r="M260" s="41">
        <v>117786</v>
      </c>
      <c r="N260" s="41">
        <v>117928</v>
      </c>
      <c r="O260" s="41">
        <v>117633</v>
      </c>
      <c r="P260" s="41">
        <v>117489</v>
      </c>
      <c r="Q260" s="41">
        <v>117221</v>
      </c>
      <c r="R260" s="41">
        <v>116536</v>
      </c>
      <c r="S260" s="41">
        <v>115771</v>
      </c>
      <c r="T260" s="41">
        <v>114840</v>
      </c>
      <c r="U260" s="41">
        <v>114230</v>
      </c>
    </row>
    <row r="261" spans="1:21" x14ac:dyDescent="0.35">
      <c r="A261" s="40">
        <v>257</v>
      </c>
      <c r="B261" s="76" t="s">
        <v>459</v>
      </c>
      <c r="C261" s="54" t="str">
        <f t="shared" si="10"/>
        <v xml:space="preserve"> Idaho</v>
      </c>
      <c r="D261" s="91" t="str">
        <f t="shared" si="11"/>
        <v>Meridian city</v>
      </c>
      <c r="E261" s="103" t="e" vm="586">
        <v>#VALUE!</v>
      </c>
      <c r="F261" s="97" t="e" vm="903">
        <v>#VALUE!</v>
      </c>
      <c r="G261" s="98" cm="1" vm="904">
        <f t="array" ref="G261">_FV(F261,"Population")</f>
        <v>106804</v>
      </c>
      <c r="H261" s="105">
        <f t="shared" si="12"/>
        <v>-7.3570000000000002</v>
      </c>
      <c r="I261" s="101"/>
      <c r="J261" s="41">
        <v>75092</v>
      </c>
      <c r="K261" s="41">
        <v>76986</v>
      </c>
      <c r="L261" s="41">
        <v>77428</v>
      </c>
      <c r="M261" s="41">
        <v>79723</v>
      </c>
      <c r="N261" s="41">
        <v>82125</v>
      </c>
      <c r="O261" s="41">
        <v>85086</v>
      </c>
      <c r="P261" s="41">
        <v>89174</v>
      </c>
      <c r="Q261" s="41">
        <v>92144</v>
      </c>
      <c r="R261" s="41">
        <v>96227</v>
      </c>
      <c r="S261" s="41">
        <v>100539</v>
      </c>
      <c r="T261" s="41">
        <v>106464</v>
      </c>
      <c r="U261" s="41">
        <v>114161</v>
      </c>
    </row>
    <row r="262" spans="1:21" x14ac:dyDescent="0.35">
      <c r="A262" s="40">
        <v>258</v>
      </c>
      <c r="B262" s="76" t="s">
        <v>460</v>
      </c>
      <c r="C262" s="54" t="str">
        <f t="shared" ref="C262:C325" si="13">RIGHT(B262,LEN(B262)-SEARCH(",",B262))</f>
        <v xml:space="preserve"> Colorado</v>
      </c>
      <c r="D262" s="91" t="str">
        <f t="shared" ref="D262:D325" si="14">LEFT(B262,SEARCH(",",B262)-1)</f>
        <v>Westminster city</v>
      </c>
      <c r="E262" s="103" t="e" vm="322">
        <v>#VALUE!</v>
      </c>
      <c r="F262" s="97" t="e" vm="905">
        <v>#VALUE!</v>
      </c>
      <c r="G262" s="98" cm="1" vm="906">
        <f t="array" ref="G262">_FV(F262,"Population")</f>
        <v>113479</v>
      </c>
      <c r="H262" s="105">
        <f t="shared" si="12"/>
        <v>0.313</v>
      </c>
      <c r="I262" s="101"/>
      <c r="J262" s="41">
        <v>106114</v>
      </c>
      <c r="K262" s="41">
        <v>106135</v>
      </c>
      <c r="L262" s="41">
        <v>106434</v>
      </c>
      <c r="M262" s="41">
        <v>107739</v>
      </c>
      <c r="N262" s="41">
        <v>109083</v>
      </c>
      <c r="O262" s="41">
        <v>110422</v>
      </c>
      <c r="P262" s="41">
        <v>111517</v>
      </c>
      <c r="Q262" s="41">
        <v>112420</v>
      </c>
      <c r="R262" s="41">
        <v>112984</v>
      </c>
      <c r="S262" s="41">
        <v>112961</v>
      </c>
      <c r="T262" s="41">
        <v>113227</v>
      </c>
      <c r="U262" s="41">
        <v>113166</v>
      </c>
    </row>
    <row r="263" spans="1:21" x14ac:dyDescent="0.35">
      <c r="A263" s="40">
        <v>259</v>
      </c>
      <c r="B263" s="76" t="s">
        <v>461</v>
      </c>
      <c r="C263" s="54" t="str">
        <f t="shared" si="13"/>
        <v xml:space="preserve"> California</v>
      </c>
      <c r="D263" s="91" t="str">
        <f t="shared" si="14"/>
        <v>Costa Mesa city</v>
      </c>
      <c r="E263" s="103" t="e" vm="317">
        <v>#VALUE!</v>
      </c>
      <c r="F263" s="97" t="e" vm="907">
        <v>#VALUE!</v>
      </c>
      <c r="G263" s="98" cm="1" vm="908">
        <f t="array" ref="G263">_FV(F263,"Population")</f>
        <v>113615</v>
      </c>
      <c r="H263" s="105">
        <f t="shared" si="12"/>
        <v>0.61199999999999999</v>
      </c>
      <c r="I263" s="101"/>
      <c r="J263" s="41">
        <v>109960</v>
      </c>
      <c r="K263" s="41">
        <v>110078</v>
      </c>
      <c r="L263" s="41">
        <v>110221</v>
      </c>
      <c r="M263" s="41">
        <v>111151</v>
      </c>
      <c r="N263" s="41">
        <v>111790</v>
      </c>
      <c r="O263" s="41">
        <v>112244</v>
      </c>
      <c r="P263" s="41">
        <v>112485</v>
      </c>
      <c r="Q263" s="41">
        <v>112808</v>
      </c>
      <c r="R263" s="41">
        <v>112933</v>
      </c>
      <c r="S263" s="41">
        <v>113665</v>
      </c>
      <c r="T263" s="41">
        <v>113302</v>
      </c>
      <c r="U263" s="41">
        <v>113003</v>
      </c>
    </row>
    <row r="264" spans="1:21" x14ac:dyDescent="0.35">
      <c r="A264" s="40">
        <v>260</v>
      </c>
      <c r="B264" s="76" t="s">
        <v>462</v>
      </c>
      <c r="C264" s="54" t="str">
        <f t="shared" si="13"/>
        <v xml:space="preserve"> North Carolina</v>
      </c>
      <c r="D264" s="91" t="str">
        <f t="shared" si="14"/>
        <v>High Point city</v>
      </c>
      <c r="E264" s="103" t="e" vm="420">
        <v>#VALUE!</v>
      </c>
      <c r="F264" s="97" t="e" vm="909">
        <v>#VALUE!</v>
      </c>
      <c r="G264" s="98" cm="1" vm="910">
        <f t="array" ref="G264">_FV(F264,"Population")</f>
        <v>112316</v>
      </c>
      <c r="H264" s="105">
        <f t="shared" si="12"/>
        <v>-0.47499999999999998</v>
      </c>
      <c r="I264" s="101"/>
      <c r="J264" s="41">
        <v>104371</v>
      </c>
      <c r="K264" s="41">
        <v>104526</v>
      </c>
      <c r="L264" s="41">
        <v>104710</v>
      </c>
      <c r="M264" s="41">
        <v>105823</v>
      </c>
      <c r="N264" s="41">
        <v>106567</v>
      </c>
      <c r="O264" s="41">
        <v>107573</v>
      </c>
      <c r="P264" s="41">
        <v>108797</v>
      </c>
      <c r="Q264" s="41">
        <v>110232</v>
      </c>
      <c r="R264" s="41">
        <v>111533</v>
      </c>
      <c r="S264" s="41">
        <v>111746</v>
      </c>
      <c r="T264" s="41">
        <v>112073</v>
      </c>
      <c r="U264" s="41">
        <v>112791</v>
      </c>
    </row>
    <row r="265" spans="1:21" x14ac:dyDescent="0.35">
      <c r="A265" s="40">
        <v>261</v>
      </c>
      <c r="B265" s="76" t="s">
        <v>463</v>
      </c>
      <c r="C265" s="54" t="str">
        <f t="shared" si="13"/>
        <v xml:space="preserve"> New Hampshire</v>
      </c>
      <c r="D265" s="91" t="str">
        <f t="shared" si="14"/>
        <v>Manchester city</v>
      </c>
      <c r="E265" s="103" t="e" vm="911">
        <v>#VALUE!</v>
      </c>
      <c r="F265" s="97" t="e" vm="912">
        <v>#VALUE!</v>
      </c>
      <c r="G265" s="98" cm="1" vm="913">
        <f t="array" ref="G265">_FV(F265,"Population")</f>
        <v>112525</v>
      </c>
      <c r="H265" s="105">
        <f t="shared" ref="H265:H328" si="15">(G265-U265)/1000</f>
        <v>-0.14799999999999999</v>
      </c>
      <c r="I265" s="101"/>
      <c r="J265" s="41">
        <v>109565</v>
      </c>
      <c r="K265" s="41">
        <v>109549</v>
      </c>
      <c r="L265" s="41">
        <v>109613</v>
      </c>
      <c r="M265" s="41">
        <v>110281</v>
      </c>
      <c r="N265" s="41">
        <v>110888</v>
      </c>
      <c r="O265" s="41">
        <v>111008</v>
      </c>
      <c r="P265" s="41">
        <v>111198</v>
      </c>
      <c r="Q265" s="41">
        <v>111275</v>
      </c>
      <c r="R265" s="41">
        <v>111903</v>
      </c>
      <c r="S265" s="41">
        <v>112235</v>
      </c>
      <c r="T265" s="41">
        <v>112492</v>
      </c>
      <c r="U265" s="41">
        <v>112673</v>
      </c>
    </row>
    <row r="266" spans="1:21" x14ac:dyDescent="0.35">
      <c r="A266" s="40">
        <v>262</v>
      </c>
      <c r="B266" s="76" t="s">
        <v>464</v>
      </c>
      <c r="C266" s="54" t="str">
        <f t="shared" si="13"/>
        <v xml:space="preserve"> Colorado</v>
      </c>
      <c r="D266" s="91" t="str">
        <f t="shared" si="14"/>
        <v>Pueblo city</v>
      </c>
      <c r="E266" s="103" t="e" vm="322">
        <v>#VALUE!</v>
      </c>
      <c r="F266" s="97" t="e" vm="914">
        <v>#VALUE!</v>
      </c>
      <c r="G266" s="98" cm="1" vm="915">
        <f t="array" ref="G266">_FV(F266,"Population")</f>
        <v>111750</v>
      </c>
      <c r="H266" s="105">
        <f t="shared" si="15"/>
        <v>-0.61099999999999999</v>
      </c>
      <c r="I266" s="101"/>
      <c r="J266" s="41">
        <v>106595</v>
      </c>
      <c r="K266" s="41">
        <v>106542</v>
      </c>
      <c r="L266" s="41">
        <v>106755</v>
      </c>
      <c r="M266" s="41">
        <v>107146</v>
      </c>
      <c r="N266" s="41">
        <v>107476</v>
      </c>
      <c r="O266" s="41">
        <v>107670</v>
      </c>
      <c r="P266" s="41">
        <v>107823</v>
      </c>
      <c r="Q266" s="41">
        <v>108955</v>
      </c>
      <c r="R266" s="41">
        <v>110118</v>
      </c>
      <c r="S266" s="41">
        <v>111059</v>
      </c>
      <c r="T266" s="41">
        <v>111725</v>
      </c>
      <c r="U266" s="41">
        <v>112361</v>
      </c>
    </row>
    <row r="267" spans="1:21" x14ac:dyDescent="0.35">
      <c r="A267" s="40">
        <v>263</v>
      </c>
      <c r="B267" s="76" t="s">
        <v>465</v>
      </c>
      <c r="C267" s="54" t="str">
        <f t="shared" si="13"/>
        <v xml:space="preserve"> Florida</v>
      </c>
      <c r="D267" s="91" t="str">
        <f t="shared" si="14"/>
        <v>Lakeland city</v>
      </c>
      <c r="E267" s="103" t="e" vm="413">
        <v>#VALUE!</v>
      </c>
      <c r="F267" s="97" t="e" vm="916">
        <v>#VALUE!</v>
      </c>
      <c r="G267" s="98" cm="1" vm="917">
        <f t="array" ref="G267">_FV(F267,"Population")</f>
        <v>110516</v>
      </c>
      <c r="H267" s="105">
        <f t="shared" si="15"/>
        <v>-1.62</v>
      </c>
      <c r="I267" s="101"/>
      <c r="J267" s="41">
        <v>97422</v>
      </c>
      <c r="K267" s="41">
        <v>97270</v>
      </c>
      <c r="L267" s="41">
        <v>97640</v>
      </c>
      <c r="M267" s="41">
        <v>98834</v>
      </c>
      <c r="N267" s="41">
        <v>99000</v>
      </c>
      <c r="O267" s="41">
        <v>100326</v>
      </c>
      <c r="P267" s="41">
        <v>102034</v>
      </c>
      <c r="Q267" s="41">
        <v>103550</v>
      </c>
      <c r="R267" s="41">
        <v>105837</v>
      </c>
      <c r="S267" s="41">
        <v>107712</v>
      </c>
      <c r="T267" s="41">
        <v>110421</v>
      </c>
      <c r="U267" s="41">
        <v>112136</v>
      </c>
    </row>
    <row r="268" spans="1:21" x14ac:dyDescent="0.35">
      <c r="A268" s="40">
        <v>264</v>
      </c>
      <c r="B268" s="76" t="s">
        <v>466</v>
      </c>
      <c r="C268" s="54" t="str">
        <f t="shared" si="13"/>
        <v xml:space="preserve"> Florida</v>
      </c>
      <c r="D268" s="91" t="str">
        <f t="shared" si="14"/>
        <v>Pompano Beach city</v>
      </c>
      <c r="E268" s="103" t="e" vm="413">
        <v>#VALUE!</v>
      </c>
      <c r="F268" s="97" t="e" vm="918">
        <v>#VALUE!</v>
      </c>
      <c r="G268" s="98" cm="1" vm="919">
        <f t="array" ref="G268">_FV(F268,"Population")</f>
        <v>111954</v>
      </c>
      <c r="H268" s="105">
        <f t="shared" si="15"/>
        <v>-0.16400000000000001</v>
      </c>
      <c r="I268" s="101"/>
      <c r="J268" s="41">
        <v>99845</v>
      </c>
      <c r="K268" s="41">
        <v>99839</v>
      </c>
      <c r="L268" s="41">
        <v>100063</v>
      </c>
      <c r="M268" s="41">
        <v>101756</v>
      </c>
      <c r="N268" s="41">
        <v>102888</v>
      </c>
      <c r="O268" s="41">
        <v>104183</v>
      </c>
      <c r="P268" s="41">
        <v>105500</v>
      </c>
      <c r="Q268" s="41">
        <v>106937</v>
      </c>
      <c r="R268" s="41">
        <v>109358</v>
      </c>
      <c r="S268" s="41">
        <v>110354</v>
      </c>
      <c r="T268" s="41">
        <v>111636</v>
      </c>
      <c r="U268" s="41">
        <v>112118</v>
      </c>
    </row>
    <row r="269" spans="1:21" x14ac:dyDescent="0.35">
      <c r="A269" s="40">
        <v>265</v>
      </c>
      <c r="B269" s="76" t="s">
        <v>467</v>
      </c>
      <c r="C269" s="54" t="str">
        <f t="shared" si="13"/>
        <v xml:space="preserve"> Florida</v>
      </c>
      <c r="D269" s="91" t="str">
        <f t="shared" si="14"/>
        <v>West Palm Beach city</v>
      </c>
      <c r="E269" s="103" t="e" vm="413">
        <v>#VALUE!</v>
      </c>
      <c r="F269" s="97" t="e" vm="920">
        <v>#VALUE!</v>
      </c>
      <c r="G269" s="98" cm="1" vm="921">
        <f t="array" ref="G269">_FV(F269,"Population")</f>
        <v>111398</v>
      </c>
      <c r="H269" s="105">
        <f t="shared" si="15"/>
        <v>-0.55700000000000005</v>
      </c>
      <c r="I269" s="101"/>
      <c r="J269" s="41">
        <v>99919</v>
      </c>
      <c r="K269" s="41">
        <v>100665</v>
      </c>
      <c r="L269" s="41">
        <v>100813</v>
      </c>
      <c r="M269" s="41">
        <v>101498</v>
      </c>
      <c r="N269" s="41">
        <v>102526</v>
      </c>
      <c r="O269" s="41">
        <v>103420</v>
      </c>
      <c r="P269" s="41">
        <v>104314</v>
      </c>
      <c r="Q269" s="41">
        <v>106850</v>
      </c>
      <c r="R269" s="41">
        <v>108740</v>
      </c>
      <c r="S269" s="41">
        <v>110328</v>
      </c>
      <c r="T269" s="41">
        <v>111058</v>
      </c>
      <c r="U269" s="41">
        <v>111955</v>
      </c>
    </row>
    <row r="270" spans="1:21" x14ac:dyDescent="0.35">
      <c r="A270" s="40">
        <v>266</v>
      </c>
      <c r="B270" s="76" t="s">
        <v>468</v>
      </c>
      <c r="C270" s="54" t="str">
        <f t="shared" si="13"/>
        <v xml:space="preserve"> California</v>
      </c>
      <c r="D270" s="91" t="str">
        <f t="shared" si="14"/>
        <v>Antioch city</v>
      </c>
      <c r="E270" s="103" t="e" vm="317">
        <v>#VALUE!</v>
      </c>
      <c r="F270" s="97" t="e" vm="922">
        <v>#VALUE!</v>
      </c>
      <c r="G270" s="98" cm="1" vm="923">
        <f t="array" ref="G270">_FV(F270,"Population")</f>
        <v>111535</v>
      </c>
      <c r="H270" s="105">
        <f t="shared" si="15"/>
        <v>3.3000000000000002E-2</v>
      </c>
      <c r="I270" s="101"/>
      <c r="J270" s="41">
        <v>102372</v>
      </c>
      <c r="K270" s="41">
        <v>102745</v>
      </c>
      <c r="L270" s="41">
        <v>103080</v>
      </c>
      <c r="M270" s="41">
        <v>104193</v>
      </c>
      <c r="N270" s="41">
        <v>105565</v>
      </c>
      <c r="O270" s="41">
        <v>107351</v>
      </c>
      <c r="P270" s="41">
        <v>109071</v>
      </c>
      <c r="Q270" s="41">
        <v>110308</v>
      </c>
      <c r="R270" s="41">
        <v>111088</v>
      </c>
      <c r="S270" s="41">
        <v>111494</v>
      </c>
      <c r="T270" s="41">
        <v>111578</v>
      </c>
      <c r="U270" s="41">
        <v>111502</v>
      </c>
    </row>
    <row r="271" spans="1:21" x14ac:dyDescent="0.35">
      <c r="A271" s="40">
        <v>267</v>
      </c>
      <c r="B271" s="76" t="s">
        <v>469</v>
      </c>
      <c r="C271" s="54" t="str">
        <f t="shared" si="13"/>
        <v xml:space="preserve"> Washington</v>
      </c>
      <c r="D271" s="91" t="str">
        <f t="shared" si="14"/>
        <v>Everett city</v>
      </c>
      <c r="E271" s="103" t="e" vm="385">
        <v>#VALUE!</v>
      </c>
      <c r="F271" s="97" t="e" vm="924">
        <v>#VALUE!</v>
      </c>
      <c r="G271" s="98" cm="1" vm="925">
        <f t="array" ref="G271">_FV(F271,"Population")</f>
        <v>111262</v>
      </c>
      <c r="H271" s="105">
        <f t="shared" si="15"/>
        <v>-0.21299999999999999</v>
      </c>
      <c r="I271" s="101"/>
      <c r="J271" s="41">
        <v>103019</v>
      </c>
      <c r="K271" s="41">
        <v>102953</v>
      </c>
      <c r="L271" s="41">
        <v>103173</v>
      </c>
      <c r="M271" s="41">
        <v>103445</v>
      </c>
      <c r="N271" s="41">
        <v>104436</v>
      </c>
      <c r="O271" s="41">
        <v>105048</v>
      </c>
      <c r="P271" s="41">
        <v>106460</v>
      </c>
      <c r="Q271" s="41">
        <v>107077</v>
      </c>
      <c r="R271" s="41">
        <v>108931</v>
      </c>
      <c r="S271" s="41">
        <v>110169</v>
      </c>
      <c r="T271" s="41">
        <v>111088</v>
      </c>
      <c r="U271" s="41">
        <v>111475</v>
      </c>
    </row>
    <row r="272" spans="1:21" x14ac:dyDescent="0.35">
      <c r="A272" s="40">
        <v>268</v>
      </c>
      <c r="B272" s="76" t="s">
        <v>470</v>
      </c>
      <c r="C272" s="54" t="str">
        <f t="shared" si="13"/>
        <v xml:space="preserve"> California</v>
      </c>
      <c r="D272" s="91" t="str">
        <f t="shared" si="14"/>
        <v>Downey city</v>
      </c>
      <c r="E272" s="103" t="e" vm="317">
        <v>#VALUE!</v>
      </c>
      <c r="F272" s="97" t="e" vm="926">
        <v>#VALUE!</v>
      </c>
      <c r="G272" s="98" cm="1" vm="927">
        <f t="array" ref="G272">_FV(F272,"Population")</f>
        <v>112269</v>
      </c>
      <c r="H272" s="105">
        <f t="shared" si="15"/>
        <v>1.143</v>
      </c>
      <c r="I272" s="101"/>
      <c r="J272" s="41">
        <v>111772</v>
      </c>
      <c r="K272" s="41">
        <v>111775</v>
      </c>
      <c r="L272" s="41">
        <v>111785</v>
      </c>
      <c r="M272" s="41">
        <v>112215</v>
      </c>
      <c r="N272" s="41">
        <v>112582</v>
      </c>
      <c r="O272" s="41">
        <v>112858</v>
      </c>
      <c r="P272" s="41">
        <v>113091</v>
      </c>
      <c r="Q272" s="41">
        <v>113260</v>
      </c>
      <c r="R272" s="41">
        <v>112896</v>
      </c>
      <c r="S272" s="41">
        <v>112426</v>
      </c>
      <c r="T272" s="41">
        <v>111915</v>
      </c>
      <c r="U272" s="41">
        <v>111126</v>
      </c>
    </row>
    <row r="273" spans="1:21" x14ac:dyDescent="0.35">
      <c r="A273" s="40">
        <v>269</v>
      </c>
      <c r="B273" s="76" t="s">
        <v>471</v>
      </c>
      <c r="C273" s="54" t="str">
        <f t="shared" si="13"/>
        <v xml:space="preserve"> Massachusetts</v>
      </c>
      <c r="D273" s="91" t="str">
        <f t="shared" si="14"/>
        <v>Lowell city</v>
      </c>
      <c r="E273" s="103" t="e" vm="433">
        <v>#VALUE!</v>
      </c>
      <c r="F273" s="97" t="e" vm="928">
        <v>#VALUE!</v>
      </c>
      <c r="G273" s="98" cm="1" vm="929">
        <f t="array" ref="G273">_FV(F273,"Population")</f>
        <v>111670</v>
      </c>
      <c r="H273" s="105">
        <f t="shared" si="15"/>
        <v>0.67300000000000004</v>
      </c>
      <c r="I273" s="101"/>
      <c r="J273" s="41">
        <v>106519</v>
      </c>
      <c r="K273" s="41">
        <v>106525</v>
      </c>
      <c r="L273" s="41">
        <v>106782</v>
      </c>
      <c r="M273" s="41">
        <v>107774</v>
      </c>
      <c r="N273" s="41">
        <v>108803</v>
      </c>
      <c r="O273" s="41">
        <v>109757</v>
      </c>
      <c r="P273" s="41">
        <v>110537</v>
      </c>
      <c r="Q273" s="41">
        <v>111142</v>
      </c>
      <c r="R273" s="41">
        <v>111226</v>
      </c>
      <c r="S273" s="41">
        <v>111738</v>
      </c>
      <c r="T273" s="41">
        <v>111362</v>
      </c>
      <c r="U273" s="41">
        <v>110997</v>
      </c>
    </row>
    <row r="274" spans="1:21" x14ac:dyDescent="0.35">
      <c r="A274" s="40">
        <v>270</v>
      </c>
      <c r="B274" s="76" t="s">
        <v>472</v>
      </c>
      <c r="C274" s="54" t="str">
        <f t="shared" si="13"/>
        <v xml:space="preserve"> Colorado</v>
      </c>
      <c r="D274" s="91" t="str">
        <f t="shared" si="14"/>
        <v>Centennial city</v>
      </c>
      <c r="E274" s="103" t="e" vm="322">
        <v>#VALUE!</v>
      </c>
      <c r="F274" s="97" t="e" vm="930">
        <v>#VALUE!</v>
      </c>
      <c r="G274" s="98" cm="1" vm="931">
        <f t="array" ref="G274">_FV(F274,"Population")</f>
        <v>110831</v>
      </c>
      <c r="H274" s="105">
        <f t="shared" si="15"/>
        <v>-0.106</v>
      </c>
      <c r="I274" s="101"/>
      <c r="J274" s="41">
        <v>100377</v>
      </c>
      <c r="K274" s="41">
        <v>100635</v>
      </c>
      <c r="L274" s="41">
        <v>100989</v>
      </c>
      <c r="M274" s="41">
        <v>102508</v>
      </c>
      <c r="N274" s="41">
        <v>104249</v>
      </c>
      <c r="O274" s="41">
        <v>106634</v>
      </c>
      <c r="P274" s="41">
        <v>107438</v>
      </c>
      <c r="Q274" s="41">
        <v>109120</v>
      </c>
      <c r="R274" s="41">
        <v>109735</v>
      </c>
      <c r="S274" s="41">
        <v>110388</v>
      </c>
      <c r="T274" s="41">
        <v>110814</v>
      </c>
      <c r="U274" s="41">
        <v>110937</v>
      </c>
    </row>
    <row r="275" spans="1:21" x14ac:dyDescent="0.35">
      <c r="A275" s="40">
        <v>271</v>
      </c>
      <c r="B275" s="76" t="s">
        <v>473</v>
      </c>
      <c r="C275" s="54" t="str">
        <f t="shared" si="13"/>
        <v xml:space="preserve"> Illinois</v>
      </c>
      <c r="D275" s="91" t="str">
        <f t="shared" si="14"/>
        <v>Elgin city</v>
      </c>
      <c r="E275" s="103" t="e" vm="326">
        <v>#VALUE!</v>
      </c>
      <c r="F275" s="97" t="e" vm="932">
        <v>#VALUE!</v>
      </c>
      <c r="G275" s="98" cm="1" vm="933">
        <f t="array" ref="G275">_FV(F275,"Population")</f>
        <v>111683</v>
      </c>
      <c r="H275" s="105">
        <f t="shared" si="15"/>
        <v>0.83399999999999996</v>
      </c>
      <c r="I275" s="101"/>
      <c r="J275" s="41">
        <v>108188</v>
      </c>
      <c r="K275" s="41">
        <v>108219</v>
      </c>
      <c r="L275" s="41">
        <v>108388</v>
      </c>
      <c r="M275" s="41">
        <v>109225</v>
      </c>
      <c r="N275" s="41">
        <v>109710</v>
      </c>
      <c r="O275" s="41">
        <v>110149</v>
      </c>
      <c r="P275" s="41">
        <v>111059</v>
      </c>
      <c r="Q275" s="41">
        <v>111992</v>
      </c>
      <c r="R275" s="41">
        <v>112265</v>
      </c>
      <c r="S275" s="41">
        <v>112103</v>
      </c>
      <c r="T275" s="41">
        <v>111490</v>
      </c>
      <c r="U275" s="41">
        <v>110849</v>
      </c>
    </row>
    <row r="276" spans="1:21" x14ac:dyDescent="0.35">
      <c r="A276" s="40">
        <v>272</v>
      </c>
      <c r="B276" s="76" t="s">
        <v>474</v>
      </c>
      <c r="C276" s="54" t="str">
        <f t="shared" si="13"/>
        <v xml:space="preserve"> California</v>
      </c>
      <c r="D276" s="91" t="str">
        <f t="shared" si="14"/>
        <v>Richmond city</v>
      </c>
      <c r="E276" s="103" t="e" vm="317">
        <v>#VALUE!</v>
      </c>
      <c r="F276" s="97" t="e" vm="32">
        <v>#VALUE!</v>
      </c>
      <c r="G276" s="98" cm="1" vm="934">
        <f t="array" ref="G276">_FV(F276,"Population")</f>
        <v>110146</v>
      </c>
      <c r="H276" s="105">
        <f t="shared" si="15"/>
        <v>-0.42099999999999999</v>
      </c>
      <c r="I276" s="101"/>
      <c r="J276" s="41">
        <v>103701</v>
      </c>
      <c r="K276" s="41">
        <v>103255</v>
      </c>
      <c r="L276" s="41">
        <v>103631</v>
      </c>
      <c r="M276" s="41">
        <v>104882</v>
      </c>
      <c r="N276" s="41">
        <v>106023</v>
      </c>
      <c r="O276" s="41">
        <v>107083</v>
      </c>
      <c r="P276" s="41">
        <v>107921</v>
      </c>
      <c r="Q276" s="41">
        <v>109062</v>
      </c>
      <c r="R276" s="41">
        <v>109663</v>
      </c>
      <c r="S276" s="41">
        <v>109860</v>
      </c>
      <c r="T276" s="41">
        <v>110189</v>
      </c>
      <c r="U276" s="41">
        <v>110567</v>
      </c>
    </row>
    <row r="277" spans="1:21" x14ac:dyDescent="0.35">
      <c r="A277" s="40">
        <v>273</v>
      </c>
      <c r="B277" s="76" t="s">
        <v>475</v>
      </c>
      <c r="C277" s="54" t="str">
        <f t="shared" si="13"/>
        <v xml:space="preserve"> Illinois</v>
      </c>
      <c r="D277" s="91" t="str">
        <f t="shared" si="14"/>
        <v>Peoria city</v>
      </c>
      <c r="E277" s="103" t="e" vm="326">
        <v>#VALUE!</v>
      </c>
      <c r="F277" s="97" t="e" vm="935">
        <v>#VALUE!</v>
      </c>
      <c r="G277" s="98" cm="1" vm="936">
        <f t="array" ref="G277">_FV(F277,"Population")</f>
        <v>111388</v>
      </c>
      <c r="H277" s="105">
        <f t="shared" si="15"/>
        <v>0.97099999999999997</v>
      </c>
      <c r="I277" s="101"/>
      <c r="J277" s="41">
        <v>115007</v>
      </c>
      <c r="K277" s="41">
        <v>115150</v>
      </c>
      <c r="L277" s="41">
        <v>114980</v>
      </c>
      <c r="M277" s="41">
        <v>115426</v>
      </c>
      <c r="N277" s="41">
        <v>115798</v>
      </c>
      <c r="O277" s="41">
        <v>116646</v>
      </c>
      <c r="P277" s="41">
        <v>115955</v>
      </c>
      <c r="Q277" s="41">
        <v>115183</v>
      </c>
      <c r="R277" s="41">
        <v>114227</v>
      </c>
      <c r="S277" s="41">
        <v>112618</v>
      </c>
      <c r="T277" s="41">
        <v>111449</v>
      </c>
      <c r="U277" s="41">
        <v>110417</v>
      </c>
    </row>
    <row r="278" spans="1:21" x14ac:dyDescent="0.35">
      <c r="A278" s="40">
        <v>274</v>
      </c>
      <c r="B278" s="76" t="s">
        <v>476</v>
      </c>
      <c r="C278" s="54" t="str">
        <f t="shared" si="13"/>
        <v xml:space="preserve"> Oklahoma</v>
      </c>
      <c r="D278" s="91" t="str">
        <f t="shared" si="14"/>
        <v>Broken Arrow city</v>
      </c>
      <c r="E278" s="103" t="e" vm="362">
        <v>#VALUE!</v>
      </c>
      <c r="F278" s="97" t="e" vm="937">
        <v>#VALUE!</v>
      </c>
      <c r="G278" s="98" cm="1" vm="938">
        <f t="array" ref="G278">_FV(F278,"Population")</f>
        <v>109171</v>
      </c>
      <c r="H278" s="105">
        <f t="shared" si="15"/>
        <v>-1.0269999999999999</v>
      </c>
      <c r="I278" s="101"/>
      <c r="J278" s="41">
        <v>98850</v>
      </c>
      <c r="K278" s="41">
        <v>98837</v>
      </c>
      <c r="L278" s="41">
        <v>99246</v>
      </c>
      <c r="M278" s="41">
        <v>100199</v>
      </c>
      <c r="N278" s="41">
        <v>102179</v>
      </c>
      <c r="O278" s="41">
        <v>103603</v>
      </c>
      <c r="P278" s="41">
        <v>104944</v>
      </c>
      <c r="Q278" s="41">
        <v>106842</v>
      </c>
      <c r="R278" s="41">
        <v>107884</v>
      </c>
      <c r="S278" s="41">
        <v>108395</v>
      </c>
      <c r="T278" s="41">
        <v>109068</v>
      </c>
      <c r="U278" s="41">
        <v>110198</v>
      </c>
    </row>
    <row r="279" spans="1:21" x14ac:dyDescent="0.35">
      <c r="A279" s="40">
        <v>275</v>
      </c>
      <c r="B279" s="76" t="s">
        <v>477</v>
      </c>
      <c r="C279" s="54" t="str">
        <f t="shared" si="13"/>
        <v xml:space="preserve"> Florida</v>
      </c>
      <c r="D279" s="91" t="str">
        <f t="shared" si="14"/>
        <v>Miami Gardens city</v>
      </c>
      <c r="E279" s="103" t="e" vm="413">
        <v>#VALUE!</v>
      </c>
      <c r="F279" s="97" t="e" vm="939">
        <v>#VALUE!</v>
      </c>
      <c r="G279" s="98" cm="1" vm="940">
        <f t="array" ref="G279">_FV(F279,"Population")</f>
        <v>113069</v>
      </c>
      <c r="H279" s="105">
        <f t="shared" si="15"/>
        <v>3.0680000000000001</v>
      </c>
      <c r="I279" s="101"/>
      <c r="J279" s="41">
        <v>107167</v>
      </c>
      <c r="K279" s="41">
        <v>107163</v>
      </c>
      <c r="L279" s="41">
        <v>107516</v>
      </c>
      <c r="M279" s="41">
        <v>108859</v>
      </c>
      <c r="N279" s="41">
        <v>110056</v>
      </c>
      <c r="O279" s="41">
        <v>110842</v>
      </c>
      <c r="P279" s="41">
        <v>110943</v>
      </c>
      <c r="Q279" s="41">
        <v>111561</v>
      </c>
      <c r="R279" s="41">
        <v>111884</v>
      </c>
      <c r="S279" s="41">
        <v>112220</v>
      </c>
      <c r="T279" s="41">
        <v>111144</v>
      </c>
      <c r="U279" s="41">
        <v>110001</v>
      </c>
    </row>
    <row r="280" spans="1:21" x14ac:dyDescent="0.35">
      <c r="A280" s="40">
        <v>276</v>
      </c>
      <c r="B280" s="76" t="s">
        <v>478</v>
      </c>
      <c r="C280" s="54" t="str">
        <f t="shared" si="13"/>
        <v xml:space="preserve"> Montana</v>
      </c>
      <c r="D280" s="91" t="str">
        <f t="shared" si="14"/>
        <v>Billings city</v>
      </c>
      <c r="E280" s="103" t="e" vm="345">
        <v>#VALUE!</v>
      </c>
      <c r="F280" s="97" t="e" vm="153">
        <v>#VALUE!</v>
      </c>
      <c r="G280" s="98" cm="1" vm="941">
        <f t="array" ref="G280">_FV(F280,"Population")</f>
        <v>109550</v>
      </c>
      <c r="H280" s="105">
        <f t="shared" si="15"/>
        <v>-2.7E-2</v>
      </c>
      <c r="I280" s="101"/>
      <c r="J280" s="41">
        <v>104170</v>
      </c>
      <c r="K280" s="41">
        <v>104284</v>
      </c>
      <c r="L280" s="41">
        <v>104509</v>
      </c>
      <c r="M280" s="41">
        <v>105458</v>
      </c>
      <c r="N280" s="41">
        <v>106765</v>
      </c>
      <c r="O280" s="41">
        <v>108561</v>
      </c>
      <c r="P280" s="41">
        <v>108434</v>
      </c>
      <c r="Q280" s="41">
        <v>109599</v>
      </c>
      <c r="R280" s="41">
        <v>109620</v>
      </c>
      <c r="S280" s="41">
        <v>109797</v>
      </c>
      <c r="T280" s="41">
        <v>109444</v>
      </c>
      <c r="U280" s="41">
        <v>109577</v>
      </c>
    </row>
    <row r="281" spans="1:21" x14ac:dyDescent="0.35">
      <c r="A281" s="40">
        <v>277</v>
      </c>
      <c r="B281" s="76" t="s">
        <v>479</v>
      </c>
      <c r="C281" s="54" t="str">
        <f t="shared" si="13"/>
        <v xml:space="preserve"> California</v>
      </c>
      <c r="D281" s="91" t="str">
        <f t="shared" si="14"/>
        <v>Jurupa Valley city</v>
      </c>
      <c r="E281" s="103" t="e" vm="317">
        <v>#VALUE!</v>
      </c>
      <c r="F281" s="97" t="e" vm="942">
        <v>#VALUE!</v>
      </c>
      <c r="G281" s="98" cm="1" vm="943">
        <f t="array" ref="G281">_FV(F281,"Population")</f>
        <v>108393</v>
      </c>
      <c r="H281" s="105">
        <f t="shared" si="15"/>
        <v>-1.1339999999999999</v>
      </c>
      <c r="I281" s="101"/>
      <c r="J281" s="41" t="s">
        <v>370</v>
      </c>
      <c r="K281" s="41">
        <v>94986</v>
      </c>
      <c r="L281" s="41">
        <v>95590</v>
      </c>
      <c r="M281" s="41">
        <v>97195</v>
      </c>
      <c r="N281" s="41">
        <v>98350</v>
      </c>
      <c r="O281" s="41">
        <v>99469</v>
      </c>
      <c r="P281" s="41">
        <v>100080</v>
      </c>
      <c r="Q281" s="41">
        <v>101460</v>
      </c>
      <c r="R281" s="41">
        <v>103240</v>
      </c>
      <c r="S281" s="41">
        <v>105760</v>
      </c>
      <c r="T281" s="41">
        <v>108314</v>
      </c>
      <c r="U281" s="41">
        <v>109527</v>
      </c>
    </row>
    <row r="282" spans="1:21" x14ac:dyDescent="0.35">
      <c r="A282" s="40">
        <v>278</v>
      </c>
      <c r="B282" s="76" t="s">
        <v>480</v>
      </c>
      <c r="C282" s="54" t="str">
        <f t="shared" si="13"/>
        <v xml:space="preserve"> Georgia</v>
      </c>
      <c r="D282" s="91" t="str">
        <f t="shared" si="14"/>
        <v>Sandy Springs city</v>
      </c>
      <c r="E282" s="103" t="e" vm="465">
        <v>#VALUE!</v>
      </c>
      <c r="F282" s="97" t="e" vm="944">
        <v>#VALUE!</v>
      </c>
      <c r="G282" s="98" cm="1" vm="945">
        <f t="array" ref="G282">_FV(F282,"Population")</f>
        <v>108797</v>
      </c>
      <c r="H282" s="105">
        <f t="shared" si="15"/>
        <v>-0.65500000000000003</v>
      </c>
      <c r="I282" s="101"/>
      <c r="J282" s="41">
        <v>93853</v>
      </c>
      <c r="K282" s="41">
        <v>93826</v>
      </c>
      <c r="L282" s="41">
        <v>94275</v>
      </c>
      <c r="M282" s="41">
        <v>96677</v>
      </c>
      <c r="N282" s="41">
        <v>98882</v>
      </c>
      <c r="O282" s="41">
        <v>99377</v>
      </c>
      <c r="P282" s="41">
        <v>101371</v>
      </c>
      <c r="Q282" s="41">
        <v>104789</v>
      </c>
      <c r="R282" s="41">
        <v>105578</v>
      </c>
      <c r="S282" s="41">
        <v>106634</v>
      </c>
      <c r="T282" s="41">
        <v>108846</v>
      </c>
      <c r="U282" s="41">
        <v>109452</v>
      </c>
    </row>
    <row r="283" spans="1:21" x14ac:dyDescent="0.35">
      <c r="A283" s="40">
        <v>279</v>
      </c>
      <c r="B283" s="76" t="s">
        <v>481</v>
      </c>
      <c r="C283" s="54" t="str">
        <f t="shared" si="13"/>
        <v xml:space="preserve"> Oregon</v>
      </c>
      <c r="D283" s="91" t="str">
        <f t="shared" si="14"/>
        <v>Gresham city</v>
      </c>
      <c r="E283" s="103" t="e" vm="442">
        <v>#VALUE!</v>
      </c>
      <c r="F283" s="97" t="e" vm="946">
        <v>#VALUE!</v>
      </c>
      <c r="G283" s="98" cm="1" vm="947">
        <f t="array" ref="G283">_FV(F283,"Population")</f>
        <v>110158</v>
      </c>
      <c r="H283" s="105">
        <f t="shared" si="15"/>
        <v>0.77700000000000002</v>
      </c>
      <c r="I283" s="101"/>
      <c r="J283" s="41">
        <v>105594</v>
      </c>
      <c r="K283" s="41">
        <v>105639</v>
      </c>
      <c r="L283" s="41">
        <v>106008</v>
      </c>
      <c r="M283" s="41">
        <v>107720</v>
      </c>
      <c r="N283" s="41">
        <v>108779</v>
      </c>
      <c r="O283" s="41">
        <v>109221</v>
      </c>
      <c r="P283" s="41">
        <v>110029</v>
      </c>
      <c r="Q283" s="41">
        <v>110378</v>
      </c>
      <c r="R283" s="41">
        <v>111762</v>
      </c>
      <c r="S283" s="41">
        <v>111243</v>
      </c>
      <c r="T283" s="41">
        <v>109808</v>
      </c>
      <c r="U283" s="41">
        <v>109381</v>
      </c>
    </row>
    <row r="284" spans="1:21" x14ac:dyDescent="0.35">
      <c r="A284" s="40">
        <v>280</v>
      </c>
      <c r="B284" s="76" t="s">
        <v>482</v>
      </c>
      <c r="C284" s="54" t="str">
        <f t="shared" si="13"/>
        <v xml:space="preserve"> Texas</v>
      </c>
      <c r="D284" s="91" t="str">
        <f t="shared" si="14"/>
        <v>Lewisville city</v>
      </c>
      <c r="E284" s="103" t="e" vm="370">
        <v>#VALUE!</v>
      </c>
      <c r="F284" s="97" t="e" vm="948">
        <v>#VALUE!</v>
      </c>
      <c r="G284" s="98" cm="1" vm="949">
        <f t="array" ref="G284">_FV(F284,"Population")</f>
        <v>106586</v>
      </c>
      <c r="H284" s="105">
        <f t="shared" si="15"/>
        <v>-2.6259999999999999</v>
      </c>
      <c r="I284" s="101"/>
      <c r="J284" s="41">
        <v>95290</v>
      </c>
      <c r="K284" s="41">
        <v>95459</v>
      </c>
      <c r="L284" s="41">
        <v>95930</v>
      </c>
      <c r="M284" s="41">
        <v>97636</v>
      </c>
      <c r="N284" s="41">
        <v>99703</v>
      </c>
      <c r="O284" s="41">
        <v>101156</v>
      </c>
      <c r="P284" s="41">
        <v>102963</v>
      </c>
      <c r="Q284" s="41">
        <v>103956</v>
      </c>
      <c r="R284" s="41">
        <v>105030</v>
      </c>
      <c r="S284" s="41">
        <v>106439</v>
      </c>
      <c r="T284" s="41">
        <v>106938</v>
      </c>
      <c r="U284" s="41">
        <v>109212</v>
      </c>
    </row>
    <row r="285" spans="1:21" x14ac:dyDescent="0.35">
      <c r="A285" s="40">
        <v>281</v>
      </c>
      <c r="B285" s="76" t="s">
        <v>483</v>
      </c>
      <c r="C285" s="54" t="str">
        <f t="shared" si="13"/>
        <v xml:space="preserve"> Oregon</v>
      </c>
      <c r="D285" s="91" t="str">
        <f t="shared" si="14"/>
        <v>Hillsboro city</v>
      </c>
      <c r="E285" s="103" t="e" vm="442">
        <v>#VALUE!</v>
      </c>
      <c r="F285" s="97" t="e" vm="950">
        <v>#VALUE!</v>
      </c>
      <c r="G285" s="98" cm="1" vm="951">
        <f t="array" ref="G285">_FV(F285,"Population")</f>
        <v>108389</v>
      </c>
      <c r="H285" s="105">
        <f t="shared" si="15"/>
        <v>-0.73899999999999999</v>
      </c>
      <c r="I285" s="101"/>
      <c r="J285" s="41">
        <v>91611</v>
      </c>
      <c r="K285" s="41">
        <v>92265</v>
      </c>
      <c r="L285" s="41">
        <v>92559</v>
      </c>
      <c r="M285" s="41">
        <v>94274</v>
      </c>
      <c r="N285" s="41">
        <v>96343</v>
      </c>
      <c r="O285" s="41">
        <v>98160</v>
      </c>
      <c r="P285" s="41">
        <v>99827</v>
      </c>
      <c r="Q285" s="41">
        <v>102550</v>
      </c>
      <c r="R285" s="41">
        <v>105374</v>
      </c>
      <c r="S285" s="41">
        <v>107433</v>
      </c>
      <c r="T285" s="41">
        <v>108201</v>
      </c>
      <c r="U285" s="41">
        <v>109128</v>
      </c>
    </row>
    <row r="286" spans="1:21" x14ac:dyDescent="0.35">
      <c r="A286" s="40">
        <v>282</v>
      </c>
      <c r="B286" s="76" t="s">
        <v>484</v>
      </c>
      <c r="C286" s="54" t="str">
        <f t="shared" si="13"/>
        <v xml:space="preserve"> California</v>
      </c>
      <c r="D286" s="91" t="str">
        <f t="shared" si="14"/>
        <v>San Buenaventura (Ventura) city</v>
      </c>
      <c r="E286" s="103" t="e" vm="317">
        <v>#VALUE!</v>
      </c>
      <c r="F286" s="97" t="e" vm="952">
        <v>#VALUE!</v>
      </c>
      <c r="G286" s="98" cm="1" vm="953">
        <f t="array" ref="G286">_FV(F286,"Population")</f>
        <v>111128</v>
      </c>
      <c r="H286" s="105">
        <f t="shared" si="15"/>
        <v>2.0219999999999998</v>
      </c>
      <c r="I286" s="101"/>
      <c r="J286" s="41">
        <v>106433</v>
      </c>
      <c r="K286" s="41">
        <v>107217</v>
      </c>
      <c r="L286" s="41">
        <v>107435</v>
      </c>
      <c r="M286" s="41">
        <v>108306</v>
      </c>
      <c r="N286" s="41">
        <v>109002</v>
      </c>
      <c r="O286" s="41">
        <v>109339</v>
      </c>
      <c r="P286" s="41">
        <v>109535</v>
      </c>
      <c r="Q286" s="41">
        <v>109668</v>
      </c>
      <c r="R286" s="41">
        <v>109893</v>
      </c>
      <c r="S286" s="41">
        <v>110093</v>
      </c>
      <c r="T286" s="41">
        <v>110731</v>
      </c>
      <c r="U286" s="41">
        <v>109106</v>
      </c>
    </row>
    <row r="287" spans="1:21" x14ac:dyDescent="0.35">
      <c r="A287" s="40">
        <v>283</v>
      </c>
      <c r="B287" s="76" t="s">
        <v>485</v>
      </c>
      <c r="C287" s="54" t="str">
        <f t="shared" si="13"/>
        <v xml:space="preserve"> Colorado</v>
      </c>
      <c r="D287" s="91" t="str">
        <f t="shared" si="14"/>
        <v>Greeley city</v>
      </c>
      <c r="E287" s="103" t="e" vm="322">
        <v>#VALUE!</v>
      </c>
      <c r="F287" s="97" t="e" vm="954">
        <v>#VALUE!</v>
      </c>
      <c r="G287" s="98" cm="1" vm="955">
        <f t="array" ref="G287">_FV(F287,"Population")</f>
        <v>107348</v>
      </c>
      <c r="H287" s="105">
        <f t="shared" si="15"/>
        <v>-1.3009999999999999</v>
      </c>
      <c r="I287" s="101"/>
      <c r="J287" s="41">
        <v>92889</v>
      </c>
      <c r="K287" s="41">
        <v>92950</v>
      </c>
      <c r="L287" s="41">
        <v>93308</v>
      </c>
      <c r="M287" s="41">
        <v>94466</v>
      </c>
      <c r="N287" s="41">
        <v>95597</v>
      </c>
      <c r="O287" s="41">
        <v>96848</v>
      </c>
      <c r="P287" s="41">
        <v>99055</v>
      </c>
      <c r="Q287" s="41">
        <v>101763</v>
      </c>
      <c r="R287" s="41">
        <v>104751</v>
      </c>
      <c r="S287" s="41">
        <v>106780</v>
      </c>
      <c r="T287" s="41">
        <v>107475</v>
      </c>
      <c r="U287" s="41">
        <v>108649</v>
      </c>
    </row>
    <row r="288" spans="1:21" x14ac:dyDescent="0.35">
      <c r="A288" s="40">
        <v>284</v>
      </c>
      <c r="B288" s="76" t="s">
        <v>486</v>
      </c>
      <c r="C288" s="54" t="str">
        <f t="shared" si="13"/>
        <v xml:space="preserve"> California</v>
      </c>
      <c r="D288" s="91" t="str">
        <f t="shared" si="14"/>
        <v>Inglewood city</v>
      </c>
      <c r="E288" s="103" t="e" vm="317">
        <v>#VALUE!</v>
      </c>
      <c r="F288" s="97" t="e" vm="956">
        <v>#VALUE!</v>
      </c>
      <c r="G288" s="98" cm="1" vm="957">
        <f t="array" ref="G288">_FV(F288,"Population")</f>
        <v>109419</v>
      </c>
      <c r="H288" s="105">
        <f t="shared" si="15"/>
        <v>1.268</v>
      </c>
      <c r="I288" s="101"/>
      <c r="J288" s="41">
        <v>109673</v>
      </c>
      <c r="K288" s="41">
        <v>109649</v>
      </c>
      <c r="L288" s="41">
        <v>109658</v>
      </c>
      <c r="M288" s="41">
        <v>110501</v>
      </c>
      <c r="N288" s="41">
        <v>110866</v>
      </c>
      <c r="O288" s="41">
        <v>110954</v>
      </c>
      <c r="P288" s="41">
        <v>110840</v>
      </c>
      <c r="Q288" s="41">
        <v>110693</v>
      </c>
      <c r="R288" s="41">
        <v>110271</v>
      </c>
      <c r="S288" s="41">
        <v>109907</v>
      </c>
      <c r="T288" s="41">
        <v>109038</v>
      </c>
      <c r="U288" s="41">
        <v>108151</v>
      </c>
    </row>
    <row r="289" spans="1:21" x14ac:dyDescent="0.35">
      <c r="A289" s="40">
        <v>285</v>
      </c>
      <c r="B289" s="76" t="s">
        <v>487</v>
      </c>
      <c r="C289" s="54" t="str">
        <f t="shared" si="13"/>
        <v xml:space="preserve"> Connecticut</v>
      </c>
      <c r="D289" s="91" t="str">
        <f t="shared" si="14"/>
        <v>Waterbury city</v>
      </c>
      <c r="E289" s="103" t="e" vm="755">
        <v>#VALUE!</v>
      </c>
      <c r="F289" s="97" t="e" vm="958">
        <v>#VALUE!</v>
      </c>
      <c r="G289" s="98" cm="1" vm="959">
        <f t="array" ref="G289">_FV(F289,"Population")</f>
        <v>108093</v>
      </c>
      <c r="H289" s="105">
        <f t="shared" si="15"/>
        <v>0.52500000000000002</v>
      </c>
      <c r="I289" s="101"/>
      <c r="J289" s="41">
        <v>110366</v>
      </c>
      <c r="K289" s="41">
        <v>110309</v>
      </c>
      <c r="L289" s="41">
        <v>110350</v>
      </c>
      <c r="M289" s="41">
        <v>110074</v>
      </c>
      <c r="N289" s="41">
        <v>110019</v>
      </c>
      <c r="O289" s="41">
        <v>109733</v>
      </c>
      <c r="P289" s="41">
        <v>109524</v>
      </c>
      <c r="Q289" s="41">
        <v>108993</v>
      </c>
      <c r="R289" s="41">
        <v>108453</v>
      </c>
      <c r="S289" s="41">
        <v>108277</v>
      </c>
      <c r="T289" s="41">
        <v>108123</v>
      </c>
      <c r="U289" s="41">
        <v>107568</v>
      </c>
    </row>
    <row r="290" spans="1:21" x14ac:dyDescent="0.35">
      <c r="A290" s="40">
        <v>286</v>
      </c>
      <c r="B290" s="76" t="s">
        <v>488</v>
      </c>
      <c r="C290" s="54" t="str">
        <f t="shared" si="13"/>
        <v xml:space="preserve"> Texas</v>
      </c>
      <c r="D290" s="91" t="str">
        <f t="shared" si="14"/>
        <v>League City city</v>
      </c>
      <c r="E290" s="103" t="e" vm="370">
        <v>#VALUE!</v>
      </c>
      <c r="F290" s="97" t="e" vm="960">
        <v>#VALUE!</v>
      </c>
      <c r="G290" s="98" cm="1" vm="961">
        <f t="array" ref="G290">_FV(F290,"Population")</f>
        <v>106244</v>
      </c>
      <c r="H290" s="105">
        <f t="shared" si="15"/>
        <v>-1.292</v>
      </c>
      <c r="I290" s="101"/>
      <c r="J290" s="41">
        <v>83560</v>
      </c>
      <c r="K290" s="41">
        <v>83584</v>
      </c>
      <c r="L290" s="41">
        <v>84096</v>
      </c>
      <c r="M290" s="41">
        <v>86278</v>
      </c>
      <c r="N290" s="41">
        <v>88242</v>
      </c>
      <c r="O290" s="41">
        <v>90790</v>
      </c>
      <c r="P290" s="41">
        <v>94121</v>
      </c>
      <c r="Q290" s="41">
        <v>97860</v>
      </c>
      <c r="R290" s="41">
        <v>101669</v>
      </c>
      <c r="S290" s="41">
        <v>104442</v>
      </c>
      <c r="T290" s="41">
        <v>106005</v>
      </c>
      <c r="U290" s="41">
        <v>107536</v>
      </c>
    </row>
    <row r="291" spans="1:21" x14ac:dyDescent="0.35">
      <c r="A291" s="40">
        <v>287</v>
      </c>
      <c r="B291" s="76" t="s">
        <v>489</v>
      </c>
      <c r="C291" s="54" t="str">
        <f t="shared" si="13"/>
        <v xml:space="preserve"> California</v>
      </c>
      <c r="D291" s="91" t="str">
        <f t="shared" si="14"/>
        <v>Santa Maria city</v>
      </c>
      <c r="E291" s="103" t="e" vm="317">
        <v>#VALUE!</v>
      </c>
      <c r="F291" s="97" t="e" vm="962">
        <v>#VALUE!</v>
      </c>
      <c r="G291" s="98" cm="1" vm="963">
        <f t="array" ref="G291">_FV(F291,"Population")</f>
        <v>107408</v>
      </c>
      <c r="H291" s="105">
        <f t="shared" si="15"/>
        <v>0.14499999999999999</v>
      </c>
      <c r="I291" s="101"/>
      <c r="J291" s="41">
        <v>99553</v>
      </c>
      <c r="K291" s="41">
        <v>99596</v>
      </c>
      <c r="L291" s="41">
        <v>99689</v>
      </c>
      <c r="M291" s="41">
        <v>100293</v>
      </c>
      <c r="N291" s="41">
        <v>101116</v>
      </c>
      <c r="O291" s="41">
        <v>102057</v>
      </c>
      <c r="P291" s="41">
        <v>103021</v>
      </c>
      <c r="Q291" s="41">
        <v>104462</v>
      </c>
      <c r="R291" s="41">
        <v>105811</v>
      </c>
      <c r="S291" s="41">
        <v>106298</v>
      </c>
      <c r="T291" s="41">
        <v>107218</v>
      </c>
      <c r="U291" s="41">
        <v>107263</v>
      </c>
    </row>
    <row r="292" spans="1:21" x14ac:dyDescent="0.35">
      <c r="A292" s="40">
        <v>288</v>
      </c>
      <c r="B292" s="76" t="s">
        <v>490</v>
      </c>
      <c r="C292" s="54" t="str">
        <f t="shared" si="13"/>
        <v xml:space="preserve"> Texas</v>
      </c>
      <c r="D292" s="91" t="str">
        <f t="shared" si="14"/>
        <v>Tyler city</v>
      </c>
      <c r="E292" s="103" t="e" vm="370">
        <v>#VALUE!</v>
      </c>
      <c r="F292" s="97" t="e" vm="258">
        <v>#VALUE!</v>
      </c>
      <c r="G292" s="98" cm="1" vm="964">
        <f t="array" ref="G292">_FV(F292,"Population")</f>
        <v>105729</v>
      </c>
      <c r="H292" s="105">
        <f t="shared" si="15"/>
        <v>-1.256</v>
      </c>
      <c r="I292" s="101"/>
      <c r="J292" s="41">
        <v>96900</v>
      </c>
      <c r="K292" s="41">
        <v>96852</v>
      </c>
      <c r="L292" s="41">
        <v>97140</v>
      </c>
      <c r="M292" s="41">
        <v>98015</v>
      </c>
      <c r="N292" s="41">
        <v>98941</v>
      </c>
      <c r="O292" s="41">
        <v>99730</v>
      </c>
      <c r="P292" s="41">
        <v>101557</v>
      </c>
      <c r="Q292" s="41">
        <v>102712</v>
      </c>
      <c r="R292" s="41">
        <v>103904</v>
      </c>
      <c r="S292" s="41">
        <v>104738</v>
      </c>
      <c r="T292" s="41">
        <v>105668</v>
      </c>
      <c r="U292" s="41">
        <v>106985</v>
      </c>
    </row>
    <row r="293" spans="1:21" x14ac:dyDescent="0.35">
      <c r="A293" s="40">
        <v>289</v>
      </c>
      <c r="B293" s="76" t="s">
        <v>491</v>
      </c>
      <c r="C293" s="54" t="str">
        <f t="shared" si="13"/>
        <v xml:space="preserve"> Florida</v>
      </c>
      <c r="D293" s="91" t="str">
        <f t="shared" si="14"/>
        <v>Davie town</v>
      </c>
      <c r="E293" s="103" t="e" vm="413">
        <v>#VALUE!</v>
      </c>
      <c r="F293" s="97" t="e" vm="965">
        <v>#VALUE!</v>
      </c>
      <c r="G293" s="98" cm="1" vm="966">
        <f t="array" ref="G293">_FV(F293,"Population")</f>
        <v>106558</v>
      </c>
      <c r="H293" s="105">
        <f t="shared" si="15"/>
        <v>0.252</v>
      </c>
      <c r="I293" s="101"/>
      <c r="J293" s="41">
        <v>91992</v>
      </c>
      <c r="K293" s="41">
        <v>91950</v>
      </c>
      <c r="L293" s="41">
        <v>92315</v>
      </c>
      <c r="M293" s="41">
        <v>94455</v>
      </c>
      <c r="N293" s="41">
        <v>95776</v>
      </c>
      <c r="O293" s="41">
        <v>97599</v>
      </c>
      <c r="P293" s="41">
        <v>99179</v>
      </c>
      <c r="Q293" s="41">
        <v>101229</v>
      </c>
      <c r="R293" s="41">
        <v>103255</v>
      </c>
      <c r="S293" s="41">
        <v>105136</v>
      </c>
      <c r="T293" s="41">
        <v>106131</v>
      </c>
      <c r="U293" s="41">
        <v>106306</v>
      </c>
    </row>
    <row r="294" spans="1:21" x14ac:dyDescent="0.35">
      <c r="A294" s="40">
        <v>290</v>
      </c>
      <c r="B294" s="76" t="s">
        <v>492</v>
      </c>
      <c r="C294" s="54" t="str">
        <f t="shared" si="13"/>
        <v xml:space="preserve"> California</v>
      </c>
      <c r="D294" s="91" t="str">
        <f t="shared" si="14"/>
        <v>Daly City city</v>
      </c>
      <c r="E294" s="103" t="e" vm="317">
        <v>#VALUE!</v>
      </c>
      <c r="F294" s="97" t="e" vm="967">
        <v>#VALUE!</v>
      </c>
      <c r="G294" s="98" cm="1" vm="968">
        <f t="array" ref="G294">_FV(F294,"Population")</f>
        <v>107008</v>
      </c>
      <c r="H294" s="105">
        <f t="shared" si="15"/>
        <v>0.72799999999999998</v>
      </c>
      <c r="I294" s="101"/>
      <c r="J294" s="41">
        <v>101123</v>
      </c>
      <c r="K294" s="41">
        <v>101116</v>
      </c>
      <c r="L294" s="41">
        <v>101262</v>
      </c>
      <c r="M294" s="41">
        <v>102460</v>
      </c>
      <c r="N294" s="41">
        <v>103915</v>
      </c>
      <c r="O294" s="41">
        <v>104980</v>
      </c>
      <c r="P294" s="41">
        <v>105887</v>
      </c>
      <c r="Q294" s="41">
        <v>106538</v>
      </c>
      <c r="R294" s="41">
        <v>106882</v>
      </c>
      <c r="S294" s="41">
        <v>106733</v>
      </c>
      <c r="T294" s="41">
        <v>106869</v>
      </c>
      <c r="U294" s="41">
        <v>106280</v>
      </c>
    </row>
    <row r="295" spans="1:21" x14ac:dyDescent="0.35">
      <c r="A295" s="40">
        <v>291</v>
      </c>
      <c r="B295" s="76" t="s">
        <v>493</v>
      </c>
      <c r="C295" s="54" t="str">
        <f t="shared" si="13"/>
        <v xml:space="preserve"> Colorado</v>
      </c>
      <c r="D295" s="91" t="str">
        <f t="shared" si="14"/>
        <v>Boulder city</v>
      </c>
      <c r="E295" s="103" t="e" vm="322">
        <v>#VALUE!</v>
      </c>
      <c r="F295" s="97" t="e" vm="969">
        <v>#VALUE!</v>
      </c>
      <c r="G295" s="98" cm="1" vm="970">
        <f t="array" ref="G295">_FV(F295,"Population")</f>
        <v>107353</v>
      </c>
      <c r="H295" s="105">
        <f t="shared" si="15"/>
        <v>1.68</v>
      </c>
      <c r="I295" s="101"/>
      <c r="J295" s="41">
        <v>97385</v>
      </c>
      <c r="K295" s="41">
        <v>97612</v>
      </c>
      <c r="L295" s="41">
        <v>97752</v>
      </c>
      <c r="M295" s="41">
        <v>100137</v>
      </c>
      <c r="N295" s="41">
        <v>101160</v>
      </c>
      <c r="O295" s="41">
        <v>102719</v>
      </c>
      <c r="P295" s="41">
        <v>104451</v>
      </c>
      <c r="Q295" s="41">
        <v>106742</v>
      </c>
      <c r="R295" s="41">
        <v>107128</v>
      </c>
      <c r="S295" s="41">
        <v>106447</v>
      </c>
      <c r="T295" s="41">
        <v>106008</v>
      </c>
      <c r="U295" s="41">
        <v>105673</v>
      </c>
    </row>
    <row r="296" spans="1:21" x14ac:dyDescent="0.35">
      <c r="A296" s="40">
        <v>292</v>
      </c>
      <c r="B296" s="76" t="s">
        <v>494</v>
      </c>
      <c r="C296" s="54" t="str">
        <f t="shared" si="13"/>
        <v xml:space="preserve"> Texas</v>
      </c>
      <c r="D296" s="91" t="str">
        <f t="shared" si="14"/>
        <v>Allen city</v>
      </c>
      <c r="E296" s="103" t="e" vm="370">
        <v>#VALUE!</v>
      </c>
      <c r="F296" s="97" t="e" vm="971">
        <v>#VALUE!</v>
      </c>
      <c r="G296" s="98" cm="1" vm="972">
        <f t="array" ref="G296">_FV(F296,"Population")</f>
        <v>103383</v>
      </c>
      <c r="H296" s="105">
        <f t="shared" si="15"/>
        <v>-2.2400000000000002</v>
      </c>
      <c r="I296" s="101"/>
      <c r="J296" s="41">
        <v>84246</v>
      </c>
      <c r="K296" s="41">
        <v>84273</v>
      </c>
      <c r="L296" s="41">
        <v>84921</v>
      </c>
      <c r="M296" s="41">
        <v>87680</v>
      </c>
      <c r="N296" s="41">
        <v>89812</v>
      </c>
      <c r="O296" s="41">
        <v>92173</v>
      </c>
      <c r="P296" s="41">
        <v>94215</v>
      </c>
      <c r="Q296" s="41">
        <v>98344</v>
      </c>
      <c r="R296" s="41">
        <v>99742</v>
      </c>
      <c r="S296" s="41">
        <v>101214</v>
      </c>
      <c r="T296" s="41">
        <v>103577</v>
      </c>
      <c r="U296" s="41">
        <v>105623</v>
      </c>
    </row>
    <row r="297" spans="1:21" x14ac:dyDescent="0.35">
      <c r="A297" s="40">
        <v>293</v>
      </c>
      <c r="B297" s="76" t="s">
        <v>495</v>
      </c>
      <c r="C297" s="54" t="str">
        <f t="shared" si="13"/>
        <v xml:space="preserve"> California</v>
      </c>
      <c r="D297" s="91" t="str">
        <f t="shared" si="14"/>
        <v>West Covina city</v>
      </c>
      <c r="E297" s="103" t="e" vm="317">
        <v>#VALUE!</v>
      </c>
      <c r="F297" s="97" t="e" vm="973">
        <v>#VALUE!</v>
      </c>
      <c r="G297" s="98" cm="1" vm="974">
        <f t="array" ref="G297">_FV(F297,"Population")</f>
        <v>106311</v>
      </c>
      <c r="H297" s="105">
        <f t="shared" si="15"/>
        <v>1.21</v>
      </c>
      <c r="I297" s="101"/>
      <c r="J297" s="41">
        <v>106098</v>
      </c>
      <c r="K297" s="41">
        <v>106108</v>
      </c>
      <c r="L297" s="41">
        <v>106123</v>
      </c>
      <c r="M297" s="41">
        <v>106721</v>
      </c>
      <c r="N297" s="41">
        <v>107082</v>
      </c>
      <c r="O297" s="41">
        <v>107348</v>
      </c>
      <c r="P297" s="41">
        <v>107447</v>
      </c>
      <c r="Q297" s="41">
        <v>107540</v>
      </c>
      <c r="R297" s="41">
        <v>107437</v>
      </c>
      <c r="S297" s="41">
        <v>106942</v>
      </c>
      <c r="T297" s="41">
        <v>105964</v>
      </c>
      <c r="U297" s="41">
        <v>105101</v>
      </c>
    </row>
    <row r="298" spans="1:21" x14ac:dyDescent="0.35">
      <c r="A298" s="40">
        <v>294</v>
      </c>
      <c r="B298" s="76" t="s">
        <v>496</v>
      </c>
      <c r="C298" s="54" t="str">
        <f t="shared" si="13"/>
        <v xml:space="preserve"> Nevada</v>
      </c>
      <c r="D298" s="91" t="str">
        <f t="shared" si="14"/>
        <v>Sparks city</v>
      </c>
      <c r="E298" s="103" t="e" vm="348">
        <v>#VALUE!</v>
      </c>
      <c r="F298" s="97" t="e" vm="975">
        <v>#VALUE!</v>
      </c>
      <c r="G298" s="98" cm="1" vm="976">
        <f t="array" ref="G298">_FV(F298,"Population")</f>
        <v>104246</v>
      </c>
      <c r="H298" s="105">
        <f t="shared" si="15"/>
        <v>-0.76</v>
      </c>
      <c r="I298" s="101"/>
      <c r="J298" s="41">
        <v>90264</v>
      </c>
      <c r="K298" s="41">
        <v>91117</v>
      </c>
      <c r="L298" s="41">
        <v>91237</v>
      </c>
      <c r="M298" s="41">
        <v>91616</v>
      </c>
      <c r="N298" s="41">
        <v>92406</v>
      </c>
      <c r="O298" s="41">
        <v>93317</v>
      </c>
      <c r="P298" s="41">
        <v>94561</v>
      </c>
      <c r="Q298" s="41">
        <v>95759</v>
      </c>
      <c r="R298" s="41">
        <v>98068</v>
      </c>
      <c r="S298" s="41">
        <v>100048</v>
      </c>
      <c r="T298" s="41">
        <v>103979</v>
      </c>
      <c r="U298" s="41">
        <v>105006</v>
      </c>
    </row>
    <row r="299" spans="1:21" x14ac:dyDescent="0.35">
      <c r="A299" s="40">
        <v>295</v>
      </c>
      <c r="B299" s="76" t="s">
        <v>497</v>
      </c>
      <c r="C299" s="54" t="str">
        <f t="shared" si="13"/>
        <v xml:space="preserve"> Texas</v>
      </c>
      <c r="D299" s="91" t="str">
        <f t="shared" si="14"/>
        <v>Wichita Falls city</v>
      </c>
      <c r="E299" s="103" t="e" vm="370">
        <v>#VALUE!</v>
      </c>
      <c r="F299" s="97" t="e" vm="977">
        <v>#VALUE!</v>
      </c>
      <c r="G299" s="98" cm="1" vm="978">
        <f t="array" ref="G299">_FV(F299,"Population")</f>
        <v>104576</v>
      </c>
      <c r="H299" s="105">
        <f t="shared" si="15"/>
        <v>-0.107</v>
      </c>
      <c r="I299" s="101"/>
      <c r="J299" s="41">
        <v>104553</v>
      </c>
      <c r="K299" s="41">
        <v>104682</v>
      </c>
      <c r="L299" s="41">
        <v>104790</v>
      </c>
      <c r="M299" s="41">
        <v>103966</v>
      </c>
      <c r="N299" s="41">
        <v>104628</v>
      </c>
      <c r="O299" s="41">
        <v>104948</v>
      </c>
      <c r="P299" s="41">
        <v>105208</v>
      </c>
      <c r="Q299" s="41">
        <v>103892</v>
      </c>
      <c r="R299" s="41">
        <v>104075</v>
      </c>
      <c r="S299" s="41">
        <v>104325</v>
      </c>
      <c r="T299" s="41">
        <v>104356</v>
      </c>
      <c r="U299" s="41">
        <v>104683</v>
      </c>
    </row>
    <row r="300" spans="1:21" x14ac:dyDescent="0.35">
      <c r="A300" s="40">
        <v>296</v>
      </c>
      <c r="B300" s="76" t="s">
        <v>498</v>
      </c>
      <c r="C300" s="54" t="str">
        <f t="shared" si="13"/>
        <v xml:space="preserve"> Wisconsin</v>
      </c>
      <c r="D300" s="91" t="str">
        <f t="shared" si="14"/>
        <v>Green Bay city</v>
      </c>
      <c r="E300" s="103" t="e" vm="388">
        <v>#VALUE!</v>
      </c>
      <c r="F300" s="97" t="e" vm="979">
        <v>#VALUE!</v>
      </c>
      <c r="G300" s="98" cm="1" vm="980">
        <f t="array" ref="G300">_FV(F300,"Population")</f>
        <v>104879</v>
      </c>
      <c r="H300" s="105">
        <f t="shared" si="15"/>
        <v>0.30099999999999999</v>
      </c>
      <c r="I300" s="101"/>
      <c r="J300" s="41">
        <v>104057</v>
      </c>
      <c r="K300" s="41">
        <v>103882</v>
      </c>
      <c r="L300" s="41">
        <v>103946</v>
      </c>
      <c r="M300" s="41">
        <v>104302</v>
      </c>
      <c r="N300" s="41">
        <v>104621</v>
      </c>
      <c r="O300" s="41">
        <v>104593</v>
      </c>
      <c r="P300" s="41">
        <v>104635</v>
      </c>
      <c r="Q300" s="41">
        <v>104792</v>
      </c>
      <c r="R300" s="41">
        <v>104721</v>
      </c>
      <c r="S300" s="41">
        <v>104977</v>
      </c>
      <c r="T300" s="41">
        <v>104833</v>
      </c>
      <c r="U300" s="41">
        <v>104578</v>
      </c>
    </row>
    <row r="301" spans="1:21" x14ac:dyDescent="0.35">
      <c r="A301" s="40">
        <v>297</v>
      </c>
      <c r="B301" s="76" t="s">
        <v>499</v>
      </c>
      <c r="C301" s="54" t="str">
        <f t="shared" si="13"/>
        <v xml:space="preserve"> California</v>
      </c>
      <c r="D301" s="91" t="str">
        <f t="shared" si="14"/>
        <v>San Mateo city</v>
      </c>
      <c r="E301" s="103" t="e" vm="317">
        <v>#VALUE!</v>
      </c>
      <c r="F301" s="97" t="e" vm="981">
        <v>#VALUE!</v>
      </c>
      <c r="G301" s="98" cm="1" vm="982">
        <f t="array" ref="G301">_FV(F301,"Population")</f>
        <v>105025</v>
      </c>
      <c r="H301" s="105">
        <f t="shared" si="15"/>
        <v>0.59499999999999997</v>
      </c>
      <c r="I301" s="101"/>
      <c r="J301" s="41">
        <v>97207</v>
      </c>
      <c r="K301" s="41">
        <v>97195</v>
      </c>
      <c r="L301" s="41">
        <v>97383</v>
      </c>
      <c r="M301" s="41">
        <v>98518</v>
      </c>
      <c r="N301" s="41">
        <v>99816</v>
      </c>
      <c r="O301" s="41">
        <v>101323</v>
      </c>
      <c r="P301" s="41">
        <v>102695</v>
      </c>
      <c r="Q301" s="41">
        <v>103509</v>
      </c>
      <c r="R301" s="41">
        <v>104357</v>
      </c>
      <c r="S301" s="41">
        <v>104389</v>
      </c>
      <c r="T301" s="41">
        <v>104885</v>
      </c>
      <c r="U301" s="41">
        <v>104430</v>
      </c>
    </row>
    <row r="302" spans="1:21" x14ac:dyDescent="0.35">
      <c r="A302" s="40">
        <v>298</v>
      </c>
      <c r="B302" s="76" t="s">
        <v>500</v>
      </c>
      <c r="C302" s="54" t="str">
        <f t="shared" si="13"/>
        <v xml:space="preserve"> California</v>
      </c>
      <c r="D302" s="91" t="str">
        <f t="shared" si="14"/>
        <v>Norwalk city</v>
      </c>
      <c r="E302" s="103" t="e" vm="317">
        <v>#VALUE!</v>
      </c>
      <c r="F302" s="97" t="e" vm="983">
        <v>#VALUE!</v>
      </c>
      <c r="G302" s="98" cm="1" vm="984">
        <f t="array" ref="G302">_FV(F302,"Population")</f>
        <v>105120</v>
      </c>
      <c r="H302" s="105">
        <f t="shared" si="15"/>
        <v>1.171</v>
      </c>
      <c r="I302" s="101"/>
      <c r="J302" s="41">
        <v>105549</v>
      </c>
      <c r="K302" s="41">
        <v>105549</v>
      </c>
      <c r="L302" s="41">
        <v>105544</v>
      </c>
      <c r="M302" s="41">
        <v>105903</v>
      </c>
      <c r="N302" s="41">
        <v>105976</v>
      </c>
      <c r="O302" s="41">
        <v>106122</v>
      </c>
      <c r="P302" s="41">
        <v>106189</v>
      </c>
      <c r="Q302" s="41">
        <v>106237</v>
      </c>
      <c r="R302" s="41">
        <v>105844</v>
      </c>
      <c r="S302" s="41">
        <v>105466</v>
      </c>
      <c r="T302" s="41">
        <v>104798</v>
      </c>
      <c r="U302" s="41">
        <v>103949</v>
      </c>
    </row>
    <row r="303" spans="1:21" x14ac:dyDescent="0.35">
      <c r="A303" s="40">
        <v>299</v>
      </c>
      <c r="B303" s="76" t="s">
        <v>501</v>
      </c>
      <c r="C303" s="54" t="str">
        <f t="shared" si="13"/>
        <v xml:space="preserve"> California</v>
      </c>
      <c r="D303" s="91" t="str">
        <f t="shared" si="14"/>
        <v>Rialto city</v>
      </c>
      <c r="E303" s="103" t="e" vm="317">
        <v>#VALUE!</v>
      </c>
      <c r="F303" s="97" t="e" vm="985">
        <v>#VALUE!</v>
      </c>
      <c r="G303" s="98" cm="1" vm="986">
        <f t="array" ref="G303">_FV(F303,"Population")</f>
        <v>103440</v>
      </c>
      <c r="H303" s="105">
        <f t="shared" si="15"/>
        <v>-8.5999999999999993E-2</v>
      </c>
      <c r="I303" s="101"/>
      <c r="J303" s="41">
        <v>99171</v>
      </c>
      <c r="K303" s="41">
        <v>99103</v>
      </c>
      <c r="L303" s="41">
        <v>99329</v>
      </c>
      <c r="M303" s="41">
        <v>100563</v>
      </c>
      <c r="N303" s="41">
        <v>101278</v>
      </c>
      <c r="O303" s="41">
        <v>101547</v>
      </c>
      <c r="P303" s="41">
        <v>102031</v>
      </c>
      <c r="Q303" s="41">
        <v>102485</v>
      </c>
      <c r="R303" s="41">
        <v>102896</v>
      </c>
      <c r="S303" s="41">
        <v>103234</v>
      </c>
      <c r="T303" s="41">
        <v>103232</v>
      </c>
      <c r="U303" s="41">
        <v>103526</v>
      </c>
    </row>
    <row r="304" spans="1:21" x14ac:dyDescent="0.35">
      <c r="A304" s="40">
        <v>300</v>
      </c>
      <c r="B304" s="76" t="s">
        <v>502</v>
      </c>
      <c r="C304" s="54" t="str">
        <f t="shared" si="13"/>
        <v xml:space="preserve"> New Mexico</v>
      </c>
      <c r="D304" s="91" t="str">
        <f t="shared" si="14"/>
        <v>Las Cruces city</v>
      </c>
      <c r="E304" s="103" t="e" vm="353">
        <v>#VALUE!</v>
      </c>
      <c r="F304" s="97" t="e" vm="987">
        <v>#VALUE!</v>
      </c>
      <c r="G304" s="98" cm="1" vm="988">
        <f t="array" ref="G304">_FV(F304,"Population")</f>
        <v>102926</v>
      </c>
      <c r="H304" s="105">
        <f t="shared" si="15"/>
        <v>-0.50600000000000001</v>
      </c>
      <c r="I304" s="101"/>
      <c r="J304" s="41">
        <v>97618</v>
      </c>
      <c r="K304" s="41">
        <v>97706</v>
      </c>
      <c r="L304" s="41">
        <v>98284</v>
      </c>
      <c r="M304" s="41">
        <v>100212</v>
      </c>
      <c r="N304" s="41">
        <v>101045</v>
      </c>
      <c r="O304" s="41">
        <v>101238</v>
      </c>
      <c r="P304" s="41">
        <v>101192</v>
      </c>
      <c r="Q304" s="41">
        <v>101113</v>
      </c>
      <c r="R304" s="41">
        <v>101313</v>
      </c>
      <c r="S304" s="41">
        <v>101963</v>
      </c>
      <c r="T304" s="41">
        <v>102812</v>
      </c>
      <c r="U304" s="41">
        <v>103432</v>
      </c>
    </row>
    <row r="305" spans="1:21" x14ac:dyDescent="0.35">
      <c r="A305" s="40">
        <v>301</v>
      </c>
      <c r="B305" s="76" t="s">
        <v>503</v>
      </c>
      <c r="C305" s="54" t="str">
        <f t="shared" si="13"/>
        <v xml:space="preserve"> California</v>
      </c>
      <c r="D305" s="91" t="str">
        <f t="shared" si="14"/>
        <v>Chico city</v>
      </c>
      <c r="E305" s="103" t="e" vm="317">
        <v>#VALUE!</v>
      </c>
      <c r="F305" s="97" t="e" vm="989">
        <v>#VALUE!</v>
      </c>
      <c r="G305" s="98" cm="1" vm="990">
        <f t="array" ref="G305">_FV(F305,"Population")</f>
        <v>94776</v>
      </c>
      <c r="H305" s="105">
        <f t="shared" si="15"/>
        <v>-8.5250000000000004</v>
      </c>
      <c r="I305" s="101"/>
      <c r="J305" s="41">
        <v>86187</v>
      </c>
      <c r="K305" s="41">
        <v>86798</v>
      </c>
      <c r="L305" s="41">
        <v>86783</v>
      </c>
      <c r="M305" s="41">
        <v>87269</v>
      </c>
      <c r="N305" s="41">
        <v>87915</v>
      </c>
      <c r="O305" s="41">
        <v>88362</v>
      </c>
      <c r="P305" s="41">
        <v>89491</v>
      </c>
      <c r="Q305" s="41">
        <v>90369</v>
      </c>
      <c r="R305" s="41">
        <v>91564</v>
      </c>
      <c r="S305" s="41">
        <v>93066</v>
      </c>
      <c r="T305" s="41">
        <v>94342</v>
      </c>
      <c r="U305" s="41">
        <v>103301</v>
      </c>
    </row>
    <row r="306" spans="1:21" x14ac:dyDescent="0.35">
      <c r="A306" s="40">
        <v>302</v>
      </c>
      <c r="B306" s="76" t="s">
        <v>504</v>
      </c>
      <c r="C306" s="54" t="str">
        <f t="shared" si="13"/>
        <v xml:space="preserve"> California</v>
      </c>
      <c r="D306" s="91" t="str">
        <f t="shared" si="14"/>
        <v>El Cajon city</v>
      </c>
      <c r="E306" s="103" t="e" vm="317">
        <v>#VALUE!</v>
      </c>
      <c r="F306" s="97" t="e" vm="991">
        <v>#VALUE!</v>
      </c>
      <c r="G306" s="98" cm="1" vm="992">
        <f t="array" ref="G306">_FV(F306,"Population")</f>
        <v>103241</v>
      </c>
      <c r="H306" s="105">
        <f t="shared" si="15"/>
        <v>0.53300000000000003</v>
      </c>
      <c r="I306" s="101"/>
      <c r="J306" s="41">
        <v>99478</v>
      </c>
      <c r="K306" s="41">
        <v>99584</v>
      </c>
      <c r="L306" s="41">
        <v>99823</v>
      </c>
      <c r="M306" s="41">
        <v>100795</v>
      </c>
      <c r="N306" s="41">
        <v>101537</v>
      </c>
      <c r="O306" s="41">
        <v>102303</v>
      </c>
      <c r="P306" s="41">
        <v>102789</v>
      </c>
      <c r="Q306" s="41">
        <v>103230</v>
      </c>
      <c r="R306" s="41">
        <v>103527</v>
      </c>
      <c r="S306" s="41">
        <v>103468</v>
      </c>
      <c r="T306" s="41">
        <v>103041</v>
      </c>
      <c r="U306" s="41">
        <v>102708</v>
      </c>
    </row>
    <row r="307" spans="1:21" x14ac:dyDescent="0.35">
      <c r="A307" s="40">
        <v>303</v>
      </c>
      <c r="B307" s="76" t="s">
        <v>505</v>
      </c>
      <c r="C307" s="54" t="str">
        <f t="shared" si="13"/>
        <v xml:space="preserve"> California</v>
      </c>
      <c r="D307" s="91" t="str">
        <f t="shared" si="14"/>
        <v>Burbank city</v>
      </c>
      <c r="E307" s="103" t="e" vm="317">
        <v>#VALUE!</v>
      </c>
      <c r="F307" s="97" t="e" vm="993">
        <v>#VALUE!</v>
      </c>
      <c r="G307" s="98" cm="1" vm="994">
        <f t="array" ref="G307">_FV(F307,"Population")</f>
        <v>103695</v>
      </c>
      <c r="H307" s="105">
        <f t="shared" si="15"/>
        <v>1.1839999999999999</v>
      </c>
      <c r="I307" s="101"/>
      <c r="J307" s="41">
        <v>103340</v>
      </c>
      <c r="K307" s="41">
        <v>103357</v>
      </c>
      <c r="L307" s="41">
        <v>103351</v>
      </c>
      <c r="M307" s="41">
        <v>103732</v>
      </c>
      <c r="N307" s="41">
        <v>104077</v>
      </c>
      <c r="O307" s="41">
        <v>104355</v>
      </c>
      <c r="P307" s="41">
        <v>104405</v>
      </c>
      <c r="Q307" s="41">
        <v>104472</v>
      </c>
      <c r="R307" s="41">
        <v>104097</v>
      </c>
      <c r="S307" s="41">
        <v>104174</v>
      </c>
      <c r="T307" s="41">
        <v>103349</v>
      </c>
      <c r="U307" s="41">
        <v>102511</v>
      </c>
    </row>
    <row r="308" spans="1:21" x14ac:dyDescent="0.35">
      <c r="A308" s="40">
        <v>304</v>
      </c>
      <c r="B308" s="76" t="s">
        <v>506</v>
      </c>
      <c r="C308" s="54" t="str">
        <f t="shared" si="13"/>
        <v xml:space="preserve"> Indiana</v>
      </c>
      <c r="D308" s="91" t="str">
        <f t="shared" si="14"/>
        <v>South Bend city</v>
      </c>
      <c r="E308" s="103" t="e" vm="329">
        <v>#VALUE!</v>
      </c>
      <c r="F308" s="97" t="e" vm="995">
        <v>#VALUE!</v>
      </c>
      <c r="G308" s="98" cm="1" vm="996">
        <f t="array" ref="G308">_FV(F308,"Population")</f>
        <v>101860</v>
      </c>
      <c r="H308" s="105">
        <f t="shared" si="15"/>
        <v>-0.16600000000000001</v>
      </c>
      <c r="I308" s="101"/>
      <c r="J308" s="41">
        <v>101168</v>
      </c>
      <c r="K308" s="41">
        <v>101249</v>
      </c>
      <c r="L308" s="41">
        <v>101197</v>
      </c>
      <c r="M308" s="41">
        <v>101224</v>
      </c>
      <c r="N308" s="41">
        <v>101056</v>
      </c>
      <c r="O308" s="41">
        <v>101226</v>
      </c>
      <c r="P308" s="41">
        <v>101489</v>
      </c>
      <c r="Q308" s="41">
        <v>101687</v>
      </c>
      <c r="R308" s="41">
        <v>101996</v>
      </c>
      <c r="S308" s="41">
        <v>102021</v>
      </c>
      <c r="T308" s="41">
        <v>101971</v>
      </c>
      <c r="U308" s="41">
        <v>102026</v>
      </c>
    </row>
    <row r="309" spans="1:21" x14ac:dyDescent="0.35">
      <c r="A309" s="40">
        <v>305</v>
      </c>
      <c r="B309" s="76" t="s">
        <v>507</v>
      </c>
      <c r="C309" s="54" t="str">
        <f t="shared" si="13"/>
        <v xml:space="preserve"> Washington</v>
      </c>
      <c r="D309" s="91" t="str">
        <f t="shared" si="14"/>
        <v>Renton city</v>
      </c>
      <c r="E309" s="103" t="e" vm="385">
        <v>#VALUE!</v>
      </c>
      <c r="F309" s="97" t="e" vm="997">
        <v>#VALUE!</v>
      </c>
      <c r="G309" s="98" cm="1" vm="998">
        <f t="array" ref="G309">_FV(F309,"Population")</f>
        <v>102153</v>
      </c>
      <c r="H309" s="105">
        <f t="shared" si="15"/>
        <v>0.40200000000000002</v>
      </c>
      <c r="I309" s="101"/>
      <c r="J309" s="41">
        <v>90927</v>
      </c>
      <c r="K309" s="41">
        <v>91912</v>
      </c>
      <c r="L309" s="41">
        <v>92351</v>
      </c>
      <c r="M309" s="41">
        <v>94131</v>
      </c>
      <c r="N309" s="41">
        <v>95941</v>
      </c>
      <c r="O309" s="41">
        <v>97090</v>
      </c>
      <c r="P309" s="41">
        <v>98588</v>
      </c>
      <c r="Q309" s="41">
        <v>100455</v>
      </c>
      <c r="R309" s="41">
        <v>101513</v>
      </c>
      <c r="S309" s="41">
        <v>101981</v>
      </c>
      <c r="T309" s="41">
        <v>101787</v>
      </c>
      <c r="U309" s="41">
        <v>101751</v>
      </c>
    </row>
    <row r="310" spans="1:21" x14ac:dyDescent="0.35">
      <c r="A310" s="40">
        <v>306</v>
      </c>
      <c r="B310" s="76" t="s">
        <v>508</v>
      </c>
      <c r="C310" s="54" t="str">
        <f t="shared" si="13"/>
        <v xml:space="preserve"> California</v>
      </c>
      <c r="D310" s="91" t="str">
        <f t="shared" si="14"/>
        <v>Vista city</v>
      </c>
      <c r="E310" s="103" t="e" vm="317">
        <v>#VALUE!</v>
      </c>
      <c r="F310" s="97" t="e" vm="999">
        <v>#VALUE!</v>
      </c>
      <c r="G310" s="98" cm="1" vm="1000">
        <f t="array" ref="G310">_FV(F310,"Population")</f>
        <v>101224</v>
      </c>
      <c r="H310" s="105">
        <f t="shared" si="15"/>
        <v>-0.41399999999999998</v>
      </c>
      <c r="I310" s="101"/>
      <c r="J310" s="41">
        <v>93834</v>
      </c>
      <c r="K310" s="41">
        <v>93186</v>
      </c>
      <c r="L310" s="41">
        <v>93401</v>
      </c>
      <c r="M310" s="41">
        <v>94355</v>
      </c>
      <c r="N310" s="41">
        <v>95307</v>
      </c>
      <c r="O310" s="41">
        <v>96211</v>
      </c>
      <c r="P310" s="41">
        <v>96999</v>
      </c>
      <c r="Q310" s="41">
        <v>99623</v>
      </c>
      <c r="R310" s="41">
        <v>100746</v>
      </c>
      <c r="S310" s="41">
        <v>100740</v>
      </c>
      <c r="T310" s="41">
        <v>100784</v>
      </c>
      <c r="U310" s="41">
        <v>101638</v>
      </c>
    </row>
    <row r="311" spans="1:21" x14ac:dyDescent="0.35">
      <c r="A311" s="40">
        <v>307</v>
      </c>
      <c r="B311" s="76" t="s">
        <v>509</v>
      </c>
      <c r="C311" s="54" t="str">
        <f t="shared" si="13"/>
        <v xml:space="preserve"> Iowa</v>
      </c>
      <c r="D311" s="91" t="str">
        <f t="shared" si="14"/>
        <v>Davenport city</v>
      </c>
      <c r="E311" s="103" t="e" vm="599">
        <v>#VALUE!</v>
      </c>
      <c r="F311" s="97" t="e" vm="1001">
        <v>#VALUE!</v>
      </c>
      <c r="G311" s="98" cm="1" vm="1002">
        <f t="array" ref="G311">_FV(F311,"Population")</f>
        <v>102085</v>
      </c>
      <c r="H311" s="105">
        <f t="shared" si="15"/>
        <v>0.495</v>
      </c>
      <c r="I311" s="101"/>
      <c r="J311" s="41">
        <v>99685</v>
      </c>
      <c r="K311" s="41">
        <v>99701</v>
      </c>
      <c r="L311" s="41">
        <v>99678</v>
      </c>
      <c r="M311" s="41">
        <v>100302</v>
      </c>
      <c r="N311" s="41">
        <v>101165</v>
      </c>
      <c r="O311" s="41">
        <v>102053</v>
      </c>
      <c r="P311" s="41">
        <v>102471</v>
      </c>
      <c r="Q311" s="41">
        <v>102534</v>
      </c>
      <c r="R311" s="41">
        <v>102456</v>
      </c>
      <c r="S311" s="41">
        <v>102310</v>
      </c>
      <c r="T311" s="41">
        <v>101918</v>
      </c>
      <c r="U311" s="41">
        <v>101590</v>
      </c>
    </row>
    <row r="312" spans="1:21" x14ac:dyDescent="0.35">
      <c r="A312" s="40">
        <v>308</v>
      </c>
      <c r="B312" s="76" t="s">
        <v>510</v>
      </c>
      <c r="C312" s="54" t="str">
        <f t="shared" si="13"/>
        <v xml:space="preserve"> Texas</v>
      </c>
      <c r="D312" s="91" t="str">
        <f t="shared" si="14"/>
        <v>Edinburg city</v>
      </c>
      <c r="E312" s="103" t="e" vm="370">
        <v>#VALUE!</v>
      </c>
      <c r="F312" s="97" t="e" vm="1003">
        <v>#VALUE!</v>
      </c>
      <c r="G312" s="98" cm="1" vm="1004">
        <f t="array" ref="G312">_FV(F312,"Population")</f>
        <v>98665</v>
      </c>
      <c r="H312" s="105">
        <f t="shared" si="15"/>
        <v>-2.5049999999999999</v>
      </c>
      <c r="I312" s="101"/>
      <c r="J312" s="41">
        <v>77100</v>
      </c>
      <c r="K312" s="41">
        <v>82018</v>
      </c>
      <c r="L312" s="41">
        <v>82504</v>
      </c>
      <c r="M312" s="41">
        <v>84796</v>
      </c>
      <c r="N312" s="41">
        <v>86263</v>
      </c>
      <c r="O312" s="41">
        <v>88355</v>
      </c>
      <c r="P312" s="41">
        <v>90342</v>
      </c>
      <c r="Q312" s="41">
        <v>91780</v>
      </c>
      <c r="R312" s="41">
        <v>92776</v>
      </c>
      <c r="S312" s="41">
        <v>95427</v>
      </c>
      <c r="T312" s="41">
        <v>98036</v>
      </c>
      <c r="U312" s="41">
        <v>101170</v>
      </c>
    </row>
    <row r="313" spans="1:21" x14ac:dyDescent="0.35">
      <c r="A313" s="40">
        <v>309</v>
      </c>
      <c r="B313" s="76" t="s">
        <v>511</v>
      </c>
      <c r="C313" s="54" t="str">
        <f t="shared" si="13"/>
        <v xml:space="preserve"> Alabama</v>
      </c>
      <c r="D313" s="91" t="str">
        <f t="shared" si="14"/>
        <v>Tuscaloosa city</v>
      </c>
      <c r="E313" s="103" t="e" vm="313">
        <v>#VALUE!</v>
      </c>
      <c r="F313" s="97" t="e" vm="4">
        <v>#VALUE!</v>
      </c>
      <c r="G313" s="98" cm="1" vm="1005">
        <f t="array" ref="G313">_FV(F313,"Population")</f>
        <v>101113</v>
      </c>
      <c r="H313" s="105">
        <f t="shared" si="15"/>
        <v>-1.6E-2</v>
      </c>
      <c r="I313" s="101"/>
      <c r="J313" s="41">
        <v>90468</v>
      </c>
      <c r="K313" s="41">
        <v>90275</v>
      </c>
      <c r="L313" s="41">
        <v>90456</v>
      </c>
      <c r="M313" s="41">
        <v>90913</v>
      </c>
      <c r="N313" s="41">
        <v>92307</v>
      </c>
      <c r="O313" s="41">
        <v>93886</v>
      </c>
      <c r="P313" s="41">
        <v>95688</v>
      </c>
      <c r="Q313" s="41">
        <v>97576</v>
      </c>
      <c r="R313" s="41">
        <v>98428</v>
      </c>
      <c r="S313" s="41">
        <v>99629</v>
      </c>
      <c r="T313" s="41">
        <v>100190</v>
      </c>
      <c r="U313" s="41">
        <v>101129</v>
      </c>
    </row>
    <row r="314" spans="1:21" x14ac:dyDescent="0.35">
      <c r="A314" s="40">
        <v>310</v>
      </c>
      <c r="B314" s="76" t="s">
        <v>512</v>
      </c>
      <c r="C314" s="54" t="str">
        <f t="shared" si="13"/>
        <v xml:space="preserve"> Indiana</v>
      </c>
      <c r="D314" s="91" t="str">
        <f t="shared" si="14"/>
        <v>Carmel city</v>
      </c>
      <c r="E314" s="103" t="e" vm="329">
        <v>#VALUE!</v>
      </c>
      <c r="F314" s="97" t="e" vm="1006">
        <v>#VALUE!</v>
      </c>
      <c r="G314" s="98" cm="1" vm="1007">
        <f t="array" ref="G314">_FV(F314,"Population")</f>
        <v>93510</v>
      </c>
      <c r="H314" s="105">
        <f t="shared" si="15"/>
        <v>-7.5579999999999998</v>
      </c>
      <c r="I314" s="101"/>
      <c r="J314" s="41">
        <v>79191</v>
      </c>
      <c r="K314" s="41">
        <v>83887</v>
      </c>
      <c r="L314" s="41">
        <v>84508</v>
      </c>
      <c r="M314" s="41">
        <v>86508</v>
      </c>
      <c r="N314" s="41">
        <v>88566</v>
      </c>
      <c r="O314" s="41">
        <v>90947</v>
      </c>
      <c r="P314" s="41">
        <v>91569</v>
      </c>
      <c r="Q314" s="41">
        <v>92998</v>
      </c>
      <c r="R314" s="41">
        <v>96114</v>
      </c>
      <c r="S314" s="41">
        <v>97400</v>
      </c>
      <c r="T314" s="41">
        <v>99143</v>
      </c>
      <c r="U314" s="41">
        <v>101068</v>
      </c>
    </row>
    <row r="315" spans="1:21" x14ac:dyDescent="0.35">
      <c r="A315" s="40">
        <v>311</v>
      </c>
      <c r="B315" s="76" t="s">
        <v>513</v>
      </c>
      <c r="C315" s="54" t="str">
        <f t="shared" si="13"/>
        <v xml:space="preserve"> Washington</v>
      </c>
      <c r="D315" s="91" t="str">
        <f t="shared" si="14"/>
        <v>Spokane Valley city</v>
      </c>
      <c r="E315" s="103" t="e" vm="385">
        <v>#VALUE!</v>
      </c>
      <c r="F315" s="97" t="e" vm="1008">
        <v>#VALUE!</v>
      </c>
      <c r="G315" s="98" cm="1" vm="1009">
        <f t="array" ref="G315">_FV(F315,"Population")</f>
        <v>99703</v>
      </c>
      <c r="H315" s="105">
        <f t="shared" si="15"/>
        <v>-1.357</v>
      </c>
      <c r="I315" s="101"/>
      <c r="J315" s="41">
        <v>89755</v>
      </c>
      <c r="K315" s="41">
        <v>89745</v>
      </c>
      <c r="L315" s="41">
        <v>90047</v>
      </c>
      <c r="M315" s="41">
        <v>90665</v>
      </c>
      <c r="N315" s="41">
        <v>90659</v>
      </c>
      <c r="O315" s="41">
        <v>91240</v>
      </c>
      <c r="P315" s="41">
        <v>92569</v>
      </c>
      <c r="Q315" s="41">
        <v>94163</v>
      </c>
      <c r="R315" s="41">
        <v>95652</v>
      </c>
      <c r="S315" s="41">
        <v>97570</v>
      </c>
      <c r="T315" s="41">
        <v>99308</v>
      </c>
      <c r="U315" s="41">
        <v>101060</v>
      </c>
    </row>
    <row r="316" spans="1:21" x14ac:dyDescent="0.35">
      <c r="A316" s="40">
        <v>312</v>
      </c>
      <c r="B316" s="76" t="s">
        <v>514</v>
      </c>
      <c r="C316" s="54" t="str">
        <f t="shared" si="13"/>
        <v xml:space="preserve"> Texas</v>
      </c>
      <c r="D316" s="91" t="str">
        <f t="shared" si="14"/>
        <v>San Angelo city</v>
      </c>
      <c r="E316" s="103" t="e" vm="370">
        <v>#VALUE!</v>
      </c>
      <c r="F316" s="97" t="e" vm="1010">
        <v>#VALUE!</v>
      </c>
      <c r="G316" s="98" cm="1" vm="1011">
        <f t="array" ref="G316">_FV(F316,"Population")</f>
        <v>100215</v>
      </c>
      <c r="H316" s="105">
        <f t="shared" si="15"/>
        <v>-0.78900000000000003</v>
      </c>
      <c r="I316" s="101"/>
      <c r="J316" s="41">
        <v>93200</v>
      </c>
      <c r="K316" s="41">
        <v>93221</v>
      </c>
      <c r="L316" s="41">
        <v>93626</v>
      </c>
      <c r="M316" s="41">
        <v>94532</v>
      </c>
      <c r="N316" s="41">
        <v>95841</v>
      </c>
      <c r="O316" s="41">
        <v>97057</v>
      </c>
      <c r="P316" s="41">
        <v>98567</v>
      </c>
      <c r="Q316" s="41">
        <v>99704</v>
      </c>
      <c r="R316" s="41">
        <v>99790</v>
      </c>
      <c r="S316" s="41">
        <v>99678</v>
      </c>
      <c r="T316" s="41">
        <v>100009</v>
      </c>
      <c r="U316" s="41">
        <v>101004</v>
      </c>
    </row>
    <row r="317" spans="1:21" x14ac:dyDescent="0.35">
      <c r="A317" s="40">
        <v>313</v>
      </c>
      <c r="B317" s="76" t="s">
        <v>515</v>
      </c>
      <c r="C317" s="54" t="str">
        <f t="shared" si="13"/>
        <v xml:space="preserve"> California</v>
      </c>
      <c r="D317" s="91" t="str">
        <f t="shared" si="14"/>
        <v>Vacaville city</v>
      </c>
      <c r="E317" s="103" t="e" vm="317">
        <v>#VALUE!</v>
      </c>
      <c r="F317" s="97" t="e" vm="1012">
        <v>#VALUE!</v>
      </c>
      <c r="G317" s="98" cm="1" vm="1013">
        <f t="array" ref="G317">_FV(F317,"Population")</f>
        <v>100154</v>
      </c>
      <c r="H317" s="105">
        <f t="shared" si="15"/>
        <v>-0.51600000000000001</v>
      </c>
      <c r="I317" s="101"/>
      <c r="J317" s="41">
        <v>92428</v>
      </c>
      <c r="K317" s="41">
        <v>92422</v>
      </c>
      <c r="L317" s="41">
        <v>92557</v>
      </c>
      <c r="M317" s="41">
        <v>93225</v>
      </c>
      <c r="N317" s="41">
        <v>93660</v>
      </c>
      <c r="O317" s="41">
        <v>94023</v>
      </c>
      <c r="P317" s="41">
        <v>95394</v>
      </c>
      <c r="Q317" s="41">
        <v>96224</v>
      </c>
      <c r="R317" s="41">
        <v>97994</v>
      </c>
      <c r="S317" s="41">
        <v>99604</v>
      </c>
      <c r="T317" s="41">
        <v>99949</v>
      </c>
      <c r="U317" s="41">
        <v>100670</v>
      </c>
    </row>
    <row r="318" spans="1:21" x14ac:dyDescent="0.35">
      <c r="A318" s="40">
        <v>314</v>
      </c>
      <c r="B318" s="76" t="s">
        <v>516</v>
      </c>
      <c r="C318" s="54" t="str">
        <f t="shared" si="13"/>
        <v xml:space="preserve"> Oregon</v>
      </c>
      <c r="D318" s="91" t="str">
        <f t="shared" si="14"/>
        <v>Bend city</v>
      </c>
      <c r="E318" s="103" t="e" vm="442">
        <v>#VALUE!</v>
      </c>
      <c r="F318" s="97" t="e" vm="1014">
        <v>#VALUE!</v>
      </c>
      <c r="G318" s="98" cm="1" vm="1015">
        <f t="array" ref="G318">_FV(F318,"Population")</f>
        <v>97590</v>
      </c>
      <c r="H318" s="105">
        <f t="shared" si="15"/>
        <v>-2.831</v>
      </c>
      <c r="I318" s="101"/>
      <c r="J318" s="41">
        <v>76639</v>
      </c>
      <c r="K318" s="41">
        <v>76660</v>
      </c>
      <c r="L318" s="41">
        <v>76663</v>
      </c>
      <c r="M318" s="41">
        <v>77575</v>
      </c>
      <c r="N318" s="41">
        <v>78617</v>
      </c>
      <c r="O318" s="41">
        <v>80906</v>
      </c>
      <c r="P318" s="41">
        <v>83526</v>
      </c>
      <c r="Q318" s="41">
        <v>86277</v>
      </c>
      <c r="R318" s="41">
        <v>90665</v>
      </c>
      <c r="S318" s="41">
        <v>94557</v>
      </c>
      <c r="T318" s="41">
        <v>97620</v>
      </c>
      <c r="U318" s="41">
        <v>100421</v>
      </c>
    </row>
    <row r="319" spans="1:21" x14ac:dyDescent="0.35">
      <c r="A319" s="40">
        <v>315</v>
      </c>
      <c r="B319" s="76" t="s">
        <v>517</v>
      </c>
      <c r="C319" s="54" t="str">
        <f t="shared" si="13"/>
        <v xml:space="preserve"> Wisconsin</v>
      </c>
      <c r="D319" s="91" t="str">
        <f t="shared" si="14"/>
        <v>Kenosha city</v>
      </c>
      <c r="E319" s="103" t="e" vm="388">
        <v>#VALUE!</v>
      </c>
      <c r="F319" s="97" t="e" vm="1016">
        <v>#VALUE!</v>
      </c>
      <c r="G319" s="98" cm="1" vm="1017">
        <f t="array" ref="G319">_FV(F319,"Population")</f>
        <v>100164</v>
      </c>
      <c r="H319" s="105">
        <f t="shared" si="15"/>
        <v>0.22</v>
      </c>
      <c r="I319" s="101"/>
      <c r="J319" s="41">
        <v>99218</v>
      </c>
      <c r="K319" s="41">
        <v>99279</v>
      </c>
      <c r="L319" s="41">
        <v>99397</v>
      </c>
      <c r="M319" s="41">
        <v>99560</v>
      </c>
      <c r="N319" s="41">
        <v>99859</v>
      </c>
      <c r="O319" s="41">
        <v>99704</v>
      </c>
      <c r="P319" s="41">
        <v>99728</v>
      </c>
      <c r="Q319" s="41">
        <v>99479</v>
      </c>
      <c r="R319" s="41">
        <v>99388</v>
      </c>
      <c r="S319" s="41">
        <v>99785</v>
      </c>
      <c r="T319" s="41">
        <v>99908</v>
      </c>
      <c r="U319" s="41">
        <v>99944</v>
      </c>
    </row>
    <row r="320" spans="1:21" x14ac:dyDescent="0.35">
      <c r="A320" s="40">
        <v>316</v>
      </c>
      <c r="B320" s="76" t="s">
        <v>518</v>
      </c>
      <c r="C320" s="54" t="str">
        <f t="shared" si="13"/>
        <v xml:space="preserve"> Florida</v>
      </c>
      <c r="D320" s="91" t="str">
        <f t="shared" si="14"/>
        <v>Boca Raton city</v>
      </c>
      <c r="E320" s="103" t="e" vm="413">
        <v>#VALUE!</v>
      </c>
      <c r="F320" s="97" t="e" vm="1018">
        <v>#VALUE!</v>
      </c>
      <c r="G320" s="98" cm="1" vm="1019">
        <f t="array" ref="G320">_FV(F320,"Population")</f>
        <v>99244</v>
      </c>
      <c r="H320" s="105">
        <f t="shared" si="15"/>
        <v>-0.56100000000000005</v>
      </c>
      <c r="I320" s="101"/>
      <c r="J320" s="41">
        <v>84392</v>
      </c>
      <c r="K320" s="41">
        <v>84409</v>
      </c>
      <c r="L320" s="41">
        <v>85158</v>
      </c>
      <c r="M320" s="41">
        <v>86460</v>
      </c>
      <c r="N320" s="41">
        <v>87646</v>
      </c>
      <c r="O320" s="41">
        <v>89689</v>
      </c>
      <c r="P320" s="41">
        <v>91276</v>
      </c>
      <c r="Q320" s="41">
        <v>93498</v>
      </c>
      <c r="R320" s="41">
        <v>96427</v>
      </c>
      <c r="S320" s="41">
        <v>98236</v>
      </c>
      <c r="T320" s="41">
        <v>99351</v>
      </c>
      <c r="U320" s="41">
        <v>99805</v>
      </c>
    </row>
    <row r="321" spans="1:21" x14ac:dyDescent="0.35">
      <c r="A321" s="40">
        <v>317</v>
      </c>
      <c r="B321" s="76" t="s">
        <v>519</v>
      </c>
      <c r="C321" s="54" t="str">
        <f t="shared" si="13"/>
        <v xml:space="preserve"> Missouri</v>
      </c>
      <c r="D321" s="91" t="str">
        <f t="shared" si="14"/>
        <v>Lee's Summit city</v>
      </c>
      <c r="E321" s="103" t="e" vm="468">
        <v>#VALUE!</v>
      </c>
      <c r="F321" s="97" t="e" vm="1020">
        <v>#VALUE!</v>
      </c>
      <c r="G321" s="98" cm="1" vm="1021">
        <f t="array" ref="G321">_FV(F321,"Population")</f>
        <v>98461</v>
      </c>
      <c r="H321" s="105">
        <f t="shared" si="15"/>
        <v>-0.89600000000000002</v>
      </c>
      <c r="I321" s="101"/>
      <c r="J321" s="41">
        <v>91364</v>
      </c>
      <c r="K321" s="41">
        <v>91368</v>
      </c>
      <c r="L321" s="41">
        <v>91526</v>
      </c>
      <c r="M321" s="41">
        <v>91920</v>
      </c>
      <c r="N321" s="41">
        <v>92376</v>
      </c>
      <c r="O321" s="41">
        <v>92968</v>
      </c>
      <c r="P321" s="41">
        <v>93727</v>
      </c>
      <c r="Q321" s="41">
        <v>94871</v>
      </c>
      <c r="R321" s="41">
        <v>96034</v>
      </c>
      <c r="S321" s="41">
        <v>97169</v>
      </c>
      <c r="T321" s="41">
        <v>98522</v>
      </c>
      <c r="U321" s="41">
        <v>99357</v>
      </c>
    </row>
    <row r="322" spans="1:21" x14ac:dyDescent="0.35">
      <c r="A322" s="40">
        <v>318</v>
      </c>
      <c r="B322" s="76" t="s">
        <v>520</v>
      </c>
      <c r="C322" s="54" t="str">
        <f t="shared" si="13"/>
        <v xml:space="preserve"> Idaho</v>
      </c>
      <c r="D322" s="91" t="str">
        <f t="shared" si="14"/>
        <v>Nampa city</v>
      </c>
      <c r="E322" s="103" t="e" vm="586">
        <v>#VALUE!</v>
      </c>
      <c r="F322" s="97" t="e" vm="1022">
        <v>#VALUE!</v>
      </c>
      <c r="G322" s="98" cm="1" vm="1023">
        <f t="array" ref="G322">_FV(F322,"Population")</f>
        <v>96252</v>
      </c>
      <c r="H322" s="105">
        <f t="shared" si="15"/>
        <v>-3.0249999999999999</v>
      </c>
      <c r="I322" s="101"/>
      <c r="J322" s="41">
        <v>81557</v>
      </c>
      <c r="K322" s="41">
        <v>81879</v>
      </c>
      <c r="L322" s="41">
        <v>81998</v>
      </c>
      <c r="M322" s="41">
        <v>82716</v>
      </c>
      <c r="N322" s="41">
        <v>83941</v>
      </c>
      <c r="O322" s="41">
        <v>86377</v>
      </c>
      <c r="P322" s="41">
        <v>87894</v>
      </c>
      <c r="Q322" s="41">
        <v>89527</v>
      </c>
      <c r="R322" s="41">
        <v>91114</v>
      </c>
      <c r="S322" s="41">
        <v>93707</v>
      </c>
      <c r="T322" s="41">
        <v>96213</v>
      </c>
      <c r="U322" s="41">
        <v>99277</v>
      </c>
    </row>
    <row r="323" spans="1:21" x14ac:dyDescent="0.35">
      <c r="A323" s="40">
        <v>319</v>
      </c>
      <c r="B323" s="76" t="s">
        <v>521</v>
      </c>
      <c r="C323" s="54" t="str">
        <f t="shared" si="13"/>
        <v xml:space="preserve"> New Mexico</v>
      </c>
      <c r="D323" s="91" t="str">
        <f t="shared" si="14"/>
        <v>Rio Rancho city</v>
      </c>
      <c r="E323" s="103" t="e" vm="353">
        <v>#VALUE!</v>
      </c>
      <c r="F323" s="97" t="e" vm="1024">
        <v>#VALUE!</v>
      </c>
      <c r="G323" s="98" cm="1" vm="1025">
        <f t="array" ref="G323">_FV(F323,"Population")</f>
        <v>98023</v>
      </c>
      <c r="H323" s="105">
        <f t="shared" si="15"/>
        <v>-1.155</v>
      </c>
      <c r="I323" s="101"/>
      <c r="J323" s="41">
        <v>87521</v>
      </c>
      <c r="K323" s="41">
        <v>87387</v>
      </c>
      <c r="L323" s="41">
        <v>87977</v>
      </c>
      <c r="M323" s="41">
        <v>89499</v>
      </c>
      <c r="N323" s="41">
        <v>90444</v>
      </c>
      <c r="O323" s="41">
        <v>91334</v>
      </c>
      <c r="P323" s="41">
        <v>91963</v>
      </c>
      <c r="Q323" s="41">
        <v>93116</v>
      </c>
      <c r="R323" s="41">
        <v>94511</v>
      </c>
      <c r="S323" s="41">
        <v>96285</v>
      </c>
      <c r="T323" s="41">
        <v>97982</v>
      </c>
      <c r="U323" s="41">
        <v>99178</v>
      </c>
    </row>
    <row r="324" spans="1:21" x14ac:dyDescent="0.35">
      <c r="A324" s="40">
        <v>320</v>
      </c>
      <c r="B324" s="76" t="s">
        <v>522</v>
      </c>
      <c r="C324" s="54" t="str">
        <f t="shared" si="13"/>
        <v xml:space="preserve"> Georgia</v>
      </c>
      <c r="D324" s="91" t="str">
        <f t="shared" si="14"/>
        <v>South Fulton city</v>
      </c>
      <c r="E324" s="103" t="e" vm="465">
        <v>#VALUE!</v>
      </c>
      <c r="F324" s="97" t="e" vm="1026">
        <v>#VALUE!</v>
      </c>
      <c r="G324" s="98" cm="1" vm="1027">
        <f t="array" ref="G324">_FV(F324,"Population")</f>
        <v>3115</v>
      </c>
      <c r="H324" s="105">
        <f t="shared" si="15"/>
        <v>-96.04</v>
      </c>
      <c r="I324" s="101"/>
      <c r="J324" s="41" t="s">
        <v>370</v>
      </c>
      <c r="K324" s="41">
        <v>85589</v>
      </c>
      <c r="L324" s="41">
        <v>86142</v>
      </c>
      <c r="M324" s="41">
        <v>88696</v>
      </c>
      <c r="N324" s="41">
        <v>91019</v>
      </c>
      <c r="O324" s="41">
        <v>91757</v>
      </c>
      <c r="P324" s="41">
        <v>92494</v>
      </c>
      <c r="Q324" s="41">
        <v>93516</v>
      </c>
      <c r="R324" s="41">
        <v>95264</v>
      </c>
      <c r="S324" s="41">
        <v>96078</v>
      </c>
      <c r="T324" s="41">
        <v>97278</v>
      </c>
      <c r="U324" s="41">
        <v>99155</v>
      </c>
    </row>
    <row r="325" spans="1:21" x14ac:dyDescent="0.35">
      <c r="A325" s="40">
        <v>321</v>
      </c>
      <c r="B325" s="76" t="s">
        <v>523</v>
      </c>
      <c r="C325" s="54" t="str">
        <f t="shared" si="13"/>
        <v xml:space="preserve"> Virginia</v>
      </c>
      <c r="D325" s="91" t="str">
        <f t="shared" si="14"/>
        <v>Roanoke city</v>
      </c>
      <c r="E325" s="103" t="e" vm="481">
        <v>#VALUE!</v>
      </c>
      <c r="F325" s="97" t="e" vm="1028">
        <v>#VALUE!</v>
      </c>
      <c r="G325" s="98" cm="1" vm="1029">
        <f t="array" ref="G325">_FV(F325,"Population")</f>
        <v>99920</v>
      </c>
      <c r="H325" s="105">
        <f t="shared" si="15"/>
        <v>0.77700000000000002</v>
      </c>
      <c r="I325" s="101"/>
      <c r="J325" s="41">
        <v>97032</v>
      </c>
      <c r="K325" s="41">
        <v>96910</v>
      </c>
      <c r="L325" s="41">
        <v>96720</v>
      </c>
      <c r="M325" s="41">
        <v>96782</v>
      </c>
      <c r="N325" s="41">
        <v>98011</v>
      </c>
      <c r="O325" s="41">
        <v>98849</v>
      </c>
      <c r="P325" s="41">
        <v>99427</v>
      </c>
      <c r="Q325" s="41">
        <v>99669</v>
      </c>
      <c r="R325" s="41">
        <v>99337</v>
      </c>
      <c r="S325" s="41">
        <v>98986</v>
      </c>
      <c r="T325" s="41">
        <v>99009</v>
      </c>
      <c r="U325" s="41">
        <v>99143</v>
      </c>
    </row>
    <row r="326" spans="1:21" x14ac:dyDescent="0.35">
      <c r="A326" s="40">
        <v>322</v>
      </c>
      <c r="B326" s="76" t="s">
        <v>524</v>
      </c>
      <c r="C326" s="54" t="str">
        <f t="shared" ref="C326:C389" si="16">RIGHT(B326,LEN(B326)-SEARCH(",",B326))</f>
        <v xml:space="preserve"> Oregon</v>
      </c>
      <c r="D326" s="91" t="str">
        <f t="shared" ref="D326:D389" si="17">LEFT(B326,SEARCH(",",B326)-1)</f>
        <v>Beaverton city</v>
      </c>
      <c r="E326" s="103" t="e" vm="442">
        <v>#VALUE!</v>
      </c>
      <c r="F326" s="97" t="e" vm="1030">
        <v>#VALUE!</v>
      </c>
      <c r="G326" s="98" cm="1" vm="1031">
        <f t="array" ref="G326">_FV(F326,"Population")</f>
        <v>98962</v>
      </c>
      <c r="H326" s="105">
        <f t="shared" si="15"/>
        <v>-7.4999999999999997E-2</v>
      </c>
      <c r="I326" s="101"/>
      <c r="J326" s="41">
        <v>89803</v>
      </c>
      <c r="K326" s="41">
        <v>89725</v>
      </c>
      <c r="L326" s="41">
        <v>90100</v>
      </c>
      <c r="M326" s="41">
        <v>91569</v>
      </c>
      <c r="N326" s="41">
        <v>92558</v>
      </c>
      <c r="O326" s="41">
        <v>93279</v>
      </c>
      <c r="P326" s="41">
        <v>94714</v>
      </c>
      <c r="Q326" s="41">
        <v>95863</v>
      </c>
      <c r="R326" s="41">
        <v>97738</v>
      </c>
      <c r="S326" s="41">
        <v>97824</v>
      </c>
      <c r="T326" s="41">
        <v>98775</v>
      </c>
      <c r="U326" s="41">
        <v>99037</v>
      </c>
    </row>
    <row r="327" spans="1:21" x14ac:dyDescent="0.35">
      <c r="A327" s="40">
        <v>323</v>
      </c>
      <c r="B327" s="76" t="s">
        <v>525</v>
      </c>
      <c r="C327" s="54" t="str">
        <f t="shared" si="16"/>
        <v xml:space="preserve"> Arizona</v>
      </c>
      <c r="D327" s="91" t="str">
        <f t="shared" si="17"/>
        <v>Yuma city</v>
      </c>
      <c r="E327" s="103" t="e" vm="400">
        <v>#VALUE!</v>
      </c>
      <c r="F327" s="97" t="e" vm="1032">
        <v>#VALUE!</v>
      </c>
      <c r="G327" s="98" cm="1" vm="1033">
        <f t="array" ref="G327">_FV(F327,"Population")</f>
        <v>97908</v>
      </c>
      <c r="H327" s="105">
        <f t="shared" si="15"/>
        <v>-0.377</v>
      </c>
      <c r="I327" s="101"/>
      <c r="J327" s="41">
        <v>93064</v>
      </c>
      <c r="K327" s="41">
        <v>90717</v>
      </c>
      <c r="L327" s="41">
        <v>91328</v>
      </c>
      <c r="M327" s="41">
        <v>94241</v>
      </c>
      <c r="N327" s="41">
        <v>93701</v>
      </c>
      <c r="O327" s="41">
        <v>92998</v>
      </c>
      <c r="P327" s="41">
        <v>93624</v>
      </c>
      <c r="Q327" s="41">
        <v>94155</v>
      </c>
      <c r="R327" s="41">
        <v>95259</v>
      </c>
      <c r="S327" s="41">
        <v>96399</v>
      </c>
      <c r="T327" s="41">
        <v>97648</v>
      </c>
      <c r="U327" s="41">
        <v>98285</v>
      </c>
    </row>
    <row r="328" spans="1:21" x14ac:dyDescent="0.35">
      <c r="A328" s="40">
        <v>324</v>
      </c>
      <c r="B328" s="76" t="s">
        <v>526</v>
      </c>
      <c r="C328" s="54" t="str">
        <f t="shared" si="16"/>
        <v xml:space="preserve"> Kansas</v>
      </c>
      <c r="D328" s="91" t="str">
        <f t="shared" si="17"/>
        <v>Lawrence city</v>
      </c>
      <c r="E328" s="103" t="e" vm="332">
        <v>#VALUE!</v>
      </c>
      <c r="F328" s="97" t="e" vm="1034">
        <v>#VALUE!</v>
      </c>
      <c r="G328" s="98" cm="1" vm="1035">
        <f t="array" ref="G328">_FV(F328,"Population")</f>
        <v>97286</v>
      </c>
      <c r="H328" s="105">
        <f t="shared" si="15"/>
        <v>-0.90700000000000003</v>
      </c>
      <c r="I328" s="101"/>
      <c r="J328" s="41">
        <v>87643</v>
      </c>
      <c r="K328" s="41">
        <v>87918</v>
      </c>
      <c r="L328" s="41">
        <v>88232</v>
      </c>
      <c r="M328" s="41">
        <v>89301</v>
      </c>
      <c r="N328" s="41">
        <v>90118</v>
      </c>
      <c r="O328" s="41">
        <v>91348</v>
      </c>
      <c r="P328" s="41">
        <v>92881</v>
      </c>
      <c r="Q328" s="41">
        <v>94207</v>
      </c>
      <c r="R328" s="41">
        <v>95655</v>
      </c>
      <c r="S328" s="41">
        <v>96637</v>
      </c>
      <c r="T328" s="41">
        <v>97187</v>
      </c>
      <c r="U328" s="41">
        <v>98193</v>
      </c>
    </row>
    <row r="329" spans="1:21" x14ac:dyDescent="0.35">
      <c r="A329" s="40">
        <v>325</v>
      </c>
      <c r="B329" s="76" t="s">
        <v>527</v>
      </c>
      <c r="C329" s="54" t="str">
        <f t="shared" si="16"/>
        <v xml:space="preserve"> Utah</v>
      </c>
      <c r="D329" s="91" t="str">
        <f t="shared" si="17"/>
        <v>Orem city</v>
      </c>
      <c r="E329" s="103" t="e" vm="381">
        <v>#VALUE!</v>
      </c>
      <c r="F329" s="97" t="e" vm="1036">
        <v>#VALUE!</v>
      </c>
      <c r="G329" s="98" cm="1" vm="1037">
        <f t="array" ref="G329">_FV(F329,"Population")</f>
        <v>97521</v>
      </c>
      <c r="H329" s="105">
        <f t="shared" ref="H329:H392" si="18">(G329-U329)/1000</f>
        <v>-0.307</v>
      </c>
      <c r="I329" s="101"/>
      <c r="J329" s="41">
        <v>88328</v>
      </c>
      <c r="K329" s="41">
        <v>88328</v>
      </c>
      <c r="L329" s="41">
        <v>88722</v>
      </c>
      <c r="M329" s="41">
        <v>89605</v>
      </c>
      <c r="N329" s="41">
        <v>90578</v>
      </c>
      <c r="O329" s="41">
        <v>91318</v>
      </c>
      <c r="P329" s="41">
        <v>91362</v>
      </c>
      <c r="Q329" s="41">
        <v>93777</v>
      </c>
      <c r="R329" s="41">
        <v>96902</v>
      </c>
      <c r="S329" s="41">
        <v>97674</v>
      </c>
      <c r="T329" s="41">
        <v>97430</v>
      </c>
      <c r="U329" s="41">
        <v>97828</v>
      </c>
    </row>
    <row r="330" spans="1:21" x14ac:dyDescent="0.35">
      <c r="A330" s="40">
        <v>326</v>
      </c>
      <c r="B330" s="76" t="s">
        <v>528</v>
      </c>
      <c r="C330" s="54" t="str">
        <f t="shared" si="16"/>
        <v xml:space="preserve"> Colorado</v>
      </c>
      <c r="D330" s="91" t="str">
        <f t="shared" si="17"/>
        <v>Longmont city</v>
      </c>
      <c r="E330" s="103" t="e" vm="322">
        <v>#VALUE!</v>
      </c>
      <c r="F330" s="97" t="e" vm="1038">
        <v>#VALUE!</v>
      </c>
      <c r="G330" s="98" cm="1" vm="1039">
        <f t="array" ref="G330">_FV(F330,"Population")</f>
        <v>96577</v>
      </c>
      <c r="H330" s="105">
        <f t="shared" si="18"/>
        <v>-0.68400000000000005</v>
      </c>
      <c r="I330" s="101"/>
      <c r="J330" s="41">
        <v>86270</v>
      </c>
      <c r="K330" s="41">
        <v>86327</v>
      </c>
      <c r="L330" s="41">
        <v>86440</v>
      </c>
      <c r="M330" s="41">
        <v>87691</v>
      </c>
      <c r="N330" s="41">
        <v>88903</v>
      </c>
      <c r="O330" s="41">
        <v>90221</v>
      </c>
      <c r="P330" s="41">
        <v>90623</v>
      </c>
      <c r="Q330" s="41">
        <v>92280</v>
      </c>
      <c r="R330" s="41">
        <v>93269</v>
      </c>
      <c r="S330" s="41">
        <v>94637</v>
      </c>
      <c r="T330" s="41">
        <v>96536</v>
      </c>
      <c r="U330" s="41">
        <v>97261</v>
      </c>
    </row>
    <row r="331" spans="1:21" x14ac:dyDescent="0.35">
      <c r="A331" s="40">
        <v>327</v>
      </c>
      <c r="B331" s="76" t="s">
        <v>529</v>
      </c>
      <c r="C331" s="54" t="str">
        <f t="shared" si="16"/>
        <v xml:space="preserve"> California</v>
      </c>
      <c r="D331" s="91" t="str">
        <f t="shared" si="17"/>
        <v>San Marcos city</v>
      </c>
      <c r="E331" s="103" t="e" vm="317">
        <v>#VALUE!</v>
      </c>
      <c r="F331" s="97" t="e" vm="1040">
        <v>#VALUE!</v>
      </c>
      <c r="G331" s="98" cm="1" vm="1041">
        <f t="array" ref="G331">_FV(F331,"Population")</f>
        <v>96847</v>
      </c>
      <c r="H331" s="105">
        <f t="shared" si="18"/>
        <v>0.183</v>
      </c>
      <c r="I331" s="101"/>
      <c r="J331" s="41">
        <v>83781</v>
      </c>
      <c r="K331" s="41">
        <v>83631</v>
      </c>
      <c r="L331" s="41">
        <v>83926</v>
      </c>
      <c r="M331" s="41">
        <v>85001</v>
      </c>
      <c r="N331" s="41">
        <v>86816</v>
      </c>
      <c r="O331" s="41">
        <v>89423</v>
      </c>
      <c r="P331" s="41">
        <v>92372</v>
      </c>
      <c r="Q331" s="41">
        <v>93199</v>
      </c>
      <c r="R331" s="41">
        <v>94932</v>
      </c>
      <c r="S331" s="41">
        <v>95614</v>
      </c>
      <c r="T331" s="41">
        <v>96480</v>
      </c>
      <c r="U331" s="41">
        <v>96664</v>
      </c>
    </row>
    <row r="332" spans="1:21" x14ac:dyDescent="0.35">
      <c r="A332" s="40">
        <v>328</v>
      </c>
      <c r="B332" s="76" t="s">
        <v>530</v>
      </c>
      <c r="C332" s="54" t="str">
        <f t="shared" si="16"/>
        <v xml:space="preserve"> New York</v>
      </c>
      <c r="D332" s="91" t="str">
        <f t="shared" si="17"/>
        <v>Albany city</v>
      </c>
      <c r="E332" s="103" t="e" vm="384">
        <v>#VALUE!</v>
      </c>
      <c r="F332" s="97" t="e" vm="1042">
        <v>#VALUE!</v>
      </c>
      <c r="G332" s="98" cm="1" vm="1043">
        <f t="array" ref="G332">_FV(F332,"Population")</f>
        <v>97279</v>
      </c>
      <c r="H332" s="105">
        <f t="shared" si="18"/>
        <v>0.81899999999999995</v>
      </c>
      <c r="I332" s="101"/>
      <c r="J332" s="41">
        <v>97856</v>
      </c>
      <c r="K332" s="41">
        <v>97845</v>
      </c>
      <c r="L332" s="41">
        <v>97753</v>
      </c>
      <c r="M332" s="41">
        <v>97956</v>
      </c>
      <c r="N332" s="41">
        <v>98409</v>
      </c>
      <c r="O332" s="41">
        <v>98488</v>
      </c>
      <c r="P332" s="41">
        <v>98366</v>
      </c>
      <c r="Q332" s="41">
        <v>98232</v>
      </c>
      <c r="R332" s="41">
        <v>97941</v>
      </c>
      <c r="S332" s="41">
        <v>97735</v>
      </c>
      <c r="T332" s="41">
        <v>97011</v>
      </c>
      <c r="U332" s="41">
        <v>96460</v>
      </c>
    </row>
    <row r="333" spans="1:21" x14ac:dyDescent="0.35">
      <c r="A333" s="40">
        <v>329</v>
      </c>
      <c r="B333" s="76" t="s">
        <v>531</v>
      </c>
      <c r="C333" s="54" t="str">
        <f t="shared" si="16"/>
        <v xml:space="preserve"> Utah</v>
      </c>
      <c r="D333" s="91" t="str">
        <f t="shared" si="17"/>
        <v>Sandy city</v>
      </c>
      <c r="E333" s="103" t="e" vm="381">
        <v>#VALUE!</v>
      </c>
      <c r="F333" s="97" t="e" vm="1044">
        <v>#VALUE!</v>
      </c>
      <c r="G333" s="98" cm="1" vm="1045">
        <f t="array" ref="G333">_FV(F333,"Population")</f>
        <v>96901</v>
      </c>
      <c r="H333" s="105">
        <f t="shared" si="18"/>
        <v>0.52100000000000002</v>
      </c>
      <c r="I333" s="101"/>
      <c r="J333" s="41">
        <v>87461</v>
      </c>
      <c r="K333" s="41">
        <v>90180</v>
      </c>
      <c r="L333" s="41">
        <v>90227</v>
      </c>
      <c r="M333" s="41">
        <v>91076</v>
      </c>
      <c r="N333" s="41">
        <v>91929</v>
      </c>
      <c r="O333" s="41">
        <v>92599</v>
      </c>
      <c r="P333" s="41">
        <v>93341</v>
      </c>
      <c r="Q333" s="41">
        <v>94537</v>
      </c>
      <c r="R333" s="41">
        <v>96444</v>
      </c>
      <c r="S333" s="41">
        <v>96406</v>
      </c>
      <c r="T333" s="41">
        <v>96737</v>
      </c>
      <c r="U333" s="41">
        <v>96380</v>
      </c>
    </row>
    <row r="334" spans="1:21" x14ac:dyDescent="0.35">
      <c r="A334" s="40">
        <v>330</v>
      </c>
      <c r="B334" s="76" t="s">
        <v>532</v>
      </c>
      <c r="C334" s="54" t="str">
        <f t="shared" si="16"/>
        <v xml:space="preserve"> North Carolina</v>
      </c>
      <c r="D334" s="91" t="str">
        <f t="shared" si="17"/>
        <v>Concord city</v>
      </c>
      <c r="E334" s="103" t="e" vm="420">
        <v>#VALUE!</v>
      </c>
      <c r="F334" s="97" t="e" vm="1046">
        <v>#VALUE!</v>
      </c>
      <c r="G334" s="98" cm="1" vm="1047">
        <f t="array" ref="G334">_FV(F334,"Population")</f>
        <v>94130</v>
      </c>
      <c r="H334" s="105">
        <f t="shared" si="18"/>
        <v>-2.2109999999999999</v>
      </c>
      <c r="I334" s="101"/>
      <c r="J334" s="41">
        <v>79066</v>
      </c>
      <c r="K334" s="41">
        <v>79389</v>
      </c>
      <c r="L334" s="41">
        <v>79571</v>
      </c>
      <c r="M334" s="41">
        <v>80725</v>
      </c>
      <c r="N334" s="41">
        <v>82134</v>
      </c>
      <c r="O334" s="41">
        <v>83416</v>
      </c>
      <c r="P334" s="41">
        <v>85395</v>
      </c>
      <c r="Q334" s="41">
        <v>87490</v>
      </c>
      <c r="R334" s="41">
        <v>89763</v>
      </c>
      <c r="S334" s="41">
        <v>92164</v>
      </c>
      <c r="T334" s="41">
        <v>94192</v>
      </c>
      <c r="U334" s="41">
        <v>96341</v>
      </c>
    </row>
    <row r="335" spans="1:21" x14ac:dyDescent="0.35">
      <c r="A335" s="40">
        <v>331</v>
      </c>
      <c r="B335" s="76" t="s">
        <v>533</v>
      </c>
      <c r="C335" s="54" t="str">
        <f t="shared" si="16"/>
        <v xml:space="preserve"> Washington</v>
      </c>
      <c r="D335" s="91" t="str">
        <f t="shared" si="17"/>
        <v>Federal Way city</v>
      </c>
      <c r="E335" s="103" t="e" vm="385">
        <v>#VALUE!</v>
      </c>
      <c r="F335" s="97" t="e" vm="1048">
        <v>#VALUE!</v>
      </c>
      <c r="G335" s="98" cm="1" vm="1049">
        <f t="array" ref="G335">_FV(F335,"Population")</f>
        <v>97044</v>
      </c>
      <c r="H335" s="105">
        <f t="shared" si="18"/>
        <v>0.755</v>
      </c>
      <c r="I335" s="101"/>
      <c r="J335" s="41">
        <v>89306</v>
      </c>
      <c r="K335" s="41">
        <v>89295</v>
      </c>
      <c r="L335" s="41">
        <v>89556</v>
      </c>
      <c r="M335" s="41">
        <v>90664</v>
      </c>
      <c r="N335" s="41">
        <v>91913</v>
      </c>
      <c r="O335" s="41">
        <v>92632</v>
      </c>
      <c r="P335" s="41">
        <v>93421</v>
      </c>
      <c r="Q335" s="41">
        <v>95254</v>
      </c>
      <c r="R335" s="41">
        <v>97131</v>
      </c>
      <c r="S335" s="41">
        <v>97274</v>
      </c>
      <c r="T335" s="41">
        <v>96726</v>
      </c>
      <c r="U335" s="41">
        <v>96289</v>
      </c>
    </row>
    <row r="336" spans="1:21" x14ac:dyDescent="0.35">
      <c r="A336" s="40">
        <v>332</v>
      </c>
      <c r="B336" s="76" t="s">
        <v>534</v>
      </c>
      <c r="C336" s="54" t="str">
        <f t="shared" si="16"/>
        <v xml:space="preserve"> California</v>
      </c>
      <c r="D336" s="91" t="str">
        <f t="shared" si="17"/>
        <v>Hesperia city</v>
      </c>
      <c r="E336" s="103" t="e" vm="317">
        <v>#VALUE!</v>
      </c>
      <c r="F336" s="97" t="e" vm="1050">
        <v>#VALUE!</v>
      </c>
      <c r="G336" s="98" cm="1" vm="1051">
        <f t="array" ref="G336">_FV(F336,"Population")</f>
        <v>95274</v>
      </c>
      <c r="H336" s="105">
        <f t="shared" si="18"/>
        <v>-0.47599999999999998</v>
      </c>
      <c r="I336" s="101"/>
      <c r="J336" s="41">
        <v>90173</v>
      </c>
      <c r="K336" s="41">
        <v>90100</v>
      </c>
      <c r="L336" s="41">
        <v>90279</v>
      </c>
      <c r="M336" s="41">
        <v>91168</v>
      </c>
      <c r="N336" s="41">
        <v>91568</v>
      </c>
      <c r="O336" s="41">
        <v>91777</v>
      </c>
      <c r="P336" s="41">
        <v>92071</v>
      </c>
      <c r="Q336" s="41">
        <v>92653</v>
      </c>
      <c r="R336" s="41">
        <v>93251</v>
      </c>
      <c r="S336" s="41">
        <v>94473</v>
      </c>
      <c r="T336" s="41">
        <v>95013</v>
      </c>
      <c r="U336" s="41">
        <v>95750</v>
      </c>
    </row>
    <row r="337" spans="1:21" x14ac:dyDescent="0.35">
      <c r="A337" s="40">
        <v>333</v>
      </c>
      <c r="B337" s="76" t="s">
        <v>535</v>
      </c>
      <c r="C337" s="54" t="str">
        <f t="shared" si="16"/>
        <v xml:space="preserve"> Massachusetts</v>
      </c>
      <c r="D337" s="91" t="str">
        <f t="shared" si="17"/>
        <v>Brockton city</v>
      </c>
      <c r="E337" s="103" t="e" vm="433">
        <v>#VALUE!</v>
      </c>
      <c r="F337" s="97" t="e" vm="1052">
        <v>#VALUE!</v>
      </c>
      <c r="G337" s="98" cm="1" vm="1053">
        <f t="array" ref="G337">_FV(F337,"Population")</f>
        <v>95777</v>
      </c>
      <c r="H337" s="105">
        <f t="shared" si="18"/>
        <v>6.9000000000000006E-2</v>
      </c>
      <c r="I337" s="101"/>
      <c r="J337" s="41">
        <v>93810</v>
      </c>
      <c r="K337" s="41">
        <v>93767</v>
      </c>
      <c r="L337" s="41">
        <v>93809</v>
      </c>
      <c r="M337" s="41">
        <v>94117</v>
      </c>
      <c r="N337" s="41">
        <v>94050</v>
      </c>
      <c r="O337" s="41">
        <v>94361</v>
      </c>
      <c r="P337" s="41">
        <v>94858</v>
      </c>
      <c r="Q337" s="41">
        <v>95425</v>
      </c>
      <c r="R337" s="41">
        <v>95441</v>
      </c>
      <c r="S337" s="41">
        <v>95682</v>
      </c>
      <c r="T337" s="41">
        <v>95723</v>
      </c>
      <c r="U337" s="41">
        <v>95708</v>
      </c>
    </row>
    <row r="338" spans="1:21" x14ac:dyDescent="0.35">
      <c r="A338" s="40">
        <v>334</v>
      </c>
      <c r="B338" s="76" t="s">
        <v>536</v>
      </c>
      <c r="C338" s="54" t="str">
        <f t="shared" si="16"/>
        <v xml:space="preserve"> California</v>
      </c>
      <c r="D338" s="91" t="str">
        <f t="shared" si="17"/>
        <v>Compton city</v>
      </c>
      <c r="E338" s="103" t="e" vm="317">
        <v>#VALUE!</v>
      </c>
      <c r="F338" s="97" t="e" vm="1054">
        <v>#VALUE!</v>
      </c>
      <c r="G338" s="98" cm="1" vm="1055">
        <f t="array" ref="G338">_FV(F338,"Population")</f>
        <v>96617</v>
      </c>
      <c r="H338" s="105">
        <f t="shared" si="18"/>
        <v>1.012</v>
      </c>
      <c r="I338" s="101"/>
      <c r="J338" s="41">
        <v>96455</v>
      </c>
      <c r="K338" s="41">
        <v>96404</v>
      </c>
      <c r="L338" s="41">
        <v>96442</v>
      </c>
      <c r="M338" s="41">
        <v>96933</v>
      </c>
      <c r="N338" s="41">
        <v>97350</v>
      </c>
      <c r="O338" s="41">
        <v>97600</v>
      </c>
      <c r="P338" s="41">
        <v>97634</v>
      </c>
      <c r="Q338" s="41">
        <v>97639</v>
      </c>
      <c r="R338" s="41">
        <v>97281</v>
      </c>
      <c r="S338" s="41">
        <v>97047</v>
      </c>
      <c r="T338" s="41">
        <v>96348</v>
      </c>
      <c r="U338" s="41">
        <v>95605</v>
      </c>
    </row>
    <row r="339" spans="1:21" x14ac:dyDescent="0.35">
      <c r="A339" s="40">
        <v>335</v>
      </c>
      <c r="B339" s="76" t="s">
        <v>537</v>
      </c>
      <c r="C339" s="54" t="str">
        <f t="shared" si="16"/>
        <v xml:space="preserve"> Michigan</v>
      </c>
      <c r="D339" s="91" t="str">
        <f t="shared" si="17"/>
        <v>Flint city</v>
      </c>
      <c r="E339" s="103" t="e" vm="339">
        <v>#VALUE!</v>
      </c>
      <c r="F339" s="97" t="e" vm="1056">
        <v>#VALUE!</v>
      </c>
      <c r="G339" s="98" cm="1" vm="1057">
        <f t="array" ref="G339">_FV(F339,"Population")</f>
        <v>95943</v>
      </c>
      <c r="H339" s="105">
        <f t="shared" si="18"/>
        <v>0.40500000000000003</v>
      </c>
      <c r="I339" s="101"/>
      <c r="J339" s="41">
        <v>102434</v>
      </c>
      <c r="K339" s="41">
        <v>102266</v>
      </c>
      <c r="L339" s="41">
        <v>102035</v>
      </c>
      <c r="M339" s="41">
        <v>101256</v>
      </c>
      <c r="N339" s="41">
        <v>100233</v>
      </c>
      <c r="O339" s="41">
        <v>99479</v>
      </c>
      <c r="P339" s="41">
        <v>98617</v>
      </c>
      <c r="Q339" s="41">
        <v>97823</v>
      </c>
      <c r="R339" s="41">
        <v>97110</v>
      </c>
      <c r="S339" s="41">
        <v>96460</v>
      </c>
      <c r="T339" s="41">
        <v>95926</v>
      </c>
      <c r="U339" s="41">
        <v>95538</v>
      </c>
    </row>
    <row r="340" spans="1:21" x14ac:dyDescent="0.35">
      <c r="A340" s="40">
        <v>336</v>
      </c>
      <c r="B340" s="76" t="s">
        <v>538</v>
      </c>
      <c r="C340" s="54" t="str">
        <f t="shared" si="16"/>
        <v xml:space="preserve"> Pennsylvania</v>
      </c>
      <c r="D340" s="91" t="str">
        <f t="shared" si="17"/>
        <v>Erie city</v>
      </c>
      <c r="E340" s="103" t="e" vm="366">
        <v>#VALUE!</v>
      </c>
      <c r="F340" s="97" t="e" vm="1058">
        <v>#VALUE!</v>
      </c>
      <c r="G340" s="98" cm="1" vm="1059">
        <f t="array" ref="G340">_FV(F340,"Population")</f>
        <v>96471</v>
      </c>
      <c r="H340" s="105">
        <f t="shared" si="18"/>
        <v>0.96299999999999997</v>
      </c>
      <c r="I340" s="101"/>
      <c r="J340" s="41">
        <v>101786</v>
      </c>
      <c r="K340" s="41">
        <v>101738</v>
      </c>
      <c r="L340" s="41">
        <v>101719</v>
      </c>
      <c r="M340" s="41">
        <v>101511</v>
      </c>
      <c r="N340" s="41">
        <v>101290</v>
      </c>
      <c r="O340" s="41">
        <v>100532</v>
      </c>
      <c r="P340" s="41">
        <v>99714</v>
      </c>
      <c r="Q340" s="41">
        <v>99030</v>
      </c>
      <c r="R340" s="41">
        <v>98211</v>
      </c>
      <c r="S340" s="41">
        <v>97214</v>
      </c>
      <c r="T340" s="41">
        <v>96298</v>
      </c>
      <c r="U340" s="41">
        <v>95508</v>
      </c>
    </row>
    <row r="341" spans="1:21" x14ac:dyDescent="0.35">
      <c r="A341" s="40">
        <v>337</v>
      </c>
      <c r="B341" s="76" t="s">
        <v>539</v>
      </c>
      <c r="C341" s="54" t="str">
        <f t="shared" si="16"/>
        <v xml:space="preserve"> Massachusetts</v>
      </c>
      <c r="D341" s="91" t="str">
        <f t="shared" si="17"/>
        <v>New Bedford city</v>
      </c>
      <c r="E341" s="103" t="e" vm="433">
        <v>#VALUE!</v>
      </c>
      <c r="F341" s="97" t="e" vm="1060">
        <v>#VALUE!</v>
      </c>
      <c r="G341" s="98" cm="1" vm="1061">
        <f t="array" ref="G341">_FV(F341,"Population")</f>
        <v>95315</v>
      </c>
      <c r="H341" s="105">
        <f t="shared" si="18"/>
        <v>-4.8000000000000001E-2</v>
      </c>
      <c r="I341" s="101"/>
      <c r="J341" s="41">
        <v>95072</v>
      </c>
      <c r="K341" s="41">
        <v>95071</v>
      </c>
      <c r="L341" s="41">
        <v>95059</v>
      </c>
      <c r="M341" s="41">
        <v>94896</v>
      </c>
      <c r="N341" s="41">
        <v>94998</v>
      </c>
      <c r="O341" s="41">
        <v>95065</v>
      </c>
      <c r="P341" s="41">
        <v>95121</v>
      </c>
      <c r="Q341" s="41">
        <v>95128</v>
      </c>
      <c r="R341" s="41">
        <v>95135</v>
      </c>
      <c r="S341" s="41">
        <v>95083</v>
      </c>
      <c r="T341" s="41">
        <v>95371</v>
      </c>
      <c r="U341" s="41">
        <v>95363</v>
      </c>
    </row>
    <row r="342" spans="1:21" x14ac:dyDescent="0.35">
      <c r="A342" s="40">
        <v>338</v>
      </c>
      <c r="B342" s="76" t="s">
        <v>540</v>
      </c>
      <c r="C342" s="54" t="str">
        <f t="shared" si="16"/>
        <v xml:space="preserve"> Indiana</v>
      </c>
      <c r="D342" s="91" t="str">
        <f t="shared" si="17"/>
        <v>Fishers city</v>
      </c>
      <c r="E342" s="103" t="e" vm="329">
        <v>#VALUE!</v>
      </c>
      <c r="F342" s="97" t="e" vm="1062">
        <v>#VALUE!</v>
      </c>
      <c r="G342" s="98" cm="1" vm="1063">
        <f t="array" ref="G342">_FV(F342,"Population")</f>
        <v>90127</v>
      </c>
      <c r="H342" s="105">
        <f t="shared" si="18"/>
        <v>-5.1829999999999998</v>
      </c>
      <c r="I342" s="101"/>
      <c r="J342" s="41">
        <v>76794</v>
      </c>
      <c r="K342" s="41">
        <v>77293</v>
      </c>
      <c r="L342" s="41">
        <v>77832</v>
      </c>
      <c r="M342" s="41">
        <v>80503</v>
      </c>
      <c r="N342" s="41">
        <v>82389</v>
      </c>
      <c r="O342" s="41">
        <v>84416</v>
      </c>
      <c r="P342" s="41">
        <v>86865</v>
      </c>
      <c r="Q342" s="41">
        <v>88656</v>
      </c>
      <c r="R342" s="41">
        <v>89809</v>
      </c>
      <c r="S342" s="41">
        <v>91606</v>
      </c>
      <c r="T342" s="41">
        <v>93407</v>
      </c>
      <c r="U342" s="41">
        <v>95310</v>
      </c>
    </row>
    <row r="343" spans="1:21" x14ac:dyDescent="0.35">
      <c r="A343" s="40">
        <v>339</v>
      </c>
      <c r="B343" s="76" t="s">
        <v>541</v>
      </c>
      <c r="C343" s="54" t="str">
        <f t="shared" si="16"/>
        <v xml:space="preserve"> Florida</v>
      </c>
      <c r="D343" s="91" t="str">
        <f t="shared" si="17"/>
        <v>Sunrise city</v>
      </c>
      <c r="E343" s="103" t="e" vm="413">
        <v>#VALUE!</v>
      </c>
      <c r="F343" s="97" t="e" vm="1064">
        <v>#VALUE!</v>
      </c>
      <c r="G343" s="98" cm="1" vm="1065">
        <f t="array" ref="G343">_FV(F343,"Population")</f>
        <v>95458</v>
      </c>
      <c r="H343" s="105">
        <f t="shared" si="18"/>
        <v>0.29199999999999998</v>
      </c>
      <c r="I343" s="101"/>
      <c r="J343" s="41">
        <v>84439</v>
      </c>
      <c r="K343" s="41">
        <v>84306</v>
      </c>
      <c r="L343" s="41">
        <v>84548</v>
      </c>
      <c r="M343" s="41">
        <v>86303</v>
      </c>
      <c r="N343" s="41">
        <v>88582</v>
      </c>
      <c r="O343" s="41">
        <v>89757</v>
      </c>
      <c r="P343" s="41">
        <v>90661</v>
      </c>
      <c r="Q343" s="41">
        <v>91928</v>
      </c>
      <c r="R343" s="41">
        <v>93668</v>
      </c>
      <c r="S343" s="41">
        <v>94274</v>
      </c>
      <c r="T343" s="41">
        <v>95219</v>
      </c>
      <c r="U343" s="41">
        <v>95166</v>
      </c>
    </row>
    <row r="344" spans="1:21" x14ac:dyDescent="0.35">
      <c r="A344" s="40">
        <v>340</v>
      </c>
      <c r="B344" s="76" t="s">
        <v>542</v>
      </c>
      <c r="C344" s="54" t="str">
        <f t="shared" si="16"/>
        <v xml:space="preserve"> Georgia</v>
      </c>
      <c r="D344" s="91" t="str">
        <f t="shared" si="17"/>
        <v>Roswell city</v>
      </c>
      <c r="E344" s="103" t="e" vm="465">
        <v>#VALUE!</v>
      </c>
      <c r="F344" s="97" t="e" vm="1066">
        <v>#VALUE!</v>
      </c>
      <c r="G344" s="98" cm="1" vm="1067">
        <f t="array" ref="G344">_FV(F344,"Population")</f>
        <v>94650</v>
      </c>
      <c r="H344" s="105">
        <f t="shared" si="18"/>
        <v>-0.113</v>
      </c>
      <c r="I344" s="101"/>
      <c r="J344" s="41">
        <v>88346</v>
      </c>
      <c r="K344" s="41">
        <v>88332</v>
      </c>
      <c r="L344" s="41">
        <v>88794</v>
      </c>
      <c r="M344" s="41">
        <v>90902</v>
      </c>
      <c r="N344" s="41">
        <v>93210</v>
      </c>
      <c r="O344" s="41">
        <v>93661</v>
      </c>
      <c r="P344" s="41">
        <v>93597</v>
      </c>
      <c r="Q344" s="41">
        <v>93827</v>
      </c>
      <c r="R344" s="41">
        <v>94549</v>
      </c>
      <c r="S344" s="41">
        <v>94699</v>
      </c>
      <c r="T344" s="41">
        <v>94665</v>
      </c>
      <c r="U344" s="41">
        <v>94763</v>
      </c>
    </row>
    <row r="345" spans="1:21" x14ac:dyDescent="0.35">
      <c r="A345" s="40">
        <v>341</v>
      </c>
      <c r="B345" s="76" t="s">
        <v>543</v>
      </c>
      <c r="C345" s="54" t="str">
        <f t="shared" si="16"/>
        <v xml:space="preserve"> California</v>
      </c>
      <c r="D345" s="91" t="str">
        <f t="shared" si="17"/>
        <v>Menifee city</v>
      </c>
      <c r="E345" s="103" t="e" vm="317">
        <v>#VALUE!</v>
      </c>
      <c r="F345" s="97" t="e" vm="1068">
        <v>#VALUE!</v>
      </c>
      <c r="G345" s="98" cm="1" vm="1069">
        <f t="array" ref="G345">_FV(F345,"Population")</f>
        <v>92595</v>
      </c>
      <c r="H345" s="105">
        <f t="shared" si="18"/>
        <v>-2.161</v>
      </c>
      <c r="I345" s="101"/>
      <c r="J345" s="41">
        <v>77519</v>
      </c>
      <c r="K345" s="41">
        <v>77382</v>
      </c>
      <c r="L345" s="41">
        <v>77929</v>
      </c>
      <c r="M345" s="41">
        <v>79665</v>
      </c>
      <c r="N345" s="41">
        <v>81026</v>
      </c>
      <c r="O345" s="41">
        <v>83045</v>
      </c>
      <c r="P345" s="41">
        <v>84522</v>
      </c>
      <c r="Q345" s="41">
        <v>86411</v>
      </c>
      <c r="R345" s="41">
        <v>88057</v>
      </c>
      <c r="S345" s="41">
        <v>90104</v>
      </c>
      <c r="T345" s="41">
        <v>92249</v>
      </c>
      <c r="U345" s="41">
        <v>94756</v>
      </c>
    </row>
    <row r="346" spans="1:21" x14ac:dyDescent="0.35">
      <c r="A346" s="40">
        <v>342</v>
      </c>
      <c r="B346" s="76" t="s">
        <v>544</v>
      </c>
      <c r="C346" s="54" t="str">
        <f t="shared" si="16"/>
        <v xml:space="preserve"> California</v>
      </c>
      <c r="D346" s="91" t="str">
        <f t="shared" si="17"/>
        <v>Tracy city</v>
      </c>
      <c r="E346" s="103" t="e" vm="317">
        <v>#VALUE!</v>
      </c>
      <c r="F346" s="97" t="e" vm="1070">
        <v>#VALUE!</v>
      </c>
      <c r="G346" s="98" cm="1" vm="1071">
        <f t="array" ref="G346">_FV(F346,"Population")</f>
        <v>91812</v>
      </c>
      <c r="H346" s="105">
        <f t="shared" si="18"/>
        <v>-2.9279999999999999</v>
      </c>
      <c r="I346" s="101"/>
      <c r="J346" s="41">
        <v>82922</v>
      </c>
      <c r="K346" s="41">
        <v>83423</v>
      </c>
      <c r="L346" s="41">
        <v>83620</v>
      </c>
      <c r="M346" s="41">
        <v>84302</v>
      </c>
      <c r="N346" s="41">
        <v>84727</v>
      </c>
      <c r="O346" s="41">
        <v>84872</v>
      </c>
      <c r="P346" s="41">
        <v>85713</v>
      </c>
      <c r="Q346" s="41">
        <v>86953</v>
      </c>
      <c r="R346" s="41">
        <v>89181</v>
      </c>
      <c r="S346" s="41">
        <v>90701</v>
      </c>
      <c r="T346" s="41">
        <v>91818</v>
      </c>
      <c r="U346" s="41">
        <v>94740</v>
      </c>
    </row>
    <row r="347" spans="1:21" x14ac:dyDescent="0.35">
      <c r="A347" s="40">
        <v>343</v>
      </c>
      <c r="B347" s="76" t="s">
        <v>545</v>
      </c>
      <c r="C347" s="54" t="str">
        <f t="shared" si="16"/>
        <v xml:space="preserve"> Florida</v>
      </c>
      <c r="D347" s="91" t="str">
        <f t="shared" si="17"/>
        <v>Plantation city</v>
      </c>
      <c r="E347" s="103" t="e" vm="413">
        <v>#VALUE!</v>
      </c>
      <c r="F347" s="97" t="e" vm="1072">
        <v>#VALUE!</v>
      </c>
      <c r="G347" s="98" cm="1" vm="1073">
        <f t="array" ref="G347">_FV(F347,"Population")</f>
        <v>94288</v>
      </c>
      <c r="H347" s="105">
        <f t="shared" si="18"/>
        <v>-0.29199999999999998</v>
      </c>
      <c r="I347" s="101"/>
      <c r="J347" s="41">
        <v>84955</v>
      </c>
      <c r="K347" s="41">
        <v>84883</v>
      </c>
      <c r="L347" s="41">
        <v>85331</v>
      </c>
      <c r="M347" s="41">
        <v>86874</v>
      </c>
      <c r="N347" s="41">
        <v>87928</v>
      </c>
      <c r="O347" s="41">
        <v>90051</v>
      </c>
      <c r="P347" s="41">
        <v>90968</v>
      </c>
      <c r="Q347" s="41">
        <v>91904</v>
      </c>
      <c r="R347" s="41">
        <v>92767</v>
      </c>
      <c r="S347" s="41">
        <v>93824</v>
      </c>
      <c r="T347" s="41">
        <v>94019</v>
      </c>
      <c r="U347" s="41">
        <v>94580</v>
      </c>
    </row>
    <row r="348" spans="1:21" x14ac:dyDescent="0.35">
      <c r="A348" s="40">
        <v>344</v>
      </c>
      <c r="B348" s="76" t="s">
        <v>546</v>
      </c>
      <c r="C348" s="54" t="str">
        <f t="shared" si="16"/>
        <v xml:space="preserve"> Massachusetts</v>
      </c>
      <c r="D348" s="91" t="str">
        <f t="shared" si="17"/>
        <v>Quincy city</v>
      </c>
      <c r="E348" s="103" t="e" vm="433">
        <v>#VALUE!</v>
      </c>
      <c r="F348" s="97" t="e" vm="1074">
        <v>#VALUE!</v>
      </c>
      <c r="G348" s="98" cm="1" vm="1075">
        <f t="array" ref="G348">_FV(F348,"Population")</f>
        <v>94580</v>
      </c>
      <c r="H348" s="105">
        <f t="shared" si="18"/>
        <v>0.11</v>
      </c>
      <c r="I348" s="101"/>
      <c r="J348" s="41">
        <v>92271</v>
      </c>
      <c r="K348" s="41">
        <v>92262</v>
      </c>
      <c r="L348" s="41">
        <v>92457</v>
      </c>
      <c r="M348" s="41">
        <v>92544</v>
      </c>
      <c r="N348" s="41">
        <v>92973</v>
      </c>
      <c r="O348" s="41">
        <v>93470</v>
      </c>
      <c r="P348" s="41">
        <v>93685</v>
      </c>
      <c r="Q348" s="41">
        <v>93766</v>
      </c>
      <c r="R348" s="41">
        <v>94130</v>
      </c>
      <c r="S348" s="41">
        <v>94322</v>
      </c>
      <c r="T348" s="41">
        <v>94403</v>
      </c>
      <c r="U348" s="41">
        <v>94470</v>
      </c>
    </row>
    <row r="349" spans="1:21" x14ac:dyDescent="0.35">
      <c r="A349" s="40">
        <v>345</v>
      </c>
      <c r="B349" s="76" t="s">
        <v>547</v>
      </c>
      <c r="C349" s="54" t="str">
        <f t="shared" si="16"/>
        <v xml:space="preserve"> Virginia</v>
      </c>
      <c r="D349" s="91" t="str">
        <f t="shared" si="17"/>
        <v>Portsmouth city</v>
      </c>
      <c r="E349" s="103" t="e" vm="481">
        <v>#VALUE!</v>
      </c>
      <c r="F349" s="97" t="e" vm="1076">
        <v>#VALUE!</v>
      </c>
      <c r="G349" s="98" cm="1" vm="1077">
        <f t="array" ref="G349">_FV(F349,"Population")</f>
        <v>94632</v>
      </c>
      <c r="H349" s="105">
        <f t="shared" si="18"/>
        <v>0.23400000000000001</v>
      </c>
      <c r="I349" s="101"/>
      <c r="J349" s="41">
        <v>95535</v>
      </c>
      <c r="K349" s="41">
        <v>95526</v>
      </c>
      <c r="L349" s="41">
        <v>95451</v>
      </c>
      <c r="M349" s="41">
        <v>95748</v>
      </c>
      <c r="N349" s="41">
        <v>96480</v>
      </c>
      <c r="O349" s="41">
        <v>96075</v>
      </c>
      <c r="P349" s="41">
        <v>95829</v>
      </c>
      <c r="Q349" s="41">
        <v>96336</v>
      </c>
      <c r="R349" s="41">
        <v>95165</v>
      </c>
      <c r="S349" s="41">
        <v>94838</v>
      </c>
      <c r="T349" s="41">
        <v>94750</v>
      </c>
      <c r="U349" s="41">
        <v>94398</v>
      </c>
    </row>
    <row r="350" spans="1:21" x14ac:dyDescent="0.35">
      <c r="A350" s="40">
        <v>346</v>
      </c>
      <c r="B350" s="76" t="s">
        <v>548</v>
      </c>
      <c r="C350" s="54" t="str">
        <f t="shared" si="16"/>
        <v xml:space="preserve"> California</v>
      </c>
      <c r="D350" s="91" t="str">
        <f t="shared" si="17"/>
        <v>Mission Viejo city</v>
      </c>
      <c r="E350" s="103" t="e" vm="317">
        <v>#VALUE!</v>
      </c>
      <c r="F350" s="97" t="e" vm="1078">
        <v>#VALUE!</v>
      </c>
      <c r="G350" s="98" cm="1" vm="1079">
        <f t="array" ref="G350">_FV(F350,"Population")</f>
        <v>95202</v>
      </c>
      <c r="H350" s="105">
        <f t="shared" si="18"/>
        <v>0.82099999999999995</v>
      </c>
      <c r="I350" s="101"/>
      <c r="J350" s="41">
        <v>93305</v>
      </c>
      <c r="K350" s="41">
        <v>93103</v>
      </c>
      <c r="L350" s="41">
        <v>93225</v>
      </c>
      <c r="M350" s="41">
        <v>94020</v>
      </c>
      <c r="N350" s="41">
        <v>94627</v>
      </c>
      <c r="O350" s="41">
        <v>96003</v>
      </c>
      <c r="P350" s="41">
        <v>96622</v>
      </c>
      <c r="Q350" s="41">
        <v>96543</v>
      </c>
      <c r="R350" s="41">
        <v>96149</v>
      </c>
      <c r="S350" s="41">
        <v>95551</v>
      </c>
      <c r="T350" s="41">
        <v>94925</v>
      </c>
      <c r="U350" s="41">
        <v>94381</v>
      </c>
    </row>
    <row r="351" spans="1:21" x14ac:dyDescent="0.35">
      <c r="A351" s="40">
        <v>347</v>
      </c>
      <c r="B351" s="76" t="s">
        <v>549</v>
      </c>
      <c r="C351" s="54" t="str">
        <f t="shared" si="16"/>
        <v xml:space="preserve"> California</v>
      </c>
      <c r="D351" s="91" t="str">
        <f t="shared" si="17"/>
        <v>Chino city</v>
      </c>
      <c r="E351" s="103" t="e" vm="317">
        <v>#VALUE!</v>
      </c>
      <c r="F351" s="97" t="e" vm="1080">
        <v>#VALUE!</v>
      </c>
      <c r="G351" s="98" cm="1" vm="1081">
        <f t="array" ref="G351">_FV(F351,"Population")</f>
        <v>91583</v>
      </c>
      <c r="H351" s="105">
        <f t="shared" si="18"/>
        <v>-2.7879999999999998</v>
      </c>
      <c r="I351" s="101"/>
      <c r="J351" s="41">
        <v>77983</v>
      </c>
      <c r="K351" s="41">
        <v>78069</v>
      </c>
      <c r="L351" s="41">
        <v>78644</v>
      </c>
      <c r="M351" s="41">
        <v>79591</v>
      </c>
      <c r="N351" s="41">
        <v>79949</v>
      </c>
      <c r="O351" s="41">
        <v>80799</v>
      </c>
      <c r="P351" s="41">
        <v>84296</v>
      </c>
      <c r="Q351" s="41">
        <v>85169</v>
      </c>
      <c r="R351" s="41">
        <v>87468</v>
      </c>
      <c r="S351" s="41">
        <v>89601</v>
      </c>
      <c r="T351" s="41">
        <v>91356</v>
      </c>
      <c r="U351" s="41">
        <v>94371</v>
      </c>
    </row>
    <row r="352" spans="1:21" x14ac:dyDescent="0.35">
      <c r="A352" s="40">
        <v>348</v>
      </c>
      <c r="B352" s="76" t="s">
        <v>550</v>
      </c>
      <c r="C352" s="54" t="str">
        <f t="shared" si="16"/>
        <v xml:space="preserve"> Massachusetts</v>
      </c>
      <c r="D352" s="91" t="str">
        <f t="shared" si="17"/>
        <v>Lynn city</v>
      </c>
      <c r="E352" s="103" t="e" vm="433">
        <v>#VALUE!</v>
      </c>
      <c r="F352" s="97" t="e" vm="1082">
        <v>#VALUE!</v>
      </c>
      <c r="G352" s="98" cm="1" vm="1083">
        <f t="array" ref="G352">_FV(F352,"Population")</f>
        <v>94654</v>
      </c>
      <c r="H352" s="105">
        <f t="shared" si="18"/>
        <v>0.35499999999999998</v>
      </c>
      <c r="I352" s="101"/>
      <c r="J352" s="41">
        <v>90329</v>
      </c>
      <c r="K352" s="41">
        <v>90324</v>
      </c>
      <c r="L352" s="41">
        <v>90532</v>
      </c>
      <c r="M352" s="41">
        <v>90709</v>
      </c>
      <c r="N352" s="41">
        <v>91437</v>
      </c>
      <c r="O352" s="41">
        <v>92025</v>
      </c>
      <c r="P352" s="41">
        <v>92565</v>
      </c>
      <c r="Q352" s="41">
        <v>93057</v>
      </c>
      <c r="R352" s="41">
        <v>93185</v>
      </c>
      <c r="S352" s="41">
        <v>93915</v>
      </c>
      <c r="T352" s="41">
        <v>94336</v>
      </c>
      <c r="U352" s="41">
        <v>94299</v>
      </c>
    </row>
    <row r="353" spans="1:21" x14ac:dyDescent="0.35">
      <c r="A353" s="40">
        <v>349</v>
      </c>
      <c r="B353" s="76" t="s">
        <v>551</v>
      </c>
      <c r="C353" s="54" t="str">
        <f t="shared" si="16"/>
        <v xml:space="preserve"> Oklahoma</v>
      </c>
      <c r="D353" s="91" t="str">
        <f t="shared" si="17"/>
        <v>Edmond city</v>
      </c>
      <c r="E353" s="103" t="e" vm="362">
        <v>#VALUE!</v>
      </c>
      <c r="F353" s="97" t="e" vm="1084">
        <v>#VALUE!</v>
      </c>
      <c r="G353" s="98" cm="1" vm="1085">
        <f t="array" ref="G353">_FV(F353,"Population")</f>
        <v>93127</v>
      </c>
      <c r="H353" s="105">
        <f t="shared" si="18"/>
        <v>-0.92700000000000005</v>
      </c>
      <c r="I353" s="101"/>
      <c r="J353" s="41">
        <v>81405</v>
      </c>
      <c r="K353" s="41">
        <v>81130</v>
      </c>
      <c r="L353" s="41">
        <v>81451</v>
      </c>
      <c r="M353" s="41">
        <v>82910</v>
      </c>
      <c r="N353" s="41">
        <v>84877</v>
      </c>
      <c r="O353" s="41">
        <v>86926</v>
      </c>
      <c r="P353" s="41">
        <v>88599</v>
      </c>
      <c r="Q353" s="41">
        <v>90118</v>
      </c>
      <c r="R353" s="41">
        <v>91388</v>
      </c>
      <c r="S353" s="41">
        <v>91700</v>
      </c>
      <c r="T353" s="41">
        <v>92893</v>
      </c>
      <c r="U353" s="41">
        <v>94054</v>
      </c>
    </row>
    <row r="354" spans="1:21" x14ac:dyDescent="0.35">
      <c r="A354" s="40">
        <v>350</v>
      </c>
      <c r="B354" s="76" t="s">
        <v>552</v>
      </c>
      <c r="C354" s="54" t="str">
        <f t="shared" si="16"/>
        <v xml:space="preserve"> Michigan</v>
      </c>
      <c r="D354" s="91" t="str">
        <f t="shared" si="17"/>
        <v>Dearborn city</v>
      </c>
      <c r="E354" s="103" t="e" vm="339">
        <v>#VALUE!</v>
      </c>
      <c r="F354" s="97" t="e" vm="1086">
        <v>#VALUE!</v>
      </c>
      <c r="G354" s="98" cm="1" vm="1087">
        <f t="array" ref="G354">_FV(F354,"Population")</f>
        <v>94333</v>
      </c>
      <c r="H354" s="105">
        <f t="shared" si="18"/>
        <v>0.40100000000000002</v>
      </c>
      <c r="I354" s="101"/>
      <c r="J354" s="41">
        <v>98153</v>
      </c>
      <c r="K354" s="41">
        <v>98146</v>
      </c>
      <c r="L354" s="41">
        <v>97849</v>
      </c>
      <c r="M354" s="41">
        <v>97173</v>
      </c>
      <c r="N354" s="41">
        <v>96878</v>
      </c>
      <c r="O354" s="41">
        <v>96065</v>
      </c>
      <c r="P354" s="41">
        <v>95973</v>
      </c>
      <c r="Q354" s="41">
        <v>95488</v>
      </c>
      <c r="R354" s="41">
        <v>95052</v>
      </c>
      <c r="S354" s="41">
        <v>94708</v>
      </c>
      <c r="T354" s="41">
        <v>94379</v>
      </c>
      <c r="U354" s="41">
        <v>93932</v>
      </c>
    </row>
    <row r="355" spans="1:21" x14ac:dyDescent="0.35">
      <c r="A355" s="40">
        <v>351</v>
      </c>
      <c r="B355" s="76" t="s">
        <v>553</v>
      </c>
      <c r="C355" s="54" t="str">
        <f t="shared" si="16"/>
        <v xml:space="preserve"> Michigan</v>
      </c>
      <c r="D355" s="91" t="str">
        <f t="shared" si="17"/>
        <v>Livonia city</v>
      </c>
      <c r="E355" s="103" t="e" vm="339">
        <v>#VALUE!</v>
      </c>
      <c r="F355" s="97" t="e" vm="1088">
        <v>#VALUE!</v>
      </c>
      <c r="G355" s="98" cm="1" vm="1089">
        <f t="array" ref="G355">_FV(F355,"Population")</f>
        <v>93971</v>
      </c>
      <c r="H355" s="105">
        <f t="shared" si="18"/>
        <v>0.30599999999999999</v>
      </c>
      <c r="I355" s="101"/>
      <c r="J355" s="41">
        <v>96942</v>
      </c>
      <c r="K355" s="41">
        <v>96857</v>
      </c>
      <c r="L355" s="41">
        <v>96627</v>
      </c>
      <c r="M355" s="41">
        <v>96142</v>
      </c>
      <c r="N355" s="41">
        <v>95921</v>
      </c>
      <c r="O355" s="41">
        <v>95239</v>
      </c>
      <c r="P355" s="41">
        <v>95229</v>
      </c>
      <c r="Q355" s="41">
        <v>94843</v>
      </c>
      <c r="R355" s="41">
        <v>94507</v>
      </c>
      <c r="S355" s="41">
        <v>94237</v>
      </c>
      <c r="T355" s="41">
        <v>94019</v>
      </c>
      <c r="U355" s="41">
        <v>93665</v>
      </c>
    </row>
    <row r="356" spans="1:21" x14ac:dyDescent="0.35">
      <c r="A356" s="40">
        <v>352</v>
      </c>
      <c r="B356" s="76" t="s">
        <v>554</v>
      </c>
      <c r="C356" s="54" t="str">
        <f t="shared" si="16"/>
        <v xml:space="preserve"> Washington</v>
      </c>
      <c r="D356" s="91" t="str">
        <f t="shared" si="17"/>
        <v>Yakima city</v>
      </c>
      <c r="E356" s="103" t="e" vm="385">
        <v>#VALUE!</v>
      </c>
      <c r="F356" s="97" t="e" vm="1090">
        <v>#VALUE!</v>
      </c>
      <c r="G356" s="98" cm="1" vm="1091">
        <f t="array" ref="G356">_FV(F356,"Population")</f>
        <v>93884</v>
      </c>
      <c r="H356" s="105">
        <f t="shared" si="18"/>
        <v>0.247</v>
      </c>
      <c r="I356" s="101"/>
      <c r="J356" s="41">
        <v>91067</v>
      </c>
      <c r="K356" s="41">
        <v>91273</v>
      </c>
      <c r="L356" s="41">
        <v>91637</v>
      </c>
      <c r="M356" s="41">
        <v>92605</v>
      </c>
      <c r="N356" s="41">
        <v>92654</v>
      </c>
      <c r="O356" s="41">
        <v>92713</v>
      </c>
      <c r="P356" s="41">
        <v>92790</v>
      </c>
      <c r="Q356" s="41">
        <v>92953</v>
      </c>
      <c r="R356" s="41">
        <v>93429</v>
      </c>
      <c r="S356" s="41">
        <v>93500</v>
      </c>
      <c r="T356" s="41">
        <v>93548</v>
      </c>
      <c r="U356" s="41">
        <v>93637</v>
      </c>
    </row>
    <row r="357" spans="1:21" x14ac:dyDescent="0.35">
      <c r="A357" s="40">
        <v>353</v>
      </c>
      <c r="B357" s="76" t="s">
        <v>555</v>
      </c>
      <c r="C357" s="54" t="str">
        <f t="shared" si="16"/>
        <v xml:space="preserve"> California</v>
      </c>
      <c r="D357" s="91" t="str">
        <f t="shared" si="17"/>
        <v>South Gate city</v>
      </c>
      <c r="E357" s="103" t="e" vm="317">
        <v>#VALUE!</v>
      </c>
      <c r="F357" s="97" t="e" vm="55">
        <v>#VALUE!</v>
      </c>
      <c r="G357" s="98" cm="1" vm="1092">
        <f t="array" ref="G357">_FV(F357,"Population")</f>
        <v>94443</v>
      </c>
      <c r="H357" s="105">
        <f t="shared" si="18"/>
        <v>0.999</v>
      </c>
      <c r="I357" s="101"/>
      <c r="J357" s="41">
        <v>94396</v>
      </c>
      <c r="K357" s="41">
        <v>94412</v>
      </c>
      <c r="L357" s="41">
        <v>94434</v>
      </c>
      <c r="M357" s="41">
        <v>94591</v>
      </c>
      <c r="N357" s="41">
        <v>94577</v>
      </c>
      <c r="O357" s="41">
        <v>94674</v>
      </c>
      <c r="P357" s="41">
        <v>94741</v>
      </c>
      <c r="Q357" s="41">
        <v>95597</v>
      </c>
      <c r="R357" s="41">
        <v>95245</v>
      </c>
      <c r="S357" s="41">
        <v>94848</v>
      </c>
      <c r="T357" s="41">
        <v>94135</v>
      </c>
      <c r="U357" s="41">
        <v>93444</v>
      </c>
    </row>
    <row r="358" spans="1:21" x14ac:dyDescent="0.35">
      <c r="A358" s="40">
        <v>354</v>
      </c>
      <c r="B358" s="76" t="s">
        <v>556</v>
      </c>
      <c r="C358" s="54" t="str">
        <f t="shared" si="16"/>
        <v xml:space="preserve"> North Carolina</v>
      </c>
      <c r="D358" s="91" t="str">
        <f t="shared" si="17"/>
        <v>Greenville city</v>
      </c>
      <c r="E358" s="103" t="e" vm="420">
        <v>#VALUE!</v>
      </c>
      <c r="F358" s="97" t="e" vm="1093">
        <v>#VALUE!</v>
      </c>
      <c r="G358" s="98" cm="1" vm="1094">
        <f t="array" ref="G358">_FV(F358,"Population")</f>
        <v>93137</v>
      </c>
      <c r="H358" s="105">
        <f t="shared" si="18"/>
        <v>-0.26300000000000001</v>
      </c>
      <c r="I358" s="101"/>
      <c r="J358" s="41">
        <v>84554</v>
      </c>
      <c r="K358" s="41">
        <v>84711</v>
      </c>
      <c r="L358" s="41">
        <v>85096</v>
      </c>
      <c r="M358" s="41">
        <v>86269</v>
      </c>
      <c r="N358" s="41">
        <v>87625</v>
      </c>
      <c r="O358" s="41">
        <v>88847</v>
      </c>
      <c r="P358" s="41">
        <v>89242</v>
      </c>
      <c r="Q358" s="41">
        <v>90499</v>
      </c>
      <c r="R358" s="41">
        <v>90966</v>
      </c>
      <c r="S358" s="41">
        <v>92008</v>
      </c>
      <c r="T358" s="41">
        <v>92689</v>
      </c>
      <c r="U358" s="41">
        <v>93400</v>
      </c>
    </row>
    <row r="359" spans="1:21" x14ac:dyDescent="0.35">
      <c r="A359" s="40">
        <v>355</v>
      </c>
      <c r="B359" s="76" t="s">
        <v>557</v>
      </c>
      <c r="C359" s="54" t="str">
        <f t="shared" si="16"/>
        <v xml:space="preserve"> Oklahoma</v>
      </c>
      <c r="D359" s="91" t="str">
        <f t="shared" si="17"/>
        <v>Lawton city</v>
      </c>
      <c r="E359" s="103" t="e" vm="362">
        <v>#VALUE!</v>
      </c>
      <c r="F359" s="97" t="e" vm="1095">
        <v>#VALUE!</v>
      </c>
      <c r="G359" s="98" cm="1" vm="1096">
        <f t="array" ref="G359">_FV(F359,"Population")</f>
        <v>92859</v>
      </c>
      <c r="H359" s="105">
        <f t="shared" si="18"/>
        <v>-0.16600000000000001</v>
      </c>
      <c r="I359" s="101"/>
      <c r="J359" s="41">
        <v>96867</v>
      </c>
      <c r="K359" s="41">
        <v>96867</v>
      </c>
      <c r="L359" s="41">
        <v>97849</v>
      </c>
      <c r="M359" s="41">
        <v>98208</v>
      </c>
      <c r="N359" s="41">
        <v>98415</v>
      </c>
      <c r="O359" s="41">
        <v>96977</v>
      </c>
      <c r="P359" s="41">
        <v>96660</v>
      </c>
      <c r="Q359" s="41">
        <v>95965</v>
      </c>
      <c r="R359" s="41">
        <v>94117</v>
      </c>
      <c r="S359" s="41">
        <v>94009</v>
      </c>
      <c r="T359" s="41">
        <v>92945</v>
      </c>
      <c r="U359" s="41">
        <v>93025</v>
      </c>
    </row>
    <row r="360" spans="1:21" x14ac:dyDescent="0.35">
      <c r="A360" s="40">
        <v>356</v>
      </c>
      <c r="B360" s="76" t="s">
        <v>558</v>
      </c>
      <c r="C360" s="54" t="str">
        <f t="shared" si="16"/>
        <v xml:space="preserve"> Washington</v>
      </c>
      <c r="D360" s="91" t="str">
        <f t="shared" si="17"/>
        <v>Kirkland city</v>
      </c>
      <c r="E360" s="103" t="e" vm="385">
        <v>#VALUE!</v>
      </c>
      <c r="F360" s="97" t="e" vm="1097">
        <v>#VALUE!</v>
      </c>
      <c r="G360" s="98" cm="1" vm="1098">
        <f t="array" ref="G360">_FV(F360,"Population")</f>
        <v>89557</v>
      </c>
      <c r="H360" s="105">
        <f t="shared" si="18"/>
        <v>-3.4529999999999998</v>
      </c>
      <c r="I360" s="101"/>
      <c r="J360" s="41">
        <v>48787</v>
      </c>
      <c r="K360" s="41">
        <v>80585</v>
      </c>
      <c r="L360" s="41">
        <v>80866</v>
      </c>
      <c r="M360" s="41">
        <v>82036</v>
      </c>
      <c r="N360" s="41">
        <v>83358</v>
      </c>
      <c r="O360" s="41">
        <v>84455</v>
      </c>
      <c r="P360" s="41">
        <v>85971</v>
      </c>
      <c r="Q360" s="41">
        <v>87312</v>
      </c>
      <c r="R360" s="41">
        <v>87990</v>
      </c>
      <c r="S360" s="41">
        <v>89010</v>
      </c>
      <c r="T360" s="41">
        <v>89909</v>
      </c>
      <c r="U360" s="41">
        <v>93010</v>
      </c>
    </row>
    <row r="361" spans="1:21" x14ac:dyDescent="0.35">
      <c r="A361" s="40">
        <v>357</v>
      </c>
      <c r="B361" s="76" t="s">
        <v>559</v>
      </c>
      <c r="C361" s="54" t="str">
        <f t="shared" si="16"/>
        <v xml:space="preserve"> North Carolina</v>
      </c>
      <c r="D361" s="91" t="str">
        <f t="shared" si="17"/>
        <v>Asheville city</v>
      </c>
      <c r="E361" s="103" t="e" vm="420">
        <v>#VALUE!</v>
      </c>
      <c r="F361" s="97" t="e" vm="1099">
        <v>#VALUE!</v>
      </c>
      <c r="G361" s="98" cm="1" vm="1100">
        <f t="array" ref="G361">_FV(F361,"Population")</f>
        <v>92452</v>
      </c>
      <c r="H361" s="105">
        <f t="shared" si="18"/>
        <v>-0.41799999999999998</v>
      </c>
      <c r="I361" s="101"/>
      <c r="J361" s="41">
        <v>83393</v>
      </c>
      <c r="K361" s="41">
        <v>83420</v>
      </c>
      <c r="L361" s="41">
        <v>83459</v>
      </c>
      <c r="M361" s="41">
        <v>84457</v>
      </c>
      <c r="N361" s="41">
        <v>85321</v>
      </c>
      <c r="O361" s="41">
        <v>86355</v>
      </c>
      <c r="P361" s="41">
        <v>87837</v>
      </c>
      <c r="Q361" s="41">
        <v>89374</v>
      </c>
      <c r="R361" s="41">
        <v>91123</v>
      </c>
      <c r="S361" s="41">
        <v>91748</v>
      </c>
      <c r="T361" s="41">
        <v>92630</v>
      </c>
      <c r="U361" s="41">
        <v>92870</v>
      </c>
    </row>
    <row r="362" spans="1:21" x14ac:dyDescent="0.35">
      <c r="A362" s="40">
        <v>358</v>
      </c>
      <c r="B362" s="76" t="s">
        <v>560</v>
      </c>
      <c r="C362" s="54" t="str">
        <f t="shared" si="16"/>
        <v xml:space="preserve"> Florida</v>
      </c>
      <c r="D362" s="91" t="str">
        <f t="shared" si="17"/>
        <v>Deltona city</v>
      </c>
      <c r="E362" s="103" t="e" vm="413">
        <v>#VALUE!</v>
      </c>
      <c r="F362" s="97" t="e" vm="1101">
        <v>#VALUE!</v>
      </c>
      <c r="G362" s="98" cm="1" vm="1102">
        <f t="array" ref="G362">_FV(F362,"Population")</f>
        <v>91951</v>
      </c>
      <c r="H362" s="105">
        <f t="shared" si="18"/>
        <v>-0.80600000000000005</v>
      </c>
      <c r="I362" s="101"/>
      <c r="J362" s="41">
        <v>85182</v>
      </c>
      <c r="K362" s="41">
        <v>85131</v>
      </c>
      <c r="L362" s="41">
        <v>85096</v>
      </c>
      <c r="M362" s="41">
        <v>84979</v>
      </c>
      <c r="N362" s="41">
        <v>85139</v>
      </c>
      <c r="O362" s="41">
        <v>85583</v>
      </c>
      <c r="P362" s="41">
        <v>86295</v>
      </c>
      <c r="Q362" s="41">
        <v>87728</v>
      </c>
      <c r="R362" s="41">
        <v>89314</v>
      </c>
      <c r="S362" s="41">
        <v>90586</v>
      </c>
      <c r="T362" s="41">
        <v>91718</v>
      </c>
      <c r="U362" s="41">
        <v>92757</v>
      </c>
    </row>
    <row r="363" spans="1:21" x14ac:dyDescent="0.35">
      <c r="A363" s="40">
        <v>359</v>
      </c>
      <c r="B363" s="76" t="s">
        <v>561</v>
      </c>
      <c r="C363" s="54" t="str">
        <f t="shared" si="16"/>
        <v xml:space="preserve"> California</v>
      </c>
      <c r="D363" s="91" t="str">
        <f t="shared" si="17"/>
        <v>Redding city</v>
      </c>
      <c r="E363" s="103" t="e" vm="317">
        <v>#VALUE!</v>
      </c>
      <c r="F363" s="97" t="e" vm="1103">
        <v>#VALUE!</v>
      </c>
      <c r="G363" s="98" cm="1" vm="1104">
        <f t="array" ref="G363">_FV(F363,"Population")</f>
        <v>91772</v>
      </c>
      <c r="H363" s="105">
        <f t="shared" si="18"/>
        <v>-0.81799999999999995</v>
      </c>
      <c r="I363" s="101"/>
      <c r="J363" s="41">
        <v>89861</v>
      </c>
      <c r="K363" s="41">
        <v>89857</v>
      </c>
      <c r="L363" s="41">
        <v>89895</v>
      </c>
      <c r="M363" s="41">
        <v>90180</v>
      </c>
      <c r="N363" s="41">
        <v>90397</v>
      </c>
      <c r="O363" s="41">
        <v>90773</v>
      </c>
      <c r="P363" s="41">
        <v>91120</v>
      </c>
      <c r="Q363" s="41">
        <v>90963</v>
      </c>
      <c r="R363" s="41">
        <v>91203</v>
      </c>
      <c r="S363" s="41">
        <v>91525</v>
      </c>
      <c r="T363" s="41">
        <v>91606</v>
      </c>
      <c r="U363" s="41">
        <v>92590</v>
      </c>
    </row>
    <row r="364" spans="1:21" x14ac:dyDescent="0.35">
      <c r="A364" s="40">
        <v>360</v>
      </c>
      <c r="B364" s="76" t="s">
        <v>562</v>
      </c>
      <c r="C364" s="54" t="str">
        <f t="shared" si="16"/>
        <v xml:space="preserve"> Washington</v>
      </c>
      <c r="D364" s="91" t="str">
        <f t="shared" si="17"/>
        <v>Bellingham city</v>
      </c>
      <c r="E364" s="103" t="e" vm="385">
        <v>#VALUE!</v>
      </c>
      <c r="F364" s="97" t="e" vm="1105">
        <v>#VALUE!</v>
      </c>
      <c r="G364" s="98" cm="1" vm="1106">
        <f t="array" ref="G364">_FV(F364,"Population")</f>
        <v>90665</v>
      </c>
      <c r="H364" s="105">
        <f t="shared" si="18"/>
        <v>-1.649</v>
      </c>
      <c r="I364" s="101"/>
      <c r="J364" s="41">
        <v>80885</v>
      </c>
      <c r="K364" s="41">
        <v>81205</v>
      </c>
      <c r="L364" s="41">
        <v>81297</v>
      </c>
      <c r="M364" s="41">
        <v>81859</v>
      </c>
      <c r="N364" s="41">
        <v>82299</v>
      </c>
      <c r="O364" s="41">
        <v>82593</v>
      </c>
      <c r="P364" s="41">
        <v>83386</v>
      </c>
      <c r="Q364" s="41">
        <v>84998</v>
      </c>
      <c r="R364" s="41">
        <v>86954</v>
      </c>
      <c r="S364" s="41">
        <v>89031</v>
      </c>
      <c r="T364" s="41">
        <v>90464</v>
      </c>
      <c r="U364" s="41">
        <v>92314</v>
      </c>
    </row>
    <row r="365" spans="1:21" x14ac:dyDescent="0.35">
      <c r="A365" s="40">
        <v>361</v>
      </c>
      <c r="B365" s="76" t="s">
        <v>563</v>
      </c>
      <c r="C365" s="54" t="str">
        <f t="shared" si="16"/>
        <v xml:space="preserve"> Virginia</v>
      </c>
      <c r="D365" s="91" t="str">
        <f t="shared" si="17"/>
        <v>Suffolk city</v>
      </c>
      <c r="E365" s="103" t="e" vm="481">
        <v>#VALUE!</v>
      </c>
      <c r="F365" s="97" t="e" vm="1107">
        <v>#VALUE!</v>
      </c>
      <c r="G365" s="98" cm="1" vm="1108">
        <f t="array" ref="G365">_FV(F365,"Population")</f>
        <v>91185</v>
      </c>
      <c r="H365" s="105">
        <f t="shared" si="18"/>
        <v>-0.92300000000000004</v>
      </c>
      <c r="I365" s="101"/>
      <c r="J365" s="41">
        <v>84585</v>
      </c>
      <c r="K365" s="41">
        <v>84565</v>
      </c>
      <c r="L365" s="41">
        <v>84813</v>
      </c>
      <c r="M365" s="41">
        <v>84750</v>
      </c>
      <c r="N365" s="41">
        <v>85251</v>
      </c>
      <c r="O365" s="41">
        <v>85751</v>
      </c>
      <c r="P365" s="41">
        <v>86882</v>
      </c>
      <c r="Q365" s="41">
        <v>88079</v>
      </c>
      <c r="R365" s="41">
        <v>89194</v>
      </c>
      <c r="S365" s="41">
        <v>90108</v>
      </c>
      <c r="T365" s="41">
        <v>90975</v>
      </c>
      <c r="U365" s="41">
        <v>92108</v>
      </c>
    </row>
    <row r="366" spans="1:21" x14ac:dyDescent="0.35">
      <c r="A366" s="40">
        <v>362</v>
      </c>
      <c r="B366" s="76" t="s">
        <v>564</v>
      </c>
      <c r="C366" s="54" t="str">
        <f t="shared" si="16"/>
        <v xml:space="preserve"> California</v>
      </c>
      <c r="D366" s="91" t="str">
        <f t="shared" si="17"/>
        <v>Indio city</v>
      </c>
      <c r="E366" s="103" t="e" vm="317">
        <v>#VALUE!</v>
      </c>
      <c r="F366" s="97" t="e" vm="1109">
        <v>#VALUE!</v>
      </c>
      <c r="G366" s="98" cm="1" vm="1110">
        <f t="array" ref="G366">_FV(F366,"Population")</f>
        <v>91240</v>
      </c>
      <c r="H366" s="105">
        <f t="shared" si="18"/>
        <v>-0.52500000000000002</v>
      </c>
      <c r="I366" s="101"/>
      <c r="J366" s="41">
        <v>76036</v>
      </c>
      <c r="K366" s="41">
        <v>79166</v>
      </c>
      <c r="L366" s="41">
        <v>79665</v>
      </c>
      <c r="M366" s="41">
        <v>81046</v>
      </c>
      <c r="N366" s="41">
        <v>82250</v>
      </c>
      <c r="O366" s="41">
        <v>83358</v>
      </c>
      <c r="P366" s="41">
        <v>85127</v>
      </c>
      <c r="Q366" s="41">
        <v>86917</v>
      </c>
      <c r="R366" s="41">
        <v>88196</v>
      </c>
      <c r="S366" s="41">
        <v>89438</v>
      </c>
      <c r="T366" s="41">
        <v>90970</v>
      </c>
      <c r="U366" s="41">
        <v>91765</v>
      </c>
    </row>
    <row r="367" spans="1:21" x14ac:dyDescent="0.35">
      <c r="A367" s="40">
        <v>363</v>
      </c>
      <c r="B367" s="76" t="s">
        <v>565</v>
      </c>
      <c r="C367" s="54" t="str">
        <f t="shared" si="16"/>
        <v xml:space="preserve"> South Carolina</v>
      </c>
      <c r="D367" s="91" t="str">
        <f t="shared" si="17"/>
        <v>Mount Pleasant town</v>
      </c>
      <c r="E367" s="103" t="e" vm="789">
        <v>#VALUE!</v>
      </c>
      <c r="F367" s="97" t="e" vm="1111">
        <v>#VALUE!</v>
      </c>
      <c r="G367" s="98" cm="1" vm="1112">
        <f t="array" ref="G367">_FV(F367,"Population")</f>
        <v>4893</v>
      </c>
      <c r="H367" s="105">
        <f t="shared" si="18"/>
        <v>-86.790999999999997</v>
      </c>
      <c r="I367" s="101"/>
      <c r="J367" s="41">
        <v>67843</v>
      </c>
      <c r="K367" s="41">
        <v>68360</v>
      </c>
      <c r="L367" s="41">
        <v>68509</v>
      </c>
      <c r="M367" s="41">
        <v>69807</v>
      </c>
      <c r="N367" s="41">
        <v>72172</v>
      </c>
      <c r="O367" s="41">
        <v>74906</v>
      </c>
      <c r="P367" s="41">
        <v>77937</v>
      </c>
      <c r="Q367" s="41">
        <v>81617</v>
      </c>
      <c r="R367" s="41">
        <v>84476</v>
      </c>
      <c r="S367" s="41">
        <v>87295</v>
      </c>
      <c r="T367" s="41">
        <v>89869</v>
      </c>
      <c r="U367" s="41">
        <v>91684</v>
      </c>
    </row>
    <row r="368" spans="1:21" x14ac:dyDescent="0.35">
      <c r="A368" s="40">
        <v>364</v>
      </c>
      <c r="B368" s="76" t="s">
        <v>566</v>
      </c>
      <c r="C368" s="54" t="str">
        <f t="shared" si="16"/>
        <v xml:space="preserve"> California</v>
      </c>
      <c r="D368" s="91" t="str">
        <f t="shared" si="17"/>
        <v>Carson city</v>
      </c>
      <c r="E368" s="103" t="e" vm="317">
        <v>#VALUE!</v>
      </c>
      <c r="F368" s="97" t="e" vm="27">
        <v>#VALUE!</v>
      </c>
      <c r="G368" s="98" cm="1" vm="1113">
        <f t="array" ref="G368">_FV(F368,"Population")</f>
        <v>91909</v>
      </c>
      <c r="H368" s="105">
        <f t="shared" si="18"/>
        <v>0.51500000000000001</v>
      </c>
      <c r="I368" s="101"/>
      <c r="J368" s="41">
        <v>91714</v>
      </c>
      <c r="K368" s="41">
        <v>91711</v>
      </c>
      <c r="L368" s="41">
        <v>91599</v>
      </c>
      <c r="M368" s="41">
        <v>91690</v>
      </c>
      <c r="N368" s="41">
        <v>92162</v>
      </c>
      <c r="O368" s="41">
        <v>92535</v>
      </c>
      <c r="P368" s="41">
        <v>92684</v>
      </c>
      <c r="Q368" s="41">
        <v>92752</v>
      </c>
      <c r="R368" s="41">
        <v>92572</v>
      </c>
      <c r="S368" s="41">
        <v>92193</v>
      </c>
      <c r="T368" s="41">
        <v>91626</v>
      </c>
      <c r="U368" s="41">
        <v>91394</v>
      </c>
    </row>
    <row r="369" spans="1:21" x14ac:dyDescent="0.35">
      <c r="A369" s="40">
        <v>365</v>
      </c>
      <c r="B369" s="76" t="s">
        <v>567</v>
      </c>
      <c r="C369" s="54" t="str">
        <f t="shared" si="16"/>
        <v xml:space="preserve"> California</v>
      </c>
      <c r="D369" s="91" t="str">
        <f t="shared" si="17"/>
        <v>Santa Barbara city</v>
      </c>
      <c r="E369" s="103" t="e" vm="317">
        <v>#VALUE!</v>
      </c>
      <c r="F369" s="97" t="e" vm="1114">
        <v>#VALUE!</v>
      </c>
      <c r="G369" s="98" cm="1" vm="1115">
        <f t="array" ref="G369">_FV(F369,"Population")</f>
        <v>91350</v>
      </c>
      <c r="H369" s="105">
        <f t="shared" si="18"/>
        <v>-1.4E-2</v>
      </c>
      <c r="I369" s="101"/>
      <c r="J369" s="41">
        <v>88410</v>
      </c>
      <c r="K369" s="41">
        <v>88380</v>
      </c>
      <c r="L369" s="41">
        <v>88468</v>
      </c>
      <c r="M369" s="41">
        <v>88605</v>
      </c>
      <c r="N369" s="41">
        <v>89285</v>
      </c>
      <c r="O369" s="41">
        <v>90082</v>
      </c>
      <c r="P369" s="41">
        <v>90815</v>
      </c>
      <c r="Q369" s="41">
        <v>91275</v>
      </c>
      <c r="R369" s="41">
        <v>91518</v>
      </c>
      <c r="S369" s="41">
        <v>91517</v>
      </c>
      <c r="T369" s="41">
        <v>91203</v>
      </c>
      <c r="U369" s="41">
        <v>91364</v>
      </c>
    </row>
    <row r="370" spans="1:21" x14ac:dyDescent="0.35">
      <c r="A370" s="40">
        <v>366</v>
      </c>
      <c r="B370" s="76" t="s">
        <v>568</v>
      </c>
      <c r="C370" s="54" t="str">
        <f t="shared" si="16"/>
        <v xml:space="preserve"> Texas</v>
      </c>
      <c r="D370" s="91" t="str">
        <f t="shared" si="17"/>
        <v>Conroe city</v>
      </c>
      <c r="E370" s="103" t="e" vm="370">
        <v>#VALUE!</v>
      </c>
      <c r="F370" s="97" t="e" vm="1116">
        <v>#VALUE!</v>
      </c>
      <c r="G370" s="98" cm="1" vm="1117">
        <f t="array" ref="G370">_FV(F370,"Population")</f>
        <v>87654</v>
      </c>
      <c r="H370" s="105">
        <f t="shared" si="18"/>
        <v>-3.4249999999999998</v>
      </c>
      <c r="I370" s="101"/>
      <c r="J370" s="41">
        <v>56207</v>
      </c>
      <c r="K370" s="41">
        <v>65392</v>
      </c>
      <c r="L370" s="41">
        <v>65731</v>
      </c>
      <c r="M370" s="41">
        <v>67352</v>
      </c>
      <c r="N370" s="41">
        <v>69662</v>
      </c>
      <c r="O370" s="41">
        <v>70676</v>
      </c>
      <c r="P370" s="41">
        <v>73779</v>
      </c>
      <c r="Q370" s="41">
        <v>76322</v>
      </c>
      <c r="R370" s="41">
        <v>82068</v>
      </c>
      <c r="S370" s="41">
        <v>84809</v>
      </c>
      <c r="T370" s="41">
        <v>87578</v>
      </c>
      <c r="U370" s="41">
        <v>91079</v>
      </c>
    </row>
    <row r="371" spans="1:21" x14ac:dyDescent="0.35">
      <c r="A371" s="40">
        <v>367</v>
      </c>
      <c r="B371" s="76" t="s">
        <v>569</v>
      </c>
      <c r="C371" s="54" t="str">
        <f t="shared" si="16"/>
        <v xml:space="preserve"> California</v>
      </c>
      <c r="D371" s="91" t="str">
        <f t="shared" si="17"/>
        <v>Westminster city</v>
      </c>
      <c r="E371" s="103" t="e" vm="317">
        <v>#VALUE!</v>
      </c>
      <c r="F371" s="97" t="e" vm="1118">
        <v>#VALUE!</v>
      </c>
      <c r="G371" s="98" cm="1" vm="1119">
        <f t="array" ref="G371">_FV(F371,"Population")</f>
        <v>90938</v>
      </c>
      <c r="H371" s="105">
        <f t="shared" si="18"/>
        <v>0.29499999999999998</v>
      </c>
      <c r="I371" s="101"/>
      <c r="J371" s="41">
        <v>89701</v>
      </c>
      <c r="K371" s="41">
        <v>89619</v>
      </c>
      <c r="L371" s="41">
        <v>89772</v>
      </c>
      <c r="M371" s="41">
        <v>90710</v>
      </c>
      <c r="N371" s="41">
        <v>91223</v>
      </c>
      <c r="O371" s="41">
        <v>91624</v>
      </c>
      <c r="P371" s="41">
        <v>91555</v>
      </c>
      <c r="Q371" s="41">
        <v>91582</v>
      </c>
      <c r="R371" s="41">
        <v>91510</v>
      </c>
      <c r="S371" s="41">
        <v>91176</v>
      </c>
      <c r="T371" s="41">
        <v>90742</v>
      </c>
      <c r="U371" s="41">
        <v>90643</v>
      </c>
    </row>
    <row r="372" spans="1:21" x14ac:dyDescent="0.35">
      <c r="A372" s="40">
        <v>368</v>
      </c>
      <c r="B372" s="76" t="s">
        <v>570</v>
      </c>
      <c r="C372" s="54" t="str">
        <f t="shared" si="16"/>
        <v xml:space="preserve"> California</v>
      </c>
      <c r="D372" s="91" t="str">
        <f t="shared" si="17"/>
        <v>Santa Monica city</v>
      </c>
      <c r="E372" s="103" t="e" vm="317">
        <v>#VALUE!</v>
      </c>
      <c r="F372" s="97" t="e" vm="1120">
        <v>#VALUE!</v>
      </c>
      <c r="G372" s="98" cm="1" vm="1121">
        <f t="array" ref="G372">_FV(F372,"Population")</f>
        <v>91411</v>
      </c>
      <c r="H372" s="105">
        <f t="shared" si="18"/>
        <v>1.01</v>
      </c>
      <c r="I372" s="101"/>
      <c r="J372" s="41">
        <v>89736</v>
      </c>
      <c r="K372" s="41">
        <v>89742</v>
      </c>
      <c r="L372" s="41">
        <v>89759</v>
      </c>
      <c r="M372" s="41">
        <v>90476</v>
      </c>
      <c r="N372" s="41">
        <v>91327</v>
      </c>
      <c r="O372" s="41">
        <v>92050</v>
      </c>
      <c r="P372" s="41">
        <v>92087</v>
      </c>
      <c r="Q372" s="41">
        <v>92422</v>
      </c>
      <c r="R372" s="41">
        <v>92176</v>
      </c>
      <c r="S372" s="41">
        <v>91747</v>
      </c>
      <c r="T372" s="41">
        <v>91106</v>
      </c>
      <c r="U372" s="41">
        <v>90401</v>
      </c>
    </row>
    <row r="373" spans="1:21" x14ac:dyDescent="0.35">
      <c r="A373" s="40">
        <v>369</v>
      </c>
      <c r="B373" s="76" t="s">
        <v>571</v>
      </c>
      <c r="C373" s="54" t="str">
        <f t="shared" si="16"/>
        <v xml:space="preserve"> Texas</v>
      </c>
      <c r="D373" s="91" t="str">
        <f t="shared" si="17"/>
        <v>New Braunfels city</v>
      </c>
      <c r="E373" s="103" t="e" vm="370">
        <v>#VALUE!</v>
      </c>
      <c r="F373" s="97" t="e" vm="1122">
        <v>#VALUE!</v>
      </c>
      <c r="G373" s="98" cm="1" vm="1123">
        <f t="array" ref="G373">_FV(F373,"Population")</f>
        <v>84612</v>
      </c>
      <c r="H373" s="105">
        <f t="shared" si="18"/>
        <v>-5.5970000000000004</v>
      </c>
      <c r="I373" s="101"/>
      <c r="J373" s="41">
        <v>57740</v>
      </c>
      <c r="K373" s="41">
        <v>57676</v>
      </c>
      <c r="L373" s="41">
        <v>58059</v>
      </c>
      <c r="M373" s="41">
        <v>59319</v>
      </c>
      <c r="N373" s="41">
        <v>60885</v>
      </c>
      <c r="O373" s="41">
        <v>63025</v>
      </c>
      <c r="P373" s="41">
        <v>65902</v>
      </c>
      <c r="Q373" s="41">
        <v>70133</v>
      </c>
      <c r="R373" s="41">
        <v>73351</v>
      </c>
      <c r="S373" s="41">
        <v>78902</v>
      </c>
      <c r="T373" s="41">
        <v>84495</v>
      </c>
      <c r="U373" s="41">
        <v>90209</v>
      </c>
    </row>
    <row r="374" spans="1:21" x14ac:dyDescent="0.35">
      <c r="A374" s="40">
        <v>370</v>
      </c>
      <c r="B374" s="76" t="s">
        <v>572</v>
      </c>
      <c r="C374" s="54" t="str">
        <f t="shared" si="16"/>
        <v xml:space="preserve"> California</v>
      </c>
      <c r="D374" s="91" t="str">
        <f t="shared" si="17"/>
        <v>Livermore city</v>
      </c>
      <c r="E374" s="103" t="e" vm="317">
        <v>#VALUE!</v>
      </c>
      <c r="F374" s="97" t="e" vm="1124">
        <v>#VALUE!</v>
      </c>
      <c r="G374" s="98" cm="1" vm="1125">
        <f t="array" ref="G374">_FV(F374,"Population")</f>
        <v>90269</v>
      </c>
      <c r="H374" s="105">
        <f t="shared" si="18"/>
        <v>0.08</v>
      </c>
      <c r="I374" s="101"/>
      <c r="J374" s="41">
        <v>80968</v>
      </c>
      <c r="K374" s="41">
        <v>81426</v>
      </c>
      <c r="L374" s="41">
        <v>81599</v>
      </c>
      <c r="M374" s="41">
        <v>82589</v>
      </c>
      <c r="N374" s="41">
        <v>83831</v>
      </c>
      <c r="O374" s="41">
        <v>85448</v>
      </c>
      <c r="P374" s="41">
        <v>87017</v>
      </c>
      <c r="Q374" s="41">
        <v>88248</v>
      </c>
      <c r="R374" s="41">
        <v>89572</v>
      </c>
      <c r="S374" s="41">
        <v>90137</v>
      </c>
      <c r="T374" s="41">
        <v>90253</v>
      </c>
      <c r="U374" s="41">
        <v>90189</v>
      </c>
    </row>
    <row r="375" spans="1:21" x14ac:dyDescent="0.35">
      <c r="A375" s="40">
        <v>371</v>
      </c>
      <c r="B375" s="76" t="s">
        <v>573</v>
      </c>
      <c r="C375" s="54" t="str">
        <f t="shared" si="16"/>
        <v xml:space="preserve"> Florida</v>
      </c>
      <c r="D375" s="91" t="str">
        <f t="shared" si="17"/>
        <v>Palm Coast city</v>
      </c>
      <c r="E375" s="103" t="e" vm="413">
        <v>#VALUE!</v>
      </c>
      <c r="F375" s="97" t="e" vm="1126">
        <v>#VALUE!</v>
      </c>
      <c r="G375" s="98" cm="1" vm="1127">
        <f t="array" ref="G375">_FV(F375,"Population")</f>
        <v>87607</v>
      </c>
      <c r="H375" s="105">
        <f t="shared" si="18"/>
        <v>-2.1930000000000001</v>
      </c>
      <c r="I375" s="101"/>
      <c r="J375" s="41">
        <v>75180</v>
      </c>
      <c r="K375" s="41">
        <v>75199</v>
      </c>
      <c r="L375" s="41">
        <v>75499</v>
      </c>
      <c r="M375" s="41">
        <v>76641</v>
      </c>
      <c r="N375" s="41">
        <v>77363</v>
      </c>
      <c r="O375" s="41">
        <v>78409</v>
      </c>
      <c r="P375" s="41">
        <v>80027</v>
      </c>
      <c r="Q375" s="41">
        <v>81938</v>
      </c>
      <c r="R375" s="41">
        <v>84155</v>
      </c>
      <c r="S375" s="41">
        <v>86146</v>
      </c>
      <c r="T375" s="41">
        <v>87660</v>
      </c>
      <c r="U375" s="41">
        <v>89800</v>
      </c>
    </row>
    <row r="376" spans="1:21" x14ac:dyDescent="0.35">
      <c r="A376" s="40">
        <v>372</v>
      </c>
      <c r="B376" s="76" t="s">
        <v>574</v>
      </c>
      <c r="C376" s="54" t="str">
        <f t="shared" si="16"/>
        <v xml:space="preserve"> Utah</v>
      </c>
      <c r="D376" s="91" t="str">
        <f t="shared" si="17"/>
        <v>St. George city</v>
      </c>
      <c r="E376" s="103" t="e" vm="381">
        <v>#VALUE!</v>
      </c>
      <c r="F376" s="97" t="e" vm="1128">
        <v>#VALUE!</v>
      </c>
      <c r="G376" s="98" cm="1" vm="1129">
        <f t="array" ref="G376">_FV(F376,"Population")</f>
        <v>87178</v>
      </c>
      <c r="H376" s="105">
        <f t="shared" si="18"/>
        <v>-2.4089999999999998</v>
      </c>
      <c r="I376" s="101"/>
      <c r="J376" s="41">
        <v>72897</v>
      </c>
      <c r="K376" s="41">
        <v>72759</v>
      </c>
      <c r="L376" s="41">
        <v>72837</v>
      </c>
      <c r="M376" s="41">
        <v>73789</v>
      </c>
      <c r="N376" s="41">
        <v>75010</v>
      </c>
      <c r="O376" s="41">
        <v>76275</v>
      </c>
      <c r="P376" s="41">
        <v>77942</v>
      </c>
      <c r="Q376" s="41">
        <v>79574</v>
      </c>
      <c r="R376" s="41">
        <v>81696</v>
      </c>
      <c r="S376" s="41">
        <v>84547</v>
      </c>
      <c r="T376" s="41">
        <v>87113</v>
      </c>
      <c r="U376" s="41">
        <v>89587</v>
      </c>
    </row>
    <row r="377" spans="1:21" x14ac:dyDescent="0.35">
      <c r="A377" s="40">
        <v>373</v>
      </c>
      <c r="B377" s="76" t="s">
        <v>575</v>
      </c>
      <c r="C377" s="54" t="str">
        <f t="shared" si="16"/>
        <v xml:space="preserve"> Massachusetts</v>
      </c>
      <c r="D377" s="91" t="str">
        <f t="shared" si="17"/>
        <v>Fall River city</v>
      </c>
      <c r="E377" s="103" t="e" vm="433">
        <v>#VALUE!</v>
      </c>
      <c r="F377" s="97" t="e" vm="1130">
        <v>#VALUE!</v>
      </c>
      <c r="G377" s="98" cm="1" vm="1131">
        <f t="array" ref="G377">_FV(F377,"Population")</f>
        <v>89661</v>
      </c>
      <c r="H377" s="105">
        <f t="shared" si="18"/>
        <v>0.12</v>
      </c>
      <c r="I377" s="101"/>
      <c r="J377" s="41">
        <v>88857</v>
      </c>
      <c r="K377" s="41">
        <v>88865</v>
      </c>
      <c r="L377" s="41">
        <v>88882</v>
      </c>
      <c r="M377" s="41">
        <v>88827</v>
      </c>
      <c r="N377" s="41">
        <v>88852</v>
      </c>
      <c r="O377" s="41">
        <v>88992</v>
      </c>
      <c r="P377" s="41">
        <v>89148</v>
      </c>
      <c r="Q377" s="41">
        <v>89258</v>
      </c>
      <c r="R377" s="41">
        <v>89287</v>
      </c>
      <c r="S377" s="41">
        <v>89298</v>
      </c>
      <c r="T377" s="41">
        <v>89630</v>
      </c>
      <c r="U377" s="41">
        <v>89541</v>
      </c>
    </row>
    <row r="378" spans="1:21" x14ac:dyDescent="0.35">
      <c r="A378" s="40">
        <v>374</v>
      </c>
      <c r="B378" s="76" t="s">
        <v>576</v>
      </c>
      <c r="C378" s="54" t="str">
        <f t="shared" si="16"/>
        <v xml:space="preserve"> New Hampshire</v>
      </c>
      <c r="D378" s="91" t="str">
        <f t="shared" si="17"/>
        <v>Nashua city</v>
      </c>
      <c r="E378" s="103" t="e" vm="911">
        <v>#VALUE!</v>
      </c>
      <c r="F378" s="97" t="e" vm="1132">
        <v>#VALUE!</v>
      </c>
      <c r="G378" s="98" cm="1" vm="1133">
        <f t="array" ref="G378">_FV(F378,"Population")</f>
        <v>89246</v>
      </c>
      <c r="H378" s="105">
        <f t="shared" si="18"/>
        <v>-0.109</v>
      </c>
      <c r="I378" s="101"/>
      <c r="J378" s="41">
        <v>86494</v>
      </c>
      <c r="K378" s="41">
        <v>86475</v>
      </c>
      <c r="L378" s="41">
        <v>86567</v>
      </c>
      <c r="M378" s="41">
        <v>86809</v>
      </c>
      <c r="N378" s="41">
        <v>86927</v>
      </c>
      <c r="O378" s="41">
        <v>87324</v>
      </c>
      <c r="P378" s="41">
        <v>87651</v>
      </c>
      <c r="Q378" s="41">
        <v>88271</v>
      </c>
      <c r="R378" s="41">
        <v>88648</v>
      </c>
      <c r="S378" s="41">
        <v>88990</v>
      </c>
      <c r="T378" s="41">
        <v>88871</v>
      </c>
      <c r="U378" s="41">
        <v>89355</v>
      </c>
    </row>
    <row r="379" spans="1:21" x14ac:dyDescent="0.35">
      <c r="A379" s="40">
        <v>375</v>
      </c>
      <c r="B379" s="76" t="s">
        <v>577</v>
      </c>
      <c r="C379" s="54" t="str">
        <f t="shared" si="16"/>
        <v xml:space="preserve"> Illinois</v>
      </c>
      <c r="D379" s="91" t="str">
        <f t="shared" si="17"/>
        <v>Champaign city</v>
      </c>
      <c r="E379" s="103" t="e" vm="326">
        <v>#VALUE!</v>
      </c>
      <c r="F379" s="97" t="e" vm="1134">
        <v>#VALUE!</v>
      </c>
      <c r="G379" s="98" cm="1" vm="1135">
        <f t="array" ref="G379">_FV(F379,"Population")</f>
        <v>88029</v>
      </c>
      <c r="H379" s="105">
        <f t="shared" si="18"/>
        <v>-0.88</v>
      </c>
      <c r="I379" s="101"/>
      <c r="J379" s="41">
        <v>81055</v>
      </c>
      <c r="K379" s="41">
        <v>81246</v>
      </c>
      <c r="L379" s="41">
        <v>81405</v>
      </c>
      <c r="M379" s="41">
        <v>82330</v>
      </c>
      <c r="N379" s="41">
        <v>83202</v>
      </c>
      <c r="O379" s="41">
        <v>84112</v>
      </c>
      <c r="P379" s="41">
        <v>84953</v>
      </c>
      <c r="Q379" s="41">
        <v>86218</v>
      </c>
      <c r="R379" s="41">
        <v>87244</v>
      </c>
      <c r="S379" s="41">
        <v>87839</v>
      </c>
      <c r="T379" s="41">
        <v>87994</v>
      </c>
      <c r="U379" s="41">
        <v>88909</v>
      </c>
    </row>
    <row r="380" spans="1:21" x14ac:dyDescent="0.35">
      <c r="A380" s="40">
        <v>376</v>
      </c>
      <c r="B380" s="76" t="s">
        <v>578</v>
      </c>
      <c r="C380" s="54" t="str">
        <f t="shared" si="16"/>
        <v xml:space="preserve"> Florida</v>
      </c>
      <c r="D380" s="91" t="str">
        <f t="shared" si="17"/>
        <v>Miami Beach city</v>
      </c>
      <c r="E380" s="103" t="e" vm="413">
        <v>#VALUE!</v>
      </c>
      <c r="F380" s="97" t="e" vm="1136">
        <v>#VALUE!</v>
      </c>
      <c r="G380" s="98" cm="1" vm="1137">
        <f t="array" ref="G380">_FV(F380,"Population")</f>
        <v>91718</v>
      </c>
      <c r="H380" s="105">
        <f t="shared" si="18"/>
        <v>2.8330000000000002</v>
      </c>
      <c r="I380" s="101"/>
      <c r="J380" s="41">
        <v>87779</v>
      </c>
      <c r="K380" s="41">
        <v>87380</v>
      </c>
      <c r="L380" s="41">
        <v>87722</v>
      </c>
      <c r="M380" s="41">
        <v>88713</v>
      </c>
      <c r="N380" s="41">
        <v>89566</v>
      </c>
      <c r="O380" s="41">
        <v>90152</v>
      </c>
      <c r="P380" s="41">
        <v>90184</v>
      </c>
      <c r="Q380" s="41">
        <v>90570</v>
      </c>
      <c r="R380" s="41">
        <v>90652</v>
      </c>
      <c r="S380" s="41">
        <v>90642</v>
      </c>
      <c r="T380" s="41">
        <v>89808</v>
      </c>
      <c r="U380" s="41">
        <v>88885</v>
      </c>
    </row>
    <row r="381" spans="1:21" x14ac:dyDescent="0.35">
      <c r="A381" s="40">
        <v>377</v>
      </c>
      <c r="B381" s="76" t="s">
        <v>579</v>
      </c>
      <c r="C381" s="54" t="str">
        <f t="shared" si="16"/>
        <v xml:space="preserve"> Connecticut</v>
      </c>
      <c r="D381" s="91" t="str">
        <f t="shared" si="17"/>
        <v>Norwalk city</v>
      </c>
      <c r="E381" s="103" t="e" vm="755">
        <v>#VALUE!</v>
      </c>
      <c r="F381" s="97" t="e" vm="1138">
        <v>#VALUE!</v>
      </c>
      <c r="G381" s="98" cm="1" vm="1139">
        <f t="array" ref="G381">_FV(F381,"Population")</f>
        <v>89047</v>
      </c>
      <c r="H381" s="105">
        <f t="shared" si="18"/>
        <v>0.23100000000000001</v>
      </c>
      <c r="I381" s="101"/>
      <c r="J381" s="41">
        <v>85603</v>
      </c>
      <c r="K381" s="41">
        <v>85612</v>
      </c>
      <c r="L381" s="41">
        <v>85956</v>
      </c>
      <c r="M381" s="41">
        <v>86611</v>
      </c>
      <c r="N381" s="41">
        <v>87257</v>
      </c>
      <c r="O381" s="41">
        <v>87728</v>
      </c>
      <c r="P381" s="41">
        <v>88023</v>
      </c>
      <c r="Q381" s="41">
        <v>88248</v>
      </c>
      <c r="R381" s="41">
        <v>88441</v>
      </c>
      <c r="S381" s="41">
        <v>88357</v>
      </c>
      <c r="T381" s="41">
        <v>89061</v>
      </c>
      <c r="U381" s="41">
        <v>88816</v>
      </c>
    </row>
    <row r="382" spans="1:21" x14ac:dyDescent="0.35">
      <c r="A382" s="40">
        <v>378</v>
      </c>
      <c r="B382" s="76" t="s">
        <v>580</v>
      </c>
      <c r="C382" s="54" t="str">
        <f t="shared" si="16"/>
        <v xml:space="preserve"> California</v>
      </c>
      <c r="D382" s="91" t="str">
        <f t="shared" si="17"/>
        <v>San Leandro city</v>
      </c>
      <c r="E382" s="103" t="e" vm="317">
        <v>#VALUE!</v>
      </c>
      <c r="F382" s="97" t="e" vm="1140">
        <v>#VALUE!</v>
      </c>
      <c r="G382" s="98" cm="1" vm="1141">
        <f t="array" ref="G382">_FV(F382,"Population")</f>
        <v>89703</v>
      </c>
      <c r="H382" s="105">
        <f t="shared" si="18"/>
        <v>0.88800000000000001</v>
      </c>
      <c r="I382" s="101"/>
      <c r="J382" s="41">
        <v>84950</v>
      </c>
      <c r="K382" s="41">
        <v>84977</v>
      </c>
      <c r="L382" s="41">
        <v>85119</v>
      </c>
      <c r="M382" s="41">
        <v>85921</v>
      </c>
      <c r="N382" s="41">
        <v>86976</v>
      </c>
      <c r="O382" s="41">
        <v>88074</v>
      </c>
      <c r="P382" s="41">
        <v>89195</v>
      </c>
      <c r="Q382" s="41">
        <v>90538</v>
      </c>
      <c r="R382" s="41">
        <v>90706</v>
      </c>
      <c r="S382" s="41">
        <v>90418</v>
      </c>
      <c r="T382" s="41">
        <v>89713</v>
      </c>
      <c r="U382" s="41">
        <v>88815</v>
      </c>
    </row>
    <row r="383" spans="1:21" x14ac:dyDescent="0.35">
      <c r="A383" s="40">
        <v>379</v>
      </c>
      <c r="B383" s="76" t="s">
        <v>581</v>
      </c>
      <c r="C383" s="54" t="str">
        <f t="shared" si="16"/>
        <v xml:space="preserve"> Missouri</v>
      </c>
      <c r="D383" s="91" t="str">
        <f t="shared" si="17"/>
        <v>O'Fallon city</v>
      </c>
      <c r="E383" s="103" t="e" vm="468">
        <v>#VALUE!</v>
      </c>
      <c r="F383" s="97" t="e" vm="1142">
        <v>#VALUE!</v>
      </c>
      <c r="G383" s="98" cm="1" vm="1143">
        <f t="array" ref="G383">_FV(F383,"Population")</f>
        <v>88472</v>
      </c>
      <c r="H383" s="105">
        <f t="shared" si="18"/>
        <v>-0.20100000000000001</v>
      </c>
      <c r="I383" s="101"/>
      <c r="J383" s="41">
        <v>79329</v>
      </c>
      <c r="K383" s="41">
        <v>79597</v>
      </c>
      <c r="L383" s="41">
        <v>79964</v>
      </c>
      <c r="M383" s="41">
        <v>81184</v>
      </c>
      <c r="N383" s="41">
        <v>82136</v>
      </c>
      <c r="O383" s="41">
        <v>83136</v>
      </c>
      <c r="P383" s="41">
        <v>84221</v>
      </c>
      <c r="Q383" s="41">
        <v>85061</v>
      </c>
      <c r="R383" s="41">
        <v>86449</v>
      </c>
      <c r="S383" s="41">
        <v>87523</v>
      </c>
      <c r="T383" s="41">
        <v>88364</v>
      </c>
      <c r="U383" s="41">
        <v>88673</v>
      </c>
    </row>
    <row r="384" spans="1:21" x14ac:dyDescent="0.35">
      <c r="A384" s="40">
        <v>380</v>
      </c>
      <c r="B384" s="76" t="s">
        <v>582</v>
      </c>
      <c r="C384" s="54" t="str">
        <f t="shared" si="16"/>
        <v xml:space="preserve"> Massachusetts</v>
      </c>
      <c r="D384" s="91" t="str">
        <f t="shared" si="17"/>
        <v>Newton city</v>
      </c>
      <c r="E384" s="103" t="e" vm="433">
        <v>#VALUE!</v>
      </c>
      <c r="F384" s="97" t="e" vm="1144">
        <v>#VALUE!</v>
      </c>
      <c r="G384" s="98" cm="1" vm="1145">
        <f t="array" ref="G384">_FV(F384,"Population")</f>
        <v>88904</v>
      </c>
      <c r="H384" s="105">
        <f t="shared" si="18"/>
        <v>0.49</v>
      </c>
      <c r="I384" s="101"/>
      <c r="J384" s="41">
        <v>85146</v>
      </c>
      <c r="K384" s="41">
        <v>85089</v>
      </c>
      <c r="L384" s="41">
        <v>85373</v>
      </c>
      <c r="M384" s="41">
        <v>85827</v>
      </c>
      <c r="N384" s="41">
        <v>87029</v>
      </c>
      <c r="O384" s="41">
        <v>87479</v>
      </c>
      <c r="P384" s="41">
        <v>88269</v>
      </c>
      <c r="Q384" s="41">
        <v>88588</v>
      </c>
      <c r="R384" s="41">
        <v>88569</v>
      </c>
      <c r="S384" s="41">
        <v>88836</v>
      </c>
      <c r="T384" s="41">
        <v>88641</v>
      </c>
      <c r="U384" s="41">
        <v>88414</v>
      </c>
    </row>
    <row r="385" spans="1:21" x14ac:dyDescent="0.35">
      <c r="A385" s="40">
        <v>381</v>
      </c>
      <c r="B385" s="76" t="s">
        <v>583</v>
      </c>
      <c r="C385" s="54" t="str">
        <f t="shared" si="16"/>
        <v xml:space="preserve"> Pennsylvania</v>
      </c>
      <c r="D385" s="91" t="str">
        <f t="shared" si="17"/>
        <v>Reading city</v>
      </c>
      <c r="E385" s="103" t="e" vm="366">
        <v>#VALUE!</v>
      </c>
      <c r="F385" s="97" t="e" vm="1146">
        <v>#VALUE!</v>
      </c>
      <c r="G385" s="98" cm="1" vm="1147">
        <f t="array" ref="G385">_FV(F385,"Population")</f>
        <v>88495</v>
      </c>
      <c r="H385" s="105">
        <f t="shared" si="18"/>
        <v>0.12</v>
      </c>
      <c r="I385" s="101"/>
      <c r="J385" s="41">
        <v>88082</v>
      </c>
      <c r="K385" s="41">
        <v>87994</v>
      </c>
      <c r="L385" s="41">
        <v>88040</v>
      </c>
      <c r="M385" s="41">
        <v>88195</v>
      </c>
      <c r="N385" s="41">
        <v>88141</v>
      </c>
      <c r="O385" s="41">
        <v>88264</v>
      </c>
      <c r="P385" s="41">
        <v>88171</v>
      </c>
      <c r="Q385" s="41">
        <v>88047</v>
      </c>
      <c r="R385" s="41">
        <v>88128</v>
      </c>
      <c r="S385" s="41">
        <v>88134</v>
      </c>
      <c r="T385" s="41">
        <v>88542</v>
      </c>
      <c r="U385" s="41">
        <v>88375</v>
      </c>
    </row>
    <row r="386" spans="1:21" x14ac:dyDescent="0.35">
      <c r="A386" s="40">
        <v>382</v>
      </c>
      <c r="B386" s="76" t="s">
        <v>584</v>
      </c>
      <c r="C386" s="54" t="str">
        <f t="shared" si="16"/>
        <v xml:space="preserve"> Arizona</v>
      </c>
      <c r="D386" s="91" t="str">
        <f t="shared" si="17"/>
        <v>Avondale city</v>
      </c>
      <c r="E386" s="103" t="e" vm="400">
        <v>#VALUE!</v>
      </c>
      <c r="F386" s="97" t="e" vm="1148">
        <v>#VALUE!</v>
      </c>
      <c r="G386" s="98" cm="1" vm="1149">
        <f t="array" ref="G386">_FV(F386,"Population")</f>
        <v>85835</v>
      </c>
      <c r="H386" s="105">
        <f t="shared" si="18"/>
        <v>-2.0960000000000001</v>
      </c>
      <c r="I386" s="101"/>
      <c r="J386" s="41">
        <v>76238</v>
      </c>
      <c r="K386" s="41">
        <v>76132</v>
      </c>
      <c r="L386" s="41">
        <v>76232</v>
      </c>
      <c r="M386" s="41">
        <v>77279</v>
      </c>
      <c r="N386" s="41">
        <v>78718</v>
      </c>
      <c r="O386" s="41">
        <v>79745</v>
      </c>
      <c r="P386" s="41">
        <v>80726</v>
      </c>
      <c r="Q386" s="41">
        <v>81924</v>
      </c>
      <c r="R386" s="41">
        <v>83288</v>
      </c>
      <c r="S386" s="41">
        <v>84742</v>
      </c>
      <c r="T386" s="41">
        <v>85715</v>
      </c>
      <c r="U386" s="41">
        <v>87931</v>
      </c>
    </row>
    <row r="387" spans="1:21" x14ac:dyDescent="0.35">
      <c r="A387" s="40">
        <v>383</v>
      </c>
      <c r="B387" s="76" t="s">
        <v>585</v>
      </c>
      <c r="C387" s="54" t="str">
        <f t="shared" si="16"/>
        <v xml:space="preserve"> Arkansas</v>
      </c>
      <c r="D387" s="91" t="str">
        <f t="shared" si="17"/>
        <v>Fort Smith city</v>
      </c>
      <c r="E387" s="103" t="e" vm="316">
        <v>#VALUE!</v>
      </c>
      <c r="F387" s="97" t="e" vm="1150">
        <v>#VALUE!</v>
      </c>
      <c r="G387" s="98" cm="1" vm="1151">
        <f t="array" ref="G387">_FV(F387,"Population")</f>
        <v>87845</v>
      </c>
      <c r="H387" s="105">
        <f t="shared" si="18"/>
        <v>-4.5999999999999999E-2</v>
      </c>
      <c r="I387" s="101"/>
      <c r="J387" s="41">
        <v>86209</v>
      </c>
      <c r="K387" s="41">
        <v>86266</v>
      </c>
      <c r="L387" s="41">
        <v>86291</v>
      </c>
      <c r="M387" s="41">
        <v>87205</v>
      </c>
      <c r="N387" s="41">
        <v>87624</v>
      </c>
      <c r="O387" s="41">
        <v>87385</v>
      </c>
      <c r="P387" s="41">
        <v>87131</v>
      </c>
      <c r="Q387" s="41">
        <v>87677</v>
      </c>
      <c r="R387" s="41">
        <v>87561</v>
      </c>
      <c r="S387" s="41">
        <v>87834</v>
      </c>
      <c r="T387" s="41">
        <v>87720</v>
      </c>
      <c r="U387" s="41">
        <v>87891</v>
      </c>
    </row>
    <row r="388" spans="1:21" x14ac:dyDescent="0.35">
      <c r="A388" s="40">
        <v>384</v>
      </c>
      <c r="B388" s="76" t="s">
        <v>586</v>
      </c>
      <c r="C388" s="54" t="str">
        <f t="shared" si="16"/>
        <v xml:space="preserve"> California</v>
      </c>
      <c r="D388" s="91" t="str">
        <f t="shared" si="17"/>
        <v>Citrus Heights city</v>
      </c>
      <c r="E388" s="103" t="e" vm="317">
        <v>#VALUE!</v>
      </c>
      <c r="F388" s="97" t="e" vm="1152">
        <v>#VALUE!</v>
      </c>
      <c r="G388" s="98" cm="1" vm="1153">
        <f t="array" ref="G388">_FV(F388,"Population")</f>
        <v>87910</v>
      </c>
      <c r="H388" s="105">
        <f t="shared" si="18"/>
        <v>0.114</v>
      </c>
      <c r="I388" s="101"/>
      <c r="J388" s="41">
        <v>83301</v>
      </c>
      <c r="K388" s="41">
        <v>83184</v>
      </c>
      <c r="L388" s="41">
        <v>83273</v>
      </c>
      <c r="M388" s="41">
        <v>83781</v>
      </c>
      <c r="N388" s="41">
        <v>84308</v>
      </c>
      <c r="O388" s="41">
        <v>84924</v>
      </c>
      <c r="P388" s="41">
        <v>85665</v>
      </c>
      <c r="Q388" s="41">
        <v>86543</v>
      </c>
      <c r="R388" s="41">
        <v>87179</v>
      </c>
      <c r="S388" s="41">
        <v>87675</v>
      </c>
      <c r="T388" s="41">
        <v>87707</v>
      </c>
      <c r="U388" s="41">
        <v>87796</v>
      </c>
    </row>
    <row r="389" spans="1:21" x14ac:dyDescent="0.35">
      <c r="A389" s="40">
        <v>385</v>
      </c>
      <c r="B389" s="76" t="s">
        <v>587</v>
      </c>
      <c r="C389" s="54" t="str">
        <f t="shared" si="16"/>
        <v xml:space="preserve"> Utah</v>
      </c>
      <c r="D389" s="91" t="str">
        <f t="shared" si="17"/>
        <v>Ogden city</v>
      </c>
      <c r="E389" s="103" t="e" vm="381">
        <v>#VALUE!</v>
      </c>
      <c r="F389" s="97" t="e" vm="1154">
        <v>#VALUE!</v>
      </c>
      <c r="G389" s="98" cm="1" vm="1155">
        <f t="array" ref="G389">_FV(F389,"Population")</f>
        <v>87325</v>
      </c>
      <c r="H389" s="105">
        <f t="shared" si="18"/>
        <v>-0.44800000000000001</v>
      </c>
      <c r="I389" s="101"/>
      <c r="J389" s="41">
        <v>82825</v>
      </c>
      <c r="K389" s="41">
        <v>82887</v>
      </c>
      <c r="L389" s="41">
        <v>83100</v>
      </c>
      <c r="M389" s="41">
        <v>83312</v>
      </c>
      <c r="N389" s="41">
        <v>83874</v>
      </c>
      <c r="O389" s="41">
        <v>84180</v>
      </c>
      <c r="P389" s="41">
        <v>84406</v>
      </c>
      <c r="Q389" s="41">
        <v>85295</v>
      </c>
      <c r="R389" s="41">
        <v>86742</v>
      </c>
      <c r="S389" s="41">
        <v>87061</v>
      </c>
      <c r="T389" s="41">
        <v>87202</v>
      </c>
      <c r="U389" s="41">
        <v>87773</v>
      </c>
    </row>
    <row r="390" spans="1:21" x14ac:dyDescent="0.35">
      <c r="A390" s="40">
        <v>386</v>
      </c>
      <c r="B390" s="76" t="s">
        <v>588</v>
      </c>
      <c r="C390" s="54" t="str">
        <f t="shared" ref="C390:C453" si="19">RIGHT(B390,LEN(B390)-SEARCH(",",B390))</f>
        <v xml:space="preserve"> Arkansas</v>
      </c>
      <c r="D390" s="91" t="str">
        <f t="shared" ref="D390:D453" si="20">LEFT(B390,SEARCH(",",B390)-1)</f>
        <v>Fayetteville city</v>
      </c>
      <c r="E390" s="103" t="e" vm="316">
        <v>#VALUE!</v>
      </c>
      <c r="F390" s="97" t="e" vm="1156">
        <v>#VALUE!</v>
      </c>
      <c r="G390" s="98" cm="1" vm="1157">
        <f t="array" ref="G390">_FV(F390,"Population")</f>
        <v>86751</v>
      </c>
      <c r="H390" s="105">
        <f t="shared" si="18"/>
        <v>-0.83899999999999997</v>
      </c>
      <c r="I390" s="101"/>
      <c r="J390" s="41">
        <v>73580</v>
      </c>
      <c r="K390" s="41">
        <v>73580</v>
      </c>
      <c r="L390" s="41">
        <v>73962</v>
      </c>
      <c r="M390" s="41">
        <v>75604</v>
      </c>
      <c r="N390" s="41">
        <v>76969</v>
      </c>
      <c r="O390" s="41">
        <v>78652</v>
      </c>
      <c r="P390" s="41">
        <v>80417</v>
      </c>
      <c r="Q390" s="41">
        <v>82332</v>
      </c>
      <c r="R390" s="41">
        <v>83620</v>
      </c>
      <c r="S390" s="41">
        <v>85587</v>
      </c>
      <c r="T390" s="41">
        <v>86615</v>
      </c>
      <c r="U390" s="41">
        <v>87590</v>
      </c>
    </row>
    <row r="391" spans="1:21" x14ac:dyDescent="0.35">
      <c r="A391" s="40">
        <v>387</v>
      </c>
      <c r="B391" s="76" t="s">
        <v>589</v>
      </c>
      <c r="C391" s="54" t="str">
        <f t="shared" si="19"/>
        <v xml:space="preserve"> Florida</v>
      </c>
      <c r="D391" s="91" t="str">
        <f t="shared" si="20"/>
        <v>Fort Myers city</v>
      </c>
      <c r="E391" s="103" t="e" vm="413">
        <v>#VALUE!</v>
      </c>
      <c r="F391" s="97" t="e" vm="1158">
        <v>#VALUE!</v>
      </c>
      <c r="G391" s="98" cm="1" vm="1159">
        <f t="array" ref="G391">_FV(F391,"Population")</f>
        <v>82254</v>
      </c>
      <c r="H391" s="105">
        <f t="shared" si="18"/>
        <v>-4.8490000000000002</v>
      </c>
      <c r="I391" s="101"/>
      <c r="J391" s="41">
        <v>62298</v>
      </c>
      <c r="K391" s="41">
        <v>62305</v>
      </c>
      <c r="L391" s="41">
        <v>62503</v>
      </c>
      <c r="M391" s="41">
        <v>63818</v>
      </c>
      <c r="N391" s="41">
        <v>65504</v>
      </c>
      <c r="O391" s="41">
        <v>67802</v>
      </c>
      <c r="P391" s="41">
        <v>70449</v>
      </c>
      <c r="Q391" s="41">
        <v>73470</v>
      </c>
      <c r="R391" s="41">
        <v>76752</v>
      </c>
      <c r="S391" s="41">
        <v>80015</v>
      </c>
      <c r="T391" s="41">
        <v>82229</v>
      </c>
      <c r="U391" s="41">
        <v>87103</v>
      </c>
    </row>
    <row r="392" spans="1:21" x14ac:dyDescent="0.35">
      <c r="A392" s="40">
        <v>388</v>
      </c>
      <c r="B392" s="76" t="s">
        <v>590</v>
      </c>
      <c r="C392" s="54" t="str">
        <f t="shared" si="19"/>
        <v xml:space="preserve"> Arizona</v>
      </c>
      <c r="D392" s="91" t="str">
        <f t="shared" si="20"/>
        <v>Goodyear city</v>
      </c>
      <c r="E392" s="103" t="e" vm="400">
        <v>#VALUE!</v>
      </c>
      <c r="F392" s="97" t="e" vm="1160">
        <v>#VALUE!</v>
      </c>
      <c r="G392" s="98" cm="1" vm="1161">
        <f t="array" ref="G392">_FV(F392,"Population")</f>
        <v>82835</v>
      </c>
      <c r="H392" s="105">
        <f t="shared" si="18"/>
        <v>-4.0049999999999999</v>
      </c>
      <c r="I392" s="101"/>
      <c r="J392" s="41">
        <v>65275</v>
      </c>
      <c r="K392" s="41">
        <v>65261</v>
      </c>
      <c r="L392" s="41">
        <v>65502</v>
      </c>
      <c r="M392" s="41">
        <v>66589</v>
      </c>
      <c r="N392" s="41">
        <v>67822</v>
      </c>
      <c r="O392" s="41">
        <v>70392</v>
      </c>
      <c r="P392" s="41">
        <v>72346</v>
      </c>
      <c r="Q392" s="41">
        <v>74815</v>
      </c>
      <c r="R392" s="41">
        <v>77412</v>
      </c>
      <c r="S392" s="41">
        <v>79945</v>
      </c>
      <c r="T392" s="41">
        <v>82873</v>
      </c>
      <c r="U392" s="41">
        <v>86840</v>
      </c>
    </row>
    <row r="393" spans="1:21" x14ac:dyDescent="0.35">
      <c r="A393" s="40">
        <v>389</v>
      </c>
      <c r="B393" s="76" t="s">
        <v>591</v>
      </c>
      <c r="C393" s="54" t="str">
        <f t="shared" si="19"/>
        <v xml:space="preserve"> Texas</v>
      </c>
      <c r="D393" s="91" t="str">
        <f t="shared" si="20"/>
        <v>Bryan city</v>
      </c>
      <c r="E393" s="103" t="e" vm="370">
        <v>#VALUE!</v>
      </c>
      <c r="F393" s="97" t="e" vm="1162">
        <v>#VALUE!</v>
      </c>
      <c r="G393" s="98" cm="1" vm="1163">
        <f t="array" ref="G393">_FV(F393,"Population")</f>
        <v>85445</v>
      </c>
      <c r="H393" s="105">
        <f t="shared" ref="H393:H456" si="21">(G393-U393)/1000</f>
        <v>-0.83099999999999996</v>
      </c>
      <c r="I393" s="101"/>
      <c r="J393" s="41">
        <v>76201</v>
      </c>
      <c r="K393" s="41">
        <v>76226</v>
      </c>
      <c r="L393" s="41">
        <v>76517</v>
      </c>
      <c r="M393" s="41">
        <v>77196</v>
      </c>
      <c r="N393" s="41">
        <v>77832</v>
      </c>
      <c r="O393" s="41">
        <v>78939</v>
      </c>
      <c r="P393" s="41">
        <v>80667</v>
      </c>
      <c r="Q393" s="41">
        <v>82052</v>
      </c>
      <c r="R393" s="41">
        <v>83171</v>
      </c>
      <c r="S393" s="41">
        <v>84188</v>
      </c>
      <c r="T393" s="41">
        <v>84817</v>
      </c>
      <c r="U393" s="41">
        <v>86276</v>
      </c>
    </row>
    <row r="394" spans="1:21" x14ac:dyDescent="0.35">
      <c r="A394" s="40">
        <v>390</v>
      </c>
      <c r="B394" s="76" t="s">
        <v>592</v>
      </c>
      <c r="C394" s="54" t="str">
        <f t="shared" si="19"/>
        <v xml:space="preserve"> Illinois</v>
      </c>
      <c r="D394" s="91" t="str">
        <f t="shared" si="20"/>
        <v>Waukegan city</v>
      </c>
      <c r="E394" s="103" t="e" vm="326">
        <v>#VALUE!</v>
      </c>
      <c r="F394" s="97" t="e" vm="1164">
        <v>#VALUE!</v>
      </c>
      <c r="G394" s="98" cm="1" vm="1165">
        <f t="array" ref="G394">_FV(F394,"Population")</f>
        <v>86792</v>
      </c>
      <c r="H394" s="105">
        <f t="shared" si="21"/>
        <v>0.71699999999999997</v>
      </c>
      <c r="I394" s="101"/>
      <c r="J394" s="41">
        <v>89078</v>
      </c>
      <c r="K394" s="41">
        <v>89115</v>
      </c>
      <c r="L394" s="41">
        <v>89167</v>
      </c>
      <c r="M394" s="41">
        <v>88998</v>
      </c>
      <c r="N394" s="41">
        <v>88799</v>
      </c>
      <c r="O394" s="41">
        <v>88897</v>
      </c>
      <c r="P394" s="41">
        <v>88791</v>
      </c>
      <c r="Q394" s="41">
        <v>88369</v>
      </c>
      <c r="R394" s="41">
        <v>88157</v>
      </c>
      <c r="S394" s="41">
        <v>87615</v>
      </c>
      <c r="T394" s="41">
        <v>86680</v>
      </c>
      <c r="U394" s="41">
        <v>86075</v>
      </c>
    </row>
    <row r="395" spans="1:21" x14ac:dyDescent="0.35">
      <c r="A395" s="40">
        <v>391</v>
      </c>
      <c r="B395" s="76" t="s">
        <v>593</v>
      </c>
      <c r="C395" s="54" t="str">
        <f t="shared" si="19"/>
        <v xml:space="preserve"> California</v>
      </c>
      <c r="D395" s="91" t="str">
        <f t="shared" si="20"/>
        <v>Hawthorne city</v>
      </c>
      <c r="E395" s="103" t="e" vm="317">
        <v>#VALUE!</v>
      </c>
      <c r="F395" s="97" t="e" vm="1166">
        <v>#VALUE!</v>
      </c>
      <c r="G395" s="98" cm="1" vm="1167">
        <f t="array" ref="G395">_FV(F395,"Population")</f>
        <v>86965</v>
      </c>
      <c r="H395" s="105">
        <f t="shared" si="21"/>
        <v>0.89700000000000002</v>
      </c>
      <c r="I395" s="101"/>
      <c r="J395" s="41">
        <v>84293</v>
      </c>
      <c r="K395" s="41">
        <v>84290</v>
      </c>
      <c r="L395" s="41">
        <v>84295</v>
      </c>
      <c r="M395" s="41">
        <v>84922</v>
      </c>
      <c r="N395" s="41">
        <v>85359</v>
      </c>
      <c r="O395" s="41">
        <v>85863</v>
      </c>
      <c r="P395" s="41">
        <v>86740</v>
      </c>
      <c r="Q395" s="41">
        <v>87669</v>
      </c>
      <c r="R395" s="41">
        <v>87685</v>
      </c>
      <c r="S395" s="41">
        <v>87308</v>
      </c>
      <c r="T395" s="41">
        <v>86671</v>
      </c>
      <c r="U395" s="41">
        <v>86068</v>
      </c>
    </row>
    <row r="396" spans="1:21" x14ac:dyDescent="0.35">
      <c r="A396" s="40">
        <v>392</v>
      </c>
      <c r="B396" s="76" t="s">
        <v>594</v>
      </c>
      <c r="C396" s="54" t="str">
        <f t="shared" si="19"/>
        <v xml:space="preserve"> California</v>
      </c>
      <c r="D396" s="91" t="str">
        <f t="shared" si="20"/>
        <v>Redwood City city</v>
      </c>
      <c r="E396" s="103" t="e" vm="317">
        <v>#VALUE!</v>
      </c>
      <c r="F396" s="97" t="e" vm="1168">
        <v>#VALUE!</v>
      </c>
      <c r="G396" s="98" cm="1" vm="1169">
        <f t="array" ref="G396">_FV(F396,"Population")</f>
        <v>86200</v>
      </c>
      <c r="H396" s="105">
        <f t="shared" si="21"/>
        <v>0.27500000000000002</v>
      </c>
      <c r="I396" s="101"/>
      <c r="J396" s="41">
        <v>76815</v>
      </c>
      <c r="K396" s="41">
        <v>76817</v>
      </c>
      <c r="L396" s="41">
        <v>77010</v>
      </c>
      <c r="M396" s="41">
        <v>77970</v>
      </c>
      <c r="N396" s="41">
        <v>79188</v>
      </c>
      <c r="O396" s="41">
        <v>81034</v>
      </c>
      <c r="P396" s="41">
        <v>82741</v>
      </c>
      <c r="Q396" s="41">
        <v>85274</v>
      </c>
      <c r="R396" s="41">
        <v>85293</v>
      </c>
      <c r="S396" s="41">
        <v>86394</v>
      </c>
      <c r="T396" s="41">
        <v>86105</v>
      </c>
      <c r="U396" s="41">
        <v>85925</v>
      </c>
    </row>
    <row r="397" spans="1:21" x14ac:dyDescent="0.35">
      <c r="A397" s="40">
        <v>393</v>
      </c>
      <c r="B397" s="76" t="s">
        <v>595</v>
      </c>
      <c r="C397" s="54" t="str">
        <f t="shared" si="19"/>
        <v xml:space="preserve"> Alabama</v>
      </c>
      <c r="D397" s="91" t="str">
        <f t="shared" si="20"/>
        <v>Hoover city</v>
      </c>
      <c r="E397" s="103" t="e" vm="313">
        <v>#VALUE!</v>
      </c>
      <c r="F397" s="97" t="e" vm="1170">
        <v>#VALUE!</v>
      </c>
      <c r="G397" s="98" cm="1" vm="1171">
        <f t="array" ref="G397">_FV(F397,"Population")</f>
        <v>85108</v>
      </c>
      <c r="H397" s="105">
        <f t="shared" si="21"/>
        <v>-0.66</v>
      </c>
      <c r="I397" s="101"/>
      <c r="J397" s="41">
        <v>81619</v>
      </c>
      <c r="K397" s="41">
        <v>80823</v>
      </c>
      <c r="L397" s="41">
        <v>80953</v>
      </c>
      <c r="M397" s="41">
        <v>81617</v>
      </c>
      <c r="N397" s="41">
        <v>82952</v>
      </c>
      <c r="O397" s="41">
        <v>83581</v>
      </c>
      <c r="P397" s="41">
        <v>84005</v>
      </c>
      <c r="Q397" s="41">
        <v>84592</v>
      </c>
      <c r="R397" s="41">
        <v>84895</v>
      </c>
      <c r="S397" s="41">
        <v>85235</v>
      </c>
      <c r="T397" s="41">
        <v>85517</v>
      </c>
      <c r="U397" s="41">
        <v>85768</v>
      </c>
    </row>
    <row r="398" spans="1:21" x14ac:dyDescent="0.35">
      <c r="A398" s="40">
        <v>394</v>
      </c>
      <c r="B398" s="76" t="s">
        <v>596</v>
      </c>
      <c r="C398" s="54" t="str">
        <f t="shared" si="19"/>
        <v xml:space="preserve"> Indiana</v>
      </c>
      <c r="D398" s="91" t="str">
        <f t="shared" si="20"/>
        <v>Bloomington city</v>
      </c>
      <c r="E398" s="103" t="e" vm="329">
        <v>#VALUE!</v>
      </c>
      <c r="F398" s="97" t="e" vm="1172">
        <v>#VALUE!</v>
      </c>
      <c r="G398" s="98" cm="1" vm="1173">
        <f t="array" ref="G398">_FV(F398,"Population")</f>
        <v>84981</v>
      </c>
      <c r="H398" s="105">
        <f t="shared" si="21"/>
        <v>-0.77400000000000002</v>
      </c>
      <c r="I398" s="101"/>
      <c r="J398" s="41">
        <v>80405</v>
      </c>
      <c r="K398" s="41">
        <v>80293</v>
      </c>
      <c r="L398" s="41">
        <v>80612</v>
      </c>
      <c r="M398" s="41">
        <v>81497</v>
      </c>
      <c r="N398" s="41">
        <v>82160</v>
      </c>
      <c r="O398" s="41">
        <v>82457</v>
      </c>
      <c r="P398" s="41">
        <v>83162</v>
      </c>
      <c r="Q398" s="41">
        <v>83596</v>
      </c>
      <c r="R398" s="41">
        <v>84387</v>
      </c>
      <c r="S398" s="41">
        <v>84837</v>
      </c>
      <c r="T398" s="41">
        <v>85139</v>
      </c>
      <c r="U398" s="41">
        <v>85755</v>
      </c>
    </row>
    <row r="399" spans="1:21" x14ac:dyDescent="0.35">
      <c r="A399" s="40">
        <v>395</v>
      </c>
      <c r="B399" s="76" t="s">
        <v>597</v>
      </c>
      <c r="C399" s="54" t="str">
        <f t="shared" si="19"/>
        <v xml:space="preserve"> Minnesota</v>
      </c>
      <c r="D399" s="91" t="str">
        <f t="shared" si="20"/>
        <v>Duluth city</v>
      </c>
      <c r="E399" s="103" t="e" vm="341">
        <v>#VALUE!</v>
      </c>
      <c r="F399" s="97" t="e" vm="1174">
        <v>#VALUE!</v>
      </c>
      <c r="G399" s="98" cm="1" vm="1175">
        <f t="array" ref="G399">_FV(F399,"Population")</f>
        <v>85884</v>
      </c>
      <c r="H399" s="105">
        <f t="shared" si="21"/>
        <v>0.26600000000000001</v>
      </c>
      <c r="I399" s="101"/>
      <c r="J399" s="41">
        <v>86265</v>
      </c>
      <c r="K399" s="41">
        <v>86266</v>
      </c>
      <c r="L399" s="41">
        <v>86191</v>
      </c>
      <c r="M399" s="41">
        <v>86239</v>
      </c>
      <c r="N399" s="41">
        <v>86162</v>
      </c>
      <c r="O399" s="41">
        <v>86045</v>
      </c>
      <c r="P399" s="41">
        <v>86095</v>
      </c>
      <c r="Q399" s="41">
        <v>85985</v>
      </c>
      <c r="R399" s="41">
        <v>86084</v>
      </c>
      <c r="S399" s="41">
        <v>85979</v>
      </c>
      <c r="T399" s="41">
        <v>85856</v>
      </c>
      <c r="U399" s="41">
        <v>85618</v>
      </c>
    </row>
    <row r="400" spans="1:21" x14ac:dyDescent="0.35">
      <c r="A400" s="40">
        <v>396</v>
      </c>
      <c r="B400" s="76" t="s">
        <v>598</v>
      </c>
      <c r="C400" s="54" t="str">
        <f t="shared" si="19"/>
        <v xml:space="preserve"> California</v>
      </c>
      <c r="D400" s="91" t="str">
        <f t="shared" si="20"/>
        <v>Lake Forest city</v>
      </c>
      <c r="E400" s="103" t="e" vm="317">
        <v>#VALUE!</v>
      </c>
      <c r="F400" s="97" t="e" vm="1176">
        <v>#VALUE!</v>
      </c>
      <c r="G400" s="98" cm="1" vm="1177">
        <f t="array" ref="G400">_FV(F400,"Population")</f>
        <v>85623</v>
      </c>
      <c r="H400" s="105">
        <f t="shared" si="21"/>
        <v>9.1999999999999998E-2</v>
      </c>
      <c r="I400" s="101"/>
      <c r="J400" s="41">
        <v>77264</v>
      </c>
      <c r="K400" s="41">
        <v>77445</v>
      </c>
      <c r="L400" s="41">
        <v>77552</v>
      </c>
      <c r="M400" s="41">
        <v>78299</v>
      </c>
      <c r="N400" s="41">
        <v>78727</v>
      </c>
      <c r="O400" s="41">
        <v>79112</v>
      </c>
      <c r="P400" s="41">
        <v>79678</v>
      </c>
      <c r="Q400" s="41">
        <v>81964</v>
      </c>
      <c r="R400" s="41">
        <v>83019</v>
      </c>
      <c r="S400" s="41">
        <v>83878</v>
      </c>
      <c r="T400" s="41">
        <v>85381</v>
      </c>
      <c r="U400" s="41">
        <v>85531</v>
      </c>
    </row>
    <row r="401" spans="1:21" x14ac:dyDescent="0.35">
      <c r="A401" s="40">
        <v>397</v>
      </c>
      <c r="B401" s="76" t="s">
        <v>599</v>
      </c>
      <c r="C401" s="54" t="str">
        <f t="shared" si="19"/>
        <v xml:space="preserve"> California</v>
      </c>
      <c r="D401" s="91" t="str">
        <f t="shared" si="20"/>
        <v>Hemet city</v>
      </c>
      <c r="E401" s="103" t="e" vm="317">
        <v>#VALUE!</v>
      </c>
      <c r="F401" s="97" t="e" vm="1178">
        <v>#VALUE!</v>
      </c>
      <c r="G401" s="98" cm="1" vm="1179">
        <f t="array" ref="G401">_FV(F401,"Population")</f>
        <v>85275</v>
      </c>
      <c r="H401" s="105">
        <f t="shared" si="21"/>
        <v>-5.8999999999999997E-2</v>
      </c>
      <c r="I401" s="101"/>
      <c r="J401" s="41">
        <v>78657</v>
      </c>
      <c r="K401" s="41">
        <v>78630</v>
      </c>
      <c r="L401" s="41">
        <v>79090</v>
      </c>
      <c r="M401" s="41">
        <v>80226</v>
      </c>
      <c r="N401" s="41">
        <v>81033</v>
      </c>
      <c r="O401" s="41">
        <v>81718</v>
      </c>
      <c r="P401" s="41">
        <v>82541</v>
      </c>
      <c r="Q401" s="41">
        <v>83305</v>
      </c>
      <c r="R401" s="41">
        <v>84121</v>
      </c>
      <c r="S401" s="41">
        <v>84809</v>
      </c>
      <c r="T401" s="41">
        <v>85148</v>
      </c>
      <c r="U401" s="41">
        <v>85334</v>
      </c>
    </row>
    <row r="402" spans="1:21" x14ac:dyDescent="0.35">
      <c r="A402" s="40">
        <v>398</v>
      </c>
      <c r="B402" s="76" t="s">
        <v>600</v>
      </c>
      <c r="C402" s="54" t="str">
        <f t="shared" si="19"/>
        <v xml:space="preserve"> California</v>
      </c>
      <c r="D402" s="91" t="str">
        <f t="shared" si="20"/>
        <v>Whittier city</v>
      </c>
      <c r="E402" s="103" t="e" vm="317">
        <v>#VALUE!</v>
      </c>
      <c r="F402" s="97" t="e" vm="1180">
        <v>#VALUE!</v>
      </c>
      <c r="G402" s="98" cm="1" vm="1181">
        <f t="array" ref="G402">_FV(F402,"Population")</f>
        <v>86064</v>
      </c>
      <c r="H402" s="105">
        <f t="shared" si="21"/>
        <v>0.96599999999999997</v>
      </c>
      <c r="I402" s="101"/>
      <c r="J402" s="41">
        <v>85331</v>
      </c>
      <c r="K402" s="41">
        <v>85313</v>
      </c>
      <c r="L402" s="41">
        <v>85319</v>
      </c>
      <c r="M402" s="41">
        <v>85633</v>
      </c>
      <c r="N402" s="41">
        <v>85968</v>
      </c>
      <c r="O402" s="41">
        <v>86326</v>
      </c>
      <c r="P402" s="41">
        <v>86482</v>
      </c>
      <c r="Q402" s="41">
        <v>86705</v>
      </c>
      <c r="R402" s="41">
        <v>86600</v>
      </c>
      <c r="S402" s="41">
        <v>86326</v>
      </c>
      <c r="T402" s="41">
        <v>85791</v>
      </c>
      <c r="U402" s="41">
        <v>85098</v>
      </c>
    </row>
    <row r="403" spans="1:21" x14ac:dyDescent="0.35">
      <c r="A403" s="40">
        <v>399</v>
      </c>
      <c r="B403" s="76" t="s">
        <v>601</v>
      </c>
      <c r="C403" s="54" t="str">
        <f t="shared" si="19"/>
        <v xml:space="preserve"> New Jersey</v>
      </c>
      <c r="D403" s="91" t="str">
        <f t="shared" si="20"/>
        <v>Clifton city</v>
      </c>
      <c r="E403" s="103" t="e" vm="350">
        <v>#VALUE!</v>
      </c>
      <c r="F403" s="97" t="e" vm="1182">
        <v>#VALUE!</v>
      </c>
      <c r="G403" s="98" cm="1" vm="1183">
        <f t="array" ref="G403">_FV(F403,"Population")</f>
        <v>85273</v>
      </c>
      <c r="H403" s="105">
        <f t="shared" si="21"/>
        <v>0.221</v>
      </c>
      <c r="I403" s="101"/>
      <c r="J403" s="41">
        <v>84136</v>
      </c>
      <c r="K403" s="41">
        <v>84117</v>
      </c>
      <c r="L403" s="41">
        <v>84169</v>
      </c>
      <c r="M403" s="41">
        <v>84690</v>
      </c>
      <c r="N403" s="41">
        <v>84695</v>
      </c>
      <c r="O403" s="41">
        <v>84898</v>
      </c>
      <c r="P403" s="41">
        <v>85141</v>
      </c>
      <c r="Q403" s="41">
        <v>85240</v>
      </c>
      <c r="R403" s="41">
        <v>85192</v>
      </c>
      <c r="S403" s="41">
        <v>85267</v>
      </c>
      <c r="T403" s="41">
        <v>85251</v>
      </c>
      <c r="U403" s="41">
        <v>85052</v>
      </c>
    </row>
    <row r="404" spans="1:21" x14ac:dyDescent="0.35">
      <c r="A404" s="40">
        <v>400</v>
      </c>
      <c r="B404" s="76" t="s">
        <v>602</v>
      </c>
      <c r="C404" s="54" t="str">
        <f t="shared" si="19"/>
        <v xml:space="preserve"> Florida</v>
      </c>
      <c r="D404" s="91" t="str">
        <f t="shared" si="20"/>
        <v>Largo city</v>
      </c>
      <c r="E404" s="103" t="e" vm="413">
        <v>#VALUE!</v>
      </c>
      <c r="F404" s="97" t="e" vm="1184">
        <v>#VALUE!</v>
      </c>
      <c r="G404" s="98" cm="1" vm="1185">
        <f t="array" ref="G404">_FV(F404,"Population")</f>
        <v>84996</v>
      </c>
      <c r="H404" s="105">
        <f t="shared" si="21"/>
        <v>4.8000000000000001E-2</v>
      </c>
      <c r="I404" s="101"/>
      <c r="J404" s="41">
        <v>77648</v>
      </c>
      <c r="K404" s="41">
        <v>79439</v>
      </c>
      <c r="L404" s="41">
        <v>79372</v>
      </c>
      <c r="M404" s="41">
        <v>79480</v>
      </c>
      <c r="N404" s="41">
        <v>79738</v>
      </c>
      <c r="O404" s="41">
        <v>80422</v>
      </c>
      <c r="P404" s="41">
        <v>80852</v>
      </c>
      <c r="Q404" s="41">
        <v>81903</v>
      </c>
      <c r="R404" s="41">
        <v>84088</v>
      </c>
      <c r="S404" s="41">
        <v>84686</v>
      </c>
      <c r="T404" s="41">
        <v>84937</v>
      </c>
      <c r="U404" s="41">
        <v>84948</v>
      </c>
    </row>
    <row r="405" spans="1:21" x14ac:dyDescent="0.35">
      <c r="A405" s="40">
        <v>401</v>
      </c>
      <c r="B405" s="76" t="s">
        <v>603</v>
      </c>
      <c r="C405" s="54" t="str">
        <f t="shared" si="19"/>
        <v xml:space="preserve"> Minnesota</v>
      </c>
      <c r="D405" s="91" t="str">
        <f t="shared" si="20"/>
        <v>Bloomington city</v>
      </c>
      <c r="E405" s="103" t="e" vm="341">
        <v>#VALUE!</v>
      </c>
      <c r="F405" s="97" t="e" vm="1186">
        <v>#VALUE!</v>
      </c>
      <c r="G405" s="98" cm="1" vm="1187">
        <f t="array" ref="G405">_FV(F405,"Population")</f>
        <v>85578</v>
      </c>
      <c r="H405" s="105">
        <f t="shared" si="21"/>
        <v>0.63500000000000001</v>
      </c>
      <c r="I405" s="101"/>
      <c r="J405" s="41">
        <v>82893</v>
      </c>
      <c r="K405" s="41">
        <v>82893</v>
      </c>
      <c r="L405" s="41">
        <v>83036</v>
      </c>
      <c r="M405" s="41">
        <v>83937</v>
      </c>
      <c r="N405" s="41">
        <v>84867</v>
      </c>
      <c r="O405" s="41">
        <v>85078</v>
      </c>
      <c r="P405" s="41">
        <v>85052</v>
      </c>
      <c r="Q405" s="41">
        <v>85190</v>
      </c>
      <c r="R405" s="41">
        <v>85459</v>
      </c>
      <c r="S405" s="41">
        <v>85588</v>
      </c>
      <c r="T405" s="41">
        <v>85474</v>
      </c>
      <c r="U405" s="41">
        <v>84943</v>
      </c>
    </row>
    <row r="406" spans="1:21" x14ac:dyDescent="0.35">
      <c r="A406" s="40">
        <v>402</v>
      </c>
      <c r="B406" s="76" t="s">
        <v>604</v>
      </c>
      <c r="C406" s="54" t="str">
        <f t="shared" si="19"/>
        <v xml:space="preserve"> Connecticut</v>
      </c>
      <c r="D406" s="91" t="str">
        <f t="shared" si="20"/>
        <v>Danbury city</v>
      </c>
      <c r="E406" s="103" t="e" vm="755">
        <v>#VALUE!</v>
      </c>
      <c r="F406" s="97" t="e" vm="1188">
        <v>#VALUE!</v>
      </c>
      <c r="G406" s="98" cm="1" vm="1189">
        <f t="array" ref="G406">_FV(F406,"Population")</f>
        <v>84730</v>
      </c>
      <c r="H406" s="105">
        <f t="shared" si="21"/>
        <v>3.5999999999999997E-2</v>
      </c>
      <c r="I406" s="101"/>
      <c r="J406" s="41">
        <v>80893</v>
      </c>
      <c r="K406" s="41">
        <v>80893</v>
      </c>
      <c r="L406" s="41">
        <v>81308</v>
      </c>
      <c r="M406" s="41">
        <v>82085</v>
      </c>
      <c r="N406" s="41">
        <v>82777</v>
      </c>
      <c r="O406" s="41">
        <v>83577</v>
      </c>
      <c r="P406" s="41">
        <v>83681</v>
      </c>
      <c r="Q406" s="41">
        <v>84200</v>
      </c>
      <c r="R406" s="41">
        <v>84927</v>
      </c>
      <c r="S406" s="41">
        <v>84616</v>
      </c>
      <c r="T406" s="41">
        <v>84675</v>
      </c>
      <c r="U406" s="41">
        <v>84694</v>
      </c>
    </row>
    <row r="407" spans="1:21" x14ac:dyDescent="0.35">
      <c r="A407" s="40">
        <v>403</v>
      </c>
      <c r="B407" s="76" t="s">
        <v>605</v>
      </c>
      <c r="C407" s="54" t="str">
        <f t="shared" si="19"/>
        <v xml:space="preserve"> New Mexico</v>
      </c>
      <c r="D407" s="91" t="str">
        <f t="shared" si="20"/>
        <v>Santa Fe city</v>
      </c>
      <c r="E407" s="103" t="e" vm="353">
        <v>#VALUE!</v>
      </c>
      <c r="F407" s="97" t="e" vm="1190">
        <v>#VALUE!</v>
      </c>
      <c r="G407" s="98" cm="1" vm="1123">
        <f t="array" ref="G407">_FV(F407,"Population")</f>
        <v>84612</v>
      </c>
      <c r="H407" s="105">
        <f t="shared" si="21"/>
        <v>-7.0999999999999994E-2</v>
      </c>
      <c r="I407" s="101"/>
      <c r="J407" s="41">
        <v>67947</v>
      </c>
      <c r="K407" s="41">
        <v>80871</v>
      </c>
      <c r="L407" s="41">
        <v>81012</v>
      </c>
      <c r="M407" s="41">
        <v>81706</v>
      </c>
      <c r="N407" s="41">
        <v>82144</v>
      </c>
      <c r="O407" s="41">
        <v>82584</v>
      </c>
      <c r="P407" s="41">
        <v>82824</v>
      </c>
      <c r="Q407" s="41">
        <v>83117</v>
      </c>
      <c r="R407" s="41">
        <v>83515</v>
      </c>
      <c r="S407" s="41">
        <v>83954</v>
      </c>
      <c r="T407" s="41">
        <v>84211</v>
      </c>
      <c r="U407" s="41">
        <v>84683</v>
      </c>
    </row>
    <row r="408" spans="1:21" x14ac:dyDescent="0.35">
      <c r="A408" s="40">
        <v>404</v>
      </c>
      <c r="B408" s="76" t="s">
        <v>606</v>
      </c>
      <c r="C408" s="54" t="str">
        <f t="shared" si="19"/>
        <v xml:space="preserve"> Georgia</v>
      </c>
      <c r="D408" s="91" t="str">
        <f t="shared" si="20"/>
        <v>Johns Creek city</v>
      </c>
      <c r="E408" s="103" t="e" vm="465">
        <v>#VALUE!</v>
      </c>
      <c r="F408" s="97" t="e" vm="1191">
        <v>#VALUE!</v>
      </c>
      <c r="G408" s="98" cm="1" vm="1192">
        <f t="array" ref="G408">_FV(F408,"Population")</f>
        <v>84310</v>
      </c>
      <c r="H408" s="105">
        <f t="shared" si="21"/>
        <v>-0.26900000000000002</v>
      </c>
      <c r="I408" s="101"/>
      <c r="J408" s="41">
        <v>76728</v>
      </c>
      <c r="K408" s="41">
        <v>76638</v>
      </c>
      <c r="L408" s="41">
        <v>77090</v>
      </c>
      <c r="M408" s="41">
        <v>79218</v>
      </c>
      <c r="N408" s="41">
        <v>81852</v>
      </c>
      <c r="O408" s="41">
        <v>82455</v>
      </c>
      <c r="P408" s="41">
        <v>82743</v>
      </c>
      <c r="Q408" s="41">
        <v>82980</v>
      </c>
      <c r="R408" s="41">
        <v>83930</v>
      </c>
      <c r="S408" s="41">
        <v>84282</v>
      </c>
      <c r="T408" s="41">
        <v>84320</v>
      </c>
      <c r="U408" s="41">
        <v>84579</v>
      </c>
    </row>
    <row r="409" spans="1:21" x14ac:dyDescent="0.35">
      <c r="A409" s="40">
        <v>405</v>
      </c>
      <c r="B409" s="76" t="s">
        <v>607</v>
      </c>
      <c r="C409" s="54" t="str">
        <f t="shared" si="19"/>
        <v xml:space="preserve"> California</v>
      </c>
      <c r="D409" s="91" t="str">
        <f t="shared" si="20"/>
        <v>Newport Beach city</v>
      </c>
      <c r="E409" s="103" t="e" vm="317">
        <v>#VALUE!</v>
      </c>
      <c r="F409" s="97" t="e" vm="1193">
        <v>#VALUE!</v>
      </c>
      <c r="G409" s="98" cm="1" vm="1194">
        <f t="array" ref="G409">_FV(F409,"Population")</f>
        <v>85326</v>
      </c>
      <c r="H409" s="105">
        <f t="shared" si="21"/>
        <v>0.79200000000000004</v>
      </c>
      <c r="I409" s="101"/>
      <c r="J409" s="41">
        <v>85186</v>
      </c>
      <c r="K409" s="41">
        <v>85211</v>
      </c>
      <c r="L409" s="41">
        <v>85329</v>
      </c>
      <c r="M409" s="41">
        <v>86073</v>
      </c>
      <c r="N409" s="41">
        <v>86522</v>
      </c>
      <c r="O409" s="41">
        <v>86877</v>
      </c>
      <c r="P409" s="41">
        <v>86688</v>
      </c>
      <c r="Q409" s="41">
        <v>86585</v>
      </c>
      <c r="R409" s="41">
        <v>86510</v>
      </c>
      <c r="S409" s="41">
        <v>85740</v>
      </c>
      <c r="T409" s="41">
        <v>85074</v>
      </c>
      <c r="U409" s="41">
        <v>84534</v>
      </c>
    </row>
    <row r="410" spans="1:21" x14ac:dyDescent="0.35">
      <c r="A410" s="40">
        <v>406</v>
      </c>
      <c r="B410" s="76" t="s">
        <v>608</v>
      </c>
      <c r="C410" s="54" t="str">
        <f t="shared" si="19"/>
        <v xml:space="preserve"> Washington</v>
      </c>
      <c r="D410" s="91" t="str">
        <f t="shared" si="20"/>
        <v>Kennewick city</v>
      </c>
      <c r="E410" s="103" t="e" vm="385">
        <v>#VALUE!</v>
      </c>
      <c r="F410" s="97" t="e" vm="1195">
        <v>#VALUE!</v>
      </c>
      <c r="G410" s="98" cm="1" vm="1196">
        <f t="array" ref="G410">_FV(F410,"Population")</f>
        <v>82943</v>
      </c>
      <c r="H410" s="105">
        <f t="shared" si="21"/>
        <v>-1.4039999999999999</v>
      </c>
      <c r="I410" s="101"/>
      <c r="J410" s="41">
        <v>73917</v>
      </c>
      <c r="K410" s="41">
        <v>73994</v>
      </c>
      <c r="L410" s="41">
        <v>74447</v>
      </c>
      <c r="M410" s="41">
        <v>75585</v>
      </c>
      <c r="N410" s="41">
        <v>75930</v>
      </c>
      <c r="O410" s="41">
        <v>76579</v>
      </c>
      <c r="P410" s="41">
        <v>77339</v>
      </c>
      <c r="Q410" s="41">
        <v>78724</v>
      </c>
      <c r="R410" s="41">
        <v>80081</v>
      </c>
      <c r="S410" s="41">
        <v>81621</v>
      </c>
      <c r="T410" s="41">
        <v>82696</v>
      </c>
      <c r="U410" s="41">
        <v>84347</v>
      </c>
    </row>
    <row r="411" spans="1:21" x14ac:dyDescent="0.35">
      <c r="A411" s="40">
        <v>407</v>
      </c>
      <c r="B411" s="76" t="s">
        <v>609</v>
      </c>
      <c r="C411" s="54" t="str">
        <f t="shared" si="19"/>
        <v xml:space="preserve"> Texas</v>
      </c>
      <c r="D411" s="91" t="str">
        <f t="shared" si="20"/>
        <v>Mission city</v>
      </c>
      <c r="E411" s="103" t="e" vm="370">
        <v>#VALUE!</v>
      </c>
      <c r="F411" s="97" t="e" vm="1197">
        <v>#VALUE!</v>
      </c>
      <c r="G411" s="98" cm="1" vm="1198">
        <f t="array" ref="G411">_FV(F411,"Population")</f>
        <v>84827</v>
      </c>
      <c r="H411" s="105">
        <f t="shared" si="21"/>
        <v>0.496</v>
      </c>
      <c r="I411" s="101"/>
      <c r="J411" s="41">
        <v>77058</v>
      </c>
      <c r="K411" s="41">
        <v>77695</v>
      </c>
      <c r="L411" s="41">
        <v>78118</v>
      </c>
      <c r="M411" s="41">
        <v>79728</v>
      </c>
      <c r="N411" s="41">
        <v>80920</v>
      </c>
      <c r="O411" s="41">
        <v>81486</v>
      </c>
      <c r="P411" s="41">
        <v>82167</v>
      </c>
      <c r="Q411" s="41">
        <v>82823</v>
      </c>
      <c r="R411" s="41">
        <v>83257</v>
      </c>
      <c r="S411" s="41">
        <v>83576</v>
      </c>
      <c r="T411" s="41">
        <v>83958</v>
      </c>
      <c r="U411" s="41">
        <v>84331</v>
      </c>
    </row>
    <row r="412" spans="1:21" x14ac:dyDescent="0.35">
      <c r="A412" s="40">
        <v>408</v>
      </c>
      <c r="B412" s="76" t="s">
        <v>610</v>
      </c>
      <c r="C412" s="54" t="str">
        <f t="shared" si="19"/>
        <v xml:space="preserve"> California</v>
      </c>
      <c r="D412" s="91" t="str">
        <f t="shared" si="20"/>
        <v>Milpitas city</v>
      </c>
      <c r="E412" s="103" t="e" vm="317">
        <v>#VALUE!</v>
      </c>
      <c r="F412" s="97" t="e" vm="1199">
        <v>#VALUE!</v>
      </c>
      <c r="G412" s="98" cm="1" vm="1200">
        <f t="array" ref="G412">_FV(F412,"Population")</f>
        <v>80430</v>
      </c>
      <c r="H412" s="105">
        <f t="shared" si="21"/>
        <v>-3.766</v>
      </c>
      <c r="I412" s="101"/>
      <c r="J412" s="41">
        <v>66790</v>
      </c>
      <c r="K412" s="41">
        <v>66820</v>
      </c>
      <c r="L412" s="41">
        <v>66729</v>
      </c>
      <c r="M412" s="41">
        <v>67124</v>
      </c>
      <c r="N412" s="41">
        <v>68862</v>
      </c>
      <c r="O412" s="41">
        <v>69944</v>
      </c>
      <c r="P412" s="41">
        <v>73560</v>
      </c>
      <c r="Q412" s="41">
        <v>77485</v>
      </c>
      <c r="R412" s="41">
        <v>77829</v>
      </c>
      <c r="S412" s="41">
        <v>77874</v>
      </c>
      <c r="T412" s="41">
        <v>80208</v>
      </c>
      <c r="U412" s="41">
        <v>84196</v>
      </c>
    </row>
    <row r="413" spans="1:21" x14ac:dyDescent="0.35">
      <c r="A413" s="40">
        <v>409</v>
      </c>
      <c r="B413" s="76" t="s">
        <v>611</v>
      </c>
      <c r="C413" s="54" t="str">
        <f t="shared" si="19"/>
        <v xml:space="preserve"> Michigan</v>
      </c>
      <c r="D413" s="91" t="str">
        <f t="shared" si="20"/>
        <v>Troy city</v>
      </c>
      <c r="E413" s="103" t="e" vm="339">
        <v>#VALUE!</v>
      </c>
      <c r="F413" s="97" t="e" vm="1201">
        <v>#VALUE!</v>
      </c>
      <c r="G413" s="98" cm="1" vm="1202">
        <f t="array" ref="G413">_FV(F413,"Population")</f>
        <v>84272</v>
      </c>
      <c r="H413" s="105">
        <f t="shared" si="21"/>
        <v>0.18</v>
      </c>
      <c r="I413" s="101"/>
      <c r="J413" s="41">
        <v>80980</v>
      </c>
      <c r="K413" s="41">
        <v>80972</v>
      </c>
      <c r="L413" s="41">
        <v>81020</v>
      </c>
      <c r="M413" s="41">
        <v>81649</v>
      </c>
      <c r="N413" s="41">
        <v>82271</v>
      </c>
      <c r="O413" s="41">
        <v>83007</v>
      </c>
      <c r="P413" s="41">
        <v>83399</v>
      </c>
      <c r="Q413" s="41">
        <v>83496</v>
      </c>
      <c r="R413" s="41">
        <v>84092</v>
      </c>
      <c r="S413" s="41">
        <v>84187</v>
      </c>
      <c r="T413" s="41">
        <v>84111</v>
      </c>
      <c r="U413" s="41">
        <v>84092</v>
      </c>
    </row>
    <row r="414" spans="1:21" x14ac:dyDescent="0.35">
      <c r="A414" s="40">
        <v>410</v>
      </c>
      <c r="B414" s="76" t="s">
        <v>612</v>
      </c>
      <c r="C414" s="54" t="str">
        <f t="shared" si="19"/>
        <v xml:space="preserve"> California</v>
      </c>
      <c r="D414" s="91" t="str">
        <f t="shared" si="20"/>
        <v>Chino Hills city</v>
      </c>
      <c r="E414" s="103" t="e" vm="317">
        <v>#VALUE!</v>
      </c>
      <c r="F414" s="97" t="e" vm="1203">
        <v>#VALUE!</v>
      </c>
      <c r="G414" s="98" cm="1" vm="1204">
        <f t="array" ref="G414">_FV(F414,"Population")</f>
        <v>83447</v>
      </c>
      <c r="H414" s="105">
        <f t="shared" si="21"/>
        <v>-0.40600000000000003</v>
      </c>
      <c r="I414" s="101"/>
      <c r="J414" s="41">
        <v>74799</v>
      </c>
      <c r="K414" s="41">
        <v>74792</v>
      </c>
      <c r="L414" s="41">
        <v>74963</v>
      </c>
      <c r="M414" s="41">
        <v>75639</v>
      </c>
      <c r="N414" s="41">
        <v>76042</v>
      </c>
      <c r="O414" s="41">
        <v>76285</v>
      </c>
      <c r="P414" s="41">
        <v>76509</v>
      </c>
      <c r="Q414" s="41">
        <v>77826</v>
      </c>
      <c r="R414" s="41">
        <v>78452</v>
      </c>
      <c r="S414" s="41">
        <v>80115</v>
      </c>
      <c r="T414" s="41">
        <v>83239</v>
      </c>
      <c r="U414" s="41">
        <v>83853</v>
      </c>
    </row>
    <row r="415" spans="1:21" x14ac:dyDescent="0.35">
      <c r="A415" s="40">
        <v>411</v>
      </c>
      <c r="B415" s="76" t="s">
        <v>613</v>
      </c>
      <c r="C415" s="54" t="str">
        <f t="shared" si="19"/>
        <v xml:space="preserve"> California</v>
      </c>
      <c r="D415" s="91" t="str">
        <f t="shared" si="20"/>
        <v>Alhambra city</v>
      </c>
      <c r="E415" s="103" t="e" vm="317">
        <v>#VALUE!</v>
      </c>
      <c r="F415" s="97" t="e" vm="1205">
        <v>#VALUE!</v>
      </c>
      <c r="G415" s="98" cm="1" vm="1206">
        <f t="array" ref="G415">_FV(F415,"Population")</f>
        <v>84649</v>
      </c>
      <c r="H415" s="105">
        <f t="shared" si="21"/>
        <v>0.89900000000000002</v>
      </c>
      <c r="I415" s="101"/>
      <c r="J415" s="41">
        <v>83089</v>
      </c>
      <c r="K415" s="41">
        <v>83119</v>
      </c>
      <c r="L415" s="41">
        <v>83160</v>
      </c>
      <c r="M415" s="41">
        <v>83594</v>
      </c>
      <c r="N415" s="41">
        <v>84120</v>
      </c>
      <c r="O415" s="41">
        <v>84337</v>
      </c>
      <c r="P415" s="41">
        <v>84786</v>
      </c>
      <c r="Q415" s="41">
        <v>84843</v>
      </c>
      <c r="R415" s="41">
        <v>85221</v>
      </c>
      <c r="S415" s="41">
        <v>84878</v>
      </c>
      <c r="T415" s="41">
        <v>84373</v>
      </c>
      <c r="U415" s="41">
        <v>83750</v>
      </c>
    </row>
    <row r="416" spans="1:21" x14ac:dyDescent="0.35">
      <c r="A416" s="40">
        <v>412</v>
      </c>
      <c r="B416" s="76" t="s">
        <v>614</v>
      </c>
      <c r="C416" s="54" t="str">
        <f t="shared" si="19"/>
        <v xml:space="preserve"> California</v>
      </c>
      <c r="D416" s="91" t="str">
        <f t="shared" si="20"/>
        <v>Merced city</v>
      </c>
      <c r="E416" s="103" t="e" vm="317">
        <v>#VALUE!</v>
      </c>
      <c r="F416" s="97" t="e" vm="1207">
        <v>#VALUE!</v>
      </c>
      <c r="G416" s="98" cm="1" vm="1208">
        <f t="array" ref="G416">_FV(F416,"Population")</f>
        <v>83316</v>
      </c>
      <c r="H416" s="105">
        <f t="shared" si="21"/>
        <v>-0.36</v>
      </c>
      <c r="I416" s="101"/>
      <c r="J416" s="41">
        <v>78958</v>
      </c>
      <c r="K416" s="41">
        <v>78958</v>
      </c>
      <c r="L416" s="41">
        <v>79131</v>
      </c>
      <c r="M416" s="41">
        <v>79705</v>
      </c>
      <c r="N416" s="41">
        <v>80231</v>
      </c>
      <c r="O416" s="41">
        <v>80703</v>
      </c>
      <c r="P416" s="41">
        <v>81120</v>
      </c>
      <c r="Q416" s="41">
        <v>81775</v>
      </c>
      <c r="R416" s="41">
        <v>82232</v>
      </c>
      <c r="S416" s="41">
        <v>82589</v>
      </c>
      <c r="T416" s="41">
        <v>83113</v>
      </c>
      <c r="U416" s="41">
        <v>83676</v>
      </c>
    </row>
    <row r="417" spans="1:21" x14ac:dyDescent="0.35">
      <c r="A417" s="40">
        <v>413</v>
      </c>
      <c r="B417" s="76" t="s">
        <v>615</v>
      </c>
      <c r="C417" s="54" t="str">
        <f t="shared" si="19"/>
        <v xml:space="preserve"> New Jersey</v>
      </c>
      <c r="D417" s="91" t="str">
        <f t="shared" si="20"/>
        <v>Trenton city</v>
      </c>
      <c r="E417" s="103" t="e" vm="350">
        <v>#VALUE!</v>
      </c>
      <c r="F417" s="97" t="e" vm="1209">
        <v>#VALUE!</v>
      </c>
      <c r="G417" s="98" cm="1" vm="1210">
        <f t="array" ref="G417">_FV(F417,"Population")</f>
        <v>83974</v>
      </c>
      <c r="H417" s="105">
        <f t="shared" si="21"/>
        <v>0.77100000000000002</v>
      </c>
      <c r="I417" s="101"/>
      <c r="J417" s="41">
        <v>84913</v>
      </c>
      <c r="K417" s="41">
        <v>84959</v>
      </c>
      <c r="L417" s="41">
        <v>85004</v>
      </c>
      <c r="M417" s="41">
        <v>84854</v>
      </c>
      <c r="N417" s="41">
        <v>84631</v>
      </c>
      <c r="O417" s="41">
        <v>84503</v>
      </c>
      <c r="P417" s="41">
        <v>84042</v>
      </c>
      <c r="Q417" s="41">
        <v>83519</v>
      </c>
      <c r="R417" s="41">
        <v>83313</v>
      </c>
      <c r="S417" s="41">
        <v>83497</v>
      </c>
      <c r="T417" s="41">
        <v>83604</v>
      </c>
      <c r="U417" s="41">
        <v>83203</v>
      </c>
    </row>
    <row r="418" spans="1:21" x14ac:dyDescent="0.35">
      <c r="A418" s="40">
        <v>414</v>
      </c>
      <c r="B418" s="76" t="s">
        <v>616</v>
      </c>
      <c r="C418" s="54" t="str">
        <f t="shared" si="19"/>
        <v xml:space="preserve"> Tennessee</v>
      </c>
      <c r="D418" s="91" t="str">
        <f t="shared" si="20"/>
        <v>Franklin city</v>
      </c>
      <c r="E418" s="103" t="e" vm="369">
        <v>#VALUE!</v>
      </c>
      <c r="F418" s="97" t="e" vm="1211">
        <v>#VALUE!</v>
      </c>
      <c r="G418" s="98" cm="1" vm="1212">
        <f t="array" ref="G418">_FV(F418,"Population")</f>
        <v>80914</v>
      </c>
      <c r="H418" s="105">
        <f t="shared" si="21"/>
        <v>-2.1829999999999998</v>
      </c>
      <c r="I418" s="101"/>
      <c r="J418" s="41">
        <v>62487</v>
      </c>
      <c r="K418" s="41">
        <v>62569</v>
      </c>
      <c r="L418" s="41">
        <v>62820</v>
      </c>
      <c r="M418" s="41">
        <v>64357</v>
      </c>
      <c r="N418" s="41">
        <v>66359</v>
      </c>
      <c r="O418" s="41">
        <v>68876</v>
      </c>
      <c r="P418" s="41">
        <v>70620</v>
      </c>
      <c r="Q418" s="41">
        <v>72573</v>
      </c>
      <c r="R418" s="41">
        <v>74695</v>
      </c>
      <c r="S418" s="41">
        <v>78265</v>
      </c>
      <c r="T418" s="41">
        <v>81027</v>
      </c>
      <c r="U418" s="41">
        <v>83097</v>
      </c>
    </row>
    <row r="419" spans="1:21" x14ac:dyDescent="0.35">
      <c r="A419" s="40">
        <v>415</v>
      </c>
      <c r="B419" s="76" t="s">
        <v>617</v>
      </c>
      <c r="C419" s="54" t="str">
        <f t="shared" si="19"/>
        <v xml:space="preserve"> Oregon</v>
      </c>
      <c r="D419" s="91" t="str">
        <f t="shared" si="20"/>
        <v>Medford city</v>
      </c>
      <c r="E419" s="103" t="e" vm="442">
        <v>#VALUE!</v>
      </c>
      <c r="F419" s="97" t="e" vm="1213">
        <v>#VALUE!</v>
      </c>
      <c r="G419" s="98" cm="1" vm="1214">
        <f t="array" ref="G419">_FV(F419,"Population")</f>
        <v>82347</v>
      </c>
      <c r="H419" s="105">
        <f t="shared" si="21"/>
        <v>-0.72499999999999998</v>
      </c>
      <c r="I419" s="101"/>
      <c r="J419" s="41">
        <v>74907</v>
      </c>
      <c r="K419" s="41">
        <v>74992</v>
      </c>
      <c r="L419" s="41">
        <v>75043</v>
      </c>
      <c r="M419" s="41">
        <v>75617</v>
      </c>
      <c r="N419" s="41">
        <v>76153</v>
      </c>
      <c r="O419" s="41">
        <v>76840</v>
      </c>
      <c r="P419" s="41">
        <v>77763</v>
      </c>
      <c r="Q419" s="41">
        <v>78990</v>
      </c>
      <c r="R419" s="41">
        <v>80174</v>
      </c>
      <c r="S419" s="41">
        <v>81191</v>
      </c>
      <c r="T419" s="41">
        <v>82333</v>
      </c>
      <c r="U419" s="41">
        <v>83072</v>
      </c>
    </row>
    <row r="420" spans="1:21" x14ac:dyDescent="0.35">
      <c r="A420" s="40">
        <v>416</v>
      </c>
      <c r="B420" s="76" t="s">
        <v>618</v>
      </c>
      <c r="C420" s="54" t="str">
        <f t="shared" si="19"/>
        <v xml:space="preserve"> Florida</v>
      </c>
      <c r="D420" s="91" t="str">
        <f t="shared" si="20"/>
        <v>Melbourne city</v>
      </c>
      <c r="E420" s="103" t="e" vm="413">
        <v>#VALUE!</v>
      </c>
      <c r="F420" s="97" t="e" vm="1215">
        <v>#VALUE!</v>
      </c>
      <c r="G420" s="98" cm="1" vm="1216">
        <f t="array" ref="G420">_FV(F420,"Population")</f>
        <v>82826</v>
      </c>
      <c r="H420" s="105">
        <f t="shared" si="21"/>
        <v>-0.20300000000000001</v>
      </c>
      <c r="I420" s="101"/>
      <c r="J420" s="41">
        <v>76068</v>
      </c>
      <c r="K420" s="41">
        <v>76217</v>
      </c>
      <c r="L420" s="41">
        <v>76363</v>
      </c>
      <c r="M420" s="41">
        <v>76537</v>
      </c>
      <c r="N420" s="41">
        <v>76854</v>
      </c>
      <c r="O420" s="41">
        <v>77393</v>
      </c>
      <c r="P420" s="41">
        <v>78276</v>
      </c>
      <c r="Q420" s="41">
        <v>79323</v>
      </c>
      <c r="R420" s="41">
        <v>80656</v>
      </c>
      <c r="S420" s="41">
        <v>81822</v>
      </c>
      <c r="T420" s="41">
        <v>82603</v>
      </c>
      <c r="U420" s="41">
        <v>83029</v>
      </c>
    </row>
    <row r="421" spans="1:21" x14ac:dyDescent="0.35">
      <c r="A421" s="40">
        <v>417</v>
      </c>
      <c r="B421" s="76" t="s">
        <v>619</v>
      </c>
      <c r="C421" s="54" t="str">
        <f t="shared" si="19"/>
        <v xml:space="preserve"> California</v>
      </c>
      <c r="D421" s="91" t="str">
        <f t="shared" si="20"/>
        <v>Manteca city</v>
      </c>
      <c r="E421" s="103" t="e" vm="317">
        <v>#VALUE!</v>
      </c>
      <c r="F421" s="97" t="e" vm="1217">
        <v>#VALUE!</v>
      </c>
      <c r="G421" s="98" cm="1" vm="1218">
        <f t="array" ref="G421">_FV(F421,"Population")</f>
        <v>81592</v>
      </c>
      <c r="H421" s="105">
        <f t="shared" si="21"/>
        <v>-1.4359999999999999</v>
      </c>
      <c r="I421" s="101"/>
      <c r="J421" s="41">
        <v>67096</v>
      </c>
      <c r="K421" s="41">
        <v>67348</v>
      </c>
      <c r="L421" s="41">
        <v>67733</v>
      </c>
      <c r="M421" s="41">
        <v>69244</v>
      </c>
      <c r="N421" s="41">
        <v>70884</v>
      </c>
      <c r="O421" s="41">
        <v>71761</v>
      </c>
      <c r="P421" s="41">
        <v>73157</v>
      </c>
      <c r="Q421" s="41">
        <v>75088</v>
      </c>
      <c r="R421" s="41">
        <v>76831</v>
      </c>
      <c r="S421" s="41">
        <v>79079</v>
      </c>
      <c r="T421" s="41">
        <v>81603</v>
      </c>
      <c r="U421" s="41">
        <v>83028</v>
      </c>
    </row>
    <row r="422" spans="1:21" x14ac:dyDescent="0.35">
      <c r="A422" s="40">
        <v>418</v>
      </c>
      <c r="B422" s="76" t="s">
        <v>620</v>
      </c>
      <c r="C422" s="54" t="str">
        <f t="shared" si="19"/>
        <v xml:space="preserve"> California</v>
      </c>
      <c r="D422" s="91" t="str">
        <f t="shared" si="20"/>
        <v>Mountain View city</v>
      </c>
      <c r="E422" s="103" t="e" vm="317">
        <v>#VALUE!</v>
      </c>
      <c r="F422" s="97" t="e" vm="1219">
        <v>#VALUE!</v>
      </c>
      <c r="G422" s="98" cm="1" vm="1220">
        <f t="array" ref="G422">_FV(F422,"Population")</f>
        <v>83377</v>
      </c>
      <c r="H422" s="105">
        <f t="shared" si="21"/>
        <v>0.63800000000000001</v>
      </c>
      <c r="I422" s="101"/>
      <c r="J422" s="41">
        <v>74066</v>
      </c>
      <c r="K422" s="41">
        <v>74008</v>
      </c>
      <c r="L422" s="41">
        <v>74236</v>
      </c>
      <c r="M422" s="41">
        <v>75108</v>
      </c>
      <c r="N422" s="41">
        <v>76507</v>
      </c>
      <c r="O422" s="41">
        <v>77955</v>
      </c>
      <c r="P422" s="41">
        <v>79150</v>
      </c>
      <c r="Q422" s="41">
        <v>80345</v>
      </c>
      <c r="R422" s="41">
        <v>80821</v>
      </c>
      <c r="S422" s="41">
        <v>81189</v>
      </c>
      <c r="T422" s="41">
        <v>83168</v>
      </c>
      <c r="U422" s="41">
        <v>82739</v>
      </c>
    </row>
    <row r="423" spans="1:21" x14ac:dyDescent="0.35">
      <c r="A423" s="40">
        <v>419</v>
      </c>
      <c r="B423" s="76" t="s">
        <v>621</v>
      </c>
      <c r="C423" s="54" t="str">
        <f t="shared" si="19"/>
        <v xml:space="preserve"> Iowa</v>
      </c>
      <c r="D423" s="91" t="str">
        <f t="shared" si="20"/>
        <v>Sioux City city</v>
      </c>
      <c r="E423" s="103" t="e" vm="599">
        <v>#VALUE!</v>
      </c>
      <c r="F423" s="97" t="e" vm="1221">
        <v>#VALUE!</v>
      </c>
      <c r="G423" s="98" cm="1" vm="1222">
        <f t="array" ref="G423">_FV(F423,"Population")</f>
        <v>82396</v>
      </c>
      <c r="H423" s="105">
        <f t="shared" si="21"/>
        <v>-0.255</v>
      </c>
      <c r="I423" s="101"/>
      <c r="J423" s="41">
        <v>82684</v>
      </c>
      <c r="K423" s="41">
        <v>82693</v>
      </c>
      <c r="L423" s="41">
        <v>82858</v>
      </c>
      <c r="M423" s="41">
        <v>83096</v>
      </c>
      <c r="N423" s="41">
        <v>82689</v>
      </c>
      <c r="O423" s="41">
        <v>82608</v>
      </c>
      <c r="P423" s="41">
        <v>82534</v>
      </c>
      <c r="Q423" s="41">
        <v>82669</v>
      </c>
      <c r="R423" s="41">
        <v>82748</v>
      </c>
      <c r="S423" s="41">
        <v>82234</v>
      </c>
      <c r="T423" s="41">
        <v>82380</v>
      </c>
      <c r="U423" s="41">
        <v>82651</v>
      </c>
    </row>
    <row r="424" spans="1:21" x14ac:dyDescent="0.35">
      <c r="A424" s="40">
        <v>420</v>
      </c>
      <c r="B424" s="76" t="s">
        <v>622</v>
      </c>
      <c r="C424" s="54" t="str">
        <f t="shared" si="19"/>
        <v xml:space="preserve"> Virginia</v>
      </c>
      <c r="D424" s="91" t="str">
        <f t="shared" si="20"/>
        <v>Lynchburg city</v>
      </c>
      <c r="E424" s="103" t="e" vm="481">
        <v>#VALUE!</v>
      </c>
      <c r="F424" s="97" t="e" vm="1223">
        <v>#VALUE!</v>
      </c>
      <c r="G424" s="98" cm="1" vm="1224">
        <f t="array" ref="G424">_FV(F424,"Population")</f>
        <v>82126</v>
      </c>
      <c r="H424" s="105">
        <f t="shared" si="21"/>
        <v>-4.2000000000000003E-2</v>
      </c>
      <c r="I424" s="101"/>
      <c r="J424" s="41">
        <v>75568</v>
      </c>
      <c r="K424" s="41">
        <v>75534</v>
      </c>
      <c r="L424" s="41">
        <v>75548</v>
      </c>
      <c r="M424" s="41">
        <v>76584</v>
      </c>
      <c r="N424" s="41">
        <v>77269</v>
      </c>
      <c r="O424" s="41">
        <v>77940</v>
      </c>
      <c r="P424" s="41">
        <v>78141</v>
      </c>
      <c r="Q424" s="41">
        <v>79134</v>
      </c>
      <c r="R424" s="41">
        <v>79710</v>
      </c>
      <c r="S424" s="41">
        <v>80523</v>
      </c>
      <c r="T424" s="41">
        <v>81309</v>
      </c>
      <c r="U424" s="41">
        <v>82168</v>
      </c>
    </row>
    <row r="425" spans="1:21" x14ac:dyDescent="0.35">
      <c r="A425" s="40">
        <v>421</v>
      </c>
      <c r="B425" s="76" t="s">
        <v>623</v>
      </c>
      <c r="C425" s="54" t="str">
        <f t="shared" si="19"/>
        <v xml:space="preserve"> California</v>
      </c>
      <c r="D425" s="91" t="str">
        <f t="shared" si="20"/>
        <v>Buena Park city</v>
      </c>
      <c r="E425" s="103" t="e" vm="317">
        <v>#VALUE!</v>
      </c>
      <c r="F425" s="97" t="e" vm="1225">
        <v>#VALUE!</v>
      </c>
      <c r="G425" s="98" cm="1" vm="1226">
        <f t="array" ref="G425">_FV(F425,"Population")</f>
        <v>82421</v>
      </c>
      <c r="H425" s="105">
        <f t="shared" si="21"/>
        <v>0.63300000000000001</v>
      </c>
      <c r="I425" s="101"/>
      <c r="J425" s="41">
        <v>80530</v>
      </c>
      <c r="K425" s="41">
        <v>80619</v>
      </c>
      <c r="L425" s="41">
        <v>80792</v>
      </c>
      <c r="M425" s="41">
        <v>81553</v>
      </c>
      <c r="N425" s="41">
        <v>82045</v>
      </c>
      <c r="O425" s="41">
        <v>82717</v>
      </c>
      <c r="P425" s="41">
        <v>82621</v>
      </c>
      <c r="Q425" s="41">
        <v>82770</v>
      </c>
      <c r="R425" s="41">
        <v>82988</v>
      </c>
      <c r="S425" s="41">
        <v>82619</v>
      </c>
      <c r="T425" s="41">
        <v>82187</v>
      </c>
      <c r="U425" s="41">
        <v>81788</v>
      </c>
    </row>
    <row r="426" spans="1:21" x14ac:dyDescent="0.35">
      <c r="A426" s="40">
        <v>422</v>
      </c>
      <c r="B426" s="76" t="s">
        <v>624</v>
      </c>
      <c r="C426" s="54" t="str">
        <f t="shared" si="19"/>
        <v xml:space="preserve"> California</v>
      </c>
      <c r="D426" s="91" t="str">
        <f t="shared" si="20"/>
        <v>Pleasanton city</v>
      </c>
      <c r="E426" s="103" t="e" vm="317">
        <v>#VALUE!</v>
      </c>
      <c r="F426" s="97" t="e" vm="1227">
        <v>#VALUE!</v>
      </c>
      <c r="G426" s="98" cm="1" vm="1228">
        <f t="array" ref="G426">_FV(F426,"Population")</f>
        <v>82372</v>
      </c>
      <c r="H426" s="105">
        <f t="shared" si="21"/>
        <v>0.59499999999999997</v>
      </c>
      <c r="I426" s="101"/>
      <c r="J426" s="41">
        <v>70285</v>
      </c>
      <c r="K426" s="41">
        <v>70280</v>
      </c>
      <c r="L426" s="41">
        <v>70381</v>
      </c>
      <c r="M426" s="41">
        <v>71133</v>
      </c>
      <c r="N426" s="41">
        <v>72098</v>
      </c>
      <c r="O426" s="41">
        <v>74026</v>
      </c>
      <c r="P426" s="41">
        <v>77454</v>
      </c>
      <c r="Q426" s="41">
        <v>79265</v>
      </c>
      <c r="R426" s="41">
        <v>82330</v>
      </c>
      <c r="S426" s="41">
        <v>82831</v>
      </c>
      <c r="T426" s="41">
        <v>82357</v>
      </c>
      <c r="U426" s="41">
        <v>81777</v>
      </c>
    </row>
    <row r="427" spans="1:21" x14ac:dyDescent="0.35">
      <c r="A427" s="40">
        <v>423</v>
      </c>
      <c r="B427" s="76" t="s">
        <v>625</v>
      </c>
      <c r="C427" s="54" t="str">
        <f t="shared" si="19"/>
        <v xml:space="preserve"> Texas</v>
      </c>
      <c r="D427" s="91" t="str">
        <f t="shared" si="20"/>
        <v>Longview city</v>
      </c>
      <c r="E427" s="103" t="e" vm="370">
        <v>#VALUE!</v>
      </c>
      <c r="F427" s="97" t="e" vm="1229">
        <v>#VALUE!</v>
      </c>
      <c r="G427" s="98" cm="1" vm="1230">
        <f t="array" ref="G427">_FV(F427,"Population")</f>
        <v>81647</v>
      </c>
      <c r="H427" s="105">
        <f t="shared" si="21"/>
        <v>1.6E-2</v>
      </c>
      <c r="I427" s="101"/>
      <c r="J427" s="41">
        <v>80455</v>
      </c>
      <c r="K427" s="41">
        <v>80423</v>
      </c>
      <c r="L427" s="41">
        <v>80565</v>
      </c>
      <c r="M427" s="41">
        <v>81024</v>
      </c>
      <c r="N427" s="41">
        <v>81190</v>
      </c>
      <c r="O427" s="41">
        <v>81249</v>
      </c>
      <c r="P427" s="41">
        <v>81253</v>
      </c>
      <c r="Q427" s="41">
        <v>81717</v>
      </c>
      <c r="R427" s="41">
        <v>81378</v>
      </c>
      <c r="S427" s="41">
        <v>80980</v>
      </c>
      <c r="T427" s="41">
        <v>81191</v>
      </c>
      <c r="U427" s="41">
        <v>81631</v>
      </c>
    </row>
    <row r="428" spans="1:21" x14ac:dyDescent="0.35">
      <c r="A428" s="40">
        <v>424</v>
      </c>
      <c r="B428" s="76" t="s">
        <v>626</v>
      </c>
      <c r="C428" s="54" t="str">
        <f t="shared" si="19"/>
        <v xml:space="preserve"> Michigan</v>
      </c>
      <c r="D428" s="91" t="str">
        <f t="shared" si="20"/>
        <v>Westland city</v>
      </c>
      <c r="E428" s="103" t="e" vm="339">
        <v>#VALUE!</v>
      </c>
      <c r="F428" s="97" t="e" vm="1231">
        <v>#VALUE!</v>
      </c>
      <c r="G428" s="98" cm="1" vm="1232">
        <f t="array" ref="G428">_FV(F428,"Population")</f>
        <v>81720</v>
      </c>
      <c r="H428" s="105">
        <f t="shared" si="21"/>
        <v>0.20899999999999999</v>
      </c>
      <c r="I428" s="101"/>
      <c r="J428" s="41">
        <v>84094</v>
      </c>
      <c r="K428" s="41">
        <v>84150</v>
      </c>
      <c r="L428" s="41">
        <v>83959</v>
      </c>
      <c r="M428" s="41">
        <v>83518</v>
      </c>
      <c r="N428" s="41">
        <v>83334</v>
      </c>
      <c r="O428" s="41">
        <v>82659</v>
      </c>
      <c r="P428" s="41">
        <v>82628</v>
      </c>
      <c r="Q428" s="41">
        <v>82321</v>
      </c>
      <c r="R428" s="41">
        <v>82115</v>
      </c>
      <c r="S428" s="41">
        <v>81940</v>
      </c>
      <c r="T428" s="41">
        <v>81752</v>
      </c>
      <c r="U428" s="41">
        <v>81511</v>
      </c>
    </row>
    <row r="429" spans="1:21" x14ac:dyDescent="0.35">
      <c r="A429" s="40">
        <v>425</v>
      </c>
      <c r="B429" s="76" t="s">
        <v>627</v>
      </c>
      <c r="C429" s="54" t="str">
        <f t="shared" si="19"/>
        <v xml:space="preserve"> Washington</v>
      </c>
      <c r="D429" s="91" t="str">
        <f t="shared" si="20"/>
        <v>Auburn city</v>
      </c>
      <c r="E429" s="103" t="e" vm="385">
        <v>#VALUE!</v>
      </c>
      <c r="F429" s="97" t="e" vm="1233">
        <v>#VALUE!</v>
      </c>
      <c r="G429" s="98" cm="1" vm="1234">
        <f t="array" ref="G429">_FV(F429,"Population")</f>
        <v>81905</v>
      </c>
      <c r="H429" s="105">
        <f t="shared" si="21"/>
        <v>0.441</v>
      </c>
      <c r="I429" s="101"/>
      <c r="J429" s="41">
        <v>70180</v>
      </c>
      <c r="K429" s="41">
        <v>70301</v>
      </c>
      <c r="L429" s="41">
        <v>70560</v>
      </c>
      <c r="M429" s="41">
        <v>71748</v>
      </c>
      <c r="N429" s="41">
        <v>73474</v>
      </c>
      <c r="O429" s="41">
        <v>74924</v>
      </c>
      <c r="P429" s="41">
        <v>76198</v>
      </c>
      <c r="Q429" s="41">
        <v>77479</v>
      </c>
      <c r="R429" s="41">
        <v>78725</v>
      </c>
      <c r="S429" s="41">
        <v>81333</v>
      </c>
      <c r="T429" s="41">
        <v>81789</v>
      </c>
      <c r="U429" s="41">
        <v>81464</v>
      </c>
    </row>
    <row r="430" spans="1:21" x14ac:dyDescent="0.35">
      <c r="A430" s="40">
        <v>426</v>
      </c>
      <c r="B430" s="76" t="s">
        <v>628</v>
      </c>
      <c r="C430" s="54" t="str">
        <f t="shared" si="19"/>
        <v xml:space="preserve"> Rhode Island</v>
      </c>
      <c r="D430" s="91" t="str">
        <f t="shared" si="20"/>
        <v>Cranston city</v>
      </c>
      <c r="E430" s="103" t="e" vm="676">
        <v>#VALUE!</v>
      </c>
      <c r="F430" s="97" t="e" vm="1235">
        <v>#VALUE!</v>
      </c>
      <c r="G430" s="98" cm="1" vm="1236">
        <f t="array" ref="G430">_FV(F430,"Population")</f>
        <v>81274</v>
      </c>
      <c r="H430" s="105">
        <f t="shared" si="21"/>
        <v>-0.182</v>
      </c>
      <c r="I430" s="101"/>
      <c r="J430" s="41">
        <v>80387</v>
      </c>
      <c r="K430" s="41">
        <v>80627</v>
      </c>
      <c r="L430" s="41">
        <v>80757</v>
      </c>
      <c r="M430" s="41">
        <v>80881</v>
      </c>
      <c r="N430" s="41">
        <v>81066</v>
      </c>
      <c r="O430" s="41">
        <v>81033</v>
      </c>
      <c r="P430" s="41">
        <v>81248</v>
      </c>
      <c r="Q430" s="41">
        <v>81306</v>
      </c>
      <c r="R430" s="41">
        <v>81221</v>
      </c>
      <c r="S430" s="41">
        <v>81022</v>
      </c>
      <c r="T430" s="41">
        <v>81335</v>
      </c>
      <c r="U430" s="41">
        <v>81456</v>
      </c>
    </row>
    <row r="431" spans="1:21" x14ac:dyDescent="0.35">
      <c r="A431" s="40">
        <v>427</v>
      </c>
      <c r="B431" s="76" t="s">
        <v>629</v>
      </c>
      <c r="C431" s="54" t="str">
        <f t="shared" si="19"/>
        <v xml:space="preserve"> Massachusetts</v>
      </c>
      <c r="D431" s="91" t="str">
        <f t="shared" si="20"/>
        <v>Somerville city</v>
      </c>
      <c r="E431" s="103" t="e" vm="433">
        <v>#VALUE!</v>
      </c>
      <c r="F431" s="97" t="e" vm="1237">
        <v>#VALUE!</v>
      </c>
      <c r="G431" s="98" cm="1" vm="1238">
        <f t="array" ref="G431">_FV(F431,"Population")</f>
        <v>81562</v>
      </c>
      <c r="H431" s="105">
        <f t="shared" si="21"/>
        <v>0.20200000000000001</v>
      </c>
      <c r="I431" s="101"/>
      <c r="J431" s="41">
        <v>75754</v>
      </c>
      <c r="K431" s="41">
        <v>75701</v>
      </c>
      <c r="L431" s="41">
        <v>75877</v>
      </c>
      <c r="M431" s="41">
        <v>76710</v>
      </c>
      <c r="N431" s="41">
        <v>77620</v>
      </c>
      <c r="O431" s="41">
        <v>78573</v>
      </c>
      <c r="P431" s="41">
        <v>78991</v>
      </c>
      <c r="Q431" s="41">
        <v>79715</v>
      </c>
      <c r="R431" s="41">
        <v>80936</v>
      </c>
      <c r="S431" s="41">
        <v>81204</v>
      </c>
      <c r="T431" s="41">
        <v>81357</v>
      </c>
      <c r="U431" s="41">
        <v>81360</v>
      </c>
    </row>
    <row r="432" spans="1:21" x14ac:dyDescent="0.35">
      <c r="A432" s="40">
        <v>428</v>
      </c>
      <c r="B432" s="76" t="s">
        <v>630</v>
      </c>
      <c r="C432" s="54" t="str">
        <f t="shared" si="19"/>
        <v xml:space="preserve"> California</v>
      </c>
      <c r="D432" s="91" t="str">
        <f t="shared" si="20"/>
        <v>Folsom city</v>
      </c>
      <c r="E432" s="103" t="e" vm="317">
        <v>#VALUE!</v>
      </c>
      <c r="F432" s="97" t="e" vm="1239">
        <v>#VALUE!</v>
      </c>
      <c r="G432" s="98" cm="1" vm="1240">
        <f t="array" ref="G432">_FV(F432,"Population")</f>
        <v>79022</v>
      </c>
      <c r="H432" s="105">
        <f t="shared" si="21"/>
        <v>-2.306</v>
      </c>
      <c r="I432" s="101"/>
      <c r="J432" s="41">
        <v>72203</v>
      </c>
      <c r="K432" s="41">
        <v>72147</v>
      </c>
      <c r="L432" s="41">
        <v>72110</v>
      </c>
      <c r="M432" s="41">
        <v>72542</v>
      </c>
      <c r="N432" s="41">
        <v>73042</v>
      </c>
      <c r="O432" s="41">
        <v>72782</v>
      </c>
      <c r="P432" s="41">
        <v>74950</v>
      </c>
      <c r="Q432" s="41">
        <v>75935</v>
      </c>
      <c r="R432" s="41">
        <v>76999</v>
      </c>
      <c r="S432" s="41">
        <v>77798</v>
      </c>
      <c r="T432" s="41">
        <v>78842</v>
      </c>
      <c r="U432" s="41">
        <v>81328</v>
      </c>
    </row>
    <row r="433" spans="1:21" x14ac:dyDescent="0.35">
      <c r="A433" s="40">
        <v>429</v>
      </c>
      <c r="B433" s="76" t="s">
        <v>631</v>
      </c>
      <c r="C433" s="54" t="str">
        <f t="shared" si="19"/>
        <v xml:space="preserve"> Arkansas</v>
      </c>
      <c r="D433" s="91" t="str">
        <f t="shared" si="20"/>
        <v>Springdale city</v>
      </c>
      <c r="E433" s="103" t="e" vm="316">
        <v>#VALUE!</v>
      </c>
      <c r="F433" s="97" t="e" vm="1241">
        <v>#VALUE!</v>
      </c>
      <c r="G433" s="98" cm="1" vm="1242">
        <f t="array" ref="G433">_FV(F433,"Population")</f>
        <v>81029</v>
      </c>
      <c r="H433" s="105">
        <f t="shared" si="21"/>
        <v>-9.6000000000000002E-2</v>
      </c>
      <c r="I433" s="101"/>
      <c r="J433" s="41">
        <v>69797</v>
      </c>
      <c r="K433" s="41">
        <v>70800</v>
      </c>
      <c r="L433" s="41">
        <v>71129</v>
      </c>
      <c r="M433" s="41">
        <v>72453</v>
      </c>
      <c r="N433" s="41">
        <v>73712</v>
      </c>
      <c r="O433" s="41">
        <v>75121</v>
      </c>
      <c r="P433" s="41">
        <v>76238</v>
      </c>
      <c r="Q433" s="41">
        <v>77524</v>
      </c>
      <c r="R433" s="41">
        <v>78737</v>
      </c>
      <c r="S433" s="41">
        <v>79819</v>
      </c>
      <c r="T433" s="41">
        <v>80907</v>
      </c>
      <c r="U433" s="41">
        <v>81125</v>
      </c>
    </row>
    <row r="434" spans="1:21" x14ac:dyDescent="0.35">
      <c r="A434" s="40">
        <v>430</v>
      </c>
      <c r="B434" s="76" t="s">
        <v>632</v>
      </c>
      <c r="C434" s="54" t="str">
        <f t="shared" si="19"/>
        <v xml:space="preserve"> Florida</v>
      </c>
      <c r="D434" s="91" t="str">
        <f t="shared" si="20"/>
        <v>Deerfield Beach city</v>
      </c>
      <c r="E434" s="103" t="e" vm="413">
        <v>#VALUE!</v>
      </c>
      <c r="F434" s="97" t="e" vm="1243">
        <v>#VALUE!</v>
      </c>
      <c r="G434" s="98" cm="1" vm="1244">
        <f t="array" ref="G434">_FV(F434,"Population")</f>
        <v>80863</v>
      </c>
      <c r="H434" s="105">
        <f t="shared" si="21"/>
        <v>-0.20300000000000001</v>
      </c>
      <c r="I434" s="101"/>
      <c r="J434" s="41">
        <v>75018</v>
      </c>
      <c r="K434" s="41">
        <v>75008</v>
      </c>
      <c r="L434" s="41">
        <v>75178</v>
      </c>
      <c r="M434" s="41">
        <v>76504</v>
      </c>
      <c r="N434" s="41">
        <v>77395</v>
      </c>
      <c r="O434" s="41">
        <v>78002</v>
      </c>
      <c r="P434" s="41">
        <v>78565</v>
      </c>
      <c r="Q434" s="41">
        <v>79334</v>
      </c>
      <c r="R434" s="41">
        <v>79972</v>
      </c>
      <c r="S434" s="41">
        <v>80525</v>
      </c>
      <c r="T434" s="41">
        <v>80666</v>
      </c>
      <c r="U434" s="41">
        <v>81066</v>
      </c>
    </row>
    <row r="435" spans="1:21" x14ac:dyDescent="0.35">
      <c r="A435" s="40">
        <v>431</v>
      </c>
      <c r="B435" s="76" t="s">
        <v>633</v>
      </c>
      <c r="C435" s="54" t="str">
        <f t="shared" si="19"/>
        <v xml:space="preserve"> Rhode Island</v>
      </c>
      <c r="D435" s="91" t="str">
        <f t="shared" si="20"/>
        <v>Warwick city</v>
      </c>
      <c r="E435" s="103" t="e" vm="676">
        <v>#VALUE!</v>
      </c>
      <c r="F435" s="97" t="e" vm="1245">
        <v>#VALUE!</v>
      </c>
      <c r="G435" s="98" cm="1" vm="1246">
        <f t="array" ref="G435">_FV(F435,"Population")</f>
        <v>80847</v>
      </c>
      <c r="H435" s="105">
        <f t="shared" si="21"/>
        <v>-0.157</v>
      </c>
      <c r="I435" s="101"/>
      <c r="J435" s="41">
        <v>82672</v>
      </c>
      <c r="K435" s="41">
        <v>82689</v>
      </c>
      <c r="L435" s="41">
        <v>82643</v>
      </c>
      <c r="M435" s="41">
        <v>82049</v>
      </c>
      <c r="N435" s="41">
        <v>81700</v>
      </c>
      <c r="O435" s="41">
        <v>81548</v>
      </c>
      <c r="P435" s="41">
        <v>81710</v>
      </c>
      <c r="Q435" s="41">
        <v>81142</v>
      </c>
      <c r="R435" s="41">
        <v>81027</v>
      </c>
      <c r="S435" s="41">
        <v>80820</v>
      </c>
      <c r="T435" s="41">
        <v>80966</v>
      </c>
      <c r="U435" s="41">
        <v>81004</v>
      </c>
    </row>
    <row r="436" spans="1:21" x14ac:dyDescent="0.35">
      <c r="A436" s="40">
        <v>432</v>
      </c>
      <c r="B436" s="76" t="s">
        <v>634</v>
      </c>
      <c r="C436" s="54" t="str">
        <f t="shared" si="19"/>
        <v xml:space="preserve"> Illinois</v>
      </c>
      <c r="D436" s="91" t="str">
        <f t="shared" si="20"/>
        <v>Cicero town</v>
      </c>
      <c r="E436" s="103" t="e" vm="326">
        <v>#VALUE!</v>
      </c>
      <c r="F436" s="97" t="e" vm="1247">
        <v>#VALUE!</v>
      </c>
      <c r="G436" s="98" cm="1" vm="1248">
        <f t="array" ref="G436">_FV(F436,"Population")</f>
        <v>81597</v>
      </c>
      <c r="H436" s="105">
        <f t="shared" si="21"/>
        <v>0.80100000000000005</v>
      </c>
      <c r="I436" s="101"/>
      <c r="J436" s="41">
        <v>83891</v>
      </c>
      <c r="K436" s="41">
        <v>84241</v>
      </c>
      <c r="L436" s="41">
        <v>84267</v>
      </c>
      <c r="M436" s="41">
        <v>84438</v>
      </c>
      <c r="N436" s="41">
        <v>84569</v>
      </c>
      <c r="O436" s="41">
        <v>84601</v>
      </c>
      <c r="P436" s="41">
        <v>84397</v>
      </c>
      <c r="Q436" s="41">
        <v>83884</v>
      </c>
      <c r="R436" s="41">
        <v>83219</v>
      </c>
      <c r="S436" s="41">
        <v>82399</v>
      </c>
      <c r="T436" s="41">
        <v>81477</v>
      </c>
      <c r="U436" s="41">
        <v>80796</v>
      </c>
    </row>
    <row r="437" spans="1:21" x14ac:dyDescent="0.35">
      <c r="A437" s="40">
        <v>433</v>
      </c>
      <c r="B437" s="76" t="s">
        <v>635</v>
      </c>
      <c r="C437" s="54" t="str">
        <f t="shared" si="19"/>
        <v xml:space="preserve"> Michigan</v>
      </c>
      <c r="D437" s="91" t="str">
        <f t="shared" si="20"/>
        <v>Farmington Hills city</v>
      </c>
      <c r="E437" s="103" t="e" vm="339">
        <v>#VALUE!</v>
      </c>
      <c r="F437" s="97" t="e" vm="1249">
        <v>#VALUE!</v>
      </c>
      <c r="G437" s="98" cm="1" vm="1250">
        <f t="array" ref="G437">_FV(F437,"Population")</f>
        <v>81093</v>
      </c>
      <c r="H437" s="105">
        <f t="shared" si="21"/>
        <v>0.48099999999999998</v>
      </c>
      <c r="I437" s="101"/>
      <c r="J437" s="41">
        <v>79740</v>
      </c>
      <c r="K437" s="41">
        <v>79725</v>
      </c>
      <c r="L437" s="41">
        <v>79761</v>
      </c>
      <c r="M437" s="41">
        <v>80345</v>
      </c>
      <c r="N437" s="41">
        <v>80922</v>
      </c>
      <c r="O437" s="41">
        <v>81490</v>
      </c>
      <c r="P437" s="41">
        <v>81744</v>
      </c>
      <c r="Q437" s="41">
        <v>81536</v>
      </c>
      <c r="R437" s="41">
        <v>81560</v>
      </c>
      <c r="S437" s="41">
        <v>81426</v>
      </c>
      <c r="T437" s="41">
        <v>80939</v>
      </c>
      <c r="U437" s="41">
        <v>80612</v>
      </c>
    </row>
    <row r="438" spans="1:21" x14ac:dyDescent="0.35">
      <c r="A438" s="40">
        <v>434</v>
      </c>
      <c r="B438" s="76" t="s">
        <v>636</v>
      </c>
      <c r="C438" s="54" t="str">
        <f t="shared" si="19"/>
        <v xml:space="preserve"> Minnesota</v>
      </c>
      <c r="D438" s="91" t="str">
        <f t="shared" si="20"/>
        <v>Brooklyn Park city</v>
      </c>
      <c r="E438" s="103" t="e" vm="341">
        <v>#VALUE!</v>
      </c>
      <c r="F438" s="97" t="e" vm="1251">
        <v>#VALUE!</v>
      </c>
      <c r="G438" s="98" cm="1" vm="1252">
        <f t="array" ref="G438">_FV(F438,"Population")</f>
        <v>80610</v>
      </c>
      <c r="H438" s="105">
        <f t="shared" si="21"/>
        <v>0.221</v>
      </c>
      <c r="I438" s="101"/>
      <c r="J438" s="41">
        <v>75781</v>
      </c>
      <c r="K438" s="41">
        <v>75776</v>
      </c>
      <c r="L438" s="41">
        <v>75963</v>
      </c>
      <c r="M438" s="41">
        <v>76883</v>
      </c>
      <c r="N438" s="41">
        <v>77905</v>
      </c>
      <c r="O438" s="41">
        <v>78471</v>
      </c>
      <c r="P438" s="41">
        <v>78816</v>
      </c>
      <c r="Q438" s="41">
        <v>79256</v>
      </c>
      <c r="R438" s="41">
        <v>79871</v>
      </c>
      <c r="S438" s="41">
        <v>80322</v>
      </c>
      <c r="T438" s="41">
        <v>80524</v>
      </c>
      <c r="U438" s="41">
        <v>80389</v>
      </c>
    </row>
    <row r="439" spans="1:21" x14ac:dyDescent="0.35">
      <c r="A439" s="40">
        <v>435</v>
      </c>
      <c r="B439" s="76" t="s">
        <v>637</v>
      </c>
      <c r="C439" s="54" t="str">
        <f t="shared" si="19"/>
        <v xml:space="preserve"> Massachusetts</v>
      </c>
      <c r="D439" s="91" t="str">
        <f t="shared" si="20"/>
        <v>Lawrence city</v>
      </c>
      <c r="E439" s="103" t="e" vm="433">
        <v>#VALUE!</v>
      </c>
      <c r="F439" s="97" t="e" vm="1253">
        <v>#VALUE!</v>
      </c>
      <c r="G439" s="98" cm="1" vm="1254">
        <f t="array" ref="G439">_FV(F439,"Population")</f>
        <v>80376</v>
      </c>
      <c r="H439" s="105">
        <f t="shared" si="21"/>
        <v>0.34799999999999998</v>
      </c>
      <c r="I439" s="101"/>
      <c r="J439" s="41">
        <v>76377</v>
      </c>
      <c r="K439" s="41">
        <v>76343</v>
      </c>
      <c r="L439" s="41">
        <v>76551</v>
      </c>
      <c r="M439" s="41">
        <v>77260</v>
      </c>
      <c r="N439" s="41">
        <v>77910</v>
      </c>
      <c r="O439" s="41">
        <v>78382</v>
      </c>
      <c r="P439" s="41">
        <v>79182</v>
      </c>
      <c r="Q439" s="41">
        <v>79699</v>
      </c>
      <c r="R439" s="41">
        <v>79818</v>
      </c>
      <c r="S439" s="41">
        <v>80003</v>
      </c>
      <c r="T439" s="41">
        <v>80112</v>
      </c>
      <c r="U439" s="41">
        <v>80028</v>
      </c>
    </row>
    <row r="440" spans="1:21" x14ac:dyDescent="0.35">
      <c r="A440" s="40">
        <v>436</v>
      </c>
      <c r="B440" s="76" t="s">
        <v>638</v>
      </c>
      <c r="C440" s="54" t="str">
        <f t="shared" si="19"/>
        <v xml:space="preserve"> Minnesota</v>
      </c>
      <c r="D440" s="91" t="str">
        <f t="shared" si="20"/>
        <v>Plymouth city</v>
      </c>
      <c r="E440" s="103" t="e" vm="341">
        <v>#VALUE!</v>
      </c>
      <c r="F440" s="97" t="e" vm="1255">
        <v>#VALUE!</v>
      </c>
      <c r="G440" s="98" cm="1" vm="1256">
        <f t="array" ref="G440">_FV(F440,"Population")</f>
        <v>79450</v>
      </c>
      <c r="H440" s="105">
        <f t="shared" si="21"/>
        <v>-0.318</v>
      </c>
      <c r="I440" s="101"/>
      <c r="J440" s="41">
        <v>70576</v>
      </c>
      <c r="K440" s="41">
        <v>70591</v>
      </c>
      <c r="L440" s="41">
        <v>70715</v>
      </c>
      <c r="M440" s="41">
        <v>71703</v>
      </c>
      <c r="N440" s="41">
        <v>73104</v>
      </c>
      <c r="O440" s="41">
        <v>74096</v>
      </c>
      <c r="P440" s="41">
        <v>75176</v>
      </c>
      <c r="Q440" s="41">
        <v>76034</v>
      </c>
      <c r="R440" s="41">
        <v>77341</v>
      </c>
      <c r="S440" s="41">
        <v>78128</v>
      </c>
      <c r="T440" s="41">
        <v>79345</v>
      </c>
      <c r="U440" s="41">
        <v>79768</v>
      </c>
    </row>
    <row r="441" spans="1:21" x14ac:dyDescent="0.35">
      <c r="A441" s="40">
        <v>437</v>
      </c>
      <c r="B441" s="76" t="s">
        <v>639</v>
      </c>
      <c r="C441" s="54" t="str">
        <f t="shared" si="19"/>
        <v xml:space="preserve"> Arizona</v>
      </c>
      <c r="D441" s="91" t="str">
        <f t="shared" si="20"/>
        <v>Buckeye city</v>
      </c>
      <c r="E441" s="103" t="e" vm="400">
        <v>#VALUE!</v>
      </c>
      <c r="F441" s="97" t="e" vm="1257">
        <v>#VALUE!</v>
      </c>
      <c r="G441" s="98" cm="1" vm="1258">
        <f t="array" ref="G441">_FV(F441,"Population")</f>
        <v>69947</v>
      </c>
      <c r="H441" s="105">
        <f t="shared" si="21"/>
        <v>-9.673</v>
      </c>
      <c r="I441" s="101"/>
      <c r="J441" s="41">
        <v>50876</v>
      </c>
      <c r="K441" s="41">
        <v>50851</v>
      </c>
      <c r="L441" s="41">
        <v>51350</v>
      </c>
      <c r="M441" s="41">
        <v>52486</v>
      </c>
      <c r="N441" s="41">
        <v>54389</v>
      </c>
      <c r="O441" s="41">
        <v>56603</v>
      </c>
      <c r="P441" s="41">
        <v>59100</v>
      </c>
      <c r="Q441" s="41">
        <v>61633</v>
      </c>
      <c r="R441" s="41">
        <v>64641</v>
      </c>
      <c r="S441" s="41">
        <v>68534</v>
      </c>
      <c r="T441" s="41">
        <v>74339</v>
      </c>
      <c r="U441" s="41">
        <v>79620</v>
      </c>
    </row>
    <row r="442" spans="1:21" x14ac:dyDescent="0.35">
      <c r="A442" s="40">
        <v>438</v>
      </c>
      <c r="B442" s="76" t="s">
        <v>640</v>
      </c>
      <c r="C442" s="54" t="str">
        <f t="shared" si="19"/>
        <v xml:space="preserve"> Texas</v>
      </c>
      <c r="D442" s="91" t="str">
        <f t="shared" si="20"/>
        <v>Georgetown city</v>
      </c>
      <c r="E442" s="103" t="e" vm="370">
        <v>#VALUE!</v>
      </c>
      <c r="F442" s="97" t="e" vm="1259">
        <v>#VALUE!</v>
      </c>
      <c r="G442" s="98" cm="1" vm="1260">
        <f t="array" ref="G442">_FV(F442,"Population")</f>
        <v>74180</v>
      </c>
      <c r="H442" s="105">
        <f t="shared" si="21"/>
        <v>-5.4240000000000004</v>
      </c>
      <c r="I442" s="101"/>
      <c r="J442" s="41">
        <v>47400</v>
      </c>
      <c r="K442" s="41">
        <v>47483</v>
      </c>
      <c r="L442" s="41">
        <v>48012</v>
      </c>
      <c r="M442" s="41">
        <v>50310</v>
      </c>
      <c r="N442" s="41">
        <v>52483</v>
      </c>
      <c r="O442" s="41">
        <v>54831</v>
      </c>
      <c r="P442" s="41">
        <v>58974</v>
      </c>
      <c r="Q442" s="41">
        <v>63533</v>
      </c>
      <c r="R442" s="41">
        <v>67028</v>
      </c>
      <c r="S442" s="41">
        <v>70640</v>
      </c>
      <c r="T442" s="41">
        <v>74275</v>
      </c>
      <c r="U442" s="41">
        <v>79604</v>
      </c>
    </row>
    <row r="443" spans="1:21" x14ac:dyDescent="0.35">
      <c r="A443" s="40">
        <v>439</v>
      </c>
      <c r="B443" s="76" t="s">
        <v>641</v>
      </c>
      <c r="C443" s="54" t="str">
        <f t="shared" si="19"/>
        <v xml:space="preserve"> Texas</v>
      </c>
      <c r="D443" s="91" t="str">
        <f t="shared" si="20"/>
        <v>Cedar Park city</v>
      </c>
      <c r="E443" s="103" t="e" vm="370">
        <v>#VALUE!</v>
      </c>
      <c r="F443" s="97" t="e" vm="1261">
        <v>#VALUE!</v>
      </c>
      <c r="G443" s="98" cm="1" vm="1262">
        <f t="array" ref="G443">_FV(F443,"Population")</f>
        <v>76999</v>
      </c>
      <c r="H443" s="105">
        <f t="shared" si="21"/>
        <v>-2.4630000000000001</v>
      </c>
      <c r="I443" s="101"/>
      <c r="J443" s="41">
        <v>48937</v>
      </c>
      <c r="K443" s="41">
        <v>55117</v>
      </c>
      <c r="L443" s="41">
        <v>55777</v>
      </c>
      <c r="M443" s="41">
        <v>58840</v>
      </c>
      <c r="N443" s="41">
        <v>61496</v>
      </c>
      <c r="O443" s="41">
        <v>64800</v>
      </c>
      <c r="P443" s="41">
        <v>67161</v>
      </c>
      <c r="Q443" s="41">
        <v>69556</v>
      </c>
      <c r="R443" s="41">
        <v>72545</v>
      </c>
      <c r="S443" s="41">
        <v>75559</v>
      </c>
      <c r="T443" s="41">
        <v>76903</v>
      </c>
      <c r="U443" s="41">
        <v>79462</v>
      </c>
    </row>
    <row r="444" spans="1:21" x14ac:dyDescent="0.35">
      <c r="A444" s="40">
        <v>440</v>
      </c>
      <c r="B444" s="76" t="s">
        <v>642</v>
      </c>
      <c r="C444" s="54" t="str">
        <f t="shared" si="19"/>
        <v xml:space="preserve"> California</v>
      </c>
      <c r="D444" s="91" t="str">
        <f t="shared" si="20"/>
        <v>Tustin city</v>
      </c>
      <c r="E444" s="103" t="e" vm="317">
        <v>#VALUE!</v>
      </c>
      <c r="F444" s="97" t="e" vm="1263">
        <v>#VALUE!</v>
      </c>
      <c r="G444" s="98" cm="1" vm="1264">
        <f t="array" ref="G444">_FV(F444,"Population")</f>
        <v>79795</v>
      </c>
      <c r="H444" s="105">
        <f t="shared" si="21"/>
        <v>0.44700000000000001</v>
      </c>
      <c r="I444" s="101"/>
      <c r="J444" s="41">
        <v>75540</v>
      </c>
      <c r="K444" s="41">
        <v>75317</v>
      </c>
      <c r="L444" s="41">
        <v>75472</v>
      </c>
      <c r="M444" s="41">
        <v>76227</v>
      </c>
      <c r="N444" s="41">
        <v>77575</v>
      </c>
      <c r="O444" s="41">
        <v>78122</v>
      </c>
      <c r="P444" s="41">
        <v>80138</v>
      </c>
      <c r="Q444" s="41">
        <v>80088</v>
      </c>
      <c r="R444" s="41">
        <v>80245</v>
      </c>
      <c r="S444" s="41">
        <v>80121</v>
      </c>
      <c r="T444" s="41">
        <v>79578</v>
      </c>
      <c r="U444" s="41">
        <v>79348</v>
      </c>
    </row>
    <row r="445" spans="1:21" x14ac:dyDescent="0.35">
      <c r="A445" s="40">
        <v>441</v>
      </c>
      <c r="B445" s="76" t="s">
        <v>643</v>
      </c>
      <c r="C445" s="54" t="str">
        <f t="shared" si="19"/>
        <v xml:space="preserve"> California</v>
      </c>
      <c r="D445" s="91" t="str">
        <f t="shared" si="20"/>
        <v>Lakewood city</v>
      </c>
      <c r="E445" s="103" t="e" vm="317">
        <v>#VALUE!</v>
      </c>
      <c r="F445" s="97" t="e" vm="1265">
        <v>#VALUE!</v>
      </c>
      <c r="G445" s="98" cm="1" vm="1266">
        <f t="array" ref="G445">_FV(F445,"Population")</f>
        <v>80140</v>
      </c>
      <c r="H445" s="105">
        <f t="shared" si="21"/>
        <v>0.83299999999999996</v>
      </c>
      <c r="I445" s="101"/>
      <c r="J445" s="41">
        <v>80048</v>
      </c>
      <c r="K445" s="41">
        <v>80086</v>
      </c>
      <c r="L445" s="41">
        <v>80079</v>
      </c>
      <c r="M445" s="41">
        <v>80413</v>
      </c>
      <c r="N445" s="41">
        <v>80672</v>
      </c>
      <c r="O445" s="41">
        <v>80883</v>
      </c>
      <c r="P445" s="41">
        <v>80927</v>
      </c>
      <c r="Q445" s="41">
        <v>80951</v>
      </c>
      <c r="R445" s="41">
        <v>80895</v>
      </c>
      <c r="S445" s="41">
        <v>80510</v>
      </c>
      <c r="T445" s="41">
        <v>79907</v>
      </c>
      <c r="U445" s="41">
        <v>79307</v>
      </c>
    </row>
    <row r="446" spans="1:21" x14ac:dyDescent="0.35">
      <c r="A446" s="40">
        <v>442</v>
      </c>
      <c r="B446" s="76" t="s">
        <v>644</v>
      </c>
      <c r="C446" s="54" t="str">
        <f t="shared" si="19"/>
        <v xml:space="preserve"> California</v>
      </c>
      <c r="D446" s="91" t="str">
        <f t="shared" si="20"/>
        <v>Perris city</v>
      </c>
      <c r="E446" s="103" t="e" vm="317">
        <v>#VALUE!</v>
      </c>
      <c r="F446" s="97" t="e" vm="1267">
        <v>#VALUE!</v>
      </c>
      <c r="G446" s="98" cm="1" vm="1268">
        <f t="array" ref="G446">_FV(F446,"Population")</f>
        <v>79133</v>
      </c>
      <c r="H446" s="105">
        <f t="shared" si="21"/>
        <v>-0.158</v>
      </c>
      <c r="I446" s="101"/>
      <c r="J446" s="41">
        <v>68386</v>
      </c>
      <c r="K446" s="41">
        <v>68564</v>
      </c>
      <c r="L446" s="41">
        <v>69000</v>
      </c>
      <c r="M446" s="41">
        <v>70426</v>
      </c>
      <c r="N446" s="41">
        <v>71229</v>
      </c>
      <c r="O446" s="41">
        <v>72295</v>
      </c>
      <c r="P446" s="41">
        <v>73485</v>
      </c>
      <c r="Q446" s="41">
        <v>74613</v>
      </c>
      <c r="R446" s="41">
        <v>76046</v>
      </c>
      <c r="S446" s="41">
        <v>77563</v>
      </c>
      <c r="T446" s="41">
        <v>78903</v>
      </c>
      <c r="U446" s="41">
        <v>79291</v>
      </c>
    </row>
    <row r="447" spans="1:21" x14ac:dyDescent="0.35">
      <c r="A447" s="40">
        <v>443</v>
      </c>
      <c r="B447" s="76" t="s">
        <v>645</v>
      </c>
      <c r="C447" s="54" t="str">
        <f t="shared" si="19"/>
        <v xml:space="preserve"> Texas</v>
      </c>
      <c r="D447" s="91" t="str">
        <f t="shared" si="20"/>
        <v>Flower Mound town</v>
      </c>
      <c r="E447" s="103" t="e" vm="370">
        <v>#VALUE!</v>
      </c>
      <c r="F447" s="97" t="e" vm="1269">
        <v>#VALUE!</v>
      </c>
      <c r="G447" s="98" cm="1" vm="1270">
        <f t="array" ref="G447">_FV(F447,"Population")</f>
        <v>77329</v>
      </c>
      <c r="H447" s="105">
        <f t="shared" si="21"/>
        <v>-1.806</v>
      </c>
      <c r="I447" s="101"/>
      <c r="J447" s="41">
        <v>64669</v>
      </c>
      <c r="K447" s="41">
        <v>64675</v>
      </c>
      <c r="L447" s="41">
        <v>64864</v>
      </c>
      <c r="M447" s="41">
        <v>65982</v>
      </c>
      <c r="N447" s="41">
        <v>67764</v>
      </c>
      <c r="O447" s="41">
        <v>68375</v>
      </c>
      <c r="P447" s="41">
        <v>69525</v>
      </c>
      <c r="Q447" s="41">
        <v>70985</v>
      </c>
      <c r="R447" s="41">
        <v>73533</v>
      </c>
      <c r="S447" s="41">
        <v>76700</v>
      </c>
      <c r="T447" s="41">
        <v>77562</v>
      </c>
      <c r="U447" s="41">
        <v>79135</v>
      </c>
    </row>
    <row r="448" spans="1:21" x14ac:dyDescent="0.35">
      <c r="A448" s="40">
        <v>444</v>
      </c>
      <c r="B448" s="76" t="s">
        <v>646</v>
      </c>
      <c r="C448" s="54" t="str">
        <f t="shared" si="19"/>
        <v xml:space="preserve"> Texas</v>
      </c>
      <c r="D448" s="91" t="str">
        <f t="shared" si="20"/>
        <v>Pharr city</v>
      </c>
      <c r="E448" s="103" t="e" vm="370">
        <v>#VALUE!</v>
      </c>
      <c r="F448" s="97" t="e" vm="1271">
        <v>#VALUE!</v>
      </c>
      <c r="G448" s="98" cm="1" vm="1272">
        <f t="array" ref="G448">_FV(F448,"Population")</f>
        <v>79707</v>
      </c>
      <c r="H448" s="105">
        <f t="shared" si="21"/>
        <v>0.59499999999999997</v>
      </c>
      <c r="I448" s="101"/>
      <c r="J448" s="41">
        <v>70400</v>
      </c>
      <c r="K448" s="41">
        <v>70457</v>
      </c>
      <c r="L448" s="41">
        <v>70778</v>
      </c>
      <c r="M448" s="41">
        <v>72142</v>
      </c>
      <c r="N448" s="41">
        <v>73327</v>
      </c>
      <c r="O448" s="41">
        <v>74165</v>
      </c>
      <c r="P448" s="41">
        <v>75348</v>
      </c>
      <c r="Q448" s="41">
        <v>76369</v>
      </c>
      <c r="R448" s="41">
        <v>77363</v>
      </c>
      <c r="S448" s="41">
        <v>78649</v>
      </c>
      <c r="T448" s="41">
        <v>78925</v>
      </c>
      <c r="U448" s="41">
        <v>79112</v>
      </c>
    </row>
    <row r="449" spans="1:21" x14ac:dyDescent="0.35">
      <c r="A449" s="40">
        <v>445</v>
      </c>
      <c r="B449" s="76" t="s">
        <v>647</v>
      </c>
      <c r="C449" s="54" t="str">
        <f t="shared" si="19"/>
        <v xml:space="preserve"> Colorado</v>
      </c>
      <c r="D449" s="91" t="str">
        <f t="shared" si="20"/>
        <v>Loveland city</v>
      </c>
      <c r="E449" s="103" t="e" vm="322">
        <v>#VALUE!</v>
      </c>
      <c r="F449" s="97" t="e" vm="1273">
        <v>#VALUE!</v>
      </c>
      <c r="G449" s="98" cm="1" vm="1274">
        <f t="array" ref="G449">_FV(F449,"Population")</f>
        <v>77446</v>
      </c>
      <c r="H449" s="105">
        <f t="shared" si="21"/>
        <v>-1.431</v>
      </c>
      <c r="I449" s="101"/>
      <c r="J449" s="41">
        <v>66859</v>
      </c>
      <c r="K449" s="41">
        <v>66992</v>
      </c>
      <c r="L449" s="41">
        <v>67157</v>
      </c>
      <c r="M449" s="41">
        <v>69321</v>
      </c>
      <c r="N449" s="41">
        <v>70384</v>
      </c>
      <c r="O449" s="41">
        <v>71337</v>
      </c>
      <c r="P449" s="41">
        <v>72514</v>
      </c>
      <c r="Q449" s="41">
        <v>74886</v>
      </c>
      <c r="R449" s="41">
        <v>76399</v>
      </c>
      <c r="S449" s="41">
        <v>76880</v>
      </c>
      <c r="T449" s="41">
        <v>77752</v>
      </c>
      <c r="U449" s="41">
        <v>78877</v>
      </c>
    </row>
    <row r="450" spans="1:21" x14ac:dyDescent="0.35">
      <c r="A450" s="40">
        <v>446</v>
      </c>
      <c r="B450" s="76" t="s">
        <v>648</v>
      </c>
      <c r="C450" s="54" t="str">
        <f t="shared" si="19"/>
        <v xml:space="preserve"> Florida</v>
      </c>
      <c r="D450" s="91" t="str">
        <f t="shared" si="20"/>
        <v>Boynton Beach city</v>
      </c>
      <c r="E450" s="103" t="e" vm="413">
        <v>#VALUE!</v>
      </c>
      <c r="F450" s="97" t="e" vm="1275">
        <v>#VALUE!</v>
      </c>
      <c r="G450" s="98" cm="1" vm="1276">
        <f t="array" ref="G450">_FV(F450,"Population")</f>
        <v>78050</v>
      </c>
      <c r="H450" s="105">
        <f t="shared" si="21"/>
        <v>-0.629</v>
      </c>
      <c r="I450" s="101"/>
      <c r="J450" s="41">
        <v>68217</v>
      </c>
      <c r="K450" s="41">
        <v>68293</v>
      </c>
      <c r="L450" s="41">
        <v>68411</v>
      </c>
      <c r="M450" s="41">
        <v>68905</v>
      </c>
      <c r="N450" s="41">
        <v>70049</v>
      </c>
      <c r="O450" s="41">
        <v>71305</v>
      </c>
      <c r="P450" s="41">
        <v>73155</v>
      </c>
      <c r="Q450" s="41">
        <v>74005</v>
      </c>
      <c r="R450" s="41">
        <v>75877</v>
      </c>
      <c r="S450" s="41">
        <v>77711</v>
      </c>
      <c r="T450" s="41">
        <v>77949</v>
      </c>
      <c r="U450" s="41">
        <v>78679</v>
      </c>
    </row>
    <row r="451" spans="1:21" x14ac:dyDescent="0.35">
      <c r="A451" s="40">
        <v>447</v>
      </c>
      <c r="B451" s="76" t="s">
        <v>649</v>
      </c>
      <c r="C451" s="54" t="str">
        <f t="shared" si="19"/>
        <v xml:space="preserve"> New York</v>
      </c>
      <c r="D451" s="91" t="str">
        <f t="shared" si="20"/>
        <v>New Rochelle city</v>
      </c>
      <c r="E451" s="103" t="e" vm="384">
        <v>#VALUE!</v>
      </c>
      <c r="F451" s="97" t="e" vm="1277">
        <v>#VALUE!</v>
      </c>
      <c r="G451" s="98" cm="1" vm="1278">
        <f t="array" ref="G451">_FV(F451,"Population")</f>
        <v>78742</v>
      </c>
      <c r="H451" s="105">
        <f t="shared" si="21"/>
        <v>0.185</v>
      </c>
      <c r="I451" s="101"/>
      <c r="J451" s="41">
        <v>77062</v>
      </c>
      <c r="K451" s="41">
        <v>77115</v>
      </c>
      <c r="L451" s="41">
        <v>77233</v>
      </c>
      <c r="M451" s="41">
        <v>77701</v>
      </c>
      <c r="N451" s="41">
        <v>78328</v>
      </c>
      <c r="O451" s="41">
        <v>79265</v>
      </c>
      <c r="P451" s="41">
        <v>79342</v>
      </c>
      <c r="Q451" s="41">
        <v>79419</v>
      </c>
      <c r="R451" s="41">
        <v>79455</v>
      </c>
      <c r="S451" s="41">
        <v>79084</v>
      </c>
      <c r="T451" s="41">
        <v>78822</v>
      </c>
      <c r="U451" s="41">
        <v>78557</v>
      </c>
    </row>
    <row r="452" spans="1:21" x14ac:dyDescent="0.35">
      <c r="A452" s="40">
        <v>448</v>
      </c>
      <c r="B452" s="76" t="s">
        <v>650</v>
      </c>
      <c r="C452" s="54" t="str">
        <f t="shared" si="19"/>
        <v xml:space="preserve"> Texas</v>
      </c>
      <c r="D452" s="91" t="str">
        <f t="shared" si="20"/>
        <v>Temple city</v>
      </c>
      <c r="E452" s="103" t="e" vm="370">
        <v>#VALUE!</v>
      </c>
      <c r="F452" s="97" t="e" vm="1279">
        <v>#VALUE!</v>
      </c>
      <c r="G452" s="98" cm="1" vm="1280">
        <f t="array" ref="G452">_FV(F452,"Population")</f>
        <v>76256</v>
      </c>
      <c r="H452" s="105">
        <f t="shared" si="21"/>
        <v>-2.1829999999999998</v>
      </c>
      <c r="I452" s="101"/>
      <c r="J452" s="41">
        <v>66102</v>
      </c>
      <c r="K452" s="41">
        <v>66082</v>
      </c>
      <c r="L452" s="41">
        <v>66614</v>
      </c>
      <c r="M452" s="41">
        <v>67124</v>
      </c>
      <c r="N452" s="41">
        <v>68756</v>
      </c>
      <c r="O452" s="41">
        <v>69544</v>
      </c>
      <c r="P452" s="41">
        <v>70199</v>
      </c>
      <c r="Q452" s="41">
        <v>71786</v>
      </c>
      <c r="R452" s="41">
        <v>73003</v>
      </c>
      <c r="S452" s="41">
        <v>74377</v>
      </c>
      <c r="T452" s="41">
        <v>76165</v>
      </c>
      <c r="U452" s="41">
        <v>78439</v>
      </c>
    </row>
    <row r="453" spans="1:21" x14ac:dyDescent="0.35">
      <c r="A453" s="40">
        <v>449</v>
      </c>
      <c r="B453" s="76" t="s">
        <v>651</v>
      </c>
      <c r="C453" s="54" t="str">
        <f t="shared" si="19"/>
        <v xml:space="preserve"> Louisiana</v>
      </c>
      <c r="D453" s="91" t="str">
        <f t="shared" si="20"/>
        <v>Lake Charles city</v>
      </c>
      <c r="E453" s="103" t="e" vm="338">
        <v>#VALUE!</v>
      </c>
      <c r="F453" s="97" t="e" vm="118">
        <v>#VALUE!</v>
      </c>
      <c r="G453" s="98" cm="1" vm="1281">
        <f t="array" ref="G453">_FV(F453,"Population")</f>
        <v>78001</v>
      </c>
      <c r="H453" s="105">
        <f t="shared" si="21"/>
        <v>-0.39500000000000002</v>
      </c>
      <c r="I453" s="101"/>
      <c r="J453" s="41">
        <v>71993</v>
      </c>
      <c r="K453" s="41">
        <v>72398</v>
      </c>
      <c r="L453" s="41">
        <v>72531</v>
      </c>
      <c r="M453" s="41">
        <v>72873</v>
      </c>
      <c r="N453" s="41">
        <v>73665</v>
      </c>
      <c r="O453" s="41">
        <v>73886</v>
      </c>
      <c r="P453" s="41">
        <v>74513</v>
      </c>
      <c r="Q453" s="41">
        <v>75685</v>
      </c>
      <c r="R453" s="41">
        <v>76462</v>
      </c>
      <c r="S453" s="41">
        <v>77586</v>
      </c>
      <c r="T453" s="41">
        <v>78266</v>
      </c>
      <c r="U453" s="41">
        <v>78396</v>
      </c>
    </row>
    <row r="454" spans="1:21" x14ac:dyDescent="0.35">
      <c r="A454" s="40">
        <v>450</v>
      </c>
      <c r="B454" s="76" t="s">
        <v>652</v>
      </c>
      <c r="C454" s="54" t="str">
        <f t="shared" ref="C454:C517" si="22">RIGHT(B454,LEN(B454)-SEARCH(",",B454))</f>
        <v xml:space="preserve"> Arkansas</v>
      </c>
      <c r="D454" s="91" t="str">
        <f t="shared" ref="D454:D517" si="23">LEFT(B454,SEARCH(",",B454)-1)</f>
        <v>Jonesboro city</v>
      </c>
      <c r="E454" s="103" t="e" vm="316">
        <v>#VALUE!</v>
      </c>
      <c r="F454" s="97" t="e" vm="1282">
        <v>#VALUE!</v>
      </c>
      <c r="G454" s="98" cm="1" vm="1283">
        <f t="array" ref="G454">_FV(F454,"Population")</f>
        <v>76990</v>
      </c>
      <c r="H454" s="105">
        <f t="shared" si="21"/>
        <v>-1.4039999999999999</v>
      </c>
      <c r="I454" s="101"/>
      <c r="J454" s="41">
        <v>67263</v>
      </c>
      <c r="K454" s="41">
        <v>67295</v>
      </c>
      <c r="L454" s="41">
        <v>67548</v>
      </c>
      <c r="M454" s="41">
        <v>68998</v>
      </c>
      <c r="N454" s="41">
        <v>70440</v>
      </c>
      <c r="O454" s="41">
        <v>71604</v>
      </c>
      <c r="P454" s="41">
        <v>72303</v>
      </c>
      <c r="Q454" s="41">
        <v>73763</v>
      </c>
      <c r="R454" s="41">
        <v>74797</v>
      </c>
      <c r="S454" s="41">
        <v>75938</v>
      </c>
      <c r="T454" s="41">
        <v>77234</v>
      </c>
      <c r="U454" s="41">
        <v>78394</v>
      </c>
    </row>
    <row r="455" spans="1:21" x14ac:dyDescent="0.35">
      <c r="A455" s="40">
        <v>451</v>
      </c>
      <c r="B455" s="76" t="s">
        <v>653</v>
      </c>
      <c r="C455" s="54" t="str">
        <f t="shared" si="22"/>
        <v xml:space="preserve"> California</v>
      </c>
      <c r="D455" s="91" t="str">
        <f t="shared" si="23"/>
        <v>Napa city</v>
      </c>
      <c r="E455" s="103" t="e" vm="317">
        <v>#VALUE!</v>
      </c>
      <c r="F455" s="97" t="e" vm="1284">
        <v>#VALUE!</v>
      </c>
      <c r="G455" s="98" cm="1" vm="1285">
        <f t="array" ref="G455">_FV(F455,"Population")</f>
        <v>79263</v>
      </c>
      <c r="H455" s="105">
        <f t="shared" si="21"/>
        <v>1.133</v>
      </c>
      <c r="I455" s="101"/>
      <c r="J455" s="41">
        <v>76915</v>
      </c>
      <c r="K455" s="41">
        <v>77088</v>
      </c>
      <c r="L455" s="41">
        <v>77185</v>
      </c>
      <c r="M455" s="41">
        <v>77679</v>
      </c>
      <c r="N455" s="41">
        <v>78168</v>
      </c>
      <c r="O455" s="41">
        <v>78728</v>
      </c>
      <c r="P455" s="41">
        <v>79384</v>
      </c>
      <c r="Q455" s="41">
        <v>79636</v>
      </c>
      <c r="R455" s="41">
        <v>79616</v>
      </c>
      <c r="S455" s="41">
        <v>79083</v>
      </c>
      <c r="T455" s="41">
        <v>78946</v>
      </c>
      <c r="U455" s="41">
        <v>78130</v>
      </c>
    </row>
    <row r="456" spans="1:21" x14ac:dyDescent="0.35">
      <c r="A456" s="40">
        <v>452</v>
      </c>
      <c r="B456" s="76" t="s">
        <v>654</v>
      </c>
      <c r="C456" s="54" t="str">
        <f t="shared" si="22"/>
        <v xml:space="preserve"> Ohio</v>
      </c>
      <c r="D456" s="91" t="str">
        <f t="shared" si="23"/>
        <v>Parma city</v>
      </c>
      <c r="E456" s="103" t="e" vm="359">
        <v>#VALUE!</v>
      </c>
      <c r="F456" s="97" t="e" vm="1286">
        <v>#VALUE!</v>
      </c>
      <c r="G456" s="98" cm="1" vm="1287">
        <f t="array" ref="G456">_FV(F456,"Population")</f>
        <v>78751</v>
      </c>
      <c r="H456" s="105">
        <f t="shared" si="21"/>
        <v>0.64800000000000002</v>
      </c>
      <c r="I456" s="101"/>
      <c r="J456" s="41">
        <v>81601</v>
      </c>
      <c r="K456" s="41">
        <v>81589</v>
      </c>
      <c r="L456" s="41">
        <v>81456</v>
      </c>
      <c r="M456" s="41">
        <v>80961</v>
      </c>
      <c r="N456" s="41">
        <v>80623</v>
      </c>
      <c r="O456" s="41">
        <v>80453</v>
      </c>
      <c r="P456" s="41">
        <v>80166</v>
      </c>
      <c r="Q456" s="41">
        <v>80037</v>
      </c>
      <c r="R456" s="41">
        <v>79627</v>
      </c>
      <c r="S456" s="41">
        <v>79103</v>
      </c>
      <c r="T456" s="41">
        <v>78622</v>
      </c>
      <c r="U456" s="41">
        <v>78103</v>
      </c>
    </row>
    <row r="457" spans="1:21" x14ac:dyDescent="0.35">
      <c r="A457" s="40">
        <v>453</v>
      </c>
      <c r="B457" s="76" t="s">
        <v>655</v>
      </c>
      <c r="C457" s="54" t="str">
        <f t="shared" si="22"/>
        <v xml:space="preserve"> Utah</v>
      </c>
      <c r="D457" s="91" t="str">
        <f t="shared" si="23"/>
        <v>Layton city</v>
      </c>
      <c r="E457" s="103" t="e" vm="381">
        <v>#VALUE!</v>
      </c>
      <c r="F457" s="97" t="e" vm="1288">
        <v>#VALUE!</v>
      </c>
      <c r="G457" s="98" cm="1" vm="1289">
        <f t="array" ref="G457">_FV(F457,"Population")</f>
        <v>77303</v>
      </c>
      <c r="H457" s="105">
        <f t="shared" ref="H457:H520" si="24">(G457-U457)/1000</f>
        <v>-0.71099999999999997</v>
      </c>
      <c r="I457" s="101"/>
      <c r="J457" s="41">
        <v>67311</v>
      </c>
      <c r="K457" s="41">
        <v>67529</v>
      </c>
      <c r="L457" s="41">
        <v>67813</v>
      </c>
      <c r="M457" s="41">
        <v>68479</v>
      </c>
      <c r="N457" s="41">
        <v>68899</v>
      </c>
      <c r="O457" s="41">
        <v>70978</v>
      </c>
      <c r="P457" s="41">
        <v>72360</v>
      </c>
      <c r="Q457" s="41">
        <v>73929</v>
      </c>
      <c r="R457" s="41">
        <v>75482</v>
      </c>
      <c r="S457" s="41">
        <v>76447</v>
      </c>
      <c r="T457" s="41">
        <v>77181</v>
      </c>
      <c r="U457" s="41">
        <v>78014</v>
      </c>
    </row>
    <row r="458" spans="1:21" x14ac:dyDescent="0.35">
      <c r="A458" s="40">
        <v>454</v>
      </c>
      <c r="B458" s="76" t="s">
        <v>656</v>
      </c>
      <c r="C458" s="54" t="str">
        <f t="shared" si="22"/>
        <v xml:space="preserve"> California</v>
      </c>
      <c r="D458" s="91" t="str">
        <f t="shared" si="23"/>
        <v>Alameda city</v>
      </c>
      <c r="E458" s="103" t="e" vm="317">
        <v>#VALUE!</v>
      </c>
      <c r="F458" s="97" t="e" vm="1290">
        <v>#VALUE!</v>
      </c>
      <c r="G458" s="98" cm="1" vm="1291">
        <f t="array" ref="G458">_FV(F458,"Population")</f>
        <v>78338</v>
      </c>
      <c r="H458" s="105">
        <f t="shared" si="24"/>
        <v>0.71399999999999997</v>
      </c>
      <c r="I458" s="101"/>
      <c r="J458" s="41">
        <v>73812</v>
      </c>
      <c r="K458" s="41">
        <v>73812</v>
      </c>
      <c r="L458" s="41">
        <v>73946</v>
      </c>
      <c r="M458" s="41">
        <v>74692</v>
      </c>
      <c r="N458" s="41">
        <v>75637</v>
      </c>
      <c r="O458" s="41">
        <v>76479</v>
      </c>
      <c r="P458" s="41">
        <v>77509</v>
      </c>
      <c r="Q458" s="41">
        <v>78459</v>
      </c>
      <c r="R458" s="41">
        <v>79091</v>
      </c>
      <c r="S458" s="41">
        <v>79037</v>
      </c>
      <c r="T458" s="41">
        <v>78344</v>
      </c>
      <c r="U458" s="41">
        <v>77624</v>
      </c>
    </row>
    <row r="459" spans="1:21" x14ac:dyDescent="0.35">
      <c r="A459" s="40">
        <v>455</v>
      </c>
      <c r="B459" s="76" t="s">
        <v>657</v>
      </c>
      <c r="C459" s="54" t="str">
        <f t="shared" si="22"/>
        <v xml:space="preserve"> Georgia</v>
      </c>
      <c r="D459" s="91" t="str">
        <f t="shared" si="23"/>
        <v>Warner Robins city</v>
      </c>
      <c r="E459" s="103" t="e" vm="465">
        <v>#VALUE!</v>
      </c>
      <c r="F459" s="97" t="e" vm="1292">
        <v>#VALUE!</v>
      </c>
      <c r="G459" s="98" cm="1" vm="1293">
        <f t="array" ref="G459">_FV(F459,"Population")</f>
        <v>75797</v>
      </c>
      <c r="H459" s="105">
        <f t="shared" si="24"/>
        <v>-1.82</v>
      </c>
      <c r="I459" s="101"/>
      <c r="J459" s="41">
        <v>66588</v>
      </c>
      <c r="K459" s="41">
        <v>69596</v>
      </c>
      <c r="L459" s="41">
        <v>70047</v>
      </c>
      <c r="M459" s="41">
        <v>71523</v>
      </c>
      <c r="N459" s="41">
        <v>72522</v>
      </c>
      <c r="O459" s="41">
        <v>73253</v>
      </c>
      <c r="P459" s="41">
        <v>73859</v>
      </c>
      <c r="Q459" s="41">
        <v>73991</v>
      </c>
      <c r="R459" s="41">
        <v>74950</v>
      </c>
      <c r="S459" s="41">
        <v>75394</v>
      </c>
      <c r="T459" s="41">
        <v>76365</v>
      </c>
      <c r="U459" s="41">
        <v>77617</v>
      </c>
    </row>
    <row r="460" spans="1:21" x14ac:dyDescent="0.35">
      <c r="A460" s="40">
        <v>456</v>
      </c>
      <c r="B460" s="76" t="s">
        <v>658</v>
      </c>
      <c r="C460" s="54" t="str">
        <f t="shared" si="22"/>
        <v xml:space="preserve"> South Dakota</v>
      </c>
      <c r="D460" s="91" t="str">
        <f t="shared" si="23"/>
        <v>Rapid City city</v>
      </c>
      <c r="E460" s="103" t="e" vm="667">
        <v>#VALUE!</v>
      </c>
      <c r="F460" s="97" t="e" vm="1294">
        <v>#VALUE!</v>
      </c>
      <c r="G460" s="98" cm="1" vm="1295">
        <f t="array" ref="G460">_FV(F460,"Population")</f>
        <v>75443</v>
      </c>
      <c r="H460" s="105">
        <f t="shared" si="24"/>
        <v>-2.06</v>
      </c>
      <c r="I460" s="101"/>
      <c r="J460" s="41">
        <v>67956</v>
      </c>
      <c r="K460" s="41">
        <v>68994</v>
      </c>
      <c r="L460" s="41">
        <v>69154</v>
      </c>
      <c r="M460" s="41">
        <v>69587</v>
      </c>
      <c r="N460" s="41">
        <v>70739</v>
      </c>
      <c r="O460" s="41">
        <v>71730</v>
      </c>
      <c r="P460" s="41">
        <v>72995</v>
      </c>
      <c r="Q460" s="41">
        <v>73370</v>
      </c>
      <c r="R460" s="41">
        <v>74116</v>
      </c>
      <c r="S460" s="41">
        <v>75237</v>
      </c>
      <c r="T460" s="41">
        <v>76170</v>
      </c>
      <c r="U460" s="41">
        <v>77503</v>
      </c>
    </row>
    <row r="461" spans="1:21" x14ac:dyDescent="0.35">
      <c r="A461" s="40">
        <v>457</v>
      </c>
      <c r="B461" s="76" t="s">
        <v>659</v>
      </c>
      <c r="C461" s="54" t="str">
        <f t="shared" si="22"/>
        <v xml:space="preserve"> Illinois</v>
      </c>
      <c r="D461" s="91" t="str">
        <f t="shared" si="23"/>
        <v>Bloomington city</v>
      </c>
      <c r="E461" s="103" t="e" vm="326">
        <v>#VALUE!</v>
      </c>
      <c r="F461" s="97" t="e" vm="1296">
        <v>#VALUE!</v>
      </c>
      <c r="G461" s="98" cm="1" vm="1297">
        <f t="array" ref="G461">_FV(F461,"Population")</f>
        <v>77962</v>
      </c>
      <c r="H461" s="105">
        <f t="shared" si="24"/>
        <v>0.63200000000000001</v>
      </c>
      <c r="I461" s="101"/>
      <c r="J461" s="41">
        <v>76610</v>
      </c>
      <c r="K461" s="41">
        <v>76724</v>
      </c>
      <c r="L461" s="41">
        <v>76848</v>
      </c>
      <c r="M461" s="41">
        <v>77308</v>
      </c>
      <c r="N461" s="41">
        <v>78020</v>
      </c>
      <c r="O461" s="41">
        <v>79269</v>
      </c>
      <c r="P461" s="41">
        <v>78901</v>
      </c>
      <c r="Q461" s="41">
        <v>78414</v>
      </c>
      <c r="R461" s="41">
        <v>78343</v>
      </c>
      <c r="S461" s="41">
        <v>78134</v>
      </c>
      <c r="T461" s="41">
        <v>77804</v>
      </c>
      <c r="U461" s="41">
        <v>77330</v>
      </c>
    </row>
    <row r="462" spans="1:21" x14ac:dyDescent="0.35">
      <c r="A462" s="40">
        <v>458</v>
      </c>
      <c r="B462" s="76" t="s">
        <v>660</v>
      </c>
      <c r="C462" s="54" t="str">
        <f t="shared" si="22"/>
        <v xml:space="preserve"> North Carolina</v>
      </c>
      <c r="D462" s="91" t="str">
        <f t="shared" si="23"/>
        <v>Gastonia city</v>
      </c>
      <c r="E462" s="103" t="e" vm="420">
        <v>#VALUE!</v>
      </c>
      <c r="F462" s="97" t="e" vm="1298">
        <v>#VALUE!</v>
      </c>
      <c r="G462" s="98" cm="1" vm="1299">
        <f t="array" ref="G462">_FV(F462,"Population")</f>
        <v>77024</v>
      </c>
      <c r="H462" s="105">
        <f t="shared" si="24"/>
        <v>-0.249</v>
      </c>
      <c r="I462" s="101"/>
      <c r="J462" s="41">
        <v>71741</v>
      </c>
      <c r="K462" s="41">
        <v>71720</v>
      </c>
      <c r="L462" s="41">
        <v>71707</v>
      </c>
      <c r="M462" s="41">
        <v>71871</v>
      </c>
      <c r="N462" s="41">
        <v>72503</v>
      </c>
      <c r="O462" s="41">
        <v>72789</v>
      </c>
      <c r="P462" s="41">
        <v>73183</v>
      </c>
      <c r="Q462" s="41">
        <v>74009</v>
      </c>
      <c r="R462" s="41">
        <v>74963</v>
      </c>
      <c r="S462" s="41">
        <v>76307</v>
      </c>
      <c r="T462" s="41">
        <v>76885</v>
      </c>
      <c r="U462" s="41">
        <v>77273</v>
      </c>
    </row>
    <row r="463" spans="1:21" x14ac:dyDescent="0.35">
      <c r="A463" s="40">
        <v>459</v>
      </c>
      <c r="B463" s="76" t="s">
        <v>661</v>
      </c>
      <c r="C463" s="54" t="str">
        <f t="shared" si="22"/>
        <v xml:space="preserve"> Texas</v>
      </c>
      <c r="D463" s="91" t="str">
        <f t="shared" si="23"/>
        <v>Baytown city</v>
      </c>
      <c r="E463" s="103" t="e" vm="370">
        <v>#VALUE!</v>
      </c>
      <c r="F463" s="97" t="e" vm="224">
        <v>#VALUE!</v>
      </c>
      <c r="G463" s="98" cm="1" vm="1299">
        <f t="array" ref="G463">_FV(F463,"Population")</f>
        <v>77024</v>
      </c>
      <c r="H463" s="105">
        <f t="shared" si="24"/>
        <v>-0.16800000000000001</v>
      </c>
      <c r="I463" s="101"/>
      <c r="J463" s="41">
        <v>71802</v>
      </c>
      <c r="K463" s="41">
        <v>71605</v>
      </c>
      <c r="L463" s="41">
        <v>71757</v>
      </c>
      <c r="M463" s="41">
        <v>72500</v>
      </c>
      <c r="N463" s="41">
        <v>73311</v>
      </c>
      <c r="O463" s="41">
        <v>75334</v>
      </c>
      <c r="P463" s="41">
        <v>75926</v>
      </c>
      <c r="Q463" s="41">
        <v>76286</v>
      </c>
      <c r="R463" s="41">
        <v>76369</v>
      </c>
      <c r="S463" s="41">
        <v>76693</v>
      </c>
      <c r="T463" s="41">
        <v>76592</v>
      </c>
      <c r="U463" s="41">
        <v>77192</v>
      </c>
    </row>
    <row r="464" spans="1:21" x14ac:dyDescent="0.35">
      <c r="A464" s="40">
        <v>460</v>
      </c>
      <c r="B464" s="76" t="s">
        <v>662</v>
      </c>
      <c r="C464" s="54" t="str">
        <f t="shared" si="22"/>
        <v xml:space="preserve"> California</v>
      </c>
      <c r="D464" s="91" t="str">
        <f t="shared" si="23"/>
        <v>Upland city</v>
      </c>
      <c r="E464" s="103" t="e" vm="317">
        <v>#VALUE!</v>
      </c>
      <c r="F464" s="97" t="e" vm="1300">
        <v>#VALUE!</v>
      </c>
      <c r="G464" s="98" cm="1" vm="1301">
        <f t="array" ref="G464">_FV(F464,"Population")</f>
        <v>77000</v>
      </c>
      <c r="H464" s="105">
        <f t="shared" si="24"/>
        <v>-0.14000000000000001</v>
      </c>
      <c r="I464" s="101"/>
      <c r="J464" s="41">
        <v>73732</v>
      </c>
      <c r="K464" s="41">
        <v>73718</v>
      </c>
      <c r="L464" s="41">
        <v>73884</v>
      </c>
      <c r="M464" s="41">
        <v>74465</v>
      </c>
      <c r="N464" s="41">
        <v>74933</v>
      </c>
      <c r="O464" s="41">
        <v>75188</v>
      </c>
      <c r="P464" s="41">
        <v>75542</v>
      </c>
      <c r="Q464" s="41">
        <v>75970</v>
      </c>
      <c r="R464" s="41">
        <v>76374</v>
      </c>
      <c r="S464" s="41">
        <v>76778</v>
      </c>
      <c r="T464" s="41">
        <v>76833</v>
      </c>
      <c r="U464" s="41">
        <v>77140</v>
      </c>
    </row>
    <row r="465" spans="1:21" x14ac:dyDescent="0.35">
      <c r="A465" s="40">
        <v>461</v>
      </c>
      <c r="B465" s="76" t="s">
        <v>663</v>
      </c>
      <c r="C465" s="54" t="str">
        <f t="shared" si="22"/>
        <v xml:space="preserve"> Wisconsin</v>
      </c>
      <c r="D465" s="91" t="str">
        <f t="shared" si="23"/>
        <v>Racine city</v>
      </c>
      <c r="E465" s="103" t="e" vm="388">
        <v>#VALUE!</v>
      </c>
      <c r="F465" s="97" t="e" vm="1302">
        <v>#VALUE!</v>
      </c>
      <c r="G465" s="98" cm="1" vm="1303">
        <f t="array" ref="G465">_FV(F465,"Population")</f>
        <v>77432</v>
      </c>
      <c r="H465" s="105">
        <f t="shared" si="24"/>
        <v>0.67200000000000004</v>
      </c>
      <c r="I465" s="101"/>
      <c r="J465" s="41">
        <v>78860</v>
      </c>
      <c r="K465" s="41">
        <v>78556</v>
      </c>
      <c r="L465" s="41">
        <v>78460</v>
      </c>
      <c r="M465" s="41">
        <v>78170</v>
      </c>
      <c r="N465" s="41">
        <v>77904</v>
      </c>
      <c r="O465" s="41">
        <v>77782</v>
      </c>
      <c r="P465" s="41">
        <v>77607</v>
      </c>
      <c r="Q465" s="41">
        <v>77290</v>
      </c>
      <c r="R465" s="41">
        <v>77155</v>
      </c>
      <c r="S465" s="41">
        <v>77188</v>
      </c>
      <c r="T465" s="41">
        <v>77075</v>
      </c>
      <c r="U465" s="41">
        <v>76760</v>
      </c>
    </row>
    <row r="466" spans="1:21" x14ac:dyDescent="0.35">
      <c r="A466" s="40">
        <v>462</v>
      </c>
      <c r="B466" s="76" t="s">
        <v>664</v>
      </c>
      <c r="C466" s="54" t="str">
        <f t="shared" si="22"/>
        <v xml:space="preserve"> Pennsylvania</v>
      </c>
      <c r="D466" s="91" t="str">
        <f t="shared" si="23"/>
        <v>Scranton city</v>
      </c>
      <c r="E466" s="103" t="e" vm="366">
        <v>#VALUE!</v>
      </c>
      <c r="F466" s="97" t="e" vm="1304">
        <v>#VALUE!</v>
      </c>
      <c r="G466" s="98" cm="1" vm="1305">
        <f t="array" ref="G466">_FV(F466,"Population")</f>
        <v>77182</v>
      </c>
      <c r="H466" s="105">
        <f t="shared" si="24"/>
        <v>0.52900000000000003</v>
      </c>
      <c r="I466" s="101"/>
      <c r="J466" s="41">
        <v>76089</v>
      </c>
      <c r="K466" s="41">
        <v>76083</v>
      </c>
      <c r="L466" s="41">
        <v>76079</v>
      </c>
      <c r="M466" s="41">
        <v>75926</v>
      </c>
      <c r="N466" s="41">
        <v>76024</v>
      </c>
      <c r="O466" s="41">
        <v>75831</v>
      </c>
      <c r="P466" s="41">
        <v>75443</v>
      </c>
      <c r="Q466" s="41">
        <v>77149</v>
      </c>
      <c r="R466" s="41">
        <v>77235</v>
      </c>
      <c r="S466" s="41">
        <v>77214</v>
      </c>
      <c r="T466" s="41">
        <v>77017</v>
      </c>
      <c r="U466" s="41">
        <v>76653</v>
      </c>
    </row>
    <row r="467" spans="1:21" x14ac:dyDescent="0.35">
      <c r="A467" s="40">
        <v>463</v>
      </c>
      <c r="B467" s="76" t="s">
        <v>665</v>
      </c>
      <c r="C467" s="54" t="str">
        <f t="shared" si="22"/>
        <v xml:space="preserve"> Utah</v>
      </c>
      <c r="D467" s="91" t="str">
        <f t="shared" si="23"/>
        <v>South Jordan city</v>
      </c>
      <c r="E467" s="103" t="e" vm="381">
        <v>#VALUE!</v>
      </c>
      <c r="F467" s="97" t="e" vm="1306">
        <v>#VALUE!</v>
      </c>
      <c r="G467" s="98" cm="1" vm="1307">
        <f t="array" ref="G467">_FV(F467,"Population")</f>
        <v>74149</v>
      </c>
      <c r="H467" s="105">
        <f t="shared" si="24"/>
        <v>-2.4489999999999998</v>
      </c>
      <c r="I467" s="101"/>
      <c r="J467" s="41">
        <v>50418</v>
      </c>
      <c r="K467" s="41">
        <v>50473</v>
      </c>
      <c r="L467" s="41">
        <v>51301</v>
      </c>
      <c r="M467" s="41">
        <v>53309</v>
      </c>
      <c r="N467" s="41">
        <v>55842</v>
      </c>
      <c r="O467" s="41">
        <v>59142</v>
      </c>
      <c r="P467" s="41">
        <v>62446</v>
      </c>
      <c r="Q467" s="41">
        <v>66034</v>
      </c>
      <c r="R467" s="41">
        <v>68545</v>
      </c>
      <c r="S467" s="41">
        <v>70929</v>
      </c>
      <c r="T467" s="41">
        <v>73837</v>
      </c>
      <c r="U467" s="41">
        <v>76598</v>
      </c>
    </row>
    <row r="468" spans="1:21" x14ac:dyDescent="0.35">
      <c r="A468" s="40">
        <v>464</v>
      </c>
      <c r="B468" s="76" t="s">
        <v>666</v>
      </c>
      <c r="C468" s="54" t="str">
        <f t="shared" si="22"/>
        <v xml:space="preserve"> California</v>
      </c>
      <c r="D468" s="91" t="str">
        <f t="shared" si="23"/>
        <v>Bellflower city</v>
      </c>
      <c r="E468" s="103" t="e" vm="317">
        <v>#VALUE!</v>
      </c>
      <c r="F468" s="97" t="e" vm="1308">
        <v>#VALUE!</v>
      </c>
      <c r="G468" s="98" cm="1" vm="1309">
        <f t="array" ref="G468">_FV(F468,"Population")</f>
        <v>77131</v>
      </c>
      <c r="H468" s="105">
        <f t="shared" si="24"/>
        <v>0.69599999999999995</v>
      </c>
      <c r="I468" s="101"/>
      <c r="J468" s="41">
        <v>76616</v>
      </c>
      <c r="K468" s="41">
        <v>76625</v>
      </c>
      <c r="L468" s="41">
        <v>76624</v>
      </c>
      <c r="M468" s="41">
        <v>76939</v>
      </c>
      <c r="N468" s="41">
        <v>77202</v>
      </c>
      <c r="O468" s="41">
        <v>77404</v>
      </c>
      <c r="P468" s="41">
        <v>77532</v>
      </c>
      <c r="Q468" s="41">
        <v>77794</v>
      </c>
      <c r="R468" s="41">
        <v>77581</v>
      </c>
      <c r="S468" s="41">
        <v>77326</v>
      </c>
      <c r="T468" s="41">
        <v>76906</v>
      </c>
      <c r="U468" s="41">
        <v>76435</v>
      </c>
    </row>
    <row r="469" spans="1:21" x14ac:dyDescent="0.35">
      <c r="A469" s="40">
        <v>465</v>
      </c>
      <c r="B469" s="76" t="s">
        <v>667</v>
      </c>
      <c r="C469" s="54" t="str">
        <f t="shared" si="22"/>
        <v xml:space="preserve"> Michigan</v>
      </c>
      <c r="D469" s="91" t="str">
        <f t="shared" si="23"/>
        <v>Kalamazoo city</v>
      </c>
      <c r="E469" s="103" t="e" vm="339">
        <v>#VALUE!</v>
      </c>
      <c r="F469" s="97" t="e" vm="1310">
        <v>#VALUE!</v>
      </c>
      <c r="G469" s="98" cm="1" vm="1311">
        <f t="array" ref="G469">_FV(F469,"Population")</f>
        <v>76545</v>
      </c>
      <c r="H469" s="105">
        <f t="shared" si="24"/>
        <v>0.34499999999999997</v>
      </c>
      <c r="I469" s="101"/>
      <c r="J469" s="41">
        <v>74262</v>
      </c>
      <c r="K469" s="41">
        <v>74263</v>
      </c>
      <c r="L469" s="41">
        <v>74334</v>
      </c>
      <c r="M469" s="41">
        <v>74697</v>
      </c>
      <c r="N469" s="41">
        <v>75545</v>
      </c>
      <c r="O469" s="41">
        <v>75792</v>
      </c>
      <c r="P469" s="41">
        <v>76099</v>
      </c>
      <c r="Q469" s="41">
        <v>75820</v>
      </c>
      <c r="R469" s="41">
        <v>75826</v>
      </c>
      <c r="S469" s="41">
        <v>75803</v>
      </c>
      <c r="T469" s="41">
        <v>76483</v>
      </c>
      <c r="U469" s="41">
        <v>76200</v>
      </c>
    </row>
    <row r="470" spans="1:21" x14ac:dyDescent="0.35">
      <c r="A470" s="40">
        <v>466</v>
      </c>
      <c r="B470" s="76" t="s">
        <v>668</v>
      </c>
      <c r="C470" s="54" t="str">
        <f t="shared" si="22"/>
        <v xml:space="preserve"> California</v>
      </c>
      <c r="D470" s="91" t="str">
        <f t="shared" si="23"/>
        <v>San Ramon city</v>
      </c>
      <c r="E470" s="103" t="e" vm="317">
        <v>#VALUE!</v>
      </c>
      <c r="F470" s="97" t="e" vm="1312">
        <v>#VALUE!</v>
      </c>
      <c r="G470" s="98" cm="1" vm="1313">
        <f t="array" ref="G470">_FV(F470,"Population")</f>
        <v>75839</v>
      </c>
      <c r="H470" s="105">
        <f t="shared" si="24"/>
        <v>-0.156</v>
      </c>
      <c r="I470" s="101"/>
      <c r="J470" s="41">
        <v>72148</v>
      </c>
      <c r="K470" s="41">
        <v>71412</v>
      </c>
      <c r="L470" s="41">
        <v>71585</v>
      </c>
      <c r="M470" s="41">
        <v>72174</v>
      </c>
      <c r="N470" s="41">
        <v>72850</v>
      </c>
      <c r="O470" s="41">
        <v>73560</v>
      </c>
      <c r="P470" s="41">
        <v>74329</v>
      </c>
      <c r="Q470" s="41">
        <v>75138</v>
      </c>
      <c r="R470" s="41">
        <v>75703</v>
      </c>
      <c r="S470" s="41">
        <v>75795</v>
      </c>
      <c r="T470" s="41">
        <v>75851</v>
      </c>
      <c r="U470" s="41">
        <v>75995</v>
      </c>
    </row>
    <row r="471" spans="1:21" x14ac:dyDescent="0.35">
      <c r="A471" s="40">
        <v>467</v>
      </c>
      <c r="B471" s="76" t="s">
        <v>669</v>
      </c>
      <c r="C471" s="54" t="str">
        <f t="shared" si="22"/>
        <v xml:space="preserve"> Pennsylvania</v>
      </c>
      <c r="D471" s="91" t="str">
        <f t="shared" si="23"/>
        <v>Bethlehem city</v>
      </c>
      <c r="E471" s="103" t="e" vm="366">
        <v>#VALUE!</v>
      </c>
      <c r="F471" s="97" t="e" vm="1314">
        <v>#VALUE!</v>
      </c>
      <c r="G471" s="98" cm="1" vm="1315">
        <f t="array" ref="G471">_FV(F471,"Population")</f>
        <v>75790</v>
      </c>
      <c r="H471" s="105">
        <f t="shared" si="24"/>
        <v>-2.5000000000000001E-2</v>
      </c>
      <c r="I471" s="101"/>
      <c r="J471" s="41">
        <v>74982</v>
      </c>
      <c r="K471" s="41">
        <v>74972</v>
      </c>
      <c r="L471" s="41">
        <v>74979</v>
      </c>
      <c r="M471" s="41">
        <v>75061</v>
      </c>
      <c r="N471" s="41">
        <v>75040</v>
      </c>
      <c r="O471" s="41">
        <v>74852</v>
      </c>
      <c r="P471" s="41">
        <v>74966</v>
      </c>
      <c r="Q471" s="41">
        <v>74966</v>
      </c>
      <c r="R471" s="41">
        <v>75273</v>
      </c>
      <c r="S471" s="41">
        <v>75546</v>
      </c>
      <c r="T471" s="41">
        <v>75742</v>
      </c>
      <c r="U471" s="41">
        <v>75815</v>
      </c>
    </row>
    <row r="472" spans="1:21" x14ac:dyDescent="0.35">
      <c r="A472" s="40">
        <v>468</v>
      </c>
      <c r="B472" s="76" t="s">
        <v>670</v>
      </c>
      <c r="C472" s="54" t="str">
        <f t="shared" si="22"/>
        <v xml:space="preserve"> Michigan</v>
      </c>
      <c r="D472" s="91" t="str">
        <f t="shared" si="23"/>
        <v>Wyoming city</v>
      </c>
      <c r="E472" s="103" t="e" vm="339">
        <v>#VALUE!</v>
      </c>
      <c r="F472" s="97" t="e" vm="1316">
        <v>#VALUE!</v>
      </c>
      <c r="G472" s="98" cm="1" vm="1317">
        <f t="array" ref="G472">_FV(F472,"Population")</f>
        <v>75820</v>
      </c>
      <c r="H472" s="105">
        <f t="shared" si="24"/>
        <v>0.153</v>
      </c>
      <c r="I472" s="101"/>
      <c r="J472" s="41">
        <v>72125</v>
      </c>
      <c r="K472" s="41">
        <v>72117</v>
      </c>
      <c r="L472" s="41">
        <v>72131</v>
      </c>
      <c r="M472" s="41">
        <v>72729</v>
      </c>
      <c r="N472" s="41">
        <v>73509</v>
      </c>
      <c r="O472" s="41">
        <v>74307</v>
      </c>
      <c r="P472" s="41">
        <v>74986</v>
      </c>
      <c r="Q472" s="41">
        <v>75298</v>
      </c>
      <c r="R472" s="41">
        <v>75685</v>
      </c>
      <c r="S472" s="41">
        <v>76056</v>
      </c>
      <c r="T472" s="41">
        <v>75839</v>
      </c>
      <c r="U472" s="41">
        <v>75667</v>
      </c>
    </row>
    <row r="473" spans="1:21" x14ac:dyDescent="0.35">
      <c r="A473" s="40">
        <v>469</v>
      </c>
      <c r="B473" s="76" t="s">
        <v>671</v>
      </c>
      <c r="C473" s="54" t="str">
        <f t="shared" si="22"/>
        <v xml:space="preserve"> Indiana</v>
      </c>
      <c r="D473" s="91" t="str">
        <f t="shared" si="23"/>
        <v>Hammond city</v>
      </c>
      <c r="E473" s="103" t="e" vm="329">
        <v>#VALUE!</v>
      </c>
      <c r="F473" s="97" t="e" vm="1318">
        <v>#VALUE!</v>
      </c>
      <c r="G473" s="98" cm="1" vm="1319">
        <f t="array" ref="G473">_FV(F473,"Population")</f>
        <v>75795</v>
      </c>
      <c r="H473" s="105">
        <f t="shared" si="24"/>
        <v>0.27300000000000002</v>
      </c>
      <c r="I473" s="101"/>
      <c r="J473" s="41">
        <v>80830</v>
      </c>
      <c r="K473" s="41">
        <v>80825</v>
      </c>
      <c r="L473" s="41">
        <v>80718</v>
      </c>
      <c r="M473" s="41">
        <v>80220</v>
      </c>
      <c r="N473" s="41">
        <v>79648</v>
      </c>
      <c r="O473" s="41">
        <v>79009</v>
      </c>
      <c r="P473" s="41">
        <v>78586</v>
      </c>
      <c r="Q473" s="41">
        <v>77688</v>
      </c>
      <c r="R473" s="41">
        <v>77151</v>
      </c>
      <c r="S473" s="41">
        <v>76489</v>
      </c>
      <c r="T473" s="41">
        <v>75877</v>
      </c>
      <c r="U473" s="41">
        <v>75522</v>
      </c>
    </row>
    <row r="474" spans="1:21" x14ac:dyDescent="0.35">
      <c r="A474" s="40">
        <v>470</v>
      </c>
      <c r="B474" s="76" t="s">
        <v>672</v>
      </c>
      <c r="C474" s="54" t="str">
        <f t="shared" si="22"/>
        <v xml:space="preserve"> Montana</v>
      </c>
      <c r="D474" s="91" t="str">
        <f t="shared" si="23"/>
        <v>Missoula city</v>
      </c>
      <c r="E474" s="103" t="e" vm="345">
        <v>#VALUE!</v>
      </c>
      <c r="F474" s="97" t="e" vm="1320">
        <v>#VALUE!</v>
      </c>
      <c r="G474" s="98" cm="1" vm="1321">
        <f t="array" ref="G474">_FV(F474,"Population")</f>
        <v>74428</v>
      </c>
      <c r="H474" s="105">
        <f t="shared" si="24"/>
        <v>-1.0880000000000001</v>
      </c>
      <c r="I474" s="101"/>
      <c r="J474" s="41">
        <v>66788</v>
      </c>
      <c r="K474" s="41">
        <v>67358</v>
      </c>
      <c r="L474" s="41">
        <v>67466</v>
      </c>
      <c r="M474" s="41">
        <v>68078</v>
      </c>
      <c r="N474" s="41">
        <v>68877</v>
      </c>
      <c r="O474" s="41">
        <v>69487</v>
      </c>
      <c r="P474" s="41">
        <v>70227</v>
      </c>
      <c r="Q474" s="41">
        <v>71292</v>
      </c>
      <c r="R474" s="41">
        <v>72779</v>
      </c>
      <c r="S474" s="41">
        <v>74077</v>
      </c>
      <c r="T474" s="41">
        <v>74882</v>
      </c>
      <c r="U474" s="41">
        <v>75516</v>
      </c>
    </row>
    <row r="475" spans="1:21" x14ac:dyDescent="0.35">
      <c r="A475" s="40">
        <v>471</v>
      </c>
      <c r="B475" s="76" t="s">
        <v>673</v>
      </c>
      <c r="C475" s="54" t="str">
        <f t="shared" si="22"/>
        <v xml:space="preserve"> Texas</v>
      </c>
      <c r="D475" s="91" t="str">
        <f t="shared" si="23"/>
        <v>Missouri City city</v>
      </c>
      <c r="E475" s="103" t="e" vm="370">
        <v>#VALUE!</v>
      </c>
      <c r="F475" s="97" t="e" vm="1322">
        <v>#VALUE!</v>
      </c>
      <c r="G475" s="98" cm="1" vm="1323">
        <f t="array" ref="G475">_FV(F475,"Population")</f>
        <v>74705</v>
      </c>
      <c r="H475" s="105">
        <f t="shared" si="24"/>
        <v>-0.752</v>
      </c>
      <c r="I475" s="101"/>
      <c r="J475" s="41">
        <v>67358</v>
      </c>
      <c r="K475" s="41">
        <v>66534</v>
      </c>
      <c r="L475" s="41">
        <v>66905</v>
      </c>
      <c r="M475" s="41">
        <v>67441</v>
      </c>
      <c r="N475" s="41">
        <v>68107</v>
      </c>
      <c r="O475" s="41">
        <v>69314</v>
      </c>
      <c r="P475" s="41">
        <v>71076</v>
      </c>
      <c r="Q475" s="41">
        <v>73611</v>
      </c>
      <c r="R475" s="41">
        <v>74359</v>
      </c>
      <c r="S475" s="41">
        <v>74617</v>
      </c>
      <c r="T475" s="41">
        <v>74834</v>
      </c>
      <c r="U475" s="41">
        <v>75457</v>
      </c>
    </row>
    <row r="476" spans="1:21" x14ac:dyDescent="0.35">
      <c r="A476" s="40">
        <v>472</v>
      </c>
      <c r="B476" s="76" t="s">
        <v>674</v>
      </c>
      <c r="C476" s="54" t="str">
        <f t="shared" si="22"/>
        <v xml:space="preserve"> Washington</v>
      </c>
      <c r="D476" s="91" t="str">
        <f t="shared" si="23"/>
        <v>Pasco city</v>
      </c>
      <c r="E476" s="103" t="e" vm="385">
        <v>#VALUE!</v>
      </c>
      <c r="F476" s="97" t="e" vm="1324">
        <v>#VALUE!</v>
      </c>
      <c r="G476" s="98" cm="1" vm="1325">
        <f t="array" ref="G476">_FV(F476,"Population")</f>
        <v>74778</v>
      </c>
      <c r="H476" s="105">
        <f t="shared" si="24"/>
        <v>-0.65400000000000003</v>
      </c>
      <c r="I476" s="101"/>
      <c r="J476" s="41">
        <v>59781</v>
      </c>
      <c r="K476" s="41">
        <v>62163</v>
      </c>
      <c r="L476" s="41">
        <v>62928</v>
      </c>
      <c r="M476" s="41">
        <v>65539</v>
      </c>
      <c r="N476" s="41">
        <v>67673</v>
      </c>
      <c r="O476" s="41">
        <v>68398</v>
      </c>
      <c r="P476" s="41">
        <v>69500</v>
      </c>
      <c r="Q476" s="41">
        <v>70330</v>
      </c>
      <c r="R476" s="41">
        <v>71514</v>
      </c>
      <c r="S476" s="41">
        <v>72810</v>
      </c>
      <c r="T476" s="41">
        <v>74485</v>
      </c>
      <c r="U476" s="41">
        <v>75432</v>
      </c>
    </row>
    <row r="477" spans="1:21" x14ac:dyDescent="0.35">
      <c r="A477" s="40">
        <v>473</v>
      </c>
      <c r="B477" s="76" t="s">
        <v>675</v>
      </c>
      <c r="C477" s="54" t="str">
        <f t="shared" si="22"/>
        <v xml:space="preserve"> California</v>
      </c>
      <c r="D477" s="91" t="str">
        <f t="shared" si="23"/>
        <v>Baldwin Park city</v>
      </c>
      <c r="E477" s="103" t="e" vm="317">
        <v>#VALUE!</v>
      </c>
      <c r="F477" s="97" t="e" vm="1326">
        <v>#VALUE!</v>
      </c>
      <c r="G477" s="98" cm="1" vm="1327">
        <f t="array" ref="G477">_FV(F477,"Population")</f>
        <v>75813</v>
      </c>
      <c r="H477" s="105">
        <f t="shared" si="24"/>
        <v>0.56200000000000006</v>
      </c>
      <c r="I477" s="101"/>
      <c r="J477" s="41">
        <v>75390</v>
      </c>
      <c r="K477" s="41">
        <v>75397</v>
      </c>
      <c r="L477" s="41">
        <v>75421</v>
      </c>
      <c r="M477" s="41">
        <v>75750</v>
      </c>
      <c r="N477" s="41">
        <v>76183</v>
      </c>
      <c r="O477" s="41">
        <v>76364</v>
      </c>
      <c r="P477" s="41">
        <v>76375</v>
      </c>
      <c r="Q477" s="41">
        <v>76427</v>
      </c>
      <c r="R477" s="41">
        <v>76219</v>
      </c>
      <c r="S477" s="41">
        <v>75948</v>
      </c>
      <c r="T477" s="41">
        <v>75572</v>
      </c>
      <c r="U477" s="41">
        <v>75251</v>
      </c>
    </row>
    <row r="478" spans="1:21" x14ac:dyDescent="0.35">
      <c r="A478" s="40">
        <v>474</v>
      </c>
      <c r="B478" s="76" t="s">
        <v>676</v>
      </c>
      <c r="C478" s="54" t="str">
        <f t="shared" si="22"/>
        <v xml:space="preserve"> Iowa</v>
      </c>
      <c r="D478" s="91" t="str">
        <f t="shared" si="23"/>
        <v>Iowa City city</v>
      </c>
      <c r="E478" s="103" t="e" vm="599">
        <v>#VALUE!</v>
      </c>
      <c r="F478" s="97" t="e" vm="1328">
        <v>#VALUE!</v>
      </c>
      <c r="G478" s="98" cm="1" vm="1329">
        <f t="array" ref="G478">_FV(F478,"Population")</f>
        <v>76290</v>
      </c>
      <c r="H478" s="105">
        <f t="shared" si="24"/>
        <v>1.1599999999999999</v>
      </c>
      <c r="I478" s="101"/>
      <c r="J478" s="41">
        <v>67862</v>
      </c>
      <c r="K478" s="41">
        <v>67961</v>
      </c>
      <c r="L478" s="41">
        <v>68050</v>
      </c>
      <c r="M478" s="41">
        <v>69201</v>
      </c>
      <c r="N478" s="41">
        <v>70182</v>
      </c>
      <c r="O478" s="41">
        <v>71454</v>
      </c>
      <c r="P478" s="41">
        <v>72831</v>
      </c>
      <c r="Q478" s="41">
        <v>73497</v>
      </c>
      <c r="R478" s="41">
        <v>74587</v>
      </c>
      <c r="S478" s="41">
        <v>75690</v>
      </c>
      <c r="T478" s="41">
        <v>75696</v>
      </c>
      <c r="U478" s="41">
        <v>75130</v>
      </c>
    </row>
    <row r="479" spans="1:21" x14ac:dyDescent="0.35">
      <c r="A479" s="40">
        <v>475</v>
      </c>
      <c r="B479" s="76" t="s">
        <v>677</v>
      </c>
      <c r="C479" s="54" t="str">
        <f t="shared" si="22"/>
        <v xml:space="preserve"> California</v>
      </c>
      <c r="D479" s="91" t="str">
        <f t="shared" si="23"/>
        <v>Rancho Cordova city</v>
      </c>
      <c r="E479" s="103" t="e" vm="317">
        <v>#VALUE!</v>
      </c>
      <c r="F479" s="97" t="e" vm="1330">
        <v>#VALUE!</v>
      </c>
      <c r="G479" s="98" cm="1" vm="1331">
        <f t="array" ref="G479">_FV(F479,"Population")</f>
        <v>74585</v>
      </c>
      <c r="H479" s="105">
        <f t="shared" si="24"/>
        <v>-0.502</v>
      </c>
      <c r="I479" s="101"/>
      <c r="J479" s="41">
        <v>64776</v>
      </c>
      <c r="K479" s="41">
        <v>64804</v>
      </c>
      <c r="L479" s="41">
        <v>65067</v>
      </c>
      <c r="M479" s="41">
        <v>65970</v>
      </c>
      <c r="N479" s="41">
        <v>66725</v>
      </c>
      <c r="O479" s="41">
        <v>67722</v>
      </c>
      <c r="P479" s="41">
        <v>69389</v>
      </c>
      <c r="Q479" s="41">
        <v>70640</v>
      </c>
      <c r="R479" s="41">
        <v>72162</v>
      </c>
      <c r="S479" s="41">
        <v>73398</v>
      </c>
      <c r="T479" s="41">
        <v>74478</v>
      </c>
      <c r="U479" s="41">
        <v>75087</v>
      </c>
    </row>
    <row r="480" spans="1:21" x14ac:dyDescent="0.35">
      <c r="A480" s="40">
        <v>476</v>
      </c>
      <c r="B480" s="76" t="s">
        <v>678</v>
      </c>
      <c r="C480" s="54" t="str">
        <f t="shared" si="22"/>
        <v xml:space="preserve"> South Carolina</v>
      </c>
      <c r="D480" s="91" t="str">
        <f t="shared" si="23"/>
        <v>Rock Hill city</v>
      </c>
      <c r="E480" s="103" t="e" vm="789">
        <v>#VALUE!</v>
      </c>
      <c r="F480" s="97" t="e" vm="1332">
        <v>#VALUE!</v>
      </c>
      <c r="G480" s="98" cm="1" vm="1333">
        <f t="array" ref="G480">_FV(F480,"Population")</f>
        <v>74309</v>
      </c>
      <c r="H480" s="105">
        <f t="shared" si="24"/>
        <v>-0.73899999999999999</v>
      </c>
      <c r="I480" s="101"/>
      <c r="J480" s="41">
        <v>66154</v>
      </c>
      <c r="K480" s="41">
        <v>66878</v>
      </c>
      <c r="L480" s="41">
        <v>66879</v>
      </c>
      <c r="M480" s="41">
        <v>67593</v>
      </c>
      <c r="N480" s="41">
        <v>68131</v>
      </c>
      <c r="O480" s="41">
        <v>68788</v>
      </c>
      <c r="P480" s="41">
        <v>69690</v>
      </c>
      <c r="Q480" s="41">
        <v>71183</v>
      </c>
      <c r="R480" s="41">
        <v>72460</v>
      </c>
      <c r="S480" s="41">
        <v>73414</v>
      </c>
      <c r="T480" s="41">
        <v>74458</v>
      </c>
      <c r="U480" s="41">
        <v>75048</v>
      </c>
    </row>
    <row r="481" spans="1:21" x14ac:dyDescent="0.35">
      <c r="A481" s="40">
        <v>477</v>
      </c>
      <c r="B481" s="76" t="s">
        <v>679</v>
      </c>
      <c r="C481" s="54" t="str">
        <f t="shared" si="22"/>
        <v xml:space="preserve"> Arizona</v>
      </c>
      <c r="D481" s="91" t="str">
        <f t="shared" si="23"/>
        <v>Flagstaff city</v>
      </c>
      <c r="E481" s="103" t="e" vm="400">
        <v>#VALUE!</v>
      </c>
      <c r="F481" s="97" t="e" vm="1334">
        <v>#VALUE!</v>
      </c>
      <c r="G481" s="98" cm="1" vm="1335">
        <f t="array" ref="G481">_FV(F481,"Population")</f>
        <v>71459</v>
      </c>
      <c r="H481" s="105">
        <f t="shared" si="24"/>
        <v>-3.5790000000000002</v>
      </c>
      <c r="I481" s="101"/>
      <c r="J481" s="41">
        <v>65870</v>
      </c>
      <c r="K481" s="41">
        <v>66006</v>
      </c>
      <c r="L481" s="41">
        <v>66088</v>
      </c>
      <c r="M481" s="41">
        <v>66071</v>
      </c>
      <c r="N481" s="41">
        <v>67913</v>
      </c>
      <c r="O481" s="41">
        <v>68090</v>
      </c>
      <c r="P481" s="41">
        <v>68609</v>
      </c>
      <c r="Q481" s="41">
        <v>69966</v>
      </c>
      <c r="R481" s="41">
        <v>71149</v>
      </c>
      <c r="S481" s="41">
        <v>72037</v>
      </c>
      <c r="T481" s="41">
        <v>73762</v>
      </c>
      <c r="U481" s="41">
        <v>75038</v>
      </c>
    </row>
    <row r="482" spans="1:21" x14ac:dyDescent="0.35">
      <c r="A482" s="40">
        <v>478</v>
      </c>
      <c r="B482" s="76" t="s">
        <v>680</v>
      </c>
      <c r="C482" s="54" t="str">
        <f t="shared" si="22"/>
        <v xml:space="preserve"> Indiana</v>
      </c>
      <c r="D482" s="91" t="str">
        <f t="shared" si="23"/>
        <v>Gary city</v>
      </c>
      <c r="E482" s="103" t="e" vm="329">
        <v>#VALUE!</v>
      </c>
      <c r="F482" s="97" t="e" vm="1336">
        <v>#VALUE!</v>
      </c>
      <c r="G482" s="98" cm="1" vm="1337">
        <f t="array" ref="G482">_FV(F482,"Population")</f>
        <v>75282</v>
      </c>
      <c r="H482" s="105">
        <f t="shared" si="24"/>
        <v>0.40300000000000002</v>
      </c>
      <c r="I482" s="101"/>
      <c r="J482" s="41">
        <v>80294</v>
      </c>
      <c r="K482" s="41">
        <v>80256</v>
      </c>
      <c r="L482" s="41">
        <v>80155</v>
      </c>
      <c r="M482" s="41">
        <v>79645</v>
      </c>
      <c r="N482" s="41">
        <v>79128</v>
      </c>
      <c r="O482" s="41">
        <v>78518</v>
      </c>
      <c r="P482" s="41">
        <v>77985</v>
      </c>
      <c r="Q482" s="41">
        <v>77128</v>
      </c>
      <c r="R482" s="41">
        <v>76450</v>
      </c>
      <c r="S482" s="41">
        <v>75775</v>
      </c>
      <c r="T482" s="41">
        <v>75210</v>
      </c>
      <c r="U482" s="41">
        <v>74879</v>
      </c>
    </row>
    <row r="483" spans="1:21" x14ac:dyDescent="0.35">
      <c r="A483" s="40">
        <v>479</v>
      </c>
      <c r="B483" s="76" t="s">
        <v>681</v>
      </c>
      <c r="C483" s="54" t="str">
        <f t="shared" si="22"/>
        <v xml:space="preserve"> Missouri</v>
      </c>
      <c r="D483" s="91" t="str">
        <f t="shared" si="23"/>
        <v>St. Joseph city</v>
      </c>
      <c r="E483" s="103" t="e" vm="468">
        <v>#VALUE!</v>
      </c>
      <c r="F483" s="97" t="e" vm="1338">
        <v>#VALUE!</v>
      </c>
      <c r="G483" s="98" cm="1" vm="1339">
        <f t="array" ref="G483">_FV(F483,"Population")</f>
        <v>75959</v>
      </c>
      <c r="H483" s="105">
        <f t="shared" si="24"/>
        <v>1.0840000000000001</v>
      </c>
      <c r="I483" s="101"/>
      <c r="J483" s="41">
        <v>76780</v>
      </c>
      <c r="K483" s="41">
        <v>76783</v>
      </c>
      <c r="L483" s="41">
        <v>76659</v>
      </c>
      <c r="M483" s="41">
        <v>77202</v>
      </c>
      <c r="N483" s="41">
        <v>77332</v>
      </c>
      <c r="O483" s="41">
        <v>77221</v>
      </c>
      <c r="P483" s="41">
        <v>76994</v>
      </c>
      <c r="Q483" s="41">
        <v>76496</v>
      </c>
      <c r="R483" s="41">
        <v>76443</v>
      </c>
      <c r="S483" s="41">
        <v>76076</v>
      </c>
      <c r="T483" s="41">
        <v>75604</v>
      </c>
      <c r="U483" s="41">
        <v>74875</v>
      </c>
    </row>
    <row r="484" spans="1:21" x14ac:dyDescent="0.35">
      <c r="A484" s="40">
        <v>480</v>
      </c>
      <c r="B484" s="76" t="s">
        <v>682</v>
      </c>
      <c r="C484" s="54" t="str">
        <f t="shared" si="22"/>
        <v xml:space="preserve"> Illinois</v>
      </c>
      <c r="D484" s="91" t="str">
        <f t="shared" si="23"/>
        <v>Arlington Heights village</v>
      </c>
      <c r="E484" s="103" t="e" vm="326">
        <v>#VALUE!</v>
      </c>
      <c r="F484" s="97" t="e" vm="1340">
        <v>#VALUE!</v>
      </c>
      <c r="G484" s="98" cm="1" vm="1341">
        <f t="array" ref="G484">_FV(F484,"Population")</f>
        <v>75249</v>
      </c>
      <c r="H484" s="105">
        <f t="shared" si="24"/>
        <v>0.48899999999999999</v>
      </c>
      <c r="I484" s="101"/>
      <c r="J484" s="41">
        <v>75101</v>
      </c>
      <c r="K484" s="41">
        <v>75185</v>
      </c>
      <c r="L484" s="41">
        <v>75252</v>
      </c>
      <c r="M484" s="41">
        <v>75528</v>
      </c>
      <c r="N484" s="41">
        <v>75918</v>
      </c>
      <c r="O484" s="41">
        <v>76116</v>
      </c>
      <c r="P484" s="41">
        <v>76145</v>
      </c>
      <c r="Q484" s="41">
        <v>75987</v>
      </c>
      <c r="R484" s="41">
        <v>75795</v>
      </c>
      <c r="S484" s="41">
        <v>75473</v>
      </c>
      <c r="T484" s="41">
        <v>75116</v>
      </c>
      <c r="U484" s="41">
        <v>74760</v>
      </c>
    </row>
    <row r="485" spans="1:21" x14ac:dyDescent="0.35">
      <c r="A485" s="40">
        <v>481</v>
      </c>
      <c r="B485" s="76" t="s">
        <v>683</v>
      </c>
      <c r="C485" s="54" t="str">
        <f t="shared" si="22"/>
        <v xml:space="preserve"> Illinois</v>
      </c>
      <c r="D485" s="91" t="str">
        <f t="shared" si="23"/>
        <v>Bolingbrook village</v>
      </c>
      <c r="E485" s="103" t="e" vm="326">
        <v>#VALUE!</v>
      </c>
      <c r="F485" s="97" t="e" vm="1342">
        <v>#VALUE!</v>
      </c>
      <c r="G485" s="98" cm="1" vm="1343">
        <f t="array" ref="G485">_FV(F485,"Population")</f>
        <v>75178</v>
      </c>
      <c r="H485" s="105">
        <f t="shared" si="24"/>
        <v>0.63300000000000001</v>
      </c>
      <c r="I485" s="101"/>
      <c r="J485" s="41">
        <v>73366</v>
      </c>
      <c r="K485" s="41">
        <v>73365</v>
      </c>
      <c r="L485" s="41">
        <v>73475</v>
      </c>
      <c r="M485" s="41">
        <v>73789</v>
      </c>
      <c r="N485" s="41">
        <v>73949</v>
      </c>
      <c r="O485" s="41">
        <v>73909</v>
      </c>
      <c r="P485" s="41">
        <v>74032</v>
      </c>
      <c r="Q485" s="41">
        <v>74142</v>
      </c>
      <c r="R485" s="41">
        <v>74383</v>
      </c>
      <c r="S485" s="41">
        <v>75003</v>
      </c>
      <c r="T485" s="41">
        <v>75043</v>
      </c>
      <c r="U485" s="41">
        <v>74545</v>
      </c>
    </row>
    <row r="486" spans="1:21" x14ac:dyDescent="0.35">
      <c r="A486" s="40">
        <v>482</v>
      </c>
      <c r="B486" s="76" t="s">
        <v>684</v>
      </c>
      <c r="C486" s="54" t="str">
        <f t="shared" si="22"/>
        <v xml:space="preserve"> Michigan</v>
      </c>
      <c r="D486" s="91" t="str">
        <f t="shared" si="23"/>
        <v>Rochester Hills city</v>
      </c>
      <c r="E486" s="103" t="e" vm="339">
        <v>#VALUE!</v>
      </c>
      <c r="F486" s="97" t="e" vm="1344">
        <v>#VALUE!</v>
      </c>
      <c r="G486" s="98" cm="1" vm="1345">
        <f t="array" ref="G486">_FV(F486,"Population")</f>
        <v>74696</v>
      </c>
      <c r="H486" s="105">
        <f t="shared" si="24"/>
        <v>0.18</v>
      </c>
      <c r="I486" s="101"/>
      <c r="J486" s="41">
        <v>70995</v>
      </c>
      <c r="K486" s="41">
        <v>70987</v>
      </c>
      <c r="L486" s="41">
        <v>71038</v>
      </c>
      <c r="M486" s="41">
        <v>71694</v>
      </c>
      <c r="N486" s="41">
        <v>72455</v>
      </c>
      <c r="O486" s="41">
        <v>73116</v>
      </c>
      <c r="P486" s="41">
        <v>73363</v>
      </c>
      <c r="Q486" s="41">
        <v>73627</v>
      </c>
      <c r="R486" s="41">
        <v>73849</v>
      </c>
      <c r="S486" s="41">
        <v>74517</v>
      </c>
      <c r="T486" s="41">
        <v>74544</v>
      </c>
      <c r="U486" s="41">
        <v>74516</v>
      </c>
    </row>
    <row r="487" spans="1:21" x14ac:dyDescent="0.35">
      <c r="A487" s="40">
        <v>483</v>
      </c>
      <c r="B487" s="76" t="s">
        <v>685</v>
      </c>
      <c r="C487" s="54" t="str">
        <f t="shared" si="22"/>
        <v xml:space="preserve"> Massachusetts</v>
      </c>
      <c r="D487" s="91" t="str">
        <f t="shared" si="23"/>
        <v>Framingham city</v>
      </c>
      <c r="E487" s="103" t="e" vm="433">
        <v>#VALUE!</v>
      </c>
      <c r="F487" s="97" t="e" vm="1346">
        <v>#VALUE!</v>
      </c>
      <c r="G487" s="98" cm="1" vm="1347">
        <f t="array" ref="G487">_FV(F487,"Population")</f>
        <v>71594</v>
      </c>
      <c r="H487" s="105">
        <f t="shared" si="24"/>
        <v>-2.8220000000000001</v>
      </c>
      <c r="I487" s="101"/>
      <c r="J487" s="41" t="s">
        <v>370</v>
      </c>
      <c r="K487" s="41">
        <v>68323</v>
      </c>
      <c r="L487" s="41">
        <v>68665</v>
      </c>
      <c r="M487" s="41">
        <v>69656</v>
      </c>
      <c r="N487" s="41">
        <v>70061</v>
      </c>
      <c r="O487" s="41">
        <v>70411</v>
      </c>
      <c r="P487" s="41">
        <v>70786</v>
      </c>
      <c r="Q487" s="41">
        <v>70938</v>
      </c>
      <c r="R487" s="41">
        <v>71459</v>
      </c>
      <c r="S487" s="41">
        <v>71784</v>
      </c>
      <c r="T487" s="41">
        <v>72909</v>
      </c>
      <c r="U487" s="41">
        <v>74416</v>
      </c>
    </row>
    <row r="488" spans="1:21" x14ac:dyDescent="0.35">
      <c r="A488" s="40">
        <v>484</v>
      </c>
      <c r="B488" s="76" t="s">
        <v>686</v>
      </c>
      <c r="C488" s="54" t="str">
        <f t="shared" si="22"/>
        <v xml:space="preserve"> California</v>
      </c>
      <c r="D488" s="91" t="str">
        <f t="shared" si="23"/>
        <v>Union City city</v>
      </c>
      <c r="E488" s="103" t="e" vm="317">
        <v>#VALUE!</v>
      </c>
      <c r="F488" s="97" t="e" vm="1348">
        <v>#VALUE!</v>
      </c>
      <c r="G488" s="98" cm="1" vm="1349">
        <f t="array" ref="G488">_FV(F488,"Population")</f>
        <v>74559</v>
      </c>
      <c r="H488" s="105">
        <f t="shared" si="24"/>
        <v>0.45200000000000001</v>
      </c>
      <c r="I488" s="101"/>
      <c r="J488" s="41">
        <v>69516</v>
      </c>
      <c r="K488" s="41">
        <v>69531</v>
      </c>
      <c r="L488" s="41">
        <v>69630</v>
      </c>
      <c r="M488" s="41">
        <v>70597</v>
      </c>
      <c r="N488" s="41">
        <v>71642</v>
      </c>
      <c r="O488" s="41">
        <v>72552</v>
      </c>
      <c r="P488" s="41">
        <v>73481</v>
      </c>
      <c r="Q488" s="41">
        <v>74343</v>
      </c>
      <c r="R488" s="41">
        <v>75465</v>
      </c>
      <c r="S488" s="41">
        <v>75227</v>
      </c>
      <c r="T488" s="41">
        <v>74560</v>
      </c>
      <c r="U488" s="41">
        <v>74107</v>
      </c>
    </row>
    <row r="489" spans="1:21" x14ac:dyDescent="0.35">
      <c r="A489" s="40">
        <v>485</v>
      </c>
      <c r="B489" s="76" t="s">
        <v>687</v>
      </c>
      <c r="C489" s="54" t="str">
        <f t="shared" si="22"/>
        <v xml:space="preserve"> Wisconsin</v>
      </c>
      <c r="D489" s="91" t="str">
        <f t="shared" si="23"/>
        <v>Appleton city</v>
      </c>
      <c r="E489" s="103" t="e" vm="388">
        <v>#VALUE!</v>
      </c>
      <c r="F489" s="97" t="e" vm="1350">
        <v>#VALUE!</v>
      </c>
      <c r="G489" s="98" cm="1" vm="1351">
        <f t="array" ref="G489">_FV(F489,"Population")</f>
        <v>74526</v>
      </c>
      <c r="H489" s="105">
        <f t="shared" si="24"/>
        <v>0.42799999999999999</v>
      </c>
      <c r="I489" s="101"/>
      <c r="J489" s="41">
        <v>72623</v>
      </c>
      <c r="K489" s="41">
        <v>72675</v>
      </c>
      <c r="L489" s="41">
        <v>72704</v>
      </c>
      <c r="M489" s="41">
        <v>72921</v>
      </c>
      <c r="N489" s="41">
        <v>73128</v>
      </c>
      <c r="O489" s="41">
        <v>73591</v>
      </c>
      <c r="P489" s="41">
        <v>74001</v>
      </c>
      <c r="Q489" s="41">
        <v>74151</v>
      </c>
      <c r="R489" s="41">
        <v>74392</v>
      </c>
      <c r="S489" s="41">
        <v>74524</v>
      </c>
      <c r="T489" s="41">
        <v>74378</v>
      </c>
      <c r="U489" s="41">
        <v>74098</v>
      </c>
    </row>
    <row r="490" spans="1:21" x14ac:dyDescent="0.35">
      <c r="A490" s="40">
        <v>486</v>
      </c>
      <c r="B490" s="76" t="s">
        <v>688</v>
      </c>
      <c r="C490" s="54" t="str">
        <f t="shared" si="22"/>
        <v xml:space="preserve"> California</v>
      </c>
      <c r="D490" s="91" t="str">
        <f t="shared" si="23"/>
        <v>Turlock city</v>
      </c>
      <c r="E490" s="103" t="e" vm="317">
        <v>#VALUE!</v>
      </c>
      <c r="F490" s="97" t="e" vm="1352">
        <v>#VALUE!</v>
      </c>
      <c r="G490" s="98" cm="1" vm="1353">
        <f t="array" ref="G490">_FV(F490,"Population")</f>
        <v>73504</v>
      </c>
      <c r="H490" s="105">
        <f t="shared" si="24"/>
        <v>-0.127</v>
      </c>
      <c r="I490" s="101"/>
      <c r="J490" s="41">
        <v>68549</v>
      </c>
      <c r="K490" s="41">
        <v>68712</v>
      </c>
      <c r="L490" s="41">
        <v>68848</v>
      </c>
      <c r="M490" s="41">
        <v>69251</v>
      </c>
      <c r="N490" s="41">
        <v>69719</v>
      </c>
      <c r="O490" s="41">
        <v>70261</v>
      </c>
      <c r="P490" s="41">
        <v>70868</v>
      </c>
      <c r="Q490" s="41">
        <v>71776</v>
      </c>
      <c r="R490" s="41">
        <v>72578</v>
      </c>
      <c r="S490" s="41">
        <v>73241</v>
      </c>
      <c r="T490" s="41">
        <v>73396</v>
      </c>
      <c r="U490" s="41">
        <v>73631</v>
      </c>
    </row>
    <row r="491" spans="1:21" x14ac:dyDescent="0.35">
      <c r="A491" s="40">
        <v>487</v>
      </c>
      <c r="B491" s="76" t="s">
        <v>689</v>
      </c>
      <c r="C491" s="54" t="str">
        <f t="shared" si="22"/>
        <v xml:space="preserve"> New Jersey</v>
      </c>
      <c r="D491" s="91" t="str">
        <f t="shared" si="23"/>
        <v>Camden city</v>
      </c>
      <c r="E491" s="103" t="e" vm="350">
        <v>#VALUE!</v>
      </c>
      <c r="F491" s="97" t="e" vm="1354">
        <v>#VALUE!</v>
      </c>
      <c r="G491" s="98" cm="1" vm="1355">
        <f t="array" ref="G491">_FV(F491,"Population")</f>
        <v>73973</v>
      </c>
      <c r="H491" s="105">
        <f t="shared" si="24"/>
        <v>0.41099999999999998</v>
      </c>
      <c r="I491" s="101"/>
      <c r="J491" s="41">
        <v>77344</v>
      </c>
      <c r="K491" s="41">
        <v>76866</v>
      </c>
      <c r="L491" s="41">
        <v>76805</v>
      </c>
      <c r="M491" s="41">
        <v>77049</v>
      </c>
      <c r="N491" s="41">
        <v>76711</v>
      </c>
      <c r="O491" s="41">
        <v>76283</v>
      </c>
      <c r="P491" s="41">
        <v>75673</v>
      </c>
      <c r="Q491" s="41">
        <v>75204</v>
      </c>
      <c r="R491" s="41">
        <v>73818</v>
      </c>
      <c r="S491" s="41">
        <v>73728</v>
      </c>
      <c r="T491" s="41">
        <v>73725</v>
      </c>
      <c r="U491" s="41">
        <v>73562</v>
      </c>
    </row>
    <row r="492" spans="1:21" x14ac:dyDescent="0.35">
      <c r="A492" s="40">
        <v>488</v>
      </c>
      <c r="B492" s="76" t="s">
        <v>690</v>
      </c>
      <c r="C492" s="54" t="str">
        <f t="shared" si="22"/>
        <v xml:space="preserve"> North Dakota</v>
      </c>
      <c r="D492" s="91" t="str">
        <f t="shared" si="23"/>
        <v>Bismarck city</v>
      </c>
      <c r="E492" s="103" t="e" vm="356">
        <v>#VALUE!</v>
      </c>
      <c r="F492" s="97" t="e" vm="1356">
        <v>#VALUE!</v>
      </c>
      <c r="G492" s="98" cm="1" vm="1357">
        <f t="array" ref="G492">_FV(F492,"Population")</f>
        <v>73112</v>
      </c>
      <c r="H492" s="105">
        <f t="shared" si="24"/>
        <v>-0.41699999999999998</v>
      </c>
      <c r="I492" s="101"/>
      <c r="J492" s="41">
        <v>61272</v>
      </c>
      <c r="K492" s="41">
        <v>61324</v>
      </c>
      <c r="L492" s="41">
        <v>61589</v>
      </c>
      <c r="M492" s="41">
        <v>62768</v>
      </c>
      <c r="N492" s="41">
        <v>64772</v>
      </c>
      <c r="O492" s="41">
        <v>67127</v>
      </c>
      <c r="P492" s="41">
        <v>69011</v>
      </c>
      <c r="Q492" s="41">
        <v>71413</v>
      </c>
      <c r="R492" s="41">
        <v>72580</v>
      </c>
      <c r="S492" s="41">
        <v>73141</v>
      </c>
      <c r="T492" s="41">
        <v>73229</v>
      </c>
      <c r="U492" s="41">
        <v>73529</v>
      </c>
    </row>
    <row r="493" spans="1:21" x14ac:dyDescent="0.35">
      <c r="A493" s="40">
        <v>489</v>
      </c>
      <c r="B493" s="76" t="s">
        <v>691</v>
      </c>
      <c r="C493" s="54" t="str">
        <f t="shared" si="22"/>
        <v xml:space="preserve"> Illinois</v>
      </c>
      <c r="D493" s="91" t="str">
        <f t="shared" si="23"/>
        <v>Evanston city</v>
      </c>
      <c r="E493" s="103" t="e" vm="326">
        <v>#VALUE!</v>
      </c>
      <c r="F493" s="97" t="e" vm="1358">
        <v>#VALUE!</v>
      </c>
      <c r="G493" s="98" cm="1" vm="1359">
        <f t="array" ref="G493">_FV(F493,"Population")</f>
        <v>74106</v>
      </c>
      <c r="H493" s="105">
        <f t="shared" si="24"/>
        <v>0.63300000000000001</v>
      </c>
      <c r="I493" s="101"/>
      <c r="J493" s="41">
        <v>74486</v>
      </c>
      <c r="K493" s="41">
        <v>74483</v>
      </c>
      <c r="L493" s="41">
        <v>74585</v>
      </c>
      <c r="M493" s="41">
        <v>75142</v>
      </c>
      <c r="N493" s="41">
        <v>75723</v>
      </c>
      <c r="O493" s="41">
        <v>75984</v>
      </c>
      <c r="P493" s="41">
        <v>75994</v>
      </c>
      <c r="Q493" s="41">
        <v>75619</v>
      </c>
      <c r="R493" s="41">
        <v>75243</v>
      </c>
      <c r="S493" s="41">
        <v>74617</v>
      </c>
      <c r="T493" s="41">
        <v>73990</v>
      </c>
      <c r="U493" s="41">
        <v>73473</v>
      </c>
    </row>
    <row r="494" spans="1:21" x14ac:dyDescent="0.35">
      <c r="A494" s="40">
        <v>490</v>
      </c>
      <c r="B494" s="76" t="s">
        <v>692</v>
      </c>
      <c r="C494" s="54" t="str">
        <f t="shared" si="22"/>
        <v xml:space="preserve"> California</v>
      </c>
      <c r="D494" s="91" t="str">
        <f t="shared" si="23"/>
        <v>Apple Valley town</v>
      </c>
      <c r="E494" s="103" t="e" vm="317">
        <v>#VALUE!</v>
      </c>
      <c r="F494" s="97" t="e" vm="1360">
        <v>#VALUE!</v>
      </c>
      <c r="G494" s="98" cm="1" vm="1361">
        <f t="array" ref="G494">_FV(F494,"Population")</f>
        <v>73508</v>
      </c>
      <c r="H494" s="105">
        <f t="shared" si="24"/>
        <v>5.5E-2</v>
      </c>
      <c r="I494" s="101"/>
      <c r="J494" s="41">
        <v>69135</v>
      </c>
      <c r="K494" s="41">
        <v>69146</v>
      </c>
      <c r="L494" s="41">
        <v>69307</v>
      </c>
      <c r="M494" s="41">
        <v>70025</v>
      </c>
      <c r="N494" s="41">
        <v>70381</v>
      </c>
      <c r="O494" s="41">
        <v>70706</v>
      </c>
      <c r="P494" s="41">
        <v>71141</v>
      </c>
      <c r="Q494" s="41">
        <v>71747</v>
      </c>
      <c r="R494" s="41">
        <v>72262</v>
      </c>
      <c r="S494" s="41">
        <v>72871</v>
      </c>
      <c r="T494" s="41">
        <v>73349</v>
      </c>
      <c r="U494" s="41">
        <v>73453</v>
      </c>
    </row>
    <row r="495" spans="1:21" x14ac:dyDescent="0.35">
      <c r="A495" s="40">
        <v>491</v>
      </c>
      <c r="B495" s="76" t="s">
        <v>693</v>
      </c>
      <c r="C495" s="54" t="str">
        <f t="shared" si="22"/>
        <v xml:space="preserve"> Illinois</v>
      </c>
      <c r="D495" s="91" t="str">
        <f t="shared" si="23"/>
        <v>Schaumburg village</v>
      </c>
      <c r="E495" s="103" t="e" vm="326">
        <v>#VALUE!</v>
      </c>
      <c r="F495" s="97" t="e" vm="1362">
        <v>#VALUE!</v>
      </c>
      <c r="G495" s="98" cm="1" vm="1363">
        <f t="array" ref="G495">_FV(F495,"Population")</f>
        <v>73509</v>
      </c>
      <c r="H495" s="105">
        <f t="shared" si="24"/>
        <v>0.622</v>
      </c>
      <c r="I495" s="101"/>
      <c r="J495" s="41">
        <v>74227</v>
      </c>
      <c r="K495" s="41">
        <v>74233</v>
      </c>
      <c r="L495" s="41">
        <v>74294</v>
      </c>
      <c r="M495" s="41">
        <v>74551</v>
      </c>
      <c r="N495" s="41">
        <v>74775</v>
      </c>
      <c r="O495" s="41">
        <v>74911</v>
      </c>
      <c r="P495" s="41">
        <v>74903</v>
      </c>
      <c r="Q495" s="41">
        <v>74651</v>
      </c>
      <c r="R495" s="41">
        <v>74592</v>
      </c>
      <c r="S495" s="41">
        <v>74039</v>
      </c>
      <c r="T495" s="41">
        <v>73388</v>
      </c>
      <c r="U495" s="41">
        <v>72887</v>
      </c>
    </row>
    <row r="496" spans="1:21" x14ac:dyDescent="0.35">
      <c r="A496" s="40">
        <v>492</v>
      </c>
      <c r="B496" s="76" t="s">
        <v>694</v>
      </c>
      <c r="C496" s="54" t="str">
        <f t="shared" si="22"/>
        <v xml:space="preserve"> Minnesota</v>
      </c>
      <c r="D496" s="91" t="str">
        <f t="shared" si="23"/>
        <v>Woodbury city</v>
      </c>
      <c r="E496" s="103" t="e" vm="341">
        <v>#VALUE!</v>
      </c>
      <c r="F496" s="97" t="e" vm="1364">
        <v>#VALUE!</v>
      </c>
      <c r="G496" s="98" cm="1" vm="1365">
        <f t="array" ref="G496">_FV(F496,"Population")</f>
        <v>71306</v>
      </c>
      <c r="H496" s="105">
        <f t="shared" si="24"/>
        <v>-1.522</v>
      </c>
      <c r="I496" s="101"/>
      <c r="J496" s="41">
        <v>61961</v>
      </c>
      <c r="K496" s="41">
        <v>61963</v>
      </c>
      <c r="L496" s="41">
        <v>62250</v>
      </c>
      <c r="M496" s="41">
        <v>63559</v>
      </c>
      <c r="N496" s="41">
        <v>64472</v>
      </c>
      <c r="O496" s="41">
        <v>65523</v>
      </c>
      <c r="P496" s="41">
        <v>66625</v>
      </c>
      <c r="Q496" s="41">
        <v>67445</v>
      </c>
      <c r="R496" s="41">
        <v>68495</v>
      </c>
      <c r="S496" s="41">
        <v>69520</v>
      </c>
      <c r="T496" s="41">
        <v>71231</v>
      </c>
      <c r="U496" s="41">
        <v>72828</v>
      </c>
    </row>
    <row r="497" spans="1:21" x14ac:dyDescent="0.35">
      <c r="A497" s="40">
        <v>493</v>
      </c>
      <c r="B497" s="76" t="s">
        <v>695</v>
      </c>
      <c r="C497" s="54" t="str">
        <f t="shared" si="22"/>
        <v xml:space="preserve"> Florida</v>
      </c>
      <c r="D497" s="91" t="str">
        <f t="shared" si="23"/>
        <v>Kissimmee city</v>
      </c>
      <c r="E497" s="103" t="e" vm="413">
        <v>#VALUE!</v>
      </c>
      <c r="F497" s="97" t="e" vm="1366">
        <v>#VALUE!</v>
      </c>
      <c r="G497" s="98" cm="1" vm="1367">
        <f t="array" ref="G497">_FV(F497,"Population")</f>
        <v>73597</v>
      </c>
      <c r="H497" s="105">
        <f t="shared" si="24"/>
        <v>0.88</v>
      </c>
      <c r="I497" s="101"/>
      <c r="J497" s="41">
        <v>59682</v>
      </c>
      <c r="K497" s="41">
        <v>59558</v>
      </c>
      <c r="L497" s="41">
        <v>59694</v>
      </c>
      <c r="M497" s="41">
        <v>61323</v>
      </c>
      <c r="N497" s="41">
        <v>63422</v>
      </c>
      <c r="O497" s="41">
        <v>64921</v>
      </c>
      <c r="P497" s="41">
        <v>66509</v>
      </c>
      <c r="Q497" s="41">
        <v>68633</v>
      </c>
      <c r="R497" s="41">
        <v>69407</v>
      </c>
      <c r="S497" s="41">
        <v>71446</v>
      </c>
      <c r="T497" s="41">
        <v>73751</v>
      </c>
      <c r="U497" s="41">
        <v>72717</v>
      </c>
    </row>
    <row r="498" spans="1:21" x14ac:dyDescent="0.35">
      <c r="A498" s="40">
        <v>494</v>
      </c>
      <c r="B498" s="76" t="s">
        <v>696</v>
      </c>
      <c r="C498" s="54" t="str">
        <f t="shared" si="22"/>
        <v xml:space="preserve"> Michigan</v>
      </c>
      <c r="D498" s="91" t="str">
        <f t="shared" si="23"/>
        <v>Southfield city</v>
      </c>
      <c r="E498" s="103" t="e" vm="339">
        <v>#VALUE!</v>
      </c>
      <c r="F498" s="97" t="e" vm="1368">
        <v>#VALUE!</v>
      </c>
      <c r="G498" s="98" cm="1" vm="1369">
        <f t="array" ref="G498">_FV(F498,"Population")</f>
        <v>73158</v>
      </c>
      <c r="H498" s="105">
        <f t="shared" si="24"/>
        <v>0.46899999999999997</v>
      </c>
      <c r="I498" s="101"/>
      <c r="J498" s="41">
        <v>71739</v>
      </c>
      <c r="K498" s="41">
        <v>71715</v>
      </c>
      <c r="L498" s="41">
        <v>71760</v>
      </c>
      <c r="M498" s="41">
        <v>72248</v>
      </c>
      <c r="N498" s="41">
        <v>72711</v>
      </c>
      <c r="O498" s="41">
        <v>73226</v>
      </c>
      <c r="P498" s="41">
        <v>73439</v>
      </c>
      <c r="Q498" s="41">
        <v>73389</v>
      </c>
      <c r="R498" s="41">
        <v>73465</v>
      </c>
      <c r="S498" s="41">
        <v>73386</v>
      </c>
      <c r="T498" s="41">
        <v>72976</v>
      </c>
      <c r="U498" s="41">
        <v>72689</v>
      </c>
    </row>
    <row r="499" spans="1:21" x14ac:dyDescent="0.35">
      <c r="A499" s="40">
        <v>495</v>
      </c>
      <c r="B499" s="76" t="s">
        <v>697</v>
      </c>
      <c r="C499" s="54" t="str">
        <f t="shared" si="22"/>
        <v xml:space="preserve"> Minnesota</v>
      </c>
      <c r="D499" s="91" t="str">
        <f t="shared" si="23"/>
        <v>Maple Grove city</v>
      </c>
      <c r="E499" s="103" t="e" vm="341">
        <v>#VALUE!</v>
      </c>
      <c r="F499" s="97" t="e" vm="1370">
        <v>#VALUE!</v>
      </c>
      <c r="G499" s="98" cm="1" vm="1371">
        <f t="array" ref="G499">_FV(F499,"Population")</f>
        <v>71807</v>
      </c>
      <c r="H499" s="105">
        <f t="shared" si="24"/>
        <v>-0.81499999999999995</v>
      </c>
      <c r="I499" s="101"/>
      <c r="J499" s="41">
        <v>61567</v>
      </c>
      <c r="K499" s="41">
        <v>61548</v>
      </c>
      <c r="L499" s="41">
        <v>61778</v>
      </c>
      <c r="M499" s="41">
        <v>63196</v>
      </c>
      <c r="N499" s="41">
        <v>64504</v>
      </c>
      <c r="O499" s="41">
        <v>65442</v>
      </c>
      <c r="P499" s="41">
        <v>66966</v>
      </c>
      <c r="Q499" s="41">
        <v>68405</v>
      </c>
      <c r="R499" s="41">
        <v>69678</v>
      </c>
      <c r="S499" s="41">
        <v>70812</v>
      </c>
      <c r="T499" s="41">
        <v>71711</v>
      </c>
      <c r="U499" s="41">
        <v>72622</v>
      </c>
    </row>
    <row r="500" spans="1:21" x14ac:dyDescent="0.35">
      <c r="A500" s="40">
        <v>496</v>
      </c>
      <c r="B500" s="76" t="s">
        <v>698</v>
      </c>
      <c r="C500" s="54" t="str">
        <f t="shared" si="22"/>
        <v xml:space="preserve"> California</v>
      </c>
      <c r="D500" s="91" t="str">
        <f t="shared" si="23"/>
        <v>Pittsburg city</v>
      </c>
      <c r="E500" s="103" t="e" vm="317">
        <v>#VALUE!</v>
      </c>
      <c r="F500" s="97" t="e" vm="1372">
        <v>#VALUE!</v>
      </c>
      <c r="G500" s="98" cm="1" vm="1373">
        <f t="array" ref="G500">_FV(F500,"Population")</f>
        <v>72437</v>
      </c>
      <c r="H500" s="105">
        <f t="shared" si="24"/>
        <v>-0.151</v>
      </c>
      <c r="I500" s="101"/>
      <c r="J500" s="41">
        <v>63264</v>
      </c>
      <c r="K500" s="41">
        <v>63259</v>
      </c>
      <c r="L500" s="41">
        <v>63522</v>
      </c>
      <c r="M500" s="41">
        <v>64546</v>
      </c>
      <c r="N500" s="41">
        <v>65523</v>
      </c>
      <c r="O500" s="41">
        <v>66646</v>
      </c>
      <c r="P500" s="41">
        <v>67974</v>
      </c>
      <c r="Q500" s="41">
        <v>69260</v>
      </c>
      <c r="R500" s="41">
        <v>70798</v>
      </c>
      <c r="S500" s="41">
        <v>72000</v>
      </c>
      <c r="T500" s="41">
        <v>72450</v>
      </c>
      <c r="U500" s="41">
        <v>72588</v>
      </c>
    </row>
    <row r="501" spans="1:21" x14ac:dyDescent="0.35">
      <c r="A501" s="40">
        <v>497</v>
      </c>
      <c r="B501" s="76" t="s">
        <v>699</v>
      </c>
      <c r="C501" s="54" t="str">
        <f t="shared" si="22"/>
        <v xml:space="preserve"> Connecticut</v>
      </c>
      <c r="D501" s="91" t="str">
        <f t="shared" si="23"/>
        <v>New Britain city</v>
      </c>
      <c r="E501" s="103" t="e" vm="755">
        <v>#VALUE!</v>
      </c>
      <c r="F501" s="97" t="e" vm="1374">
        <v>#VALUE!</v>
      </c>
      <c r="G501" s="98" cm="1" vm="1375">
        <f t="array" ref="G501">_FV(F501,"Population")</f>
        <v>72453</v>
      </c>
      <c r="H501" s="105">
        <f t="shared" si="24"/>
        <v>-4.2000000000000003E-2</v>
      </c>
      <c r="I501" s="101"/>
      <c r="J501" s="41">
        <v>73206</v>
      </c>
      <c r="K501" s="41">
        <v>73203</v>
      </c>
      <c r="L501" s="41">
        <v>73251</v>
      </c>
      <c r="M501" s="41">
        <v>73274</v>
      </c>
      <c r="N501" s="41">
        <v>73221</v>
      </c>
      <c r="O501" s="41">
        <v>73050</v>
      </c>
      <c r="P501" s="41">
        <v>73048</v>
      </c>
      <c r="Q501" s="41">
        <v>73213</v>
      </c>
      <c r="R501" s="41">
        <v>72816</v>
      </c>
      <c r="S501" s="41">
        <v>72626</v>
      </c>
      <c r="T501" s="41">
        <v>72591</v>
      </c>
      <c r="U501" s="41">
        <v>72495</v>
      </c>
    </row>
    <row r="502" spans="1:21" x14ac:dyDescent="0.35">
      <c r="A502" s="40">
        <v>498</v>
      </c>
      <c r="B502" s="76" t="s">
        <v>700</v>
      </c>
      <c r="C502" s="54" t="str">
        <f t="shared" si="22"/>
        <v xml:space="preserve"> North Carolina</v>
      </c>
      <c r="D502" s="91" t="str">
        <f t="shared" si="23"/>
        <v>Jacksonville city</v>
      </c>
      <c r="E502" s="103" t="e" vm="420">
        <v>#VALUE!</v>
      </c>
      <c r="F502" s="97" t="e" vm="1376">
        <v>#VALUE!</v>
      </c>
      <c r="G502" s="98" cm="1" vm="1377">
        <f t="array" ref="G502">_FV(F502,"Population")</f>
        <v>72896</v>
      </c>
      <c r="H502" s="105">
        <f t="shared" si="24"/>
        <v>0.46</v>
      </c>
      <c r="I502" s="101"/>
      <c r="J502" s="41">
        <v>70145</v>
      </c>
      <c r="K502" s="41">
        <v>70327</v>
      </c>
      <c r="L502" s="41">
        <v>78089</v>
      </c>
      <c r="M502" s="41">
        <v>75194</v>
      </c>
      <c r="N502" s="41">
        <v>76365</v>
      </c>
      <c r="O502" s="41">
        <v>75681</v>
      </c>
      <c r="P502" s="41">
        <v>74217</v>
      </c>
      <c r="Q502" s="41">
        <v>74306</v>
      </c>
      <c r="R502" s="41">
        <v>72745</v>
      </c>
      <c r="S502" s="41">
        <v>72800</v>
      </c>
      <c r="T502" s="41">
        <v>72775</v>
      </c>
      <c r="U502" s="41">
        <v>72436</v>
      </c>
    </row>
    <row r="503" spans="1:21" x14ac:dyDescent="0.35">
      <c r="A503" s="40">
        <v>499</v>
      </c>
      <c r="B503" s="76" t="s">
        <v>701</v>
      </c>
      <c r="C503" s="54" t="str">
        <f t="shared" si="22"/>
        <v xml:space="preserve"> Texas</v>
      </c>
      <c r="D503" s="91" t="str">
        <f t="shared" si="23"/>
        <v>Mansfield city</v>
      </c>
      <c r="E503" s="103" t="e" vm="370">
        <v>#VALUE!</v>
      </c>
      <c r="F503" s="97" t="e" vm="1378">
        <v>#VALUE!</v>
      </c>
      <c r="G503" s="98" cm="1" vm="1379">
        <f t="array" ref="G503">_FV(F503,"Population")</f>
        <v>70981</v>
      </c>
      <c r="H503" s="105">
        <f t="shared" si="24"/>
        <v>-1.4379999999999999</v>
      </c>
      <c r="I503" s="101"/>
      <c r="J503" s="41">
        <v>56368</v>
      </c>
      <c r="K503" s="41">
        <v>56654</v>
      </c>
      <c r="L503" s="41">
        <v>57088</v>
      </c>
      <c r="M503" s="41">
        <v>58331</v>
      </c>
      <c r="N503" s="41">
        <v>59682</v>
      </c>
      <c r="O503" s="41">
        <v>61228</v>
      </c>
      <c r="P503" s="41">
        <v>62605</v>
      </c>
      <c r="Q503" s="41">
        <v>64705</v>
      </c>
      <c r="R503" s="41">
        <v>66253</v>
      </c>
      <c r="S503" s="41">
        <v>68841</v>
      </c>
      <c r="T503" s="41">
        <v>70796</v>
      </c>
      <c r="U503" s="41">
        <v>72419</v>
      </c>
    </row>
    <row r="504" spans="1:21" x14ac:dyDescent="0.35">
      <c r="A504" s="40">
        <v>500</v>
      </c>
      <c r="B504" s="76" t="s">
        <v>702</v>
      </c>
      <c r="C504" s="54" t="str">
        <f t="shared" si="22"/>
        <v xml:space="preserve"> Wisconsin</v>
      </c>
      <c r="D504" s="91" t="str">
        <f t="shared" si="23"/>
        <v>Waukesha city</v>
      </c>
      <c r="E504" s="103" t="e" vm="388">
        <v>#VALUE!</v>
      </c>
      <c r="F504" s="97" t="e" vm="1380">
        <v>#VALUE!</v>
      </c>
      <c r="G504" s="98" cm="1" vm="1381">
        <f t="array" ref="G504">_FV(F504,"Population")</f>
        <v>72549</v>
      </c>
      <c r="H504" s="105">
        <f t="shared" si="24"/>
        <v>0.25</v>
      </c>
      <c r="I504" s="101"/>
      <c r="J504" s="41">
        <v>70718</v>
      </c>
      <c r="K504" s="41">
        <v>71223</v>
      </c>
      <c r="L504" s="41">
        <v>71215</v>
      </c>
      <c r="M504" s="41">
        <v>71224</v>
      </c>
      <c r="N504" s="41">
        <v>71717</v>
      </c>
      <c r="O504" s="41">
        <v>71775</v>
      </c>
      <c r="P504" s="41">
        <v>72009</v>
      </c>
      <c r="Q504" s="41">
        <v>72375</v>
      </c>
      <c r="R504" s="41">
        <v>72405</v>
      </c>
      <c r="S504" s="41">
        <v>72516</v>
      </c>
      <c r="T504" s="41">
        <v>72453</v>
      </c>
      <c r="U504" s="41">
        <v>72299</v>
      </c>
    </row>
    <row r="505" spans="1:21" x14ac:dyDescent="0.35">
      <c r="A505" s="40">
        <v>501</v>
      </c>
      <c r="B505" s="76" t="s">
        <v>703</v>
      </c>
      <c r="C505" s="54" t="str">
        <f t="shared" si="22"/>
        <v xml:space="preserve"> Maryland</v>
      </c>
      <c r="D505" s="91" t="str">
        <f t="shared" si="23"/>
        <v>Frederick city</v>
      </c>
      <c r="E505" s="103" t="e" vm="450">
        <v>#VALUE!</v>
      </c>
      <c r="F505" s="97" t="e" vm="1382">
        <v>#VALUE!</v>
      </c>
      <c r="G505" s="98" cm="1" vm="1383">
        <f t="array" ref="G505">_FV(F505,"Population")</f>
        <v>72146</v>
      </c>
      <c r="H505" s="105">
        <f t="shared" si="24"/>
        <v>-9.8000000000000004E-2</v>
      </c>
      <c r="I505" s="101"/>
      <c r="J505" s="41">
        <v>65239</v>
      </c>
      <c r="K505" s="41">
        <v>65289</v>
      </c>
      <c r="L505" s="41">
        <v>65455</v>
      </c>
      <c r="M505" s="41">
        <v>65954</v>
      </c>
      <c r="N505" s="41">
        <v>66402</v>
      </c>
      <c r="O505" s="41">
        <v>66827</v>
      </c>
      <c r="P505" s="41">
        <v>68275</v>
      </c>
      <c r="Q505" s="41">
        <v>69372</v>
      </c>
      <c r="R505" s="41">
        <v>69881</v>
      </c>
      <c r="S505" s="41">
        <v>70947</v>
      </c>
      <c r="T505" s="41">
        <v>71945</v>
      </c>
      <c r="U505" s="41">
        <v>72244</v>
      </c>
    </row>
    <row r="506" spans="1:21" x14ac:dyDescent="0.35">
      <c r="A506" s="40">
        <v>502</v>
      </c>
      <c r="B506" s="76" t="s">
        <v>704</v>
      </c>
      <c r="C506" s="54" t="str">
        <f t="shared" si="22"/>
        <v xml:space="preserve"> Georgia</v>
      </c>
      <c r="D506" s="91" t="str">
        <f t="shared" si="23"/>
        <v>Albany city</v>
      </c>
      <c r="E506" s="103" t="e" vm="465">
        <v>#VALUE!</v>
      </c>
      <c r="F506" s="97" t="e" vm="1384">
        <v>#VALUE!</v>
      </c>
      <c r="G506" s="98" cm="1" vm="1341">
        <f t="array" ref="G506">_FV(F506,"Population")</f>
        <v>75249</v>
      </c>
      <c r="H506" s="105">
        <f t="shared" si="24"/>
        <v>3.1190000000000002</v>
      </c>
      <c r="I506" s="101"/>
      <c r="J506" s="41">
        <v>77434</v>
      </c>
      <c r="K506" s="41">
        <v>77436</v>
      </c>
      <c r="L506" s="41">
        <v>77420</v>
      </c>
      <c r="M506" s="41">
        <v>77893</v>
      </c>
      <c r="N506" s="41">
        <v>77537</v>
      </c>
      <c r="O506" s="41">
        <v>76416</v>
      </c>
      <c r="P506" s="41">
        <v>75940</v>
      </c>
      <c r="Q506" s="41">
        <v>74891</v>
      </c>
      <c r="R506" s="41">
        <v>73957</v>
      </c>
      <c r="S506" s="41">
        <v>73252</v>
      </c>
      <c r="T506" s="41">
        <v>73219</v>
      </c>
      <c r="U506" s="41">
        <v>72130</v>
      </c>
    </row>
    <row r="507" spans="1:21" x14ac:dyDescent="0.35">
      <c r="A507" s="40">
        <v>503</v>
      </c>
      <c r="B507" s="76" t="s">
        <v>705</v>
      </c>
      <c r="C507" s="54" t="str">
        <f t="shared" si="22"/>
        <v xml:space="preserve"> Rhode Island</v>
      </c>
      <c r="D507" s="91" t="str">
        <f t="shared" si="23"/>
        <v>Pawtucket city</v>
      </c>
      <c r="E507" s="103" t="e" vm="676">
        <v>#VALUE!</v>
      </c>
      <c r="F507" s="97" t="e" vm="1385">
        <v>#VALUE!</v>
      </c>
      <c r="G507" s="98" cm="1" vm="1386">
        <f t="array" ref="G507">_FV(F507,"Population")</f>
        <v>71847</v>
      </c>
      <c r="H507" s="105">
        <f t="shared" si="24"/>
        <v>-0.27</v>
      </c>
      <c r="I507" s="101"/>
      <c r="J507" s="41">
        <v>71148</v>
      </c>
      <c r="K507" s="41">
        <v>71153</v>
      </c>
      <c r="L507" s="41">
        <v>71267</v>
      </c>
      <c r="M507" s="41">
        <v>71406</v>
      </c>
      <c r="N507" s="41">
        <v>71582</v>
      </c>
      <c r="O507" s="41">
        <v>71623</v>
      </c>
      <c r="P507" s="41">
        <v>71693</v>
      </c>
      <c r="Q507" s="41">
        <v>71755</v>
      </c>
      <c r="R507" s="41">
        <v>71775</v>
      </c>
      <c r="S507" s="41">
        <v>71600</v>
      </c>
      <c r="T507" s="41">
        <v>71973</v>
      </c>
      <c r="U507" s="41">
        <v>72117</v>
      </c>
    </row>
    <row r="508" spans="1:21" x14ac:dyDescent="0.35">
      <c r="A508" s="40">
        <v>504</v>
      </c>
      <c r="B508" s="76" t="s">
        <v>706</v>
      </c>
      <c r="C508" s="54" t="str">
        <f t="shared" si="22"/>
        <v xml:space="preserve"> Washington</v>
      </c>
      <c r="D508" s="91" t="str">
        <f t="shared" si="23"/>
        <v>Redmond city</v>
      </c>
      <c r="E508" s="103" t="e" vm="385">
        <v>#VALUE!</v>
      </c>
      <c r="F508" s="97" t="e" vm="1387">
        <v>#VALUE!</v>
      </c>
      <c r="G508" s="98" cm="1" vm="1388">
        <f t="array" ref="G508">_FV(F508,"Population")</f>
        <v>67678</v>
      </c>
      <c r="H508" s="105">
        <f t="shared" si="24"/>
        <v>-4.2510000000000003</v>
      </c>
      <c r="I508" s="101"/>
      <c r="J508" s="41">
        <v>54144</v>
      </c>
      <c r="K508" s="41">
        <v>54511</v>
      </c>
      <c r="L508" s="41">
        <v>54731</v>
      </c>
      <c r="M508" s="41">
        <v>55674</v>
      </c>
      <c r="N508" s="41">
        <v>56741</v>
      </c>
      <c r="O508" s="41">
        <v>57606</v>
      </c>
      <c r="P508" s="41">
        <v>59416</v>
      </c>
      <c r="Q508" s="41">
        <v>60770</v>
      </c>
      <c r="R508" s="41">
        <v>62794</v>
      </c>
      <c r="S508" s="41">
        <v>64872</v>
      </c>
      <c r="T508" s="41">
        <v>67436</v>
      </c>
      <c r="U508" s="41">
        <v>71929</v>
      </c>
    </row>
    <row r="509" spans="1:21" x14ac:dyDescent="0.35">
      <c r="A509" s="40">
        <v>505</v>
      </c>
      <c r="B509" s="76" t="s">
        <v>707</v>
      </c>
      <c r="C509" s="54" t="str">
        <f t="shared" si="22"/>
        <v xml:space="preserve"> Florida</v>
      </c>
      <c r="D509" s="91" t="str">
        <f t="shared" si="23"/>
        <v>Lauderhill city</v>
      </c>
      <c r="E509" s="103" t="e" vm="413">
        <v>#VALUE!</v>
      </c>
      <c r="F509" s="97" t="e" vm="1389">
        <v>#VALUE!</v>
      </c>
      <c r="G509" s="98" cm="1" vm="1390">
        <f t="array" ref="G509">_FV(F509,"Population")</f>
        <v>72094</v>
      </c>
      <c r="H509" s="105">
        <f t="shared" si="24"/>
        <v>0.22600000000000001</v>
      </c>
      <c r="I509" s="101"/>
      <c r="J509" s="41">
        <v>66887</v>
      </c>
      <c r="K509" s="41">
        <v>66936</v>
      </c>
      <c r="L509" s="41">
        <v>67084</v>
      </c>
      <c r="M509" s="41">
        <v>68246</v>
      </c>
      <c r="N509" s="41">
        <v>69012</v>
      </c>
      <c r="O509" s="41">
        <v>69531</v>
      </c>
      <c r="P509" s="41">
        <v>70110</v>
      </c>
      <c r="Q509" s="41">
        <v>70901</v>
      </c>
      <c r="R509" s="41">
        <v>71474</v>
      </c>
      <c r="S509" s="41">
        <v>71915</v>
      </c>
      <c r="T509" s="41">
        <v>71924</v>
      </c>
      <c r="U509" s="41">
        <v>71868</v>
      </c>
    </row>
    <row r="510" spans="1:21" x14ac:dyDescent="0.35">
      <c r="A510" s="40">
        <v>506</v>
      </c>
      <c r="B510" s="76" t="s">
        <v>708</v>
      </c>
      <c r="C510" s="54" t="str">
        <f t="shared" si="22"/>
        <v xml:space="preserve"> Indiana</v>
      </c>
      <c r="D510" s="91" t="str">
        <f t="shared" si="23"/>
        <v>Lafayette city</v>
      </c>
      <c r="E510" s="103" t="e" vm="329">
        <v>#VALUE!</v>
      </c>
      <c r="F510" s="97" t="e" vm="1391">
        <v>#VALUE!</v>
      </c>
      <c r="G510" s="98" cm="1" vm="1392">
        <f t="array" ref="G510">_FV(F510,"Population")</f>
        <v>72168</v>
      </c>
      <c r="H510" s="105">
        <f t="shared" si="24"/>
        <v>0.44700000000000001</v>
      </c>
      <c r="I510" s="101"/>
      <c r="J510" s="41">
        <v>67140</v>
      </c>
      <c r="K510" s="41">
        <v>68864</v>
      </c>
      <c r="L510" s="41">
        <v>68925</v>
      </c>
      <c r="M510" s="41">
        <v>69916</v>
      </c>
      <c r="N510" s="41">
        <v>70163</v>
      </c>
      <c r="O510" s="41">
        <v>70976</v>
      </c>
      <c r="P510" s="41">
        <v>71012</v>
      </c>
      <c r="Q510" s="41">
        <v>71143</v>
      </c>
      <c r="R510" s="41">
        <v>71960</v>
      </c>
      <c r="S510" s="41">
        <v>72110</v>
      </c>
      <c r="T510" s="41">
        <v>72233</v>
      </c>
      <c r="U510" s="41">
        <v>71721</v>
      </c>
    </row>
    <row r="511" spans="1:21" x14ac:dyDescent="0.35">
      <c r="A511" s="40">
        <v>507</v>
      </c>
      <c r="B511" s="76" t="s">
        <v>709</v>
      </c>
      <c r="C511" s="54" t="str">
        <f t="shared" si="22"/>
        <v xml:space="preserve"> Mississippi</v>
      </c>
      <c r="D511" s="91" t="str">
        <f t="shared" si="23"/>
        <v>Gulfport city</v>
      </c>
      <c r="E511" s="103" t="e" vm="343">
        <v>#VALUE!</v>
      </c>
      <c r="F511" s="97" t="e" vm="1393">
        <v>#VALUE!</v>
      </c>
      <c r="G511" s="98" cm="1" vm="1394">
        <f t="array" ref="G511">_FV(F511,"Population")</f>
        <v>71870</v>
      </c>
      <c r="H511" s="105">
        <f t="shared" si="24"/>
        <v>0.16500000000000001</v>
      </c>
      <c r="I511" s="101"/>
      <c r="J511" s="41">
        <v>67793</v>
      </c>
      <c r="K511" s="41">
        <v>67785</v>
      </c>
      <c r="L511" s="41">
        <v>67904</v>
      </c>
      <c r="M511" s="41">
        <v>68865</v>
      </c>
      <c r="N511" s="41">
        <v>69782</v>
      </c>
      <c r="O511" s="41">
        <v>70801</v>
      </c>
      <c r="P511" s="41">
        <v>71173</v>
      </c>
      <c r="Q511" s="41">
        <v>71346</v>
      </c>
      <c r="R511" s="41">
        <v>71518</v>
      </c>
      <c r="S511" s="41">
        <v>71945</v>
      </c>
      <c r="T511" s="41">
        <v>71771</v>
      </c>
      <c r="U511" s="41">
        <v>71705</v>
      </c>
    </row>
    <row r="512" spans="1:21" x14ac:dyDescent="0.35">
      <c r="A512" s="40">
        <v>508</v>
      </c>
      <c r="B512" s="76" t="s">
        <v>710</v>
      </c>
      <c r="C512" s="54" t="str">
        <f t="shared" si="22"/>
        <v xml:space="preserve"> California</v>
      </c>
      <c r="D512" s="91" t="str">
        <f t="shared" si="23"/>
        <v>Redlands city</v>
      </c>
      <c r="E512" s="103" t="e" vm="317">
        <v>#VALUE!</v>
      </c>
      <c r="F512" s="97" t="e" vm="1395">
        <v>#VALUE!</v>
      </c>
      <c r="G512" s="98" cm="1" vm="1396">
        <f t="array" ref="G512">_FV(F512,"Population")</f>
        <v>71586</v>
      </c>
      <c r="H512" s="105">
        <f t="shared" si="24"/>
        <v>7.2999999999999995E-2</v>
      </c>
      <c r="I512" s="101"/>
      <c r="J512" s="41">
        <v>68747</v>
      </c>
      <c r="K512" s="41">
        <v>68679</v>
      </c>
      <c r="L512" s="41">
        <v>68807</v>
      </c>
      <c r="M512" s="41">
        <v>69320</v>
      </c>
      <c r="N512" s="41">
        <v>69637</v>
      </c>
      <c r="O512" s="41">
        <v>69800</v>
      </c>
      <c r="P512" s="41">
        <v>70209</v>
      </c>
      <c r="Q512" s="41">
        <v>70625</v>
      </c>
      <c r="R512" s="41">
        <v>71027</v>
      </c>
      <c r="S512" s="41">
        <v>71342</v>
      </c>
      <c r="T512" s="41">
        <v>71416</v>
      </c>
      <c r="U512" s="41">
        <v>71513</v>
      </c>
    </row>
    <row r="513" spans="1:21" x14ac:dyDescent="0.35">
      <c r="A513" s="40">
        <v>509</v>
      </c>
      <c r="B513" s="76" t="s">
        <v>711</v>
      </c>
      <c r="C513" s="54" t="str">
        <f t="shared" si="22"/>
        <v xml:space="preserve"> Florida</v>
      </c>
      <c r="D513" s="91" t="str">
        <f t="shared" si="23"/>
        <v>Weston city</v>
      </c>
      <c r="E513" s="103" t="e" vm="413">
        <v>#VALUE!</v>
      </c>
      <c r="F513" s="97" t="e" vm="1397">
        <v>#VALUE!</v>
      </c>
      <c r="G513" s="98" cm="1" vm="1398">
        <f t="array" ref="G513">_FV(F513,"Population")</f>
        <v>71210</v>
      </c>
      <c r="H513" s="105">
        <f t="shared" si="24"/>
        <v>4.3999999999999997E-2</v>
      </c>
      <c r="I513" s="101"/>
      <c r="J513" s="41">
        <v>65333</v>
      </c>
      <c r="K513" s="41">
        <v>65419</v>
      </c>
      <c r="L513" s="41">
        <v>65591</v>
      </c>
      <c r="M513" s="41">
        <v>66840</v>
      </c>
      <c r="N513" s="41">
        <v>67702</v>
      </c>
      <c r="O513" s="41">
        <v>68333</v>
      </c>
      <c r="P513" s="41">
        <v>68926</v>
      </c>
      <c r="Q513" s="41">
        <v>69687</v>
      </c>
      <c r="R513" s="41">
        <v>70324</v>
      </c>
      <c r="S513" s="41">
        <v>70901</v>
      </c>
      <c r="T513" s="41">
        <v>71030</v>
      </c>
      <c r="U513" s="41">
        <v>71166</v>
      </c>
    </row>
    <row r="514" spans="1:21" x14ac:dyDescent="0.35">
      <c r="A514" s="40">
        <v>510</v>
      </c>
      <c r="B514" s="76" t="s">
        <v>712</v>
      </c>
      <c r="C514" s="54" t="str">
        <f t="shared" si="22"/>
        <v xml:space="preserve"> Missouri</v>
      </c>
      <c r="D514" s="91" t="str">
        <f t="shared" si="23"/>
        <v>St. Charles city</v>
      </c>
      <c r="E514" s="103" t="e" vm="468">
        <v>#VALUE!</v>
      </c>
      <c r="F514" s="97" t="e" vm="1399">
        <v>#VALUE!</v>
      </c>
      <c r="G514" s="98" cm="1" vm="1400">
        <f t="array" ref="G514">_FV(F514,"Population")</f>
        <v>70764</v>
      </c>
      <c r="H514" s="105">
        <f t="shared" si="24"/>
        <v>-0.26400000000000001</v>
      </c>
      <c r="I514" s="101"/>
      <c r="J514" s="41">
        <v>65794</v>
      </c>
      <c r="K514" s="41">
        <v>66218</v>
      </c>
      <c r="L514" s="41">
        <v>66396</v>
      </c>
      <c r="M514" s="41">
        <v>66633</v>
      </c>
      <c r="N514" s="41">
        <v>66986</v>
      </c>
      <c r="O514" s="41">
        <v>68151</v>
      </c>
      <c r="P514" s="41">
        <v>68568</v>
      </c>
      <c r="Q514" s="41">
        <v>69120</v>
      </c>
      <c r="R514" s="41">
        <v>69402</v>
      </c>
      <c r="S514" s="41">
        <v>70390</v>
      </c>
      <c r="T514" s="41">
        <v>70807</v>
      </c>
      <c r="U514" s="41">
        <v>71028</v>
      </c>
    </row>
    <row r="515" spans="1:21" x14ac:dyDescent="0.35">
      <c r="A515" s="40">
        <v>511</v>
      </c>
      <c r="B515" s="76" t="s">
        <v>713</v>
      </c>
      <c r="C515" s="54" t="str">
        <f t="shared" si="22"/>
        <v xml:space="preserve"> Illinois</v>
      </c>
      <c r="D515" s="91" t="str">
        <f t="shared" si="23"/>
        <v>Decatur city</v>
      </c>
      <c r="E515" s="103" t="e" vm="326">
        <v>#VALUE!</v>
      </c>
      <c r="F515" s="97" t="e" vm="1401">
        <v>#VALUE!</v>
      </c>
      <c r="G515" s="98" cm="1" vm="1402">
        <f t="array" ref="G515">_FV(F515,"Population")</f>
        <v>71290</v>
      </c>
      <c r="H515" s="105">
        <f t="shared" si="24"/>
        <v>0.54400000000000004</v>
      </c>
      <c r="I515" s="101"/>
      <c r="J515" s="41">
        <v>76122</v>
      </c>
      <c r="K515" s="41">
        <v>76131</v>
      </c>
      <c r="L515" s="41">
        <v>76105</v>
      </c>
      <c r="M515" s="41">
        <v>75922</v>
      </c>
      <c r="N515" s="41">
        <v>75449</v>
      </c>
      <c r="O515" s="41">
        <v>74955</v>
      </c>
      <c r="P515" s="41">
        <v>74155</v>
      </c>
      <c r="Q515" s="41">
        <v>73265</v>
      </c>
      <c r="R515" s="41">
        <v>72510</v>
      </c>
      <c r="S515" s="41">
        <v>71790</v>
      </c>
      <c r="T515" s="41">
        <v>71136</v>
      </c>
      <c r="U515" s="41">
        <v>70746</v>
      </c>
    </row>
    <row r="516" spans="1:21" x14ac:dyDescent="0.35">
      <c r="A516" s="40">
        <v>512</v>
      </c>
      <c r="B516" s="76" t="s">
        <v>714</v>
      </c>
      <c r="C516" s="54" t="str">
        <f t="shared" si="22"/>
        <v xml:space="preserve"> Florida</v>
      </c>
      <c r="D516" s="91" t="str">
        <f t="shared" si="23"/>
        <v>North Port city</v>
      </c>
      <c r="E516" s="103" t="e" vm="413">
        <v>#VALUE!</v>
      </c>
      <c r="F516" s="97" t="e" vm="1403">
        <v>#VALUE!</v>
      </c>
      <c r="G516" s="98" cm="1" vm="1404">
        <f t="array" ref="G516">_FV(F516,"Population")</f>
        <v>68628</v>
      </c>
      <c r="H516" s="105">
        <f t="shared" si="24"/>
        <v>-2.0960000000000001</v>
      </c>
      <c r="I516" s="101"/>
      <c r="J516" s="41">
        <v>57357</v>
      </c>
      <c r="K516" s="41">
        <v>57320</v>
      </c>
      <c r="L516" s="41">
        <v>57389</v>
      </c>
      <c r="M516" s="41">
        <v>57726</v>
      </c>
      <c r="N516" s="41">
        <v>58416</v>
      </c>
      <c r="O516" s="41">
        <v>59113</v>
      </c>
      <c r="P516" s="41">
        <v>60323</v>
      </c>
      <c r="Q516" s="41">
        <v>62244</v>
      </c>
      <c r="R516" s="41">
        <v>64371</v>
      </c>
      <c r="S516" s="41">
        <v>66272</v>
      </c>
      <c r="T516" s="41">
        <v>68438</v>
      </c>
      <c r="U516" s="41">
        <v>70724</v>
      </c>
    </row>
    <row r="517" spans="1:21" x14ac:dyDescent="0.35">
      <c r="A517" s="40">
        <v>513</v>
      </c>
      <c r="B517" s="76" t="s">
        <v>715</v>
      </c>
      <c r="C517" s="54" t="str">
        <f t="shared" si="22"/>
        <v xml:space="preserve"> Texas</v>
      </c>
      <c r="D517" s="91" t="str">
        <f t="shared" si="23"/>
        <v>North Richland Hills city</v>
      </c>
      <c r="E517" s="103" t="e" vm="370">
        <v>#VALUE!</v>
      </c>
      <c r="F517" s="97" t="e" vm="1405">
        <v>#VALUE!</v>
      </c>
      <c r="G517" s="98" cm="1" vm="1406">
        <f t="array" ref="G517">_FV(F517,"Population")</f>
        <v>70836</v>
      </c>
      <c r="H517" s="105">
        <f t="shared" si="24"/>
        <v>0.16600000000000001</v>
      </c>
      <c r="I517" s="101"/>
      <c r="J517" s="41">
        <v>63343</v>
      </c>
      <c r="K517" s="41">
        <v>63341</v>
      </c>
      <c r="L517" s="41">
        <v>63479</v>
      </c>
      <c r="M517" s="41">
        <v>64256</v>
      </c>
      <c r="N517" s="41">
        <v>65254</v>
      </c>
      <c r="O517" s="41">
        <v>67239</v>
      </c>
      <c r="P517" s="41">
        <v>68424</v>
      </c>
      <c r="Q517" s="41">
        <v>69145</v>
      </c>
      <c r="R517" s="41">
        <v>69973</v>
      </c>
      <c r="S517" s="41">
        <v>70516</v>
      </c>
      <c r="T517" s="41">
        <v>70686</v>
      </c>
      <c r="U517" s="41">
        <v>70670</v>
      </c>
    </row>
    <row r="518" spans="1:21" x14ac:dyDescent="0.35">
      <c r="A518" s="40">
        <v>514</v>
      </c>
      <c r="B518" s="76" t="s">
        <v>716</v>
      </c>
      <c r="C518" s="54" t="str">
        <f t="shared" ref="C518:C581" si="25">RIGHT(B518,LEN(B518)-SEARCH(",",B518))</f>
        <v xml:space="preserve"> South Carolina</v>
      </c>
      <c r="D518" s="91" t="str">
        <f t="shared" ref="D518:D581" si="26">LEFT(B518,SEARCH(",",B518)-1)</f>
        <v>Greenville city</v>
      </c>
      <c r="E518" s="103" t="e" vm="789">
        <v>#VALUE!</v>
      </c>
      <c r="F518" s="97" t="e" vm="1407">
        <v>#VALUE!</v>
      </c>
      <c r="G518" s="98" cm="1" vm="1408">
        <f t="array" ref="G518">_FV(F518,"Population")</f>
        <v>68563</v>
      </c>
      <c r="H518" s="105">
        <f t="shared" si="24"/>
        <v>-2.0720000000000001</v>
      </c>
      <c r="I518" s="101"/>
      <c r="J518" s="41">
        <v>58409</v>
      </c>
      <c r="K518" s="41">
        <v>59280</v>
      </c>
      <c r="L518" s="41">
        <v>59414</v>
      </c>
      <c r="M518" s="41">
        <v>59810</v>
      </c>
      <c r="N518" s="41">
        <v>60171</v>
      </c>
      <c r="O518" s="41">
        <v>60625</v>
      </c>
      <c r="P518" s="41">
        <v>61505</v>
      </c>
      <c r="Q518" s="41">
        <v>63606</v>
      </c>
      <c r="R518" s="41">
        <v>67134</v>
      </c>
      <c r="S518" s="41">
        <v>68474</v>
      </c>
      <c r="T518" s="41">
        <v>68849</v>
      </c>
      <c r="U518" s="41">
        <v>70635</v>
      </c>
    </row>
    <row r="519" spans="1:21" x14ac:dyDescent="0.35">
      <c r="A519" s="40">
        <v>515</v>
      </c>
      <c r="B519" s="76" t="s">
        <v>717</v>
      </c>
      <c r="C519" s="54" t="str">
        <f t="shared" si="25"/>
        <v xml:space="preserve"> Kentucky</v>
      </c>
      <c r="D519" s="91" t="str">
        <f t="shared" si="26"/>
        <v>Bowling Green city</v>
      </c>
      <c r="E519" s="103" t="e" vm="336">
        <v>#VALUE!</v>
      </c>
      <c r="F519" s="97" t="e" vm="1409">
        <v>#VALUE!</v>
      </c>
      <c r="G519" s="98" cm="1" vm="1410">
        <f t="array" ref="G519">_FV(F519,"Population")</f>
        <v>68401</v>
      </c>
      <c r="H519" s="105">
        <f t="shared" si="24"/>
        <v>-2.1419999999999999</v>
      </c>
      <c r="I519" s="101"/>
      <c r="J519" s="41">
        <v>58067</v>
      </c>
      <c r="K519" s="41">
        <v>59407</v>
      </c>
      <c r="L519" s="41">
        <v>59727</v>
      </c>
      <c r="M519" s="41">
        <v>60357</v>
      </c>
      <c r="N519" s="41">
        <v>61294</v>
      </c>
      <c r="O519" s="41">
        <v>62698</v>
      </c>
      <c r="P519" s="41">
        <v>63528</v>
      </c>
      <c r="Q519" s="41">
        <v>64940</v>
      </c>
      <c r="R519" s="41">
        <v>66087</v>
      </c>
      <c r="S519" s="41">
        <v>67866</v>
      </c>
      <c r="T519" s="41">
        <v>68633</v>
      </c>
      <c r="U519" s="41">
        <v>70543</v>
      </c>
    </row>
    <row r="520" spans="1:21" x14ac:dyDescent="0.35">
      <c r="A520" s="40">
        <v>516</v>
      </c>
      <c r="B520" s="76" t="s">
        <v>718</v>
      </c>
      <c r="C520" s="54" t="str">
        <f t="shared" si="25"/>
        <v xml:space="preserve"> Colorado</v>
      </c>
      <c r="D520" s="91" t="str">
        <f t="shared" si="26"/>
        <v>Broomfield city</v>
      </c>
      <c r="E520" s="103" t="e" vm="322">
        <v>#VALUE!</v>
      </c>
      <c r="F520" s="97" t="e" vm="1411">
        <v>#VALUE!</v>
      </c>
      <c r="G520" s="98" cm="1" vm="1412">
        <f t="array" ref="G520">_FV(F520,"Population")</f>
        <v>69267</v>
      </c>
      <c r="H520" s="105">
        <f t="shared" si="24"/>
        <v>-1.198</v>
      </c>
      <c r="I520" s="101"/>
      <c r="J520" s="41">
        <v>55889</v>
      </c>
      <c r="K520" s="41">
        <v>55861</v>
      </c>
      <c r="L520" s="41">
        <v>56226</v>
      </c>
      <c r="M520" s="41">
        <v>57493</v>
      </c>
      <c r="N520" s="41">
        <v>58971</v>
      </c>
      <c r="O520" s="41">
        <v>60149</v>
      </c>
      <c r="P520" s="41">
        <v>61764</v>
      </c>
      <c r="Q520" s="41">
        <v>64866</v>
      </c>
      <c r="R520" s="41">
        <v>66513</v>
      </c>
      <c r="S520" s="41">
        <v>68263</v>
      </c>
      <c r="T520" s="41">
        <v>69324</v>
      </c>
      <c r="U520" s="41">
        <v>70465</v>
      </c>
    </row>
    <row r="521" spans="1:21" x14ac:dyDescent="0.35">
      <c r="A521" s="40">
        <v>517</v>
      </c>
      <c r="B521" s="76" t="s">
        <v>719</v>
      </c>
      <c r="C521" s="54" t="str">
        <f t="shared" si="25"/>
        <v xml:space="preserve"> Ohio</v>
      </c>
      <c r="D521" s="91" t="str">
        <f t="shared" si="26"/>
        <v>Canton city</v>
      </c>
      <c r="E521" s="103" t="e" vm="359">
        <v>#VALUE!</v>
      </c>
      <c r="F521" s="97" t="e" vm="188">
        <v>#VALUE!</v>
      </c>
      <c r="G521" s="98" cm="1" vm="1413">
        <f t="array" ref="G521">_FV(F521,"Population")</f>
        <v>70458</v>
      </c>
      <c r="H521" s="105">
        <f t="shared" ref="H521:H584" si="27">(G521-U521)/1000</f>
        <v>1.0999999999999999E-2</v>
      </c>
      <c r="I521" s="101"/>
      <c r="J521" s="41">
        <v>73007</v>
      </c>
      <c r="K521" s="41">
        <v>73403</v>
      </c>
      <c r="L521" s="41">
        <v>73427</v>
      </c>
      <c r="M521" s="41">
        <v>73181</v>
      </c>
      <c r="N521" s="41">
        <v>73147</v>
      </c>
      <c r="O521" s="41">
        <v>72915</v>
      </c>
      <c r="P521" s="41">
        <v>72634</v>
      </c>
      <c r="Q521" s="41">
        <v>72173</v>
      </c>
      <c r="R521" s="41">
        <v>71629</v>
      </c>
      <c r="S521" s="41">
        <v>71156</v>
      </c>
      <c r="T521" s="41">
        <v>70752</v>
      </c>
      <c r="U521" s="41">
        <v>70447</v>
      </c>
    </row>
    <row r="522" spans="1:21" x14ac:dyDescent="0.35">
      <c r="A522" s="40">
        <v>518</v>
      </c>
      <c r="B522" s="76" t="s">
        <v>720</v>
      </c>
      <c r="C522" s="54" t="str">
        <f t="shared" si="25"/>
        <v xml:space="preserve"> Washington</v>
      </c>
      <c r="D522" s="91" t="str">
        <f t="shared" si="26"/>
        <v>Marysville city</v>
      </c>
      <c r="E522" s="103" t="e" vm="385">
        <v>#VALUE!</v>
      </c>
      <c r="F522" s="97" t="e" vm="1414">
        <v>#VALUE!</v>
      </c>
      <c r="G522" s="98" cm="1" vm="1415">
        <f t="array" ref="G522">_FV(F522,"Population")</f>
        <v>69779</v>
      </c>
      <c r="H522" s="105">
        <f t="shared" si="27"/>
        <v>-0.51900000000000002</v>
      </c>
      <c r="I522" s="101"/>
      <c r="J522" s="41">
        <v>60020</v>
      </c>
      <c r="K522" s="41">
        <v>60013</v>
      </c>
      <c r="L522" s="41">
        <v>60193</v>
      </c>
      <c r="M522" s="41">
        <v>61243</v>
      </c>
      <c r="N522" s="41">
        <v>62297</v>
      </c>
      <c r="O522" s="41">
        <v>63135</v>
      </c>
      <c r="P522" s="41">
        <v>64919</v>
      </c>
      <c r="Q522" s="41">
        <v>66558</v>
      </c>
      <c r="R522" s="41">
        <v>67586</v>
      </c>
      <c r="S522" s="41">
        <v>68897</v>
      </c>
      <c r="T522" s="41">
        <v>69606</v>
      </c>
      <c r="U522" s="41">
        <v>70298</v>
      </c>
    </row>
    <row r="523" spans="1:21" x14ac:dyDescent="0.35">
      <c r="A523" s="40">
        <v>519</v>
      </c>
      <c r="B523" s="76" t="s">
        <v>721</v>
      </c>
      <c r="C523" s="54" t="str">
        <f t="shared" si="25"/>
        <v xml:space="preserve"> California</v>
      </c>
      <c r="D523" s="91" t="str">
        <f t="shared" si="26"/>
        <v>Walnut Creek city</v>
      </c>
      <c r="E523" s="103" t="e" vm="317">
        <v>#VALUE!</v>
      </c>
      <c r="F523" s="97" t="e" vm="1416">
        <v>#VALUE!</v>
      </c>
      <c r="G523" s="98" cm="1" vm="1417">
        <f t="array" ref="G523">_FV(F523,"Population")</f>
        <v>69825</v>
      </c>
      <c r="H523" s="105">
        <f t="shared" si="27"/>
        <v>-0.34100000000000003</v>
      </c>
      <c r="I523" s="101"/>
      <c r="J523" s="41">
        <v>64173</v>
      </c>
      <c r="K523" s="41">
        <v>64157</v>
      </c>
      <c r="L523" s="41">
        <v>64314</v>
      </c>
      <c r="M523" s="41">
        <v>64827</v>
      </c>
      <c r="N523" s="41">
        <v>65529</v>
      </c>
      <c r="O523" s="41">
        <v>66812</v>
      </c>
      <c r="P523" s="41">
        <v>67500</v>
      </c>
      <c r="Q523" s="41">
        <v>68747</v>
      </c>
      <c r="R523" s="41">
        <v>69235</v>
      </c>
      <c r="S523" s="41">
        <v>69645</v>
      </c>
      <c r="T523" s="41">
        <v>69843</v>
      </c>
      <c r="U523" s="41">
        <v>70166</v>
      </c>
    </row>
    <row r="524" spans="1:21" x14ac:dyDescent="0.35">
      <c r="A524" s="40">
        <v>519</v>
      </c>
      <c r="B524" s="76" t="s">
        <v>722</v>
      </c>
      <c r="C524" s="54" t="str">
        <f t="shared" si="25"/>
        <v xml:space="preserve"> Delaware</v>
      </c>
      <c r="D524" s="91" t="str">
        <f t="shared" si="26"/>
        <v>Wilmington city</v>
      </c>
      <c r="E524" s="103" t="e" vm="323">
        <v>#VALUE!</v>
      </c>
      <c r="F524" s="97" t="e" vm="1418">
        <v>#VALUE!</v>
      </c>
      <c r="G524" s="98" cm="1" vm="1419">
        <f t="array" ref="G524">_FV(F524,"Population")</f>
        <v>70635</v>
      </c>
      <c r="H524" s="105">
        <f t="shared" si="27"/>
        <v>0.46899999999999997</v>
      </c>
      <c r="I524" s="101"/>
      <c r="J524" s="41">
        <v>70851</v>
      </c>
      <c r="K524" s="41">
        <v>70875</v>
      </c>
      <c r="L524" s="41">
        <v>70764</v>
      </c>
      <c r="M524" s="41">
        <v>70868</v>
      </c>
      <c r="N524" s="41">
        <v>71045</v>
      </c>
      <c r="O524" s="41">
        <v>71201</v>
      </c>
      <c r="P524" s="41">
        <v>71201</v>
      </c>
      <c r="Q524" s="41">
        <v>71131</v>
      </c>
      <c r="R524" s="41">
        <v>70919</v>
      </c>
      <c r="S524" s="41">
        <v>70658</v>
      </c>
      <c r="T524" s="41">
        <v>70457</v>
      </c>
      <c r="U524" s="41">
        <v>70166</v>
      </c>
    </row>
    <row r="525" spans="1:21" x14ac:dyDescent="0.35">
      <c r="A525" s="40">
        <v>521</v>
      </c>
      <c r="B525" s="76" t="s">
        <v>723</v>
      </c>
      <c r="C525" s="54" t="str">
        <f t="shared" si="25"/>
        <v xml:space="preserve"> California</v>
      </c>
      <c r="D525" s="91" t="str">
        <f t="shared" si="26"/>
        <v>Camarillo city</v>
      </c>
      <c r="E525" s="103" t="e" vm="317">
        <v>#VALUE!</v>
      </c>
      <c r="F525" s="97" t="e" vm="1420">
        <v>#VALUE!</v>
      </c>
      <c r="G525" s="98" cm="1" vm="1421">
        <f t="array" ref="G525">_FV(F525,"Population")</f>
        <v>69127</v>
      </c>
      <c r="H525" s="105">
        <f t="shared" si="27"/>
        <v>-0.76100000000000001</v>
      </c>
      <c r="I525" s="101"/>
      <c r="J525" s="41">
        <v>65201</v>
      </c>
      <c r="K525" s="41">
        <v>65156</v>
      </c>
      <c r="L525" s="41">
        <v>65257</v>
      </c>
      <c r="M525" s="41">
        <v>65515</v>
      </c>
      <c r="N525" s="41">
        <v>65656</v>
      </c>
      <c r="O525" s="41">
        <v>65882</v>
      </c>
      <c r="P525" s="41">
        <v>66517</v>
      </c>
      <c r="Q525" s="41">
        <v>67171</v>
      </c>
      <c r="R525" s="41">
        <v>67141</v>
      </c>
      <c r="S525" s="41">
        <v>67403</v>
      </c>
      <c r="T525" s="41">
        <v>68883</v>
      </c>
      <c r="U525" s="41">
        <v>69888</v>
      </c>
    </row>
    <row r="526" spans="1:21" x14ac:dyDescent="0.35">
      <c r="A526" s="40">
        <v>522</v>
      </c>
      <c r="B526" s="76" t="s">
        <v>724</v>
      </c>
      <c r="C526" s="54" t="str">
        <f t="shared" si="25"/>
        <v xml:space="preserve"> California</v>
      </c>
      <c r="D526" s="91" t="str">
        <f t="shared" si="26"/>
        <v>Lynwood city</v>
      </c>
      <c r="E526" s="103" t="e" vm="317">
        <v>#VALUE!</v>
      </c>
      <c r="F526" s="97" t="e" vm="1422">
        <v>#VALUE!</v>
      </c>
      <c r="G526" s="98" cm="1" vm="1423">
        <f t="array" ref="G526">_FV(F526,"Population")</f>
        <v>70504</v>
      </c>
      <c r="H526" s="105">
        <f t="shared" si="27"/>
        <v>0.61699999999999999</v>
      </c>
      <c r="I526" s="101"/>
      <c r="J526" s="41">
        <v>69772</v>
      </c>
      <c r="K526" s="41">
        <v>69763</v>
      </c>
      <c r="L526" s="41">
        <v>69595</v>
      </c>
      <c r="M526" s="41">
        <v>69661</v>
      </c>
      <c r="N526" s="41">
        <v>70576</v>
      </c>
      <c r="O526" s="41">
        <v>71146</v>
      </c>
      <c r="P526" s="41">
        <v>71193</v>
      </c>
      <c r="Q526" s="41">
        <v>71397</v>
      </c>
      <c r="R526" s="41">
        <v>70979</v>
      </c>
      <c r="S526" s="41">
        <v>70685</v>
      </c>
      <c r="T526" s="41">
        <v>70285</v>
      </c>
      <c r="U526" s="41">
        <v>69887</v>
      </c>
    </row>
    <row r="527" spans="1:21" x14ac:dyDescent="0.35">
      <c r="A527" s="40">
        <v>523</v>
      </c>
      <c r="B527" s="76" t="s">
        <v>725</v>
      </c>
      <c r="C527" s="54" t="str">
        <f t="shared" si="25"/>
        <v xml:space="preserve"> Utah</v>
      </c>
      <c r="D527" s="91" t="str">
        <f t="shared" si="26"/>
        <v>Lehi city</v>
      </c>
      <c r="E527" s="103" t="e" vm="381">
        <v>#VALUE!</v>
      </c>
      <c r="F527" s="97" t="e" vm="1424">
        <v>#VALUE!</v>
      </c>
      <c r="G527" s="98" cm="1" vm="1425">
        <f t="array" ref="G527">_FV(F527,"Population")</f>
        <v>66037</v>
      </c>
      <c r="H527" s="105">
        <f t="shared" si="27"/>
        <v>-3.6869999999999998</v>
      </c>
      <c r="I527" s="101"/>
      <c r="J527" s="41">
        <v>47407</v>
      </c>
      <c r="K527" s="41">
        <v>47769</v>
      </c>
      <c r="L527" s="41">
        <v>48170</v>
      </c>
      <c r="M527" s="41">
        <v>49677</v>
      </c>
      <c r="N527" s="41">
        <v>51385</v>
      </c>
      <c r="O527" s="41">
        <v>55089</v>
      </c>
      <c r="P527" s="41">
        <v>57000</v>
      </c>
      <c r="Q527" s="41">
        <v>59034</v>
      </c>
      <c r="R527" s="41">
        <v>61690</v>
      </c>
      <c r="S527" s="41">
        <v>63674</v>
      </c>
      <c r="T527" s="41">
        <v>65958</v>
      </c>
      <c r="U527" s="41">
        <v>69724</v>
      </c>
    </row>
    <row r="528" spans="1:21" x14ac:dyDescent="0.35">
      <c r="A528" s="40">
        <v>524</v>
      </c>
      <c r="B528" s="76" t="s">
        <v>726</v>
      </c>
      <c r="C528" s="54" t="str">
        <f t="shared" si="25"/>
        <v xml:space="preserve"> New Jersey</v>
      </c>
      <c r="D528" s="91" t="str">
        <f t="shared" si="26"/>
        <v>Passaic city</v>
      </c>
      <c r="E528" s="103" t="e" vm="350">
        <v>#VALUE!</v>
      </c>
      <c r="F528" s="97" t="e" vm="1426">
        <v>#VALUE!</v>
      </c>
      <c r="G528" s="98" cm="1" vm="1427">
        <f t="array" ref="G528">_FV(F528,"Population")</f>
        <v>69948</v>
      </c>
      <c r="H528" s="105">
        <f t="shared" si="27"/>
        <v>0.245</v>
      </c>
      <c r="I528" s="101"/>
      <c r="J528" s="41">
        <v>69781</v>
      </c>
      <c r="K528" s="41">
        <v>69811</v>
      </c>
      <c r="L528" s="41">
        <v>69861</v>
      </c>
      <c r="M528" s="41">
        <v>70144</v>
      </c>
      <c r="N528" s="41">
        <v>69966</v>
      </c>
      <c r="O528" s="41">
        <v>70081</v>
      </c>
      <c r="P528" s="41">
        <v>70240</v>
      </c>
      <c r="Q528" s="41">
        <v>70237</v>
      </c>
      <c r="R528" s="41">
        <v>70130</v>
      </c>
      <c r="S528" s="41">
        <v>70123</v>
      </c>
      <c r="T528" s="41">
        <v>69932</v>
      </c>
      <c r="U528" s="41">
        <v>69703</v>
      </c>
    </row>
    <row r="529" spans="1:21" x14ac:dyDescent="0.35">
      <c r="A529" s="40">
        <v>525</v>
      </c>
      <c r="B529" s="76" t="s">
        <v>727</v>
      </c>
      <c r="C529" s="54" t="str">
        <f t="shared" si="25"/>
        <v xml:space="preserve"> Florida</v>
      </c>
      <c r="D529" s="91" t="str">
        <f t="shared" si="26"/>
        <v>Homestead city</v>
      </c>
      <c r="E529" s="103" t="e" vm="413">
        <v>#VALUE!</v>
      </c>
      <c r="F529" s="97" t="e" vm="1428">
        <v>#VALUE!</v>
      </c>
      <c r="G529" s="98" cm="1" vm="1429">
        <f t="array" ref="G529">_FV(F529,"Population")</f>
        <v>70477</v>
      </c>
      <c r="H529" s="105">
        <f t="shared" si="27"/>
        <v>0.95399999999999996</v>
      </c>
      <c r="I529" s="101"/>
      <c r="J529" s="41">
        <v>60512</v>
      </c>
      <c r="K529" s="41">
        <v>60748</v>
      </c>
      <c r="L529" s="41">
        <v>61034</v>
      </c>
      <c r="M529" s="41">
        <v>62214</v>
      </c>
      <c r="N529" s="41">
        <v>63148</v>
      </c>
      <c r="O529" s="41">
        <v>64246</v>
      </c>
      <c r="P529" s="41">
        <v>65290</v>
      </c>
      <c r="Q529" s="41">
        <v>66192</v>
      </c>
      <c r="R529" s="41">
        <v>68045</v>
      </c>
      <c r="S529" s="41">
        <v>69124</v>
      </c>
      <c r="T529" s="41">
        <v>69254</v>
      </c>
      <c r="U529" s="41">
        <v>69523</v>
      </c>
    </row>
    <row r="530" spans="1:21" x14ac:dyDescent="0.35">
      <c r="A530" s="40">
        <v>526</v>
      </c>
      <c r="B530" s="76" t="s">
        <v>728</v>
      </c>
      <c r="C530" s="54" t="str">
        <f t="shared" si="25"/>
        <v xml:space="preserve"> Florida</v>
      </c>
      <c r="D530" s="91" t="str">
        <f t="shared" si="26"/>
        <v>Delray Beach city</v>
      </c>
      <c r="E530" s="103" t="e" vm="413">
        <v>#VALUE!</v>
      </c>
      <c r="F530" s="97" t="e" vm="1430">
        <v>#VALUE!</v>
      </c>
      <c r="G530" s="98" cm="1" vm="1431">
        <f t="array" ref="G530">_FV(F530,"Population")</f>
        <v>69358</v>
      </c>
      <c r="H530" s="105">
        <f t="shared" si="27"/>
        <v>-9.2999999999999999E-2</v>
      </c>
      <c r="I530" s="101"/>
      <c r="J530" s="41">
        <v>60522</v>
      </c>
      <c r="K530" s="41">
        <v>60611</v>
      </c>
      <c r="L530" s="41">
        <v>60801</v>
      </c>
      <c r="M530" s="41">
        <v>61495</v>
      </c>
      <c r="N530" s="41">
        <v>62267</v>
      </c>
      <c r="O530" s="41">
        <v>64177</v>
      </c>
      <c r="P530" s="41">
        <v>65004</v>
      </c>
      <c r="Q530" s="41">
        <v>66203</v>
      </c>
      <c r="R530" s="41">
        <v>67546</v>
      </c>
      <c r="S530" s="41">
        <v>68708</v>
      </c>
      <c r="T530" s="41">
        <v>69176</v>
      </c>
      <c r="U530" s="41">
        <v>69451</v>
      </c>
    </row>
    <row r="531" spans="1:21" x14ac:dyDescent="0.35">
      <c r="A531" s="40">
        <v>527</v>
      </c>
      <c r="B531" s="76" t="s">
        <v>729</v>
      </c>
      <c r="C531" s="54" t="str">
        <f t="shared" si="25"/>
        <v xml:space="preserve"> California</v>
      </c>
      <c r="D531" s="91" t="str">
        <f t="shared" si="26"/>
        <v>Davis city</v>
      </c>
      <c r="E531" s="103" t="e" vm="317">
        <v>#VALUE!</v>
      </c>
      <c r="F531" s="97" t="e" vm="1432">
        <v>#VALUE!</v>
      </c>
      <c r="G531" s="98" cm="1" vm="1433">
        <f t="array" ref="G531">_FV(F531,"Population")</f>
        <v>69289</v>
      </c>
      <c r="H531" s="105">
        <f t="shared" si="27"/>
        <v>-0.124</v>
      </c>
      <c r="I531" s="101"/>
      <c r="J531" s="41">
        <v>65622</v>
      </c>
      <c r="K531" s="41">
        <v>65639</v>
      </c>
      <c r="L531" s="41">
        <v>65584</v>
      </c>
      <c r="M531" s="41">
        <v>65657</v>
      </c>
      <c r="N531" s="41">
        <v>65781</v>
      </c>
      <c r="O531" s="41">
        <v>66213</v>
      </c>
      <c r="P531" s="41">
        <v>66545</v>
      </c>
      <c r="Q531" s="41">
        <v>67367</v>
      </c>
      <c r="R531" s="41">
        <v>68028</v>
      </c>
      <c r="S531" s="41">
        <v>68802</v>
      </c>
      <c r="T531" s="41">
        <v>69220</v>
      </c>
      <c r="U531" s="41">
        <v>69413</v>
      </c>
    </row>
    <row r="532" spans="1:21" x14ac:dyDescent="0.35">
      <c r="A532" s="40">
        <v>528</v>
      </c>
      <c r="B532" s="76" t="s">
        <v>730</v>
      </c>
      <c r="C532" s="54" t="str">
        <f t="shared" si="25"/>
        <v xml:space="preserve"> California</v>
      </c>
      <c r="D532" s="91" t="str">
        <f t="shared" si="26"/>
        <v>Lake Elsinore city</v>
      </c>
      <c r="E532" s="103" t="e" vm="317">
        <v>#VALUE!</v>
      </c>
      <c r="F532" s="97" t="e" vm="1434">
        <v>#VALUE!</v>
      </c>
      <c r="G532" s="98" cm="1" vm="1435">
        <f t="array" ref="G532">_FV(F532,"Population")</f>
        <v>68183</v>
      </c>
      <c r="H532" s="105">
        <f t="shared" si="27"/>
        <v>-1.1000000000000001</v>
      </c>
      <c r="I532" s="101"/>
      <c r="J532" s="41">
        <v>51821</v>
      </c>
      <c r="K532" s="41">
        <v>53313</v>
      </c>
      <c r="L532" s="41">
        <v>53627</v>
      </c>
      <c r="M532" s="41">
        <v>55078</v>
      </c>
      <c r="N532" s="41">
        <v>56044</v>
      </c>
      <c r="O532" s="41">
        <v>57711</v>
      </c>
      <c r="P532" s="41">
        <v>60111</v>
      </c>
      <c r="Q532" s="41">
        <v>61955</v>
      </c>
      <c r="R532" s="41">
        <v>63807</v>
      </c>
      <c r="S532" s="41">
        <v>66066</v>
      </c>
      <c r="T532" s="41">
        <v>68051</v>
      </c>
      <c r="U532" s="41">
        <v>69283</v>
      </c>
    </row>
    <row r="533" spans="1:21" x14ac:dyDescent="0.35">
      <c r="A533" s="40">
        <v>529</v>
      </c>
      <c r="B533" s="76" t="s">
        <v>731</v>
      </c>
      <c r="C533" s="54" t="str">
        <f t="shared" si="25"/>
        <v xml:space="preserve"> Florida</v>
      </c>
      <c r="D533" s="91" t="str">
        <f t="shared" si="26"/>
        <v>Daytona Beach city</v>
      </c>
      <c r="E533" s="103" t="e" vm="413">
        <v>#VALUE!</v>
      </c>
      <c r="F533" s="97" t="e" vm="1436">
        <v>#VALUE!</v>
      </c>
      <c r="G533" s="98" cm="1" vm="1437">
        <f t="array" ref="G533">_FV(F533,"Population")</f>
        <v>68866</v>
      </c>
      <c r="H533" s="105">
        <f t="shared" si="27"/>
        <v>-0.32</v>
      </c>
      <c r="I533" s="101"/>
      <c r="J533" s="41">
        <v>61005</v>
      </c>
      <c r="K533" s="41">
        <v>61591</v>
      </c>
      <c r="L533" s="41">
        <v>61626</v>
      </c>
      <c r="M533" s="41">
        <v>61720</v>
      </c>
      <c r="N533" s="41">
        <v>62199</v>
      </c>
      <c r="O533" s="41">
        <v>62957</v>
      </c>
      <c r="P533" s="41">
        <v>63560</v>
      </c>
      <c r="Q533" s="41">
        <v>64962</v>
      </c>
      <c r="R533" s="41">
        <v>67076</v>
      </c>
      <c r="S533" s="41">
        <v>68096</v>
      </c>
      <c r="T533" s="41">
        <v>68709</v>
      </c>
      <c r="U533" s="41">
        <v>69186</v>
      </c>
    </row>
    <row r="534" spans="1:21" x14ac:dyDescent="0.35">
      <c r="A534" s="40">
        <v>530</v>
      </c>
      <c r="B534" s="76" t="s">
        <v>732</v>
      </c>
      <c r="C534" s="54" t="str">
        <f t="shared" si="25"/>
        <v xml:space="preserve"> Alabama</v>
      </c>
      <c r="D534" s="91" t="str">
        <f t="shared" si="26"/>
        <v>Dothan city</v>
      </c>
      <c r="E534" s="103" t="e" vm="313">
        <v>#VALUE!</v>
      </c>
      <c r="F534" s="97" t="e" vm="1438">
        <v>#VALUE!</v>
      </c>
      <c r="G534" s="98" cm="1" vm="1439">
        <f t="array" ref="G534">_FV(F534,"Population")</f>
        <v>68247</v>
      </c>
      <c r="H534" s="105">
        <f t="shared" si="27"/>
        <v>-0.69399999999999995</v>
      </c>
      <c r="I534" s="101"/>
      <c r="J534" s="41">
        <v>65496</v>
      </c>
      <c r="K534" s="41">
        <v>65922</v>
      </c>
      <c r="L534" s="41">
        <v>66097</v>
      </c>
      <c r="M534" s="41">
        <v>66619</v>
      </c>
      <c r="N534" s="41">
        <v>67212</v>
      </c>
      <c r="O534" s="41">
        <v>67666</v>
      </c>
      <c r="P534" s="41">
        <v>68122</v>
      </c>
      <c r="Q534" s="41">
        <v>68295</v>
      </c>
      <c r="R534" s="41">
        <v>68287</v>
      </c>
      <c r="S534" s="41">
        <v>68293</v>
      </c>
      <c r="T534" s="41">
        <v>68337</v>
      </c>
      <c r="U534" s="41">
        <v>68941</v>
      </c>
    </row>
    <row r="535" spans="1:21" x14ac:dyDescent="0.35">
      <c r="A535" s="40">
        <v>531</v>
      </c>
      <c r="B535" s="76" t="s">
        <v>733</v>
      </c>
      <c r="C535" s="54" t="str">
        <f t="shared" si="25"/>
        <v xml:space="preserve"> California</v>
      </c>
      <c r="D535" s="91" t="str">
        <f t="shared" si="26"/>
        <v>Rocklin city</v>
      </c>
      <c r="E535" s="103" t="e" vm="317">
        <v>#VALUE!</v>
      </c>
      <c r="F535" s="97" t="e" vm="1440">
        <v>#VALUE!</v>
      </c>
      <c r="G535" s="98" cm="1" vm="1441">
        <f t="array" ref="G535">_FV(F535,"Population")</f>
        <v>67221</v>
      </c>
      <c r="H535" s="105">
        <f t="shared" si="27"/>
        <v>-1.6020000000000001</v>
      </c>
      <c r="I535" s="101"/>
      <c r="J535" s="41">
        <v>56974</v>
      </c>
      <c r="K535" s="41">
        <v>57131</v>
      </c>
      <c r="L535" s="41">
        <v>57474</v>
      </c>
      <c r="M535" s="41">
        <v>58426</v>
      </c>
      <c r="N535" s="41">
        <v>58962</v>
      </c>
      <c r="O535" s="41">
        <v>59613</v>
      </c>
      <c r="P535" s="41">
        <v>60060</v>
      </c>
      <c r="Q535" s="41">
        <v>60908</v>
      </c>
      <c r="R535" s="41">
        <v>62605</v>
      </c>
      <c r="S535" s="41">
        <v>64654</v>
      </c>
      <c r="T535" s="41">
        <v>67065</v>
      </c>
      <c r="U535" s="41">
        <v>68823</v>
      </c>
    </row>
    <row r="536" spans="1:21" x14ac:dyDescent="0.35">
      <c r="A536" s="40">
        <v>532</v>
      </c>
      <c r="B536" s="76" t="s">
        <v>734</v>
      </c>
      <c r="C536" s="54" t="str">
        <f t="shared" si="25"/>
        <v xml:space="preserve"> Wisconsin</v>
      </c>
      <c r="D536" s="91" t="str">
        <f t="shared" si="26"/>
        <v>Eau Claire city</v>
      </c>
      <c r="E536" s="103" t="e" vm="388">
        <v>#VALUE!</v>
      </c>
      <c r="F536" s="97" t="e" vm="1442">
        <v>#VALUE!</v>
      </c>
      <c r="G536" s="98" cm="1" vm="1437">
        <f t="array" ref="G536">_FV(F536,"Population")</f>
        <v>68866</v>
      </c>
      <c r="H536" s="105">
        <f t="shared" si="27"/>
        <v>6.4000000000000001E-2</v>
      </c>
      <c r="I536" s="101"/>
      <c r="J536" s="41">
        <v>65883</v>
      </c>
      <c r="K536" s="41">
        <v>66230</v>
      </c>
      <c r="L536" s="41">
        <v>66298</v>
      </c>
      <c r="M536" s="41">
        <v>66841</v>
      </c>
      <c r="N536" s="41">
        <v>67342</v>
      </c>
      <c r="O536" s="41">
        <v>67892</v>
      </c>
      <c r="P536" s="41">
        <v>67747</v>
      </c>
      <c r="Q536" s="41">
        <v>67740</v>
      </c>
      <c r="R536" s="41">
        <v>68254</v>
      </c>
      <c r="S536" s="41">
        <v>68547</v>
      </c>
      <c r="T536" s="41">
        <v>68770</v>
      </c>
      <c r="U536" s="41">
        <v>68802</v>
      </c>
    </row>
    <row r="537" spans="1:21" x14ac:dyDescent="0.35">
      <c r="A537" s="40">
        <v>533</v>
      </c>
      <c r="B537" s="76" t="s">
        <v>735</v>
      </c>
      <c r="C537" s="54" t="str">
        <f t="shared" si="25"/>
        <v xml:space="preserve"> Arkansas</v>
      </c>
      <c r="D537" s="91" t="str">
        <f t="shared" si="26"/>
        <v>Rogers city</v>
      </c>
      <c r="E537" s="103" t="e" vm="316">
        <v>#VALUE!</v>
      </c>
      <c r="F537" s="97" t="e" vm="1443">
        <v>#VALUE!</v>
      </c>
      <c r="G537" s="98" cm="1" vm="1444">
        <f t="array" ref="G537">_FV(F537,"Population")</f>
        <v>67600</v>
      </c>
      <c r="H537" s="105">
        <f t="shared" si="27"/>
        <v>-1.069</v>
      </c>
      <c r="I537" s="101"/>
      <c r="J537" s="41">
        <v>55964</v>
      </c>
      <c r="K537" s="41">
        <v>56109</v>
      </c>
      <c r="L537" s="41">
        <v>56361</v>
      </c>
      <c r="M537" s="41">
        <v>58226</v>
      </c>
      <c r="N537" s="41">
        <v>59666</v>
      </c>
      <c r="O537" s="41">
        <v>60663</v>
      </c>
      <c r="P537" s="41">
        <v>62086</v>
      </c>
      <c r="Q537" s="41">
        <v>63584</v>
      </c>
      <c r="R537" s="41">
        <v>65236</v>
      </c>
      <c r="S537" s="41">
        <v>66605</v>
      </c>
      <c r="T537" s="41">
        <v>67635</v>
      </c>
      <c r="U537" s="41">
        <v>68669</v>
      </c>
    </row>
    <row r="538" spans="1:21" x14ac:dyDescent="0.35">
      <c r="A538" s="40">
        <v>534</v>
      </c>
      <c r="B538" s="76" t="s">
        <v>736</v>
      </c>
      <c r="C538" s="54" t="str">
        <f t="shared" si="25"/>
        <v xml:space="preserve"> Colorado</v>
      </c>
      <c r="D538" s="91" t="str">
        <f t="shared" si="26"/>
        <v>Castle Rock town</v>
      </c>
      <c r="E538" s="103" t="e" vm="322">
        <v>#VALUE!</v>
      </c>
      <c r="F538" s="97" t="e" vm="1445">
        <v>#VALUE!</v>
      </c>
      <c r="G538" s="98" cm="1" vm="1446">
        <f t="array" ref="G538">_FV(F538,"Population")</f>
        <v>64827</v>
      </c>
      <c r="H538" s="105">
        <f t="shared" si="27"/>
        <v>-3.657</v>
      </c>
      <c r="I538" s="101"/>
      <c r="J538" s="41">
        <v>48231</v>
      </c>
      <c r="K538" s="41">
        <v>48251</v>
      </c>
      <c r="L538" s="41">
        <v>48586</v>
      </c>
      <c r="M538" s="41">
        <v>49693</v>
      </c>
      <c r="N538" s="41">
        <v>51017</v>
      </c>
      <c r="O538" s="41">
        <v>52657</v>
      </c>
      <c r="P538" s="41">
        <v>55154</v>
      </c>
      <c r="Q538" s="41">
        <v>57175</v>
      </c>
      <c r="R538" s="41">
        <v>59284</v>
      </c>
      <c r="S538" s="41">
        <v>62297</v>
      </c>
      <c r="T538" s="41">
        <v>65000</v>
      </c>
      <c r="U538" s="41">
        <v>68484</v>
      </c>
    </row>
    <row r="539" spans="1:21" x14ac:dyDescent="0.35">
      <c r="A539" s="40">
        <v>535</v>
      </c>
      <c r="B539" s="76" t="s">
        <v>737</v>
      </c>
      <c r="C539" s="54" t="str">
        <f t="shared" si="25"/>
        <v xml:space="preserve"> Minnesota</v>
      </c>
      <c r="D539" s="91" t="str">
        <f t="shared" si="26"/>
        <v>St. Cloud city</v>
      </c>
      <c r="E539" s="103" t="e" vm="341">
        <v>#VALUE!</v>
      </c>
      <c r="F539" s="97" t="e" vm="1447">
        <v>#VALUE!</v>
      </c>
      <c r="G539" s="98" cm="1" vm="1448">
        <f t="array" ref="G539">_FV(F539,"Population")</f>
        <v>68043</v>
      </c>
      <c r="H539" s="105">
        <f t="shared" si="27"/>
        <v>-0.41899999999999998</v>
      </c>
      <c r="I539" s="101"/>
      <c r="J539" s="41">
        <v>65842</v>
      </c>
      <c r="K539" s="41">
        <v>65905</v>
      </c>
      <c r="L539" s="41">
        <v>65919</v>
      </c>
      <c r="M539" s="41">
        <v>65873</v>
      </c>
      <c r="N539" s="41">
        <v>65930</v>
      </c>
      <c r="O539" s="41">
        <v>66085</v>
      </c>
      <c r="P539" s="41">
        <v>66536</v>
      </c>
      <c r="Q539" s="41">
        <v>67352</v>
      </c>
      <c r="R539" s="41">
        <v>67832</v>
      </c>
      <c r="S539" s="41">
        <v>68103</v>
      </c>
      <c r="T539" s="41">
        <v>68181</v>
      </c>
      <c r="U539" s="41">
        <v>68462</v>
      </c>
    </row>
    <row r="540" spans="1:21" x14ac:dyDescent="0.35">
      <c r="A540" s="40">
        <v>536</v>
      </c>
      <c r="B540" s="76" t="s">
        <v>738</v>
      </c>
      <c r="C540" s="54" t="str">
        <f t="shared" si="25"/>
        <v xml:space="preserve"> Louisiana</v>
      </c>
      <c r="D540" s="91" t="str">
        <f t="shared" si="26"/>
        <v>Bossier City city</v>
      </c>
      <c r="E540" s="103" t="e" vm="338">
        <v>#VALUE!</v>
      </c>
      <c r="F540" s="97" t="e" vm="1449">
        <v>#VALUE!</v>
      </c>
      <c r="G540" s="98" cm="1" vm="1450">
        <f t="array" ref="G540">_FV(F540,"Population")</f>
        <v>68235</v>
      </c>
      <c r="H540" s="105">
        <f t="shared" si="27"/>
        <v>7.5999999999999998E-2</v>
      </c>
      <c r="I540" s="101"/>
      <c r="J540" s="41">
        <v>61315</v>
      </c>
      <c r="K540" s="41">
        <v>61768</v>
      </c>
      <c r="L540" s="41">
        <v>62120</v>
      </c>
      <c r="M540" s="41">
        <v>63540</v>
      </c>
      <c r="N540" s="41">
        <v>65414</v>
      </c>
      <c r="O540" s="41">
        <v>66191</v>
      </c>
      <c r="P540" s="41">
        <v>67078</v>
      </c>
      <c r="Q540" s="41">
        <v>68157</v>
      </c>
      <c r="R540" s="41">
        <v>68125</v>
      </c>
      <c r="S540" s="41">
        <v>68471</v>
      </c>
      <c r="T540" s="41">
        <v>68316</v>
      </c>
      <c r="U540" s="41">
        <v>68159</v>
      </c>
    </row>
    <row r="541" spans="1:21" x14ac:dyDescent="0.35">
      <c r="A541" s="40">
        <v>537</v>
      </c>
      <c r="B541" s="76" t="s">
        <v>739</v>
      </c>
      <c r="C541" s="54" t="str">
        <f t="shared" si="25"/>
        <v xml:space="preserve"> Maryland</v>
      </c>
      <c r="D541" s="91" t="str">
        <f t="shared" si="26"/>
        <v>Rockville city</v>
      </c>
      <c r="E541" s="103" t="e" vm="450">
        <v>#VALUE!</v>
      </c>
      <c r="F541" s="97" t="e" vm="1451">
        <v>#VALUE!</v>
      </c>
      <c r="G541" s="98" cm="1" vm="1452">
        <f t="array" ref="G541">_FV(F541,"Population")</f>
        <v>68268</v>
      </c>
      <c r="H541" s="105">
        <f t="shared" si="27"/>
        <v>0.189</v>
      </c>
      <c r="I541" s="101"/>
      <c r="J541" s="41">
        <v>61209</v>
      </c>
      <c r="K541" s="41">
        <v>61242</v>
      </c>
      <c r="L541" s="41">
        <v>61484</v>
      </c>
      <c r="M541" s="41">
        <v>62055</v>
      </c>
      <c r="N541" s="41">
        <v>63286</v>
      </c>
      <c r="O541" s="41">
        <v>63825</v>
      </c>
      <c r="P541" s="41">
        <v>65445</v>
      </c>
      <c r="Q541" s="41">
        <v>66733</v>
      </c>
      <c r="R541" s="41">
        <v>66923</v>
      </c>
      <c r="S541" s="41">
        <v>67830</v>
      </c>
      <c r="T541" s="41">
        <v>68028</v>
      </c>
      <c r="U541" s="41">
        <v>68079</v>
      </c>
    </row>
    <row r="542" spans="1:21" x14ac:dyDescent="0.35">
      <c r="A542" s="40">
        <v>538</v>
      </c>
      <c r="B542" s="76" t="s">
        <v>740</v>
      </c>
      <c r="C542" s="54" t="str">
        <f t="shared" si="25"/>
        <v xml:space="preserve"> Indiana</v>
      </c>
      <c r="D542" s="91" t="str">
        <f t="shared" si="26"/>
        <v>Muncie city</v>
      </c>
      <c r="E542" s="103" t="e" vm="329">
        <v>#VALUE!</v>
      </c>
      <c r="F542" s="97" t="e" vm="1453">
        <v>#VALUE!</v>
      </c>
      <c r="G542" s="98" cm="1" vm="1454">
        <f t="array" ref="G542">_FV(F542,"Population")</f>
        <v>68529</v>
      </c>
      <c r="H542" s="105">
        <f t="shared" si="27"/>
        <v>0.53</v>
      </c>
      <c r="I542" s="101"/>
      <c r="J542" s="41">
        <v>70085</v>
      </c>
      <c r="K542" s="41">
        <v>70206</v>
      </c>
      <c r="L542" s="41">
        <v>70193</v>
      </c>
      <c r="M542" s="41">
        <v>70406</v>
      </c>
      <c r="N542" s="41">
        <v>69757</v>
      </c>
      <c r="O542" s="41">
        <v>69710</v>
      </c>
      <c r="P542" s="41">
        <v>69606</v>
      </c>
      <c r="Q542" s="41">
        <v>69121</v>
      </c>
      <c r="R542" s="41">
        <v>69148</v>
      </c>
      <c r="S542" s="41">
        <v>68854</v>
      </c>
      <c r="T542" s="41">
        <v>68115</v>
      </c>
      <c r="U542" s="41">
        <v>67999</v>
      </c>
    </row>
    <row r="543" spans="1:21" x14ac:dyDescent="0.35">
      <c r="A543" s="40">
        <v>539</v>
      </c>
      <c r="B543" s="76" t="s">
        <v>741</v>
      </c>
      <c r="C543" s="54" t="str">
        <f t="shared" si="25"/>
        <v xml:space="preserve"> Maryland</v>
      </c>
      <c r="D543" s="91" t="str">
        <f t="shared" si="26"/>
        <v>Gaithersburg city</v>
      </c>
      <c r="E543" s="103" t="e" vm="450">
        <v>#VALUE!</v>
      </c>
      <c r="F543" s="97" t="e" vm="1455">
        <v>#VALUE!</v>
      </c>
      <c r="G543" s="98" cm="1" vm="1456">
        <f t="array" ref="G543">_FV(F543,"Population")</f>
        <v>68289</v>
      </c>
      <c r="H543" s="105">
        <f t="shared" si="27"/>
        <v>0.30399999999999999</v>
      </c>
      <c r="I543" s="101"/>
      <c r="J543" s="41">
        <v>59933</v>
      </c>
      <c r="K543" s="41">
        <v>59899</v>
      </c>
      <c r="L543" s="41">
        <v>60185</v>
      </c>
      <c r="M543" s="41">
        <v>61440</v>
      </c>
      <c r="N543" s="41">
        <v>63037</v>
      </c>
      <c r="O543" s="41">
        <v>65673</v>
      </c>
      <c r="P543" s="41">
        <v>66518</v>
      </c>
      <c r="Q543" s="41">
        <v>67081</v>
      </c>
      <c r="R543" s="41">
        <v>67587</v>
      </c>
      <c r="S543" s="41">
        <v>67987</v>
      </c>
      <c r="T543" s="41">
        <v>68070</v>
      </c>
      <c r="U543" s="41">
        <v>67985</v>
      </c>
    </row>
    <row r="544" spans="1:21" x14ac:dyDescent="0.35">
      <c r="A544" s="40">
        <v>540</v>
      </c>
      <c r="B544" s="76" t="s">
        <v>742</v>
      </c>
      <c r="C544" s="54" t="str">
        <f t="shared" si="25"/>
        <v xml:space="preserve"> New Jersey</v>
      </c>
      <c r="D544" s="91" t="str">
        <f t="shared" si="26"/>
        <v>Union City city</v>
      </c>
      <c r="E544" s="103" t="e" vm="350">
        <v>#VALUE!</v>
      </c>
      <c r="F544" s="97" t="e" vm="1457">
        <v>#VALUE!</v>
      </c>
      <c r="G544" s="98" cm="1" vm="1458">
        <f t="array" ref="G544">_FV(F544,"Population")</f>
        <v>58757</v>
      </c>
      <c r="H544" s="105">
        <f t="shared" si="27"/>
        <v>-9.2249999999999996</v>
      </c>
      <c r="I544" s="101"/>
      <c r="J544" s="41">
        <v>66455</v>
      </c>
      <c r="K544" s="41">
        <v>66467</v>
      </c>
      <c r="L544" s="41">
        <v>66459</v>
      </c>
      <c r="M544" s="41">
        <v>67446</v>
      </c>
      <c r="N544" s="41">
        <v>67844</v>
      </c>
      <c r="O544" s="41">
        <v>68232</v>
      </c>
      <c r="P544" s="41">
        <v>68302</v>
      </c>
      <c r="Q544" s="41">
        <v>68119</v>
      </c>
      <c r="R544" s="41">
        <v>68365</v>
      </c>
      <c r="S544" s="41">
        <v>68485</v>
      </c>
      <c r="T544" s="41">
        <v>68124</v>
      </c>
      <c r="U544" s="41">
        <v>67982</v>
      </c>
    </row>
    <row r="545" spans="1:21" x14ac:dyDescent="0.35">
      <c r="A545" s="40">
        <v>541</v>
      </c>
      <c r="B545" s="76" t="s">
        <v>743</v>
      </c>
      <c r="C545" s="54" t="str">
        <f t="shared" si="25"/>
        <v xml:space="preserve"> Iowa</v>
      </c>
      <c r="D545" s="91" t="str">
        <f t="shared" si="26"/>
        <v>West Des Moines city</v>
      </c>
      <c r="E545" s="103" t="e" vm="599">
        <v>#VALUE!</v>
      </c>
      <c r="F545" s="97" t="e" vm="1459">
        <v>#VALUE!</v>
      </c>
      <c r="G545" s="98" cm="1" vm="1460">
        <f t="array" ref="G545">_FV(F545,"Population")</f>
        <v>66641</v>
      </c>
      <c r="H545" s="105">
        <f t="shared" si="27"/>
        <v>-1.258</v>
      </c>
      <c r="I545" s="101"/>
      <c r="J545" s="41">
        <v>56609</v>
      </c>
      <c r="K545" s="41">
        <v>56707</v>
      </c>
      <c r="L545" s="41">
        <v>56864</v>
      </c>
      <c r="M545" s="41">
        <v>57562</v>
      </c>
      <c r="N545" s="41">
        <v>58154</v>
      </c>
      <c r="O545" s="41">
        <v>59733</v>
      </c>
      <c r="P545" s="41">
        <v>61827</v>
      </c>
      <c r="Q545" s="41">
        <v>63489</v>
      </c>
      <c r="R545" s="41">
        <v>64595</v>
      </c>
      <c r="S545" s="41">
        <v>65556</v>
      </c>
      <c r="T545" s="41">
        <v>66605</v>
      </c>
      <c r="U545" s="41">
        <v>67899</v>
      </c>
    </row>
    <row r="546" spans="1:21" x14ac:dyDescent="0.35">
      <c r="A546" s="40">
        <v>542</v>
      </c>
      <c r="B546" s="76" t="s">
        <v>744</v>
      </c>
      <c r="C546" s="54" t="str">
        <f t="shared" si="25"/>
        <v xml:space="preserve"> California</v>
      </c>
      <c r="D546" s="91" t="str">
        <f t="shared" si="26"/>
        <v>South San Francisco city</v>
      </c>
      <c r="E546" s="103" t="e" vm="317">
        <v>#VALUE!</v>
      </c>
      <c r="F546" s="97" t="e" vm="1461">
        <v>#VALUE!</v>
      </c>
      <c r="G546" s="98" cm="1" vm="1462">
        <f t="array" ref="G546">_FV(F546,"Population")</f>
        <v>67733</v>
      </c>
      <c r="H546" s="105">
        <f t="shared" si="27"/>
        <v>-5.6000000000000001E-2</v>
      </c>
      <c r="I546" s="101"/>
      <c r="J546" s="41">
        <v>63632</v>
      </c>
      <c r="K546" s="41">
        <v>63622</v>
      </c>
      <c r="L546" s="41">
        <v>63701</v>
      </c>
      <c r="M546" s="41">
        <v>64448</v>
      </c>
      <c r="N546" s="41">
        <v>65581</v>
      </c>
      <c r="O546" s="41">
        <v>66237</v>
      </c>
      <c r="P546" s="41">
        <v>66813</v>
      </c>
      <c r="Q546" s="41">
        <v>67221</v>
      </c>
      <c r="R546" s="41">
        <v>67220</v>
      </c>
      <c r="S546" s="41">
        <v>67180</v>
      </c>
      <c r="T546" s="41">
        <v>67617</v>
      </c>
      <c r="U546" s="41">
        <v>67789</v>
      </c>
    </row>
    <row r="547" spans="1:21" x14ac:dyDescent="0.35">
      <c r="A547" s="40">
        <v>543</v>
      </c>
      <c r="B547" s="76" t="s">
        <v>745</v>
      </c>
      <c r="C547" s="54" t="str">
        <f t="shared" si="25"/>
        <v xml:space="preserve"> California</v>
      </c>
      <c r="D547" s="91" t="str">
        <f t="shared" si="26"/>
        <v>Yorba Linda city</v>
      </c>
      <c r="E547" s="103" t="e" vm="317">
        <v>#VALUE!</v>
      </c>
      <c r="F547" s="97" t="e" vm="1463">
        <v>#VALUE!</v>
      </c>
      <c r="G547" s="98" cm="1" vm="1464">
        <f t="array" ref="G547">_FV(F547,"Population")</f>
        <v>67787</v>
      </c>
      <c r="H547" s="105">
        <f t="shared" si="27"/>
        <v>0.14299999999999999</v>
      </c>
      <c r="I547" s="101"/>
      <c r="J547" s="41">
        <v>64234</v>
      </c>
      <c r="K547" s="41">
        <v>64167</v>
      </c>
      <c r="L547" s="41">
        <v>64390</v>
      </c>
      <c r="M547" s="41">
        <v>65610</v>
      </c>
      <c r="N547" s="41">
        <v>66282</v>
      </c>
      <c r="O547" s="41">
        <v>66803</v>
      </c>
      <c r="P547" s="41">
        <v>67359</v>
      </c>
      <c r="Q547" s="41">
        <v>67527</v>
      </c>
      <c r="R547" s="41">
        <v>68033</v>
      </c>
      <c r="S547" s="41">
        <v>67895</v>
      </c>
      <c r="T547" s="41">
        <v>67589</v>
      </c>
      <c r="U547" s="41">
        <v>67644</v>
      </c>
    </row>
    <row r="548" spans="1:21" x14ac:dyDescent="0.35">
      <c r="A548" s="40">
        <v>544</v>
      </c>
      <c r="B548" s="76" t="s">
        <v>746</v>
      </c>
      <c r="C548" s="54" t="str">
        <f t="shared" si="25"/>
        <v xml:space="preserve"> Arkansas</v>
      </c>
      <c r="D548" s="91" t="str">
        <f t="shared" si="26"/>
        <v>Conway city</v>
      </c>
      <c r="E548" s="103" t="e" vm="316">
        <v>#VALUE!</v>
      </c>
      <c r="F548" s="97" t="e" vm="1465">
        <v>#VALUE!</v>
      </c>
      <c r="G548" s="98" cm="1" vm="1466">
        <f t="array" ref="G548">_FV(F548,"Population")</f>
        <v>66426</v>
      </c>
      <c r="H548" s="105">
        <f t="shared" si="27"/>
        <v>-1.212</v>
      </c>
      <c r="I548" s="101"/>
      <c r="J548" s="41">
        <v>58908</v>
      </c>
      <c r="K548" s="41">
        <v>58874</v>
      </c>
      <c r="L548" s="41">
        <v>59592</v>
      </c>
      <c r="M548" s="41">
        <v>61630</v>
      </c>
      <c r="N548" s="41">
        <v>62818</v>
      </c>
      <c r="O548" s="41">
        <v>63359</v>
      </c>
      <c r="P548" s="41">
        <v>64403</v>
      </c>
      <c r="Q548" s="41">
        <v>64769</v>
      </c>
      <c r="R548" s="41">
        <v>65232</v>
      </c>
      <c r="S548" s="41">
        <v>65958</v>
      </c>
      <c r="T548" s="41">
        <v>67032</v>
      </c>
      <c r="U548" s="41">
        <v>67638</v>
      </c>
    </row>
    <row r="549" spans="1:21" x14ac:dyDescent="0.35">
      <c r="A549" s="40">
        <v>545</v>
      </c>
      <c r="B549" s="76" t="s">
        <v>747</v>
      </c>
      <c r="C549" s="54" t="str">
        <f t="shared" si="25"/>
        <v xml:space="preserve"> California</v>
      </c>
      <c r="D549" s="91" t="str">
        <f t="shared" si="26"/>
        <v>Lodi city</v>
      </c>
      <c r="E549" s="103" t="e" vm="317">
        <v>#VALUE!</v>
      </c>
      <c r="F549" s="97" t="e" vm="1467">
        <v>#VALUE!</v>
      </c>
      <c r="G549" s="98" cm="1" vm="1468">
        <f t="array" ref="G549">_FV(F549,"Population")</f>
        <v>66995</v>
      </c>
      <c r="H549" s="105">
        <f t="shared" si="27"/>
        <v>-0.59099999999999997</v>
      </c>
      <c r="I549" s="101"/>
      <c r="J549" s="41">
        <v>62134</v>
      </c>
      <c r="K549" s="41">
        <v>62121</v>
      </c>
      <c r="L549" s="41">
        <v>62253</v>
      </c>
      <c r="M549" s="41">
        <v>62741</v>
      </c>
      <c r="N549" s="41">
        <v>63048</v>
      </c>
      <c r="O549" s="41">
        <v>63128</v>
      </c>
      <c r="P549" s="41">
        <v>63620</v>
      </c>
      <c r="Q549" s="41">
        <v>64264</v>
      </c>
      <c r="R549" s="41">
        <v>64578</v>
      </c>
      <c r="S549" s="41">
        <v>65715</v>
      </c>
      <c r="T549" s="41">
        <v>67003</v>
      </c>
      <c r="U549" s="41">
        <v>67586</v>
      </c>
    </row>
    <row r="550" spans="1:21" x14ac:dyDescent="0.35">
      <c r="A550" s="40">
        <v>546</v>
      </c>
      <c r="B550" s="76" t="s">
        <v>748</v>
      </c>
      <c r="C550" s="54" t="str">
        <f t="shared" si="25"/>
        <v xml:space="preserve"> Illinois</v>
      </c>
      <c r="D550" s="91" t="str">
        <f t="shared" si="26"/>
        <v>Palatine village</v>
      </c>
      <c r="E550" s="103" t="e" vm="326">
        <v>#VALUE!</v>
      </c>
      <c r="F550" s="97" t="e" vm="1469">
        <v>#VALUE!</v>
      </c>
      <c r="G550" s="98" cm="1" vm="1470">
        <f t="array" ref="G550">_FV(F550,"Population")</f>
        <v>68053</v>
      </c>
      <c r="H550" s="105">
        <f t="shared" si="27"/>
        <v>0.57099999999999995</v>
      </c>
      <c r="I550" s="101"/>
      <c r="J550" s="41">
        <v>68557</v>
      </c>
      <c r="K550" s="41">
        <v>68551</v>
      </c>
      <c r="L550" s="41">
        <v>68611</v>
      </c>
      <c r="M550" s="41">
        <v>68886</v>
      </c>
      <c r="N550" s="41">
        <v>69170</v>
      </c>
      <c r="O550" s="41">
        <v>69378</v>
      </c>
      <c r="P550" s="41">
        <v>69427</v>
      </c>
      <c r="Q550" s="41">
        <v>69302</v>
      </c>
      <c r="R550" s="41">
        <v>68953</v>
      </c>
      <c r="S550" s="41">
        <v>68506</v>
      </c>
      <c r="T550" s="41">
        <v>67942</v>
      </c>
      <c r="U550" s="41">
        <v>67482</v>
      </c>
    </row>
    <row r="551" spans="1:21" x14ac:dyDescent="0.35">
      <c r="A551" s="40">
        <v>547</v>
      </c>
      <c r="B551" s="76" t="s">
        <v>749</v>
      </c>
      <c r="C551" s="54" t="str">
        <f t="shared" si="25"/>
        <v xml:space="preserve"> Iowa</v>
      </c>
      <c r="D551" s="91" t="str">
        <f t="shared" si="26"/>
        <v>Ankeny city</v>
      </c>
      <c r="E551" s="103" t="e" vm="599">
        <v>#VALUE!</v>
      </c>
      <c r="F551" s="97" t="e" vm="1471">
        <v>#VALUE!</v>
      </c>
      <c r="G551" s="98" cm="1" vm="1472">
        <f t="array" ref="G551">_FV(F551,"Population")</f>
        <v>65284</v>
      </c>
      <c r="H551" s="105">
        <f t="shared" si="27"/>
        <v>-2.0710000000000002</v>
      </c>
      <c r="I551" s="101"/>
      <c r="J551" s="41">
        <v>45582</v>
      </c>
      <c r="K551" s="41">
        <v>45608</v>
      </c>
      <c r="L551" s="41">
        <v>45845</v>
      </c>
      <c r="M551" s="41">
        <v>47043</v>
      </c>
      <c r="N551" s="41">
        <v>48363</v>
      </c>
      <c r="O551" s="41">
        <v>50785</v>
      </c>
      <c r="P551" s="41">
        <v>53299</v>
      </c>
      <c r="Q551" s="41">
        <v>56109</v>
      </c>
      <c r="R551" s="41">
        <v>58609</v>
      </c>
      <c r="S551" s="41">
        <v>62365</v>
      </c>
      <c r="T551" s="41">
        <v>65248</v>
      </c>
      <c r="U551" s="41">
        <v>67355</v>
      </c>
    </row>
    <row r="552" spans="1:21" x14ac:dyDescent="0.35">
      <c r="A552" s="40">
        <v>548</v>
      </c>
      <c r="B552" s="76" t="s">
        <v>750</v>
      </c>
      <c r="C552" s="54" t="str">
        <f t="shared" si="25"/>
        <v xml:space="preserve"> New York</v>
      </c>
      <c r="D552" s="91" t="str">
        <f t="shared" si="26"/>
        <v>Mount Vernon city</v>
      </c>
      <c r="E552" s="103" t="e" vm="384">
        <v>#VALUE!</v>
      </c>
      <c r="F552" s="97" t="e" vm="1473">
        <v>#VALUE!</v>
      </c>
      <c r="G552" s="98" cm="1" vm="1474">
        <f t="array" ref="G552">_FV(F552,"Population")</f>
        <v>67593</v>
      </c>
      <c r="H552" s="105">
        <f t="shared" si="27"/>
        <v>0.248</v>
      </c>
      <c r="I552" s="101"/>
      <c r="J552" s="41">
        <v>67292</v>
      </c>
      <c r="K552" s="41">
        <v>67316</v>
      </c>
      <c r="L552" s="41">
        <v>67399</v>
      </c>
      <c r="M552" s="41">
        <v>67751</v>
      </c>
      <c r="N552" s="41">
        <v>67844</v>
      </c>
      <c r="O552" s="41">
        <v>68133</v>
      </c>
      <c r="P552" s="41">
        <v>68213</v>
      </c>
      <c r="Q552" s="41">
        <v>68281</v>
      </c>
      <c r="R552" s="41">
        <v>68245</v>
      </c>
      <c r="S552" s="41">
        <v>67966</v>
      </c>
      <c r="T552" s="41">
        <v>67655</v>
      </c>
      <c r="U552" s="41">
        <v>67345</v>
      </c>
    </row>
    <row r="553" spans="1:21" x14ac:dyDescent="0.35">
      <c r="A553" s="40">
        <v>549</v>
      </c>
      <c r="B553" s="76" t="s">
        <v>751</v>
      </c>
      <c r="C553" s="54" t="str">
        <f t="shared" si="25"/>
        <v xml:space="preserve"> Texas</v>
      </c>
      <c r="D553" s="91" t="str">
        <f t="shared" si="26"/>
        <v>Rowlett city</v>
      </c>
      <c r="E553" s="103" t="e" vm="370">
        <v>#VALUE!</v>
      </c>
      <c r="F553" s="97" t="e" vm="1475">
        <v>#VALUE!</v>
      </c>
      <c r="G553" s="98" cm="1" vm="1476">
        <f t="array" ref="G553">_FV(F553,"Population")</f>
        <v>66285</v>
      </c>
      <c r="H553" s="105">
        <f t="shared" si="27"/>
        <v>-1.054</v>
      </c>
      <c r="I553" s="101"/>
      <c r="J553" s="41">
        <v>56199</v>
      </c>
      <c r="K553" s="41">
        <v>56242</v>
      </c>
      <c r="L553" s="41">
        <v>56345</v>
      </c>
      <c r="M553" s="41">
        <v>57011</v>
      </c>
      <c r="N553" s="41">
        <v>57771</v>
      </c>
      <c r="O553" s="41">
        <v>58090</v>
      </c>
      <c r="P553" s="41">
        <v>58471</v>
      </c>
      <c r="Q553" s="41">
        <v>60355</v>
      </c>
      <c r="R553" s="41">
        <v>62291</v>
      </c>
      <c r="S553" s="41">
        <v>62992</v>
      </c>
      <c r="T553" s="41">
        <v>66126</v>
      </c>
      <c r="U553" s="41">
        <v>67339</v>
      </c>
    </row>
    <row r="554" spans="1:21" x14ac:dyDescent="0.35">
      <c r="A554" s="40">
        <v>550</v>
      </c>
      <c r="B554" s="76" t="s">
        <v>752</v>
      </c>
      <c r="C554" s="54" t="str">
        <f t="shared" si="25"/>
        <v xml:space="preserve"> Iowa</v>
      </c>
      <c r="D554" s="91" t="str">
        <f t="shared" si="26"/>
        <v>Waterloo city</v>
      </c>
      <c r="E554" s="103" t="e" vm="599">
        <v>#VALUE!</v>
      </c>
      <c r="F554" s="97" t="e" vm="1477">
        <v>#VALUE!</v>
      </c>
      <c r="G554" s="98" cm="1" vm="1478">
        <f t="array" ref="G554">_FV(F554,"Population")</f>
        <v>67798</v>
      </c>
      <c r="H554" s="105">
        <f t="shared" si="27"/>
        <v>0.47</v>
      </c>
      <c r="I554" s="101"/>
      <c r="J554" s="41">
        <v>68406</v>
      </c>
      <c r="K554" s="41">
        <v>68496</v>
      </c>
      <c r="L554" s="41">
        <v>68492</v>
      </c>
      <c r="M554" s="41">
        <v>68554</v>
      </c>
      <c r="N554" s="41">
        <v>68535</v>
      </c>
      <c r="O554" s="41">
        <v>68700</v>
      </c>
      <c r="P554" s="41">
        <v>68676</v>
      </c>
      <c r="Q554" s="41">
        <v>68619</v>
      </c>
      <c r="R554" s="41">
        <v>68108</v>
      </c>
      <c r="S554" s="41">
        <v>67758</v>
      </c>
      <c r="T554" s="41">
        <v>67722</v>
      </c>
      <c r="U554" s="41">
        <v>67328</v>
      </c>
    </row>
    <row r="555" spans="1:21" x14ac:dyDescent="0.35">
      <c r="A555" s="40">
        <v>551</v>
      </c>
      <c r="B555" s="76" t="s">
        <v>753</v>
      </c>
      <c r="C555" s="54" t="str">
        <f t="shared" si="25"/>
        <v xml:space="preserve"> Minnesota</v>
      </c>
      <c r="D555" s="91" t="str">
        <f t="shared" si="26"/>
        <v>Lakeville city</v>
      </c>
      <c r="E555" s="103" t="e" vm="341">
        <v>#VALUE!</v>
      </c>
      <c r="F555" s="97" t="e" vm="1479">
        <v>#VALUE!</v>
      </c>
      <c r="G555" s="98" cm="1" vm="1480">
        <f t="array" ref="G555">_FV(F555,"Population")</f>
        <v>65877</v>
      </c>
      <c r="H555" s="105">
        <f t="shared" si="27"/>
        <v>-1.44</v>
      </c>
      <c r="I555" s="101"/>
      <c r="J555" s="41">
        <v>55954</v>
      </c>
      <c r="K555" s="41">
        <v>56001</v>
      </c>
      <c r="L555" s="41">
        <v>56161</v>
      </c>
      <c r="M555" s="41">
        <v>56711</v>
      </c>
      <c r="N555" s="41">
        <v>57471</v>
      </c>
      <c r="O555" s="41">
        <v>58697</v>
      </c>
      <c r="P555" s="41">
        <v>59976</v>
      </c>
      <c r="Q555" s="41">
        <v>60791</v>
      </c>
      <c r="R555" s="41">
        <v>61997</v>
      </c>
      <c r="S555" s="41">
        <v>63677</v>
      </c>
      <c r="T555" s="41">
        <v>65778</v>
      </c>
      <c r="U555" s="41">
        <v>67317</v>
      </c>
    </row>
    <row r="556" spans="1:21" x14ac:dyDescent="0.35">
      <c r="A556" s="40">
        <v>552</v>
      </c>
      <c r="B556" s="76" t="s">
        <v>754</v>
      </c>
      <c r="C556" s="54" t="str">
        <f t="shared" si="25"/>
        <v xml:space="preserve"> Georgia</v>
      </c>
      <c r="D556" s="91" t="str">
        <f t="shared" si="26"/>
        <v>Alpharetta city</v>
      </c>
      <c r="E556" s="103" t="e" vm="465">
        <v>#VALUE!</v>
      </c>
      <c r="F556" s="97" t="e" vm="1481">
        <v>#VALUE!</v>
      </c>
      <c r="G556" s="98" cm="1" vm="1482">
        <f t="array" ref="G556">_FV(F556,"Population")</f>
        <v>66255</v>
      </c>
      <c r="H556" s="105">
        <f t="shared" si="27"/>
        <v>-0.95799999999999996</v>
      </c>
      <c r="I556" s="101"/>
      <c r="J556" s="41">
        <v>57551</v>
      </c>
      <c r="K556" s="41">
        <v>57383</v>
      </c>
      <c r="L556" s="41">
        <v>57691</v>
      </c>
      <c r="M556" s="41">
        <v>59141</v>
      </c>
      <c r="N556" s="41">
        <v>61577</v>
      </c>
      <c r="O556" s="41">
        <v>61937</v>
      </c>
      <c r="P556" s="41">
        <v>62693</v>
      </c>
      <c r="Q556" s="41">
        <v>63337</v>
      </c>
      <c r="R556" s="41">
        <v>65411</v>
      </c>
      <c r="S556" s="41">
        <v>65734</v>
      </c>
      <c r="T556" s="41">
        <v>66257</v>
      </c>
      <c r="U556" s="41">
        <v>67213</v>
      </c>
    </row>
    <row r="557" spans="1:21" x14ac:dyDescent="0.35">
      <c r="A557" s="40">
        <v>553</v>
      </c>
      <c r="B557" s="76" t="s">
        <v>755</v>
      </c>
      <c r="C557" s="54" t="str">
        <f t="shared" si="25"/>
        <v xml:space="preserve"> Tennessee</v>
      </c>
      <c r="D557" s="91" t="str">
        <f t="shared" si="26"/>
        <v>Jackson city</v>
      </c>
      <c r="E557" s="103" t="e" vm="369">
        <v>#VALUE!</v>
      </c>
      <c r="F557" s="97" t="e" vm="1483">
        <v>#VALUE!</v>
      </c>
      <c r="G557" s="98" cm="1" vm="1484">
        <f t="array" ref="G557">_FV(F557,"Population")</f>
        <v>66903</v>
      </c>
      <c r="H557" s="105">
        <f t="shared" si="27"/>
        <v>-0.28799999999999998</v>
      </c>
      <c r="I557" s="101"/>
      <c r="J557" s="41">
        <v>65211</v>
      </c>
      <c r="K557" s="41">
        <v>66847</v>
      </c>
      <c r="L557" s="41">
        <v>66814</v>
      </c>
      <c r="M557" s="41">
        <v>66726</v>
      </c>
      <c r="N557" s="41">
        <v>67018</v>
      </c>
      <c r="O557" s="41">
        <v>67467</v>
      </c>
      <c r="P557" s="41">
        <v>67112</v>
      </c>
      <c r="Q557" s="41">
        <v>66760</v>
      </c>
      <c r="R557" s="41">
        <v>66718</v>
      </c>
      <c r="S557" s="41">
        <v>66748</v>
      </c>
      <c r="T557" s="41">
        <v>66952</v>
      </c>
      <c r="U557" s="41">
        <v>67191</v>
      </c>
    </row>
    <row r="558" spans="1:21" x14ac:dyDescent="0.35">
      <c r="A558" s="40">
        <v>554</v>
      </c>
      <c r="B558" s="76" t="s">
        <v>756</v>
      </c>
      <c r="C558" s="54" t="str">
        <f t="shared" si="25"/>
        <v xml:space="preserve"> California</v>
      </c>
      <c r="D558" s="91" t="str">
        <f t="shared" si="26"/>
        <v>Yuba City city</v>
      </c>
      <c r="E558" s="103" t="e" vm="317">
        <v>#VALUE!</v>
      </c>
      <c r="F558" s="97" t="e" vm="1485">
        <v>#VALUE!</v>
      </c>
      <c r="G558" s="98" cm="1" vm="1486">
        <f t="array" ref="G558">_FV(F558,"Population")</f>
        <v>66992</v>
      </c>
      <c r="H558" s="105">
        <f t="shared" si="27"/>
        <v>-1.7999999999999999E-2</v>
      </c>
      <c r="I558" s="101"/>
      <c r="J558" s="41">
        <v>64925</v>
      </c>
      <c r="K558" s="41">
        <v>65634</v>
      </c>
      <c r="L558" s="41">
        <v>65631</v>
      </c>
      <c r="M558" s="41">
        <v>65364</v>
      </c>
      <c r="N558" s="41">
        <v>65283</v>
      </c>
      <c r="O558" s="41">
        <v>65538</v>
      </c>
      <c r="P558" s="41">
        <v>65757</v>
      </c>
      <c r="Q558" s="41">
        <v>66134</v>
      </c>
      <c r="R558" s="41">
        <v>66218</v>
      </c>
      <c r="S558" s="41">
        <v>66564</v>
      </c>
      <c r="T558" s="41">
        <v>66695</v>
      </c>
      <c r="U558" s="41">
        <v>67010</v>
      </c>
    </row>
    <row r="559" spans="1:21" x14ac:dyDescent="0.35">
      <c r="A559" s="40">
        <v>555</v>
      </c>
      <c r="B559" s="76" t="s">
        <v>757</v>
      </c>
      <c r="C559" s="54" t="str">
        <f t="shared" si="25"/>
        <v xml:space="preserve"> Wisconsin</v>
      </c>
      <c r="D559" s="91" t="str">
        <f t="shared" si="26"/>
        <v>Oshkosh city</v>
      </c>
      <c r="E559" s="103" t="e" vm="388">
        <v>#VALUE!</v>
      </c>
      <c r="F559" s="97" t="e" vm="1487">
        <v>#VALUE!</v>
      </c>
      <c r="G559" s="98" cm="1" vm="1488">
        <f t="array" ref="G559">_FV(F559,"Population")</f>
        <v>66729</v>
      </c>
      <c r="H559" s="105">
        <f t="shared" si="27"/>
        <v>-0.27500000000000002</v>
      </c>
      <c r="I559" s="101"/>
      <c r="J559" s="41">
        <v>66083</v>
      </c>
      <c r="K559" s="41">
        <v>66346</v>
      </c>
      <c r="L559" s="41">
        <v>66328</v>
      </c>
      <c r="M559" s="41">
        <v>66360</v>
      </c>
      <c r="N559" s="41">
        <v>66862</v>
      </c>
      <c r="O559" s="41">
        <v>66943</v>
      </c>
      <c r="P559" s="41">
        <v>66796</v>
      </c>
      <c r="Q559" s="41">
        <v>66684</v>
      </c>
      <c r="R559" s="41">
        <v>66634</v>
      </c>
      <c r="S559" s="41">
        <v>66705</v>
      </c>
      <c r="T559" s="41">
        <v>66802</v>
      </c>
      <c r="U559" s="41">
        <v>67004</v>
      </c>
    </row>
    <row r="560" spans="1:21" x14ac:dyDescent="0.35">
      <c r="A560" s="40">
        <v>556</v>
      </c>
      <c r="B560" s="76" t="s">
        <v>758</v>
      </c>
      <c r="C560" s="54" t="str">
        <f t="shared" si="25"/>
        <v xml:space="preserve"> Texas</v>
      </c>
      <c r="D560" s="91" t="str">
        <f t="shared" si="26"/>
        <v>Victoria city</v>
      </c>
      <c r="E560" s="103" t="e" vm="370">
        <v>#VALUE!</v>
      </c>
      <c r="F560" s="97" t="e" vm="1489">
        <v>#VALUE!</v>
      </c>
      <c r="G560" s="98" cm="1" vm="1490">
        <f t="array" ref="G560">_FV(F560,"Population")</f>
        <v>67015</v>
      </c>
      <c r="H560" s="105">
        <f t="shared" si="27"/>
        <v>9.9000000000000005E-2</v>
      </c>
      <c r="I560" s="101"/>
      <c r="J560" s="41">
        <v>62592</v>
      </c>
      <c r="K560" s="41">
        <v>62624</v>
      </c>
      <c r="L560" s="41">
        <v>62675</v>
      </c>
      <c r="M560" s="41">
        <v>63113</v>
      </c>
      <c r="N560" s="41">
        <v>64244</v>
      </c>
      <c r="O560" s="41">
        <v>64964</v>
      </c>
      <c r="P560" s="41">
        <v>65904</v>
      </c>
      <c r="Q560" s="41">
        <v>67154</v>
      </c>
      <c r="R560" s="41">
        <v>67346</v>
      </c>
      <c r="S560" s="41">
        <v>67019</v>
      </c>
      <c r="T560" s="41">
        <v>66835</v>
      </c>
      <c r="U560" s="41">
        <v>66916</v>
      </c>
    </row>
    <row r="561" spans="1:21" x14ac:dyDescent="0.35">
      <c r="A561" s="40">
        <v>557</v>
      </c>
      <c r="B561" s="76" t="s">
        <v>759</v>
      </c>
      <c r="C561" s="54" t="str">
        <f t="shared" si="25"/>
        <v xml:space="preserve"> Tennessee</v>
      </c>
      <c r="D561" s="91" t="str">
        <f t="shared" si="26"/>
        <v>Johnson City city</v>
      </c>
      <c r="E561" s="103" t="e" vm="369">
        <v>#VALUE!</v>
      </c>
      <c r="F561" s="97" t="e" vm="1491">
        <v>#VALUE!</v>
      </c>
      <c r="G561" s="98" cm="1" vm="1492">
        <f t="array" ref="G561">_FV(F561,"Population")</f>
        <v>66778</v>
      </c>
      <c r="H561" s="105">
        <f t="shared" si="27"/>
        <v>-0.128</v>
      </c>
      <c r="I561" s="101"/>
      <c r="J561" s="41">
        <v>63152</v>
      </c>
      <c r="K561" s="41">
        <v>63383</v>
      </c>
      <c r="L561" s="41">
        <v>63528</v>
      </c>
      <c r="M561" s="41">
        <v>63951</v>
      </c>
      <c r="N561" s="41">
        <v>64370</v>
      </c>
      <c r="O561" s="41">
        <v>64706</v>
      </c>
      <c r="P561" s="41">
        <v>65106</v>
      </c>
      <c r="Q561" s="41">
        <v>65497</v>
      </c>
      <c r="R561" s="41">
        <v>66140</v>
      </c>
      <c r="S561" s="41">
        <v>66164</v>
      </c>
      <c r="T561" s="41">
        <v>66759</v>
      </c>
      <c r="U561" s="41">
        <v>66906</v>
      </c>
    </row>
    <row r="562" spans="1:21" x14ac:dyDescent="0.35">
      <c r="A562" s="40">
        <v>558</v>
      </c>
      <c r="B562" s="76" t="s">
        <v>760</v>
      </c>
      <c r="C562" s="54" t="str">
        <f t="shared" si="25"/>
        <v xml:space="preserve"> California</v>
      </c>
      <c r="D562" s="91" t="str">
        <f t="shared" si="26"/>
        <v>Redondo Beach city</v>
      </c>
      <c r="E562" s="103" t="e" vm="317">
        <v>#VALUE!</v>
      </c>
      <c r="F562" s="97" t="e" vm="1493">
        <v>#VALUE!</v>
      </c>
      <c r="G562" s="98" cm="1" vm="1494">
        <f t="array" ref="G562">_FV(F562,"Population")</f>
        <v>67412</v>
      </c>
      <c r="H562" s="105">
        <f t="shared" si="27"/>
        <v>0.66300000000000003</v>
      </c>
      <c r="I562" s="101"/>
      <c r="J562" s="41">
        <v>66748</v>
      </c>
      <c r="K562" s="41">
        <v>66931</v>
      </c>
      <c r="L562" s="41">
        <v>66933</v>
      </c>
      <c r="M562" s="41">
        <v>67192</v>
      </c>
      <c r="N562" s="41">
        <v>67438</v>
      </c>
      <c r="O562" s="41">
        <v>67629</v>
      </c>
      <c r="P562" s="41">
        <v>67673</v>
      </c>
      <c r="Q562" s="41">
        <v>67771</v>
      </c>
      <c r="R562" s="41">
        <v>67809</v>
      </c>
      <c r="S562" s="41">
        <v>67511</v>
      </c>
      <c r="T562" s="41">
        <v>67206</v>
      </c>
      <c r="U562" s="41">
        <v>66749</v>
      </c>
    </row>
    <row r="563" spans="1:21" x14ac:dyDescent="0.35">
      <c r="A563" s="40">
        <v>559</v>
      </c>
      <c r="B563" s="76" t="s">
        <v>761</v>
      </c>
      <c r="C563" s="54" t="str">
        <f t="shared" si="25"/>
        <v xml:space="preserve"> Florida</v>
      </c>
      <c r="D563" s="91" t="str">
        <f t="shared" si="26"/>
        <v>Tamarac city</v>
      </c>
      <c r="E563" s="103" t="e" vm="413">
        <v>#VALUE!</v>
      </c>
      <c r="F563" s="97" t="e" vm="1495">
        <v>#VALUE!</v>
      </c>
      <c r="G563" s="98" cm="1" vm="1496">
        <f t="array" ref="G563">_FV(F563,"Population")</f>
        <v>66054</v>
      </c>
      <c r="H563" s="105">
        <f t="shared" si="27"/>
        <v>-0.66700000000000004</v>
      </c>
      <c r="I563" s="101"/>
      <c r="J563" s="41">
        <v>60427</v>
      </c>
      <c r="K563" s="41">
        <v>60778</v>
      </c>
      <c r="L563" s="41">
        <v>60921</v>
      </c>
      <c r="M563" s="41">
        <v>62019</v>
      </c>
      <c r="N563" s="41">
        <v>62752</v>
      </c>
      <c r="O563" s="41">
        <v>63262</v>
      </c>
      <c r="P563" s="41">
        <v>63731</v>
      </c>
      <c r="Q563" s="41">
        <v>64499</v>
      </c>
      <c r="R563" s="41">
        <v>65517</v>
      </c>
      <c r="S563" s="41">
        <v>66148</v>
      </c>
      <c r="T563" s="41">
        <v>66447</v>
      </c>
      <c r="U563" s="41">
        <v>66721</v>
      </c>
    </row>
    <row r="564" spans="1:21" x14ac:dyDescent="0.35">
      <c r="A564" s="40">
        <v>560</v>
      </c>
      <c r="B564" s="76" t="s">
        <v>762</v>
      </c>
      <c r="C564" s="54" t="str">
        <f t="shared" si="25"/>
        <v xml:space="preserve"> California</v>
      </c>
      <c r="D564" s="91" t="str">
        <f t="shared" si="26"/>
        <v>Laguna Niguel city</v>
      </c>
      <c r="E564" s="103" t="e" vm="317">
        <v>#VALUE!</v>
      </c>
      <c r="F564" s="97" t="e" vm="1497">
        <v>#VALUE!</v>
      </c>
      <c r="G564" s="98" cm="1" vm="1498">
        <f t="array" ref="G564">_FV(F564,"Population")</f>
        <v>66266</v>
      </c>
      <c r="H564" s="105">
        <f t="shared" si="27"/>
        <v>-0.11899999999999999</v>
      </c>
      <c r="I564" s="101"/>
      <c r="J564" s="41">
        <v>62979</v>
      </c>
      <c r="K564" s="41">
        <v>62989</v>
      </c>
      <c r="L564" s="41">
        <v>63119</v>
      </c>
      <c r="M564" s="41">
        <v>63774</v>
      </c>
      <c r="N564" s="41">
        <v>64134</v>
      </c>
      <c r="O564" s="41">
        <v>64381</v>
      </c>
      <c r="P564" s="41">
        <v>65079</v>
      </c>
      <c r="Q564" s="41">
        <v>65396</v>
      </c>
      <c r="R564" s="41">
        <v>65145</v>
      </c>
      <c r="S564" s="41">
        <v>66011</v>
      </c>
      <c r="T564" s="41">
        <v>66079</v>
      </c>
      <c r="U564" s="41">
        <v>66385</v>
      </c>
    </row>
    <row r="565" spans="1:21" x14ac:dyDescent="0.35">
      <c r="A565" s="40">
        <v>561</v>
      </c>
      <c r="B565" s="76" t="s">
        <v>763</v>
      </c>
      <c r="C565" s="54" t="str">
        <f t="shared" si="25"/>
        <v xml:space="preserve"> Minnesota</v>
      </c>
      <c r="D565" s="91" t="str">
        <f t="shared" si="26"/>
        <v>Eagan city</v>
      </c>
      <c r="E565" s="103" t="e" vm="341">
        <v>#VALUE!</v>
      </c>
      <c r="F565" s="97" t="e" vm="1499">
        <v>#VALUE!</v>
      </c>
      <c r="G565" s="98" cm="1" vm="1500">
        <f t="array" ref="G565">_FV(F565,"Population")</f>
        <v>66527</v>
      </c>
      <c r="H565" s="105">
        <f t="shared" si="27"/>
        <v>0.155</v>
      </c>
      <c r="I565" s="101"/>
      <c r="J565" s="41">
        <v>64206</v>
      </c>
      <c r="K565" s="41">
        <v>64150</v>
      </c>
      <c r="L565" s="41">
        <v>64202</v>
      </c>
      <c r="M565" s="41">
        <v>64488</v>
      </c>
      <c r="N565" s="41">
        <v>64878</v>
      </c>
      <c r="O565" s="41">
        <v>65403</v>
      </c>
      <c r="P565" s="41">
        <v>65996</v>
      </c>
      <c r="Q565" s="41">
        <v>66212</v>
      </c>
      <c r="R565" s="41">
        <v>66328</v>
      </c>
      <c r="S565" s="41">
        <v>66594</v>
      </c>
      <c r="T565" s="41">
        <v>66472</v>
      </c>
      <c r="U565" s="41">
        <v>66372</v>
      </c>
    </row>
    <row r="566" spans="1:21" x14ac:dyDescent="0.35">
      <c r="A566" s="40">
        <v>562</v>
      </c>
      <c r="B566" s="76" t="s">
        <v>764</v>
      </c>
      <c r="C566" s="54" t="str">
        <f t="shared" si="25"/>
        <v xml:space="preserve"> Louisiana</v>
      </c>
      <c r="D566" s="91" t="str">
        <f t="shared" si="26"/>
        <v>Kenner city</v>
      </c>
      <c r="E566" s="103" t="e" vm="338">
        <v>#VALUE!</v>
      </c>
      <c r="F566" s="97" t="e" vm="1501">
        <v>#VALUE!</v>
      </c>
      <c r="G566" s="98" cm="1" vm="1502">
        <f t="array" ref="G566">_FV(F566,"Population")</f>
        <v>66657</v>
      </c>
      <c r="H566" s="105">
        <f t="shared" si="27"/>
        <v>0.317</v>
      </c>
      <c r="I566" s="101"/>
      <c r="J566" s="41">
        <v>66702</v>
      </c>
      <c r="K566" s="41">
        <v>66631</v>
      </c>
      <c r="L566" s="41">
        <v>66635</v>
      </c>
      <c r="M566" s="41">
        <v>66814</v>
      </c>
      <c r="N566" s="41">
        <v>66781</v>
      </c>
      <c r="O566" s="41">
        <v>66836</v>
      </c>
      <c r="P566" s="41">
        <v>66776</v>
      </c>
      <c r="Q566" s="41">
        <v>66896</v>
      </c>
      <c r="R566" s="41">
        <v>67083</v>
      </c>
      <c r="S566" s="41">
        <v>66933</v>
      </c>
      <c r="T566" s="41">
        <v>66584</v>
      </c>
      <c r="U566" s="41">
        <v>66340</v>
      </c>
    </row>
    <row r="567" spans="1:21" x14ac:dyDescent="0.35">
      <c r="A567" s="40">
        <v>563</v>
      </c>
      <c r="B567" s="76" t="s">
        <v>765</v>
      </c>
      <c r="C567" s="54" t="str">
        <f t="shared" si="25"/>
        <v xml:space="preserve"> Alabama</v>
      </c>
      <c r="D567" s="91" t="str">
        <f t="shared" si="26"/>
        <v>Auburn city</v>
      </c>
      <c r="E567" s="103" t="e" vm="313">
        <v>#VALUE!</v>
      </c>
      <c r="F567" s="97" t="e" vm="1503">
        <v>#VALUE!</v>
      </c>
      <c r="G567" s="98" cm="1" vm="1504">
        <f t="array" ref="G567">_FV(F567,"Population")</f>
        <v>65738</v>
      </c>
      <c r="H567" s="105">
        <f t="shared" si="27"/>
        <v>-0.52100000000000002</v>
      </c>
      <c r="I567" s="101"/>
      <c r="J567" s="41">
        <v>53380</v>
      </c>
      <c r="K567" s="41">
        <v>53439</v>
      </c>
      <c r="L567" s="41">
        <v>53785</v>
      </c>
      <c r="M567" s="41">
        <v>54950</v>
      </c>
      <c r="N567" s="41">
        <v>57149</v>
      </c>
      <c r="O567" s="41">
        <v>58816</v>
      </c>
      <c r="P567" s="41">
        <v>60372</v>
      </c>
      <c r="Q567" s="41">
        <v>61754</v>
      </c>
      <c r="R567" s="41">
        <v>62773</v>
      </c>
      <c r="S567" s="41">
        <v>63927</v>
      </c>
      <c r="T567" s="41">
        <v>65495</v>
      </c>
      <c r="U567" s="41">
        <v>66259</v>
      </c>
    </row>
    <row r="568" spans="1:21" x14ac:dyDescent="0.35">
      <c r="A568" s="40">
        <v>564</v>
      </c>
      <c r="B568" s="76" t="s">
        <v>766</v>
      </c>
      <c r="C568" s="54" t="str">
        <f t="shared" si="25"/>
        <v xml:space="preserve"> Iowa</v>
      </c>
      <c r="D568" s="91" t="str">
        <f t="shared" si="26"/>
        <v>Ames city</v>
      </c>
      <c r="E568" s="103" t="e" vm="599">
        <v>#VALUE!</v>
      </c>
      <c r="F568" s="97" t="e" vm="1505">
        <v>#VALUE!</v>
      </c>
      <c r="G568" s="98" cm="1" vm="1506">
        <f t="array" ref="G568">_FV(F568,"Population")</f>
        <v>67154</v>
      </c>
      <c r="H568" s="105">
        <f t="shared" si="27"/>
        <v>0.89600000000000002</v>
      </c>
      <c r="I568" s="101"/>
      <c r="J568" s="41">
        <v>58965</v>
      </c>
      <c r="K568" s="41">
        <v>59035</v>
      </c>
      <c r="L568" s="41">
        <v>59098</v>
      </c>
      <c r="M568" s="41">
        <v>60440</v>
      </c>
      <c r="N568" s="41">
        <v>61427</v>
      </c>
      <c r="O568" s="41">
        <v>63053</v>
      </c>
      <c r="P568" s="41">
        <v>64773</v>
      </c>
      <c r="Q568" s="41">
        <v>65685</v>
      </c>
      <c r="R568" s="41">
        <v>65915</v>
      </c>
      <c r="S568" s="41">
        <v>66301</v>
      </c>
      <c r="T568" s="41">
        <v>66001</v>
      </c>
      <c r="U568" s="41">
        <v>66258</v>
      </c>
    </row>
    <row r="569" spans="1:21" x14ac:dyDescent="0.35">
      <c r="A569" s="40">
        <v>565</v>
      </c>
      <c r="B569" s="76" t="s">
        <v>767</v>
      </c>
      <c r="C569" s="54" t="str">
        <f t="shared" si="25"/>
        <v xml:space="preserve"> Maine</v>
      </c>
      <c r="D569" s="91" t="str">
        <f t="shared" si="26"/>
        <v>Portland city</v>
      </c>
      <c r="E569" s="103" t="e" vm="1507">
        <v>#VALUE!</v>
      </c>
      <c r="F569" s="97" t="e" vm="1508">
        <v>#VALUE!</v>
      </c>
      <c r="G569" s="98" cm="1" vm="1509">
        <f t="array" ref="G569">_FV(F569,"Population")</f>
        <v>66417</v>
      </c>
      <c r="H569" s="105">
        <f t="shared" si="27"/>
        <v>0.20200000000000001</v>
      </c>
      <c r="I569" s="101"/>
      <c r="J569" s="41">
        <v>66194</v>
      </c>
      <c r="K569" s="41">
        <v>66191</v>
      </c>
      <c r="L569" s="41">
        <v>66088</v>
      </c>
      <c r="M569" s="41">
        <v>66183</v>
      </c>
      <c r="N569" s="41">
        <v>66216</v>
      </c>
      <c r="O569" s="41">
        <v>66391</v>
      </c>
      <c r="P569" s="41">
        <v>66832</v>
      </c>
      <c r="Q569" s="41">
        <v>66825</v>
      </c>
      <c r="R569" s="41">
        <v>66911</v>
      </c>
      <c r="S569" s="41">
        <v>66646</v>
      </c>
      <c r="T569" s="41">
        <v>66405</v>
      </c>
      <c r="U569" s="41">
        <v>66215</v>
      </c>
    </row>
    <row r="570" spans="1:21" x14ac:dyDescent="0.35">
      <c r="A570" s="40">
        <v>566</v>
      </c>
      <c r="B570" s="76" t="s">
        <v>768</v>
      </c>
      <c r="C570" s="54" t="str">
        <f t="shared" si="25"/>
        <v xml:space="preserve"> Arkansas</v>
      </c>
      <c r="D570" s="91" t="str">
        <f t="shared" si="26"/>
        <v>North Little Rock city</v>
      </c>
      <c r="E570" s="103" t="e" vm="316">
        <v>#VALUE!</v>
      </c>
      <c r="F570" s="97" t="e" vm="1510">
        <v>#VALUE!</v>
      </c>
      <c r="G570" s="98" cm="1" vm="1511">
        <f t="array" ref="G570">_FV(F570,"Population")</f>
        <v>66127</v>
      </c>
      <c r="H570" s="105">
        <f t="shared" si="27"/>
        <v>0.224</v>
      </c>
      <c r="I570" s="101"/>
      <c r="J570" s="41">
        <v>62304</v>
      </c>
      <c r="K570" s="41">
        <v>62350</v>
      </c>
      <c r="L570" s="41">
        <v>62436</v>
      </c>
      <c r="M570" s="41">
        <v>63482</v>
      </c>
      <c r="N570" s="41">
        <v>64645</v>
      </c>
      <c r="O570" s="41">
        <v>65929</v>
      </c>
      <c r="P570" s="41">
        <v>66656</v>
      </c>
      <c r="Q570" s="41">
        <v>66388</v>
      </c>
      <c r="R570" s="41">
        <v>66141</v>
      </c>
      <c r="S570" s="41">
        <v>65855</v>
      </c>
      <c r="T570" s="41">
        <v>66022</v>
      </c>
      <c r="U570" s="41">
        <v>65903</v>
      </c>
    </row>
    <row r="571" spans="1:21" x14ac:dyDescent="0.35">
      <c r="A571" s="40">
        <v>567</v>
      </c>
      <c r="B571" s="76" t="s">
        <v>769</v>
      </c>
      <c r="C571" s="54" t="str">
        <f t="shared" si="25"/>
        <v xml:space="preserve"> Washington</v>
      </c>
      <c r="D571" s="91" t="str">
        <f t="shared" si="26"/>
        <v>Sammamish city</v>
      </c>
      <c r="E571" s="103" t="e" vm="385">
        <v>#VALUE!</v>
      </c>
      <c r="F571" s="97" t="e" vm="1512">
        <v>#VALUE!</v>
      </c>
      <c r="G571" s="98" cm="1" vm="1513">
        <f t="array" ref="G571">_FV(F571,"Population")</f>
        <v>65733</v>
      </c>
      <c r="H571" s="105">
        <f t="shared" si="27"/>
        <v>-0.159</v>
      </c>
      <c r="I571" s="101"/>
      <c r="J571" s="41">
        <v>45780</v>
      </c>
      <c r="K571" s="41">
        <v>57449</v>
      </c>
      <c r="L571" s="41">
        <v>57656</v>
      </c>
      <c r="M571" s="41">
        <v>58726</v>
      </c>
      <c r="N571" s="41">
        <v>59973</v>
      </c>
      <c r="O571" s="41">
        <v>61006</v>
      </c>
      <c r="P571" s="41">
        <v>62174</v>
      </c>
      <c r="Q571" s="41">
        <v>63266</v>
      </c>
      <c r="R571" s="41">
        <v>63817</v>
      </c>
      <c r="S571" s="41">
        <v>64929</v>
      </c>
      <c r="T571" s="41">
        <v>65495</v>
      </c>
      <c r="U571" s="41">
        <v>65892</v>
      </c>
    </row>
    <row r="572" spans="1:21" x14ac:dyDescent="0.35">
      <c r="A572" s="40">
        <v>568</v>
      </c>
      <c r="B572" s="76" t="s">
        <v>770</v>
      </c>
      <c r="C572" s="54" t="str">
        <f t="shared" si="25"/>
        <v xml:space="preserve"> California</v>
      </c>
      <c r="D572" s="91" t="str">
        <f t="shared" si="26"/>
        <v>Madera city</v>
      </c>
      <c r="E572" s="103" t="e" vm="317">
        <v>#VALUE!</v>
      </c>
      <c r="F572" s="97" t="e" vm="1514">
        <v>#VALUE!</v>
      </c>
      <c r="G572" s="98" cm="1" vm="1515">
        <f t="array" ref="G572">_FV(F572,"Population")</f>
        <v>65706</v>
      </c>
      <c r="H572" s="105">
        <f t="shared" si="27"/>
        <v>-0.154</v>
      </c>
      <c r="I572" s="101"/>
      <c r="J572" s="41">
        <v>61416</v>
      </c>
      <c r="K572" s="41">
        <v>61513</v>
      </c>
      <c r="L572" s="41">
        <v>61603</v>
      </c>
      <c r="M572" s="41">
        <v>61907</v>
      </c>
      <c r="N572" s="41">
        <v>62382</v>
      </c>
      <c r="O572" s="41">
        <v>62749</v>
      </c>
      <c r="P572" s="41">
        <v>63230</v>
      </c>
      <c r="Q572" s="41">
        <v>63690</v>
      </c>
      <c r="R572" s="41">
        <v>64187</v>
      </c>
      <c r="S572" s="41">
        <v>64941</v>
      </c>
      <c r="T572" s="41">
        <v>65440</v>
      </c>
      <c r="U572" s="41">
        <v>65860</v>
      </c>
    </row>
    <row r="573" spans="1:21" x14ac:dyDescent="0.35">
      <c r="A573" s="40">
        <v>569</v>
      </c>
      <c r="B573" s="76" t="s">
        <v>771</v>
      </c>
      <c r="C573" s="54" t="str">
        <f t="shared" si="25"/>
        <v xml:space="preserve"> Kansas</v>
      </c>
      <c r="D573" s="91" t="str">
        <f t="shared" si="26"/>
        <v>Shawnee city</v>
      </c>
      <c r="E573" s="103" t="e" vm="332">
        <v>#VALUE!</v>
      </c>
      <c r="F573" s="97" t="e" vm="1516">
        <v>#VALUE!</v>
      </c>
      <c r="G573" s="98" cm="1" vm="1517">
        <f t="array" ref="G573">_FV(F573,"Population")</f>
        <v>65845</v>
      </c>
      <c r="H573" s="105">
        <f t="shared" si="27"/>
        <v>3.7999999999999999E-2</v>
      </c>
      <c r="I573" s="101"/>
      <c r="J573" s="41">
        <v>62209</v>
      </c>
      <c r="K573" s="41">
        <v>62203</v>
      </c>
      <c r="L573" s="41">
        <v>62311</v>
      </c>
      <c r="M573" s="41">
        <v>63011</v>
      </c>
      <c r="N573" s="41">
        <v>63559</v>
      </c>
      <c r="O573" s="41">
        <v>64243</v>
      </c>
      <c r="P573" s="41">
        <v>64449</v>
      </c>
      <c r="Q573" s="41">
        <v>64994</v>
      </c>
      <c r="R573" s="41">
        <v>65376</v>
      </c>
      <c r="S573" s="41">
        <v>65556</v>
      </c>
      <c r="T573" s="41">
        <v>65933</v>
      </c>
      <c r="U573" s="41">
        <v>65807</v>
      </c>
    </row>
    <row r="574" spans="1:21" x14ac:dyDescent="0.35">
      <c r="A574" s="40">
        <v>570</v>
      </c>
      <c r="B574" s="76" t="s">
        <v>772</v>
      </c>
      <c r="C574" s="54" t="str">
        <f t="shared" si="25"/>
        <v xml:space="preserve"> Florida</v>
      </c>
      <c r="D574" s="91" t="str">
        <f t="shared" si="26"/>
        <v>Jupiter town</v>
      </c>
      <c r="E574" s="103" t="e" vm="413">
        <v>#VALUE!</v>
      </c>
      <c r="F574" s="97" t="e" vm="1518">
        <v>#VALUE!</v>
      </c>
      <c r="G574" s="98" cm="1" vm="1519">
        <f t="array" ref="G574">_FV(F574,"Population")</f>
        <v>65524</v>
      </c>
      <c r="H574" s="105">
        <f t="shared" si="27"/>
        <v>-0.26700000000000002</v>
      </c>
      <c r="I574" s="101"/>
      <c r="J574" s="41">
        <v>55156</v>
      </c>
      <c r="K574" s="41">
        <v>55312</v>
      </c>
      <c r="L574" s="41">
        <v>55468</v>
      </c>
      <c r="M574" s="41">
        <v>56214</v>
      </c>
      <c r="N574" s="41">
        <v>57203</v>
      </c>
      <c r="O574" s="41">
        <v>58501</v>
      </c>
      <c r="P574" s="41">
        <v>60772</v>
      </c>
      <c r="Q574" s="41">
        <v>62810</v>
      </c>
      <c r="R574" s="41">
        <v>64066</v>
      </c>
      <c r="S574" s="41">
        <v>64888</v>
      </c>
      <c r="T574" s="41">
        <v>65377</v>
      </c>
      <c r="U574" s="41">
        <v>65791</v>
      </c>
    </row>
    <row r="575" spans="1:21" x14ac:dyDescent="0.35">
      <c r="A575" s="40">
        <v>571</v>
      </c>
      <c r="B575" s="76" t="s">
        <v>773</v>
      </c>
      <c r="C575" s="54" t="str">
        <f t="shared" si="25"/>
        <v xml:space="preserve"> Florida</v>
      </c>
      <c r="D575" s="91" t="str">
        <f t="shared" si="26"/>
        <v>Doral city</v>
      </c>
      <c r="E575" s="103" t="e" vm="413">
        <v>#VALUE!</v>
      </c>
      <c r="F575" s="97" t="e" vm="1520">
        <v>#VALUE!</v>
      </c>
      <c r="G575" s="98" cm="1" vm="1521">
        <f t="array" ref="G575">_FV(F575,"Population")</f>
        <v>61824</v>
      </c>
      <c r="H575" s="105">
        <f t="shared" si="27"/>
        <v>-3.9169999999999998</v>
      </c>
      <c r="I575" s="101"/>
      <c r="J575" s="41">
        <v>45704</v>
      </c>
      <c r="K575" s="41">
        <v>45712</v>
      </c>
      <c r="L575" s="41">
        <v>45953</v>
      </c>
      <c r="M575" s="41">
        <v>47024</v>
      </c>
      <c r="N575" s="41">
        <v>47877</v>
      </c>
      <c r="O575" s="41">
        <v>50052</v>
      </c>
      <c r="P575" s="41">
        <v>53643</v>
      </c>
      <c r="Q575" s="41">
        <v>55482</v>
      </c>
      <c r="R575" s="41">
        <v>57704</v>
      </c>
      <c r="S575" s="41">
        <v>60222</v>
      </c>
      <c r="T575" s="41">
        <v>60762</v>
      </c>
      <c r="U575" s="41">
        <v>65741</v>
      </c>
    </row>
    <row r="576" spans="1:21" x14ac:dyDescent="0.35">
      <c r="A576" s="40">
        <v>572</v>
      </c>
      <c r="B576" s="76" t="s">
        <v>774</v>
      </c>
      <c r="C576" s="54" t="str">
        <f t="shared" si="25"/>
        <v xml:space="preserve"> Minnesota</v>
      </c>
      <c r="D576" s="91" t="str">
        <f t="shared" si="26"/>
        <v>Blaine city</v>
      </c>
      <c r="E576" s="103" t="e" vm="341">
        <v>#VALUE!</v>
      </c>
      <c r="F576" s="97" t="e" vm="1522">
        <v>#VALUE!</v>
      </c>
      <c r="G576" s="98" cm="1" vm="1523">
        <f t="array" ref="G576">_FV(F576,"Population")</f>
        <v>65212</v>
      </c>
      <c r="H576" s="105">
        <f t="shared" si="27"/>
        <v>-0.39500000000000002</v>
      </c>
      <c r="I576" s="101"/>
      <c r="J576" s="41">
        <v>57186</v>
      </c>
      <c r="K576" s="41">
        <v>57179</v>
      </c>
      <c r="L576" s="41">
        <v>57409</v>
      </c>
      <c r="M576" s="41">
        <v>58194</v>
      </c>
      <c r="N576" s="41">
        <v>59438</v>
      </c>
      <c r="O576" s="41">
        <v>60500</v>
      </c>
      <c r="P576" s="41">
        <v>61386</v>
      </c>
      <c r="Q576" s="41">
        <v>62360</v>
      </c>
      <c r="R576" s="41">
        <v>63191</v>
      </c>
      <c r="S576" s="41">
        <v>64288</v>
      </c>
      <c r="T576" s="41">
        <v>65082</v>
      </c>
      <c r="U576" s="41">
        <v>65607</v>
      </c>
    </row>
    <row r="577" spans="1:21" x14ac:dyDescent="0.35">
      <c r="A577" s="40">
        <v>573</v>
      </c>
      <c r="B577" s="76" t="s">
        <v>775</v>
      </c>
      <c r="C577" s="54" t="str">
        <f t="shared" si="25"/>
        <v xml:space="preserve"> California</v>
      </c>
      <c r="D577" s="91" t="str">
        <f t="shared" si="26"/>
        <v>Tulare city</v>
      </c>
      <c r="E577" s="103" t="e" vm="317">
        <v>#VALUE!</v>
      </c>
      <c r="F577" s="97" t="e" vm="1524">
        <v>#VALUE!</v>
      </c>
      <c r="G577" s="98" cm="1" vm="1525">
        <f t="array" ref="G577">_FV(F577,"Population")</f>
        <v>64475</v>
      </c>
      <c r="H577" s="105">
        <f t="shared" si="27"/>
        <v>-1.0209999999999999</v>
      </c>
      <c r="I577" s="101"/>
      <c r="J577" s="41">
        <v>59278</v>
      </c>
      <c r="K577" s="41">
        <v>59293</v>
      </c>
      <c r="L577" s="41">
        <v>59432</v>
      </c>
      <c r="M577" s="41">
        <v>59789</v>
      </c>
      <c r="N577" s="41">
        <v>60625</v>
      </c>
      <c r="O577" s="41">
        <v>60905</v>
      </c>
      <c r="P577" s="41">
        <v>61444</v>
      </c>
      <c r="Q577" s="41">
        <v>61915</v>
      </c>
      <c r="R577" s="41">
        <v>62538</v>
      </c>
      <c r="S577" s="41">
        <v>63486</v>
      </c>
      <c r="T577" s="41">
        <v>64274</v>
      </c>
      <c r="U577" s="41">
        <v>65496</v>
      </c>
    </row>
    <row r="578" spans="1:21" x14ac:dyDescent="0.35">
      <c r="A578" s="40">
        <v>574</v>
      </c>
      <c r="B578" s="76" t="s">
        <v>776</v>
      </c>
      <c r="C578" s="54" t="str">
        <f t="shared" si="25"/>
        <v xml:space="preserve"> Ohio</v>
      </c>
      <c r="D578" s="91" t="str">
        <f t="shared" si="26"/>
        <v>Youngstown city</v>
      </c>
      <c r="E578" s="103" t="e" vm="359">
        <v>#VALUE!</v>
      </c>
      <c r="F578" s="97" t="e" vm="1526">
        <v>#VALUE!</v>
      </c>
      <c r="G578" s="98" cm="1" vm="1527">
        <f t="array" ref="G578">_FV(F578,"Population")</f>
        <v>64958</v>
      </c>
      <c r="H578" s="105">
        <f t="shared" si="27"/>
        <v>-0.51100000000000001</v>
      </c>
      <c r="I578" s="101"/>
      <c r="J578" s="41">
        <v>66982</v>
      </c>
      <c r="K578" s="41">
        <v>66946</v>
      </c>
      <c r="L578" s="41">
        <v>66876</v>
      </c>
      <c r="M578" s="41">
        <v>66556</v>
      </c>
      <c r="N578" s="41">
        <v>66056</v>
      </c>
      <c r="O578" s="41">
        <v>65470</v>
      </c>
      <c r="P578" s="41">
        <v>65142</v>
      </c>
      <c r="Q578" s="41">
        <v>64687</v>
      </c>
      <c r="R578" s="41">
        <v>64335</v>
      </c>
      <c r="S578" s="41">
        <v>64540</v>
      </c>
      <c r="T578" s="41">
        <v>64860</v>
      </c>
      <c r="U578" s="41">
        <v>65469</v>
      </c>
    </row>
    <row r="579" spans="1:21" x14ac:dyDescent="0.35">
      <c r="A579" s="40">
        <v>575</v>
      </c>
      <c r="B579" s="76" t="s">
        <v>777</v>
      </c>
      <c r="C579" s="54" t="str">
        <f t="shared" si="25"/>
        <v xml:space="preserve"> Florida</v>
      </c>
      <c r="D579" s="91" t="str">
        <f t="shared" si="26"/>
        <v>Wellington village</v>
      </c>
      <c r="E579" s="103" t="e" vm="413">
        <v>#VALUE!</v>
      </c>
      <c r="F579" s="97" t="e" vm="1528">
        <v>#VALUE!</v>
      </c>
      <c r="G579" s="98" cm="1" vm="1529">
        <f t="array" ref="G579">_FV(F579,"Population")</f>
        <v>65200</v>
      </c>
      <c r="H579" s="105">
        <f t="shared" si="27"/>
        <v>-0.19800000000000001</v>
      </c>
      <c r="I579" s="101"/>
      <c r="J579" s="41">
        <v>56508</v>
      </c>
      <c r="K579" s="41">
        <v>56697</v>
      </c>
      <c r="L579" s="41">
        <v>56830</v>
      </c>
      <c r="M579" s="41">
        <v>57506</v>
      </c>
      <c r="N579" s="41">
        <v>58593</v>
      </c>
      <c r="O579" s="41">
        <v>60303</v>
      </c>
      <c r="P579" s="41">
        <v>61507</v>
      </c>
      <c r="Q579" s="41">
        <v>62605</v>
      </c>
      <c r="R579" s="41">
        <v>64204</v>
      </c>
      <c r="S579" s="41">
        <v>64793</v>
      </c>
      <c r="T579" s="41">
        <v>65058</v>
      </c>
      <c r="U579" s="41">
        <v>65398</v>
      </c>
    </row>
    <row r="580" spans="1:21" x14ac:dyDescent="0.35">
      <c r="A580" s="40">
        <v>576</v>
      </c>
      <c r="B580" s="76" t="s">
        <v>778</v>
      </c>
      <c r="C580" s="54" t="str">
        <f t="shared" si="25"/>
        <v xml:space="preserve"> Texas</v>
      </c>
      <c r="D580" s="91" t="str">
        <f t="shared" si="26"/>
        <v>Pflugerville city</v>
      </c>
      <c r="E580" s="103" t="e" vm="370">
        <v>#VALUE!</v>
      </c>
      <c r="F580" s="97" t="e" vm="1530">
        <v>#VALUE!</v>
      </c>
      <c r="G580" s="98" cm="1" vm="1531">
        <f t="array" ref="G580">_FV(F580,"Population")</f>
        <v>64431</v>
      </c>
      <c r="H580" s="105">
        <f t="shared" si="27"/>
        <v>-0.94899999999999995</v>
      </c>
      <c r="I580" s="101"/>
      <c r="J580" s="41">
        <v>46936</v>
      </c>
      <c r="K580" s="41">
        <v>48370</v>
      </c>
      <c r="L580" s="41">
        <v>48717</v>
      </c>
      <c r="M580" s="41">
        <v>50273</v>
      </c>
      <c r="N580" s="41">
        <v>51988</v>
      </c>
      <c r="O580" s="41">
        <v>53813</v>
      </c>
      <c r="P580" s="41">
        <v>54714</v>
      </c>
      <c r="Q580" s="41">
        <v>57241</v>
      </c>
      <c r="R580" s="41">
        <v>59500</v>
      </c>
      <c r="S580" s="41">
        <v>63260</v>
      </c>
      <c r="T580" s="41">
        <v>64172</v>
      </c>
      <c r="U580" s="41">
        <v>65380</v>
      </c>
    </row>
    <row r="581" spans="1:21" x14ac:dyDescent="0.35">
      <c r="A581" s="40">
        <v>577</v>
      </c>
      <c r="B581" s="76" t="s">
        <v>779</v>
      </c>
      <c r="C581" s="54" t="str">
        <f t="shared" si="25"/>
        <v xml:space="preserve"> California</v>
      </c>
      <c r="D581" s="91" t="str">
        <f t="shared" si="26"/>
        <v>Palo Alto city</v>
      </c>
      <c r="E581" s="103" t="e" vm="317">
        <v>#VALUE!</v>
      </c>
      <c r="F581" s="97" t="e" vm="1532">
        <v>#VALUE!</v>
      </c>
      <c r="G581" s="98" cm="1" vm="1533">
        <f t="array" ref="G581">_FV(F581,"Population")</f>
        <v>66666</v>
      </c>
      <c r="H581" s="105">
        <f t="shared" si="27"/>
        <v>1.302</v>
      </c>
      <c r="I581" s="101"/>
      <c r="J581" s="41">
        <v>64403</v>
      </c>
      <c r="K581" s="41">
        <v>64387</v>
      </c>
      <c r="L581" s="41">
        <v>64535</v>
      </c>
      <c r="M581" s="41">
        <v>65345</v>
      </c>
      <c r="N581" s="41">
        <v>66089</v>
      </c>
      <c r="O581" s="41">
        <v>66613</v>
      </c>
      <c r="P581" s="41">
        <v>66848</v>
      </c>
      <c r="Q581" s="41">
        <v>66782</v>
      </c>
      <c r="R581" s="41">
        <v>67353</v>
      </c>
      <c r="S581" s="41">
        <v>66960</v>
      </c>
      <c r="T581" s="41">
        <v>66258</v>
      </c>
      <c r="U581" s="41">
        <v>65364</v>
      </c>
    </row>
    <row r="582" spans="1:21" x14ac:dyDescent="0.35">
      <c r="A582" s="40">
        <v>578</v>
      </c>
      <c r="B582" s="76" t="s">
        <v>780</v>
      </c>
      <c r="C582" s="54" t="str">
        <f t="shared" ref="C582:C645" si="28">RIGHT(B582,LEN(B582)-SEARCH(",",B582))</f>
        <v xml:space="preserve"> New York</v>
      </c>
      <c r="D582" s="91" t="str">
        <f t="shared" ref="D582:D645" si="29">LEFT(B582,SEARCH(",",B582)-1)</f>
        <v>Schenectady city</v>
      </c>
      <c r="E582" s="103" t="e" vm="384">
        <v>#VALUE!</v>
      </c>
      <c r="F582" s="97" t="e" vm="1534">
        <v>#VALUE!</v>
      </c>
      <c r="G582" s="98" cm="1" vm="1535">
        <f t="array" ref="G582">_FV(F582,"Population")</f>
        <v>65575</v>
      </c>
      <c r="H582" s="105">
        <f t="shared" si="27"/>
        <v>0.30199999999999999</v>
      </c>
      <c r="I582" s="101"/>
      <c r="J582" s="41">
        <v>66135</v>
      </c>
      <c r="K582" s="41">
        <v>66157</v>
      </c>
      <c r="L582" s="41">
        <v>66151</v>
      </c>
      <c r="M582" s="41">
        <v>66098</v>
      </c>
      <c r="N582" s="41">
        <v>66087</v>
      </c>
      <c r="O582" s="41">
        <v>65829</v>
      </c>
      <c r="P582" s="41">
        <v>65846</v>
      </c>
      <c r="Q582" s="41">
        <v>65538</v>
      </c>
      <c r="R582" s="41">
        <v>65076</v>
      </c>
      <c r="S582" s="41">
        <v>65300</v>
      </c>
      <c r="T582" s="41">
        <v>65345</v>
      </c>
      <c r="U582" s="41">
        <v>65273</v>
      </c>
    </row>
    <row r="583" spans="1:21" x14ac:dyDescent="0.35">
      <c r="A583" s="40">
        <v>579</v>
      </c>
      <c r="B583" s="76" t="s">
        <v>781</v>
      </c>
      <c r="C583" s="54" t="str">
        <f t="shared" si="28"/>
        <v xml:space="preserve"> Texas</v>
      </c>
      <c r="D583" s="91" t="str">
        <f t="shared" si="29"/>
        <v>Harlingen city</v>
      </c>
      <c r="E583" s="103" t="e" vm="370">
        <v>#VALUE!</v>
      </c>
      <c r="F583" s="97" t="e" vm="1536">
        <v>#VALUE!</v>
      </c>
      <c r="G583" s="98" cm="1" vm="1537">
        <f t="array" ref="G583">_FV(F583,"Population")</f>
        <v>65436</v>
      </c>
      <c r="H583" s="105">
        <f t="shared" si="27"/>
        <v>0.41399999999999998</v>
      </c>
      <c r="I583" s="101"/>
      <c r="J583" s="41">
        <v>64849</v>
      </c>
      <c r="K583" s="41">
        <v>64943</v>
      </c>
      <c r="L583" s="41">
        <v>65102</v>
      </c>
      <c r="M583" s="41">
        <v>65638</v>
      </c>
      <c r="N583" s="41">
        <v>65786</v>
      </c>
      <c r="O583" s="41">
        <v>65674</v>
      </c>
      <c r="P583" s="41">
        <v>65510</v>
      </c>
      <c r="Q583" s="41">
        <v>65208</v>
      </c>
      <c r="R583" s="41">
        <v>65229</v>
      </c>
      <c r="S583" s="41">
        <v>65153</v>
      </c>
      <c r="T583" s="41">
        <v>64996</v>
      </c>
      <c r="U583" s="41">
        <v>65022</v>
      </c>
    </row>
    <row r="584" spans="1:21" x14ac:dyDescent="0.35">
      <c r="A584" s="40">
        <v>580</v>
      </c>
      <c r="B584" s="76" t="s">
        <v>782</v>
      </c>
      <c r="C584" s="54" t="str">
        <f t="shared" si="28"/>
        <v xml:space="preserve"> New Jersey</v>
      </c>
      <c r="D584" s="91" t="str">
        <f t="shared" si="29"/>
        <v>Bayonne city</v>
      </c>
      <c r="E584" s="103" t="e" vm="350">
        <v>#VALUE!</v>
      </c>
      <c r="F584" s="97" t="e" vm="1538">
        <v>#VALUE!</v>
      </c>
      <c r="G584" s="98" cm="1" vm="1539">
        <f t="array" ref="G584">_FV(F584,"Population")</f>
        <v>65083</v>
      </c>
      <c r="H584" s="105">
        <f t="shared" si="27"/>
        <v>0.186</v>
      </c>
      <c r="I584" s="101"/>
      <c r="J584" s="41">
        <v>63024</v>
      </c>
      <c r="K584" s="41">
        <v>63015</v>
      </c>
      <c r="L584" s="41">
        <v>63050</v>
      </c>
      <c r="M584" s="41">
        <v>63945</v>
      </c>
      <c r="N584" s="41">
        <v>64252</v>
      </c>
      <c r="O584" s="41">
        <v>64736</v>
      </c>
      <c r="P584" s="41">
        <v>65369</v>
      </c>
      <c r="Q584" s="41">
        <v>65290</v>
      </c>
      <c r="R584" s="41">
        <v>65315</v>
      </c>
      <c r="S584" s="41">
        <v>65333</v>
      </c>
      <c r="T584" s="41">
        <v>64677</v>
      </c>
      <c r="U584" s="41">
        <v>64897</v>
      </c>
    </row>
    <row r="585" spans="1:21" x14ac:dyDescent="0.35">
      <c r="A585" s="40">
        <v>581</v>
      </c>
      <c r="B585" s="76" t="s">
        <v>783</v>
      </c>
      <c r="C585" s="54" t="str">
        <f t="shared" si="28"/>
        <v xml:space="preserve"> Minnesota</v>
      </c>
      <c r="D585" s="91" t="str">
        <f t="shared" si="29"/>
        <v>Eden Prairie city</v>
      </c>
      <c r="E585" s="103" t="e" vm="341">
        <v>#VALUE!</v>
      </c>
      <c r="F585" s="97" t="e" vm="1540">
        <v>#VALUE!</v>
      </c>
      <c r="G585" s="98" cm="1" vm="1541">
        <f t="array" ref="G585">_FV(F585,"Population")</f>
        <v>64334</v>
      </c>
      <c r="H585" s="105">
        <f t="shared" ref="H585:H648" si="30">(G585-U585)/1000</f>
        <v>-0.55900000000000005</v>
      </c>
      <c r="I585" s="101"/>
      <c r="J585" s="41">
        <v>60797</v>
      </c>
      <c r="K585" s="41">
        <v>60797</v>
      </c>
      <c r="L585" s="41">
        <v>60899</v>
      </c>
      <c r="M585" s="41">
        <v>61667</v>
      </c>
      <c r="N585" s="41">
        <v>62392</v>
      </c>
      <c r="O585" s="41">
        <v>62673</v>
      </c>
      <c r="P585" s="41">
        <v>63341</v>
      </c>
      <c r="Q585" s="41">
        <v>63608</v>
      </c>
      <c r="R585" s="41">
        <v>64001</v>
      </c>
      <c r="S585" s="41">
        <v>64193</v>
      </c>
      <c r="T585" s="41">
        <v>64263</v>
      </c>
      <c r="U585" s="41">
        <v>64893</v>
      </c>
    </row>
    <row r="586" spans="1:21" x14ac:dyDescent="0.35">
      <c r="A586" s="40">
        <v>582</v>
      </c>
      <c r="B586" s="76" t="s">
        <v>784</v>
      </c>
      <c r="C586" s="54" t="str">
        <f t="shared" si="28"/>
        <v xml:space="preserve"> Florida</v>
      </c>
      <c r="D586" s="91" t="str">
        <f t="shared" si="29"/>
        <v>Port Orange city</v>
      </c>
      <c r="E586" s="103" t="e" vm="413">
        <v>#VALUE!</v>
      </c>
      <c r="F586" s="97" t="e" vm="1542">
        <v>#VALUE!</v>
      </c>
      <c r="G586" s="98" cm="1" vm="1543">
        <f t="array" ref="G586">_FV(F586,"Population")</f>
        <v>64252</v>
      </c>
      <c r="H586" s="105">
        <f t="shared" si="30"/>
        <v>-0.59</v>
      </c>
      <c r="I586" s="101"/>
      <c r="J586" s="41">
        <v>56048</v>
      </c>
      <c r="K586" s="41">
        <v>56628</v>
      </c>
      <c r="L586" s="41">
        <v>56627</v>
      </c>
      <c r="M586" s="41">
        <v>56727</v>
      </c>
      <c r="N586" s="41">
        <v>56978</v>
      </c>
      <c r="O586" s="41">
        <v>57508</v>
      </c>
      <c r="P586" s="41">
        <v>58983</v>
      </c>
      <c r="Q586" s="41">
        <v>60145</v>
      </c>
      <c r="R586" s="41">
        <v>61454</v>
      </c>
      <c r="S586" s="41">
        <v>63062</v>
      </c>
      <c r="T586" s="41">
        <v>64055</v>
      </c>
      <c r="U586" s="41">
        <v>64842</v>
      </c>
    </row>
    <row r="587" spans="1:21" x14ac:dyDescent="0.35">
      <c r="A587" s="40">
        <v>583</v>
      </c>
      <c r="B587" s="76" t="s">
        <v>785</v>
      </c>
      <c r="C587" s="54" t="str">
        <f t="shared" si="28"/>
        <v xml:space="preserve"> California</v>
      </c>
      <c r="D587" s="91" t="str">
        <f t="shared" si="29"/>
        <v>Dublin city</v>
      </c>
      <c r="E587" s="103" t="e" vm="317">
        <v>#VALUE!</v>
      </c>
      <c r="F587" s="97" t="e" vm="1544">
        <v>#VALUE!</v>
      </c>
      <c r="G587" s="98" cm="1" vm="1545">
        <f t="array" ref="G587">_FV(F587,"Population")</f>
        <v>63445</v>
      </c>
      <c r="H587" s="105">
        <f t="shared" si="30"/>
        <v>-1.381</v>
      </c>
      <c r="I587" s="101"/>
      <c r="J587" s="41">
        <v>46036</v>
      </c>
      <c r="K587" s="41">
        <v>46036</v>
      </c>
      <c r="L587" s="41">
        <v>45903</v>
      </c>
      <c r="M587" s="41">
        <v>46804</v>
      </c>
      <c r="N587" s="41">
        <v>48700</v>
      </c>
      <c r="O587" s="41">
        <v>52027</v>
      </c>
      <c r="P587" s="41">
        <v>54554</v>
      </c>
      <c r="Q587" s="41">
        <v>57545</v>
      </c>
      <c r="R587" s="41">
        <v>59579</v>
      </c>
      <c r="S587" s="41">
        <v>60797</v>
      </c>
      <c r="T587" s="41">
        <v>63423</v>
      </c>
      <c r="U587" s="41">
        <v>64826</v>
      </c>
    </row>
    <row r="588" spans="1:21" x14ac:dyDescent="0.35">
      <c r="A588" s="40">
        <v>584</v>
      </c>
      <c r="B588" s="76" t="s">
        <v>786</v>
      </c>
      <c r="C588" s="54" t="str">
        <f t="shared" si="28"/>
        <v xml:space="preserve"> Texas</v>
      </c>
      <c r="D588" s="91" t="str">
        <f t="shared" si="29"/>
        <v>San Marcos city</v>
      </c>
      <c r="E588" s="103" t="e" vm="370">
        <v>#VALUE!</v>
      </c>
      <c r="F588" s="97" t="e" vm="1546">
        <v>#VALUE!</v>
      </c>
      <c r="G588" s="98" cm="1" vm="1547">
        <f t="array" ref="G588">_FV(F588,"Population")</f>
        <v>63509</v>
      </c>
      <c r="H588" s="105">
        <f t="shared" si="30"/>
        <v>-1.2669999999999999</v>
      </c>
      <c r="I588" s="101"/>
      <c r="J588" s="41">
        <v>44894</v>
      </c>
      <c r="K588" s="41">
        <v>45139</v>
      </c>
      <c r="L588" s="41">
        <v>45267</v>
      </c>
      <c r="M588" s="41">
        <v>47687</v>
      </c>
      <c r="N588" s="41">
        <v>50010</v>
      </c>
      <c r="O588" s="41">
        <v>54403</v>
      </c>
      <c r="P588" s="41">
        <v>58983</v>
      </c>
      <c r="Q588" s="41">
        <v>60446</v>
      </c>
      <c r="R588" s="41">
        <v>61726</v>
      </c>
      <c r="S588" s="41">
        <v>63526</v>
      </c>
      <c r="T588" s="41">
        <v>63688</v>
      </c>
      <c r="U588" s="41">
        <v>64776</v>
      </c>
    </row>
    <row r="589" spans="1:21" x14ac:dyDescent="0.35">
      <c r="A589" s="40">
        <v>585</v>
      </c>
      <c r="B589" s="76" t="s">
        <v>787</v>
      </c>
      <c r="C589" s="54" t="str">
        <f t="shared" si="28"/>
        <v xml:space="preserve"> Indiana</v>
      </c>
      <c r="D589" s="91" t="str">
        <f t="shared" si="29"/>
        <v>Noblesville city</v>
      </c>
      <c r="E589" s="103" t="e" vm="329">
        <v>#VALUE!</v>
      </c>
      <c r="F589" s="97" t="e" vm="1548">
        <v>#VALUE!</v>
      </c>
      <c r="G589" s="98" cm="1" vm="1549">
        <f t="array" ref="G589">_FV(F589,"Population")</f>
        <v>63133</v>
      </c>
      <c r="H589" s="105">
        <f t="shared" si="30"/>
        <v>-1.5349999999999999</v>
      </c>
      <c r="I589" s="101"/>
      <c r="J589" s="41">
        <v>51969</v>
      </c>
      <c r="K589" s="41">
        <v>52374</v>
      </c>
      <c r="L589" s="41">
        <v>52909</v>
      </c>
      <c r="M589" s="41">
        <v>54248</v>
      </c>
      <c r="N589" s="41">
        <v>55542</v>
      </c>
      <c r="O589" s="41">
        <v>56849</v>
      </c>
      <c r="P589" s="41">
        <v>57725</v>
      </c>
      <c r="Q589" s="41">
        <v>58741</v>
      </c>
      <c r="R589" s="41">
        <v>60304</v>
      </c>
      <c r="S589" s="41">
        <v>61874</v>
      </c>
      <c r="T589" s="41">
        <v>63303</v>
      </c>
      <c r="U589" s="41">
        <v>64668</v>
      </c>
    </row>
    <row r="590" spans="1:21" x14ac:dyDescent="0.35">
      <c r="A590" s="40">
        <v>586</v>
      </c>
      <c r="B590" s="76" t="s">
        <v>788</v>
      </c>
      <c r="C590" s="54" t="str">
        <f t="shared" si="28"/>
        <v xml:space="preserve"> California</v>
      </c>
      <c r="D590" s="91" t="str">
        <f t="shared" si="29"/>
        <v>Santa Cruz city</v>
      </c>
      <c r="E590" s="103" t="e" vm="317">
        <v>#VALUE!</v>
      </c>
      <c r="F590" s="97" t="e" vm="1550">
        <v>#VALUE!</v>
      </c>
      <c r="G590" s="98" cm="1" vm="1551">
        <f t="array" ref="G590">_FV(F590,"Population")</f>
        <v>64725</v>
      </c>
      <c r="H590" s="105">
        <f t="shared" si="30"/>
        <v>0.11700000000000001</v>
      </c>
      <c r="I590" s="101"/>
      <c r="J590" s="41">
        <v>59946</v>
      </c>
      <c r="K590" s="41">
        <v>59944</v>
      </c>
      <c r="L590" s="41">
        <v>60578</v>
      </c>
      <c r="M590" s="41">
        <v>61434</v>
      </c>
      <c r="N590" s="41">
        <v>61954</v>
      </c>
      <c r="O590" s="41">
        <v>62731</v>
      </c>
      <c r="P590" s="41">
        <v>63172</v>
      </c>
      <c r="Q590" s="41">
        <v>64082</v>
      </c>
      <c r="R590" s="41">
        <v>64396</v>
      </c>
      <c r="S590" s="41">
        <v>64815</v>
      </c>
      <c r="T590" s="41">
        <v>64643</v>
      </c>
      <c r="U590" s="41">
        <v>64608</v>
      </c>
    </row>
    <row r="591" spans="1:21" x14ac:dyDescent="0.35">
      <c r="A591" s="40">
        <v>587</v>
      </c>
      <c r="B591" s="76" t="s">
        <v>789</v>
      </c>
      <c r="C591" s="54" t="str">
        <f t="shared" si="28"/>
        <v xml:space="preserve"> Wisconsin</v>
      </c>
      <c r="D591" s="91" t="str">
        <f t="shared" si="29"/>
        <v>Janesville city</v>
      </c>
      <c r="E591" s="103" t="e" vm="388">
        <v>#VALUE!</v>
      </c>
      <c r="F591" s="97" t="e" vm="1552">
        <v>#VALUE!</v>
      </c>
      <c r="G591" s="98" cm="1" vm="1553">
        <f t="array" ref="G591">_FV(F591,"Population")</f>
        <v>64565</v>
      </c>
      <c r="H591" s="105">
        <f t="shared" si="30"/>
        <v>-0.01</v>
      </c>
      <c r="I591" s="101"/>
      <c r="J591" s="41">
        <v>63575</v>
      </c>
      <c r="K591" s="41">
        <v>63658</v>
      </c>
      <c r="L591" s="41">
        <v>63623</v>
      </c>
      <c r="M591" s="41">
        <v>63439</v>
      </c>
      <c r="N591" s="41">
        <v>63509</v>
      </c>
      <c r="O591" s="41">
        <v>63675</v>
      </c>
      <c r="P591" s="41">
        <v>63853</v>
      </c>
      <c r="Q591" s="41">
        <v>63880</v>
      </c>
      <c r="R591" s="41">
        <v>64023</v>
      </c>
      <c r="S591" s="41">
        <v>64297</v>
      </c>
      <c r="T591" s="41">
        <v>64483</v>
      </c>
      <c r="U591" s="41">
        <v>64575</v>
      </c>
    </row>
    <row r="592" spans="1:21" x14ac:dyDescent="0.35">
      <c r="A592" s="40">
        <v>588</v>
      </c>
      <c r="B592" s="76" t="s">
        <v>790</v>
      </c>
      <c r="C592" s="54" t="str">
        <f t="shared" si="28"/>
        <v xml:space="preserve"> California</v>
      </c>
      <c r="D592" s="91" t="str">
        <f t="shared" si="29"/>
        <v>San Clemente city</v>
      </c>
      <c r="E592" s="103" t="e" vm="317">
        <v>#VALUE!</v>
      </c>
      <c r="F592" s="97" t="e" vm="1554">
        <v>#VALUE!</v>
      </c>
      <c r="G592" s="98" cm="1" vm="1555">
        <f t="array" ref="G592">_FV(F592,"Population")</f>
        <v>64857</v>
      </c>
      <c r="H592" s="105">
        <f t="shared" si="30"/>
        <v>0.29899999999999999</v>
      </c>
      <c r="I592" s="101"/>
      <c r="J592" s="41">
        <v>63522</v>
      </c>
      <c r="K592" s="41">
        <v>63500</v>
      </c>
      <c r="L592" s="41">
        <v>63605</v>
      </c>
      <c r="M592" s="41">
        <v>64255</v>
      </c>
      <c r="N592" s="41">
        <v>64612</v>
      </c>
      <c r="O592" s="41">
        <v>64845</v>
      </c>
      <c r="P592" s="41">
        <v>64947</v>
      </c>
      <c r="Q592" s="41">
        <v>65142</v>
      </c>
      <c r="R592" s="41">
        <v>65185</v>
      </c>
      <c r="S592" s="41">
        <v>64973</v>
      </c>
      <c r="T592" s="41">
        <v>64699</v>
      </c>
      <c r="U592" s="41">
        <v>64558</v>
      </c>
    </row>
    <row r="593" spans="1:21" x14ac:dyDescent="0.35">
      <c r="A593" s="40">
        <v>589</v>
      </c>
      <c r="B593" s="76" t="s">
        <v>791</v>
      </c>
      <c r="C593" s="54" t="str">
        <f t="shared" si="28"/>
        <v xml:space="preserve"> California</v>
      </c>
      <c r="D593" s="91" t="str">
        <f t="shared" si="29"/>
        <v>Brentwood city</v>
      </c>
      <c r="E593" s="103" t="e" vm="317">
        <v>#VALUE!</v>
      </c>
      <c r="F593" s="97" t="e" vm="1556">
        <v>#VALUE!</v>
      </c>
      <c r="G593" s="98" cm="1" vm="1557">
        <f t="array" ref="G593">_FV(F593,"Population")</f>
        <v>63800</v>
      </c>
      <c r="H593" s="105">
        <f t="shared" si="30"/>
        <v>-0.67400000000000004</v>
      </c>
      <c r="I593" s="101"/>
      <c r="J593" s="41">
        <v>51481</v>
      </c>
      <c r="K593" s="41">
        <v>51627</v>
      </c>
      <c r="L593" s="41">
        <v>51813</v>
      </c>
      <c r="M593" s="41">
        <v>52716</v>
      </c>
      <c r="N593" s="41">
        <v>53508</v>
      </c>
      <c r="O593" s="41">
        <v>54916</v>
      </c>
      <c r="P593" s="41">
        <v>56854</v>
      </c>
      <c r="Q593" s="41">
        <v>58796</v>
      </c>
      <c r="R593" s="41">
        <v>60571</v>
      </c>
      <c r="S593" s="41">
        <v>62265</v>
      </c>
      <c r="T593" s="41">
        <v>63760</v>
      </c>
      <c r="U593" s="41">
        <v>64474</v>
      </c>
    </row>
    <row r="594" spans="1:21" x14ac:dyDescent="0.35">
      <c r="A594" s="40">
        <v>590</v>
      </c>
      <c r="B594" s="76" t="s">
        <v>792</v>
      </c>
      <c r="C594" s="54" t="str">
        <f t="shared" si="28"/>
        <v xml:space="preserve"> New Jersey</v>
      </c>
      <c r="D594" s="91" t="str">
        <f t="shared" si="29"/>
        <v>East Orange city</v>
      </c>
      <c r="E594" s="103" t="e" vm="350">
        <v>#VALUE!</v>
      </c>
      <c r="F594" s="97" t="e" vm="1558">
        <v>#VALUE!</v>
      </c>
      <c r="G594" s="98" cm="1" vm="1559">
        <f t="array" ref="G594">_FV(F594,"Population")</f>
        <v>64457</v>
      </c>
      <c r="H594" s="105">
        <f t="shared" si="30"/>
        <v>0.09</v>
      </c>
      <c r="I594" s="101"/>
      <c r="J594" s="41">
        <v>64270</v>
      </c>
      <c r="K594" s="41">
        <v>64169</v>
      </c>
      <c r="L594" s="41">
        <v>64150</v>
      </c>
      <c r="M594" s="41">
        <v>64332</v>
      </c>
      <c r="N594" s="41">
        <v>64172</v>
      </c>
      <c r="O594" s="41">
        <v>64221</v>
      </c>
      <c r="P594" s="41">
        <v>64262</v>
      </c>
      <c r="Q594" s="41">
        <v>64438</v>
      </c>
      <c r="R594" s="41">
        <v>64426</v>
      </c>
      <c r="S594" s="41">
        <v>64306</v>
      </c>
      <c r="T594" s="41">
        <v>64258</v>
      </c>
      <c r="U594" s="41">
        <v>64367</v>
      </c>
    </row>
    <row r="595" spans="1:21" x14ac:dyDescent="0.35">
      <c r="A595" s="40">
        <v>591</v>
      </c>
      <c r="B595" s="76" t="s">
        <v>793</v>
      </c>
      <c r="C595" s="54" t="str">
        <f t="shared" si="28"/>
        <v xml:space="preserve"> Wyoming</v>
      </c>
      <c r="D595" s="91" t="str">
        <f t="shared" si="29"/>
        <v>Cheyenne city</v>
      </c>
      <c r="E595" s="103" t="e" vm="390">
        <v>#VALUE!</v>
      </c>
      <c r="F595" s="97" t="e" vm="301">
        <v>#VALUE!</v>
      </c>
      <c r="G595" s="98" cm="1" vm="1560">
        <f t="array" ref="G595">_FV(F595,"Population")</f>
        <v>63957</v>
      </c>
      <c r="H595" s="105">
        <f t="shared" si="30"/>
        <v>-0.27800000000000002</v>
      </c>
      <c r="I595" s="101"/>
      <c r="J595" s="41">
        <v>59466</v>
      </c>
      <c r="K595" s="41">
        <v>59552</v>
      </c>
      <c r="L595" s="41">
        <v>59778</v>
      </c>
      <c r="M595" s="41">
        <v>60177</v>
      </c>
      <c r="N595" s="41">
        <v>61438</v>
      </c>
      <c r="O595" s="41">
        <v>62122</v>
      </c>
      <c r="P595" s="41">
        <v>62279</v>
      </c>
      <c r="Q595" s="41">
        <v>62905</v>
      </c>
      <c r="R595" s="41">
        <v>63451</v>
      </c>
      <c r="S595" s="41">
        <v>63520</v>
      </c>
      <c r="T595" s="41">
        <v>63835</v>
      </c>
      <c r="U595" s="41">
        <v>64235</v>
      </c>
    </row>
    <row r="596" spans="1:21" x14ac:dyDescent="0.35">
      <c r="A596" s="40">
        <v>592</v>
      </c>
      <c r="B596" s="76" t="s">
        <v>794</v>
      </c>
      <c r="C596" s="54" t="str">
        <f t="shared" si="28"/>
        <v xml:space="preserve"> California</v>
      </c>
      <c r="D596" s="91" t="str">
        <f t="shared" si="29"/>
        <v>Eastvale city</v>
      </c>
      <c r="E596" s="103" t="e" vm="317">
        <v>#VALUE!</v>
      </c>
      <c r="F596" s="97" t="e" vm="1561">
        <v>#VALUE!</v>
      </c>
      <c r="G596" s="98" cm="1" vm="1562">
        <f t="array" ref="G596">_FV(F596,"Population")</f>
        <v>64822</v>
      </c>
      <c r="H596" s="105">
        <f t="shared" si="30"/>
        <v>0.66500000000000004</v>
      </c>
      <c r="I596" s="101"/>
      <c r="J596" s="41" t="s">
        <v>370</v>
      </c>
      <c r="K596" s="41">
        <v>53712</v>
      </c>
      <c r="L596" s="41">
        <v>54054</v>
      </c>
      <c r="M596" s="41">
        <v>54966</v>
      </c>
      <c r="N596" s="41">
        <v>55627</v>
      </c>
      <c r="O596" s="41">
        <v>56247</v>
      </c>
      <c r="P596" s="41">
        <v>57386</v>
      </c>
      <c r="Q596" s="41">
        <v>59231</v>
      </c>
      <c r="R596" s="41">
        <v>60670</v>
      </c>
      <c r="S596" s="41">
        <v>62309</v>
      </c>
      <c r="T596" s="41">
        <v>63815</v>
      </c>
      <c r="U596" s="41">
        <v>64157</v>
      </c>
    </row>
    <row r="597" spans="1:21" x14ac:dyDescent="0.35">
      <c r="A597" s="40">
        <v>593</v>
      </c>
      <c r="B597" s="76" t="s">
        <v>795</v>
      </c>
      <c r="C597" s="54" t="str">
        <f t="shared" si="28"/>
        <v xml:space="preserve"> North Carolina</v>
      </c>
      <c r="D597" s="91" t="str">
        <f t="shared" si="29"/>
        <v>Chapel Hill town</v>
      </c>
      <c r="E597" s="103" t="e" vm="420">
        <v>#VALUE!</v>
      </c>
      <c r="F597" s="97" t="e" vm="1563">
        <v>#VALUE!</v>
      </c>
      <c r="G597" s="98" cm="1" vm="1564">
        <f t="array" ref="G597">_FV(F597,"Population")</f>
        <v>60988</v>
      </c>
      <c r="H597" s="105">
        <f t="shared" si="30"/>
        <v>-3.0630000000000002</v>
      </c>
      <c r="I597" s="101"/>
      <c r="J597" s="41">
        <v>57233</v>
      </c>
      <c r="K597" s="41">
        <v>57221</v>
      </c>
      <c r="L597" s="41">
        <v>57406</v>
      </c>
      <c r="M597" s="41">
        <v>57370</v>
      </c>
      <c r="N597" s="41">
        <v>58650</v>
      </c>
      <c r="O597" s="41">
        <v>58860</v>
      </c>
      <c r="P597" s="41">
        <v>59120</v>
      </c>
      <c r="Q597" s="41">
        <v>59046</v>
      </c>
      <c r="R597" s="41">
        <v>59654</v>
      </c>
      <c r="S597" s="41">
        <v>58918</v>
      </c>
      <c r="T597" s="41">
        <v>63367</v>
      </c>
      <c r="U597" s="41">
        <v>64051</v>
      </c>
    </row>
    <row r="598" spans="1:21" x14ac:dyDescent="0.35">
      <c r="A598" s="40">
        <v>594</v>
      </c>
      <c r="B598" s="76" t="s">
        <v>796</v>
      </c>
      <c r="C598" s="54" t="str">
        <f t="shared" si="28"/>
        <v xml:space="preserve"> Massachusetts</v>
      </c>
      <c r="D598" s="91" t="str">
        <f t="shared" si="29"/>
        <v>Haverhill city</v>
      </c>
      <c r="E598" s="103" t="e" vm="433">
        <v>#VALUE!</v>
      </c>
      <c r="F598" s="97" t="e" vm="1565">
        <v>#VALUE!</v>
      </c>
      <c r="G598" s="98" cm="1" vm="1566">
        <f t="array" ref="G598">_FV(F598,"Population")</f>
        <v>64041</v>
      </c>
      <c r="H598" s="105">
        <f t="shared" si="30"/>
        <v>2.7E-2</v>
      </c>
      <c r="I598" s="101"/>
      <c r="J598" s="41">
        <v>60879</v>
      </c>
      <c r="K598" s="41">
        <v>60878</v>
      </c>
      <c r="L598" s="41">
        <v>60999</v>
      </c>
      <c r="M598" s="41">
        <v>61505</v>
      </c>
      <c r="N598" s="41">
        <v>61860</v>
      </c>
      <c r="O598" s="41">
        <v>62272</v>
      </c>
      <c r="P598" s="41">
        <v>62605</v>
      </c>
      <c r="Q598" s="41">
        <v>62861</v>
      </c>
      <c r="R598" s="41">
        <v>63200</v>
      </c>
      <c r="S598" s="41">
        <v>63664</v>
      </c>
      <c r="T598" s="41">
        <v>63926</v>
      </c>
      <c r="U598" s="41">
        <v>64014</v>
      </c>
    </row>
    <row r="599" spans="1:21" x14ac:dyDescent="0.35">
      <c r="A599" s="40">
        <v>595</v>
      </c>
      <c r="B599" s="76" t="s">
        <v>797</v>
      </c>
      <c r="C599" s="54" t="str">
        <f t="shared" si="28"/>
        <v xml:space="preserve"> Ohio</v>
      </c>
      <c r="D599" s="91" t="str">
        <f t="shared" si="29"/>
        <v>Lorain city</v>
      </c>
      <c r="E599" s="103" t="e" vm="359">
        <v>#VALUE!</v>
      </c>
      <c r="F599" s="97" t="e" vm="1567">
        <v>#VALUE!</v>
      </c>
      <c r="G599" s="98" cm="1" vm="1568">
        <f t="array" ref="G599">_FV(F599,"Population")</f>
        <v>64028</v>
      </c>
      <c r="H599" s="105">
        <f t="shared" si="30"/>
        <v>0.17299999999999999</v>
      </c>
      <c r="I599" s="101"/>
      <c r="J599" s="41">
        <v>64097</v>
      </c>
      <c r="K599" s="41">
        <v>64099</v>
      </c>
      <c r="L599" s="41">
        <v>64076</v>
      </c>
      <c r="M599" s="41">
        <v>63940</v>
      </c>
      <c r="N599" s="41">
        <v>63756</v>
      </c>
      <c r="O599" s="41">
        <v>63735</v>
      </c>
      <c r="P599" s="41">
        <v>63773</v>
      </c>
      <c r="Q599" s="41">
        <v>63662</v>
      </c>
      <c r="R599" s="41">
        <v>63729</v>
      </c>
      <c r="S599" s="41">
        <v>63774</v>
      </c>
      <c r="T599" s="41">
        <v>63984</v>
      </c>
      <c r="U599" s="41">
        <v>63855</v>
      </c>
    </row>
    <row r="600" spans="1:21" x14ac:dyDescent="0.35">
      <c r="A600" s="40">
        <v>596</v>
      </c>
      <c r="B600" s="76" t="s">
        <v>798</v>
      </c>
      <c r="C600" s="54" t="str">
        <f t="shared" si="28"/>
        <v xml:space="preserve"> Colorado</v>
      </c>
      <c r="D600" s="91" t="str">
        <f t="shared" si="29"/>
        <v>Grand Junction city</v>
      </c>
      <c r="E600" s="103" t="e" vm="322">
        <v>#VALUE!</v>
      </c>
      <c r="F600" s="97" t="e" vm="1569">
        <v>#VALUE!</v>
      </c>
      <c r="G600" s="98" cm="1" vm="1570">
        <f t="array" ref="G600">_FV(F600,"Population")</f>
        <v>63374</v>
      </c>
      <c r="H600" s="105">
        <f t="shared" si="30"/>
        <v>-0.223</v>
      </c>
      <c r="I600" s="101"/>
      <c r="J600" s="41">
        <v>58566</v>
      </c>
      <c r="K600" s="41">
        <v>59034</v>
      </c>
      <c r="L600" s="41">
        <v>58846</v>
      </c>
      <c r="M600" s="41">
        <v>59475</v>
      </c>
      <c r="N600" s="41">
        <v>59660</v>
      </c>
      <c r="O600" s="41">
        <v>59809</v>
      </c>
      <c r="P600" s="41">
        <v>59643</v>
      </c>
      <c r="Q600" s="41">
        <v>60389</v>
      </c>
      <c r="R600" s="41">
        <v>61236</v>
      </c>
      <c r="S600" s="41">
        <v>61995</v>
      </c>
      <c r="T600" s="41">
        <v>63131</v>
      </c>
      <c r="U600" s="41">
        <v>63597</v>
      </c>
    </row>
    <row r="601" spans="1:21" x14ac:dyDescent="0.35">
      <c r="A601" s="40">
        <v>597</v>
      </c>
      <c r="B601" s="76" t="s">
        <v>799</v>
      </c>
      <c r="C601" s="54" t="str">
        <f t="shared" si="28"/>
        <v xml:space="preserve"> Oregon</v>
      </c>
      <c r="D601" s="91" t="str">
        <f t="shared" si="29"/>
        <v>Springfield city</v>
      </c>
      <c r="E601" s="103" t="e" vm="442">
        <v>#VALUE!</v>
      </c>
      <c r="F601" s="97" t="e" vm="1571">
        <v>#VALUE!</v>
      </c>
      <c r="G601" s="98" cm="1" vm="1572">
        <f t="array" ref="G601">_FV(F601,"Population")</f>
        <v>62979</v>
      </c>
      <c r="H601" s="105">
        <f t="shared" si="30"/>
        <v>-0.251</v>
      </c>
      <c r="I601" s="101"/>
      <c r="J601" s="41">
        <v>59403</v>
      </c>
      <c r="K601" s="41">
        <v>59413</v>
      </c>
      <c r="L601" s="41">
        <v>59445</v>
      </c>
      <c r="M601" s="41">
        <v>59859</v>
      </c>
      <c r="N601" s="41">
        <v>59974</v>
      </c>
      <c r="O601" s="41">
        <v>60019</v>
      </c>
      <c r="P601" s="41">
        <v>60164</v>
      </c>
      <c r="Q601" s="41">
        <v>60436</v>
      </c>
      <c r="R601" s="41">
        <v>61531</v>
      </c>
      <c r="S601" s="41">
        <v>62373</v>
      </c>
      <c r="T601" s="41">
        <v>62806</v>
      </c>
      <c r="U601" s="41">
        <v>63230</v>
      </c>
    </row>
    <row r="602" spans="1:21" x14ac:dyDescent="0.35">
      <c r="A602" s="40">
        <v>598</v>
      </c>
      <c r="B602" s="76" t="s">
        <v>800</v>
      </c>
      <c r="C602" s="54" t="str">
        <f t="shared" si="28"/>
        <v xml:space="preserve"> Minnesota</v>
      </c>
      <c r="D602" s="91" t="str">
        <f t="shared" si="29"/>
        <v>Coon Rapids city</v>
      </c>
      <c r="E602" s="103" t="e" vm="341">
        <v>#VALUE!</v>
      </c>
      <c r="F602" s="97" t="e" vm="1573">
        <v>#VALUE!</v>
      </c>
      <c r="G602" s="98" cm="1" vm="1574">
        <f t="array" ref="G602">_FV(F602,"Population")</f>
        <v>62527</v>
      </c>
      <c r="H602" s="105">
        <f t="shared" si="30"/>
        <v>-0.47099999999999997</v>
      </c>
      <c r="I602" s="101"/>
      <c r="J602" s="41">
        <v>61476</v>
      </c>
      <c r="K602" s="41">
        <v>61485</v>
      </c>
      <c r="L602" s="41">
        <v>61539</v>
      </c>
      <c r="M602" s="41">
        <v>61561</v>
      </c>
      <c r="N602" s="41">
        <v>61958</v>
      </c>
      <c r="O602" s="41">
        <v>62064</v>
      </c>
      <c r="P602" s="41">
        <v>62163</v>
      </c>
      <c r="Q602" s="41">
        <v>62264</v>
      </c>
      <c r="R602" s="41">
        <v>62374</v>
      </c>
      <c r="S602" s="41">
        <v>62479</v>
      </c>
      <c r="T602" s="41">
        <v>62491</v>
      </c>
      <c r="U602" s="41">
        <v>62998</v>
      </c>
    </row>
    <row r="603" spans="1:21" x14ac:dyDescent="0.35">
      <c r="A603" s="40">
        <v>599</v>
      </c>
      <c r="B603" s="76" t="s">
        <v>801</v>
      </c>
      <c r="C603" s="54" t="str">
        <f t="shared" si="28"/>
        <v xml:space="preserve"> Idaho</v>
      </c>
      <c r="D603" s="91" t="str">
        <f t="shared" si="29"/>
        <v>Idaho Falls city</v>
      </c>
      <c r="E603" s="103" t="e" vm="586">
        <v>#VALUE!</v>
      </c>
      <c r="F603" s="97" t="e" vm="1575">
        <v>#VALUE!</v>
      </c>
      <c r="G603" s="98" cm="1" vm="1576">
        <f t="array" ref="G603">_FV(F603,"Population")</f>
        <v>61535</v>
      </c>
      <c r="H603" s="105">
        <f t="shared" si="30"/>
        <v>-1.353</v>
      </c>
      <c r="I603" s="101"/>
      <c r="J603" s="41">
        <v>56813</v>
      </c>
      <c r="K603" s="41">
        <v>57833</v>
      </c>
      <c r="L603" s="41">
        <v>57995</v>
      </c>
      <c r="M603" s="41">
        <v>58518</v>
      </c>
      <c r="N603" s="41">
        <v>58860</v>
      </c>
      <c r="O603" s="41">
        <v>59034</v>
      </c>
      <c r="P603" s="41">
        <v>59320</v>
      </c>
      <c r="Q603" s="41">
        <v>59858</v>
      </c>
      <c r="R603" s="41">
        <v>60797</v>
      </c>
      <c r="S603" s="41">
        <v>61768</v>
      </c>
      <c r="T603" s="41">
        <v>62023</v>
      </c>
      <c r="U603" s="41">
        <v>62888</v>
      </c>
    </row>
    <row r="604" spans="1:21" x14ac:dyDescent="0.35">
      <c r="A604" s="40">
        <v>600</v>
      </c>
      <c r="B604" s="76" t="s">
        <v>802</v>
      </c>
      <c r="C604" s="54" t="str">
        <f t="shared" si="28"/>
        <v xml:space="preserve"> Florida</v>
      </c>
      <c r="D604" s="91" t="str">
        <f t="shared" si="29"/>
        <v>North Miami city</v>
      </c>
      <c r="E604" s="103" t="e" vm="413">
        <v>#VALUE!</v>
      </c>
      <c r="F604" s="97" t="e" vm="1577">
        <v>#VALUE!</v>
      </c>
      <c r="G604" s="98" cm="1" vm="1578">
        <f t="array" ref="G604">_FV(F604,"Population")</f>
        <v>62996</v>
      </c>
      <c r="H604" s="105">
        <f t="shared" si="30"/>
        <v>0.17399999999999999</v>
      </c>
      <c r="I604" s="101"/>
      <c r="J604" s="41">
        <v>58786</v>
      </c>
      <c r="K604" s="41">
        <v>60134</v>
      </c>
      <c r="L604" s="41">
        <v>60322</v>
      </c>
      <c r="M604" s="41">
        <v>60991</v>
      </c>
      <c r="N604" s="41">
        <v>61553</v>
      </c>
      <c r="O604" s="41">
        <v>61946</v>
      </c>
      <c r="P604" s="41">
        <v>61903</v>
      </c>
      <c r="Q604" s="41">
        <v>62040</v>
      </c>
      <c r="R604" s="41">
        <v>62018</v>
      </c>
      <c r="S604" s="41">
        <v>61939</v>
      </c>
      <c r="T604" s="41">
        <v>63481</v>
      </c>
      <c r="U604" s="41">
        <v>62822</v>
      </c>
    </row>
    <row r="605" spans="1:21" x14ac:dyDescent="0.35">
      <c r="A605" s="40">
        <v>601</v>
      </c>
      <c r="B605" s="76" t="s">
        <v>803</v>
      </c>
      <c r="C605" s="54" t="str">
        <f t="shared" si="28"/>
        <v xml:space="preserve"> California</v>
      </c>
      <c r="D605" s="91" t="str">
        <f t="shared" si="29"/>
        <v>Encinitas city</v>
      </c>
      <c r="E605" s="103" t="e" vm="317">
        <v>#VALUE!</v>
      </c>
      <c r="F605" s="97" t="e" vm="1579">
        <v>#VALUE!</v>
      </c>
      <c r="G605" s="98" cm="1" vm="1580">
        <f t="array" ref="G605">_FV(F605,"Population")</f>
        <v>62904</v>
      </c>
      <c r="H605" s="105">
        <f t="shared" si="30"/>
        <v>0.19500000000000001</v>
      </c>
      <c r="I605" s="101"/>
      <c r="J605" s="41">
        <v>59518</v>
      </c>
      <c r="K605" s="41">
        <v>59526</v>
      </c>
      <c r="L605" s="41">
        <v>59684</v>
      </c>
      <c r="M605" s="41">
        <v>60264</v>
      </c>
      <c r="N605" s="41">
        <v>60890</v>
      </c>
      <c r="O605" s="41">
        <v>61555</v>
      </c>
      <c r="P605" s="41">
        <v>62023</v>
      </c>
      <c r="Q605" s="41">
        <v>62590</v>
      </c>
      <c r="R605" s="41">
        <v>62921</v>
      </c>
      <c r="S605" s="41">
        <v>62884</v>
      </c>
      <c r="T605" s="41">
        <v>62750</v>
      </c>
      <c r="U605" s="41">
        <v>62709</v>
      </c>
    </row>
    <row r="606" spans="1:21" x14ac:dyDescent="0.35">
      <c r="A606" s="40">
        <v>602</v>
      </c>
      <c r="B606" s="76" t="s">
        <v>804</v>
      </c>
      <c r="C606" s="54" t="str">
        <f t="shared" si="28"/>
        <v xml:space="preserve"> Illinois</v>
      </c>
      <c r="D606" s="91" t="str">
        <f t="shared" si="29"/>
        <v>Skokie village</v>
      </c>
      <c r="E606" s="103" t="e" vm="326">
        <v>#VALUE!</v>
      </c>
      <c r="F606" s="97" t="e" vm="1581">
        <v>#VALUE!</v>
      </c>
      <c r="G606" s="98" cm="1" vm="1582">
        <f t="array" ref="G606">_FV(F606,"Population")</f>
        <v>63280</v>
      </c>
      <c r="H606" s="105">
        <f t="shared" si="30"/>
        <v>0.57999999999999996</v>
      </c>
      <c r="I606" s="101"/>
      <c r="J606" s="41">
        <v>64784</v>
      </c>
      <c r="K606" s="41">
        <v>64845</v>
      </c>
      <c r="L606" s="41">
        <v>64889</v>
      </c>
      <c r="M606" s="41">
        <v>65087</v>
      </c>
      <c r="N606" s="41">
        <v>65247</v>
      </c>
      <c r="O606" s="41">
        <v>65328</v>
      </c>
      <c r="P606" s="41">
        <v>65223</v>
      </c>
      <c r="Q606" s="41">
        <v>64888</v>
      </c>
      <c r="R606" s="41">
        <v>64437</v>
      </c>
      <c r="S606" s="41">
        <v>63847</v>
      </c>
      <c r="T606" s="41">
        <v>63171</v>
      </c>
      <c r="U606" s="41">
        <v>62700</v>
      </c>
    </row>
    <row r="607" spans="1:21" x14ac:dyDescent="0.35">
      <c r="A607" s="40">
        <v>603</v>
      </c>
      <c r="B607" s="76" t="s">
        <v>805</v>
      </c>
      <c r="C607" s="54" t="str">
        <f t="shared" si="28"/>
        <v xml:space="preserve"> Texas</v>
      </c>
      <c r="D607" s="91" t="str">
        <f t="shared" si="29"/>
        <v>Leander city</v>
      </c>
      <c r="E607" s="103" t="e" vm="370">
        <v>#VALUE!</v>
      </c>
      <c r="F607" s="97" t="e" vm="1583">
        <v>#VALUE!</v>
      </c>
      <c r="G607" s="98" cm="1" vm="1584">
        <f t="array" ref="G607">_FV(F607,"Population")</f>
        <v>56111</v>
      </c>
      <c r="H607" s="105">
        <f t="shared" si="30"/>
        <v>-6.4969999999999999</v>
      </c>
      <c r="I607" s="101"/>
      <c r="J607" s="41">
        <v>26521</v>
      </c>
      <c r="K607" s="41">
        <v>27288</v>
      </c>
      <c r="L607" s="41">
        <v>27709</v>
      </c>
      <c r="M607" s="41">
        <v>29120</v>
      </c>
      <c r="N607" s="41">
        <v>30636</v>
      </c>
      <c r="O607" s="41">
        <v>32774</v>
      </c>
      <c r="P607" s="41">
        <v>35280</v>
      </c>
      <c r="Q607" s="41">
        <v>39019</v>
      </c>
      <c r="R607" s="41">
        <v>43788</v>
      </c>
      <c r="S607" s="41">
        <v>49792</v>
      </c>
      <c r="T607" s="41">
        <v>55924</v>
      </c>
      <c r="U607" s="41">
        <v>62608</v>
      </c>
    </row>
    <row r="608" spans="1:21" x14ac:dyDescent="0.35">
      <c r="A608" s="40">
        <v>604</v>
      </c>
      <c r="B608" s="76" t="s">
        <v>806</v>
      </c>
      <c r="C608" s="54" t="str">
        <f t="shared" si="28"/>
        <v xml:space="preserve"> Massachusetts</v>
      </c>
      <c r="D608" s="91" t="str">
        <f t="shared" si="29"/>
        <v>Waltham city</v>
      </c>
      <c r="E608" s="103" t="e" vm="433">
        <v>#VALUE!</v>
      </c>
      <c r="F608" s="97" t="e" vm="1585">
        <v>#VALUE!</v>
      </c>
      <c r="G608" s="98" cm="1" vm="1586">
        <f t="array" ref="G608">_FV(F608,"Population")</f>
        <v>62962</v>
      </c>
      <c r="H608" s="105">
        <f t="shared" si="30"/>
        <v>0.46700000000000003</v>
      </c>
      <c r="I608" s="101"/>
      <c r="J608" s="41">
        <v>60632</v>
      </c>
      <c r="K608" s="41">
        <v>60638</v>
      </c>
      <c r="L608" s="41">
        <v>60889</v>
      </c>
      <c r="M608" s="41">
        <v>61382</v>
      </c>
      <c r="N608" s="41">
        <v>62047</v>
      </c>
      <c r="O608" s="41">
        <v>62327</v>
      </c>
      <c r="P608" s="41">
        <v>63114</v>
      </c>
      <c r="Q608" s="41">
        <v>63003</v>
      </c>
      <c r="R608" s="41">
        <v>62939</v>
      </c>
      <c r="S608" s="41">
        <v>62822</v>
      </c>
      <c r="T608" s="41">
        <v>62563</v>
      </c>
      <c r="U608" s="41">
        <v>62495</v>
      </c>
    </row>
    <row r="609" spans="1:21" x14ac:dyDescent="0.35">
      <c r="A609" s="40">
        <v>605</v>
      </c>
      <c r="B609" s="76" t="s">
        <v>807</v>
      </c>
      <c r="C609" s="54" t="str">
        <f t="shared" si="28"/>
        <v xml:space="preserve"> Iowa</v>
      </c>
      <c r="D609" s="91" t="str">
        <f t="shared" si="29"/>
        <v>Council Bluffs city</v>
      </c>
      <c r="E609" s="103" t="e" vm="599">
        <v>#VALUE!</v>
      </c>
      <c r="F609" s="97" t="e" vm="1587">
        <v>#VALUE!</v>
      </c>
      <c r="G609" s="98" cm="1" vm="1588">
        <f t="array" ref="G609">_FV(F609,"Population")</f>
        <v>62421</v>
      </c>
      <c r="H609" s="105">
        <f t="shared" si="30"/>
        <v>0.255</v>
      </c>
      <c r="I609" s="101"/>
      <c r="J609" s="41">
        <v>62230</v>
      </c>
      <c r="K609" s="41">
        <v>62226</v>
      </c>
      <c r="L609" s="41">
        <v>62370</v>
      </c>
      <c r="M609" s="41">
        <v>62502</v>
      </c>
      <c r="N609" s="41">
        <v>62160</v>
      </c>
      <c r="O609" s="41">
        <v>62117</v>
      </c>
      <c r="P609" s="41">
        <v>62397</v>
      </c>
      <c r="Q609" s="41">
        <v>62556</v>
      </c>
      <c r="R609" s="41">
        <v>62458</v>
      </c>
      <c r="S609" s="41">
        <v>62377</v>
      </c>
      <c r="T609" s="41">
        <v>62221</v>
      </c>
      <c r="U609" s="41">
        <v>62166</v>
      </c>
    </row>
    <row r="610" spans="1:21" x14ac:dyDescent="0.35">
      <c r="A610" s="40">
        <v>606</v>
      </c>
      <c r="B610" s="76" t="s">
        <v>808</v>
      </c>
      <c r="C610" s="54" t="str">
        <f t="shared" si="28"/>
        <v xml:space="preserve"> Ohio</v>
      </c>
      <c r="D610" s="91" t="str">
        <f t="shared" si="29"/>
        <v>Hamilton city</v>
      </c>
      <c r="E610" s="103" t="e" vm="359">
        <v>#VALUE!</v>
      </c>
      <c r="F610" s="97" t="e" vm="1589">
        <v>#VALUE!</v>
      </c>
      <c r="G610" s="98" cm="1" vm="1590">
        <f t="array" ref="G610">_FV(F610,"Population")</f>
        <v>62174</v>
      </c>
      <c r="H610" s="105">
        <f t="shared" si="30"/>
        <v>9.1999999999999998E-2</v>
      </c>
      <c r="I610" s="101"/>
      <c r="J610" s="41">
        <v>62477</v>
      </c>
      <c r="K610" s="41">
        <v>62291</v>
      </c>
      <c r="L610" s="41">
        <v>62345</v>
      </c>
      <c r="M610" s="41">
        <v>62329</v>
      </c>
      <c r="N610" s="41">
        <v>62234</v>
      </c>
      <c r="O610" s="41">
        <v>62299</v>
      </c>
      <c r="P610" s="41">
        <v>62414</v>
      </c>
      <c r="Q610" s="41">
        <v>62345</v>
      </c>
      <c r="R610" s="41">
        <v>62250</v>
      </c>
      <c r="S610" s="41">
        <v>62114</v>
      </c>
      <c r="T610" s="41">
        <v>62132</v>
      </c>
      <c r="U610" s="41">
        <v>62082</v>
      </c>
    </row>
    <row r="611" spans="1:21" x14ac:dyDescent="0.35">
      <c r="A611" s="40">
        <v>607</v>
      </c>
      <c r="B611" s="76" t="s">
        <v>809</v>
      </c>
      <c r="C611" s="54" t="str">
        <f t="shared" si="28"/>
        <v xml:space="preserve"> Oklahoma</v>
      </c>
      <c r="D611" s="91" t="str">
        <f t="shared" si="29"/>
        <v>Moore city</v>
      </c>
      <c r="E611" s="103" t="e" vm="362">
        <v>#VALUE!</v>
      </c>
      <c r="F611" s="97" t="e" vm="1591">
        <v>#VALUE!</v>
      </c>
      <c r="G611" s="98" cm="1" vm="1592">
        <f t="array" ref="G611">_FV(F611,"Population")</f>
        <v>62103</v>
      </c>
      <c r="H611" s="105">
        <f t="shared" si="30"/>
        <v>4.8000000000000001E-2</v>
      </c>
      <c r="I611" s="101"/>
      <c r="J611" s="41">
        <v>55081</v>
      </c>
      <c r="K611" s="41">
        <v>55082</v>
      </c>
      <c r="L611" s="41">
        <v>55425</v>
      </c>
      <c r="M611" s="41">
        <v>56724</v>
      </c>
      <c r="N611" s="41">
        <v>57830</v>
      </c>
      <c r="O611" s="41">
        <v>57800</v>
      </c>
      <c r="P611" s="41">
        <v>58462</v>
      </c>
      <c r="Q611" s="41">
        <v>59593</v>
      </c>
      <c r="R611" s="41">
        <v>60479</v>
      </c>
      <c r="S611" s="41">
        <v>60973</v>
      </c>
      <c r="T611" s="41">
        <v>61452</v>
      </c>
      <c r="U611" s="41">
        <v>62055</v>
      </c>
    </row>
    <row r="612" spans="1:21" x14ac:dyDescent="0.35">
      <c r="A612" s="40">
        <v>608</v>
      </c>
      <c r="B612" s="76" t="s">
        <v>810</v>
      </c>
      <c r="C612" s="54" t="str">
        <f t="shared" si="28"/>
        <v xml:space="preserve"> California</v>
      </c>
      <c r="D612" s="91" t="str">
        <f t="shared" si="29"/>
        <v>Pico Rivera city</v>
      </c>
      <c r="E612" s="103" t="e" vm="317">
        <v>#VALUE!</v>
      </c>
      <c r="F612" s="97" t="e" vm="1593">
        <v>#VALUE!</v>
      </c>
      <c r="G612" s="98" cm="1" vm="1594">
        <f t="array" ref="G612">_FV(F612,"Population")</f>
        <v>62888</v>
      </c>
      <c r="H612" s="105">
        <f t="shared" si="30"/>
        <v>0.86099999999999999</v>
      </c>
      <c r="I612" s="101"/>
      <c r="J612" s="41">
        <v>62942</v>
      </c>
      <c r="K612" s="41">
        <v>62958</v>
      </c>
      <c r="L612" s="41">
        <v>62960</v>
      </c>
      <c r="M612" s="41">
        <v>63221</v>
      </c>
      <c r="N612" s="41">
        <v>63430</v>
      </c>
      <c r="O612" s="41">
        <v>63597</v>
      </c>
      <c r="P612" s="41">
        <v>63637</v>
      </c>
      <c r="Q612" s="41">
        <v>63670</v>
      </c>
      <c r="R612" s="41">
        <v>63438</v>
      </c>
      <c r="S612" s="41">
        <v>63133</v>
      </c>
      <c r="T612" s="41">
        <v>62677</v>
      </c>
      <c r="U612" s="41">
        <v>62027</v>
      </c>
    </row>
    <row r="613" spans="1:21" x14ac:dyDescent="0.35">
      <c r="A613" s="40">
        <v>609</v>
      </c>
      <c r="B613" s="76" t="s">
        <v>811</v>
      </c>
      <c r="C613" s="54" t="str">
        <f t="shared" si="28"/>
        <v xml:space="preserve"> California</v>
      </c>
      <c r="D613" s="91" t="str">
        <f t="shared" si="29"/>
        <v>Montebello city</v>
      </c>
      <c r="E613" s="103" t="e" vm="317">
        <v>#VALUE!</v>
      </c>
      <c r="F613" s="97" t="e" vm="1595">
        <v>#VALUE!</v>
      </c>
      <c r="G613" s="98" cm="1" vm="1596">
        <f t="array" ref="G613">_FV(F613,"Population")</f>
        <v>62632</v>
      </c>
      <c r="H613" s="105">
        <f t="shared" si="30"/>
        <v>0.67800000000000005</v>
      </c>
      <c r="I613" s="101"/>
      <c r="J613" s="41">
        <v>62500</v>
      </c>
      <c r="K613" s="41">
        <v>62488</v>
      </c>
      <c r="L613" s="41">
        <v>62490</v>
      </c>
      <c r="M613" s="41">
        <v>62903</v>
      </c>
      <c r="N613" s="41">
        <v>63123</v>
      </c>
      <c r="O613" s="41">
        <v>63279</v>
      </c>
      <c r="P613" s="41">
        <v>63322</v>
      </c>
      <c r="Q613" s="41">
        <v>63379</v>
      </c>
      <c r="R613" s="41">
        <v>63134</v>
      </c>
      <c r="S613" s="41">
        <v>62823</v>
      </c>
      <c r="T613" s="41">
        <v>62440</v>
      </c>
      <c r="U613" s="41">
        <v>61954</v>
      </c>
    </row>
    <row r="614" spans="1:21" x14ac:dyDescent="0.35">
      <c r="A614" s="40">
        <v>610</v>
      </c>
      <c r="B614" s="76" t="s">
        <v>812</v>
      </c>
      <c r="C614" s="54" t="str">
        <f t="shared" si="28"/>
        <v xml:space="preserve"> Utah</v>
      </c>
      <c r="D614" s="91" t="str">
        <f t="shared" si="29"/>
        <v>Millcreek city</v>
      </c>
      <c r="E614" s="103" t="e" vm="381">
        <v>#VALUE!</v>
      </c>
      <c r="F614" s="97" t="e" vm="1597">
        <v>#VALUE!</v>
      </c>
      <c r="G614" s="98" cm="1" vm="1598">
        <f t="array" ref="G614">_FV(F614,"Population")</f>
        <v>62139</v>
      </c>
      <c r="H614" s="105">
        <f t="shared" si="30"/>
        <v>0.68899999999999995</v>
      </c>
      <c r="I614" s="101"/>
      <c r="J614" s="41" t="s">
        <v>370</v>
      </c>
      <c r="K614" s="41">
        <v>58750</v>
      </c>
      <c r="L614" s="41">
        <v>58853</v>
      </c>
      <c r="M614" s="41">
        <v>59397</v>
      </c>
      <c r="N614" s="41">
        <v>59853</v>
      </c>
      <c r="O614" s="41">
        <v>60253</v>
      </c>
      <c r="P614" s="41">
        <v>60176</v>
      </c>
      <c r="Q614" s="41">
        <v>60147</v>
      </c>
      <c r="R614" s="41">
        <v>60354</v>
      </c>
      <c r="S614" s="41">
        <v>60718</v>
      </c>
      <c r="T614" s="41">
        <v>61060</v>
      </c>
      <c r="U614" s="41">
        <v>61450</v>
      </c>
    </row>
    <row r="615" spans="1:21" x14ac:dyDescent="0.35">
      <c r="A615" s="40">
        <v>611</v>
      </c>
      <c r="B615" s="76" t="s">
        <v>813</v>
      </c>
      <c r="C615" s="54" t="str">
        <f t="shared" si="28"/>
        <v xml:space="preserve"> Florida</v>
      </c>
      <c r="D615" s="91" t="str">
        <f t="shared" si="29"/>
        <v>Sanford city</v>
      </c>
      <c r="E615" s="103" t="e" vm="413">
        <v>#VALUE!</v>
      </c>
      <c r="F615" s="97" t="e" vm="1599">
        <v>#VALUE!</v>
      </c>
      <c r="G615" s="98" cm="1" vm="1600">
        <f t="array" ref="G615">_FV(F615,"Population")</f>
        <v>60035</v>
      </c>
      <c r="H615" s="105">
        <f t="shared" si="30"/>
        <v>-1.413</v>
      </c>
      <c r="I615" s="101"/>
      <c r="J615" s="41">
        <v>53570</v>
      </c>
      <c r="K615" s="41">
        <v>53933</v>
      </c>
      <c r="L615" s="41">
        <v>53971</v>
      </c>
      <c r="M615" s="41">
        <v>54377</v>
      </c>
      <c r="N615" s="41">
        <v>54937</v>
      </c>
      <c r="O615" s="41">
        <v>56283</v>
      </c>
      <c r="P615" s="41">
        <v>57643</v>
      </c>
      <c r="Q615" s="41">
        <v>58289</v>
      </c>
      <c r="R615" s="41">
        <v>58968</v>
      </c>
      <c r="S615" s="41">
        <v>59542</v>
      </c>
      <c r="T615" s="41">
        <v>60107</v>
      </c>
      <c r="U615" s="41">
        <v>61448</v>
      </c>
    </row>
    <row r="616" spans="1:21" x14ac:dyDescent="0.35">
      <c r="A616" s="40">
        <v>612</v>
      </c>
      <c r="B616" s="76" t="s">
        <v>814</v>
      </c>
      <c r="C616" s="54" t="str">
        <f t="shared" si="28"/>
        <v xml:space="preserve"> California</v>
      </c>
      <c r="D616" s="91" t="str">
        <f t="shared" si="29"/>
        <v>National City city</v>
      </c>
      <c r="E616" s="103" t="e" vm="317">
        <v>#VALUE!</v>
      </c>
      <c r="F616" s="97" t="e" vm="1601">
        <v>#VALUE!</v>
      </c>
      <c r="G616" s="98" cm="1" vm="1602">
        <f t="array" ref="G616">_FV(F616,"Population")</f>
        <v>61431</v>
      </c>
      <c r="H616" s="105">
        <f t="shared" si="30"/>
        <v>3.6999999999999998E-2</v>
      </c>
      <c r="I616" s="101"/>
      <c r="J616" s="41">
        <v>58582</v>
      </c>
      <c r="K616" s="41">
        <v>58560</v>
      </c>
      <c r="L616" s="41">
        <v>58624</v>
      </c>
      <c r="M616" s="41">
        <v>59042</v>
      </c>
      <c r="N616" s="41">
        <v>59369</v>
      </c>
      <c r="O616" s="41">
        <v>59776</v>
      </c>
      <c r="P616" s="41">
        <v>60132</v>
      </c>
      <c r="Q616" s="41">
        <v>60721</v>
      </c>
      <c r="R616" s="41">
        <v>60967</v>
      </c>
      <c r="S616" s="41">
        <v>61083</v>
      </c>
      <c r="T616" s="41">
        <v>61272</v>
      </c>
      <c r="U616" s="41">
        <v>61394</v>
      </c>
    </row>
    <row r="617" spans="1:21" x14ac:dyDescent="0.35">
      <c r="A617" s="40">
        <v>613</v>
      </c>
      <c r="B617" s="76" t="s">
        <v>815</v>
      </c>
      <c r="C617" s="54" t="str">
        <f t="shared" si="28"/>
        <v xml:space="preserve"> Minnesota</v>
      </c>
      <c r="D617" s="91" t="str">
        <f t="shared" si="29"/>
        <v>Burnsville city</v>
      </c>
      <c r="E617" s="103" t="e" vm="341">
        <v>#VALUE!</v>
      </c>
      <c r="F617" s="97" t="e" vm="1603">
        <v>#VALUE!</v>
      </c>
      <c r="G617" s="98" cm="1" vm="1604">
        <f t="array" ref="G617">_FV(F617,"Population")</f>
        <v>61203</v>
      </c>
      <c r="H617" s="105">
        <f t="shared" si="30"/>
        <v>-0.13600000000000001</v>
      </c>
      <c r="I617" s="101"/>
      <c r="J617" s="41">
        <v>60306</v>
      </c>
      <c r="K617" s="41">
        <v>60286</v>
      </c>
      <c r="L617" s="41">
        <v>60391</v>
      </c>
      <c r="M617" s="41">
        <v>60649</v>
      </c>
      <c r="N617" s="41">
        <v>60864</v>
      </c>
      <c r="O617" s="41">
        <v>61144</v>
      </c>
      <c r="P617" s="41">
        <v>61314</v>
      </c>
      <c r="Q617" s="41">
        <v>61203</v>
      </c>
      <c r="R617" s="41">
        <v>61316</v>
      </c>
      <c r="S617" s="41">
        <v>61431</v>
      </c>
      <c r="T617" s="41">
        <v>61162</v>
      </c>
      <c r="U617" s="41">
        <v>61339</v>
      </c>
    </row>
    <row r="618" spans="1:21" x14ac:dyDescent="0.35">
      <c r="A618" s="40">
        <v>614</v>
      </c>
      <c r="B618" s="76" t="s">
        <v>816</v>
      </c>
      <c r="C618" s="54" t="str">
        <f t="shared" si="28"/>
        <v xml:space="preserve"> Florida</v>
      </c>
      <c r="D618" s="91" t="str">
        <f t="shared" si="29"/>
        <v>Coconut Creek city</v>
      </c>
      <c r="E618" s="103" t="e" vm="413">
        <v>#VALUE!</v>
      </c>
      <c r="F618" s="97" t="e" vm="1605">
        <v>#VALUE!</v>
      </c>
      <c r="G618" s="98" cm="1" vm="1606">
        <f t="array" ref="G618">_FV(F618,"Population")</f>
        <v>61361</v>
      </c>
      <c r="H618" s="105">
        <f t="shared" si="30"/>
        <v>0.113</v>
      </c>
      <c r="I618" s="101"/>
      <c r="J618" s="41">
        <v>52909</v>
      </c>
      <c r="K618" s="41">
        <v>53042</v>
      </c>
      <c r="L618" s="41">
        <v>53183</v>
      </c>
      <c r="M618" s="41">
        <v>54324</v>
      </c>
      <c r="N618" s="41">
        <v>55131</v>
      </c>
      <c r="O618" s="41">
        <v>56920</v>
      </c>
      <c r="P618" s="41">
        <v>58502</v>
      </c>
      <c r="Q618" s="41">
        <v>59202</v>
      </c>
      <c r="R618" s="41">
        <v>59815</v>
      </c>
      <c r="S618" s="41">
        <v>61070</v>
      </c>
      <c r="T618" s="41">
        <v>61205</v>
      </c>
      <c r="U618" s="41">
        <v>61248</v>
      </c>
    </row>
    <row r="619" spans="1:21" x14ac:dyDescent="0.35">
      <c r="A619" s="40">
        <v>615</v>
      </c>
      <c r="B619" s="76" t="s">
        <v>817</v>
      </c>
      <c r="C619" s="54" t="str">
        <f t="shared" si="28"/>
        <v xml:space="preserve"> Washington</v>
      </c>
      <c r="D619" s="91" t="str">
        <f t="shared" si="29"/>
        <v>Lakewood city</v>
      </c>
      <c r="E619" s="103" t="e" vm="385">
        <v>#VALUE!</v>
      </c>
      <c r="F619" s="97" t="e" vm="1607">
        <v>#VALUE!</v>
      </c>
      <c r="G619" s="98" cm="1" vm="1608">
        <f t="array" ref="G619">_FV(F619,"Population")</f>
        <v>60538</v>
      </c>
      <c r="H619" s="105">
        <f t="shared" si="30"/>
        <v>-0.499</v>
      </c>
      <c r="I619" s="101"/>
      <c r="J619" s="41">
        <v>58163</v>
      </c>
      <c r="K619" s="41">
        <v>57532</v>
      </c>
      <c r="L619" s="41">
        <v>57600</v>
      </c>
      <c r="M619" s="41">
        <v>57945</v>
      </c>
      <c r="N619" s="41">
        <v>58110</v>
      </c>
      <c r="O619" s="41">
        <v>58144</v>
      </c>
      <c r="P619" s="41">
        <v>58580</v>
      </c>
      <c r="Q619" s="41">
        <v>58885</v>
      </c>
      <c r="R619" s="41">
        <v>59747</v>
      </c>
      <c r="S619" s="41">
        <v>60316</v>
      </c>
      <c r="T619" s="41">
        <v>60511</v>
      </c>
      <c r="U619" s="41">
        <v>61037</v>
      </c>
    </row>
    <row r="620" spans="1:21" x14ac:dyDescent="0.35">
      <c r="A620" s="40">
        <v>616</v>
      </c>
      <c r="B620" s="76" t="s">
        <v>818</v>
      </c>
      <c r="C620" s="54" t="str">
        <f t="shared" si="28"/>
        <v xml:space="preserve"> Michigan</v>
      </c>
      <c r="D620" s="91" t="str">
        <f t="shared" si="29"/>
        <v>Taylor city</v>
      </c>
      <c r="E620" s="103" t="e" vm="339">
        <v>#VALUE!</v>
      </c>
      <c r="F620" s="97" t="e" vm="1609">
        <v>#VALUE!</v>
      </c>
      <c r="G620" s="98" cm="1" vm="1610">
        <f t="array" ref="G620">_FV(F620,"Population")</f>
        <v>61148</v>
      </c>
      <c r="H620" s="105">
        <f t="shared" si="30"/>
        <v>0.22600000000000001</v>
      </c>
      <c r="I620" s="101"/>
      <c r="J620" s="41">
        <v>63131</v>
      </c>
      <c r="K620" s="41">
        <v>63131</v>
      </c>
      <c r="L620" s="41">
        <v>62982</v>
      </c>
      <c r="M620" s="41">
        <v>62631</v>
      </c>
      <c r="N620" s="41">
        <v>62465</v>
      </c>
      <c r="O620" s="41">
        <v>61957</v>
      </c>
      <c r="P620" s="41">
        <v>62068</v>
      </c>
      <c r="Q620" s="41">
        <v>61777</v>
      </c>
      <c r="R620" s="41">
        <v>61580</v>
      </c>
      <c r="S620" s="41">
        <v>61404</v>
      </c>
      <c r="T620" s="41">
        <v>61163</v>
      </c>
      <c r="U620" s="41">
        <v>60922</v>
      </c>
    </row>
    <row r="621" spans="1:21" x14ac:dyDescent="0.35">
      <c r="A621" s="40">
        <v>617</v>
      </c>
      <c r="B621" s="76" t="s">
        <v>819</v>
      </c>
      <c r="C621" s="54" t="str">
        <f t="shared" si="28"/>
        <v xml:space="preserve"> Michigan</v>
      </c>
      <c r="D621" s="91" t="str">
        <f t="shared" si="29"/>
        <v>Novi city</v>
      </c>
      <c r="E621" s="103" t="e" vm="339">
        <v>#VALUE!</v>
      </c>
      <c r="F621" s="97" t="e" vm="1611">
        <v>#VALUE!</v>
      </c>
      <c r="G621" s="98" cm="1" vm="1612">
        <f t="array" ref="G621">_FV(F621,"Population")</f>
        <v>60951</v>
      </c>
      <c r="H621" s="105">
        <f t="shared" si="30"/>
        <v>5.5E-2</v>
      </c>
      <c r="I621" s="101"/>
      <c r="J621" s="41">
        <v>55224</v>
      </c>
      <c r="K621" s="41">
        <v>55232</v>
      </c>
      <c r="L621" s="41">
        <v>55287</v>
      </c>
      <c r="M621" s="41">
        <v>56055</v>
      </c>
      <c r="N621" s="41">
        <v>57043</v>
      </c>
      <c r="O621" s="41">
        <v>58124</v>
      </c>
      <c r="P621" s="41">
        <v>58634</v>
      </c>
      <c r="Q621" s="41">
        <v>58913</v>
      </c>
      <c r="R621" s="41">
        <v>59598</v>
      </c>
      <c r="S621" s="41">
        <v>59948</v>
      </c>
      <c r="T621" s="41">
        <v>60787</v>
      </c>
      <c r="U621" s="41">
        <v>60896</v>
      </c>
    </row>
    <row r="622" spans="1:21" x14ac:dyDescent="0.35">
      <c r="A622" s="40">
        <v>618</v>
      </c>
      <c r="B622" s="76" t="s">
        <v>820</v>
      </c>
      <c r="C622" s="54" t="str">
        <f t="shared" si="28"/>
        <v xml:space="preserve"> Georgia</v>
      </c>
      <c r="D622" s="91" t="str">
        <f t="shared" si="29"/>
        <v>Marietta city</v>
      </c>
      <c r="E622" s="103" t="e" vm="465">
        <v>#VALUE!</v>
      </c>
      <c r="F622" s="97" t="e" vm="1613">
        <v>#VALUE!</v>
      </c>
      <c r="G622" s="98" cm="1" vm="1614">
        <f t="array" ref="G622">_FV(F622,"Population")</f>
        <v>60806</v>
      </c>
      <c r="H622" s="105">
        <f t="shared" si="30"/>
        <v>-6.0999999999999999E-2</v>
      </c>
      <c r="I622" s="101"/>
      <c r="J622" s="41">
        <v>56579</v>
      </c>
      <c r="K622" s="41">
        <v>56486</v>
      </c>
      <c r="L622" s="41">
        <v>56708</v>
      </c>
      <c r="M622" s="41">
        <v>57348</v>
      </c>
      <c r="N622" s="41">
        <v>58167</v>
      </c>
      <c r="O622" s="41">
        <v>58819</v>
      </c>
      <c r="P622" s="41">
        <v>59547</v>
      </c>
      <c r="Q622" s="41">
        <v>59845</v>
      </c>
      <c r="R622" s="41">
        <v>60679</v>
      </c>
      <c r="S622" s="41">
        <v>60679</v>
      </c>
      <c r="T622" s="41">
        <v>60647</v>
      </c>
      <c r="U622" s="41">
        <v>60867</v>
      </c>
    </row>
    <row r="623" spans="1:21" x14ac:dyDescent="0.35">
      <c r="A623" s="40">
        <v>619</v>
      </c>
      <c r="B623" s="76" t="s">
        <v>821</v>
      </c>
      <c r="C623" s="54" t="str">
        <f t="shared" si="28"/>
        <v xml:space="preserve"> Florida</v>
      </c>
      <c r="D623" s="91" t="str">
        <f t="shared" si="29"/>
        <v>Ocala city</v>
      </c>
      <c r="E623" s="103" t="e" vm="413">
        <v>#VALUE!</v>
      </c>
      <c r="F623" s="97" t="e" vm="1615">
        <v>#VALUE!</v>
      </c>
      <c r="G623" s="98" cm="1" vm="1616">
        <f t="array" ref="G623">_FV(F623,"Population")</f>
        <v>60429</v>
      </c>
      <c r="H623" s="105">
        <f t="shared" si="30"/>
        <v>-0.35699999999999998</v>
      </c>
      <c r="I623" s="101"/>
      <c r="J623" s="41">
        <v>56315</v>
      </c>
      <c r="K623" s="41">
        <v>56568</v>
      </c>
      <c r="L623" s="41">
        <v>56565</v>
      </c>
      <c r="M623" s="41">
        <v>56707</v>
      </c>
      <c r="N623" s="41">
        <v>56783</v>
      </c>
      <c r="O623" s="41">
        <v>56804</v>
      </c>
      <c r="P623" s="41">
        <v>57178</v>
      </c>
      <c r="Q623" s="41">
        <v>57719</v>
      </c>
      <c r="R623" s="41">
        <v>58460</v>
      </c>
      <c r="S623" s="41">
        <v>59091</v>
      </c>
      <c r="T623" s="41">
        <v>60274</v>
      </c>
      <c r="U623" s="41">
        <v>60786</v>
      </c>
    </row>
    <row r="624" spans="1:21" x14ac:dyDescent="0.35">
      <c r="A624" s="40">
        <v>620</v>
      </c>
      <c r="B624" s="76" t="s">
        <v>822</v>
      </c>
      <c r="C624" s="54" t="str">
        <f t="shared" si="28"/>
        <v xml:space="preserve"> Indiana</v>
      </c>
      <c r="D624" s="91" t="str">
        <f t="shared" si="29"/>
        <v>Terre Haute city</v>
      </c>
      <c r="E624" s="103" t="e" vm="329">
        <v>#VALUE!</v>
      </c>
      <c r="F624" s="97" t="e" vm="1617">
        <v>#VALUE!</v>
      </c>
      <c r="G624" s="98" cm="1" vm="1618">
        <f t="array" ref="G624">_FV(F624,"Population")</f>
        <v>60753</v>
      </c>
      <c r="H624" s="105">
        <f t="shared" si="30"/>
        <v>0.13100000000000001</v>
      </c>
      <c r="I624" s="101"/>
      <c r="J624" s="41">
        <v>60785</v>
      </c>
      <c r="K624" s="41">
        <v>60785</v>
      </c>
      <c r="L624" s="41">
        <v>60787</v>
      </c>
      <c r="M624" s="41">
        <v>60993</v>
      </c>
      <c r="N624" s="41">
        <v>61176</v>
      </c>
      <c r="O624" s="41">
        <v>60921</v>
      </c>
      <c r="P624" s="41">
        <v>60785</v>
      </c>
      <c r="Q624" s="41">
        <v>60596</v>
      </c>
      <c r="R624" s="41">
        <v>60683</v>
      </c>
      <c r="S624" s="41">
        <v>60816</v>
      </c>
      <c r="T624" s="41">
        <v>60775</v>
      </c>
      <c r="U624" s="41">
        <v>60622</v>
      </c>
    </row>
    <row r="625" spans="1:21" x14ac:dyDescent="0.35">
      <c r="A625" s="40">
        <v>621</v>
      </c>
      <c r="B625" s="76" t="s">
        <v>823</v>
      </c>
      <c r="C625" s="54" t="str">
        <f t="shared" si="28"/>
        <v xml:space="preserve"> California</v>
      </c>
      <c r="D625" s="91" t="str">
        <f t="shared" si="29"/>
        <v>Woodland city</v>
      </c>
      <c r="E625" s="103" t="e" vm="317">
        <v>#VALUE!</v>
      </c>
      <c r="F625" s="97" t="e" vm="1619">
        <v>#VALUE!</v>
      </c>
      <c r="G625" s="98" cm="1" vm="1620">
        <f t="array" ref="G625">_FV(F625,"Population")</f>
        <v>60531</v>
      </c>
      <c r="H625" s="105">
        <f t="shared" si="30"/>
        <v>-1.7000000000000001E-2</v>
      </c>
      <c r="I625" s="101"/>
      <c r="J625" s="41">
        <v>55468</v>
      </c>
      <c r="K625" s="41">
        <v>55553</v>
      </c>
      <c r="L625" s="41">
        <v>55615</v>
      </c>
      <c r="M625" s="41">
        <v>55786</v>
      </c>
      <c r="N625" s="41">
        <v>56272</v>
      </c>
      <c r="O625" s="41">
        <v>56713</v>
      </c>
      <c r="P625" s="41">
        <v>57328</v>
      </c>
      <c r="Q625" s="41">
        <v>58385</v>
      </c>
      <c r="R625" s="41">
        <v>59098</v>
      </c>
      <c r="S625" s="41">
        <v>59923</v>
      </c>
      <c r="T625" s="41">
        <v>60474</v>
      </c>
      <c r="U625" s="41">
        <v>60548</v>
      </c>
    </row>
    <row r="626" spans="1:21" x14ac:dyDescent="0.35">
      <c r="A626" s="40">
        <v>622</v>
      </c>
      <c r="B626" s="76" t="s">
        <v>824</v>
      </c>
      <c r="C626" s="54" t="str">
        <f t="shared" si="28"/>
        <v xml:space="preserve"> California</v>
      </c>
      <c r="D626" s="91" t="str">
        <f t="shared" si="29"/>
        <v>Petaluma city</v>
      </c>
      <c r="E626" s="103" t="e" vm="317">
        <v>#VALUE!</v>
      </c>
      <c r="F626" s="97" t="e" vm="1621">
        <v>#VALUE!</v>
      </c>
      <c r="G626" s="98" cm="1" vm="1622">
        <f t="array" ref="G626">_FV(F626,"Population")</f>
        <v>61917</v>
      </c>
      <c r="H626" s="105">
        <f t="shared" si="30"/>
        <v>1.397</v>
      </c>
      <c r="I626" s="101"/>
      <c r="J626" s="41">
        <v>57941</v>
      </c>
      <c r="K626" s="41">
        <v>57968</v>
      </c>
      <c r="L626" s="41">
        <v>58037</v>
      </c>
      <c r="M626" s="41">
        <v>58236</v>
      </c>
      <c r="N626" s="41">
        <v>58728</v>
      </c>
      <c r="O626" s="41">
        <v>59337</v>
      </c>
      <c r="P626" s="41">
        <v>59753</v>
      </c>
      <c r="Q626" s="41">
        <v>60295</v>
      </c>
      <c r="R626" s="41">
        <v>60468</v>
      </c>
      <c r="S626" s="41">
        <v>60682</v>
      </c>
      <c r="T626" s="41">
        <v>61826</v>
      </c>
      <c r="U626" s="41">
        <v>60520</v>
      </c>
    </row>
    <row r="627" spans="1:21" x14ac:dyDescent="0.35">
      <c r="A627" s="40">
        <v>623</v>
      </c>
      <c r="B627" s="76" t="s">
        <v>825</v>
      </c>
      <c r="C627" s="54" t="str">
        <f t="shared" si="28"/>
        <v xml:space="preserve"> California</v>
      </c>
      <c r="D627" s="91" t="str">
        <f t="shared" si="29"/>
        <v>La Habra city</v>
      </c>
      <c r="E627" s="103" t="e" vm="317">
        <v>#VALUE!</v>
      </c>
      <c r="F627" s="97" t="e" vm="1623">
        <v>#VALUE!</v>
      </c>
      <c r="G627" s="98" cm="1" vm="1624">
        <f t="array" ref="G627">_FV(F627,"Population")</f>
        <v>62183</v>
      </c>
      <c r="H627" s="105">
        <f t="shared" si="30"/>
        <v>1.67</v>
      </c>
      <c r="I627" s="101"/>
      <c r="J627" s="41">
        <v>60239</v>
      </c>
      <c r="K627" s="41">
        <v>59016</v>
      </c>
      <c r="L627" s="41">
        <v>59108</v>
      </c>
      <c r="M627" s="41">
        <v>59658</v>
      </c>
      <c r="N627" s="41">
        <v>59970</v>
      </c>
      <c r="O627" s="41">
        <v>60224</v>
      </c>
      <c r="P627" s="41">
        <v>60421</v>
      </c>
      <c r="Q627" s="41">
        <v>60473</v>
      </c>
      <c r="R627" s="41">
        <v>60292</v>
      </c>
      <c r="S627" s="41">
        <v>60898</v>
      </c>
      <c r="T627" s="41">
        <v>60778</v>
      </c>
      <c r="U627" s="41">
        <v>60513</v>
      </c>
    </row>
    <row r="628" spans="1:21" x14ac:dyDescent="0.35">
      <c r="A628" s="40">
        <v>624</v>
      </c>
      <c r="B628" s="76" t="s">
        <v>826</v>
      </c>
      <c r="C628" s="54" t="str">
        <f t="shared" si="28"/>
        <v xml:space="preserve"> Massachusetts</v>
      </c>
      <c r="D628" s="91" t="str">
        <f t="shared" si="29"/>
        <v>Malden city</v>
      </c>
      <c r="E628" s="103" t="e" vm="433">
        <v>#VALUE!</v>
      </c>
      <c r="F628" s="97" t="e" vm="1625">
        <v>#VALUE!</v>
      </c>
      <c r="G628" s="98" cm="1" vm="1626">
        <f t="array" ref="G628">_FV(F628,"Population")</f>
        <v>61036</v>
      </c>
      <c r="H628" s="105">
        <f t="shared" si="30"/>
        <v>0.56599999999999995</v>
      </c>
      <c r="I628" s="101"/>
      <c r="J628" s="41">
        <v>59450</v>
      </c>
      <c r="K628" s="41">
        <v>59536</v>
      </c>
      <c r="L628" s="41">
        <v>59691</v>
      </c>
      <c r="M628" s="41">
        <v>60131</v>
      </c>
      <c r="N628" s="41">
        <v>60591</v>
      </c>
      <c r="O628" s="41">
        <v>60938</v>
      </c>
      <c r="P628" s="41">
        <v>61217</v>
      </c>
      <c r="Q628" s="41">
        <v>61383</v>
      </c>
      <c r="R628" s="41">
        <v>61276</v>
      </c>
      <c r="S628" s="41">
        <v>61079</v>
      </c>
      <c r="T628" s="41">
        <v>60735</v>
      </c>
      <c r="U628" s="41">
        <v>60470</v>
      </c>
    </row>
    <row r="629" spans="1:21" x14ac:dyDescent="0.35">
      <c r="A629" s="40">
        <v>625</v>
      </c>
      <c r="B629" s="76" t="s">
        <v>827</v>
      </c>
      <c r="C629" s="54" t="str">
        <f t="shared" si="28"/>
        <v xml:space="preserve"> Colorado</v>
      </c>
      <c r="D629" s="91" t="str">
        <f t="shared" si="29"/>
        <v>Commerce City city</v>
      </c>
      <c r="E629" s="103" t="e" vm="322">
        <v>#VALUE!</v>
      </c>
      <c r="F629" s="97" t="e" vm="57">
        <v>#VALUE!</v>
      </c>
      <c r="G629" s="98" cm="1" vm="1627">
        <f t="array" ref="G629">_FV(F629,"Population")</f>
        <v>58449</v>
      </c>
      <c r="H629" s="105">
        <f t="shared" si="30"/>
        <v>-1.887</v>
      </c>
      <c r="I629" s="101"/>
      <c r="J629" s="41">
        <v>45913</v>
      </c>
      <c r="K629" s="41">
        <v>45864</v>
      </c>
      <c r="L629" s="41">
        <v>46128</v>
      </c>
      <c r="M629" s="41">
        <v>47507</v>
      </c>
      <c r="N629" s="41">
        <v>48504</v>
      </c>
      <c r="O629" s="41">
        <v>49717</v>
      </c>
      <c r="P629" s="41">
        <v>51468</v>
      </c>
      <c r="Q629" s="41">
        <v>53161</v>
      </c>
      <c r="R629" s="41">
        <v>54523</v>
      </c>
      <c r="S629" s="41">
        <v>55925</v>
      </c>
      <c r="T629" s="41">
        <v>58324</v>
      </c>
      <c r="U629" s="41">
        <v>60336</v>
      </c>
    </row>
    <row r="630" spans="1:21" x14ac:dyDescent="0.35">
      <c r="A630" s="40">
        <v>626</v>
      </c>
      <c r="B630" s="76" t="s">
        <v>828</v>
      </c>
      <c r="C630" s="54" t="str">
        <f t="shared" si="28"/>
        <v xml:space="preserve"> Kentucky</v>
      </c>
      <c r="D630" s="91" t="str">
        <f t="shared" si="29"/>
        <v>Owensboro city</v>
      </c>
      <c r="E630" s="103" t="e" vm="336">
        <v>#VALUE!</v>
      </c>
      <c r="F630" s="97" t="e" vm="1628">
        <v>#VALUE!</v>
      </c>
      <c r="G630" s="98" cm="1" vm="1629">
        <f t="array" ref="G630">_FV(F630,"Population")</f>
        <v>59809</v>
      </c>
      <c r="H630" s="105">
        <f t="shared" si="30"/>
        <v>-0.32200000000000001</v>
      </c>
      <c r="I630" s="101"/>
      <c r="J630" s="41">
        <v>57265</v>
      </c>
      <c r="K630" s="41">
        <v>57482</v>
      </c>
      <c r="L630" s="41">
        <v>57511</v>
      </c>
      <c r="M630" s="41">
        <v>57755</v>
      </c>
      <c r="N630" s="41">
        <v>58139</v>
      </c>
      <c r="O630" s="41">
        <v>58357</v>
      </c>
      <c r="P630" s="41">
        <v>58415</v>
      </c>
      <c r="Q630" s="41">
        <v>59031</v>
      </c>
      <c r="R630" s="41">
        <v>59305</v>
      </c>
      <c r="S630" s="41">
        <v>59523</v>
      </c>
      <c r="T630" s="41">
        <v>59745</v>
      </c>
      <c r="U630" s="41">
        <v>60131</v>
      </c>
    </row>
    <row r="631" spans="1:21" x14ac:dyDescent="0.35">
      <c r="A631" s="40">
        <v>627</v>
      </c>
      <c r="B631" s="76" t="s">
        <v>829</v>
      </c>
      <c r="C631" s="54" t="str">
        <f t="shared" si="28"/>
        <v xml:space="preserve"> Connecticut</v>
      </c>
      <c r="D631" s="91" t="str">
        <f t="shared" si="29"/>
        <v>Bristol city</v>
      </c>
      <c r="E631" s="103" t="e" vm="755">
        <v>#VALUE!</v>
      </c>
      <c r="F631" s="97" t="e" vm="1630">
        <v>#VALUE!</v>
      </c>
      <c r="G631" s="98" cm="1" vm="1631">
        <f t="array" ref="G631">_FV(F631,"Population")</f>
        <v>60032</v>
      </c>
      <c r="H631" s="105">
        <f t="shared" si="30"/>
        <v>8.5000000000000006E-2</v>
      </c>
      <c r="I631" s="101"/>
      <c r="J631" s="41">
        <v>60477</v>
      </c>
      <c r="K631" s="41">
        <v>60499</v>
      </c>
      <c r="L631" s="41">
        <v>60502</v>
      </c>
      <c r="M631" s="41">
        <v>60599</v>
      </c>
      <c r="N631" s="41">
        <v>60658</v>
      </c>
      <c r="O631" s="41">
        <v>60558</v>
      </c>
      <c r="P631" s="41">
        <v>60588</v>
      </c>
      <c r="Q631" s="41">
        <v>60524</v>
      </c>
      <c r="R631" s="41">
        <v>60304</v>
      </c>
      <c r="S631" s="41">
        <v>60131</v>
      </c>
      <c r="T631" s="41">
        <v>60101</v>
      </c>
      <c r="U631" s="41">
        <v>59947</v>
      </c>
    </row>
    <row r="632" spans="1:21" x14ac:dyDescent="0.35">
      <c r="A632" s="40">
        <v>628</v>
      </c>
      <c r="B632" s="76" t="s">
        <v>830</v>
      </c>
      <c r="C632" s="54" t="str">
        <f t="shared" si="28"/>
        <v xml:space="preserve"> Wisconsin</v>
      </c>
      <c r="D632" s="91" t="str">
        <f t="shared" si="29"/>
        <v>West Allis city</v>
      </c>
      <c r="E632" s="103" t="e" vm="388">
        <v>#VALUE!</v>
      </c>
      <c r="F632" s="97" t="e" vm="1632">
        <v>#VALUE!</v>
      </c>
      <c r="G632" s="98" cm="1" vm="1633">
        <f t="array" ref="G632">_FV(F632,"Population")</f>
        <v>59492</v>
      </c>
      <c r="H632" s="105">
        <f t="shared" si="30"/>
        <v>-0.39800000000000002</v>
      </c>
      <c r="I632" s="101"/>
      <c r="J632" s="41">
        <v>60411</v>
      </c>
      <c r="K632" s="41">
        <v>60401</v>
      </c>
      <c r="L632" s="41">
        <v>60418</v>
      </c>
      <c r="M632" s="41">
        <v>60492</v>
      </c>
      <c r="N632" s="41">
        <v>60695</v>
      </c>
      <c r="O632" s="41">
        <v>60803</v>
      </c>
      <c r="P632" s="41">
        <v>60765</v>
      </c>
      <c r="Q632" s="41">
        <v>60709</v>
      </c>
      <c r="R632" s="41">
        <v>60331</v>
      </c>
      <c r="S632" s="41">
        <v>59845</v>
      </c>
      <c r="T632" s="41">
        <v>59410</v>
      </c>
      <c r="U632" s="41">
        <v>59890</v>
      </c>
    </row>
    <row r="633" spans="1:21" x14ac:dyDescent="0.35">
      <c r="A633" s="40">
        <v>629</v>
      </c>
      <c r="B633" s="76" t="s">
        <v>831</v>
      </c>
      <c r="C633" s="54" t="str">
        <f t="shared" si="28"/>
        <v xml:space="preserve"> Utah</v>
      </c>
      <c r="D633" s="91" t="str">
        <f t="shared" si="29"/>
        <v>Taylorsville city</v>
      </c>
      <c r="E633" s="103" t="e" vm="381">
        <v>#VALUE!</v>
      </c>
      <c r="F633" s="97" t="e" vm="1634">
        <v>#VALUE!</v>
      </c>
      <c r="G633" s="98" cm="1" vm="1635">
        <f t="array" ref="G633">_FV(F633,"Population")</f>
        <v>60192</v>
      </c>
      <c r="H633" s="105">
        <f t="shared" si="30"/>
        <v>0.38700000000000001</v>
      </c>
      <c r="I633" s="101"/>
      <c r="J633" s="41">
        <v>58652</v>
      </c>
      <c r="K633" s="41">
        <v>58691</v>
      </c>
      <c r="L633" s="41">
        <v>58754</v>
      </c>
      <c r="M633" s="41">
        <v>59761</v>
      </c>
      <c r="N633" s="41">
        <v>60210</v>
      </c>
      <c r="O633" s="41">
        <v>60530</v>
      </c>
      <c r="P633" s="41">
        <v>60361</v>
      </c>
      <c r="Q633" s="41">
        <v>60290</v>
      </c>
      <c r="R633" s="41">
        <v>60401</v>
      </c>
      <c r="S633" s="41">
        <v>60057</v>
      </c>
      <c r="T633" s="41">
        <v>60005</v>
      </c>
      <c r="U633" s="41">
        <v>59805</v>
      </c>
    </row>
    <row r="634" spans="1:21" x14ac:dyDescent="0.35">
      <c r="A634" s="40">
        <v>630</v>
      </c>
      <c r="B634" s="76" t="s">
        <v>832</v>
      </c>
      <c r="C634" s="54" t="str">
        <f t="shared" si="28"/>
        <v xml:space="preserve"> New York</v>
      </c>
      <c r="D634" s="91" t="str">
        <f t="shared" si="29"/>
        <v>Utica city</v>
      </c>
      <c r="E634" s="103" t="e" vm="384">
        <v>#VALUE!</v>
      </c>
      <c r="F634" s="97" t="e" vm="1636">
        <v>#VALUE!</v>
      </c>
      <c r="G634" s="98" cm="1" vm="1637">
        <f t="array" ref="G634">_FV(F634,"Population")</f>
        <v>60100</v>
      </c>
      <c r="H634" s="105">
        <f t="shared" si="30"/>
        <v>0.35</v>
      </c>
      <c r="I634" s="101"/>
      <c r="J634" s="41">
        <v>62235</v>
      </c>
      <c r="K634" s="41">
        <v>62241</v>
      </c>
      <c r="L634" s="41">
        <v>62209</v>
      </c>
      <c r="M634" s="41">
        <v>62036</v>
      </c>
      <c r="N634" s="41">
        <v>61886</v>
      </c>
      <c r="O634" s="41">
        <v>61680</v>
      </c>
      <c r="P634" s="41">
        <v>61289</v>
      </c>
      <c r="Q634" s="41">
        <v>60912</v>
      </c>
      <c r="R634" s="41">
        <v>60618</v>
      </c>
      <c r="S634" s="41">
        <v>60374</v>
      </c>
      <c r="T634" s="41">
        <v>60040</v>
      </c>
      <c r="U634" s="41">
        <v>59750</v>
      </c>
    </row>
    <row r="635" spans="1:21" x14ac:dyDescent="0.35">
      <c r="A635" s="40">
        <v>631</v>
      </c>
      <c r="B635" s="76" t="s">
        <v>833</v>
      </c>
      <c r="C635" s="54" t="str">
        <f t="shared" si="28"/>
        <v xml:space="preserve"> California</v>
      </c>
      <c r="D635" s="91" t="str">
        <f t="shared" si="29"/>
        <v>Monterey Park city</v>
      </c>
      <c r="E635" s="103" t="e" vm="317">
        <v>#VALUE!</v>
      </c>
      <c r="F635" s="97" t="e" vm="1638">
        <v>#VALUE!</v>
      </c>
      <c r="G635" s="98" cm="1" vm="1639">
        <f t="array" ref="G635">_FV(F635,"Population")</f>
        <v>60401</v>
      </c>
      <c r="H635" s="105">
        <f t="shared" si="30"/>
        <v>0.73199999999999998</v>
      </c>
      <c r="I635" s="101"/>
      <c r="J635" s="41">
        <v>60269</v>
      </c>
      <c r="K635" s="41">
        <v>60225</v>
      </c>
      <c r="L635" s="41">
        <v>60218</v>
      </c>
      <c r="M635" s="41">
        <v>60460</v>
      </c>
      <c r="N635" s="41">
        <v>60645</v>
      </c>
      <c r="O635" s="41">
        <v>60796</v>
      </c>
      <c r="P635" s="41">
        <v>60832</v>
      </c>
      <c r="Q635" s="41">
        <v>60908</v>
      </c>
      <c r="R635" s="41">
        <v>60830</v>
      </c>
      <c r="S635" s="41">
        <v>60668</v>
      </c>
      <c r="T635" s="41">
        <v>60198</v>
      </c>
      <c r="U635" s="41">
        <v>59669</v>
      </c>
    </row>
    <row r="636" spans="1:21" x14ac:dyDescent="0.35">
      <c r="A636" s="40">
        <v>632</v>
      </c>
      <c r="B636" s="76" t="s">
        <v>834</v>
      </c>
      <c r="C636" s="54" t="str">
        <f t="shared" si="28"/>
        <v xml:space="preserve"> Florida</v>
      </c>
      <c r="D636" s="91" t="str">
        <f t="shared" si="29"/>
        <v>Bonita Springs city</v>
      </c>
      <c r="E636" s="103" t="e" vm="413">
        <v>#VALUE!</v>
      </c>
      <c r="F636" s="97" t="e" vm="1640">
        <v>#VALUE!</v>
      </c>
      <c r="G636" s="98" cm="1" vm="1641">
        <f t="array" ref="G636">_FV(F636,"Population")</f>
        <v>57370</v>
      </c>
      <c r="H636" s="105">
        <f t="shared" si="30"/>
        <v>-2.2669999999999999</v>
      </c>
      <c r="I636" s="101"/>
      <c r="J636" s="41">
        <v>43914</v>
      </c>
      <c r="K636" s="41">
        <v>43930</v>
      </c>
      <c r="L636" s="41">
        <v>44075</v>
      </c>
      <c r="M636" s="41">
        <v>45039</v>
      </c>
      <c r="N636" s="41">
        <v>46342</v>
      </c>
      <c r="O636" s="41">
        <v>47664</v>
      </c>
      <c r="P636" s="41">
        <v>49367</v>
      </c>
      <c r="Q636" s="41">
        <v>51850</v>
      </c>
      <c r="R636" s="41">
        <v>54400</v>
      </c>
      <c r="S636" s="41">
        <v>56175</v>
      </c>
      <c r="T636" s="41">
        <v>57398</v>
      </c>
      <c r="U636" s="41">
        <v>59637</v>
      </c>
    </row>
    <row r="637" spans="1:21" x14ac:dyDescent="0.35">
      <c r="A637" s="40">
        <v>633</v>
      </c>
      <c r="B637" s="76" t="s">
        <v>835</v>
      </c>
      <c r="C637" s="54" t="str">
        <f t="shared" si="28"/>
        <v xml:space="preserve"> California</v>
      </c>
      <c r="D637" s="91" t="str">
        <f t="shared" si="29"/>
        <v>Porterville city</v>
      </c>
      <c r="E637" s="103" t="e" vm="317">
        <v>#VALUE!</v>
      </c>
      <c r="F637" s="97" t="e" vm="1642">
        <v>#VALUE!</v>
      </c>
      <c r="G637" s="98" cm="1" vm="1643">
        <f t="array" ref="G637">_FV(F637,"Population")</f>
        <v>59988</v>
      </c>
      <c r="H637" s="105">
        <f t="shared" si="30"/>
        <v>0.38900000000000001</v>
      </c>
      <c r="I637" s="101"/>
      <c r="J637" s="41">
        <v>54165</v>
      </c>
      <c r="K637" s="41">
        <v>58104</v>
      </c>
      <c r="L637" s="41">
        <v>58197</v>
      </c>
      <c r="M637" s="41">
        <v>58540</v>
      </c>
      <c r="N637" s="41">
        <v>58708</v>
      </c>
      <c r="O637" s="41">
        <v>58891</v>
      </c>
      <c r="P637" s="41">
        <v>58995</v>
      </c>
      <c r="Q637" s="41">
        <v>59721</v>
      </c>
      <c r="R637" s="41">
        <v>59699</v>
      </c>
      <c r="S637" s="41">
        <v>59745</v>
      </c>
      <c r="T637" s="41">
        <v>59685</v>
      </c>
      <c r="U637" s="41">
        <v>59599</v>
      </c>
    </row>
    <row r="638" spans="1:21" x14ac:dyDescent="0.35">
      <c r="A638" s="40">
        <v>634</v>
      </c>
      <c r="B638" s="76" t="s">
        <v>836</v>
      </c>
      <c r="C638" s="54" t="str">
        <f t="shared" si="28"/>
        <v xml:space="preserve"> Indiana</v>
      </c>
      <c r="D638" s="91" t="str">
        <f t="shared" si="29"/>
        <v>Greenwood city</v>
      </c>
      <c r="E638" s="103" t="e" vm="329">
        <v>#VALUE!</v>
      </c>
      <c r="F638" s="97" t="e" vm="1644">
        <v>#VALUE!</v>
      </c>
      <c r="G638" s="98" cm="1" vm="1645">
        <f t="array" ref="G638">_FV(F638,"Population")</f>
        <v>58778</v>
      </c>
      <c r="H638" s="105">
        <f t="shared" si="30"/>
        <v>-0.68</v>
      </c>
      <c r="I638" s="101"/>
      <c r="J638" s="41">
        <v>49791</v>
      </c>
      <c r="K638" s="41">
        <v>51116</v>
      </c>
      <c r="L638" s="41">
        <v>51159</v>
      </c>
      <c r="M638" s="41">
        <v>52031</v>
      </c>
      <c r="N638" s="41">
        <v>52800</v>
      </c>
      <c r="O638" s="41">
        <v>53658</v>
      </c>
      <c r="P638" s="41">
        <v>54452</v>
      </c>
      <c r="Q638" s="41">
        <v>55272</v>
      </c>
      <c r="R638" s="41">
        <v>56352</v>
      </c>
      <c r="S638" s="41">
        <v>57356</v>
      </c>
      <c r="T638" s="41">
        <v>58701</v>
      </c>
      <c r="U638" s="41">
        <v>59458</v>
      </c>
    </row>
    <row r="639" spans="1:21" x14ac:dyDescent="0.35">
      <c r="A639" s="40">
        <v>635</v>
      </c>
      <c r="B639" s="76" t="s">
        <v>837</v>
      </c>
      <c r="C639" s="54" t="str">
        <f t="shared" si="28"/>
        <v xml:space="preserve"> Tennessee</v>
      </c>
      <c r="D639" s="91" t="str">
        <f t="shared" si="29"/>
        <v>Bartlett city</v>
      </c>
      <c r="E639" s="103" t="e" vm="369">
        <v>#VALUE!</v>
      </c>
      <c r="F639" s="97" t="e" vm="1646">
        <v>#VALUE!</v>
      </c>
      <c r="G639" s="98" cm="1" vm="1647">
        <f t="array" ref="G639">_FV(F639,"Population")</f>
        <v>59315</v>
      </c>
      <c r="H639" s="105">
        <f t="shared" si="30"/>
        <v>-0.125</v>
      </c>
      <c r="I639" s="101"/>
      <c r="J639" s="41">
        <v>54613</v>
      </c>
      <c r="K639" s="41">
        <v>56941</v>
      </c>
      <c r="L639" s="41">
        <v>57030</v>
      </c>
      <c r="M639" s="41">
        <v>57388</v>
      </c>
      <c r="N639" s="41">
        <v>58224</v>
      </c>
      <c r="O639" s="41">
        <v>58231</v>
      </c>
      <c r="P639" s="41">
        <v>58353</v>
      </c>
      <c r="Q639" s="41">
        <v>58665</v>
      </c>
      <c r="R639" s="41">
        <v>58887</v>
      </c>
      <c r="S639" s="41">
        <v>59101</v>
      </c>
      <c r="T639" s="41">
        <v>59403</v>
      </c>
      <c r="U639" s="41">
        <v>59440</v>
      </c>
    </row>
    <row r="640" spans="1:21" x14ac:dyDescent="0.35">
      <c r="A640" s="40">
        <v>636</v>
      </c>
      <c r="B640" s="76" t="s">
        <v>838</v>
      </c>
      <c r="C640" s="54" t="str">
        <f t="shared" si="28"/>
        <v xml:space="preserve"> Florida</v>
      </c>
      <c r="D640" s="91" t="str">
        <f t="shared" si="29"/>
        <v>Bradenton city</v>
      </c>
      <c r="E640" s="103" t="e" vm="413">
        <v>#VALUE!</v>
      </c>
      <c r="F640" s="97" t="e" vm="1648">
        <v>#VALUE!</v>
      </c>
      <c r="G640" s="98" cm="1" vm="1649">
        <f t="array" ref="G640">_FV(F640,"Population")</f>
        <v>57644</v>
      </c>
      <c r="H640" s="105">
        <f t="shared" si="30"/>
        <v>-1.7949999999999999</v>
      </c>
      <c r="I640" s="101"/>
      <c r="J640" s="41">
        <v>49546</v>
      </c>
      <c r="K640" s="41">
        <v>49273</v>
      </c>
      <c r="L640" s="41">
        <v>49310</v>
      </c>
      <c r="M640" s="41">
        <v>49642</v>
      </c>
      <c r="N640" s="41">
        <v>50207</v>
      </c>
      <c r="O640" s="41">
        <v>51175</v>
      </c>
      <c r="P640" s="41">
        <v>52253</v>
      </c>
      <c r="Q640" s="41">
        <v>53838</v>
      </c>
      <c r="R640" s="41">
        <v>55048</v>
      </c>
      <c r="S640" s="41">
        <v>56686</v>
      </c>
      <c r="T640" s="41">
        <v>57601</v>
      </c>
      <c r="U640" s="41">
        <v>59439</v>
      </c>
    </row>
    <row r="641" spans="1:21" x14ac:dyDescent="0.35">
      <c r="A641" s="40">
        <v>636</v>
      </c>
      <c r="B641" s="76" t="s">
        <v>839</v>
      </c>
      <c r="C641" s="54" t="str">
        <f t="shared" si="28"/>
        <v xml:space="preserve"> New Jersey</v>
      </c>
      <c r="D641" s="91" t="str">
        <f t="shared" si="29"/>
        <v>Vineland city</v>
      </c>
      <c r="E641" s="103" t="e" vm="350">
        <v>#VALUE!</v>
      </c>
      <c r="F641" s="97" t="e" vm="1650">
        <v>#VALUE!</v>
      </c>
      <c r="G641" s="98" cm="1" vm="1651">
        <f t="array" ref="G641">_FV(F641,"Population")</f>
        <v>59966</v>
      </c>
      <c r="H641" s="105">
        <f t="shared" si="30"/>
        <v>0.52700000000000002</v>
      </c>
      <c r="I641" s="101"/>
      <c r="J641" s="41">
        <v>60724</v>
      </c>
      <c r="K641" s="41">
        <v>60734</v>
      </c>
      <c r="L641" s="41">
        <v>60820</v>
      </c>
      <c r="M641" s="41">
        <v>60984</v>
      </c>
      <c r="N641" s="41">
        <v>60921</v>
      </c>
      <c r="O641" s="41">
        <v>60874</v>
      </c>
      <c r="P641" s="41">
        <v>60887</v>
      </c>
      <c r="Q641" s="41">
        <v>60583</v>
      </c>
      <c r="R641" s="41">
        <v>60312</v>
      </c>
      <c r="S641" s="41">
        <v>59862</v>
      </c>
      <c r="T641" s="41">
        <v>59856</v>
      </c>
      <c r="U641" s="41">
        <v>59439</v>
      </c>
    </row>
    <row r="642" spans="1:21" x14ac:dyDescent="0.35">
      <c r="A642" s="40">
        <v>638</v>
      </c>
      <c r="B642" s="76" t="s">
        <v>840</v>
      </c>
      <c r="C642" s="54" t="str">
        <f t="shared" si="28"/>
        <v xml:space="preserve"> Michigan</v>
      </c>
      <c r="D642" s="91" t="str">
        <f t="shared" si="29"/>
        <v>Pontiac city</v>
      </c>
      <c r="E642" s="103" t="e" vm="339">
        <v>#VALUE!</v>
      </c>
      <c r="F642" s="97" t="e" vm="1652">
        <v>#VALUE!</v>
      </c>
      <c r="G642" s="98" cm="1" vm="1653">
        <f t="array" ref="G642">_FV(F642,"Population")</f>
        <v>59772</v>
      </c>
      <c r="H642" s="105">
        <f t="shared" si="30"/>
        <v>0.33400000000000002</v>
      </c>
      <c r="I642" s="101"/>
      <c r="J642" s="41">
        <v>59515</v>
      </c>
      <c r="K642" s="41">
        <v>59695</v>
      </c>
      <c r="L642" s="41">
        <v>59687</v>
      </c>
      <c r="M642" s="41">
        <v>59913</v>
      </c>
      <c r="N642" s="41">
        <v>60299</v>
      </c>
      <c r="O642" s="41">
        <v>60448</v>
      </c>
      <c r="P642" s="41">
        <v>60466</v>
      </c>
      <c r="Q642" s="41">
        <v>60260</v>
      </c>
      <c r="R642" s="41">
        <v>60224</v>
      </c>
      <c r="S642" s="41">
        <v>60123</v>
      </c>
      <c r="T642" s="41">
        <v>59741</v>
      </c>
      <c r="U642" s="41">
        <v>59438</v>
      </c>
    </row>
    <row r="643" spans="1:21" x14ac:dyDescent="0.35">
      <c r="A643" s="40">
        <v>639</v>
      </c>
      <c r="B643" s="76" t="s">
        <v>841</v>
      </c>
      <c r="C643" s="54" t="str">
        <f t="shared" si="28"/>
        <v xml:space="preserve"> Connecticut</v>
      </c>
      <c r="D643" s="91" t="str">
        <f t="shared" si="29"/>
        <v>Meriden city</v>
      </c>
      <c r="E643" s="103" t="e" vm="755">
        <v>#VALUE!</v>
      </c>
      <c r="F643" s="97" t="e" vm="1654">
        <v>#VALUE!</v>
      </c>
      <c r="G643" s="98" cm="1" vm="1655">
        <f t="array" ref="G643">_FV(F643,"Population")</f>
        <v>59540</v>
      </c>
      <c r="H643" s="105">
        <f t="shared" si="30"/>
        <v>0.14499999999999999</v>
      </c>
      <c r="I643" s="101"/>
      <c r="J643" s="41">
        <v>60868</v>
      </c>
      <c r="K643" s="41">
        <v>60825</v>
      </c>
      <c r="L643" s="41">
        <v>60832</v>
      </c>
      <c r="M643" s="41">
        <v>60699</v>
      </c>
      <c r="N643" s="41">
        <v>60672</v>
      </c>
      <c r="O643" s="41">
        <v>60491</v>
      </c>
      <c r="P643" s="41">
        <v>60384</v>
      </c>
      <c r="Q643" s="41">
        <v>60063</v>
      </c>
      <c r="R643" s="41">
        <v>59708</v>
      </c>
      <c r="S643" s="41">
        <v>59646</v>
      </c>
      <c r="T643" s="41">
        <v>59566</v>
      </c>
      <c r="U643" s="41">
        <v>59395</v>
      </c>
    </row>
    <row r="644" spans="1:21" x14ac:dyDescent="0.35">
      <c r="A644" s="40">
        <v>640</v>
      </c>
      <c r="B644" s="76" t="s">
        <v>842</v>
      </c>
      <c r="C644" s="54" t="str">
        <f t="shared" si="28"/>
        <v xml:space="preserve"> California</v>
      </c>
      <c r="D644" s="91" t="str">
        <f t="shared" si="29"/>
        <v>Gardena city</v>
      </c>
      <c r="E644" s="103" t="e" vm="317">
        <v>#VALUE!</v>
      </c>
      <c r="F644" s="97" t="e" vm="1656">
        <v>#VALUE!</v>
      </c>
      <c r="G644" s="98" cm="1" vm="1657">
        <f t="array" ref="G644">_FV(F644,"Population")</f>
        <v>59721</v>
      </c>
      <c r="H644" s="105">
        <f t="shared" si="30"/>
        <v>0.39200000000000002</v>
      </c>
      <c r="I644" s="101"/>
      <c r="J644" s="41">
        <v>58829</v>
      </c>
      <c r="K644" s="41">
        <v>58829</v>
      </c>
      <c r="L644" s="41">
        <v>58835</v>
      </c>
      <c r="M644" s="41">
        <v>59114</v>
      </c>
      <c r="N644" s="41">
        <v>59368</v>
      </c>
      <c r="O644" s="41">
        <v>59788</v>
      </c>
      <c r="P644" s="41">
        <v>59843</v>
      </c>
      <c r="Q644" s="41">
        <v>59946</v>
      </c>
      <c r="R644" s="41">
        <v>59873</v>
      </c>
      <c r="S644" s="41">
        <v>59871</v>
      </c>
      <c r="T644" s="41">
        <v>59540</v>
      </c>
      <c r="U644" s="41">
        <v>59329</v>
      </c>
    </row>
    <row r="645" spans="1:21" x14ac:dyDescent="0.35">
      <c r="A645" s="40">
        <v>641</v>
      </c>
      <c r="B645" s="76" t="s">
        <v>843</v>
      </c>
      <c r="C645" s="54" t="str">
        <f t="shared" si="28"/>
        <v xml:space="preserve"> North Carolina</v>
      </c>
      <c r="D645" s="91" t="str">
        <f t="shared" si="29"/>
        <v>Apex town</v>
      </c>
      <c r="E645" s="103" t="e" vm="420">
        <v>#VALUE!</v>
      </c>
      <c r="F645" s="97" t="e" vm="1658">
        <v>#VALUE!</v>
      </c>
      <c r="G645" s="98" cm="1" vm="1659">
        <f t="array" ref="G645">_FV(F645,"Population")</f>
        <v>53852</v>
      </c>
      <c r="H645" s="105">
        <f t="shared" si="30"/>
        <v>-5.4480000000000004</v>
      </c>
      <c r="I645" s="101"/>
      <c r="J645" s="41">
        <v>37476</v>
      </c>
      <c r="K645" s="41">
        <v>37727</v>
      </c>
      <c r="L645" s="41">
        <v>37991</v>
      </c>
      <c r="M645" s="41">
        <v>38999</v>
      </c>
      <c r="N645" s="41">
        <v>40659</v>
      </c>
      <c r="O645" s="41">
        <v>42388</v>
      </c>
      <c r="P645" s="41">
        <v>44064</v>
      </c>
      <c r="Q645" s="41">
        <v>45652</v>
      </c>
      <c r="R645" s="41">
        <v>47543</v>
      </c>
      <c r="S645" s="41">
        <v>50524</v>
      </c>
      <c r="T645" s="41">
        <v>53859</v>
      </c>
      <c r="U645" s="41">
        <v>59300</v>
      </c>
    </row>
    <row r="646" spans="1:21" x14ac:dyDescent="0.35">
      <c r="A646" s="40">
        <v>642</v>
      </c>
      <c r="B646" s="76" t="s">
        <v>844</v>
      </c>
      <c r="C646" s="54" t="str">
        <f t="shared" ref="C646:C709" si="31">RIGHT(B646,LEN(B646)-SEARCH(",",B646))</f>
        <v xml:space="preserve"> Michigan</v>
      </c>
      <c r="D646" s="91" t="str">
        <f t="shared" ref="D646:D709" si="32">LEFT(B646,SEARCH(",",B646)-1)</f>
        <v>Royal Oak city</v>
      </c>
      <c r="E646" s="103" t="e" vm="339">
        <v>#VALUE!</v>
      </c>
      <c r="F646" s="97" t="e" vm="1660">
        <v>#VALUE!</v>
      </c>
      <c r="G646" s="98" cm="1" vm="1661">
        <f t="array" ref="G646">_FV(F646,"Population")</f>
        <v>59461</v>
      </c>
      <c r="H646" s="105">
        <f t="shared" si="30"/>
        <v>0.184</v>
      </c>
      <c r="I646" s="101"/>
      <c r="J646" s="41">
        <v>57236</v>
      </c>
      <c r="K646" s="41">
        <v>57232</v>
      </c>
      <c r="L646" s="41">
        <v>57260</v>
      </c>
      <c r="M646" s="41">
        <v>57697</v>
      </c>
      <c r="N646" s="41">
        <v>58139</v>
      </c>
      <c r="O646" s="41">
        <v>58562</v>
      </c>
      <c r="P646" s="41">
        <v>58763</v>
      </c>
      <c r="Q646" s="41">
        <v>58750</v>
      </c>
      <c r="R646" s="41">
        <v>59226</v>
      </c>
      <c r="S646" s="41">
        <v>59374</v>
      </c>
      <c r="T646" s="41">
        <v>59356</v>
      </c>
      <c r="U646" s="41">
        <v>59277</v>
      </c>
    </row>
    <row r="647" spans="1:21" x14ac:dyDescent="0.35">
      <c r="A647" s="40">
        <v>643</v>
      </c>
      <c r="B647" s="76" t="s">
        <v>845</v>
      </c>
      <c r="C647" s="54" t="str">
        <f t="shared" si="31"/>
        <v xml:space="preserve"> California</v>
      </c>
      <c r="D647" s="91" t="str">
        <f t="shared" si="32"/>
        <v>Cupertino city</v>
      </c>
      <c r="E647" s="103" t="e" vm="317">
        <v>#VALUE!</v>
      </c>
      <c r="F647" s="97" t="e" vm="1662">
        <v>#VALUE!</v>
      </c>
      <c r="G647" s="98" cm="1" vm="1663">
        <f t="array" ref="G647">_FV(F647,"Population")</f>
        <v>60170</v>
      </c>
      <c r="H647" s="105">
        <f t="shared" si="30"/>
        <v>0.89400000000000002</v>
      </c>
      <c r="I647" s="101"/>
      <c r="J647" s="41">
        <v>58302</v>
      </c>
      <c r="K647" s="41">
        <v>58559</v>
      </c>
      <c r="L647" s="41">
        <v>58689</v>
      </c>
      <c r="M647" s="41">
        <v>59172</v>
      </c>
      <c r="N647" s="41">
        <v>59769</v>
      </c>
      <c r="O647" s="41">
        <v>60198</v>
      </c>
      <c r="P647" s="41">
        <v>60592</v>
      </c>
      <c r="Q647" s="41">
        <v>60519</v>
      </c>
      <c r="R647" s="41">
        <v>60900</v>
      </c>
      <c r="S647" s="41">
        <v>60588</v>
      </c>
      <c r="T647" s="41">
        <v>60004</v>
      </c>
      <c r="U647" s="41">
        <v>59276</v>
      </c>
    </row>
    <row r="648" spans="1:21" x14ac:dyDescent="0.35">
      <c r="A648" s="40">
        <v>644</v>
      </c>
      <c r="B648" s="76" t="s">
        <v>846</v>
      </c>
      <c r="C648" s="54" t="str">
        <f t="shared" si="31"/>
        <v xml:space="preserve"> Pennsylvania</v>
      </c>
      <c r="D648" s="91" t="str">
        <f t="shared" si="32"/>
        <v>Lancaster city</v>
      </c>
      <c r="E648" s="103" t="e" vm="366">
        <v>#VALUE!</v>
      </c>
      <c r="F648" s="97" t="e" vm="1664">
        <v>#VALUE!</v>
      </c>
      <c r="G648" s="98" cm="1" vm="1665">
        <f t="array" ref="G648">_FV(F648,"Population")</f>
        <v>59420</v>
      </c>
      <c r="H648" s="105">
        <f t="shared" si="30"/>
        <v>0.155</v>
      </c>
      <c r="I648" s="101"/>
      <c r="J648" s="41">
        <v>59322</v>
      </c>
      <c r="K648" s="41">
        <v>59263</v>
      </c>
      <c r="L648" s="41">
        <v>59277</v>
      </c>
      <c r="M648" s="41">
        <v>59417</v>
      </c>
      <c r="N648" s="41">
        <v>59406</v>
      </c>
      <c r="O648" s="41">
        <v>59397</v>
      </c>
      <c r="P648" s="41">
        <v>59411</v>
      </c>
      <c r="Q648" s="41">
        <v>59446</v>
      </c>
      <c r="R648" s="41">
        <v>59486</v>
      </c>
      <c r="S648" s="41">
        <v>59494</v>
      </c>
      <c r="T648" s="41">
        <v>59407</v>
      </c>
      <c r="U648" s="41">
        <v>59265</v>
      </c>
    </row>
    <row r="649" spans="1:21" x14ac:dyDescent="0.35">
      <c r="A649" s="40">
        <v>645</v>
      </c>
      <c r="B649" s="76" t="s">
        <v>847</v>
      </c>
      <c r="C649" s="54" t="str">
        <f t="shared" si="31"/>
        <v xml:space="preserve"> California</v>
      </c>
      <c r="D649" s="91" t="str">
        <f t="shared" si="32"/>
        <v>La Mesa city</v>
      </c>
      <c r="E649" s="103" t="e" vm="317">
        <v>#VALUE!</v>
      </c>
      <c r="F649" s="97" t="e" vm="1666">
        <v>#VALUE!</v>
      </c>
      <c r="G649" s="98" cm="1" vm="1667">
        <f t="array" ref="G649">_FV(F649,"Population")</f>
        <v>59556</v>
      </c>
      <c r="H649" s="105">
        <f t="shared" ref="H649:H712" si="33">(G649-U649)/1000</f>
        <v>0.307</v>
      </c>
      <c r="I649" s="101"/>
      <c r="J649" s="41">
        <v>57065</v>
      </c>
      <c r="K649" s="41">
        <v>57016</v>
      </c>
      <c r="L649" s="41">
        <v>57149</v>
      </c>
      <c r="M649" s="41">
        <v>57644</v>
      </c>
      <c r="N649" s="41">
        <v>58099</v>
      </c>
      <c r="O649" s="41">
        <v>58556</v>
      </c>
      <c r="P649" s="41">
        <v>58855</v>
      </c>
      <c r="Q649" s="41">
        <v>59697</v>
      </c>
      <c r="R649" s="41">
        <v>59751</v>
      </c>
      <c r="S649" s="41">
        <v>59722</v>
      </c>
      <c r="T649" s="41">
        <v>59389</v>
      </c>
      <c r="U649" s="41">
        <v>59249</v>
      </c>
    </row>
    <row r="650" spans="1:21" x14ac:dyDescent="0.35">
      <c r="A650" s="40">
        <v>646</v>
      </c>
      <c r="B650" s="76" t="s">
        <v>848</v>
      </c>
      <c r="C650" s="54" t="str">
        <f t="shared" si="31"/>
        <v xml:space="preserve"> California</v>
      </c>
      <c r="D650" s="91" t="str">
        <f t="shared" si="32"/>
        <v>Gilroy city</v>
      </c>
      <c r="E650" s="103" t="e" vm="317">
        <v>#VALUE!</v>
      </c>
      <c r="F650" s="97" t="e" vm="1668">
        <v>#VALUE!</v>
      </c>
      <c r="G650" s="98" cm="1" vm="1669">
        <f t="array" ref="G650">_FV(F650,"Population")</f>
        <v>58756</v>
      </c>
      <c r="H650" s="105">
        <f t="shared" si="33"/>
        <v>-0.27600000000000002</v>
      </c>
      <c r="I650" s="101"/>
      <c r="J650" s="41">
        <v>48821</v>
      </c>
      <c r="K650" s="41">
        <v>48879</v>
      </c>
      <c r="L650" s="41">
        <v>49006</v>
      </c>
      <c r="M650" s="41">
        <v>49700</v>
      </c>
      <c r="N650" s="41">
        <v>50718</v>
      </c>
      <c r="O650" s="41">
        <v>51893</v>
      </c>
      <c r="P650" s="41">
        <v>52538</v>
      </c>
      <c r="Q650" s="41">
        <v>53259</v>
      </c>
      <c r="R650" s="41">
        <v>55369</v>
      </c>
      <c r="S650" s="41">
        <v>57549</v>
      </c>
      <c r="T650" s="41">
        <v>58588</v>
      </c>
      <c r="U650" s="41">
        <v>59032</v>
      </c>
    </row>
    <row r="651" spans="1:21" x14ac:dyDescent="0.35">
      <c r="A651" s="40">
        <v>647</v>
      </c>
      <c r="B651" s="76" t="s">
        <v>849</v>
      </c>
      <c r="C651" s="54" t="str">
        <f t="shared" si="31"/>
        <v xml:space="preserve"> Michigan</v>
      </c>
      <c r="D651" s="91" t="str">
        <f t="shared" si="32"/>
        <v>St. Clair Shores city</v>
      </c>
      <c r="E651" s="103" t="e" vm="339">
        <v>#VALUE!</v>
      </c>
      <c r="F651" s="97" t="e" vm="1670">
        <v>#VALUE!</v>
      </c>
      <c r="G651" s="98" cm="1" vm="1671">
        <f t="array" ref="G651">_FV(F651,"Population")</f>
        <v>59409</v>
      </c>
      <c r="H651" s="105">
        <f t="shared" si="33"/>
        <v>0.42499999999999999</v>
      </c>
      <c r="I651" s="101"/>
      <c r="J651" s="41">
        <v>59715</v>
      </c>
      <c r="K651" s="41">
        <v>59765</v>
      </c>
      <c r="L651" s="41">
        <v>59767</v>
      </c>
      <c r="M651" s="41">
        <v>59799</v>
      </c>
      <c r="N651" s="41">
        <v>59986</v>
      </c>
      <c r="O651" s="41">
        <v>60183</v>
      </c>
      <c r="P651" s="41">
        <v>60085</v>
      </c>
      <c r="Q651" s="41">
        <v>59912</v>
      </c>
      <c r="R651" s="41">
        <v>59788</v>
      </c>
      <c r="S651" s="41">
        <v>59657</v>
      </c>
      <c r="T651" s="41">
        <v>59282</v>
      </c>
      <c r="U651" s="41">
        <v>58984</v>
      </c>
    </row>
    <row r="652" spans="1:21" x14ac:dyDescent="0.35">
      <c r="A652" s="40">
        <v>648</v>
      </c>
      <c r="B652" s="76" t="s">
        <v>850</v>
      </c>
      <c r="C652" s="54" t="str">
        <f t="shared" si="31"/>
        <v xml:space="preserve"> Illinois</v>
      </c>
      <c r="D652" s="91" t="str">
        <f t="shared" si="32"/>
        <v>Des Plaines city</v>
      </c>
      <c r="E652" s="103" t="e" vm="326">
        <v>#VALUE!</v>
      </c>
      <c r="F652" s="97" t="e" vm="1672">
        <v>#VALUE!</v>
      </c>
      <c r="G652" s="98" cm="1" vm="1673">
        <f t="array" ref="G652">_FV(F652,"Population")</f>
        <v>58959</v>
      </c>
      <c r="H652" s="105">
        <f t="shared" si="33"/>
        <v>0.06</v>
      </c>
      <c r="I652" s="101"/>
      <c r="J652" s="41">
        <v>58364</v>
      </c>
      <c r="K652" s="41">
        <v>58383</v>
      </c>
      <c r="L652" s="41">
        <v>58454</v>
      </c>
      <c r="M652" s="41">
        <v>58725</v>
      </c>
      <c r="N652" s="41">
        <v>58978</v>
      </c>
      <c r="O652" s="41">
        <v>59112</v>
      </c>
      <c r="P652" s="41">
        <v>59104</v>
      </c>
      <c r="Q652" s="41">
        <v>58811</v>
      </c>
      <c r="R652" s="41">
        <v>58430</v>
      </c>
      <c r="S652" s="41">
        <v>58078</v>
      </c>
      <c r="T652" s="41">
        <v>58854</v>
      </c>
      <c r="U652" s="41">
        <v>58899</v>
      </c>
    </row>
    <row r="653" spans="1:21" x14ac:dyDescent="0.35">
      <c r="A653" s="40">
        <v>649</v>
      </c>
      <c r="B653" s="76" t="s">
        <v>851</v>
      </c>
      <c r="C653" s="54" t="str">
        <f t="shared" si="31"/>
        <v xml:space="preserve"> Ohio</v>
      </c>
      <c r="D653" s="91" t="str">
        <f t="shared" si="32"/>
        <v>Springfield city</v>
      </c>
      <c r="E653" s="103" t="e" vm="359">
        <v>#VALUE!</v>
      </c>
      <c r="F653" s="97" t="e" vm="1674">
        <v>#VALUE!</v>
      </c>
      <c r="G653" s="98" cm="1" vm="1675">
        <f t="array" ref="G653">_FV(F653,"Population")</f>
        <v>59282</v>
      </c>
      <c r="H653" s="105">
        <f t="shared" si="33"/>
        <v>0.40500000000000003</v>
      </c>
      <c r="I653" s="101"/>
      <c r="J653" s="41">
        <v>60608</v>
      </c>
      <c r="K653" s="41">
        <v>60563</v>
      </c>
      <c r="L653" s="41">
        <v>60531</v>
      </c>
      <c r="M653" s="41">
        <v>60267</v>
      </c>
      <c r="N653" s="41">
        <v>60079</v>
      </c>
      <c r="O653" s="41">
        <v>59872</v>
      </c>
      <c r="P653" s="41">
        <v>59730</v>
      </c>
      <c r="Q653" s="41">
        <v>59449</v>
      </c>
      <c r="R653" s="41">
        <v>58906</v>
      </c>
      <c r="S653" s="41">
        <v>59168</v>
      </c>
      <c r="T653" s="41">
        <v>59263</v>
      </c>
      <c r="U653" s="41">
        <v>58877</v>
      </c>
    </row>
    <row r="654" spans="1:21" x14ac:dyDescent="0.35">
      <c r="A654" s="40">
        <v>650</v>
      </c>
      <c r="B654" s="76" t="s">
        <v>852</v>
      </c>
      <c r="C654" s="54" t="str">
        <f t="shared" si="31"/>
        <v xml:space="preserve"> Oregon</v>
      </c>
      <c r="D654" s="91" t="str">
        <f t="shared" si="32"/>
        <v>Corvallis city</v>
      </c>
      <c r="E654" s="103" t="e" vm="442">
        <v>#VALUE!</v>
      </c>
      <c r="F654" s="97" t="e" vm="1676">
        <v>#VALUE!</v>
      </c>
      <c r="G654" s="98" cm="1" vm="1677">
        <f t="array" ref="G654">_FV(F654,"Population")</f>
        <v>58641</v>
      </c>
      <c r="H654" s="105">
        <f t="shared" si="33"/>
        <v>-0.215</v>
      </c>
      <c r="I654" s="101"/>
      <c r="J654" s="41">
        <v>54462</v>
      </c>
      <c r="K654" s="41">
        <v>54494</v>
      </c>
      <c r="L654" s="41">
        <v>54401</v>
      </c>
      <c r="M654" s="41">
        <v>54730</v>
      </c>
      <c r="N654" s="41">
        <v>55139</v>
      </c>
      <c r="O654" s="41">
        <v>54710</v>
      </c>
      <c r="P654" s="41">
        <v>55517</v>
      </c>
      <c r="Q654" s="41">
        <v>56375</v>
      </c>
      <c r="R654" s="41">
        <v>57327</v>
      </c>
      <c r="S654" s="41">
        <v>58546</v>
      </c>
      <c r="T654" s="41">
        <v>58969</v>
      </c>
      <c r="U654" s="41">
        <v>58856</v>
      </c>
    </row>
    <row r="655" spans="1:21" x14ac:dyDescent="0.35">
      <c r="A655" s="40">
        <v>651</v>
      </c>
      <c r="B655" s="76" t="s">
        <v>853</v>
      </c>
      <c r="C655" s="54" t="str">
        <f t="shared" si="31"/>
        <v xml:space="preserve"> Florida</v>
      </c>
      <c r="D655" s="91" t="str">
        <f t="shared" si="32"/>
        <v>Margate city</v>
      </c>
      <c r="E655" s="103" t="e" vm="413">
        <v>#VALUE!</v>
      </c>
      <c r="F655" s="97" t="e" vm="1678">
        <v>#VALUE!</v>
      </c>
      <c r="G655" s="98" cm="1" vm="1679">
        <f t="array" ref="G655">_FV(F655,"Population")</f>
        <v>58656</v>
      </c>
      <c r="H655" s="105">
        <f t="shared" si="33"/>
        <v>-0.14000000000000001</v>
      </c>
      <c r="I655" s="101"/>
      <c r="J655" s="41">
        <v>53284</v>
      </c>
      <c r="K655" s="41">
        <v>53120</v>
      </c>
      <c r="L655" s="41">
        <v>53242</v>
      </c>
      <c r="M655" s="41">
        <v>54190</v>
      </c>
      <c r="N655" s="41">
        <v>54820</v>
      </c>
      <c r="O655" s="41">
        <v>55256</v>
      </c>
      <c r="P655" s="41">
        <v>55664</v>
      </c>
      <c r="Q655" s="41">
        <v>56741</v>
      </c>
      <c r="R655" s="41">
        <v>57832</v>
      </c>
      <c r="S655" s="41">
        <v>58200</v>
      </c>
      <c r="T655" s="41">
        <v>58495</v>
      </c>
      <c r="U655" s="41">
        <v>58796</v>
      </c>
    </row>
    <row r="656" spans="1:21" x14ac:dyDescent="0.35">
      <c r="A656" s="40">
        <v>652</v>
      </c>
      <c r="B656" s="76" t="s">
        <v>854</v>
      </c>
      <c r="C656" s="54" t="str">
        <f t="shared" si="31"/>
        <v xml:space="preserve"> Maryland</v>
      </c>
      <c r="D656" s="91" t="str">
        <f t="shared" si="32"/>
        <v>Bowie city</v>
      </c>
      <c r="E656" s="103" t="e" vm="450">
        <v>#VALUE!</v>
      </c>
      <c r="F656" s="97" t="e" vm="1680">
        <v>#VALUE!</v>
      </c>
      <c r="G656" s="98" cm="1" vm="1681">
        <f t="array" ref="G656">_FV(F656,"Population")</f>
        <v>58682</v>
      </c>
      <c r="H656" s="105">
        <f t="shared" si="33"/>
        <v>3.9E-2</v>
      </c>
      <c r="I656" s="101"/>
      <c r="J656" s="41">
        <v>54727</v>
      </c>
      <c r="K656" s="41">
        <v>55296</v>
      </c>
      <c r="L656" s="41">
        <v>55458</v>
      </c>
      <c r="M656" s="41">
        <v>56000</v>
      </c>
      <c r="N656" s="41">
        <v>56574</v>
      </c>
      <c r="O656" s="41">
        <v>57102</v>
      </c>
      <c r="P656" s="41">
        <v>57750</v>
      </c>
      <c r="Q656" s="41">
        <v>58225</v>
      </c>
      <c r="R656" s="41">
        <v>58431</v>
      </c>
      <c r="S656" s="41">
        <v>58563</v>
      </c>
      <c r="T656" s="41">
        <v>58610</v>
      </c>
      <c r="U656" s="41">
        <v>58643</v>
      </c>
    </row>
    <row r="657" spans="1:21" x14ac:dyDescent="0.35">
      <c r="A657" s="40">
        <v>653</v>
      </c>
      <c r="B657" s="76" t="s">
        <v>855</v>
      </c>
      <c r="C657" s="54" t="str">
        <f t="shared" si="31"/>
        <v xml:space="preserve"> Arizona</v>
      </c>
      <c r="D657" s="91" t="str">
        <f t="shared" si="32"/>
        <v>Casa Grande city</v>
      </c>
      <c r="E657" s="103" t="e" vm="400">
        <v>#VALUE!</v>
      </c>
      <c r="F657" s="97" t="e" vm="1682">
        <v>#VALUE!</v>
      </c>
      <c r="G657" s="98" cm="1" vm="1683">
        <f t="array" ref="G657">_FV(F657,"Population")</f>
        <v>55653</v>
      </c>
      <c r="H657" s="105">
        <f t="shared" si="33"/>
        <v>-2.9790000000000001</v>
      </c>
      <c r="I657" s="101"/>
      <c r="J657" s="41">
        <v>48571</v>
      </c>
      <c r="K657" s="41">
        <v>48564</v>
      </c>
      <c r="L657" s="41">
        <v>48955</v>
      </c>
      <c r="M657" s="41">
        <v>48904</v>
      </c>
      <c r="N657" s="41">
        <v>49453</v>
      </c>
      <c r="O657" s="41">
        <v>49777</v>
      </c>
      <c r="P657" s="41">
        <v>51362</v>
      </c>
      <c r="Q657" s="41">
        <v>52687</v>
      </c>
      <c r="R657" s="41">
        <v>54247</v>
      </c>
      <c r="S657" s="41">
        <v>55695</v>
      </c>
      <c r="T657" s="41">
        <v>57019</v>
      </c>
      <c r="U657" s="41">
        <v>58632</v>
      </c>
    </row>
    <row r="658" spans="1:21" x14ac:dyDescent="0.35">
      <c r="A658" s="40">
        <v>654</v>
      </c>
      <c r="B658" s="76" t="s">
        <v>856</v>
      </c>
      <c r="C658" s="54" t="str">
        <f t="shared" si="31"/>
        <v xml:space="preserve"> Idaho</v>
      </c>
      <c r="D658" s="91" t="str">
        <f t="shared" si="32"/>
        <v>Caldwell city</v>
      </c>
      <c r="E658" s="103" t="e" vm="586">
        <v>#VALUE!</v>
      </c>
      <c r="F658" s="97" t="e" vm="1684">
        <v>#VALUE!</v>
      </c>
      <c r="G658" s="98" cm="1" vm="1685">
        <f t="array" ref="G658">_FV(F658,"Population")</f>
        <v>56541</v>
      </c>
      <c r="H658" s="105">
        <f t="shared" si="33"/>
        <v>-1.94</v>
      </c>
      <c r="I658" s="101"/>
      <c r="J658" s="41">
        <v>46237</v>
      </c>
      <c r="K658" s="41">
        <v>46346</v>
      </c>
      <c r="L658" s="41">
        <v>46535</v>
      </c>
      <c r="M658" s="41">
        <v>47271</v>
      </c>
      <c r="N658" s="41">
        <v>47708</v>
      </c>
      <c r="O658" s="41">
        <v>48964</v>
      </c>
      <c r="P658" s="41">
        <v>50122</v>
      </c>
      <c r="Q658" s="41">
        <v>51543</v>
      </c>
      <c r="R658" s="41">
        <v>53106</v>
      </c>
      <c r="S658" s="41">
        <v>54738</v>
      </c>
      <c r="T658" s="41">
        <v>56478</v>
      </c>
      <c r="U658" s="41">
        <v>58481</v>
      </c>
    </row>
    <row r="659" spans="1:21" x14ac:dyDescent="0.35">
      <c r="A659" s="40">
        <v>655</v>
      </c>
      <c r="B659" s="76" t="s">
        <v>857</v>
      </c>
      <c r="C659" s="54" t="str">
        <f t="shared" si="31"/>
        <v xml:space="preserve"> California</v>
      </c>
      <c r="D659" s="91" t="str">
        <f t="shared" si="32"/>
        <v>San Rafael city</v>
      </c>
      <c r="E659" s="103" t="e" vm="317">
        <v>#VALUE!</v>
      </c>
      <c r="F659" s="97" t="e" vm="1686">
        <v>#VALUE!</v>
      </c>
      <c r="G659" s="98" cm="1" vm="1687">
        <f t="array" ref="G659">_FV(F659,"Population")</f>
        <v>58704</v>
      </c>
      <c r="H659" s="105">
        <f t="shared" si="33"/>
        <v>0.26400000000000001</v>
      </c>
      <c r="I659" s="101"/>
      <c r="J659" s="41">
        <v>57713</v>
      </c>
      <c r="K659" s="41">
        <v>57698</v>
      </c>
      <c r="L659" s="41">
        <v>57797</v>
      </c>
      <c r="M659" s="41">
        <v>58232</v>
      </c>
      <c r="N659" s="41">
        <v>58448</v>
      </c>
      <c r="O659" s="41">
        <v>58995</v>
      </c>
      <c r="P659" s="41">
        <v>59130</v>
      </c>
      <c r="Q659" s="41">
        <v>59074</v>
      </c>
      <c r="R659" s="41">
        <v>58918</v>
      </c>
      <c r="S659" s="41">
        <v>58801</v>
      </c>
      <c r="T659" s="41">
        <v>58704</v>
      </c>
      <c r="U659" s="41">
        <v>58440</v>
      </c>
    </row>
    <row r="660" spans="1:21" x14ac:dyDescent="0.35">
      <c r="A660" s="40">
        <v>656</v>
      </c>
      <c r="B660" s="76" t="s">
        <v>858</v>
      </c>
      <c r="C660" s="54" t="str">
        <f t="shared" si="31"/>
        <v xml:space="preserve"> Montana</v>
      </c>
      <c r="D660" s="91" t="str">
        <f t="shared" si="32"/>
        <v>Great Falls city</v>
      </c>
      <c r="E660" s="103" t="e" vm="345">
        <v>#VALUE!</v>
      </c>
      <c r="F660" s="97" t="e" vm="158">
        <v>#VALUE!</v>
      </c>
      <c r="G660" s="98" cm="1" vm="1688">
        <f t="array" ref="G660">_FV(F660,"Population")</f>
        <v>58701</v>
      </c>
      <c r="H660" s="105">
        <f t="shared" si="33"/>
        <v>0.26700000000000002</v>
      </c>
      <c r="I660" s="101"/>
      <c r="J660" s="41">
        <v>58505</v>
      </c>
      <c r="K660" s="41">
        <v>59121</v>
      </c>
      <c r="L660" s="41">
        <v>59243</v>
      </c>
      <c r="M660" s="41">
        <v>59411</v>
      </c>
      <c r="N660" s="41">
        <v>59284</v>
      </c>
      <c r="O660" s="41">
        <v>59549</v>
      </c>
      <c r="P660" s="41">
        <v>59359</v>
      </c>
      <c r="Q660" s="41">
        <v>59281</v>
      </c>
      <c r="R660" s="41">
        <v>58915</v>
      </c>
      <c r="S660" s="41">
        <v>58879</v>
      </c>
      <c r="T660" s="41">
        <v>58751</v>
      </c>
      <c r="U660" s="41">
        <v>58434</v>
      </c>
    </row>
    <row r="661" spans="1:21" x14ac:dyDescent="0.35">
      <c r="A661" s="40">
        <v>657</v>
      </c>
      <c r="B661" s="76" t="s">
        <v>859</v>
      </c>
      <c r="C661" s="54" t="str">
        <f t="shared" si="31"/>
        <v xml:space="preserve"> Florida</v>
      </c>
      <c r="D661" s="91" t="str">
        <f t="shared" si="32"/>
        <v>Sarasota city</v>
      </c>
      <c r="E661" s="103" t="e" vm="413">
        <v>#VALUE!</v>
      </c>
      <c r="F661" s="97" t="e" vm="1689">
        <v>#VALUE!</v>
      </c>
      <c r="G661" s="98" cm="1" vm="1690">
        <f t="array" ref="G661">_FV(F661,"Population")</f>
        <v>57738</v>
      </c>
      <c r="H661" s="105">
        <f t="shared" si="33"/>
        <v>-0.54700000000000004</v>
      </c>
      <c r="I661" s="101"/>
      <c r="J661" s="41">
        <v>51917</v>
      </c>
      <c r="K661" s="41">
        <v>52107</v>
      </c>
      <c r="L661" s="41">
        <v>52219</v>
      </c>
      <c r="M661" s="41">
        <v>52527</v>
      </c>
      <c r="N661" s="41">
        <v>52954</v>
      </c>
      <c r="O661" s="41">
        <v>53149</v>
      </c>
      <c r="P661" s="41">
        <v>54015</v>
      </c>
      <c r="Q661" s="41">
        <v>54956</v>
      </c>
      <c r="R661" s="41">
        <v>56440</v>
      </c>
      <c r="S661" s="41">
        <v>57185</v>
      </c>
      <c r="T661" s="41">
        <v>57746</v>
      </c>
      <c r="U661" s="41">
        <v>58285</v>
      </c>
    </row>
    <row r="662" spans="1:21" x14ac:dyDescent="0.35">
      <c r="A662" s="40">
        <v>658</v>
      </c>
      <c r="B662" s="76" t="s">
        <v>860</v>
      </c>
      <c r="C662" s="54" t="str">
        <f t="shared" si="31"/>
        <v xml:space="preserve"> Washington</v>
      </c>
      <c r="D662" s="91" t="str">
        <f t="shared" si="32"/>
        <v>Richland city</v>
      </c>
      <c r="E662" s="103" t="e" vm="385">
        <v>#VALUE!</v>
      </c>
      <c r="F662" s="97" t="e" vm="1691">
        <v>#VALUE!</v>
      </c>
      <c r="G662" s="98" cm="1" vm="1692">
        <f t="array" ref="G662">_FV(F662,"Population")</f>
        <v>57303</v>
      </c>
      <c r="H662" s="105">
        <f t="shared" si="33"/>
        <v>-0.92200000000000004</v>
      </c>
      <c r="I662" s="101"/>
      <c r="J662" s="41">
        <v>48058</v>
      </c>
      <c r="K662" s="41">
        <v>48491</v>
      </c>
      <c r="L662" s="41">
        <v>48876</v>
      </c>
      <c r="M662" s="41">
        <v>50622</v>
      </c>
      <c r="N662" s="41">
        <v>51767</v>
      </c>
      <c r="O662" s="41">
        <v>52549</v>
      </c>
      <c r="P662" s="41">
        <v>53248</v>
      </c>
      <c r="Q662" s="41">
        <v>54412</v>
      </c>
      <c r="R662" s="41">
        <v>55095</v>
      </c>
      <c r="S662" s="41">
        <v>56656</v>
      </c>
      <c r="T662" s="41">
        <v>57533</v>
      </c>
      <c r="U662" s="41">
        <v>58225</v>
      </c>
    </row>
    <row r="663" spans="1:21" x14ac:dyDescent="0.35">
      <c r="A663" s="40">
        <v>659</v>
      </c>
      <c r="B663" s="76" t="s">
        <v>861</v>
      </c>
      <c r="C663" s="54" t="str">
        <f t="shared" si="31"/>
        <v xml:space="preserve"> Missouri</v>
      </c>
      <c r="D663" s="91" t="str">
        <f t="shared" si="32"/>
        <v>St. Peters city</v>
      </c>
      <c r="E663" s="103" t="e" vm="468">
        <v>#VALUE!</v>
      </c>
      <c r="F663" s="97" t="e" vm="1693">
        <v>#VALUE!</v>
      </c>
      <c r="G663" s="98" cm="1" vm="1694">
        <f t="array" ref="G663">_FV(F663,"Population")</f>
        <v>57127</v>
      </c>
      <c r="H663" s="105">
        <f t="shared" si="33"/>
        <v>-1.085</v>
      </c>
      <c r="I663" s="101"/>
      <c r="J663" s="41">
        <v>52575</v>
      </c>
      <c r="K663" s="41">
        <v>52595</v>
      </c>
      <c r="L663" s="41">
        <v>52796</v>
      </c>
      <c r="M663" s="41">
        <v>53414</v>
      </c>
      <c r="N663" s="41">
        <v>54062</v>
      </c>
      <c r="O663" s="41">
        <v>54825</v>
      </c>
      <c r="P663" s="41">
        <v>56012</v>
      </c>
      <c r="Q663" s="41">
        <v>56742</v>
      </c>
      <c r="R663" s="41">
        <v>57159</v>
      </c>
      <c r="S663" s="41">
        <v>57179</v>
      </c>
      <c r="T663" s="41">
        <v>57123</v>
      </c>
      <c r="U663" s="41">
        <v>58212</v>
      </c>
    </row>
    <row r="664" spans="1:21" x14ac:dyDescent="0.35">
      <c r="A664" s="40">
        <v>660</v>
      </c>
      <c r="B664" s="76" t="s">
        <v>862</v>
      </c>
      <c r="C664" s="54" t="str">
        <f t="shared" si="31"/>
        <v xml:space="preserve"> Tennessee</v>
      </c>
      <c r="D664" s="91" t="str">
        <f t="shared" si="32"/>
        <v>Hendersonville city</v>
      </c>
      <c r="E664" s="103" t="e" vm="369">
        <v>#VALUE!</v>
      </c>
      <c r="F664" s="97" t="e" vm="1695">
        <v>#VALUE!</v>
      </c>
      <c r="G664" s="98" cm="1" vm="1696">
        <f t="array" ref="G664">_FV(F664,"Population")</f>
        <v>57576</v>
      </c>
      <c r="H664" s="105">
        <f t="shared" si="33"/>
        <v>-0.53700000000000003</v>
      </c>
      <c r="I664" s="101"/>
      <c r="J664" s="41">
        <v>51372</v>
      </c>
      <c r="K664" s="41">
        <v>51333</v>
      </c>
      <c r="L664" s="41">
        <v>51485</v>
      </c>
      <c r="M664" s="41">
        <v>52283</v>
      </c>
      <c r="N664" s="41">
        <v>52919</v>
      </c>
      <c r="O664" s="41">
        <v>53824</v>
      </c>
      <c r="P664" s="41">
        <v>54851</v>
      </c>
      <c r="Q664" s="41">
        <v>55597</v>
      </c>
      <c r="R664" s="41">
        <v>56563</v>
      </c>
      <c r="S664" s="41">
        <v>57560</v>
      </c>
      <c r="T664" s="41">
        <v>57634</v>
      </c>
      <c r="U664" s="41">
        <v>58113</v>
      </c>
    </row>
    <row r="665" spans="1:21" x14ac:dyDescent="0.35">
      <c r="A665" s="40">
        <v>661</v>
      </c>
      <c r="B665" s="76" t="s">
        <v>863</v>
      </c>
      <c r="C665" s="54" t="str">
        <f t="shared" si="31"/>
        <v xml:space="preserve"> New York</v>
      </c>
      <c r="D665" s="91" t="str">
        <f t="shared" si="32"/>
        <v>White Plains city</v>
      </c>
      <c r="E665" s="103" t="e" vm="384">
        <v>#VALUE!</v>
      </c>
      <c r="F665" s="97" t="e" vm="1697">
        <v>#VALUE!</v>
      </c>
      <c r="G665" s="98" cm="1" vm="1698">
        <f t="array" ref="G665">_FV(F665,"Population")</f>
        <v>58111</v>
      </c>
      <c r="H665" s="105">
        <f t="shared" si="33"/>
        <v>2E-3</v>
      </c>
      <c r="I665" s="101"/>
      <c r="J665" s="41">
        <v>56853</v>
      </c>
      <c r="K665" s="41">
        <v>56866</v>
      </c>
      <c r="L665" s="41">
        <v>56946</v>
      </c>
      <c r="M665" s="41">
        <v>57183</v>
      </c>
      <c r="N665" s="41">
        <v>57255</v>
      </c>
      <c r="O665" s="41">
        <v>57647</v>
      </c>
      <c r="P665" s="41">
        <v>57733</v>
      </c>
      <c r="Q665" s="41">
        <v>58020</v>
      </c>
      <c r="R665" s="41">
        <v>58000</v>
      </c>
      <c r="S665" s="41">
        <v>58388</v>
      </c>
      <c r="T665" s="41">
        <v>58141</v>
      </c>
      <c r="U665" s="41">
        <v>58109</v>
      </c>
    </row>
    <row r="666" spans="1:21" x14ac:dyDescent="0.35">
      <c r="A666" s="40">
        <v>662</v>
      </c>
      <c r="B666" s="76" t="s">
        <v>864</v>
      </c>
      <c r="C666" s="54" t="str">
        <f t="shared" si="31"/>
        <v xml:space="preserve"> North Carolina</v>
      </c>
      <c r="D666" s="91" t="str">
        <f t="shared" si="32"/>
        <v>Huntersville town</v>
      </c>
      <c r="E666" s="103" t="e" vm="420">
        <v>#VALUE!</v>
      </c>
      <c r="F666" s="97" t="e" vm="1699">
        <v>#VALUE!</v>
      </c>
      <c r="G666" s="98" cm="1" vm="1700">
        <f t="array" ref="G666">_FV(F666,"Population")</f>
        <v>57098</v>
      </c>
      <c r="H666" s="105">
        <f t="shared" si="33"/>
        <v>-1</v>
      </c>
      <c r="I666" s="101"/>
      <c r="J666" s="41">
        <v>46773</v>
      </c>
      <c r="K666" s="41">
        <v>46909</v>
      </c>
      <c r="L666" s="41">
        <v>47103</v>
      </c>
      <c r="M666" s="41">
        <v>48184</v>
      </c>
      <c r="N666" s="41">
        <v>49424</v>
      </c>
      <c r="O666" s="41">
        <v>50673</v>
      </c>
      <c r="P666" s="41">
        <v>51728</v>
      </c>
      <c r="Q666" s="41">
        <v>52973</v>
      </c>
      <c r="R666" s="41">
        <v>55273</v>
      </c>
      <c r="S666" s="41">
        <v>56385</v>
      </c>
      <c r="T666" s="41">
        <v>57212</v>
      </c>
      <c r="U666" s="41">
        <v>58098</v>
      </c>
    </row>
    <row r="667" spans="1:21" x14ac:dyDescent="0.35">
      <c r="A667" s="40">
        <v>663</v>
      </c>
      <c r="B667" s="76" t="s">
        <v>865</v>
      </c>
      <c r="C667" s="54" t="str">
        <f t="shared" si="31"/>
        <v xml:space="preserve"> California</v>
      </c>
      <c r="D667" s="91" t="str">
        <f t="shared" si="32"/>
        <v>Santee city</v>
      </c>
      <c r="E667" s="103" t="e" vm="317">
        <v>#VALUE!</v>
      </c>
      <c r="F667" s="97" t="e" vm="1701">
        <v>#VALUE!</v>
      </c>
      <c r="G667" s="98" cm="1" vm="1702">
        <f t="array" ref="G667">_FV(F667,"Population")</f>
        <v>58115</v>
      </c>
      <c r="H667" s="105">
        <f t="shared" si="33"/>
        <v>3.4000000000000002E-2</v>
      </c>
      <c r="I667" s="101"/>
      <c r="J667" s="41">
        <v>53413</v>
      </c>
      <c r="K667" s="41">
        <v>53420</v>
      </c>
      <c r="L667" s="41">
        <v>53640</v>
      </c>
      <c r="M667" s="41">
        <v>54523</v>
      </c>
      <c r="N667" s="41">
        <v>55381</v>
      </c>
      <c r="O667" s="41">
        <v>56151</v>
      </c>
      <c r="P667" s="41">
        <v>56828</v>
      </c>
      <c r="Q667" s="41">
        <v>57471</v>
      </c>
      <c r="R667" s="41">
        <v>57678</v>
      </c>
      <c r="S667" s="41">
        <v>57825</v>
      </c>
      <c r="T667" s="41">
        <v>57944</v>
      </c>
      <c r="U667" s="41">
        <v>58081</v>
      </c>
    </row>
    <row r="668" spans="1:21" x14ac:dyDescent="0.35">
      <c r="A668" s="40">
        <v>664</v>
      </c>
      <c r="B668" s="76" t="s">
        <v>866</v>
      </c>
      <c r="C668" s="54" t="str">
        <f t="shared" si="31"/>
        <v xml:space="preserve"> Indiana</v>
      </c>
      <c r="D668" s="91" t="str">
        <f t="shared" si="32"/>
        <v>Kokomo city</v>
      </c>
      <c r="E668" s="103" t="e" vm="329">
        <v>#VALUE!</v>
      </c>
      <c r="F668" s="97" t="e" vm="1703">
        <v>#VALUE!</v>
      </c>
      <c r="G668" s="98" cm="1" vm="1704">
        <f t="array" ref="G668">_FV(F668,"Population")</f>
        <v>57869</v>
      </c>
      <c r="H668" s="105">
        <f t="shared" si="33"/>
        <v>-0.151</v>
      </c>
      <c r="I668" s="101"/>
      <c r="J668" s="41">
        <v>45468</v>
      </c>
      <c r="K668" s="41">
        <v>58187</v>
      </c>
      <c r="L668" s="41">
        <v>58193</v>
      </c>
      <c r="M668" s="41">
        <v>58208</v>
      </c>
      <c r="N668" s="41">
        <v>58212</v>
      </c>
      <c r="O668" s="41">
        <v>58204</v>
      </c>
      <c r="P668" s="41">
        <v>58158</v>
      </c>
      <c r="Q668" s="41">
        <v>57980</v>
      </c>
      <c r="R668" s="41">
        <v>57762</v>
      </c>
      <c r="S668" s="41">
        <v>57858</v>
      </c>
      <c r="T668" s="41">
        <v>57922</v>
      </c>
      <c r="U668" s="41">
        <v>58020</v>
      </c>
    </row>
    <row r="669" spans="1:21" x14ac:dyDescent="0.35">
      <c r="A669" s="40">
        <v>665</v>
      </c>
      <c r="B669" s="76" t="s">
        <v>867</v>
      </c>
      <c r="C669" s="54" t="str">
        <f t="shared" si="31"/>
        <v xml:space="preserve"> California</v>
      </c>
      <c r="D669" s="91" t="str">
        <f t="shared" si="32"/>
        <v>Arcadia city</v>
      </c>
      <c r="E669" s="103" t="e" vm="317">
        <v>#VALUE!</v>
      </c>
      <c r="F669" s="97" t="e" vm="1705">
        <v>#VALUE!</v>
      </c>
      <c r="G669" s="98" cm="1" vm="1706">
        <f t="array" ref="G669">_FV(F669,"Population")</f>
        <v>58610</v>
      </c>
      <c r="H669" s="105">
        <f t="shared" si="33"/>
        <v>0.67100000000000004</v>
      </c>
      <c r="I669" s="101"/>
      <c r="J669" s="41">
        <v>56364</v>
      </c>
      <c r="K669" s="41">
        <v>56303</v>
      </c>
      <c r="L669" s="41">
        <v>56322</v>
      </c>
      <c r="M669" s="41">
        <v>56594</v>
      </c>
      <c r="N669" s="41">
        <v>56801</v>
      </c>
      <c r="O669" s="41">
        <v>57215</v>
      </c>
      <c r="P669" s="41">
        <v>57513</v>
      </c>
      <c r="Q669" s="41">
        <v>57835</v>
      </c>
      <c r="R669" s="41">
        <v>58238</v>
      </c>
      <c r="S669" s="41">
        <v>58374</v>
      </c>
      <c r="T669" s="41">
        <v>58385</v>
      </c>
      <c r="U669" s="41">
        <v>57939</v>
      </c>
    </row>
    <row r="670" spans="1:21" x14ac:dyDescent="0.35">
      <c r="A670" s="40">
        <v>666</v>
      </c>
      <c r="B670" s="76" t="s">
        <v>868</v>
      </c>
      <c r="C670" s="54" t="str">
        <f t="shared" si="31"/>
        <v xml:space="preserve"> Wyoming</v>
      </c>
      <c r="D670" s="91" t="str">
        <f t="shared" si="32"/>
        <v>Casper city</v>
      </c>
      <c r="E670" s="103" t="e" vm="390">
        <v>#VALUE!</v>
      </c>
      <c r="F670" s="97" t="e" vm="304">
        <v>#VALUE!</v>
      </c>
      <c r="G670" s="98" cm="1" vm="1707">
        <f t="array" ref="G670">_FV(F670,"Population")</f>
        <v>57461</v>
      </c>
      <c r="H670" s="105">
        <f t="shared" si="33"/>
        <v>-0.47</v>
      </c>
      <c r="I670" s="101"/>
      <c r="J670" s="41">
        <v>55316</v>
      </c>
      <c r="K670" s="41">
        <v>55316</v>
      </c>
      <c r="L670" s="41">
        <v>55261</v>
      </c>
      <c r="M670" s="41">
        <v>56092</v>
      </c>
      <c r="N670" s="41">
        <v>57684</v>
      </c>
      <c r="O670" s="41">
        <v>59487</v>
      </c>
      <c r="P670" s="41">
        <v>59673</v>
      </c>
      <c r="Q670" s="41">
        <v>60014</v>
      </c>
      <c r="R670" s="41">
        <v>58933</v>
      </c>
      <c r="S670" s="41">
        <v>57851</v>
      </c>
      <c r="T670" s="41">
        <v>57515</v>
      </c>
      <c r="U670" s="41">
        <v>57931</v>
      </c>
    </row>
    <row r="671" spans="1:21" x14ac:dyDescent="0.35">
      <c r="A671" s="40">
        <v>667</v>
      </c>
      <c r="B671" s="76" t="s">
        <v>869</v>
      </c>
      <c r="C671" s="54" t="str">
        <f t="shared" si="31"/>
        <v xml:space="preserve"> Iowa</v>
      </c>
      <c r="D671" s="91" t="str">
        <f t="shared" si="32"/>
        <v>Dubuque city</v>
      </c>
      <c r="E671" s="103" t="e" vm="599">
        <v>#VALUE!</v>
      </c>
      <c r="F671" s="97" t="e" vm="1708">
        <v>#VALUE!</v>
      </c>
      <c r="G671" s="98" cm="1" vm="1709">
        <f t="array" ref="G671">_FV(F671,"Population")</f>
        <v>57941</v>
      </c>
      <c r="H671" s="105">
        <f t="shared" si="33"/>
        <v>5.8999999999999997E-2</v>
      </c>
      <c r="I671" s="101"/>
      <c r="J671" s="41">
        <v>57637</v>
      </c>
      <c r="K671" s="41">
        <v>57605</v>
      </c>
      <c r="L671" s="41">
        <v>57689</v>
      </c>
      <c r="M671" s="41">
        <v>57916</v>
      </c>
      <c r="N671" s="41">
        <v>58165</v>
      </c>
      <c r="O671" s="41">
        <v>58491</v>
      </c>
      <c r="P671" s="41">
        <v>58573</v>
      </c>
      <c r="Q671" s="41">
        <v>58566</v>
      </c>
      <c r="R671" s="41">
        <v>58248</v>
      </c>
      <c r="S671" s="41">
        <v>58299</v>
      </c>
      <c r="T671" s="41">
        <v>57975</v>
      </c>
      <c r="U671" s="41">
        <v>57882</v>
      </c>
    </row>
    <row r="672" spans="1:21" x14ac:dyDescent="0.35">
      <c r="A672" s="40">
        <v>668</v>
      </c>
      <c r="B672" s="76" t="s">
        <v>870</v>
      </c>
      <c r="C672" s="54" t="str">
        <f t="shared" si="31"/>
        <v xml:space="preserve"> Illinois</v>
      </c>
      <c r="D672" s="91" t="str">
        <f t="shared" si="32"/>
        <v>Orland Park village</v>
      </c>
      <c r="E672" s="103" t="e" vm="326">
        <v>#VALUE!</v>
      </c>
      <c r="F672" s="97" t="e" vm="1710">
        <v>#VALUE!</v>
      </c>
      <c r="G672" s="98" cm="1" vm="1711">
        <f t="array" ref="G672">_FV(F672,"Population")</f>
        <v>58312</v>
      </c>
      <c r="H672" s="105">
        <f t="shared" si="33"/>
        <v>0.45500000000000002</v>
      </c>
      <c r="I672" s="101"/>
      <c r="J672" s="41">
        <v>56767</v>
      </c>
      <c r="K672" s="41">
        <v>56607</v>
      </c>
      <c r="L672" s="41">
        <v>56664</v>
      </c>
      <c r="M672" s="41">
        <v>56968</v>
      </c>
      <c r="N672" s="41">
        <v>57232</v>
      </c>
      <c r="O672" s="41">
        <v>58470</v>
      </c>
      <c r="P672" s="41">
        <v>58592</v>
      </c>
      <c r="Q672" s="41">
        <v>58531</v>
      </c>
      <c r="R672" s="41">
        <v>58912</v>
      </c>
      <c r="S672" s="41">
        <v>58579</v>
      </c>
      <c r="T672" s="41">
        <v>58179</v>
      </c>
      <c r="U672" s="41">
        <v>57857</v>
      </c>
    </row>
    <row r="673" spans="1:21" x14ac:dyDescent="0.35">
      <c r="A673" s="40">
        <v>669</v>
      </c>
      <c r="B673" s="76" t="s">
        <v>871</v>
      </c>
      <c r="C673" s="54" t="str">
        <f t="shared" si="31"/>
        <v xml:space="preserve"> Massachusetts</v>
      </c>
      <c r="D673" s="91" t="str">
        <f t="shared" si="32"/>
        <v>Weymouth Town city</v>
      </c>
      <c r="E673" s="103" t="e" vm="433">
        <v>#VALUE!</v>
      </c>
      <c r="F673" s="97" t="e" vm="1712">
        <v>#VALUE!</v>
      </c>
      <c r="G673" s="98" cm="1" vm="1713">
        <f t="array" ref="G673">_FV(F673,"Population")</f>
        <v>57719</v>
      </c>
      <c r="H673" s="105">
        <f t="shared" si="33"/>
        <v>-2.7E-2</v>
      </c>
      <c r="I673" s="101"/>
      <c r="J673" s="41">
        <v>53743</v>
      </c>
      <c r="K673" s="41">
        <v>53762</v>
      </c>
      <c r="L673" s="41">
        <v>53828</v>
      </c>
      <c r="M673" s="41">
        <v>54177</v>
      </c>
      <c r="N673" s="41">
        <v>55058</v>
      </c>
      <c r="O673" s="41">
        <v>55452</v>
      </c>
      <c r="P673" s="41">
        <v>55725</v>
      </c>
      <c r="Q673" s="41">
        <v>55798</v>
      </c>
      <c r="R673" s="41">
        <v>55924</v>
      </c>
      <c r="S673" s="41">
        <v>56695</v>
      </c>
      <c r="T673" s="41">
        <v>57511</v>
      </c>
      <c r="U673" s="41">
        <v>57746</v>
      </c>
    </row>
    <row r="674" spans="1:21" x14ac:dyDescent="0.35">
      <c r="A674" s="40">
        <v>670</v>
      </c>
      <c r="B674" s="76" t="s">
        <v>872</v>
      </c>
      <c r="C674" s="54" t="str">
        <f t="shared" si="31"/>
        <v xml:space="preserve"> Colorado</v>
      </c>
      <c r="D674" s="91" t="str">
        <f t="shared" si="32"/>
        <v>Parker town</v>
      </c>
      <c r="E674" s="103" t="e" vm="322">
        <v>#VALUE!</v>
      </c>
      <c r="F674" s="97" t="e" vm="1714">
        <v>#VALUE!</v>
      </c>
      <c r="G674" s="98" cm="1" vm="1715">
        <f t="array" ref="G674">_FV(F674,"Population")</f>
        <v>55636</v>
      </c>
      <c r="H674" s="105">
        <f t="shared" si="33"/>
        <v>-2.0699999999999998</v>
      </c>
      <c r="I674" s="101"/>
      <c r="J674" s="41">
        <v>45297</v>
      </c>
      <c r="K674" s="41">
        <v>45357</v>
      </c>
      <c r="L674" s="41">
        <v>45540</v>
      </c>
      <c r="M674" s="41">
        <v>46116</v>
      </c>
      <c r="N674" s="41">
        <v>47054</v>
      </c>
      <c r="O674" s="41">
        <v>48364</v>
      </c>
      <c r="P674" s="41">
        <v>49508</v>
      </c>
      <c r="Q674" s="41">
        <v>51112</v>
      </c>
      <c r="R674" s="41">
        <v>52714</v>
      </c>
      <c r="S674" s="41">
        <v>54261</v>
      </c>
      <c r="T674" s="41">
        <v>55813</v>
      </c>
      <c r="U674" s="41">
        <v>57706</v>
      </c>
    </row>
    <row r="675" spans="1:21" x14ac:dyDescent="0.35">
      <c r="A675" s="40">
        <v>671</v>
      </c>
      <c r="B675" s="76" t="s">
        <v>873</v>
      </c>
      <c r="C675" s="54" t="str">
        <f t="shared" si="31"/>
        <v xml:space="preserve"> Florida</v>
      </c>
      <c r="D675" s="91" t="str">
        <f t="shared" si="32"/>
        <v>Palm Beach Gardens city</v>
      </c>
      <c r="E675" s="103" t="e" vm="413">
        <v>#VALUE!</v>
      </c>
      <c r="F675" s="97" t="e" vm="1716">
        <v>#VALUE!</v>
      </c>
      <c r="G675" s="98" cm="1" vm="1717">
        <f t="array" ref="G675">_FV(F675,"Population")</f>
        <v>56284</v>
      </c>
      <c r="H675" s="105">
        <f t="shared" si="33"/>
        <v>-1.42</v>
      </c>
      <c r="I675" s="101"/>
      <c r="J675" s="41">
        <v>48452</v>
      </c>
      <c r="K675" s="41">
        <v>49896</v>
      </c>
      <c r="L675" s="41">
        <v>50012</v>
      </c>
      <c r="M675" s="41">
        <v>50563</v>
      </c>
      <c r="N675" s="41">
        <v>51320</v>
      </c>
      <c r="O675" s="41">
        <v>52221</v>
      </c>
      <c r="P675" s="41">
        <v>53388</v>
      </c>
      <c r="Q675" s="41">
        <v>54437</v>
      </c>
      <c r="R675" s="41">
        <v>55536</v>
      </c>
      <c r="S675" s="41">
        <v>56360</v>
      </c>
      <c r="T675" s="41">
        <v>57007</v>
      </c>
      <c r="U675" s="41">
        <v>57704</v>
      </c>
    </row>
    <row r="676" spans="1:21" x14ac:dyDescent="0.35">
      <c r="A676" s="40">
        <v>672</v>
      </c>
      <c r="B676" s="76" t="s">
        <v>874</v>
      </c>
      <c r="C676" s="54" t="str">
        <f t="shared" si="31"/>
        <v xml:space="preserve"> California</v>
      </c>
      <c r="D676" s="91" t="str">
        <f t="shared" si="32"/>
        <v>Hanford city</v>
      </c>
      <c r="E676" s="103" t="e" vm="317">
        <v>#VALUE!</v>
      </c>
      <c r="F676" s="97" t="e" vm="1718">
        <v>#VALUE!</v>
      </c>
      <c r="G676" s="98" cm="1" vm="1719">
        <f t="array" ref="G676">_FV(F676,"Population")</f>
        <v>56910</v>
      </c>
      <c r="H676" s="105">
        <f t="shared" si="33"/>
        <v>-0.79300000000000004</v>
      </c>
      <c r="I676" s="101"/>
      <c r="J676" s="41">
        <v>53967</v>
      </c>
      <c r="K676" s="41">
        <v>54436</v>
      </c>
      <c r="L676" s="41">
        <v>54463</v>
      </c>
      <c r="M676" s="41">
        <v>54612</v>
      </c>
      <c r="N676" s="41">
        <v>54524</v>
      </c>
      <c r="O676" s="41">
        <v>54741</v>
      </c>
      <c r="P676" s="41">
        <v>55086</v>
      </c>
      <c r="Q676" s="41">
        <v>55608</v>
      </c>
      <c r="R676" s="41">
        <v>55663</v>
      </c>
      <c r="S676" s="41">
        <v>56383</v>
      </c>
      <c r="T676" s="41">
        <v>56971</v>
      </c>
      <c r="U676" s="41">
        <v>57703</v>
      </c>
    </row>
    <row r="677" spans="1:21" x14ac:dyDescent="0.35">
      <c r="A677" s="40">
        <v>673</v>
      </c>
      <c r="B677" s="76" t="s">
        <v>875</v>
      </c>
      <c r="C677" s="54" t="str">
        <f t="shared" si="31"/>
        <v xml:space="preserve"> California</v>
      </c>
      <c r="D677" s="91" t="str">
        <f t="shared" si="32"/>
        <v>Huntington Park city</v>
      </c>
      <c r="E677" s="103" t="e" vm="317">
        <v>#VALUE!</v>
      </c>
      <c r="F677" s="97" t="e" vm="1720">
        <v>#VALUE!</v>
      </c>
      <c r="G677" s="98" cm="1" vm="1721">
        <f t="array" ref="G677">_FV(F677,"Population")</f>
        <v>58173</v>
      </c>
      <c r="H677" s="105">
        <f t="shared" si="33"/>
        <v>0.66400000000000003</v>
      </c>
      <c r="I677" s="101"/>
      <c r="J677" s="41">
        <v>58114</v>
      </c>
      <c r="K677" s="41">
        <v>58125</v>
      </c>
      <c r="L677" s="41">
        <v>58125</v>
      </c>
      <c r="M677" s="41">
        <v>58334</v>
      </c>
      <c r="N677" s="41">
        <v>58524</v>
      </c>
      <c r="O677" s="41">
        <v>58739</v>
      </c>
      <c r="P677" s="41">
        <v>58908</v>
      </c>
      <c r="Q677" s="41">
        <v>58933</v>
      </c>
      <c r="R677" s="41">
        <v>58701</v>
      </c>
      <c r="S677" s="41">
        <v>58476</v>
      </c>
      <c r="T677" s="41">
        <v>57998</v>
      </c>
      <c r="U677" s="41">
        <v>57509</v>
      </c>
    </row>
    <row r="678" spans="1:21" x14ac:dyDescent="0.35">
      <c r="A678" s="40">
        <v>674</v>
      </c>
      <c r="B678" s="76" t="s">
        <v>876</v>
      </c>
      <c r="C678" s="54" t="str">
        <f t="shared" si="31"/>
        <v xml:space="preserve"> Massachusetts</v>
      </c>
      <c r="D678" s="91" t="str">
        <f t="shared" si="32"/>
        <v>Taunton city</v>
      </c>
      <c r="E678" s="103" t="e" vm="433">
        <v>#VALUE!</v>
      </c>
      <c r="F678" s="97" t="e" vm="1722">
        <v>#VALUE!</v>
      </c>
      <c r="G678" s="98" cm="1" vm="1723">
        <f t="array" ref="G678">_FV(F678,"Population")</f>
        <v>57296</v>
      </c>
      <c r="H678" s="105">
        <f t="shared" si="33"/>
        <v>-0.16800000000000001</v>
      </c>
      <c r="I678" s="101"/>
      <c r="J678" s="41">
        <v>55874</v>
      </c>
      <c r="K678" s="41">
        <v>55826</v>
      </c>
      <c r="L678" s="41">
        <v>55851</v>
      </c>
      <c r="M678" s="41">
        <v>55876</v>
      </c>
      <c r="N678" s="41">
        <v>55990</v>
      </c>
      <c r="O678" s="41">
        <v>56109</v>
      </c>
      <c r="P678" s="41">
        <v>56659</v>
      </c>
      <c r="Q678" s="41">
        <v>56838</v>
      </c>
      <c r="R678" s="41">
        <v>56939</v>
      </c>
      <c r="S678" s="41">
        <v>56982</v>
      </c>
      <c r="T678" s="41">
        <v>57365</v>
      </c>
      <c r="U678" s="41">
        <v>57464</v>
      </c>
    </row>
    <row r="679" spans="1:21" x14ac:dyDescent="0.35">
      <c r="A679" s="40">
        <v>675</v>
      </c>
      <c r="B679" s="76" t="s">
        <v>877</v>
      </c>
      <c r="C679" s="54" t="str">
        <f t="shared" si="31"/>
        <v xml:space="preserve"> Oklahoma</v>
      </c>
      <c r="D679" s="91" t="str">
        <f t="shared" si="32"/>
        <v>Midwest City city</v>
      </c>
      <c r="E679" s="103" t="e" vm="362">
        <v>#VALUE!</v>
      </c>
      <c r="F679" s="97" t="e" vm="1724">
        <v>#VALUE!</v>
      </c>
      <c r="G679" s="98" cm="1" vm="1725">
        <f t="array" ref="G679">_FV(F679,"Population")</f>
        <v>57325</v>
      </c>
      <c r="H679" s="105">
        <f t="shared" si="33"/>
        <v>-8.2000000000000003E-2</v>
      </c>
      <c r="I679" s="101"/>
      <c r="J679" s="41">
        <v>54371</v>
      </c>
      <c r="K679" s="41">
        <v>54370</v>
      </c>
      <c r="L679" s="41">
        <v>54586</v>
      </c>
      <c r="M679" s="41">
        <v>55386</v>
      </c>
      <c r="N679" s="41">
        <v>56232</v>
      </c>
      <c r="O679" s="41">
        <v>56835</v>
      </c>
      <c r="P679" s="41">
        <v>57095</v>
      </c>
      <c r="Q679" s="41">
        <v>57289</v>
      </c>
      <c r="R679" s="41">
        <v>57417</v>
      </c>
      <c r="S679" s="41">
        <v>57165</v>
      </c>
      <c r="T679" s="41">
        <v>57186</v>
      </c>
      <c r="U679" s="41">
        <v>57407</v>
      </c>
    </row>
    <row r="680" spans="1:21" x14ac:dyDescent="0.35">
      <c r="A680" s="40">
        <v>676</v>
      </c>
      <c r="B680" s="76" t="s">
        <v>878</v>
      </c>
      <c r="C680" s="54" t="str">
        <f t="shared" si="31"/>
        <v xml:space="preserve"> Massachusetts</v>
      </c>
      <c r="D680" s="91" t="str">
        <f t="shared" si="32"/>
        <v>Medford city</v>
      </c>
      <c r="E680" s="103" t="e" vm="433">
        <v>#VALUE!</v>
      </c>
      <c r="F680" s="97" t="e" vm="1726">
        <v>#VALUE!</v>
      </c>
      <c r="G680" s="98" cm="1" vm="1727">
        <f t="array" ref="G680">_FV(F680,"Population")</f>
        <v>57765</v>
      </c>
      <c r="H680" s="105">
        <f t="shared" si="33"/>
        <v>0.42399999999999999</v>
      </c>
      <c r="I680" s="101"/>
      <c r="J680" s="41">
        <v>56173</v>
      </c>
      <c r="K680" s="41">
        <v>56280</v>
      </c>
      <c r="L680" s="41">
        <v>56400</v>
      </c>
      <c r="M680" s="41">
        <v>56824</v>
      </c>
      <c r="N680" s="41">
        <v>57255</v>
      </c>
      <c r="O680" s="41">
        <v>57399</v>
      </c>
      <c r="P680" s="41">
        <v>57551</v>
      </c>
      <c r="Q680" s="41">
        <v>57792</v>
      </c>
      <c r="R680" s="41">
        <v>57820</v>
      </c>
      <c r="S680" s="41">
        <v>57772</v>
      </c>
      <c r="T680" s="41">
        <v>57554</v>
      </c>
      <c r="U680" s="41">
        <v>57341</v>
      </c>
    </row>
    <row r="681" spans="1:21" x14ac:dyDescent="0.35">
      <c r="A681" s="40">
        <v>677</v>
      </c>
      <c r="B681" s="76" t="s">
        <v>879</v>
      </c>
      <c r="C681" s="54" t="str">
        <f t="shared" si="31"/>
        <v xml:space="preserve"> Texas</v>
      </c>
      <c r="D681" s="91" t="str">
        <f t="shared" si="32"/>
        <v>Euless city</v>
      </c>
      <c r="E681" s="103" t="e" vm="370">
        <v>#VALUE!</v>
      </c>
      <c r="F681" s="97" t="e" vm="1728">
        <v>#VALUE!</v>
      </c>
      <c r="G681" s="98" cm="1" vm="1729">
        <f t="array" ref="G681">_FV(F681,"Population")</f>
        <v>57346</v>
      </c>
      <c r="H681" s="105">
        <f t="shared" si="33"/>
        <v>0.14899999999999999</v>
      </c>
      <c r="I681" s="101"/>
      <c r="J681" s="41">
        <v>51277</v>
      </c>
      <c r="K681" s="41">
        <v>51263</v>
      </c>
      <c r="L681" s="41">
        <v>51411</v>
      </c>
      <c r="M681" s="41">
        <v>52052</v>
      </c>
      <c r="N681" s="41">
        <v>52756</v>
      </c>
      <c r="O681" s="41">
        <v>53140</v>
      </c>
      <c r="P681" s="41">
        <v>53569</v>
      </c>
      <c r="Q681" s="41">
        <v>54163</v>
      </c>
      <c r="R681" s="41">
        <v>54881</v>
      </c>
      <c r="S681" s="41">
        <v>55252</v>
      </c>
      <c r="T681" s="41">
        <v>57241</v>
      </c>
      <c r="U681" s="41">
        <v>57197</v>
      </c>
    </row>
    <row r="682" spans="1:21" x14ac:dyDescent="0.35">
      <c r="A682" s="40">
        <v>678</v>
      </c>
      <c r="B682" s="76" t="s">
        <v>880</v>
      </c>
      <c r="C682" s="54" t="str">
        <f t="shared" si="31"/>
        <v xml:space="preserve"> Washington</v>
      </c>
      <c r="D682" s="91" t="str">
        <f t="shared" si="32"/>
        <v>Shoreline city</v>
      </c>
      <c r="E682" s="103" t="e" vm="385">
        <v>#VALUE!</v>
      </c>
      <c r="F682" s="97" t="e" vm="1730">
        <v>#VALUE!</v>
      </c>
      <c r="G682" s="98" cm="1" vm="1731">
        <f t="array" ref="G682">_FV(F682,"Population")</f>
        <v>56752</v>
      </c>
      <c r="H682" s="105">
        <f t="shared" si="33"/>
        <v>-0.27500000000000002</v>
      </c>
      <c r="I682" s="101"/>
      <c r="J682" s="41">
        <v>53007</v>
      </c>
      <c r="K682" s="41">
        <v>53031</v>
      </c>
      <c r="L682" s="41">
        <v>53180</v>
      </c>
      <c r="M682" s="41">
        <v>53762</v>
      </c>
      <c r="N682" s="41">
        <v>54459</v>
      </c>
      <c r="O682" s="41">
        <v>54802</v>
      </c>
      <c r="P682" s="41">
        <v>55249</v>
      </c>
      <c r="Q682" s="41">
        <v>55592</v>
      </c>
      <c r="R682" s="41">
        <v>55687</v>
      </c>
      <c r="S682" s="41">
        <v>56521</v>
      </c>
      <c r="T682" s="41">
        <v>56557</v>
      </c>
      <c r="U682" s="41">
        <v>57027</v>
      </c>
    </row>
    <row r="683" spans="1:21" x14ac:dyDescent="0.35">
      <c r="A683" s="40">
        <v>679</v>
      </c>
      <c r="B683" s="76" t="s">
        <v>881</v>
      </c>
      <c r="C683" s="54" t="str">
        <f t="shared" si="31"/>
        <v xml:space="preserve"> Georgia</v>
      </c>
      <c r="D683" s="91" t="str">
        <f t="shared" si="32"/>
        <v>Smyrna city</v>
      </c>
      <c r="E683" s="103" t="e" vm="465">
        <v>#VALUE!</v>
      </c>
      <c r="F683" s="97" t="e" vm="1732">
        <v>#VALUE!</v>
      </c>
      <c r="G683" s="98" cm="1" vm="1733">
        <f t="array" ref="G683">_FV(F683,"Population")</f>
        <v>56706</v>
      </c>
      <c r="H683" s="105">
        <f t="shared" si="33"/>
        <v>0.04</v>
      </c>
      <c r="I683" s="101"/>
      <c r="J683" s="41">
        <v>51271</v>
      </c>
      <c r="K683" s="41">
        <v>51037</v>
      </c>
      <c r="L683" s="41">
        <v>51140</v>
      </c>
      <c r="M683" s="41">
        <v>51636</v>
      </c>
      <c r="N683" s="41">
        <v>52322</v>
      </c>
      <c r="O683" s="41">
        <v>53074</v>
      </c>
      <c r="P683" s="41">
        <v>54419</v>
      </c>
      <c r="Q683" s="41">
        <v>55583</v>
      </c>
      <c r="R683" s="41">
        <v>56246</v>
      </c>
      <c r="S683" s="41">
        <v>56285</v>
      </c>
      <c r="T683" s="41">
        <v>56512</v>
      </c>
      <c r="U683" s="41">
        <v>56666</v>
      </c>
    </row>
    <row r="684" spans="1:21" x14ac:dyDescent="0.35">
      <c r="A684" s="40">
        <v>680</v>
      </c>
      <c r="B684" s="76" t="s">
        <v>882</v>
      </c>
      <c r="C684" s="54" t="str">
        <f t="shared" si="31"/>
        <v xml:space="preserve"> Idaho</v>
      </c>
      <c r="D684" s="91" t="str">
        <f t="shared" si="32"/>
        <v>Pocatello city</v>
      </c>
      <c r="E684" s="103" t="e" vm="586">
        <v>#VALUE!</v>
      </c>
      <c r="F684" s="97" t="e" vm="1734">
        <v>#VALUE!</v>
      </c>
      <c r="G684" s="98" cm="1" vm="1735">
        <f t="array" ref="G684">_FV(F684,"Population")</f>
        <v>56266</v>
      </c>
      <c r="H684" s="105">
        <f t="shared" si="33"/>
        <v>-0.371</v>
      </c>
      <c r="I684" s="101"/>
      <c r="J684" s="41">
        <v>54255</v>
      </c>
      <c r="K684" s="41">
        <v>54236</v>
      </c>
      <c r="L684" s="41">
        <v>54335</v>
      </c>
      <c r="M684" s="41">
        <v>54702</v>
      </c>
      <c r="N684" s="41">
        <v>54779</v>
      </c>
      <c r="O684" s="41">
        <v>54476</v>
      </c>
      <c r="P684" s="41">
        <v>54427</v>
      </c>
      <c r="Q684" s="41">
        <v>54775</v>
      </c>
      <c r="R684" s="41">
        <v>54911</v>
      </c>
      <c r="S684" s="41">
        <v>55336</v>
      </c>
      <c r="T684" s="41">
        <v>55982</v>
      </c>
      <c r="U684" s="41">
        <v>56637</v>
      </c>
    </row>
    <row r="685" spans="1:21" x14ac:dyDescent="0.35">
      <c r="A685" s="40">
        <v>681</v>
      </c>
      <c r="B685" s="76" t="s">
        <v>883</v>
      </c>
      <c r="C685" s="54" t="str">
        <f t="shared" si="31"/>
        <v xml:space="preserve"> Georgia</v>
      </c>
      <c r="D685" s="91" t="str">
        <f t="shared" si="32"/>
        <v>Valdosta city</v>
      </c>
      <c r="E685" s="103" t="e" vm="465">
        <v>#VALUE!</v>
      </c>
      <c r="F685" s="97" t="e" vm="1736">
        <v>#VALUE!</v>
      </c>
      <c r="G685" s="98" cm="1" vm="1737">
        <f t="array" ref="G685">_FV(F685,"Population")</f>
        <v>56426</v>
      </c>
      <c r="H685" s="105">
        <f t="shared" si="33"/>
        <v>-3.1E-2</v>
      </c>
      <c r="I685" s="101"/>
      <c r="J685" s="41">
        <v>54518</v>
      </c>
      <c r="K685" s="41">
        <v>54764</v>
      </c>
      <c r="L685" s="41">
        <v>54977</v>
      </c>
      <c r="M685" s="41">
        <v>55787</v>
      </c>
      <c r="N685" s="41">
        <v>57156</v>
      </c>
      <c r="O685" s="41">
        <v>56088</v>
      </c>
      <c r="P685" s="41">
        <v>56309</v>
      </c>
      <c r="Q685" s="41">
        <v>55818</v>
      </c>
      <c r="R685" s="41">
        <v>55846</v>
      </c>
      <c r="S685" s="41">
        <v>56054</v>
      </c>
      <c r="T685" s="41">
        <v>56428</v>
      </c>
      <c r="U685" s="41">
        <v>56457</v>
      </c>
    </row>
    <row r="686" spans="1:21" x14ac:dyDescent="0.35">
      <c r="A686" s="40">
        <v>682</v>
      </c>
      <c r="B686" s="76" t="s">
        <v>884</v>
      </c>
      <c r="C686" s="54" t="str">
        <f t="shared" si="31"/>
        <v xml:space="preserve"> Nevada</v>
      </c>
      <c r="D686" s="91" t="str">
        <f t="shared" si="32"/>
        <v>Carson City</v>
      </c>
      <c r="E686" s="103" t="e" vm="348">
        <v>#VALUE!</v>
      </c>
      <c r="F686" s="97" t="e" vm="1738">
        <v>#VALUE!</v>
      </c>
      <c r="G686" s="98" cm="1" vm="1739">
        <f t="array" ref="G686">_FV(F686,"Population")</f>
        <v>55414</v>
      </c>
      <c r="H686" s="105">
        <f t="shared" si="33"/>
        <v>-0.502</v>
      </c>
      <c r="I686" s="101"/>
      <c r="J686" s="41">
        <v>55274</v>
      </c>
      <c r="K686" s="41">
        <v>55269</v>
      </c>
      <c r="L686" s="41">
        <v>54981</v>
      </c>
      <c r="M686" s="41">
        <v>54676</v>
      </c>
      <c r="N686" s="41">
        <v>54312</v>
      </c>
      <c r="O686" s="41">
        <v>53726</v>
      </c>
      <c r="P686" s="41">
        <v>54082</v>
      </c>
      <c r="Q686" s="41">
        <v>54068</v>
      </c>
      <c r="R686" s="41">
        <v>54147</v>
      </c>
      <c r="S686" s="41">
        <v>54532</v>
      </c>
      <c r="T686" s="41">
        <v>55202</v>
      </c>
      <c r="U686" s="41">
        <v>55916</v>
      </c>
    </row>
    <row r="687" spans="1:21" x14ac:dyDescent="0.35">
      <c r="A687" s="40">
        <v>683</v>
      </c>
      <c r="B687" s="76" t="s">
        <v>885</v>
      </c>
      <c r="C687" s="54" t="str">
        <f t="shared" si="31"/>
        <v xml:space="preserve"> Arizona</v>
      </c>
      <c r="D687" s="91" t="str">
        <f t="shared" si="32"/>
        <v>Lake Havasu City city</v>
      </c>
      <c r="E687" s="103" t="e" vm="400">
        <v>#VALUE!</v>
      </c>
      <c r="F687" s="97" t="e" vm="1740">
        <v>#VALUE!</v>
      </c>
      <c r="G687" s="98" cm="1" vm="1741">
        <f t="array" ref="G687">_FV(F687,"Population")</f>
        <v>55090</v>
      </c>
      <c r="H687" s="105">
        <f t="shared" si="33"/>
        <v>-0.77500000000000002</v>
      </c>
      <c r="I687" s="101"/>
      <c r="J687" s="41">
        <v>52527</v>
      </c>
      <c r="K687" s="41">
        <v>52531</v>
      </c>
      <c r="L687" s="41">
        <v>52578</v>
      </c>
      <c r="M687" s="41">
        <v>52789</v>
      </c>
      <c r="N687" s="41">
        <v>52794</v>
      </c>
      <c r="O687" s="41">
        <v>52786</v>
      </c>
      <c r="P687" s="41">
        <v>53030</v>
      </c>
      <c r="Q687" s="41">
        <v>53399</v>
      </c>
      <c r="R687" s="41">
        <v>53800</v>
      </c>
      <c r="S687" s="41">
        <v>54380</v>
      </c>
      <c r="T687" s="41">
        <v>55020</v>
      </c>
      <c r="U687" s="41">
        <v>55865</v>
      </c>
    </row>
    <row r="688" spans="1:21" x14ac:dyDescent="0.35">
      <c r="A688" s="40">
        <v>684</v>
      </c>
      <c r="B688" s="76" t="s">
        <v>886</v>
      </c>
      <c r="C688" s="54" t="str">
        <f t="shared" si="31"/>
        <v xml:space="preserve"> North Dakota</v>
      </c>
      <c r="D688" s="91" t="str">
        <f t="shared" si="32"/>
        <v>Grand Forks city</v>
      </c>
      <c r="E688" s="103" t="e" vm="356">
        <v>#VALUE!</v>
      </c>
      <c r="F688" s="97" t="e" vm="1742">
        <v>#VALUE!</v>
      </c>
      <c r="G688" s="98" cm="1" vm="1743">
        <f t="array" ref="G688">_FV(F688,"Population")</f>
        <v>56948</v>
      </c>
      <c r="H688" s="105">
        <f t="shared" si="33"/>
        <v>1.109</v>
      </c>
      <c r="I688" s="101"/>
      <c r="J688" s="41">
        <v>52838</v>
      </c>
      <c r="K688" s="41">
        <v>52920</v>
      </c>
      <c r="L688" s="41">
        <v>53040</v>
      </c>
      <c r="M688" s="41">
        <v>52770</v>
      </c>
      <c r="N688" s="41">
        <v>53576</v>
      </c>
      <c r="O688" s="41">
        <v>54914</v>
      </c>
      <c r="P688" s="41">
        <v>55811</v>
      </c>
      <c r="Q688" s="41">
        <v>56535</v>
      </c>
      <c r="R688" s="41">
        <v>56729</v>
      </c>
      <c r="S688" s="41">
        <v>56754</v>
      </c>
      <c r="T688" s="41">
        <v>56637</v>
      </c>
      <c r="U688" s="41">
        <v>55839</v>
      </c>
    </row>
    <row r="689" spans="1:21" x14ac:dyDescent="0.35">
      <c r="A689" s="40">
        <v>685</v>
      </c>
      <c r="B689" s="76" t="s">
        <v>887</v>
      </c>
      <c r="C689" s="54" t="str">
        <f t="shared" si="31"/>
        <v xml:space="preserve"> Missouri</v>
      </c>
      <c r="D689" s="91" t="str">
        <f t="shared" si="32"/>
        <v>Blue Springs city</v>
      </c>
      <c r="E689" s="103" t="e" vm="468">
        <v>#VALUE!</v>
      </c>
      <c r="F689" s="97" t="e" vm="1744">
        <v>#VALUE!</v>
      </c>
      <c r="G689" s="98" cm="1" vm="1745">
        <f t="array" ref="G689">_FV(F689,"Population")</f>
        <v>55104</v>
      </c>
      <c r="H689" s="105">
        <f t="shared" si="33"/>
        <v>-0.72499999999999998</v>
      </c>
      <c r="I689" s="101"/>
      <c r="J689" s="41">
        <v>52575</v>
      </c>
      <c r="K689" s="41">
        <v>52593</v>
      </c>
      <c r="L689" s="41">
        <v>52657</v>
      </c>
      <c r="M689" s="41">
        <v>52754</v>
      </c>
      <c r="N689" s="41">
        <v>52977</v>
      </c>
      <c r="O689" s="41">
        <v>53149</v>
      </c>
      <c r="P689" s="41">
        <v>53462</v>
      </c>
      <c r="Q689" s="41">
        <v>53998</v>
      </c>
      <c r="R689" s="41">
        <v>54387</v>
      </c>
      <c r="S689" s="41">
        <v>54861</v>
      </c>
      <c r="T689" s="41">
        <v>55126</v>
      </c>
      <c r="U689" s="41">
        <v>55829</v>
      </c>
    </row>
    <row r="690" spans="1:21" x14ac:dyDescent="0.35">
      <c r="A690" s="40">
        <v>686</v>
      </c>
      <c r="B690" s="76" t="s">
        <v>888</v>
      </c>
      <c r="C690" s="54" t="str">
        <f t="shared" si="31"/>
        <v xml:space="preserve"> Mississippi</v>
      </c>
      <c r="D690" s="91" t="str">
        <f t="shared" si="32"/>
        <v>Southaven city</v>
      </c>
      <c r="E690" s="103" t="e" vm="343">
        <v>#VALUE!</v>
      </c>
      <c r="F690" s="97" t="e" vm="1746">
        <v>#VALUE!</v>
      </c>
      <c r="G690" s="98" cm="1" vm="1747">
        <f t="array" ref="G690">_FV(F690,"Population")</f>
        <v>54944</v>
      </c>
      <c r="H690" s="105">
        <f t="shared" si="33"/>
        <v>-0.83599999999999997</v>
      </c>
      <c r="I690" s="101"/>
      <c r="J690" s="41">
        <v>48982</v>
      </c>
      <c r="K690" s="41">
        <v>48979</v>
      </c>
      <c r="L690" s="41">
        <v>49125</v>
      </c>
      <c r="M690" s="41">
        <v>49756</v>
      </c>
      <c r="N690" s="41">
        <v>50407</v>
      </c>
      <c r="O690" s="41">
        <v>50977</v>
      </c>
      <c r="P690" s="41">
        <v>51740</v>
      </c>
      <c r="Q690" s="41">
        <v>52529</v>
      </c>
      <c r="R690" s="41">
        <v>53200</v>
      </c>
      <c r="S690" s="41">
        <v>54155</v>
      </c>
      <c r="T690" s="41">
        <v>54979</v>
      </c>
      <c r="U690" s="41">
        <v>55780</v>
      </c>
    </row>
    <row r="691" spans="1:21" x14ac:dyDescent="0.35">
      <c r="A691" s="40">
        <v>687</v>
      </c>
      <c r="B691" s="76" t="s">
        <v>889</v>
      </c>
      <c r="C691" s="54" t="str">
        <f t="shared" si="31"/>
        <v xml:space="preserve"> Illinois</v>
      </c>
      <c r="D691" s="91" t="str">
        <f t="shared" si="32"/>
        <v>Tinley Park village</v>
      </c>
      <c r="E691" s="103" t="e" vm="326">
        <v>#VALUE!</v>
      </c>
      <c r="F691" s="97" t="e" vm="1748">
        <v>#VALUE!</v>
      </c>
      <c r="G691" s="98" cm="1" vm="1749">
        <f t="array" ref="G691">_FV(F691,"Population")</f>
        <v>56204</v>
      </c>
      <c r="H691" s="105">
        <f t="shared" si="33"/>
        <v>0.43099999999999999</v>
      </c>
      <c r="I691" s="101"/>
      <c r="J691" s="41">
        <v>56703</v>
      </c>
      <c r="K691" s="41">
        <v>56827</v>
      </c>
      <c r="L691" s="41">
        <v>56882</v>
      </c>
      <c r="M691" s="41">
        <v>57086</v>
      </c>
      <c r="N691" s="41">
        <v>57268</v>
      </c>
      <c r="O691" s="41">
        <v>57372</v>
      </c>
      <c r="P691" s="41">
        <v>57364</v>
      </c>
      <c r="Q691" s="41">
        <v>57195</v>
      </c>
      <c r="R691" s="41">
        <v>56929</v>
      </c>
      <c r="S691" s="41">
        <v>56553</v>
      </c>
      <c r="T691" s="41">
        <v>56095</v>
      </c>
      <c r="U691" s="41">
        <v>55773</v>
      </c>
    </row>
    <row r="692" spans="1:21" x14ac:dyDescent="0.35">
      <c r="A692" s="40">
        <v>688</v>
      </c>
      <c r="B692" s="76" t="s">
        <v>890</v>
      </c>
      <c r="C692" s="54" t="str">
        <f t="shared" si="31"/>
        <v xml:space="preserve"> California</v>
      </c>
      <c r="D692" s="91" t="str">
        <f t="shared" si="32"/>
        <v>Diamond Bar city</v>
      </c>
      <c r="E692" s="103" t="e" vm="317">
        <v>#VALUE!</v>
      </c>
      <c r="F692" s="97" t="e" vm="1750">
        <v>#VALUE!</v>
      </c>
      <c r="G692" s="98" cm="1" vm="1751">
        <f t="array" ref="G692">_FV(F692,"Population")</f>
        <v>56275</v>
      </c>
      <c r="H692" s="105">
        <f t="shared" si="33"/>
        <v>0.55500000000000005</v>
      </c>
      <c r="I692" s="101"/>
      <c r="J692" s="41">
        <v>55544</v>
      </c>
      <c r="K692" s="41">
        <v>55568</v>
      </c>
      <c r="L692" s="41">
        <v>55588</v>
      </c>
      <c r="M692" s="41">
        <v>55854</v>
      </c>
      <c r="N692" s="41">
        <v>56087</v>
      </c>
      <c r="O692" s="41">
        <v>56233</v>
      </c>
      <c r="P692" s="41">
        <v>56279</v>
      </c>
      <c r="Q692" s="41">
        <v>56429</v>
      </c>
      <c r="R692" s="41">
        <v>56581</v>
      </c>
      <c r="S692" s="41">
        <v>56334</v>
      </c>
      <c r="T692" s="41">
        <v>56106</v>
      </c>
      <c r="U692" s="41">
        <v>55720</v>
      </c>
    </row>
    <row r="693" spans="1:21" x14ac:dyDescent="0.35">
      <c r="A693" s="40">
        <v>689</v>
      </c>
      <c r="B693" s="76" t="s">
        <v>891</v>
      </c>
      <c r="C693" s="54" t="str">
        <f t="shared" si="31"/>
        <v xml:space="preserve"> New Jersey</v>
      </c>
      <c r="D693" s="91" t="str">
        <f t="shared" si="32"/>
        <v>New Brunswick city</v>
      </c>
      <c r="E693" s="103" t="e" vm="350">
        <v>#VALUE!</v>
      </c>
      <c r="F693" s="97" t="e" vm="1752">
        <v>#VALUE!</v>
      </c>
      <c r="G693" s="98" cm="1" vm="1753">
        <f t="array" ref="G693">_FV(F693,"Population")</f>
        <v>56100</v>
      </c>
      <c r="H693" s="105">
        <f t="shared" si="33"/>
        <v>0.42399999999999999</v>
      </c>
      <c r="I693" s="101"/>
      <c r="J693" s="41">
        <v>55181</v>
      </c>
      <c r="K693" s="41">
        <v>54500</v>
      </c>
      <c r="L693" s="41">
        <v>54886</v>
      </c>
      <c r="M693" s="41">
        <v>55296</v>
      </c>
      <c r="N693" s="41">
        <v>55404</v>
      </c>
      <c r="O693" s="41">
        <v>55896</v>
      </c>
      <c r="P693" s="41">
        <v>55882</v>
      </c>
      <c r="Q693" s="41">
        <v>56009</v>
      </c>
      <c r="R693" s="41">
        <v>56183</v>
      </c>
      <c r="S693" s="41">
        <v>56120</v>
      </c>
      <c r="T693" s="41">
        <v>55878</v>
      </c>
      <c r="U693" s="41">
        <v>55676</v>
      </c>
    </row>
    <row r="694" spans="1:21" x14ac:dyDescent="0.35">
      <c r="A694" s="40">
        <v>690</v>
      </c>
      <c r="B694" s="76" t="s">
        <v>892</v>
      </c>
      <c r="C694" s="54" t="str">
        <f t="shared" si="31"/>
        <v xml:space="preserve"> Kansas</v>
      </c>
      <c r="D694" s="91" t="str">
        <f t="shared" si="32"/>
        <v>Lenexa city</v>
      </c>
      <c r="E694" s="103" t="e" vm="332">
        <v>#VALUE!</v>
      </c>
      <c r="F694" s="97" t="e" vm="1754">
        <v>#VALUE!</v>
      </c>
      <c r="G694" s="98" cm="1" vm="1755">
        <f t="array" ref="G694">_FV(F694,"Population")</f>
        <v>55294</v>
      </c>
      <c r="H694" s="105">
        <f t="shared" si="33"/>
        <v>-0.33100000000000002</v>
      </c>
      <c r="I694" s="101"/>
      <c r="J694" s="41">
        <v>48190</v>
      </c>
      <c r="K694" s="41">
        <v>48216</v>
      </c>
      <c r="L694" s="41">
        <v>48292</v>
      </c>
      <c r="M694" s="41">
        <v>48865</v>
      </c>
      <c r="N694" s="41">
        <v>49351</v>
      </c>
      <c r="O694" s="41">
        <v>50279</v>
      </c>
      <c r="P694" s="41">
        <v>50924</v>
      </c>
      <c r="Q694" s="41">
        <v>52430</v>
      </c>
      <c r="R694" s="41">
        <v>53028</v>
      </c>
      <c r="S694" s="41">
        <v>53557</v>
      </c>
      <c r="T694" s="41">
        <v>55349</v>
      </c>
      <c r="U694" s="41">
        <v>55625</v>
      </c>
    </row>
    <row r="695" spans="1:21" x14ac:dyDescent="0.35">
      <c r="A695" s="40">
        <v>691</v>
      </c>
      <c r="B695" s="76" t="s">
        <v>893</v>
      </c>
      <c r="C695" s="54" t="str">
        <f t="shared" si="31"/>
        <v xml:space="preserve"> Georgia</v>
      </c>
      <c r="D695" s="91" t="str">
        <f t="shared" si="32"/>
        <v>Brookhaven city</v>
      </c>
      <c r="E695" s="103" t="e" vm="465">
        <v>#VALUE!</v>
      </c>
      <c r="F695" s="97" t="e" vm="1756">
        <v>#VALUE!</v>
      </c>
      <c r="G695" s="98" cm="1" vm="1757">
        <f t="array" ref="G695">_FV(F695,"Population")</f>
        <v>54145</v>
      </c>
      <c r="H695" s="105">
        <f t="shared" si="33"/>
        <v>-1.409</v>
      </c>
      <c r="I695" s="101"/>
      <c r="J695" s="41" t="s">
        <v>370</v>
      </c>
      <c r="K695" s="41">
        <v>49640</v>
      </c>
      <c r="L695" s="41">
        <v>49688</v>
      </c>
      <c r="M695" s="41">
        <v>50147</v>
      </c>
      <c r="N695" s="41">
        <v>50942</v>
      </c>
      <c r="O695" s="41">
        <v>51479</v>
      </c>
      <c r="P695" s="41">
        <v>51990</v>
      </c>
      <c r="Q695" s="41">
        <v>52693</v>
      </c>
      <c r="R695" s="41">
        <v>53148</v>
      </c>
      <c r="S695" s="41">
        <v>53630</v>
      </c>
      <c r="T695" s="41">
        <v>54029</v>
      </c>
      <c r="U695" s="41">
        <v>55554</v>
      </c>
    </row>
    <row r="696" spans="1:21" x14ac:dyDescent="0.35">
      <c r="A696" s="40">
        <v>692</v>
      </c>
      <c r="B696" s="76" t="s">
        <v>894</v>
      </c>
      <c r="C696" s="54" t="str">
        <f t="shared" si="31"/>
        <v xml:space="preserve"> California</v>
      </c>
      <c r="D696" s="91" t="str">
        <f t="shared" si="32"/>
        <v>Novato city</v>
      </c>
      <c r="E696" s="103" t="e" vm="317">
        <v>#VALUE!</v>
      </c>
      <c r="F696" s="97" t="e" vm="1758">
        <v>#VALUE!</v>
      </c>
      <c r="G696" s="98" cm="1" vm="1759">
        <f t="array" ref="G696">_FV(F696,"Population")</f>
        <v>55655</v>
      </c>
      <c r="H696" s="105">
        <f t="shared" si="33"/>
        <v>0.13900000000000001</v>
      </c>
      <c r="I696" s="101"/>
      <c r="J696" s="41">
        <v>51904</v>
      </c>
      <c r="K696" s="41">
        <v>51869</v>
      </c>
      <c r="L696" s="41">
        <v>51970</v>
      </c>
      <c r="M696" s="41">
        <v>52680</v>
      </c>
      <c r="N696" s="41">
        <v>53221</v>
      </c>
      <c r="O696" s="41">
        <v>54142</v>
      </c>
      <c r="P696" s="41">
        <v>54856</v>
      </c>
      <c r="Q696" s="41">
        <v>55406</v>
      </c>
      <c r="R696" s="41">
        <v>55913</v>
      </c>
      <c r="S696" s="41">
        <v>55701</v>
      </c>
      <c r="T696" s="41">
        <v>55640</v>
      </c>
      <c r="U696" s="41">
        <v>55516</v>
      </c>
    </row>
    <row r="697" spans="1:21" x14ac:dyDescent="0.35">
      <c r="A697" s="40">
        <v>693</v>
      </c>
      <c r="B697" s="76" t="s">
        <v>895</v>
      </c>
      <c r="C697" s="54" t="str">
        <f t="shared" si="31"/>
        <v xml:space="preserve"> Oregon</v>
      </c>
      <c r="D697" s="91" t="str">
        <f t="shared" si="32"/>
        <v>Tigard city</v>
      </c>
      <c r="E697" s="103" t="e" vm="442">
        <v>#VALUE!</v>
      </c>
      <c r="F697" s="97" t="e" vm="1760">
        <v>#VALUE!</v>
      </c>
      <c r="G697" s="98" cm="1" vm="1761">
        <f t="array" ref="G697">_FV(F697,"Population")</f>
        <v>54758</v>
      </c>
      <c r="H697" s="105">
        <f t="shared" si="33"/>
        <v>-0.75600000000000001</v>
      </c>
      <c r="I697" s="101"/>
      <c r="J697" s="41">
        <v>48035</v>
      </c>
      <c r="K697" s="41">
        <v>48205</v>
      </c>
      <c r="L697" s="41">
        <v>48326</v>
      </c>
      <c r="M697" s="41">
        <v>49244</v>
      </c>
      <c r="N697" s="41">
        <v>49818</v>
      </c>
      <c r="O697" s="41">
        <v>50361</v>
      </c>
      <c r="P697" s="41">
        <v>50674</v>
      </c>
      <c r="Q697" s="41">
        <v>51060</v>
      </c>
      <c r="R697" s="41">
        <v>51978</v>
      </c>
      <c r="S697" s="41">
        <v>53373</v>
      </c>
      <c r="T697" s="41">
        <v>54652</v>
      </c>
      <c r="U697" s="41">
        <v>55514</v>
      </c>
    </row>
    <row r="698" spans="1:21" x14ac:dyDescent="0.35">
      <c r="A698" s="40">
        <v>694</v>
      </c>
      <c r="B698" s="76" t="s">
        <v>896</v>
      </c>
      <c r="C698" s="54" t="str">
        <f t="shared" si="31"/>
        <v xml:space="preserve"> California</v>
      </c>
      <c r="D698" s="91" t="str">
        <f t="shared" si="32"/>
        <v>Highland city</v>
      </c>
      <c r="E698" s="103" t="e" vm="317">
        <v>#VALUE!</v>
      </c>
      <c r="F698" s="97" t="e" vm="1762">
        <v>#VALUE!</v>
      </c>
      <c r="G698" s="98" cm="1" vm="1763">
        <f t="array" ref="G698">_FV(F698,"Population")</f>
        <v>55406</v>
      </c>
      <c r="H698" s="105">
        <f t="shared" si="33"/>
        <v>-1.0999999999999999E-2</v>
      </c>
      <c r="I698" s="101"/>
      <c r="J698" s="41">
        <v>53104</v>
      </c>
      <c r="K698" s="41">
        <v>53106</v>
      </c>
      <c r="L698" s="41">
        <v>53218</v>
      </c>
      <c r="M698" s="41">
        <v>53671</v>
      </c>
      <c r="N698" s="41">
        <v>53939</v>
      </c>
      <c r="O698" s="41">
        <v>54150</v>
      </c>
      <c r="P698" s="41">
        <v>54325</v>
      </c>
      <c r="Q698" s="41">
        <v>54553</v>
      </c>
      <c r="R698" s="41">
        <v>54752</v>
      </c>
      <c r="S698" s="41">
        <v>55198</v>
      </c>
      <c r="T698" s="41">
        <v>55311</v>
      </c>
      <c r="U698" s="41">
        <v>55417</v>
      </c>
    </row>
    <row r="699" spans="1:21" x14ac:dyDescent="0.35">
      <c r="A699" s="40">
        <v>695</v>
      </c>
      <c r="B699" s="76" t="s">
        <v>897</v>
      </c>
      <c r="C699" s="54" t="str">
        <f t="shared" si="31"/>
        <v xml:space="preserve"> California</v>
      </c>
      <c r="D699" s="91" t="str">
        <f t="shared" si="32"/>
        <v>Fountain Valley city</v>
      </c>
      <c r="E699" s="103" t="e" vm="317">
        <v>#VALUE!</v>
      </c>
      <c r="F699" s="97" t="e" vm="1764">
        <v>#VALUE!</v>
      </c>
      <c r="G699" s="98" cm="1" vm="1765">
        <f t="array" ref="G699">_FV(F699,"Population")</f>
        <v>55814</v>
      </c>
      <c r="H699" s="105">
        <f t="shared" si="33"/>
        <v>0.45700000000000002</v>
      </c>
      <c r="I699" s="101"/>
      <c r="J699" s="41">
        <v>55313</v>
      </c>
      <c r="K699" s="41">
        <v>55360</v>
      </c>
      <c r="L699" s="41">
        <v>55470</v>
      </c>
      <c r="M699" s="41">
        <v>55950</v>
      </c>
      <c r="N699" s="41">
        <v>56318</v>
      </c>
      <c r="O699" s="41">
        <v>56601</v>
      </c>
      <c r="P699" s="41">
        <v>56671</v>
      </c>
      <c r="Q699" s="41">
        <v>56643</v>
      </c>
      <c r="R699" s="41">
        <v>56423</v>
      </c>
      <c r="S699" s="41">
        <v>56051</v>
      </c>
      <c r="T699" s="41">
        <v>55663</v>
      </c>
      <c r="U699" s="41">
        <v>55357</v>
      </c>
    </row>
    <row r="700" spans="1:21" x14ac:dyDescent="0.35">
      <c r="A700" s="40">
        <v>696</v>
      </c>
      <c r="B700" s="76" t="s">
        <v>898</v>
      </c>
      <c r="C700" s="54" t="str">
        <f t="shared" si="31"/>
        <v xml:space="preserve"> Michigan</v>
      </c>
      <c r="D700" s="91" t="str">
        <f t="shared" si="32"/>
        <v>Dearborn Heights city</v>
      </c>
      <c r="E700" s="103" t="e" vm="339">
        <v>#VALUE!</v>
      </c>
      <c r="F700" s="97" t="e" vm="1766">
        <v>#VALUE!</v>
      </c>
      <c r="G700" s="98" cm="1" vm="1767">
        <f t="array" ref="G700">_FV(F700,"Population")</f>
        <v>55616</v>
      </c>
      <c r="H700" s="105">
        <f t="shared" si="33"/>
        <v>0.26300000000000001</v>
      </c>
      <c r="I700" s="101"/>
      <c r="J700" s="41">
        <v>57774</v>
      </c>
      <c r="K700" s="41">
        <v>57774</v>
      </c>
      <c r="L700" s="41">
        <v>57640</v>
      </c>
      <c r="M700" s="41">
        <v>57278</v>
      </c>
      <c r="N700" s="41">
        <v>57115</v>
      </c>
      <c r="O700" s="41">
        <v>56653</v>
      </c>
      <c r="P700" s="41">
        <v>56596</v>
      </c>
      <c r="Q700" s="41">
        <v>56322</v>
      </c>
      <c r="R700" s="41">
        <v>56097</v>
      </c>
      <c r="S700" s="41">
        <v>55873</v>
      </c>
      <c r="T700" s="41">
        <v>55627</v>
      </c>
      <c r="U700" s="41">
        <v>55353</v>
      </c>
    </row>
    <row r="701" spans="1:21" x14ac:dyDescent="0.35">
      <c r="A701" s="40">
        <v>697</v>
      </c>
      <c r="B701" s="76" t="s">
        <v>899</v>
      </c>
      <c r="C701" s="54" t="str">
        <f t="shared" si="31"/>
        <v xml:space="preserve"> Oregon</v>
      </c>
      <c r="D701" s="91" t="str">
        <f t="shared" si="32"/>
        <v>Albany city</v>
      </c>
      <c r="E701" s="103" t="e" vm="442">
        <v>#VALUE!</v>
      </c>
      <c r="F701" s="97" t="e" vm="1768">
        <v>#VALUE!</v>
      </c>
      <c r="G701" s="98" cm="1" vm="1769">
        <f t="array" ref="G701">_FV(F701,"Population")</f>
        <v>54453</v>
      </c>
      <c r="H701" s="105">
        <f t="shared" si="33"/>
        <v>-0.88500000000000001</v>
      </c>
      <c r="I701" s="101"/>
      <c r="J701" s="41">
        <v>50158</v>
      </c>
      <c r="K701" s="41">
        <v>50142</v>
      </c>
      <c r="L701" s="41">
        <v>50327</v>
      </c>
      <c r="M701" s="41">
        <v>50946</v>
      </c>
      <c r="N701" s="41">
        <v>51017</v>
      </c>
      <c r="O701" s="41">
        <v>50937</v>
      </c>
      <c r="P701" s="41">
        <v>51343</v>
      </c>
      <c r="Q701" s="41">
        <v>51659</v>
      </c>
      <c r="R701" s="41">
        <v>52716</v>
      </c>
      <c r="S701" s="41">
        <v>53524</v>
      </c>
      <c r="T701" s="41">
        <v>54518</v>
      </c>
      <c r="U701" s="41">
        <v>55338</v>
      </c>
    </row>
    <row r="702" spans="1:21" x14ac:dyDescent="0.35">
      <c r="A702" s="40">
        <v>698</v>
      </c>
      <c r="B702" s="76" t="s">
        <v>900</v>
      </c>
      <c r="C702" s="54" t="str">
        <f t="shared" si="31"/>
        <v xml:space="preserve"> Texas</v>
      </c>
      <c r="D702" s="91" t="str">
        <f t="shared" si="32"/>
        <v>Grapevine city</v>
      </c>
      <c r="E702" s="103" t="e" vm="370">
        <v>#VALUE!</v>
      </c>
      <c r="F702" s="97" t="e" vm="1770">
        <v>#VALUE!</v>
      </c>
      <c r="G702" s="98" cm="1" vm="1771">
        <f t="array" ref="G702">_FV(F702,"Population")</f>
        <v>53976</v>
      </c>
      <c r="H702" s="105">
        <f t="shared" si="33"/>
        <v>-1.3049999999999999</v>
      </c>
      <c r="I702" s="101"/>
      <c r="J702" s="41">
        <v>46334</v>
      </c>
      <c r="K702" s="41">
        <v>46336</v>
      </c>
      <c r="L702" s="41">
        <v>46610</v>
      </c>
      <c r="M702" s="41">
        <v>47102</v>
      </c>
      <c r="N702" s="41">
        <v>48427</v>
      </c>
      <c r="O702" s="41">
        <v>50117</v>
      </c>
      <c r="P702" s="41">
        <v>50772</v>
      </c>
      <c r="Q702" s="41">
        <v>51430</v>
      </c>
      <c r="R702" s="41">
        <v>52055</v>
      </c>
      <c r="S702" s="41">
        <v>53974</v>
      </c>
      <c r="T702" s="41">
        <v>53809</v>
      </c>
      <c r="U702" s="41">
        <v>55281</v>
      </c>
    </row>
    <row r="703" spans="1:21" x14ac:dyDescent="0.35">
      <c r="A703" s="40">
        <v>699</v>
      </c>
      <c r="B703" s="76" t="s">
        <v>901</v>
      </c>
      <c r="C703" s="54" t="str">
        <f t="shared" si="31"/>
        <v xml:space="preserve"> Minnesota</v>
      </c>
      <c r="D703" s="91" t="str">
        <f t="shared" si="32"/>
        <v>Apple Valley city</v>
      </c>
      <c r="E703" s="103" t="e" vm="341">
        <v>#VALUE!</v>
      </c>
      <c r="F703" s="97" t="e" vm="1772">
        <v>#VALUE!</v>
      </c>
      <c r="G703" s="98" cm="1" vm="1773">
        <f t="array" ref="G703">_FV(F703,"Population")</f>
        <v>54121</v>
      </c>
      <c r="H703" s="105">
        <f t="shared" si="33"/>
        <v>-1.014</v>
      </c>
      <c r="I703" s="101"/>
      <c r="J703" s="41">
        <v>49084</v>
      </c>
      <c r="K703" s="41">
        <v>49092</v>
      </c>
      <c r="L703" s="41">
        <v>49146</v>
      </c>
      <c r="M703" s="41">
        <v>49492</v>
      </c>
      <c r="N703" s="41">
        <v>49721</v>
      </c>
      <c r="O703" s="41">
        <v>49925</v>
      </c>
      <c r="P703" s="41">
        <v>50195</v>
      </c>
      <c r="Q703" s="41">
        <v>50950</v>
      </c>
      <c r="R703" s="41">
        <v>51938</v>
      </c>
      <c r="S703" s="41">
        <v>52390</v>
      </c>
      <c r="T703" s="41">
        <v>54065</v>
      </c>
      <c r="U703" s="41">
        <v>55135</v>
      </c>
    </row>
    <row r="704" spans="1:21" x14ac:dyDescent="0.35">
      <c r="A704" s="40">
        <v>700</v>
      </c>
      <c r="B704" s="76" t="s">
        <v>902</v>
      </c>
      <c r="C704" s="54" t="str">
        <f t="shared" si="31"/>
        <v xml:space="preserve"> Massachusetts</v>
      </c>
      <c r="D704" s="91" t="str">
        <f t="shared" si="32"/>
        <v>Chicopee city</v>
      </c>
      <c r="E704" s="103" t="e" vm="433">
        <v>#VALUE!</v>
      </c>
      <c r="F704" s="97" t="e" vm="1774">
        <v>#VALUE!</v>
      </c>
      <c r="G704" s="98" cm="1" vm="1775">
        <f t="array" ref="G704">_FV(F704,"Population")</f>
        <v>55582</v>
      </c>
      <c r="H704" s="105">
        <f t="shared" si="33"/>
        <v>0.45600000000000002</v>
      </c>
      <c r="I704" s="101"/>
      <c r="J704" s="41">
        <v>55298</v>
      </c>
      <c r="K704" s="41">
        <v>55307</v>
      </c>
      <c r="L704" s="41">
        <v>55306</v>
      </c>
      <c r="M704" s="41">
        <v>55630</v>
      </c>
      <c r="N704" s="41">
        <v>55840</v>
      </c>
      <c r="O704" s="41">
        <v>55923</v>
      </c>
      <c r="P704" s="41">
        <v>56274</v>
      </c>
      <c r="Q704" s="41">
        <v>55820</v>
      </c>
      <c r="R704" s="41">
        <v>55342</v>
      </c>
      <c r="S704" s="41">
        <v>55336</v>
      </c>
      <c r="T704" s="41">
        <v>55424</v>
      </c>
      <c r="U704" s="41">
        <v>55126</v>
      </c>
    </row>
    <row r="705" spans="1:21" x14ac:dyDescent="0.35">
      <c r="A705" s="40">
        <v>701</v>
      </c>
      <c r="B705" s="76" t="s">
        <v>903</v>
      </c>
      <c r="C705" s="54" t="str">
        <f t="shared" si="31"/>
        <v xml:space="preserve"> New York</v>
      </c>
      <c r="D705" s="91" t="str">
        <f t="shared" si="32"/>
        <v>Hempstead village</v>
      </c>
      <c r="E705" s="103" t="e" vm="384">
        <v>#VALUE!</v>
      </c>
      <c r="F705" s="97" t="e" vm="1776">
        <v>#VALUE!</v>
      </c>
      <c r="G705" s="98" cm="1" vm="1777">
        <f t="array" ref="G705">_FV(F705,"Population")</f>
        <v>55255</v>
      </c>
      <c r="H705" s="105">
        <f t="shared" si="33"/>
        <v>0.14199999999999999</v>
      </c>
      <c r="I705" s="101"/>
      <c r="J705" s="41">
        <v>53891</v>
      </c>
      <c r="K705" s="41">
        <v>54018</v>
      </c>
      <c r="L705" s="41">
        <v>54081</v>
      </c>
      <c r="M705" s="41">
        <v>54187</v>
      </c>
      <c r="N705" s="41">
        <v>54982</v>
      </c>
      <c r="O705" s="41">
        <v>55476</v>
      </c>
      <c r="P705" s="41">
        <v>55488</v>
      </c>
      <c r="Q705" s="41">
        <v>55407</v>
      </c>
      <c r="R705" s="41">
        <v>55367</v>
      </c>
      <c r="S705" s="41">
        <v>55363</v>
      </c>
      <c r="T705" s="41">
        <v>55246</v>
      </c>
      <c r="U705" s="41">
        <v>55113</v>
      </c>
    </row>
    <row r="706" spans="1:21" x14ac:dyDescent="0.35">
      <c r="A706" s="40">
        <v>702</v>
      </c>
      <c r="B706" s="76" t="s">
        <v>904</v>
      </c>
      <c r="C706" s="54" t="str">
        <f t="shared" si="31"/>
        <v xml:space="preserve"> Illinois</v>
      </c>
      <c r="D706" s="91" t="str">
        <f t="shared" si="32"/>
        <v>Oak Lawn village</v>
      </c>
      <c r="E706" s="103" t="e" vm="326">
        <v>#VALUE!</v>
      </c>
      <c r="F706" s="97" t="e" vm="1778">
        <v>#VALUE!</v>
      </c>
      <c r="G706" s="98" cm="1" vm="1779">
        <f t="array" ref="G706">_FV(F706,"Population")</f>
        <v>55511</v>
      </c>
      <c r="H706" s="105">
        <f t="shared" si="33"/>
        <v>0.48899999999999999</v>
      </c>
      <c r="I706" s="101"/>
      <c r="J706" s="41">
        <v>56690</v>
      </c>
      <c r="K706" s="41">
        <v>56690</v>
      </c>
      <c r="L706" s="41">
        <v>56732</v>
      </c>
      <c r="M706" s="41">
        <v>56924</v>
      </c>
      <c r="N706" s="41">
        <v>57078</v>
      </c>
      <c r="O706" s="41">
        <v>57170</v>
      </c>
      <c r="P706" s="41">
        <v>57106</v>
      </c>
      <c r="Q706" s="41">
        <v>56825</v>
      </c>
      <c r="R706" s="41">
        <v>56456</v>
      </c>
      <c r="S706" s="41">
        <v>55983</v>
      </c>
      <c r="T706" s="41">
        <v>55430</v>
      </c>
      <c r="U706" s="41">
        <v>55022</v>
      </c>
    </row>
    <row r="707" spans="1:21" x14ac:dyDescent="0.35">
      <c r="A707" s="40">
        <v>703</v>
      </c>
      <c r="B707" s="76" t="s">
        <v>905</v>
      </c>
      <c r="C707" s="54" t="str">
        <f t="shared" si="31"/>
        <v xml:space="preserve"> California</v>
      </c>
      <c r="D707" s="91" t="str">
        <f t="shared" si="32"/>
        <v>Cathedral City city</v>
      </c>
      <c r="E707" s="103" t="e" vm="317">
        <v>#VALUE!</v>
      </c>
      <c r="F707" s="97" t="e" vm="1780">
        <v>#VALUE!</v>
      </c>
      <c r="G707" s="98" cm="1" vm="1781">
        <f t="array" ref="G707">_FV(F707,"Population")</f>
        <v>54902</v>
      </c>
      <c r="H707" s="105">
        <f t="shared" si="33"/>
        <v>-0.105</v>
      </c>
      <c r="I707" s="101"/>
      <c r="J707" s="41">
        <v>51200</v>
      </c>
      <c r="K707" s="41">
        <v>51230</v>
      </c>
      <c r="L707" s="41">
        <v>51452</v>
      </c>
      <c r="M707" s="41">
        <v>52077</v>
      </c>
      <c r="N707" s="41">
        <v>52478</v>
      </c>
      <c r="O707" s="41">
        <v>52846</v>
      </c>
      <c r="P707" s="41">
        <v>53187</v>
      </c>
      <c r="Q707" s="41">
        <v>53516</v>
      </c>
      <c r="R707" s="41">
        <v>53943</v>
      </c>
      <c r="S707" s="41">
        <v>54413</v>
      </c>
      <c r="T707" s="41">
        <v>54793</v>
      </c>
      <c r="U707" s="41">
        <v>55007</v>
      </c>
    </row>
    <row r="708" spans="1:21" x14ac:dyDescent="0.35">
      <c r="A708" s="40">
        <v>704</v>
      </c>
      <c r="B708" s="76" t="s">
        <v>906</v>
      </c>
      <c r="C708" s="54" t="str">
        <f t="shared" si="31"/>
        <v xml:space="preserve"> Arkansas</v>
      </c>
      <c r="D708" s="91" t="str">
        <f t="shared" si="32"/>
        <v>Bentonville city</v>
      </c>
      <c r="E708" s="103" t="e" vm="316">
        <v>#VALUE!</v>
      </c>
      <c r="F708" s="97" t="e" vm="1782">
        <v>#VALUE!</v>
      </c>
      <c r="G708" s="98" cm="1" vm="1783">
        <f t="array" ref="G708">_FV(F708,"Population")</f>
        <v>51111</v>
      </c>
      <c r="H708" s="105">
        <f t="shared" si="33"/>
        <v>-3.798</v>
      </c>
      <c r="I708" s="101"/>
      <c r="J708" s="41">
        <v>35301</v>
      </c>
      <c r="K708" s="41">
        <v>35356</v>
      </c>
      <c r="L708" s="41">
        <v>35859</v>
      </c>
      <c r="M708" s="41">
        <v>37227</v>
      </c>
      <c r="N708" s="41">
        <v>38747</v>
      </c>
      <c r="O708" s="41">
        <v>40472</v>
      </c>
      <c r="P708" s="41">
        <v>42001</v>
      </c>
      <c r="Q708" s="41">
        <v>44743</v>
      </c>
      <c r="R708" s="41">
        <v>47166</v>
      </c>
      <c r="S708" s="41">
        <v>49399</v>
      </c>
      <c r="T708" s="41">
        <v>51103</v>
      </c>
      <c r="U708" s="41">
        <v>54909</v>
      </c>
    </row>
    <row r="709" spans="1:21" x14ac:dyDescent="0.35">
      <c r="A709" s="40">
        <v>705</v>
      </c>
      <c r="B709" s="76" t="s">
        <v>907</v>
      </c>
      <c r="C709" s="54" t="str">
        <f t="shared" si="31"/>
        <v xml:space="preserve"> Georgia</v>
      </c>
      <c r="D709" s="91" t="str">
        <f t="shared" si="32"/>
        <v>Stonecrest city</v>
      </c>
      <c r="E709" s="103" t="e" vm="465">
        <v>#VALUE!</v>
      </c>
      <c r="F709" s="97" t="s">
        <v>998</v>
      </c>
      <c r="G709" s="98" t="e" cm="1" vm="663">
        <f t="array" ref="G709">_FV(F709,"Population")</f>
        <v>#VALUE!</v>
      </c>
      <c r="H709" s="105" t="e" vm="664">
        <f>(G709-U709)/1000</f>
        <v>#VALUE!</v>
      </c>
      <c r="I709" s="101"/>
      <c r="J709" s="41" t="s">
        <v>370</v>
      </c>
      <c r="K709" s="41">
        <v>50207</v>
      </c>
      <c r="L709" s="41">
        <v>50256</v>
      </c>
      <c r="M709" s="41">
        <v>50726</v>
      </c>
      <c r="N709" s="41">
        <v>51537</v>
      </c>
      <c r="O709" s="41">
        <v>52084</v>
      </c>
      <c r="P709" s="41">
        <v>52607</v>
      </c>
      <c r="Q709" s="41">
        <v>53327</v>
      </c>
      <c r="R709" s="41">
        <v>54037</v>
      </c>
      <c r="S709" s="41">
        <v>54278</v>
      </c>
      <c r="T709" s="41">
        <v>54424</v>
      </c>
      <c r="U709" s="41">
        <v>54903</v>
      </c>
    </row>
    <row r="710" spans="1:21" x14ac:dyDescent="0.35">
      <c r="A710" s="40">
        <v>706</v>
      </c>
      <c r="B710" s="76" t="s">
        <v>908</v>
      </c>
      <c r="C710" s="54" t="str">
        <f t="shared" ref="C710:C773" si="34">RIGHT(B710,LEN(B710)-SEARCH(",",B710))</f>
        <v xml:space="preserve"> Ohio</v>
      </c>
      <c r="D710" s="91" t="str">
        <f t="shared" ref="D710:D773" si="35">LEFT(B710,SEARCH(",",B710)-1)</f>
        <v>Kettering city</v>
      </c>
      <c r="E710" s="103" t="e" vm="359">
        <v>#VALUE!</v>
      </c>
      <c r="F710" s="97" t="e" vm="1784">
        <v>#VALUE!</v>
      </c>
      <c r="G710" s="98" cm="1" vm="1785">
        <f t="array" ref="G710">_FV(F710,"Population")</f>
        <v>55103</v>
      </c>
      <c r="H710" s="105">
        <f t="shared" si="33"/>
        <v>0.248</v>
      </c>
      <c r="I710" s="101"/>
      <c r="J710" s="41">
        <v>56163</v>
      </c>
      <c r="K710" s="41">
        <v>56129</v>
      </c>
      <c r="L710" s="41">
        <v>56131</v>
      </c>
      <c r="M710" s="41">
        <v>56000</v>
      </c>
      <c r="N710" s="41">
        <v>55925</v>
      </c>
      <c r="O710" s="41">
        <v>55798</v>
      </c>
      <c r="P710" s="41">
        <v>55552</v>
      </c>
      <c r="Q710" s="41">
        <v>55375</v>
      </c>
      <c r="R710" s="41">
        <v>55244</v>
      </c>
      <c r="S710" s="41">
        <v>55144</v>
      </c>
      <c r="T710" s="41">
        <v>55014</v>
      </c>
      <c r="U710" s="41">
        <v>54855</v>
      </c>
    </row>
    <row r="711" spans="1:21" x14ac:dyDescent="0.35">
      <c r="A711" s="40">
        <v>707</v>
      </c>
      <c r="B711" s="76" t="s">
        <v>909</v>
      </c>
      <c r="C711" s="54" t="str">
        <f t="shared" si="34"/>
        <v xml:space="preserve"> California</v>
      </c>
      <c r="D711" s="91" t="str">
        <f t="shared" si="35"/>
        <v>Colton city</v>
      </c>
      <c r="E711" s="103" t="e" vm="317">
        <v>#VALUE!</v>
      </c>
      <c r="F711" s="97" t="e" vm="1786">
        <v>#VALUE!</v>
      </c>
      <c r="G711" s="98" cm="1" vm="1787">
        <f t="array" ref="G711">_FV(F711,"Population")</f>
        <v>54741</v>
      </c>
      <c r="H711" s="105">
        <f t="shared" si="33"/>
        <v>-8.3000000000000004E-2</v>
      </c>
      <c r="I711" s="101"/>
      <c r="J711" s="41">
        <v>52154</v>
      </c>
      <c r="K711" s="41">
        <v>52148</v>
      </c>
      <c r="L711" s="41">
        <v>52261</v>
      </c>
      <c r="M711" s="41">
        <v>52712</v>
      </c>
      <c r="N711" s="41">
        <v>52945</v>
      </c>
      <c r="O711" s="41">
        <v>53105</v>
      </c>
      <c r="P711" s="41">
        <v>53706</v>
      </c>
      <c r="Q711" s="41">
        <v>54291</v>
      </c>
      <c r="R711" s="41">
        <v>54507</v>
      </c>
      <c r="S711" s="41">
        <v>54680</v>
      </c>
      <c r="T711" s="41">
        <v>54637</v>
      </c>
      <c r="U711" s="41">
        <v>54824</v>
      </c>
    </row>
    <row r="712" spans="1:21" x14ac:dyDescent="0.35">
      <c r="A712" s="40">
        <v>708</v>
      </c>
      <c r="B712" s="76" t="s">
        <v>910</v>
      </c>
      <c r="C712" s="54" t="str">
        <f t="shared" si="34"/>
        <v xml:space="preserve"> Indiana</v>
      </c>
      <c r="D712" s="91" t="str">
        <f t="shared" si="35"/>
        <v>Anderson city</v>
      </c>
      <c r="E712" s="103" t="e" vm="329">
        <v>#VALUE!</v>
      </c>
      <c r="F712" s="97" t="e" vm="1788">
        <v>#VALUE!</v>
      </c>
      <c r="G712" s="98" cm="1" vm="1789">
        <f t="array" ref="G712">_FV(F712,"Population")</f>
        <v>55037</v>
      </c>
      <c r="H712" s="105">
        <f t="shared" si="33"/>
        <v>0.27200000000000002</v>
      </c>
      <c r="I712" s="101"/>
      <c r="J712" s="41">
        <v>56129</v>
      </c>
      <c r="K712" s="41">
        <v>56082</v>
      </c>
      <c r="L712" s="41">
        <v>56065</v>
      </c>
      <c r="M712" s="41">
        <v>55798</v>
      </c>
      <c r="N712" s="41">
        <v>55441</v>
      </c>
      <c r="O712" s="41">
        <v>55465</v>
      </c>
      <c r="P712" s="41">
        <v>55252</v>
      </c>
      <c r="Q712" s="41">
        <v>55020</v>
      </c>
      <c r="R712" s="41">
        <v>54985</v>
      </c>
      <c r="S712" s="41">
        <v>54898</v>
      </c>
      <c r="T712" s="41">
        <v>54883</v>
      </c>
      <c r="U712" s="41">
        <v>54765</v>
      </c>
    </row>
    <row r="713" spans="1:21" x14ac:dyDescent="0.35">
      <c r="A713" s="40">
        <v>709</v>
      </c>
      <c r="B713" s="76" t="s">
        <v>911</v>
      </c>
      <c r="C713" s="54" t="str">
        <f t="shared" si="34"/>
        <v xml:space="preserve"> Connecticut</v>
      </c>
      <c r="D713" s="91" t="str">
        <f t="shared" si="35"/>
        <v>West Haven city</v>
      </c>
      <c r="E713" s="103" t="e" vm="755">
        <v>#VALUE!</v>
      </c>
      <c r="F713" s="97" t="e" vm="1790">
        <v>#VALUE!</v>
      </c>
      <c r="G713" s="98" cm="1" vm="1791">
        <f t="array" ref="G713">_FV(F713,"Population")</f>
        <v>54879</v>
      </c>
      <c r="H713" s="105">
        <f t="shared" ref="H713:H776" si="36">(G713-U713)/1000</f>
        <v>0.25900000000000001</v>
      </c>
      <c r="I713" s="101"/>
      <c r="J713" s="41">
        <v>55564</v>
      </c>
      <c r="K713" s="41">
        <v>55564</v>
      </c>
      <c r="L713" s="41">
        <v>55570</v>
      </c>
      <c r="M713" s="41">
        <v>55510</v>
      </c>
      <c r="N713" s="41">
        <v>55284</v>
      </c>
      <c r="O713" s="41">
        <v>55130</v>
      </c>
      <c r="P713" s="41">
        <v>55289</v>
      </c>
      <c r="Q713" s="41">
        <v>54872</v>
      </c>
      <c r="R713" s="41">
        <v>54640</v>
      </c>
      <c r="S713" s="41">
        <v>54841</v>
      </c>
      <c r="T713" s="41">
        <v>54895</v>
      </c>
      <c r="U713" s="41">
        <v>54620</v>
      </c>
    </row>
    <row r="714" spans="1:21" x14ac:dyDescent="0.35">
      <c r="A714" s="40">
        <v>710</v>
      </c>
      <c r="B714" s="76" t="s">
        <v>912</v>
      </c>
      <c r="C714" s="54" t="str">
        <f t="shared" si="34"/>
        <v xml:space="preserve"> North Carolina</v>
      </c>
      <c r="D714" s="91" t="str">
        <f t="shared" si="35"/>
        <v>Burlington city</v>
      </c>
      <c r="E714" s="103" t="e" vm="420">
        <v>#VALUE!</v>
      </c>
      <c r="F714" s="97" t="e" vm="1792">
        <v>#VALUE!</v>
      </c>
      <c r="G714" s="98" cm="1" vm="1793">
        <f t="array" ref="G714">_FV(F714,"Population")</f>
        <v>53748</v>
      </c>
      <c r="H714" s="105">
        <f t="shared" si="36"/>
        <v>-0.85799999999999998</v>
      </c>
      <c r="I714" s="101"/>
      <c r="J714" s="41">
        <v>49963</v>
      </c>
      <c r="K714" s="41">
        <v>51079</v>
      </c>
      <c r="L714" s="41">
        <v>51172</v>
      </c>
      <c r="M714" s="41">
        <v>51169</v>
      </c>
      <c r="N714" s="41">
        <v>51198</v>
      </c>
      <c r="O714" s="41">
        <v>51314</v>
      </c>
      <c r="P714" s="41">
        <v>51475</v>
      </c>
      <c r="Q714" s="41">
        <v>51867</v>
      </c>
      <c r="R714" s="41">
        <v>52180</v>
      </c>
      <c r="S714" s="41">
        <v>53121</v>
      </c>
      <c r="T714" s="41">
        <v>53911</v>
      </c>
      <c r="U714" s="41">
        <v>54606</v>
      </c>
    </row>
    <row r="715" spans="1:21" x14ac:dyDescent="0.35">
      <c r="A715" s="40">
        <v>711</v>
      </c>
      <c r="B715" s="76" t="s">
        <v>913</v>
      </c>
      <c r="C715" s="54" t="str">
        <f t="shared" si="34"/>
        <v xml:space="preserve"> Kansas</v>
      </c>
      <c r="D715" s="91" t="str">
        <f t="shared" si="35"/>
        <v>Manhattan city</v>
      </c>
      <c r="E715" s="103" t="e" vm="332">
        <v>#VALUE!</v>
      </c>
      <c r="F715" s="97" t="e" vm="1794">
        <v>#VALUE!</v>
      </c>
      <c r="G715" s="98" cm="1" vm="1795">
        <f t="array" ref="G715">_FV(F715,"Population")</f>
        <v>2317</v>
      </c>
      <c r="H715" s="105">
        <f t="shared" si="36"/>
        <v>-52.286999999999999</v>
      </c>
      <c r="I715" s="101"/>
      <c r="J715" s="41">
        <v>52281</v>
      </c>
      <c r="K715" s="41">
        <v>52158</v>
      </c>
      <c r="L715" s="41">
        <v>52526</v>
      </c>
      <c r="M715" s="41">
        <v>54148</v>
      </c>
      <c r="N715" s="41">
        <v>56597</v>
      </c>
      <c r="O715" s="41">
        <v>56101</v>
      </c>
      <c r="P715" s="41">
        <v>55685</v>
      </c>
      <c r="Q715" s="41">
        <v>56513</v>
      </c>
      <c r="R715" s="41">
        <v>55241</v>
      </c>
      <c r="S715" s="41">
        <v>55124</v>
      </c>
      <c r="T715" s="41">
        <v>54983</v>
      </c>
      <c r="U715" s="41">
        <v>54604</v>
      </c>
    </row>
    <row r="716" spans="1:21" x14ac:dyDescent="0.35">
      <c r="A716" s="40">
        <v>712</v>
      </c>
      <c r="B716" s="76" t="s">
        <v>914</v>
      </c>
      <c r="C716" s="54" t="str">
        <f t="shared" si="34"/>
        <v xml:space="preserve"> Florida</v>
      </c>
      <c r="D716" s="91" t="str">
        <f t="shared" si="35"/>
        <v>St. Cloud city</v>
      </c>
      <c r="E716" s="103" t="e" vm="413">
        <v>#VALUE!</v>
      </c>
      <c r="F716" s="97" t="e" vm="1796">
        <v>#VALUE!</v>
      </c>
      <c r="G716" s="98" cm="1" vm="1797">
        <f t="array" ref="G716">_FV(F716,"Population")</f>
        <v>54115</v>
      </c>
      <c r="H716" s="105">
        <f t="shared" si="36"/>
        <v>-0.46400000000000002</v>
      </c>
      <c r="I716" s="101"/>
      <c r="J716" s="41">
        <v>35183</v>
      </c>
      <c r="K716" s="41">
        <v>37787</v>
      </c>
      <c r="L716" s="41">
        <v>37983</v>
      </c>
      <c r="M716" s="41">
        <v>39474</v>
      </c>
      <c r="N716" s="41">
        <v>41175</v>
      </c>
      <c r="O716" s="41">
        <v>42504</v>
      </c>
      <c r="P716" s="41">
        <v>44605</v>
      </c>
      <c r="Q716" s="41">
        <v>46742</v>
      </c>
      <c r="R716" s="41">
        <v>48578</v>
      </c>
      <c r="S716" s="41">
        <v>51700</v>
      </c>
      <c r="T716" s="41">
        <v>54200</v>
      </c>
      <c r="U716" s="41">
        <v>54579</v>
      </c>
    </row>
    <row r="717" spans="1:21" x14ac:dyDescent="0.35">
      <c r="A717" s="40">
        <v>713</v>
      </c>
      <c r="B717" s="76" t="s">
        <v>915</v>
      </c>
      <c r="C717" s="54" t="str">
        <f t="shared" si="34"/>
        <v xml:space="preserve"> Illinois</v>
      </c>
      <c r="D717" s="91" t="str">
        <f t="shared" si="35"/>
        <v>Normal town</v>
      </c>
      <c r="E717" s="103" t="e" vm="326">
        <v>#VALUE!</v>
      </c>
      <c r="F717" s="97" t="e" vm="1798">
        <v>#VALUE!</v>
      </c>
      <c r="G717" s="98" cm="1" vm="1799">
        <f t="array" ref="G717">_FV(F717,"Population")</f>
        <v>54742</v>
      </c>
      <c r="H717" s="105">
        <f t="shared" si="36"/>
        <v>0.27300000000000002</v>
      </c>
      <c r="I717" s="101"/>
      <c r="J717" s="41">
        <v>52497</v>
      </c>
      <c r="K717" s="41">
        <v>52549</v>
      </c>
      <c r="L717" s="41">
        <v>52643</v>
      </c>
      <c r="M717" s="41">
        <v>53119</v>
      </c>
      <c r="N717" s="41">
        <v>54025</v>
      </c>
      <c r="O717" s="41">
        <v>54667</v>
      </c>
      <c r="P717" s="41">
        <v>54517</v>
      </c>
      <c r="Q717" s="41">
        <v>54294</v>
      </c>
      <c r="R717" s="41">
        <v>54391</v>
      </c>
      <c r="S717" s="41">
        <v>54452</v>
      </c>
      <c r="T717" s="41">
        <v>54629</v>
      </c>
      <c r="U717" s="41">
        <v>54469</v>
      </c>
    </row>
    <row r="718" spans="1:21" x14ac:dyDescent="0.35">
      <c r="A718" s="40">
        <v>714</v>
      </c>
      <c r="B718" s="76" t="s">
        <v>916</v>
      </c>
      <c r="C718" s="54" t="str">
        <f t="shared" si="34"/>
        <v xml:space="preserve"> Alabama</v>
      </c>
      <c r="D718" s="91" t="str">
        <f t="shared" si="35"/>
        <v>Decatur city</v>
      </c>
      <c r="E718" s="103" t="e" vm="313">
        <v>#VALUE!</v>
      </c>
      <c r="F718" s="97" t="e" vm="1800">
        <v>#VALUE!</v>
      </c>
      <c r="G718" s="98" cm="1" vm="1801">
        <f t="array" ref="G718">_FV(F718,"Population")</f>
        <v>54264</v>
      </c>
      <c r="H718" s="105">
        <f t="shared" si="36"/>
        <v>-0.18099999999999999</v>
      </c>
      <c r="I718" s="101"/>
      <c r="J718" s="41">
        <v>55683</v>
      </c>
      <c r="K718" s="41">
        <v>55786</v>
      </c>
      <c r="L718" s="41">
        <v>55814</v>
      </c>
      <c r="M718" s="41">
        <v>55916</v>
      </c>
      <c r="N718" s="41">
        <v>55837</v>
      </c>
      <c r="O718" s="41">
        <v>55465</v>
      </c>
      <c r="P718" s="41">
        <v>55269</v>
      </c>
      <c r="Q718" s="41">
        <v>55027</v>
      </c>
      <c r="R718" s="41">
        <v>54729</v>
      </c>
      <c r="S718" s="41">
        <v>54437</v>
      </c>
      <c r="T718" s="41">
        <v>54364</v>
      </c>
      <c r="U718" s="41">
        <v>54445</v>
      </c>
    </row>
    <row r="719" spans="1:21" x14ac:dyDescent="0.35">
      <c r="A719" s="40">
        <v>715</v>
      </c>
      <c r="B719" s="76" t="s">
        <v>917</v>
      </c>
      <c r="C719" s="54" t="str">
        <f t="shared" si="34"/>
        <v xml:space="preserve"> Illinois</v>
      </c>
      <c r="D719" s="91" t="str">
        <f t="shared" si="35"/>
        <v>Berwyn city</v>
      </c>
      <c r="E719" s="103" t="e" vm="326">
        <v>#VALUE!</v>
      </c>
      <c r="F719" s="97" t="e" vm="1802">
        <v>#VALUE!</v>
      </c>
      <c r="G719" s="98" cm="1" vm="1803">
        <f t="array" ref="G719">_FV(F719,"Population")</f>
        <v>54917</v>
      </c>
      <c r="H719" s="105">
        <f t="shared" si="36"/>
        <v>0.52600000000000002</v>
      </c>
      <c r="I719" s="101"/>
      <c r="J719" s="41">
        <v>56657</v>
      </c>
      <c r="K719" s="41">
        <v>56653</v>
      </c>
      <c r="L719" s="41">
        <v>56671</v>
      </c>
      <c r="M719" s="41">
        <v>56791</v>
      </c>
      <c r="N719" s="41">
        <v>56886</v>
      </c>
      <c r="O719" s="41">
        <v>56914</v>
      </c>
      <c r="P719" s="41">
        <v>56777</v>
      </c>
      <c r="Q719" s="41">
        <v>56436</v>
      </c>
      <c r="R719" s="41">
        <v>55986</v>
      </c>
      <c r="S719" s="41">
        <v>55435</v>
      </c>
      <c r="T719" s="41">
        <v>54821</v>
      </c>
      <c r="U719" s="41">
        <v>54391</v>
      </c>
    </row>
    <row r="720" spans="1:21" x14ac:dyDescent="0.35">
      <c r="A720" s="40">
        <v>716</v>
      </c>
      <c r="B720" s="76" t="s">
        <v>918</v>
      </c>
      <c r="C720" s="54" t="str">
        <f t="shared" si="34"/>
        <v xml:space="preserve"> Texas</v>
      </c>
      <c r="D720" s="91" t="str">
        <f t="shared" si="35"/>
        <v>Port Arthur city</v>
      </c>
      <c r="E720" s="103" t="e" vm="370">
        <v>#VALUE!</v>
      </c>
      <c r="F720" s="97" t="e" vm="218">
        <v>#VALUE!</v>
      </c>
      <c r="G720" s="98" cm="1" vm="1804">
        <f t="array" ref="G720">_FV(F720,"Population")</f>
        <v>55018</v>
      </c>
      <c r="H720" s="105">
        <f t="shared" si="36"/>
        <v>0.73799999999999999</v>
      </c>
      <c r="I720" s="101"/>
      <c r="J720" s="41">
        <v>53818</v>
      </c>
      <c r="K720" s="41">
        <v>54376</v>
      </c>
      <c r="L720" s="41">
        <v>54500</v>
      </c>
      <c r="M720" s="41">
        <v>54905</v>
      </c>
      <c r="N720" s="41">
        <v>54563</v>
      </c>
      <c r="O720" s="41">
        <v>54719</v>
      </c>
      <c r="P720" s="41">
        <v>54529</v>
      </c>
      <c r="Q720" s="41">
        <v>55378</v>
      </c>
      <c r="R720" s="41">
        <v>55566</v>
      </c>
      <c r="S720" s="41">
        <v>55433</v>
      </c>
      <c r="T720" s="41">
        <v>54889</v>
      </c>
      <c r="U720" s="41">
        <v>54280</v>
      </c>
    </row>
    <row r="721" spans="1:21" x14ac:dyDescent="0.35">
      <c r="A721" s="40">
        <v>717</v>
      </c>
      <c r="B721" s="76" t="s">
        <v>919</v>
      </c>
      <c r="C721" s="54" t="str">
        <f t="shared" si="34"/>
        <v xml:space="preserve"> Tennessee</v>
      </c>
      <c r="D721" s="91" t="str">
        <f t="shared" si="35"/>
        <v>Kingsport city</v>
      </c>
      <c r="E721" s="103" t="e" vm="369">
        <v>#VALUE!</v>
      </c>
      <c r="F721" s="97" t="e" vm="1805">
        <v>#VALUE!</v>
      </c>
      <c r="G721" s="98" cm="1" vm="1806">
        <f t="array" ref="G721">_FV(F721,"Population")</f>
        <v>54076</v>
      </c>
      <c r="H721" s="105">
        <f t="shared" si="36"/>
        <v>-5.0999999999999997E-2</v>
      </c>
      <c r="I721" s="101"/>
      <c r="J721" s="41">
        <v>48205</v>
      </c>
      <c r="K721" s="41">
        <v>52997</v>
      </c>
      <c r="L721" s="41">
        <v>52953</v>
      </c>
      <c r="M721" s="41">
        <v>52924</v>
      </c>
      <c r="N721" s="41">
        <v>52739</v>
      </c>
      <c r="O721" s="41">
        <v>52817</v>
      </c>
      <c r="P721" s="41">
        <v>52822</v>
      </c>
      <c r="Q721" s="41">
        <v>52757</v>
      </c>
      <c r="R721" s="41">
        <v>52521</v>
      </c>
      <c r="S721" s="41">
        <v>53487</v>
      </c>
      <c r="T721" s="41">
        <v>54006</v>
      </c>
      <c r="U721" s="41">
        <v>54127</v>
      </c>
    </row>
    <row r="722" spans="1:21" x14ac:dyDescent="0.35">
      <c r="A722" s="40">
        <v>718</v>
      </c>
      <c r="B722" s="76" t="s">
        <v>920</v>
      </c>
      <c r="C722" s="54" t="str">
        <f t="shared" si="34"/>
        <v xml:space="preserve"> Minnesota</v>
      </c>
      <c r="D722" s="91" t="str">
        <f t="shared" si="35"/>
        <v>Minnetonka city</v>
      </c>
      <c r="E722" s="103" t="e" vm="341">
        <v>#VALUE!</v>
      </c>
      <c r="F722" s="97" t="e" vm="1807">
        <v>#VALUE!</v>
      </c>
      <c r="G722" s="98" cm="1" vm="1808">
        <f t="array" ref="G722">_FV(F722,"Population")</f>
        <v>53953</v>
      </c>
      <c r="H722" s="105">
        <f t="shared" si="36"/>
        <v>-0.111</v>
      </c>
      <c r="I722" s="101"/>
      <c r="J722" s="41">
        <v>49734</v>
      </c>
      <c r="K722" s="41">
        <v>49735</v>
      </c>
      <c r="L722" s="41">
        <v>49796</v>
      </c>
      <c r="M722" s="41">
        <v>50646</v>
      </c>
      <c r="N722" s="41">
        <v>51232</v>
      </c>
      <c r="O722" s="41">
        <v>51437</v>
      </c>
      <c r="P722" s="41">
        <v>51555</v>
      </c>
      <c r="Q722" s="41">
        <v>51739</v>
      </c>
      <c r="R722" s="41">
        <v>52447</v>
      </c>
      <c r="S722" s="41">
        <v>52910</v>
      </c>
      <c r="T722" s="41">
        <v>53883</v>
      </c>
      <c r="U722" s="41">
        <v>54064</v>
      </c>
    </row>
    <row r="723" spans="1:21" x14ac:dyDescent="0.35">
      <c r="A723" s="40">
        <v>719</v>
      </c>
      <c r="B723" s="76" t="s">
        <v>921</v>
      </c>
      <c r="C723" s="54" t="str">
        <f t="shared" si="34"/>
        <v xml:space="preserve"> California</v>
      </c>
      <c r="D723" s="91" t="str">
        <f t="shared" si="35"/>
        <v>Rosemead city</v>
      </c>
      <c r="E723" s="103" t="e" vm="317">
        <v>#VALUE!</v>
      </c>
      <c r="F723" s="97" t="e" vm="1809">
        <v>#VALUE!</v>
      </c>
      <c r="G723" s="98" cm="1" vm="1810">
        <f t="array" ref="G723">_FV(F723,"Population")</f>
        <v>54412</v>
      </c>
      <c r="H723" s="105">
        <f t="shared" si="36"/>
        <v>0.35399999999999998</v>
      </c>
      <c r="I723" s="101"/>
      <c r="J723" s="41">
        <v>53764</v>
      </c>
      <c r="K723" s="41">
        <v>53771</v>
      </c>
      <c r="L723" s="41">
        <v>53795</v>
      </c>
      <c r="M723" s="41">
        <v>54022</v>
      </c>
      <c r="N723" s="41">
        <v>54215</v>
      </c>
      <c r="O723" s="41">
        <v>54398</v>
      </c>
      <c r="P723" s="41">
        <v>54429</v>
      </c>
      <c r="Q723" s="41">
        <v>54440</v>
      </c>
      <c r="R723" s="41">
        <v>54332</v>
      </c>
      <c r="S723" s="41">
        <v>54221</v>
      </c>
      <c r="T723" s="41">
        <v>54226</v>
      </c>
      <c r="U723" s="41">
        <v>54058</v>
      </c>
    </row>
    <row r="724" spans="1:21" x14ac:dyDescent="0.35">
      <c r="A724" s="40">
        <v>720</v>
      </c>
      <c r="B724" s="76" t="s">
        <v>922</v>
      </c>
      <c r="C724" s="54" t="str">
        <f t="shared" si="34"/>
        <v xml:space="preserve"> California</v>
      </c>
      <c r="D724" s="91" t="str">
        <f t="shared" si="35"/>
        <v>Paramount city</v>
      </c>
      <c r="E724" s="103" t="e" vm="317">
        <v>#VALUE!</v>
      </c>
      <c r="F724" s="97" t="e" vm="1811">
        <v>#VALUE!</v>
      </c>
      <c r="G724" s="98" cm="1" vm="1812">
        <f t="array" ref="G724">_FV(F724,"Population")</f>
        <v>54387</v>
      </c>
      <c r="H724" s="105">
        <f t="shared" si="36"/>
        <v>0.432</v>
      </c>
      <c r="I724" s="101"/>
      <c r="J724" s="41">
        <v>54098</v>
      </c>
      <c r="K724" s="41">
        <v>54098</v>
      </c>
      <c r="L724" s="41">
        <v>54104</v>
      </c>
      <c r="M724" s="41">
        <v>54329</v>
      </c>
      <c r="N724" s="41">
        <v>54580</v>
      </c>
      <c r="O724" s="41">
        <v>54854</v>
      </c>
      <c r="P724" s="41">
        <v>54914</v>
      </c>
      <c r="Q724" s="41">
        <v>54971</v>
      </c>
      <c r="R724" s="41">
        <v>54789</v>
      </c>
      <c r="S724" s="41">
        <v>54621</v>
      </c>
      <c r="T724" s="41">
        <v>54259</v>
      </c>
      <c r="U724" s="41">
        <v>53955</v>
      </c>
    </row>
    <row r="725" spans="1:21" x14ac:dyDescent="0.35">
      <c r="A725" s="40">
        <v>721</v>
      </c>
      <c r="B725" s="76" t="s">
        <v>923</v>
      </c>
      <c r="C725" s="54" t="str">
        <f t="shared" si="34"/>
        <v xml:space="preserve"> North Carolina</v>
      </c>
      <c r="D725" s="91" t="str">
        <f t="shared" si="35"/>
        <v>Rocky Mount city</v>
      </c>
      <c r="E725" s="103" t="e" vm="420">
        <v>#VALUE!</v>
      </c>
      <c r="F725" s="97" t="e" vm="1813">
        <v>#VALUE!</v>
      </c>
      <c r="G725" s="98" cm="1" vm="1814">
        <f t="array" ref="G725">_FV(F725,"Population")</f>
        <v>54242</v>
      </c>
      <c r="H725" s="105">
        <f t="shared" si="36"/>
        <v>0.32</v>
      </c>
      <c r="I725" s="101"/>
      <c r="J725" s="41">
        <v>57477</v>
      </c>
      <c r="K725" s="41">
        <v>57695</v>
      </c>
      <c r="L725" s="41">
        <v>57680</v>
      </c>
      <c r="M725" s="41">
        <v>57401</v>
      </c>
      <c r="N725" s="41">
        <v>56735</v>
      </c>
      <c r="O725" s="41">
        <v>56300</v>
      </c>
      <c r="P725" s="41">
        <v>55880</v>
      </c>
      <c r="Q725" s="41">
        <v>55003</v>
      </c>
      <c r="R725" s="41">
        <v>54992</v>
      </c>
      <c r="S725" s="41">
        <v>54634</v>
      </c>
      <c r="T725" s="41">
        <v>54232</v>
      </c>
      <c r="U725" s="41">
        <v>53922</v>
      </c>
    </row>
    <row r="726" spans="1:21" x14ac:dyDescent="0.35">
      <c r="A726" s="40">
        <v>722</v>
      </c>
      <c r="B726" s="76" t="s">
        <v>924</v>
      </c>
      <c r="C726" s="54" t="str">
        <f t="shared" si="34"/>
        <v xml:space="preserve"> California</v>
      </c>
      <c r="D726" s="91" t="str">
        <f t="shared" si="35"/>
        <v>Yucaipa city</v>
      </c>
      <c r="E726" s="103" t="e" vm="317">
        <v>#VALUE!</v>
      </c>
      <c r="F726" s="97" t="e" vm="1815">
        <v>#VALUE!</v>
      </c>
      <c r="G726" s="98" cm="1" vm="1816">
        <f t="array" ref="G726">_FV(F726,"Population")</f>
        <v>53682</v>
      </c>
      <c r="H726" s="105">
        <f t="shared" si="36"/>
        <v>-0.23899999999999999</v>
      </c>
      <c r="I726" s="101"/>
      <c r="J726" s="41">
        <v>51367</v>
      </c>
      <c r="K726" s="41">
        <v>51347</v>
      </c>
      <c r="L726" s="41">
        <v>51474</v>
      </c>
      <c r="M726" s="41">
        <v>51954</v>
      </c>
      <c r="N726" s="41">
        <v>52280</v>
      </c>
      <c r="O726" s="41">
        <v>52546</v>
      </c>
      <c r="P726" s="41">
        <v>52730</v>
      </c>
      <c r="Q726" s="41">
        <v>52981</v>
      </c>
      <c r="R726" s="41">
        <v>53186</v>
      </c>
      <c r="S726" s="41">
        <v>53496</v>
      </c>
      <c r="T726" s="41">
        <v>53557</v>
      </c>
      <c r="U726" s="41">
        <v>53921</v>
      </c>
    </row>
    <row r="727" spans="1:21" x14ac:dyDescent="0.35">
      <c r="A727" s="40">
        <v>723</v>
      </c>
      <c r="B727" s="76" t="s">
        <v>925</v>
      </c>
      <c r="C727" s="54" t="str">
        <f t="shared" si="34"/>
        <v xml:space="preserve"> California</v>
      </c>
      <c r="D727" s="91" t="str">
        <f t="shared" si="35"/>
        <v>Watsonville city</v>
      </c>
      <c r="E727" s="103" t="e" vm="317">
        <v>#VALUE!</v>
      </c>
      <c r="F727" s="97" t="e" vm="1817">
        <v>#VALUE!</v>
      </c>
      <c r="G727" s="98" cm="1" vm="1818">
        <f t="array" ref="G727">_FV(F727,"Population")</f>
        <v>53920</v>
      </c>
      <c r="H727" s="105">
        <f t="shared" si="36"/>
        <v>6.4000000000000001E-2</v>
      </c>
      <c r="I727" s="101"/>
      <c r="J727" s="41">
        <v>51199</v>
      </c>
      <c r="K727" s="41">
        <v>51214</v>
      </c>
      <c r="L727" s="41">
        <v>51278</v>
      </c>
      <c r="M727" s="41">
        <v>51593</v>
      </c>
      <c r="N727" s="41">
        <v>51887</v>
      </c>
      <c r="O727" s="41">
        <v>52412</v>
      </c>
      <c r="P727" s="41">
        <v>52959</v>
      </c>
      <c r="Q727" s="41">
        <v>53528</v>
      </c>
      <c r="R727" s="41">
        <v>53774</v>
      </c>
      <c r="S727" s="41">
        <v>53919</v>
      </c>
      <c r="T727" s="41">
        <v>53875</v>
      </c>
      <c r="U727" s="41">
        <v>53856</v>
      </c>
    </row>
    <row r="728" spans="1:21" x14ac:dyDescent="0.35">
      <c r="A728" s="40">
        <v>724</v>
      </c>
      <c r="B728" s="76" t="s">
        <v>926</v>
      </c>
      <c r="C728" s="54" t="str">
        <f t="shared" si="34"/>
        <v xml:space="preserve"> Ohio</v>
      </c>
      <c r="D728" s="91" t="str">
        <f t="shared" si="35"/>
        <v>Elyria city</v>
      </c>
      <c r="E728" s="103" t="e" vm="359">
        <v>#VALUE!</v>
      </c>
      <c r="F728" s="97" t="e" vm="1819">
        <v>#VALUE!</v>
      </c>
      <c r="G728" s="98" cm="1" vm="1820">
        <f t="array" ref="G728">_FV(F728,"Population")</f>
        <v>53881</v>
      </c>
      <c r="H728" s="105">
        <f t="shared" si="36"/>
        <v>0.124</v>
      </c>
      <c r="I728" s="101"/>
      <c r="J728" s="41">
        <v>54533</v>
      </c>
      <c r="K728" s="41">
        <v>54526</v>
      </c>
      <c r="L728" s="41">
        <v>54487</v>
      </c>
      <c r="M728" s="41">
        <v>54322</v>
      </c>
      <c r="N728" s="41">
        <v>54162</v>
      </c>
      <c r="O728" s="41">
        <v>54115</v>
      </c>
      <c r="P728" s="41">
        <v>54078</v>
      </c>
      <c r="Q728" s="41">
        <v>53917</v>
      </c>
      <c r="R728" s="41">
        <v>53865</v>
      </c>
      <c r="S728" s="41">
        <v>53781</v>
      </c>
      <c r="T728" s="41">
        <v>53797</v>
      </c>
      <c r="U728" s="41">
        <v>53757</v>
      </c>
    </row>
    <row r="729" spans="1:21" x14ac:dyDescent="0.35">
      <c r="A729" s="40">
        <v>725</v>
      </c>
      <c r="B729" s="76" t="s">
        <v>927</v>
      </c>
      <c r="C729" s="54" t="str">
        <f t="shared" si="34"/>
        <v xml:space="preserve"> Virginia</v>
      </c>
      <c r="D729" s="91" t="str">
        <f t="shared" si="35"/>
        <v>Leesburg town</v>
      </c>
      <c r="E729" s="103" t="e" vm="481">
        <v>#VALUE!</v>
      </c>
      <c r="F729" s="97" t="e" vm="1821">
        <v>#VALUE!</v>
      </c>
      <c r="G729" s="98" cm="1" vm="1822">
        <f t="array" ref="G729">_FV(F729,"Population")</f>
        <v>53917</v>
      </c>
      <c r="H729" s="105">
        <f t="shared" si="36"/>
        <v>0.19</v>
      </c>
      <c r="I729" s="101"/>
      <c r="J729" s="41">
        <v>42616</v>
      </c>
      <c r="K729" s="41">
        <v>42643</v>
      </c>
      <c r="L729" s="41">
        <v>43067</v>
      </c>
      <c r="M729" s="41">
        <v>44537</v>
      </c>
      <c r="N729" s="41">
        <v>46076</v>
      </c>
      <c r="O729" s="41">
        <v>47713</v>
      </c>
      <c r="P729" s="41">
        <v>49338</v>
      </c>
      <c r="Q729" s="41">
        <v>50935</v>
      </c>
      <c r="R729" s="41">
        <v>52495</v>
      </c>
      <c r="S729" s="41">
        <v>54055</v>
      </c>
      <c r="T729" s="41">
        <v>53763</v>
      </c>
      <c r="U729" s="41">
        <v>53727</v>
      </c>
    </row>
    <row r="730" spans="1:21" x14ac:dyDescent="0.35">
      <c r="A730" s="40">
        <v>726</v>
      </c>
      <c r="B730" s="76" t="s">
        <v>928</v>
      </c>
      <c r="C730" s="54" t="str">
        <f t="shared" si="34"/>
        <v xml:space="preserve"> Illinois</v>
      </c>
      <c r="D730" s="91" t="str">
        <f t="shared" si="35"/>
        <v>Mount Prospect village</v>
      </c>
      <c r="E730" s="103" t="e" vm="326">
        <v>#VALUE!</v>
      </c>
      <c r="F730" s="97" t="e" vm="1823">
        <v>#VALUE!</v>
      </c>
      <c r="G730" s="98" cm="1" vm="1824">
        <f t="array" ref="G730">_FV(F730,"Population")</f>
        <v>54198</v>
      </c>
      <c r="H730" s="105">
        <f t="shared" si="36"/>
        <v>0.47899999999999998</v>
      </c>
      <c r="I730" s="101"/>
      <c r="J730" s="41">
        <v>54167</v>
      </c>
      <c r="K730" s="41">
        <v>55037</v>
      </c>
      <c r="L730" s="41">
        <v>55082</v>
      </c>
      <c r="M730" s="41">
        <v>55264</v>
      </c>
      <c r="N730" s="41">
        <v>55417</v>
      </c>
      <c r="O730" s="41">
        <v>55602</v>
      </c>
      <c r="P730" s="41">
        <v>55770</v>
      </c>
      <c r="Q730" s="41">
        <v>55528</v>
      </c>
      <c r="R730" s="41">
        <v>55156</v>
      </c>
      <c r="S730" s="41">
        <v>54675</v>
      </c>
      <c r="T730" s="41">
        <v>54116</v>
      </c>
      <c r="U730" s="41">
        <v>53719</v>
      </c>
    </row>
    <row r="731" spans="1:21" x14ac:dyDescent="0.35">
      <c r="A731" s="40">
        <v>727</v>
      </c>
      <c r="B731" s="76" t="s">
        <v>929</v>
      </c>
      <c r="C731" s="54" t="str">
        <f t="shared" si="34"/>
        <v xml:space="preserve"> Florida</v>
      </c>
      <c r="D731" s="91" t="str">
        <f t="shared" si="35"/>
        <v>Pinellas Park city</v>
      </c>
      <c r="E731" s="103" t="e" vm="413">
        <v>#VALUE!</v>
      </c>
      <c r="F731" s="97" t="e" vm="1825">
        <v>#VALUE!</v>
      </c>
      <c r="G731" s="98" cm="1" vm="1826">
        <f t="array" ref="G731">_FV(F731,"Population")</f>
        <v>53098</v>
      </c>
      <c r="H731" s="105">
        <f t="shared" si="36"/>
        <v>-0.53900000000000003</v>
      </c>
      <c r="I731" s="101"/>
      <c r="J731" s="41">
        <v>49079</v>
      </c>
      <c r="K731" s="41">
        <v>49553</v>
      </c>
      <c r="L731" s="41">
        <v>49532</v>
      </c>
      <c r="M731" s="41">
        <v>49944</v>
      </c>
      <c r="N731" s="41">
        <v>50202</v>
      </c>
      <c r="O731" s="41">
        <v>50532</v>
      </c>
      <c r="P731" s="41">
        <v>51410</v>
      </c>
      <c r="Q731" s="41">
        <v>51989</v>
      </c>
      <c r="R731" s="41">
        <v>52615</v>
      </c>
      <c r="S731" s="41">
        <v>52940</v>
      </c>
      <c r="T731" s="41">
        <v>53157</v>
      </c>
      <c r="U731" s="41">
        <v>53637</v>
      </c>
    </row>
    <row r="732" spans="1:21" x14ac:dyDescent="0.35">
      <c r="A732" s="40">
        <v>728</v>
      </c>
      <c r="B732" s="76" t="s">
        <v>930</v>
      </c>
      <c r="C732" s="54" t="str">
        <f t="shared" si="34"/>
        <v xml:space="preserve"> California</v>
      </c>
      <c r="D732" s="91" t="str">
        <f t="shared" si="35"/>
        <v>Delano city</v>
      </c>
      <c r="E732" s="103" t="e" vm="317">
        <v>#VALUE!</v>
      </c>
      <c r="F732" s="97" t="e" vm="1827">
        <v>#VALUE!</v>
      </c>
      <c r="G732" s="98" cm="1" vm="1828">
        <f t="array" ref="G732">_FV(F732,"Population")</f>
        <v>53014</v>
      </c>
      <c r="H732" s="105">
        <f t="shared" si="36"/>
        <v>-0.55900000000000005</v>
      </c>
      <c r="I732" s="101"/>
      <c r="J732" s="41">
        <v>53041</v>
      </c>
      <c r="K732" s="41">
        <v>53044</v>
      </c>
      <c r="L732" s="41">
        <v>53130</v>
      </c>
      <c r="M732" s="41">
        <v>53620</v>
      </c>
      <c r="N732" s="41">
        <v>52403</v>
      </c>
      <c r="O732" s="41">
        <v>52331</v>
      </c>
      <c r="P732" s="41">
        <v>52447</v>
      </c>
      <c r="Q732" s="41">
        <v>52495</v>
      </c>
      <c r="R732" s="41">
        <v>52568</v>
      </c>
      <c r="S732" s="41">
        <v>52877</v>
      </c>
      <c r="T732" s="41">
        <v>52921</v>
      </c>
      <c r="U732" s="41">
        <v>53573</v>
      </c>
    </row>
    <row r="733" spans="1:21" x14ac:dyDescent="0.35">
      <c r="A733" s="40">
        <v>729</v>
      </c>
      <c r="B733" s="76" t="s">
        <v>931</v>
      </c>
      <c r="C733" s="54" t="str">
        <f t="shared" si="34"/>
        <v xml:space="preserve"> Nebraska</v>
      </c>
      <c r="D733" s="91" t="str">
        <f t="shared" si="35"/>
        <v>Bellevue city</v>
      </c>
      <c r="E733" s="103" t="e" vm="473">
        <v>#VALUE!</v>
      </c>
      <c r="F733" s="97" t="e" vm="1829">
        <v>#VALUE!</v>
      </c>
      <c r="G733" s="98" cm="1" vm="1830">
        <f t="array" ref="G733">_FV(F733,"Population")</f>
        <v>53627</v>
      </c>
      <c r="H733" s="105">
        <f t="shared" si="36"/>
        <v>8.3000000000000004E-2</v>
      </c>
      <c r="I733" s="101"/>
      <c r="J733" s="41">
        <v>50137</v>
      </c>
      <c r="K733" s="41">
        <v>51520</v>
      </c>
      <c r="L733" s="41">
        <v>51634</v>
      </c>
      <c r="M733" s="41">
        <v>51858</v>
      </c>
      <c r="N733" s="41">
        <v>52407</v>
      </c>
      <c r="O733" s="41">
        <v>52786</v>
      </c>
      <c r="P733" s="41">
        <v>52706</v>
      </c>
      <c r="Q733" s="41">
        <v>52956</v>
      </c>
      <c r="R733" s="41">
        <v>53291</v>
      </c>
      <c r="S733" s="41">
        <v>53398</v>
      </c>
      <c r="T733" s="41">
        <v>53494</v>
      </c>
      <c r="U733" s="41">
        <v>53544</v>
      </c>
    </row>
    <row r="734" spans="1:21" x14ac:dyDescent="0.35">
      <c r="A734" s="40">
        <v>730</v>
      </c>
      <c r="B734" s="76" t="s">
        <v>932</v>
      </c>
      <c r="C734" s="54" t="str">
        <f t="shared" si="34"/>
        <v xml:space="preserve"> California</v>
      </c>
      <c r="D734" s="91" t="str">
        <f t="shared" si="35"/>
        <v>West Sacramento city</v>
      </c>
      <c r="E734" s="103" t="e" vm="317">
        <v>#VALUE!</v>
      </c>
      <c r="F734" s="97" t="e" vm="1831">
        <v>#VALUE!</v>
      </c>
      <c r="G734" s="98" cm="1" vm="1832">
        <f t="array" ref="G734">_FV(F734,"Population")</f>
        <v>53727</v>
      </c>
      <c r="H734" s="105">
        <f t="shared" si="36"/>
        <v>0.20799999999999999</v>
      </c>
      <c r="I734" s="101"/>
      <c r="J734" s="41">
        <v>48744</v>
      </c>
      <c r="K734" s="41">
        <v>48744</v>
      </c>
      <c r="L734" s="41">
        <v>48842</v>
      </c>
      <c r="M734" s="41">
        <v>49106</v>
      </c>
      <c r="N734" s="41">
        <v>49528</v>
      </c>
      <c r="O734" s="41">
        <v>49978</v>
      </c>
      <c r="P734" s="41">
        <v>51637</v>
      </c>
      <c r="Q734" s="41">
        <v>52431</v>
      </c>
      <c r="R734" s="41">
        <v>52933</v>
      </c>
      <c r="S734" s="41">
        <v>53304</v>
      </c>
      <c r="T734" s="41">
        <v>53601</v>
      </c>
      <c r="U734" s="41">
        <v>53519</v>
      </c>
    </row>
    <row r="735" spans="1:21" x14ac:dyDescent="0.35">
      <c r="A735" s="40">
        <v>731</v>
      </c>
      <c r="B735" s="76" t="s">
        <v>933</v>
      </c>
      <c r="C735" s="54" t="str">
        <f t="shared" si="34"/>
        <v xml:space="preserve"> Florida</v>
      </c>
      <c r="D735" s="91" t="str">
        <f t="shared" si="35"/>
        <v>Apopka city</v>
      </c>
      <c r="E735" s="103" t="e" vm="413">
        <v>#VALUE!</v>
      </c>
      <c r="F735" s="97" t="e" vm="1833">
        <v>#VALUE!</v>
      </c>
      <c r="G735" s="98" cm="1" vm="1834">
        <f t="array" ref="G735">_FV(F735,"Population")</f>
        <v>53489</v>
      </c>
      <c r="H735" s="105">
        <f t="shared" si="36"/>
        <v>4.2000000000000003E-2</v>
      </c>
      <c r="I735" s="101"/>
      <c r="J735" s="41">
        <v>41542</v>
      </c>
      <c r="K735" s="41">
        <v>42194</v>
      </c>
      <c r="L735" s="41">
        <v>42407</v>
      </c>
      <c r="M735" s="41">
        <v>43765</v>
      </c>
      <c r="N735" s="41">
        <v>45103</v>
      </c>
      <c r="O735" s="41">
        <v>46238</v>
      </c>
      <c r="P735" s="41">
        <v>47796</v>
      </c>
      <c r="Q735" s="41">
        <v>49109</v>
      </c>
      <c r="R735" s="41">
        <v>50486</v>
      </c>
      <c r="S735" s="41">
        <v>52277</v>
      </c>
      <c r="T735" s="41">
        <v>53557</v>
      </c>
      <c r="U735" s="41">
        <v>53447</v>
      </c>
    </row>
    <row r="736" spans="1:21" x14ac:dyDescent="0.35">
      <c r="A736" s="40">
        <v>732</v>
      </c>
      <c r="B736" s="76" t="s">
        <v>934</v>
      </c>
      <c r="C736" s="54" t="str">
        <f t="shared" si="34"/>
        <v xml:space="preserve"> California</v>
      </c>
      <c r="D736" s="91" t="str">
        <f t="shared" si="35"/>
        <v>Palm Desert city</v>
      </c>
      <c r="E736" s="103" t="e" vm="317">
        <v>#VALUE!</v>
      </c>
      <c r="F736" s="97" t="e" vm="1835">
        <v>#VALUE!</v>
      </c>
      <c r="G736" s="98" cm="1" vm="1836">
        <f t="array" ref="G736">_FV(F736,"Population")</f>
        <v>53185</v>
      </c>
      <c r="H736" s="105">
        <f t="shared" si="36"/>
        <v>-0.09</v>
      </c>
      <c r="I736" s="101"/>
      <c r="J736" s="41">
        <v>48445</v>
      </c>
      <c r="K736" s="41">
        <v>48449</v>
      </c>
      <c r="L736" s="41">
        <v>48684</v>
      </c>
      <c r="M736" s="41">
        <v>49251</v>
      </c>
      <c r="N736" s="41">
        <v>49775</v>
      </c>
      <c r="O736" s="41">
        <v>50357</v>
      </c>
      <c r="P736" s="41">
        <v>50916</v>
      </c>
      <c r="Q736" s="41">
        <v>51552</v>
      </c>
      <c r="R736" s="41">
        <v>52077</v>
      </c>
      <c r="S736" s="41">
        <v>52794</v>
      </c>
      <c r="T736" s="41">
        <v>53129</v>
      </c>
      <c r="U736" s="41">
        <v>53275</v>
      </c>
    </row>
    <row r="737" spans="1:21" x14ac:dyDescent="0.35">
      <c r="A737" s="40">
        <v>733</v>
      </c>
      <c r="B737" s="76" t="s">
        <v>935</v>
      </c>
      <c r="C737" s="54" t="str">
        <f t="shared" si="34"/>
        <v xml:space="preserve"> Connecticut</v>
      </c>
      <c r="D737" s="91" t="str">
        <f t="shared" si="35"/>
        <v>Milford city (balance)</v>
      </c>
      <c r="E737" s="103" t="e" vm="755">
        <v>#VALUE!</v>
      </c>
      <c r="F737" s="97" t="e" vm="1837">
        <v>#VALUE!</v>
      </c>
      <c r="G737" s="98" cm="1" vm="1838">
        <f t="array" ref="G737">_FV(F737,"Population")</f>
        <v>54661</v>
      </c>
      <c r="H737" s="105">
        <f t="shared" si="36"/>
        <v>1.466</v>
      </c>
      <c r="I737" s="101"/>
      <c r="J737" s="41">
        <v>51271</v>
      </c>
      <c r="K737" s="41">
        <v>51261</v>
      </c>
      <c r="L737" s="41">
        <v>51300</v>
      </c>
      <c r="M737" s="41">
        <v>51376</v>
      </c>
      <c r="N737" s="41">
        <v>51551</v>
      </c>
      <c r="O737" s="41">
        <v>51653</v>
      </c>
      <c r="P737" s="41">
        <v>51973</v>
      </c>
      <c r="Q737" s="41">
        <v>52128</v>
      </c>
      <c r="R737" s="41">
        <v>52531</v>
      </c>
      <c r="S737" s="41">
        <v>52816</v>
      </c>
      <c r="T737" s="41">
        <v>53148</v>
      </c>
      <c r="U737" s="41">
        <v>53195</v>
      </c>
    </row>
    <row r="738" spans="1:21" x14ac:dyDescent="0.35">
      <c r="A738" s="40">
        <v>734</v>
      </c>
      <c r="B738" s="76" t="s">
        <v>936</v>
      </c>
      <c r="C738" s="54" t="str">
        <f t="shared" si="34"/>
        <v xml:space="preserve"> Texas</v>
      </c>
      <c r="D738" s="91" t="str">
        <f t="shared" si="35"/>
        <v>Little Elm city</v>
      </c>
      <c r="E738" s="103" t="e" vm="370">
        <v>#VALUE!</v>
      </c>
      <c r="F738" s="97" t="e" vm="1839">
        <v>#VALUE!</v>
      </c>
      <c r="G738" s="98" cm="1" vm="1840">
        <f t="array" ref="G738">_FV(F738,"Population")</f>
        <v>50314</v>
      </c>
      <c r="H738" s="105">
        <f t="shared" si="36"/>
        <v>-2.8119999999999998</v>
      </c>
      <c r="I738" s="101"/>
      <c r="J738" s="41">
        <v>25898</v>
      </c>
      <c r="K738" s="41">
        <v>25892</v>
      </c>
      <c r="L738" s="41">
        <v>26197</v>
      </c>
      <c r="M738" s="41">
        <v>27709</v>
      </c>
      <c r="N738" s="41">
        <v>29023</v>
      </c>
      <c r="O738" s="41">
        <v>32916</v>
      </c>
      <c r="P738" s="41">
        <v>35493</v>
      </c>
      <c r="Q738" s="41">
        <v>38438</v>
      </c>
      <c r="R738" s="41">
        <v>42661</v>
      </c>
      <c r="S738" s="41">
        <v>45988</v>
      </c>
      <c r="T738" s="41">
        <v>49644</v>
      </c>
      <c r="U738" s="41">
        <v>53126</v>
      </c>
    </row>
    <row r="739" spans="1:21" x14ac:dyDescent="0.35">
      <c r="A739" s="40">
        <v>735</v>
      </c>
      <c r="B739" s="76" t="s">
        <v>937</v>
      </c>
      <c r="C739" s="54" t="str">
        <f t="shared" si="34"/>
        <v xml:space="preserve"> Massachusetts</v>
      </c>
      <c r="D739" s="91" t="str">
        <f t="shared" si="35"/>
        <v>Revere city</v>
      </c>
      <c r="E739" s="103" t="e" vm="433">
        <v>#VALUE!</v>
      </c>
      <c r="F739" s="97" t="e" vm="1841">
        <v>#VALUE!</v>
      </c>
      <c r="G739" s="98" cm="1" vm="1842">
        <f t="array" ref="G739">_FV(F739,"Population")</f>
        <v>53821</v>
      </c>
      <c r="H739" s="105">
        <f t="shared" si="36"/>
        <v>0.748</v>
      </c>
      <c r="I739" s="101"/>
      <c r="J739" s="41">
        <v>51755</v>
      </c>
      <c r="K739" s="41">
        <v>51713</v>
      </c>
      <c r="L739" s="41">
        <v>51845</v>
      </c>
      <c r="M739" s="41">
        <v>52628</v>
      </c>
      <c r="N739" s="41">
        <v>53241</v>
      </c>
      <c r="O739" s="41">
        <v>53694</v>
      </c>
      <c r="P739" s="41">
        <v>53802</v>
      </c>
      <c r="Q739" s="41">
        <v>53960</v>
      </c>
      <c r="R739" s="41">
        <v>53942</v>
      </c>
      <c r="S739" s="41">
        <v>54071</v>
      </c>
      <c r="T739" s="41">
        <v>53483</v>
      </c>
      <c r="U739" s="41">
        <v>53073</v>
      </c>
    </row>
    <row r="740" spans="1:21" x14ac:dyDescent="0.35">
      <c r="A740" s="40">
        <v>736</v>
      </c>
      <c r="B740" s="76" t="s">
        <v>938</v>
      </c>
      <c r="C740" s="54" t="str">
        <f t="shared" si="34"/>
        <v xml:space="preserve"> Massachusetts</v>
      </c>
      <c r="D740" s="91" t="str">
        <f t="shared" si="35"/>
        <v>Peabody city</v>
      </c>
      <c r="E740" s="103" t="e" vm="433">
        <v>#VALUE!</v>
      </c>
      <c r="F740" s="97" t="e" vm="1843">
        <v>#VALUE!</v>
      </c>
      <c r="G740" s="98" cm="1" vm="1844">
        <f t="array" ref="G740">_FV(F740,"Population")</f>
        <v>53278</v>
      </c>
      <c r="H740" s="105">
        <f t="shared" si="36"/>
        <v>0.20799999999999999</v>
      </c>
      <c r="I740" s="101"/>
      <c r="J740" s="41">
        <v>51251</v>
      </c>
      <c r="K740" s="41">
        <v>51266</v>
      </c>
      <c r="L740" s="41">
        <v>51399</v>
      </c>
      <c r="M740" s="41">
        <v>51632</v>
      </c>
      <c r="N740" s="41">
        <v>51904</v>
      </c>
      <c r="O740" s="41">
        <v>52224</v>
      </c>
      <c r="P740" s="41">
        <v>52463</v>
      </c>
      <c r="Q740" s="41">
        <v>52629</v>
      </c>
      <c r="R740" s="41">
        <v>52759</v>
      </c>
      <c r="S740" s="41">
        <v>52948</v>
      </c>
      <c r="T740" s="41">
        <v>53092</v>
      </c>
      <c r="U740" s="41">
        <v>53070</v>
      </c>
    </row>
    <row r="741" spans="1:21" x14ac:dyDescent="0.35">
      <c r="A741" s="40">
        <v>737</v>
      </c>
      <c r="B741" s="76" t="s">
        <v>939</v>
      </c>
      <c r="C741" s="54" t="str">
        <f t="shared" si="34"/>
        <v xml:space="preserve"> Texas</v>
      </c>
      <c r="D741" s="91" t="str">
        <f t="shared" si="35"/>
        <v>Wylie city</v>
      </c>
      <c r="E741" s="103" t="e" vm="370">
        <v>#VALUE!</v>
      </c>
      <c r="F741" s="97" t="e" vm="1845">
        <v>#VALUE!</v>
      </c>
      <c r="G741" s="98" cm="1" vm="1846">
        <f t="array" ref="G741">_FV(F741,"Population")</f>
        <v>51585</v>
      </c>
      <c r="H741" s="105">
        <f t="shared" si="36"/>
        <v>-1.482</v>
      </c>
      <c r="I741" s="101"/>
      <c r="J741" s="41">
        <v>41427</v>
      </c>
      <c r="K741" s="41">
        <v>41685</v>
      </c>
      <c r="L741" s="41">
        <v>42044</v>
      </c>
      <c r="M741" s="41">
        <v>43597</v>
      </c>
      <c r="N741" s="41">
        <v>44769</v>
      </c>
      <c r="O741" s="41">
        <v>45352</v>
      </c>
      <c r="P741" s="41">
        <v>46439</v>
      </c>
      <c r="Q741" s="41">
        <v>47348</v>
      </c>
      <c r="R741" s="41">
        <v>48499</v>
      </c>
      <c r="S741" s="41">
        <v>49536</v>
      </c>
      <c r="T741" s="41">
        <v>51003</v>
      </c>
      <c r="U741" s="41">
        <v>53067</v>
      </c>
    </row>
    <row r="742" spans="1:21" x14ac:dyDescent="0.35">
      <c r="A742" s="40">
        <v>738</v>
      </c>
      <c r="B742" s="76" t="s">
        <v>940</v>
      </c>
      <c r="C742" s="54" t="str">
        <f t="shared" si="34"/>
        <v xml:space="preserve"> Virginia</v>
      </c>
      <c r="D742" s="91" t="str">
        <f t="shared" si="35"/>
        <v>Harrisonburg city</v>
      </c>
      <c r="E742" s="103" t="e" vm="481">
        <v>#VALUE!</v>
      </c>
      <c r="F742" s="97" t="e" vm="1847">
        <v>#VALUE!</v>
      </c>
      <c r="G742" s="98" cm="1" vm="1848">
        <f t="array" ref="G742">_FV(F742,"Population")</f>
        <v>54033</v>
      </c>
      <c r="H742" s="105">
        <f t="shared" si="36"/>
        <v>1.0169999999999999</v>
      </c>
      <c r="I742" s="101"/>
      <c r="J742" s="41">
        <v>48914</v>
      </c>
      <c r="K742" s="41">
        <v>48900</v>
      </c>
      <c r="L742" s="41">
        <v>48993</v>
      </c>
      <c r="M742" s="41">
        <v>49935</v>
      </c>
      <c r="N742" s="41">
        <v>51312</v>
      </c>
      <c r="O742" s="41">
        <v>51537</v>
      </c>
      <c r="P742" s="41">
        <v>52542</v>
      </c>
      <c r="Q742" s="41">
        <v>52675</v>
      </c>
      <c r="R742" s="41">
        <v>53542</v>
      </c>
      <c r="S742" s="41">
        <v>53644</v>
      </c>
      <c r="T742" s="41">
        <v>53488</v>
      </c>
      <c r="U742" s="41">
        <v>53016</v>
      </c>
    </row>
    <row r="743" spans="1:21" x14ac:dyDescent="0.35">
      <c r="A743" s="40">
        <v>739</v>
      </c>
      <c r="B743" s="76" t="s">
        <v>941</v>
      </c>
      <c r="C743" s="54" t="str">
        <f t="shared" si="34"/>
        <v xml:space="preserve"> Texas</v>
      </c>
      <c r="D743" s="91" t="str">
        <f t="shared" si="35"/>
        <v>DeSoto city</v>
      </c>
      <c r="E743" s="103" t="e" vm="370">
        <v>#VALUE!</v>
      </c>
      <c r="F743" s="97" t="e" vm="1849">
        <v>#VALUE!</v>
      </c>
      <c r="G743" s="98" cm="1" vm="1850">
        <f t="array" ref="G743">_FV(F743,"Population")</f>
        <v>53523</v>
      </c>
      <c r="H743" s="105">
        <f t="shared" si="36"/>
        <v>0.53500000000000003</v>
      </c>
      <c r="I743" s="101"/>
      <c r="J743" s="41">
        <v>49047</v>
      </c>
      <c r="K743" s="41">
        <v>49043</v>
      </c>
      <c r="L743" s="41">
        <v>49344</v>
      </c>
      <c r="M743" s="41">
        <v>50196</v>
      </c>
      <c r="N743" s="41">
        <v>51216</v>
      </c>
      <c r="O743" s="41">
        <v>51587</v>
      </c>
      <c r="P743" s="41">
        <v>52046</v>
      </c>
      <c r="Q743" s="41">
        <v>52612</v>
      </c>
      <c r="R743" s="41">
        <v>53088</v>
      </c>
      <c r="S743" s="41">
        <v>53533</v>
      </c>
      <c r="T743" s="41">
        <v>53254</v>
      </c>
      <c r="U743" s="41">
        <v>52988</v>
      </c>
    </row>
    <row r="744" spans="1:21" x14ac:dyDescent="0.35">
      <c r="A744" s="40">
        <v>740</v>
      </c>
      <c r="B744" s="76" t="s">
        <v>942</v>
      </c>
      <c r="C744" s="54" t="str">
        <f t="shared" si="34"/>
        <v xml:space="preserve"> Florida</v>
      </c>
      <c r="D744" s="91" t="str">
        <f t="shared" si="35"/>
        <v>Pensacola city</v>
      </c>
      <c r="E744" s="103" t="e" vm="413">
        <v>#VALUE!</v>
      </c>
      <c r="F744" s="97" t="e" vm="1851">
        <v>#VALUE!</v>
      </c>
      <c r="G744" s="98" cm="1" vm="1852">
        <f t="array" ref="G744">_FV(F744,"Population")</f>
        <v>52713</v>
      </c>
      <c r="H744" s="105">
        <f t="shared" si="36"/>
        <v>-0.26200000000000001</v>
      </c>
      <c r="I744" s="101"/>
      <c r="J744" s="41">
        <v>51923</v>
      </c>
      <c r="K744" s="41">
        <v>52008</v>
      </c>
      <c r="L744" s="41">
        <v>52014</v>
      </c>
      <c r="M744" s="41">
        <v>51848</v>
      </c>
      <c r="N744" s="41">
        <v>52149</v>
      </c>
      <c r="O744" s="41">
        <v>52270</v>
      </c>
      <c r="P744" s="41">
        <v>52434</v>
      </c>
      <c r="Q744" s="41">
        <v>52473</v>
      </c>
      <c r="R744" s="41">
        <v>52662</v>
      </c>
      <c r="S744" s="41">
        <v>52525</v>
      </c>
      <c r="T744" s="41">
        <v>52637</v>
      </c>
      <c r="U744" s="41">
        <v>52975</v>
      </c>
    </row>
    <row r="745" spans="1:21" x14ac:dyDescent="0.35">
      <c r="A745" s="40">
        <v>741</v>
      </c>
      <c r="B745" s="76" t="s">
        <v>943</v>
      </c>
      <c r="C745" s="54" t="str">
        <f t="shared" si="34"/>
        <v xml:space="preserve"> Washington</v>
      </c>
      <c r="D745" s="91" t="str">
        <f t="shared" si="35"/>
        <v>Olympia city</v>
      </c>
      <c r="E745" s="103" t="e" vm="385">
        <v>#VALUE!</v>
      </c>
      <c r="F745" s="97" t="e" vm="1853">
        <v>#VALUE!</v>
      </c>
      <c r="G745" s="98" cm="1" vm="1854">
        <f t="array" ref="G745">_FV(F745,"Population")</f>
        <v>52555</v>
      </c>
      <c r="H745" s="105">
        <f t="shared" si="36"/>
        <v>-0.32700000000000001</v>
      </c>
      <c r="I745" s="101"/>
      <c r="J745" s="41">
        <v>46478</v>
      </c>
      <c r="K745" s="41">
        <v>46884</v>
      </c>
      <c r="L745" s="41">
        <v>47067</v>
      </c>
      <c r="M745" s="41">
        <v>47696</v>
      </c>
      <c r="N745" s="41">
        <v>48089</v>
      </c>
      <c r="O745" s="41">
        <v>48473</v>
      </c>
      <c r="P745" s="41">
        <v>49327</v>
      </c>
      <c r="Q745" s="41">
        <v>49849</v>
      </c>
      <c r="R745" s="41">
        <v>50732</v>
      </c>
      <c r="S745" s="41">
        <v>51660</v>
      </c>
      <c r="T745" s="41">
        <v>52508</v>
      </c>
      <c r="U745" s="41">
        <v>52882</v>
      </c>
    </row>
    <row r="746" spans="1:21" x14ac:dyDescent="0.35">
      <c r="A746" s="40">
        <v>742</v>
      </c>
      <c r="B746" s="76" t="s">
        <v>944</v>
      </c>
      <c r="C746" s="54" t="str">
        <f t="shared" si="34"/>
        <v xml:space="preserve"> Minnesota</v>
      </c>
      <c r="D746" s="91" t="str">
        <f t="shared" si="35"/>
        <v>Edina city</v>
      </c>
      <c r="E746" s="103" t="e" vm="341">
        <v>#VALUE!</v>
      </c>
      <c r="F746" s="97" t="e" vm="1855">
        <v>#VALUE!</v>
      </c>
      <c r="G746" s="98" cm="1" vm="1856">
        <f t="array" ref="G746">_FV(F746,"Population")</f>
        <v>52490</v>
      </c>
      <c r="H746" s="105">
        <f t="shared" si="36"/>
        <v>-0.36699999999999999</v>
      </c>
      <c r="I746" s="101"/>
      <c r="J746" s="41">
        <v>47941</v>
      </c>
      <c r="K746" s="41">
        <v>47980</v>
      </c>
      <c r="L746" s="41">
        <v>48037</v>
      </c>
      <c r="M746" s="41">
        <v>48686</v>
      </c>
      <c r="N746" s="41">
        <v>49202</v>
      </c>
      <c r="O746" s="41">
        <v>49501</v>
      </c>
      <c r="P746" s="41">
        <v>49704</v>
      </c>
      <c r="Q746" s="41">
        <v>50251</v>
      </c>
      <c r="R746" s="41">
        <v>51428</v>
      </c>
      <c r="S746" s="41">
        <v>51783</v>
      </c>
      <c r="T746" s="41">
        <v>52430</v>
      </c>
      <c r="U746" s="41">
        <v>52857</v>
      </c>
    </row>
    <row r="747" spans="1:21" x14ac:dyDescent="0.35">
      <c r="A747" s="40">
        <v>743</v>
      </c>
      <c r="B747" s="76" t="s">
        <v>945</v>
      </c>
      <c r="C747" s="54" t="str">
        <f t="shared" si="34"/>
        <v xml:space="preserve"> Illinois</v>
      </c>
      <c r="D747" s="91" t="str">
        <f t="shared" si="35"/>
        <v>Wheaton city</v>
      </c>
      <c r="E747" s="103" t="e" vm="326">
        <v>#VALUE!</v>
      </c>
      <c r="F747" s="97" t="e" vm="1857">
        <v>#VALUE!</v>
      </c>
      <c r="G747" s="98" cm="1" vm="1858">
        <f t="array" ref="G747">_FV(F747,"Population")</f>
        <v>53150</v>
      </c>
      <c r="H747" s="105">
        <f t="shared" si="36"/>
        <v>0.40500000000000003</v>
      </c>
      <c r="I747" s="101"/>
      <c r="J747" s="41">
        <v>52894</v>
      </c>
      <c r="K747" s="41">
        <v>53045</v>
      </c>
      <c r="L747" s="41">
        <v>53104</v>
      </c>
      <c r="M747" s="41">
        <v>53416</v>
      </c>
      <c r="N747" s="41">
        <v>53576</v>
      </c>
      <c r="O747" s="41">
        <v>53765</v>
      </c>
      <c r="P747" s="41">
        <v>53769</v>
      </c>
      <c r="Q747" s="41">
        <v>53736</v>
      </c>
      <c r="R747" s="41">
        <v>53518</v>
      </c>
      <c r="S747" s="41">
        <v>53406</v>
      </c>
      <c r="T747" s="41">
        <v>53108</v>
      </c>
      <c r="U747" s="41">
        <v>52745</v>
      </c>
    </row>
    <row r="748" spans="1:21" x14ac:dyDescent="0.35">
      <c r="A748" s="40">
        <v>744</v>
      </c>
      <c r="B748" s="76" t="s">
        <v>946</v>
      </c>
      <c r="C748" s="54" t="str">
        <f t="shared" si="34"/>
        <v xml:space="preserve"> New Jersey</v>
      </c>
      <c r="D748" s="91" t="str">
        <f t="shared" si="35"/>
        <v>West New York town</v>
      </c>
      <c r="E748" s="103" t="e" vm="350">
        <v>#VALUE!</v>
      </c>
      <c r="F748" s="97" t="e" vm="1859">
        <v>#VALUE!</v>
      </c>
      <c r="G748" s="98" cm="1" vm="1860">
        <f t="array" ref="G748">_FV(F748,"Population")</f>
        <v>52990</v>
      </c>
      <c r="H748" s="105">
        <f t="shared" si="36"/>
        <v>0.26700000000000002</v>
      </c>
      <c r="I748" s="101"/>
      <c r="J748" s="41">
        <v>49708</v>
      </c>
      <c r="K748" s="41">
        <v>49710</v>
      </c>
      <c r="L748" s="41">
        <v>49843</v>
      </c>
      <c r="M748" s="41">
        <v>50511</v>
      </c>
      <c r="N748" s="41">
        <v>50853</v>
      </c>
      <c r="O748" s="41">
        <v>51252</v>
      </c>
      <c r="P748" s="41">
        <v>51529</v>
      </c>
      <c r="Q748" s="41">
        <v>52540</v>
      </c>
      <c r="R748" s="41">
        <v>52596</v>
      </c>
      <c r="S748" s="41">
        <v>52732</v>
      </c>
      <c r="T748" s="41">
        <v>52668</v>
      </c>
      <c r="U748" s="41">
        <v>52723</v>
      </c>
    </row>
    <row r="749" spans="1:21" x14ac:dyDescent="0.35">
      <c r="A749" s="40">
        <v>745</v>
      </c>
      <c r="B749" s="76" t="s">
        <v>947</v>
      </c>
      <c r="C749" s="54" t="str">
        <f t="shared" si="34"/>
        <v xml:space="preserve"> New Jersey</v>
      </c>
      <c r="D749" s="91" t="str">
        <f t="shared" si="35"/>
        <v>Hoboken city</v>
      </c>
      <c r="E749" s="103" t="e" vm="350">
        <v>#VALUE!</v>
      </c>
      <c r="F749" s="97" t="e" vm="1861">
        <v>#VALUE!</v>
      </c>
      <c r="G749" s="98" cm="1" vm="1862">
        <f t="array" ref="G749">_FV(F749,"Population")</f>
        <v>53455</v>
      </c>
      <c r="H749" s="105">
        <f t="shared" si="36"/>
        <v>0.77800000000000002</v>
      </c>
      <c r="I749" s="101"/>
      <c r="J749" s="41">
        <v>50005</v>
      </c>
      <c r="K749" s="41">
        <v>50020</v>
      </c>
      <c r="L749" s="41">
        <v>50057</v>
      </c>
      <c r="M749" s="41">
        <v>50769</v>
      </c>
      <c r="N749" s="41">
        <v>51481</v>
      </c>
      <c r="O749" s="41">
        <v>52177</v>
      </c>
      <c r="P749" s="41">
        <v>52463</v>
      </c>
      <c r="Q749" s="41">
        <v>52839</v>
      </c>
      <c r="R749" s="41">
        <v>53649</v>
      </c>
      <c r="S749" s="41">
        <v>53662</v>
      </c>
      <c r="T749" s="41">
        <v>53134</v>
      </c>
      <c r="U749" s="41">
        <v>52677</v>
      </c>
    </row>
    <row r="750" spans="1:21" x14ac:dyDescent="0.35">
      <c r="A750" s="40">
        <v>746</v>
      </c>
      <c r="B750" s="76" t="s">
        <v>948</v>
      </c>
      <c r="C750" s="54" t="str">
        <f t="shared" si="34"/>
        <v xml:space="preserve"> Washington</v>
      </c>
      <c r="D750" s="91" t="str">
        <f t="shared" si="35"/>
        <v>Lacey city</v>
      </c>
      <c r="E750" s="103" t="e" vm="385">
        <v>#VALUE!</v>
      </c>
      <c r="F750" s="97" t="e" vm="1863">
        <v>#VALUE!</v>
      </c>
      <c r="G750" s="98" cm="1" vm="1864">
        <f t="array" ref="G750">_FV(F750,"Population")</f>
        <v>50718</v>
      </c>
      <c r="H750" s="105">
        <f t="shared" si="36"/>
        <v>-1.8740000000000001</v>
      </c>
      <c r="I750" s="101"/>
      <c r="J750" s="41">
        <v>42393</v>
      </c>
      <c r="K750" s="41">
        <v>42543</v>
      </c>
      <c r="L750" s="41">
        <v>42708</v>
      </c>
      <c r="M750" s="41">
        <v>43423</v>
      </c>
      <c r="N750" s="41">
        <v>43947</v>
      </c>
      <c r="O750" s="41">
        <v>44761</v>
      </c>
      <c r="P750" s="41">
        <v>45271</v>
      </c>
      <c r="Q750" s="41">
        <v>46071</v>
      </c>
      <c r="R750" s="41">
        <v>47309</v>
      </c>
      <c r="S750" s="41">
        <v>49632</v>
      </c>
      <c r="T750" s="41">
        <v>50600</v>
      </c>
      <c r="U750" s="41">
        <v>52592</v>
      </c>
    </row>
    <row r="751" spans="1:21" x14ac:dyDescent="0.35">
      <c r="A751" s="40">
        <v>747</v>
      </c>
      <c r="B751" s="76" t="s">
        <v>949</v>
      </c>
      <c r="C751" s="54" t="str">
        <f t="shared" si="34"/>
        <v xml:space="preserve"> South Carolina</v>
      </c>
      <c r="D751" s="91" t="str">
        <f t="shared" si="35"/>
        <v>Summerville town</v>
      </c>
      <c r="E751" s="103" t="e" vm="789">
        <v>#VALUE!</v>
      </c>
      <c r="F751" s="97" t="e" vm="1865">
        <v>#VALUE!</v>
      </c>
      <c r="G751" s="98" cm="1" vm="1866">
        <f t="array" ref="G751">_FV(F751,"Population")</f>
        <v>51692</v>
      </c>
      <c r="H751" s="105">
        <f t="shared" si="36"/>
        <v>-0.85699999999999998</v>
      </c>
      <c r="I751" s="101"/>
      <c r="J751" s="41">
        <v>43392</v>
      </c>
      <c r="K751" s="41">
        <v>42960</v>
      </c>
      <c r="L751" s="41">
        <v>43175</v>
      </c>
      <c r="M751" s="41">
        <v>43982</v>
      </c>
      <c r="N751" s="41">
        <v>44710</v>
      </c>
      <c r="O751" s="41">
        <v>45952</v>
      </c>
      <c r="P751" s="41">
        <v>47370</v>
      </c>
      <c r="Q751" s="41">
        <v>49227</v>
      </c>
      <c r="R751" s="41">
        <v>50216</v>
      </c>
      <c r="S751" s="41">
        <v>51517</v>
      </c>
      <c r="T751" s="41">
        <v>51880</v>
      </c>
      <c r="U751" s="41">
        <v>52549</v>
      </c>
    </row>
    <row r="752" spans="1:21" x14ac:dyDescent="0.35">
      <c r="A752" s="40">
        <v>748</v>
      </c>
      <c r="B752" s="76" t="s">
        <v>950</v>
      </c>
      <c r="C752" s="54" t="str">
        <f t="shared" si="34"/>
        <v xml:space="preserve"> Idaho</v>
      </c>
      <c r="D752" s="91" t="str">
        <f t="shared" si="35"/>
        <v>Coeur d'Alene city</v>
      </c>
      <c r="E752" s="103" t="e" vm="586">
        <v>#VALUE!</v>
      </c>
      <c r="F752" s="97" t="e" vm="1867">
        <v>#VALUE!</v>
      </c>
      <c r="G752" s="98" cm="1" vm="1868">
        <f t="array" ref="G752">_FV(F752,"Population")</f>
        <v>51303</v>
      </c>
      <c r="H752" s="105">
        <f t="shared" si="36"/>
        <v>-1.111</v>
      </c>
      <c r="I752" s="101"/>
      <c r="J752" s="41">
        <v>44137</v>
      </c>
      <c r="K752" s="41">
        <v>44168</v>
      </c>
      <c r="L752" s="41">
        <v>44292</v>
      </c>
      <c r="M752" s="41">
        <v>45009</v>
      </c>
      <c r="N752" s="41">
        <v>45519</v>
      </c>
      <c r="O752" s="41">
        <v>46250</v>
      </c>
      <c r="P752" s="41">
        <v>47629</v>
      </c>
      <c r="Q752" s="41">
        <v>48761</v>
      </c>
      <c r="R752" s="41">
        <v>49802</v>
      </c>
      <c r="S752" s="41">
        <v>50584</v>
      </c>
      <c r="T752" s="41">
        <v>51210</v>
      </c>
      <c r="U752" s="41">
        <v>52414</v>
      </c>
    </row>
    <row r="753" spans="1:21" x14ac:dyDescent="0.35">
      <c r="A753" s="40">
        <v>749</v>
      </c>
      <c r="B753" s="76" t="s">
        <v>951</v>
      </c>
      <c r="C753" s="54" t="str">
        <f t="shared" si="34"/>
        <v xml:space="preserve"> Illinois</v>
      </c>
      <c r="D753" s="91" t="str">
        <f t="shared" si="35"/>
        <v>Oak Park village</v>
      </c>
      <c r="E753" s="103" t="e" vm="326">
        <v>#VALUE!</v>
      </c>
      <c r="F753" s="97" t="e" vm="1869">
        <v>#VALUE!</v>
      </c>
      <c r="G753" s="98" cm="1" vm="1870">
        <f t="array" ref="G753">_FV(F753,"Population")</f>
        <v>52265</v>
      </c>
      <c r="H753" s="105">
        <f t="shared" si="36"/>
        <v>-0.11600000000000001</v>
      </c>
      <c r="I753" s="101"/>
      <c r="J753" s="41">
        <v>51878</v>
      </c>
      <c r="K753" s="41">
        <v>51878</v>
      </c>
      <c r="L753" s="41">
        <v>51896</v>
      </c>
      <c r="M753" s="41">
        <v>52013</v>
      </c>
      <c r="N753" s="41">
        <v>52099</v>
      </c>
      <c r="O753" s="41">
        <v>52254</v>
      </c>
      <c r="P753" s="41">
        <v>52138</v>
      </c>
      <c r="Q753" s="41">
        <v>52405</v>
      </c>
      <c r="R753" s="41">
        <v>52060</v>
      </c>
      <c r="S753" s="41">
        <v>52149</v>
      </c>
      <c r="T753" s="41">
        <v>52173</v>
      </c>
      <c r="U753" s="41">
        <v>52381</v>
      </c>
    </row>
    <row r="754" spans="1:21" x14ac:dyDescent="0.35">
      <c r="A754" s="40">
        <v>750</v>
      </c>
      <c r="B754" s="76" t="s">
        <v>952</v>
      </c>
      <c r="C754" s="54" t="str">
        <f t="shared" si="34"/>
        <v xml:space="preserve"> Indiana</v>
      </c>
      <c r="D754" s="91" t="str">
        <f t="shared" si="35"/>
        <v>Elkhart city</v>
      </c>
      <c r="E754" s="103" t="e" vm="329">
        <v>#VALUE!</v>
      </c>
      <c r="F754" s="97" t="e" vm="1871">
        <v>#VALUE!</v>
      </c>
      <c r="G754" s="98" cm="1" vm="1872">
        <f t="array" ref="G754">_FV(F754,"Population")</f>
        <v>52367</v>
      </c>
      <c r="H754" s="105">
        <f t="shared" si="36"/>
        <v>8.9999999999999993E-3</v>
      </c>
      <c r="I754" s="101"/>
      <c r="J754" s="41">
        <v>50949</v>
      </c>
      <c r="K754" s="41">
        <v>51908</v>
      </c>
      <c r="L754" s="41">
        <v>51841</v>
      </c>
      <c r="M754" s="41">
        <v>51905</v>
      </c>
      <c r="N754" s="41">
        <v>51975</v>
      </c>
      <c r="O754" s="41">
        <v>52157</v>
      </c>
      <c r="P754" s="41">
        <v>52285</v>
      </c>
      <c r="Q754" s="41">
        <v>52505</v>
      </c>
      <c r="R754" s="41">
        <v>52475</v>
      </c>
      <c r="S754" s="41">
        <v>52372</v>
      </c>
      <c r="T754" s="41">
        <v>52373</v>
      </c>
      <c r="U754" s="41">
        <v>52358</v>
      </c>
    </row>
    <row r="755" spans="1:21" x14ac:dyDescent="0.35">
      <c r="A755" s="40">
        <v>751</v>
      </c>
      <c r="B755" s="76" t="s">
        <v>953</v>
      </c>
      <c r="C755" s="54" t="str">
        <f t="shared" si="34"/>
        <v xml:space="preserve"> Arizona</v>
      </c>
      <c r="D755" s="91" t="str">
        <f t="shared" si="35"/>
        <v>Maricopa city</v>
      </c>
      <c r="E755" s="103" t="e" vm="400">
        <v>#VALUE!</v>
      </c>
      <c r="F755" s="97" t="e" vm="1873">
        <v>#VALUE!</v>
      </c>
      <c r="G755" s="98" cm="1" vm="1874">
        <f t="array" ref="G755">_FV(F755,"Population")</f>
        <v>50024</v>
      </c>
      <c r="H755" s="105">
        <f t="shared" si="36"/>
        <v>-2.1030000000000002</v>
      </c>
      <c r="I755" s="101"/>
      <c r="J755" s="41">
        <v>43482</v>
      </c>
      <c r="K755" s="41">
        <v>43488</v>
      </c>
      <c r="L755" s="41">
        <v>43686</v>
      </c>
      <c r="M755" s="41">
        <v>43866</v>
      </c>
      <c r="N755" s="41">
        <v>44030</v>
      </c>
      <c r="O755" s="41">
        <v>44814</v>
      </c>
      <c r="P755" s="41">
        <v>45543</v>
      </c>
      <c r="Q755" s="41">
        <v>46109</v>
      </c>
      <c r="R755" s="41">
        <v>46914</v>
      </c>
      <c r="S755" s="41">
        <v>48002</v>
      </c>
      <c r="T755" s="41">
        <v>50028</v>
      </c>
      <c r="U755" s="41">
        <v>52127</v>
      </c>
    </row>
    <row r="756" spans="1:21" x14ac:dyDescent="0.35">
      <c r="A756" s="40">
        <v>752</v>
      </c>
      <c r="B756" s="76" t="s">
        <v>954</v>
      </c>
      <c r="C756" s="54" t="str">
        <f t="shared" si="34"/>
        <v xml:space="preserve"> Michigan</v>
      </c>
      <c r="D756" s="91" t="str">
        <f t="shared" si="35"/>
        <v>Kentwood city</v>
      </c>
      <c r="E756" s="103" t="e" vm="339">
        <v>#VALUE!</v>
      </c>
      <c r="F756" s="97" t="e" vm="1875">
        <v>#VALUE!</v>
      </c>
      <c r="G756" s="98" cm="1" vm="1876">
        <f t="array" ref="G756">_FV(F756,"Population")</f>
        <v>51868</v>
      </c>
      <c r="H756" s="105">
        <f t="shared" si="36"/>
        <v>-0.03</v>
      </c>
      <c r="I756" s="101"/>
      <c r="J756" s="41">
        <v>48707</v>
      </c>
      <c r="K756" s="41">
        <v>48701</v>
      </c>
      <c r="L756" s="41">
        <v>48732</v>
      </c>
      <c r="M756" s="41">
        <v>49186</v>
      </c>
      <c r="N756" s="41">
        <v>49752</v>
      </c>
      <c r="O756" s="41">
        <v>50352</v>
      </c>
      <c r="P756" s="41">
        <v>50861</v>
      </c>
      <c r="Q756" s="41">
        <v>51352</v>
      </c>
      <c r="R756" s="41">
        <v>51742</v>
      </c>
      <c r="S756" s="41">
        <v>51781</v>
      </c>
      <c r="T756" s="41">
        <v>51829</v>
      </c>
      <c r="U756" s="41">
        <v>51898</v>
      </c>
    </row>
    <row r="757" spans="1:21" x14ac:dyDescent="0.35">
      <c r="A757" s="40">
        <v>753</v>
      </c>
      <c r="B757" s="76" t="s">
        <v>955</v>
      </c>
      <c r="C757" s="54" t="str">
        <f t="shared" si="34"/>
        <v xml:space="preserve"> Alabama</v>
      </c>
      <c r="D757" s="91" t="str">
        <f t="shared" si="35"/>
        <v>Madison city</v>
      </c>
      <c r="E757" s="103" t="e" vm="313">
        <v>#VALUE!</v>
      </c>
      <c r="F757" s="97" t="e" vm="1877">
        <v>#VALUE!</v>
      </c>
      <c r="G757" s="98" cm="1" vm="1878">
        <f t="array" ref="G757">_FV(F757,"Population")</f>
        <v>50440</v>
      </c>
      <c r="H757" s="105">
        <f t="shared" si="36"/>
        <v>-1.153</v>
      </c>
      <c r="I757" s="101"/>
      <c r="J757" s="41">
        <v>42938</v>
      </c>
      <c r="K757" s="41">
        <v>43192</v>
      </c>
      <c r="L757" s="41">
        <v>43556</v>
      </c>
      <c r="M757" s="41">
        <v>44304</v>
      </c>
      <c r="N757" s="41">
        <v>45189</v>
      </c>
      <c r="O757" s="41">
        <v>45929</v>
      </c>
      <c r="P757" s="41">
        <v>46636</v>
      </c>
      <c r="Q757" s="41">
        <v>47170</v>
      </c>
      <c r="R757" s="41">
        <v>48158</v>
      </c>
      <c r="S757" s="41">
        <v>49207</v>
      </c>
      <c r="T757" s="41">
        <v>50491</v>
      </c>
      <c r="U757" s="41">
        <v>51593</v>
      </c>
    </row>
    <row r="758" spans="1:21" x14ac:dyDescent="0.35">
      <c r="A758" s="40">
        <v>754</v>
      </c>
      <c r="B758" s="76" t="s">
        <v>956</v>
      </c>
      <c r="C758" s="54" t="str">
        <f t="shared" si="34"/>
        <v xml:space="preserve"> Tennessee</v>
      </c>
      <c r="D758" s="91" t="str">
        <f t="shared" si="35"/>
        <v>Smyrna town</v>
      </c>
      <c r="E758" s="103" t="e" vm="369">
        <v>#VALUE!</v>
      </c>
      <c r="F758" s="97" t="e" vm="1879">
        <v>#VALUE!</v>
      </c>
      <c r="G758" s="98" cm="1" vm="1880">
        <f t="array" ref="G758">_FV(F758,"Population")</f>
        <v>50775</v>
      </c>
      <c r="H758" s="105">
        <f t="shared" si="36"/>
        <v>-0.81100000000000005</v>
      </c>
      <c r="I758" s="101"/>
      <c r="J758" s="41">
        <v>39974</v>
      </c>
      <c r="K758" s="41">
        <v>40401</v>
      </c>
      <c r="L758" s="41">
        <v>40568</v>
      </c>
      <c r="M758" s="41">
        <v>41407</v>
      </c>
      <c r="N758" s="41">
        <v>42128</v>
      </c>
      <c r="O758" s="41">
        <v>43517</v>
      </c>
      <c r="P758" s="41">
        <v>45731</v>
      </c>
      <c r="Q758" s="41">
        <v>46941</v>
      </c>
      <c r="R758" s="41">
        <v>48515</v>
      </c>
      <c r="S758" s="41">
        <v>49910</v>
      </c>
      <c r="T758" s="41">
        <v>50748</v>
      </c>
      <c r="U758" s="41">
        <v>51586</v>
      </c>
    </row>
    <row r="759" spans="1:21" x14ac:dyDescent="0.35">
      <c r="A759" s="40">
        <v>755</v>
      </c>
      <c r="B759" s="76" t="s">
        <v>957</v>
      </c>
      <c r="C759" s="54" t="str">
        <f t="shared" si="34"/>
        <v xml:space="preserve"> California</v>
      </c>
      <c r="D759" s="91" t="str">
        <f t="shared" si="35"/>
        <v>Glendora city</v>
      </c>
      <c r="E759" s="103" t="e" vm="317">
        <v>#VALUE!</v>
      </c>
      <c r="F759" s="97" t="e" vm="1881">
        <v>#VALUE!</v>
      </c>
      <c r="G759" s="98" cm="1" vm="1882">
        <f t="array" ref="G759">_FV(F759,"Population")</f>
        <v>52002</v>
      </c>
      <c r="H759" s="105">
        <f t="shared" si="36"/>
        <v>0.45800000000000002</v>
      </c>
      <c r="I759" s="101"/>
      <c r="J759" s="41">
        <v>50073</v>
      </c>
      <c r="K759" s="41">
        <v>50267</v>
      </c>
      <c r="L759" s="41">
        <v>50376</v>
      </c>
      <c r="M759" s="41">
        <v>50624</v>
      </c>
      <c r="N759" s="41">
        <v>50795</v>
      </c>
      <c r="O759" s="41">
        <v>51120</v>
      </c>
      <c r="P759" s="41">
        <v>51065</v>
      </c>
      <c r="Q759" s="41">
        <v>51769</v>
      </c>
      <c r="R759" s="41">
        <v>51882</v>
      </c>
      <c r="S759" s="41">
        <v>51997</v>
      </c>
      <c r="T759" s="41">
        <v>51846</v>
      </c>
      <c r="U759" s="41">
        <v>51544</v>
      </c>
    </row>
    <row r="760" spans="1:21" x14ac:dyDescent="0.35">
      <c r="A760" s="40">
        <v>756</v>
      </c>
      <c r="B760" s="76" t="s">
        <v>958</v>
      </c>
      <c r="C760" s="54" t="str">
        <f t="shared" si="34"/>
        <v xml:space="preserve"> Utah</v>
      </c>
      <c r="D760" s="91" t="str">
        <f t="shared" si="35"/>
        <v>Logan city</v>
      </c>
      <c r="E760" s="103" t="e" vm="381">
        <v>#VALUE!</v>
      </c>
      <c r="F760" s="97" t="e" vm="1883">
        <v>#VALUE!</v>
      </c>
      <c r="G760" s="98" cm="1" vm="1884">
        <f t="array" ref="G760">_FV(F760,"Population")</f>
        <v>51619</v>
      </c>
      <c r="H760" s="105">
        <f t="shared" si="36"/>
        <v>7.6999999999999999E-2</v>
      </c>
      <c r="I760" s="101"/>
      <c r="J760" s="41">
        <v>48174</v>
      </c>
      <c r="K760" s="41">
        <v>48203</v>
      </c>
      <c r="L760" s="41">
        <v>48448</v>
      </c>
      <c r="M760" s="41">
        <v>49041</v>
      </c>
      <c r="N760" s="41">
        <v>49094</v>
      </c>
      <c r="O760" s="41">
        <v>49057</v>
      </c>
      <c r="P760" s="41">
        <v>49048</v>
      </c>
      <c r="Q760" s="41">
        <v>49769</v>
      </c>
      <c r="R760" s="41">
        <v>50621</v>
      </c>
      <c r="S760" s="41">
        <v>51019</v>
      </c>
      <c r="T760" s="41">
        <v>51334</v>
      </c>
      <c r="U760" s="41">
        <v>51542</v>
      </c>
    </row>
    <row r="761" spans="1:21" x14ac:dyDescent="0.35">
      <c r="A761" s="40">
        <v>757</v>
      </c>
      <c r="B761" s="76" t="s">
        <v>959</v>
      </c>
      <c r="C761" s="54" t="str">
        <f t="shared" si="34"/>
        <v xml:space="preserve"> Washington</v>
      </c>
      <c r="D761" s="91" t="str">
        <f t="shared" si="35"/>
        <v>Burien city</v>
      </c>
      <c r="E761" s="103" t="e" vm="385">
        <v>#VALUE!</v>
      </c>
      <c r="F761" s="97" t="e" vm="1885">
        <v>#VALUE!</v>
      </c>
      <c r="G761" s="98" cm="1" vm="1886">
        <f t="array" ref="G761">_FV(F761,"Population")</f>
        <v>51908</v>
      </c>
      <c r="H761" s="105">
        <f t="shared" si="36"/>
        <v>0.40799999999999997</v>
      </c>
      <c r="I761" s="101"/>
      <c r="J761" s="41">
        <v>33313</v>
      </c>
      <c r="K761" s="41">
        <v>48081</v>
      </c>
      <c r="L761" s="41">
        <v>48224</v>
      </c>
      <c r="M761" s="41">
        <v>48786</v>
      </c>
      <c r="N761" s="41">
        <v>49511</v>
      </c>
      <c r="O761" s="41">
        <v>49915</v>
      </c>
      <c r="P761" s="41">
        <v>50304</v>
      </c>
      <c r="Q761" s="41">
        <v>50664</v>
      </c>
      <c r="R761" s="41">
        <v>51377</v>
      </c>
      <c r="S761" s="41">
        <v>51992</v>
      </c>
      <c r="T761" s="41">
        <v>51731</v>
      </c>
      <c r="U761" s="41">
        <v>51500</v>
      </c>
    </row>
    <row r="762" spans="1:21" x14ac:dyDescent="0.35">
      <c r="A762" s="40">
        <v>758</v>
      </c>
      <c r="B762" s="76" t="s">
        <v>960</v>
      </c>
      <c r="C762" s="54" t="str">
        <f t="shared" si="34"/>
        <v xml:space="preserve"> New Jersey</v>
      </c>
      <c r="D762" s="91" t="str">
        <f t="shared" si="35"/>
        <v>Perth Amboy city</v>
      </c>
      <c r="E762" s="103" t="e" vm="350">
        <v>#VALUE!</v>
      </c>
      <c r="F762" s="97" t="e" vm="1887">
        <v>#VALUE!</v>
      </c>
      <c r="G762" s="98" cm="1" vm="1888">
        <f t="array" ref="G762">_FV(F762,"Population")</f>
        <v>51928</v>
      </c>
      <c r="H762" s="105">
        <f t="shared" si="36"/>
        <v>0.53800000000000003</v>
      </c>
      <c r="I762" s="101"/>
      <c r="J762" s="41">
        <v>50814</v>
      </c>
      <c r="K762" s="41">
        <v>50827</v>
      </c>
      <c r="L762" s="41">
        <v>50918</v>
      </c>
      <c r="M762" s="41">
        <v>51137</v>
      </c>
      <c r="N762" s="41">
        <v>51556</v>
      </c>
      <c r="O762" s="41">
        <v>51722</v>
      </c>
      <c r="P762" s="41">
        <v>51832</v>
      </c>
      <c r="Q762" s="41">
        <v>51705</v>
      </c>
      <c r="R762" s="41">
        <v>51765</v>
      </c>
      <c r="S762" s="41">
        <v>51821</v>
      </c>
      <c r="T762" s="41">
        <v>51677</v>
      </c>
      <c r="U762" s="41">
        <v>51390</v>
      </c>
    </row>
    <row r="763" spans="1:21" x14ac:dyDescent="0.35">
      <c r="A763" s="40">
        <v>759</v>
      </c>
      <c r="B763" s="76" t="s">
        <v>961</v>
      </c>
      <c r="C763" s="54" t="str">
        <f t="shared" si="34"/>
        <v xml:space="preserve"> Utah</v>
      </c>
      <c r="D763" s="91" t="str">
        <f t="shared" si="35"/>
        <v>Herriman city</v>
      </c>
      <c r="E763" s="103" t="e" vm="381">
        <v>#VALUE!</v>
      </c>
      <c r="F763" s="97" t="e" vm="1889">
        <v>#VALUE!</v>
      </c>
      <c r="G763" s="98" cm="1" vm="1890">
        <f t="array" ref="G763">_FV(F763,"Population")</f>
        <v>44877</v>
      </c>
      <c r="H763" s="105">
        <f t="shared" si="36"/>
        <v>-6.4710000000000001</v>
      </c>
      <c r="I763" s="101"/>
      <c r="J763" s="41">
        <v>21785</v>
      </c>
      <c r="K763" s="41">
        <v>21768</v>
      </c>
      <c r="L763" s="41">
        <v>22520</v>
      </c>
      <c r="M763" s="41">
        <v>23364</v>
      </c>
      <c r="N763" s="41">
        <v>24378</v>
      </c>
      <c r="O763" s="41">
        <v>26278</v>
      </c>
      <c r="P763" s="41">
        <v>28461</v>
      </c>
      <c r="Q763" s="41">
        <v>30572</v>
      </c>
      <c r="R763" s="41">
        <v>35049</v>
      </c>
      <c r="S763" s="41">
        <v>39166</v>
      </c>
      <c r="T763" s="41">
        <v>44663</v>
      </c>
      <c r="U763" s="41">
        <v>51348</v>
      </c>
    </row>
    <row r="764" spans="1:21" x14ac:dyDescent="0.35">
      <c r="A764" s="40">
        <v>760</v>
      </c>
      <c r="B764" s="76" t="s">
        <v>962</v>
      </c>
      <c r="C764" s="54" t="str">
        <f t="shared" si="34"/>
        <v xml:space="preserve"> Nebraska</v>
      </c>
      <c r="D764" s="91" t="str">
        <f t="shared" si="35"/>
        <v>Grand Island city</v>
      </c>
      <c r="E764" s="103" t="e" vm="473">
        <v>#VALUE!</v>
      </c>
      <c r="F764" s="97" t="e" vm="1891">
        <v>#VALUE!</v>
      </c>
      <c r="G764" s="98" cm="1" vm="1892">
        <f t="array" ref="G764">_FV(F764,"Population")</f>
        <v>51478</v>
      </c>
      <c r="H764" s="105">
        <f t="shared" si="36"/>
        <v>0.21099999999999999</v>
      </c>
      <c r="I764" s="101"/>
      <c r="J764" s="41">
        <v>48520</v>
      </c>
      <c r="K764" s="41">
        <v>48655</v>
      </c>
      <c r="L764" s="41">
        <v>48819</v>
      </c>
      <c r="M764" s="41">
        <v>49401</v>
      </c>
      <c r="N764" s="41">
        <v>49905</v>
      </c>
      <c r="O764" s="41">
        <v>50323</v>
      </c>
      <c r="P764" s="41">
        <v>50887</v>
      </c>
      <c r="Q764" s="41">
        <v>50959</v>
      </c>
      <c r="R764" s="41">
        <v>51182</v>
      </c>
      <c r="S764" s="41">
        <v>51128</v>
      </c>
      <c r="T764" s="41">
        <v>51219</v>
      </c>
      <c r="U764" s="41">
        <v>51267</v>
      </c>
    </row>
    <row r="765" spans="1:21" x14ac:dyDescent="0.35">
      <c r="A765" s="40">
        <v>761</v>
      </c>
      <c r="B765" s="76" t="s">
        <v>963</v>
      </c>
      <c r="C765" s="54" t="str">
        <f t="shared" si="34"/>
        <v xml:space="preserve"> California</v>
      </c>
      <c r="D765" s="91" t="str">
        <f t="shared" si="35"/>
        <v>Placentia city</v>
      </c>
      <c r="E765" s="103" t="e" vm="317">
        <v>#VALUE!</v>
      </c>
      <c r="F765" s="97" t="e" vm="1893">
        <v>#VALUE!</v>
      </c>
      <c r="G765" s="98" cm="1" vm="1894">
        <f t="array" ref="G765">_FV(F765,"Population")</f>
        <v>51671</v>
      </c>
      <c r="H765" s="105">
        <f t="shared" si="36"/>
        <v>0.438</v>
      </c>
      <c r="I765" s="101"/>
      <c r="J765" s="41">
        <v>50533</v>
      </c>
      <c r="K765" s="41">
        <v>50915</v>
      </c>
      <c r="L765" s="41">
        <v>50994</v>
      </c>
      <c r="M765" s="41">
        <v>51503</v>
      </c>
      <c r="N765" s="41">
        <v>51838</v>
      </c>
      <c r="O765" s="41">
        <v>52105</v>
      </c>
      <c r="P765" s="41">
        <v>52108</v>
      </c>
      <c r="Q765" s="41">
        <v>52202</v>
      </c>
      <c r="R765" s="41">
        <v>52154</v>
      </c>
      <c r="S765" s="41">
        <v>51916</v>
      </c>
      <c r="T765" s="41">
        <v>51538</v>
      </c>
      <c r="U765" s="41">
        <v>51233</v>
      </c>
    </row>
    <row r="766" spans="1:21" x14ac:dyDescent="0.35">
      <c r="A766" s="40">
        <v>762</v>
      </c>
      <c r="B766" s="76" t="s">
        <v>964</v>
      </c>
      <c r="C766" s="54" t="str">
        <f t="shared" si="34"/>
        <v xml:space="preserve"> Wisconsin</v>
      </c>
      <c r="D766" s="91" t="str">
        <f t="shared" si="35"/>
        <v>La Crosse city</v>
      </c>
      <c r="E766" s="103" t="e" vm="388">
        <v>#VALUE!</v>
      </c>
      <c r="F766" s="97" t="e" vm="1895">
        <v>#VALUE!</v>
      </c>
      <c r="G766" s="98" cm="1" vm="1896">
        <f t="array" ref="G766">_FV(F766,"Population")</f>
        <v>51567</v>
      </c>
      <c r="H766" s="105">
        <f t="shared" si="36"/>
        <v>0.34</v>
      </c>
      <c r="I766" s="101"/>
      <c r="J766" s="41">
        <v>51320</v>
      </c>
      <c r="K766" s="41">
        <v>51343</v>
      </c>
      <c r="L766" s="41">
        <v>51376</v>
      </c>
      <c r="M766" s="41">
        <v>51225</v>
      </c>
      <c r="N766" s="41">
        <v>51962</v>
      </c>
      <c r="O766" s="41">
        <v>51885</v>
      </c>
      <c r="P766" s="41">
        <v>52145</v>
      </c>
      <c r="Q766" s="41">
        <v>52023</v>
      </c>
      <c r="R766" s="41">
        <v>51830</v>
      </c>
      <c r="S766" s="41">
        <v>51718</v>
      </c>
      <c r="T766" s="41">
        <v>51491</v>
      </c>
      <c r="U766" s="41">
        <v>51227</v>
      </c>
    </row>
    <row r="767" spans="1:21" x14ac:dyDescent="0.35">
      <c r="A767" s="40">
        <v>763</v>
      </c>
      <c r="B767" s="76" t="s">
        <v>965</v>
      </c>
      <c r="C767" s="54" t="str">
        <f t="shared" si="34"/>
        <v xml:space="preserve"> Michigan</v>
      </c>
      <c r="D767" s="91" t="str">
        <f t="shared" si="35"/>
        <v>Battle Creek city</v>
      </c>
      <c r="E767" s="103" t="e" vm="339">
        <v>#VALUE!</v>
      </c>
      <c r="F767" s="97" t="e" vm="1897">
        <v>#VALUE!</v>
      </c>
      <c r="G767" s="98" cm="1" vm="1898">
        <f t="array" ref="G767">_FV(F767,"Population")</f>
        <v>51247</v>
      </c>
      <c r="H767" s="105">
        <f t="shared" si="36"/>
        <v>0.154</v>
      </c>
      <c r="I767" s="101"/>
      <c r="J767" s="41">
        <v>52347</v>
      </c>
      <c r="K767" s="41">
        <v>52401</v>
      </c>
      <c r="L767" s="41">
        <v>52315</v>
      </c>
      <c r="M767" s="41">
        <v>51991</v>
      </c>
      <c r="N767" s="41">
        <v>51871</v>
      </c>
      <c r="O767" s="41">
        <v>51788</v>
      </c>
      <c r="P767" s="41">
        <v>51776</v>
      </c>
      <c r="Q767" s="41">
        <v>51556</v>
      </c>
      <c r="R767" s="41">
        <v>51453</v>
      </c>
      <c r="S767" s="41">
        <v>51275</v>
      </c>
      <c r="T767" s="41">
        <v>51105</v>
      </c>
      <c r="U767" s="41">
        <v>51093</v>
      </c>
    </row>
    <row r="768" spans="1:21" x14ac:dyDescent="0.35">
      <c r="A768" s="40">
        <v>764</v>
      </c>
      <c r="B768" s="76" t="s">
        <v>966</v>
      </c>
      <c r="C768" s="54" t="str">
        <f t="shared" si="34"/>
        <v xml:space="preserve"> California</v>
      </c>
      <c r="D768" s="91" t="str">
        <f t="shared" si="35"/>
        <v>Beaumont city</v>
      </c>
      <c r="E768" s="103" t="e" vm="317">
        <v>#VALUE!</v>
      </c>
      <c r="F768" s="97" t="e" vm="1899">
        <v>#VALUE!</v>
      </c>
      <c r="G768" s="98" cm="1" vm="1900">
        <f t="array" ref="G768">_FV(F768,"Population")</f>
        <v>49241</v>
      </c>
      <c r="H768" s="105">
        <f t="shared" si="36"/>
        <v>-1.8220000000000001</v>
      </c>
      <c r="I768" s="101"/>
      <c r="J768" s="41">
        <v>36877</v>
      </c>
      <c r="K768" s="41">
        <v>36867</v>
      </c>
      <c r="L768" s="41">
        <v>37261</v>
      </c>
      <c r="M768" s="41">
        <v>38514</v>
      </c>
      <c r="N768" s="41">
        <v>39286</v>
      </c>
      <c r="O768" s="41">
        <v>40337</v>
      </c>
      <c r="P768" s="41">
        <v>41994</v>
      </c>
      <c r="Q768" s="41">
        <v>43479</v>
      </c>
      <c r="R768" s="41">
        <v>45156</v>
      </c>
      <c r="S768" s="41">
        <v>46848</v>
      </c>
      <c r="T768" s="41">
        <v>49126</v>
      </c>
      <c r="U768" s="41">
        <v>51063</v>
      </c>
    </row>
    <row r="769" spans="1:21" x14ac:dyDescent="0.35">
      <c r="A769" s="40">
        <v>765</v>
      </c>
      <c r="B769" s="76" t="s">
        <v>967</v>
      </c>
      <c r="C769" s="54" t="str">
        <f t="shared" si="34"/>
        <v xml:space="preserve"> Tennessee</v>
      </c>
      <c r="D769" s="91" t="str">
        <f t="shared" si="35"/>
        <v>Collierville town</v>
      </c>
      <c r="E769" s="103" t="e" vm="369">
        <v>#VALUE!</v>
      </c>
      <c r="F769" s="97" t="e" vm="1901">
        <v>#VALUE!</v>
      </c>
      <c r="G769" s="98" cm="1" vm="1902">
        <f t="array" ref="G769">_FV(F769,"Population")</f>
        <v>50616</v>
      </c>
      <c r="H769" s="105">
        <f t="shared" si="36"/>
        <v>-0.42399999999999999</v>
      </c>
      <c r="I769" s="101"/>
      <c r="J769" s="41">
        <v>43965</v>
      </c>
      <c r="K769" s="41">
        <v>45599</v>
      </c>
      <c r="L769" s="41">
        <v>45661</v>
      </c>
      <c r="M769" s="41">
        <v>45949</v>
      </c>
      <c r="N769" s="41">
        <v>46438</v>
      </c>
      <c r="O769" s="41">
        <v>47359</v>
      </c>
      <c r="P769" s="41">
        <v>48754</v>
      </c>
      <c r="Q769" s="41">
        <v>48984</v>
      </c>
      <c r="R769" s="41">
        <v>49462</v>
      </c>
      <c r="S769" s="41">
        <v>50252</v>
      </c>
      <c r="T769" s="41">
        <v>50671</v>
      </c>
      <c r="U769" s="41">
        <v>51040</v>
      </c>
    </row>
    <row r="770" spans="1:21" x14ac:dyDescent="0.35">
      <c r="A770" s="40">
        <v>766</v>
      </c>
      <c r="B770" s="76" t="s">
        <v>968</v>
      </c>
      <c r="C770" s="54" t="str">
        <f t="shared" si="34"/>
        <v xml:space="preserve"> Indiana</v>
      </c>
      <c r="D770" s="91" t="str">
        <f t="shared" si="35"/>
        <v>West Lafayette city</v>
      </c>
      <c r="E770" s="103" t="e" vm="329">
        <v>#VALUE!</v>
      </c>
      <c r="F770" s="97" t="e" vm="1903">
        <v>#VALUE!</v>
      </c>
      <c r="G770" s="98" cm="1" vm="1904">
        <f t="array" ref="G770">_FV(F770,"Population")</f>
        <v>48308</v>
      </c>
      <c r="H770" s="105">
        <f t="shared" si="36"/>
        <v>-2.6880000000000002</v>
      </c>
      <c r="I770" s="101"/>
      <c r="J770" s="41">
        <v>29596</v>
      </c>
      <c r="K770" s="41">
        <v>41997</v>
      </c>
      <c r="L770" s="41">
        <v>42052</v>
      </c>
      <c r="M770" s="41">
        <v>42526</v>
      </c>
      <c r="N770" s="41">
        <v>43227</v>
      </c>
      <c r="O770" s="41">
        <v>43666</v>
      </c>
      <c r="P770" s="41">
        <v>44975</v>
      </c>
      <c r="Q770" s="41">
        <v>46174</v>
      </c>
      <c r="R770" s="41">
        <v>47503</v>
      </c>
      <c r="S770" s="41">
        <v>47504</v>
      </c>
      <c r="T770" s="41">
        <v>49019</v>
      </c>
      <c r="U770" s="41">
        <v>50996</v>
      </c>
    </row>
    <row r="771" spans="1:21" x14ac:dyDescent="0.35">
      <c r="A771" s="40">
        <v>767</v>
      </c>
      <c r="B771" s="76" t="s">
        <v>969</v>
      </c>
      <c r="C771" s="54" t="str">
        <f t="shared" si="34"/>
        <v xml:space="preserve"> Missouri</v>
      </c>
      <c r="D771" s="91" t="str">
        <f t="shared" si="35"/>
        <v>Florissant city</v>
      </c>
      <c r="E771" s="103" t="e" vm="468">
        <v>#VALUE!</v>
      </c>
      <c r="F771" s="97" t="e" vm="1905">
        <v>#VALUE!</v>
      </c>
      <c r="G771" s="98" cm="1" vm="1906">
        <f t="array" ref="G771">_FV(F771,"Population")</f>
        <v>51272</v>
      </c>
      <c r="H771" s="105">
        <f t="shared" si="36"/>
        <v>0.32</v>
      </c>
      <c r="I771" s="101"/>
      <c r="J771" s="41">
        <v>52158</v>
      </c>
      <c r="K771" s="41">
        <v>52260</v>
      </c>
      <c r="L771" s="41">
        <v>52235</v>
      </c>
      <c r="M771" s="41">
        <v>52430</v>
      </c>
      <c r="N771" s="41">
        <v>52379</v>
      </c>
      <c r="O771" s="41">
        <v>52265</v>
      </c>
      <c r="P771" s="41">
        <v>52172</v>
      </c>
      <c r="Q771" s="41">
        <v>52072</v>
      </c>
      <c r="R771" s="41">
        <v>51652</v>
      </c>
      <c r="S771" s="41">
        <v>51380</v>
      </c>
      <c r="T771" s="41">
        <v>51147</v>
      </c>
      <c r="U771" s="41">
        <v>50952</v>
      </c>
    </row>
    <row r="772" spans="1:21" x14ac:dyDescent="0.35">
      <c r="A772" s="40">
        <v>768</v>
      </c>
      <c r="B772" s="76" t="s">
        <v>970</v>
      </c>
      <c r="C772" s="54" t="str">
        <f t="shared" si="34"/>
        <v xml:space="preserve"> Illinois</v>
      </c>
      <c r="D772" s="91" t="str">
        <f t="shared" si="35"/>
        <v>Hoffman Estates village</v>
      </c>
      <c r="E772" s="103" t="e" vm="326">
        <v>#VALUE!</v>
      </c>
      <c r="F772" s="97" t="e" vm="1907">
        <v>#VALUE!</v>
      </c>
      <c r="G772" s="98" cm="1" vm="1908">
        <f t="array" ref="G772">_FV(F772,"Population")</f>
        <v>51197</v>
      </c>
      <c r="H772" s="105">
        <f t="shared" si="36"/>
        <v>0.26500000000000001</v>
      </c>
      <c r="I772" s="101"/>
      <c r="J772" s="41">
        <v>51895</v>
      </c>
      <c r="K772" s="41">
        <v>51891</v>
      </c>
      <c r="L772" s="41">
        <v>51942</v>
      </c>
      <c r="M772" s="41">
        <v>52147</v>
      </c>
      <c r="N772" s="41">
        <v>52301</v>
      </c>
      <c r="O772" s="41">
        <v>52396</v>
      </c>
      <c r="P772" s="41">
        <v>52342</v>
      </c>
      <c r="Q772" s="41">
        <v>52098</v>
      </c>
      <c r="R772" s="41">
        <v>51828</v>
      </c>
      <c r="S772" s="41">
        <v>51463</v>
      </c>
      <c r="T772" s="41">
        <v>51111</v>
      </c>
      <c r="U772" s="41">
        <v>50932</v>
      </c>
    </row>
    <row r="773" spans="1:21" x14ac:dyDescent="0.35">
      <c r="A773" s="40">
        <v>769</v>
      </c>
      <c r="B773" s="76" t="s">
        <v>971</v>
      </c>
      <c r="C773" s="54" t="str">
        <f t="shared" si="34"/>
        <v xml:space="preserve"> Missouri</v>
      </c>
      <c r="D773" s="91" t="str">
        <f t="shared" si="35"/>
        <v>Joplin city</v>
      </c>
      <c r="E773" s="103" t="e" vm="468">
        <v>#VALUE!</v>
      </c>
      <c r="F773" s="97" t="e" vm="1909">
        <v>#VALUE!</v>
      </c>
      <c r="G773" s="98" cm="1" vm="1910">
        <f t="array" ref="G773">_FV(F773,"Population")</f>
        <v>52195</v>
      </c>
      <c r="H773" s="105">
        <f t="shared" si="36"/>
        <v>1.27</v>
      </c>
      <c r="I773" s="101"/>
      <c r="J773" s="41">
        <v>50150</v>
      </c>
      <c r="K773" s="41">
        <v>50798</v>
      </c>
      <c r="L773" s="41">
        <v>50911</v>
      </c>
      <c r="M773" s="41">
        <v>48350</v>
      </c>
      <c r="N773" s="41">
        <v>48483</v>
      </c>
      <c r="O773" s="41">
        <v>48896</v>
      </c>
      <c r="P773" s="41">
        <v>49402</v>
      </c>
      <c r="Q773" s="41">
        <v>49780</v>
      </c>
      <c r="R773" s="41">
        <v>50192</v>
      </c>
      <c r="S773" s="41">
        <v>50469</v>
      </c>
      <c r="T773" s="41">
        <v>50604</v>
      </c>
      <c r="U773" s="41">
        <v>50925</v>
      </c>
    </row>
    <row r="774" spans="1:21" x14ac:dyDescent="0.35">
      <c r="A774" s="40">
        <v>770</v>
      </c>
      <c r="B774" s="76" t="s">
        <v>972</v>
      </c>
      <c r="C774" s="54" t="str">
        <f t="shared" ref="C774:C792" si="37">RIGHT(B774,LEN(B774)-SEARCH(",",B774))</f>
        <v xml:space="preserve"> Arizona</v>
      </c>
      <c r="D774" s="91" t="str">
        <f t="shared" ref="D774:D792" si="38">LEFT(B774,SEARCH(",",B774)-1)</f>
        <v>Queen Creek town</v>
      </c>
      <c r="E774" s="103" t="e" vm="400">
        <v>#VALUE!</v>
      </c>
      <c r="F774" s="97" t="e" vm="1911">
        <v>#VALUE!</v>
      </c>
      <c r="G774" s="98" cm="1" vm="1912">
        <f t="array" ref="G774">_FV(F774,"Population")</f>
        <v>42503</v>
      </c>
      <c r="H774" s="105">
        <f t="shared" si="36"/>
        <v>-8.3870000000000005</v>
      </c>
      <c r="I774" s="101"/>
      <c r="J774" s="41">
        <v>26361</v>
      </c>
      <c r="K774" s="41">
        <v>26736</v>
      </c>
      <c r="L774" s="41">
        <v>27058</v>
      </c>
      <c r="M774" s="41">
        <v>27602</v>
      </c>
      <c r="N774" s="41">
        <v>28148</v>
      </c>
      <c r="O774" s="41">
        <v>30424</v>
      </c>
      <c r="P774" s="41">
        <v>33011</v>
      </c>
      <c r="Q774" s="41">
        <v>35534</v>
      </c>
      <c r="R774" s="41">
        <v>38850</v>
      </c>
      <c r="S774" s="41">
        <v>43227</v>
      </c>
      <c r="T774" s="41">
        <v>47123</v>
      </c>
      <c r="U774" s="41">
        <v>50890</v>
      </c>
    </row>
    <row r="775" spans="1:21" x14ac:dyDescent="0.35">
      <c r="A775" s="40">
        <v>771</v>
      </c>
      <c r="B775" s="76" t="s">
        <v>973</v>
      </c>
      <c r="C775" s="54" t="str">
        <f t="shared" si="37"/>
        <v xml:space="preserve"> California</v>
      </c>
      <c r="D775" s="91" t="str">
        <f t="shared" si="38"/>
        <v>Aliso Viejo city</v>
      </c>
      <c r="E775" s="103" t="e" vm="317">
        <v>#VALUE!</v>
      </c>
      <c r="F775" s="97" t="e" vm="1913">
        <v>#VALUE!</v>
      </c>
      <c r="G775" s="98" cm="1" vm="1914">
        <f t="array" ref="G775">_FV(F775,"Population")</f>
        <v>51783</v>
      </c>
      <c r="H775" s="105">
        <f t="shared" si="36"/>
        <v>0.89600000000000002</v>
      </c>
      <c r="I775" s="101"/>
      <c r="J775" s="41">
        <v>47823</v>
      </c>
      <c r="K775" s="41">
        <v>47674</v>
      </c>
      <c r="L775" s="41">
        <v>47801</v>
      </c>
      <c r="M775" s="41">
        <v>48474</v>
      </c>
      <c r="N775" s="41">
        <v>49038</v>
      </c>
      <c r="O775" s="41">
        <v>49538</v>
      </c>
      <c r="P775" s="41">
        <v>49542</v>
      </c>
      <c r="Q775" s="41">
        <v>49499</v>
      </c>
      <c r="R775" s="41">
        <v>50858</v>
      </c>
      <c r="S775" s="41">
        <v>50982</v>
      </c>
      <c r="T775" s="41">
        <v>51206</v>
      </c>
      <c r="U775" s="41">
        <v>50887</v>
      </c>
    </row>
    <row r="776" spans="1:21" x14ac:dyDescent="0.35">
      <c r="A776" s="40">
        <v>772</v>
      </c>
      <c r="B776" s="76" t="s">
        <v>974</v>
      </c>
      <c r="C776" s="54" t="str">
        <f t="shared" si="37"/>
        <v xml:space="preserve"> North Carolina</v>
      </c>
      <c r="D776" s="91" t="str">
        <f t="shared" si="38"/>
        <v>Kannapolis city</v>
      </c>
      <c r="E776" s="103" t="e" vm="420">
        <v>#VALUE!</v>
      </c>
      <c r="F776" s="97" t="e" vm="1915">
        <v>#VALUE!</v>
      </c>
      <c r="G776" s="98" cm="1" vm="1916">
        <f t="array" ref="G776">_FV(F776,"Population")</f>
        <v>49761</v>
      </c>
      <c r="H776" s="105">
        <f t="shared" si="36"/>
        <v>-1.08</v>
      </c>
      <c r="I776" s="101"/>
      <c r="J776" s="41">
        <v>42625</v>
      </c>
      <c r="K776" s="41">
        <v>42621</v>
      </c>
      <c r="L776" s="41">
        <v>42699</v>
      </c>
      <c r="M776" s="41">
        <v>43169</v>
      </c>
      <c r="N776" s="41">
        <v>43769</v>
      </c>
      <c r="O776" s="41">
        <v>44385</v>
      </c>
      <c r="P776" s="41">
        <v>45310</v>
      </c>
      <c r="Q776" s="41">
        <v>46311</v>
      </c>
      <c r="R776" s="41">
        <v>47577</v>
      </c>
      <c r="S776" s="41">
        <v>48774</v>
      </c>
      <c r="T776" s="41">
        <v>49770</v>
      </c>
      <c r="U776" s="41">
        <v>50841</v>
      </c>
    </row>
    <row r="777" spans="1:21" x14ac:dyDescent="0.35">
      <c r="A777" s="40">
        <v>773</v>
      </c>
      <c r="B777" s="76" t="s">
        <v>975</v>
      </c>
      <c r="C777" s="54" t="str">
        <f t="shared" si="37"/>
        <v xml:space="preserve"> Massachusetts</v>
      </c>
      <c r="D777" s="91" t="str">
        <f t="shared" si="38"/>
        <v>Methuen Town city</v>
      </c>
      <c r="E777" s="103" t="e" vm="433">
        <v>#VALUE!</v>
      </c>
      <c r="F777" s="97" t="e" vm="1917">
        <v>#VALUE!</v>
      </c>
      <c r="G777" s="98" cm="1" vm="1918">
        <f t="array" ref="G777">_FV(F777,"Population")</f>
        <v>50698</v>
      </c>
      <c r="H777" s="105">
        <f t="shared" ref="H777:H792" si="39">(G777-U777)/1000</f>
        <v>-8.0000000000000002E-3</v>
      </c>
      <c r="I777" s="101"/>
      <c r="J777" s="41">
        <v>47255</v>
      </c>
      <c r="K777" s="41">
        <v>47328</v>
      </c>
      <c r="L777" s="41">
        <v>47445</v>
      </c>
      <c r="M777" s="41">
        <v>47798</v>
      </c>
      <c r="N777" s="41">
        <v>48129</v>
      </c>
      <c r="O777" s="41">
        <v>48706</v>
      </c>
      <c r="P777" s="41">
        <v>49384</v>
      </c>
      <c r="Q777" s="41">
        <v>49797</v>
      </c>
      <c r="R777" s="41">
        <v>49953</v>
      </c>
      <c r="S777" s="41">
        <v>50308</v>
      </c>
      <c r="T777" s="41">
        <v>50565</v>
      </c>
      <c r="U777" s="41">
        <v>50706</v>
      </c>
    </row>
    <row r="778" spans="1:21" x14ac:dyDescent="0.35">
      <c r="A778" s="40">
        <v>774</v>
      </c>
      <c r="B778" s="76" t="s">
        <v>976</v>
      </c>
      <c r="C778" s="54" t="str">
        <f t="shared" si="37"/>
        <v xml:space="preserve"> Texas</v>
      </c>
      <c r="D778" s="91" t="str">
        <f t="shared" si="38"/>
        <v>Galveston city</v>
      </c>
      <c r="E778" s="103" t="e" vm="370">
        <v>#VALUE!</v>
      </c>
      <c r="F778" s="97" t="e" vm="1919">
        <v>#VALUE!</v>
      </c>
      <c r="G778" s="98" cm="1" vm="1920">
        <f t="array" ref="G778">_FV(F778,"Population")</f>
        <v>50457</v>
      </c>
      <c r="H778" s="105">
        <f t="shared" si="39"/>
        <v>1.0999999999999999E-2</v>
      </c>
      <c r="I778" s="101"/>
      <c r="J778" s="41">
        <v>47743</v>
      </c>
      <c r="K778" s="41">
        <v>47741</v>
      </c>
      <c r="L778" s="41">
        <v>47793</v>
      </c>
      <c r="M778" s="41">
        <v>47555</v>
      </c>
      <c r="N778" s="41">
        <v>48100</v>
      </c>
      <c r="O778" s="41">
        <v>48658</v>
      </c>
      <c r="P778" s="41">
        <v>49251</v>
      </c>
      <c r="Q778" s="41">
        <v>49691</v>
      </c>
      <c r="R778" s="41">
        <v>50186</v>
      </c>
      <c r="S778" s="41">
        <v>50569</v>
      </c>
      <c r="T778" s="41">
        <v>50396</v>
      </c>
      <c r="U778" s="41">
        <v>50446</v>
      </c>
    </row>
    <row r="779" spans="1:21" x14ac:dyDescent="0.35">
      <c r="A779" s="40">
        <v>775</v>
      </c>
      <c r="B779" s="76" t="s">
        <v>977</v>
      </c>
      <c r="C779" s="54" t="str">
        <f t="shared" si="37"/>
        <v xml:space="preserve"> Indiana</v>
      </c>
      <c r="D779" s="91" t="str">
        <f t="shared" si="38"/>
        <v>Mishawaka city</v>
      </c>
      <c r="E779" s="103" t="e" vm="329">
        <v>#VALUE!</v>
      </c>
      <c r="F779" s="97" t="e" vm="1921">
        <v>#VALUE!</v>
      </c>
      <c r="G779" s="98" cm="1" vm="1922">
        <f t="array" ref="G779">_FV(F779,"Population")</f>
        <v>49931</v>
      </c>
      <c r="H779" s="105">
        <f t="shared" si="39"/>
        <v>-0.432</v>
      </c>
      <c r="I779" s="101"/>
      <c r="J779" s="41">
        <v>48252</v>
      </c>
      <c r="K779" s="41">
        <v>48236</v>
      </c>
      <c r="L779" s="41">
        <v>48203</v>
      </c>
      <c r="M779" s="41">
        <v>48106</v>
      </c>
      <c r="N779" s="41">
        <v>48045</v>
      </c>
      <c r="O779" s="41">
        <v>48111</v>
      </c>
      <c r="P779" s="41">
        <v>48260</v>
      </c>
      <c r="Q779" s="41">
        <v>48279</v>
      </c>
      <c r="R779" s="41">
        <v>48814</v>
      </c>
      <c r="S779" s="41">
        <v>48984</v>
      </c>
      <c r="T779" s="41">
        <v>49810</v>
      </c>
      <c r="U779" s="41">
        <v>50363</v>
      </c>
    </row>
    <row r="780" spans="1:21" x14ac:dyDescent="0.35">
      <c r="A780" s="40">
        <v>776</v>
      </c>
      <c r="B780" s="76" t="s">
        <v>978</v>
      </c>
      <c r="C780" s="54" t="str">
        <f t="shared" si="37"/>
        <v xml:space="preserve"> New Jersey</v>
      </c>
      <c r="D780" s="91" t="str">
        <f t="shared" si="38"/>
        <v>Plainfield city</v>
      </c>
      <c r="E780" s="103" t="e" vm="350">
        <v>#VALUE!</v>
      </c>
      <c r="F780" s="97" t="e" vm="1923">
        <v>#VALUE!</v>
      </c>
      <c r="G780" s="98" cm="1" vm="1924">
        <f t="array" ref="G780">_FV(F780,"Population")</f>
        <v>50693</v>
      </c>
      <c r="H780" s="105">
        <f t="shared" si="39"/>
        <v>0.376</v>
      </c>
      <c r="I780" s="101"/>
      <c r="J780" s="41">
        <v>49808</v>
      </c>
      <c r="K780" s="41">
        <v>49595</v>
      </c>
      <c r="L780" s="41">
        <v>49667</v>
      </c>
      <c r="M780" s="41">
        <v>49816</v>
      </c>
      <c r="N780" s="41">
        <v>49972</v>
      </c>
      <c r="O780" s="41">
        <v>50223</v>
      </c>
      <c r="P780" s="41">
        <v>50315</v>
      </c>
      <c r="Q780" s="41">
        <v>50464</v>
      </c>
      <c r="R780" s="41">
        <v>50276</v>
      </c>
      <c r="S780" s="41">
        <v>50367</v>
      </c>
      <c r="T780" s="41">
        <v>50430</v>
      </c>
      <c r="U780" s="41">
        <v>50317</v>
      </c>
    </row>
    <row r="781" spans="1:21" x14ac:dyDescent="0.35">
      <c r="A781" s="40">
        <v>777</v>
      </c>
      <c r="B781" s="76" t="s">
        <v>979</v>
      </c>
      <c r="C781" s="54" t="str">
        <f t="shared" si="37"/>
        <v xml:space="preserve"> Ohio</v>
      </c>
      <c r="D781" s="91" t="str">
        <f t="shared" si="38"/>
        <v>Newark city</v>
      </c>
      <c r="E781" s="103" t="e" vm="359">
        <v>#VALUE!</v>
      </c>
      <c r="F781" s="97" t="e" vm="1925">
        <v>#VALUE!</v>
      </c>
      <c r="G781" s="98" cm="1" vm="1926">
        <f t="array" ref="G781">_FV(F781,"Population")</f>
        <v>50029</v>
      </c>
      <c r="H781" s="105">
        <f t="shared" si="39"/>
        <v>-0.28599999999999998</v>
      </c>
      <c r="I781" s="101"/>
      <c r="J781" s="41">
        <v>47573</v>
      </c>
      <c r="K781" s="41">
        <v>47558</v>
      </c>
      <c r="L781" s="41">
        <v>47614</v>
      </c>
      <c r="M781" s="41">
        <v>47720</v>
      </c>
      <c r="N781" s="41">
        <v>47809</v>
      </c>
      <c r="O781" s="41">
        <v>48034</v>
      </c>
      <c r="P781" s="41">
        <v>48283</v>
      </c>
      <c r="Q781" s="41">
        <v>48592</v>
      </c>
      <c r="R781" s="41">
        <v>48946</v>
      </c>
      <c r="S781" s="41">
        <v>49471</v>
      </c>
      <c r="T781" s="41">
        <v>50001</v>
      </c>
      <c r="U781" s="41">
        <v>50315</v>
      </c>
    </row>
    <row r="782" spans="1:21" x14ac:dyDescent="0.35">
      <c r="A782" s="40">
        <v>778</v>
      </c>
      <c r="B782" s="76" t="s">
        <v>980</v>
      </c>
      <c r="C782" s="54" t="str">
        <f t="shared" si="37"/>
        <v xml:space="preserve"> Oklahoma</v>
      </c>
      <c r="D782" s="91" t="str">
        <f t="shared" si="38"/>
        <v>Stillwater city</v>
      </c>
      <c r="E782" s="103" t="e" vm="362">
        <v>#VALUE!</v>
      </c>
      <c r="F782" s="97" t="e" vm="1927">
        <v>#VALUE!</v>
      </c>
      <c r="G782" s="98" cm="1" vm="1928">
        <f t="array" ref="G782">_FV(F782,"Population")</f>
        <v>50391</v>
      </c>
      <c r="H782" s="105">
        <f t="shared" si="39"/>
        <v>9.1999999999999998E-2</v>
      </c>
      <c r="I782" s="101"/>
      <c r="J782" s="41">
        <v>45688</v>
      </c>
      <c r="K782" s="41">
        <v>45721</v>
      </c>
      <c r="L782" s="41">
        <v>45762</v>
      </c>
      <c r="M782" s="41">
        <v>46264</v>
      </c>
      <c r="N782" s="41">
        <v>46723</v>
      </c>
      <c r="O782" s="41">
        <v>47426</v>
      </c>
      <c r="P782" s="41">
        <v>48454</v>
      </c>
      <c r="Q782" s="41">
        <v>49135</v>
      </c>
      <c r="R782" s="41">
        <v>49769</v>
      </c>
      <c r="S782" s="41">
        <v>50039</v>
      </c>
      <c r="T782" s="41">
        <v>50479</v>
      </c>
      <c r="U782" s="41">
        <v>50299</v>
      </c>
    </row>
    <row r="783" spans="1:21" x14ac:dyDescent="0.35">
      <c r="A783" s="40">
        <v>779</v>
      </c>
      <c r="B783" s="76" t="s">
        <v>981</v>
      </c>
      <c r="C783" s="54" t="str">
        <f t="shared" si="37"/>
        <v xml:space="preserve"> Idaho</v>
      </c>
      <c r="D783" s="91" t="str">
        <f t="shared" si="38"/>
        <v>Twin Falls city</v>
      </c>
      <c r="E783" s="103" t="e" vm="586">
        <v>#VALUE!</v>
      </c>
      <c r="F783" s="97" t="e" vm="1929">
        <v>#VALUE!</v>
      </c>
      <c r="G783" s="98" cm="1" vm="1930">
        <f t="array" ref="G783">_FV(F783,"Population")</f>
        <v>49764</v>
      </c>
      <c r="H783" s="105">
        <f t="shared" si="39"/>
        <v>-0.433</v>
      </c>
      <c r="I783" s="101"/>
      <c r="J783" s="41">
        <v>44125</v>
      </c>
      <c r="K783" s="41">
        <v>44320</v>
      </c>
      <c r="L783" s="41">
        <v>44517</v>
      </c>
      <c r="M783" s="41">
        <v>44851</v>
      </c>
      <c r="N783" s="41">
        <v>45088</v>
      </c>
      <c r="O783" s="41">
        <v>45846</v>
      </c>
      <c r="P783" s="41">
        <v>46480</v>
      </c>
      <c r="Q783" s="41">
        <v>47280</v>
      </c>
      <c r="R783" s="41">
        <v>48287</v>
      </c>
      <c r="S783" s="41">
        <v>49298</v>
      </c>
      <c r="T783" s="41">
        <v>49713</v>
      </c>
      <c r="U783" s="41">
        <v>50197</v>
      </c>
    </row>
    <row r="784" spans="1:21" x14ac:dyDescent="0.35">
      <c r="A784" s="40">
        <v>780</v>
      </c>
      <c r="B784" s="76" t="s">
        <v>982</v>
      </c>
      <c r="C784" s="54" t="str">
        <f t="shared" si="37"/>
        <v xml:space="preserve"> Texas</v>
      </c>
      <c r="D784" s="91" t="str">
        <f t="shared" si="38"/>
        <v>Texas City city</v>
      </c>
      <c r="E784" s="103" t="e" vm="370">
        <v>#VALUE!</v>
      </c>
      <c r="F784" s="97" t="e" vm="221">
        <v>#VALUE!</v>
      </c>
      <c r="G784" s="98" cm="1" vm="1931">
        <f t="array" ref="G784">_FV(F784,"Population")</f>
        <v>49153</v>
      </c>
      <c r="H784" s="105">
        <f t="shared" si="39"/>
        <v>-0.94099999999999995</v>
      </c>
      <c r="I784" s="101"/>
      <c r="J784" s="41">
        <v>45099</v>
      </c>
      <c r="K784" s="41">
        <v>45084</v>
      </c>
      <c r="L784" s="41">
        <v>45284</v>
      </c>
      <c r="M784" s="41">
        <v>45179</v>
      </c>
      <c r="N784" s="41">
        <v>45577</v>
      </c>
      <c r="O784" s="41">
        <v>45900</v>
      </c>
      <c r="P784" s="41">
        <v>46383</v>
      </c>
      <c r="Q784" s="41">
        <v>47299</v>
      </c>
      <c r="R784" s="41">
        <v>47994</v>
      </c>
      <c r="S784" s="41">
        <v>48417</v>
      </c>
      <c r="T784" s="41">
        <v>49078</v>
      </c>
      <c r="U784" s="41">
        <v>50094</v>
      </c>
    </row>
    <row r="785" spans="1:21" x14ac:dyDescent="0.35">
      <c r="A785" s="40">
        <v>781</v>
      </c>
      <c r="B785" s="76" t="s">
        <v>983</v>
      </c>
      <c r="C785" s="54" t="str">
        <f t="shared" si="37"/>
        <v xml:space="preserve"> California</v>
      </c>
      <c r="D785" s="91" t="str">
        <f t="shared" si="38"/>
        <v>Cerritos city</v>
      </c>
      <c r="E785" s="103" t="e" vm="317">
        <v>#VALUE!</v>
      </c>
      <c r="F785" s="97" t="e" vm="1932">
        <v>#VALUE!</v>
      </c>
      <c r="G785" s="98" cm="1" vm="1933">
        <f t="array" ref="G785">_FV(F785,"Population")</f>
        <v>50462</v>
      </c>
      <c r="H785" s="105">
        <f t="shared" si="39"/>
        <v>0.60299999999999998</v>
      </c>
      <c r="I785" s="101"/>
      <c r="J785" s="41">
        <v>49041</v>
      </c>
      <c r="K785" s="41">
        <v>49043</v>
      </c>
      <c r="L785" s="41">
        <v>49042</v>
      </c>
      <c r="M785" s="41">
        <v>49223</v>
      </c>
      <c r="N785" s="41">
        <v>49384</v>
      </c>
      <c r="O785" s="41">
        <v>49507</v>
      </c>
      <c r="P785" s="41">
        <v>49532</v>
      </c>
      <c r="Q785" s="41">
        <v>49546</v>
      </c>
      <c r="R785" s="41">
        <v>50346</v>
      </c>
      <c r="S785" s="41">
        <v>50697</v>
      </c>
      <c r="T785" s="41">
        <v>50288</v>
      </c>
      <c r="U785" s="41">
        <v>49859</v>
      </c>
    </row>
    <row r="786" spans="1:21" x14ac:dyDescent="0.35">
      <c r="A786" s="40">
        <v>782</v>
      </c>
      <c r="B786" s="76" t="s">
        <v>984</v>
      </c>
      <c r="C786" s="54" t="str">
        <f t="shared" si="37"/>
        <v xml:space="preserve"> Florida</v>
      </c>
      <c r="D786" s="91" t="str">
        <f t="shared" si="38"/>
        <v>Coral Gables city</v>
      </c>
      <c r="E786" s="103" t="e" vm="413">
        <v>#VALUE!</v>
      </c>
      <c r="F786" s="97" t="e" vm="1934">
        <v>#VALUE!</v>
      </c>
      <c r="G786" s="98" cm="1" vm="1935">
        <f t="array" ref="G786">_FV(F786,"Population")</f>
        <v>50999</v>
      </c>
      <c r="H786" s="105">
        <f t="shared" si="39"/>
        <v>1.2989999999999999</v>
      </c>
      <c r="I786" s="101"/>
      <c r="J786" s="41">
        <v>46780</v>
      </c>
      <c r="K786" s="41">
        <v>46746</v>
      </c>
      <c r="L786" s="41">
        <v>46963</v>
      </c>
      <c r="M786" s="41">
        <v>47613</v>
      </c>
      <c r="N786" s="41">
        <v>49049</v>
      </c>
      <c r="O786" s="41">
        <v>49762</v>
      </c>
      <c r="P786" s="41">
        <v>50176</v>
      </c>
      <c r="Q786" s="41">
        <v>50275</v>
      </c>
      <c r="R786" s="41">
        <v>50396</v>
      </c>
      <c r="S786" s="41">
        <v>50628</v>
      </c>
      <c r="T786" s="41">
        <v>50125</v>
      </c>
      <c r="U786" s="41">
        <v>49700</v>
      </c>
    </row>
    <row r="787" spans="1:21" x14ac:dyDescent="0.35">
      <c r="A787" s="40">
        <v>783</v>
      </c>
      <c r="B787" s="76" t="s">
        <v>985</v>
      </c>
      <c r="C787" s="54" t="str">
        <f t="shared" si="37"/>
        <v xml:space="preserve"> Oklahoma</v>
      </c>
      <c r="D787" s="91" t="str">
        <f t="shared" si="38"/>
        <v>Enid city</v>
      </c>
      <c r="E787" s="103" t="e" vm="362">
        <v>#VALUE!</v>
      </c>
      <c r="F787" s="97" t="e" vm="1936">
        <v>#VALUE!</v>
      </c>
      <c r="G787" s="98" cm="1" vm="1937">
        <f t="array" ref="G787">_FV(F787,"Population")</f>
        <v>49585</v>
      </c>
      <c r="H787" s="105">
        <f t="shared" si="39"/>
        <v>-0.10299999999999999</v>
      </c>
      <c r="I787" s="101"/>
      <c r="J787" s="41">
        <v>49379</v>
      </c>
      <c r="K787" s="41">
        <v>49385</v>
      </c>
      <c r="L787" s="41">
        <v>49530</v>
      </c>
      <c r="M787" s="41">
        <v>49529</v>
      </c>
      <c r="N787" s="41">
        <v>50018</v>
      </c>
      <c r="O787" s="41">
        <v>50787</v>
      </c>
      <c r="P787" s="41">
        <v>51113</v>
      </c>
      <c r="Q787" s="41">
        <v>51478</v>
      </c>
      <c r="R787" s="41">
        <v>50869</v>
      </c>
      <c r="S787" s="41">
        <v>50132</v>
      </c>
      <c r="T787" s="41">
        <v>49723</v>
      </c>
      <c r="U787" s="41">
        <v>49688</v>
      </c>
    </row>
    <row r="788" spans="1:21" x14ac:dyDescent="0.35">
      <c r="A788" s="40">
        <v>784</v>
      </c>
      <c r="B788" s="76" t="s">
        <v>986</v>
      </c>
      <c r="C788" s="54" t="str">
        <f t="shared" si="37"/>
        <v xml:space="preserve"> Ohio</v>
      </c>
      <c r="D788" s="91" t="str">
        <f t="shared" si="38"/>
        <v>Lakewood city</v>
      </c>
      <c r="E788" s="103" t="e" vm="359">
        <v>#VALUE!</v>
      </c>
      <c r="F788" s="97" t="e" vm="1938">
        <v>#VALUE!</v>
      </c>
      <c r="G788" s="98" cm="1" vm="1939">
        <f t="array" ref="G788">_FV(F788,"Population")</f>
        <v>50100</v>
      </c>
      <c r="H788" s="105">
        <f t="shared" si="39"/>
        <v>0.42199999999999999</v>
      </c>
      <c r="I788" s="101"/>
      <c r="J788" s="41">
        <v>52131</v>
      </c>
      <c r="K788" s="41">
        <v>52131</v>
      </c>
      <c r="L788" s="41">
        <v>52026</v>
      </c>
      <c r="M788" s="41">
        <v>51662</v>
      </c>
      <c r="N788" s="41">
        <v>51400</v>
      </c>
      <c r="O788" s="41">
        <v>51257</v>
      </c>
      <c r="P788" s="41">
        <v>51088</v>
      </c>
      <c r="Q788" s="41">
        <v>50811</v>
      </c>
      <c r="R788" s="41">
        <v>50528</v>
      </c>
      <c r="S788" s="41">
        <v>50211</v>
      </c>
      <c r="T788" s="41">
        <v>50012</v>
      </c>
      <c r="U788" s="41">
        <v>49678</v>
      </c>
    </row>
    <row r="789" spans="1:21" x14ac:dyDescent="0.35">
      <c r="A789" s="40">
        <v>785</v>
      </c>
      <c r="B789" s="76" t="s">
        <v>987</v>
      </c>
      <c r="C789" s="54" t="str">
        <f t="shared" si="37"/>
        <v xml:space="preserve"> New York</v>
      </c>
      <c r="D789" s="91" t="str">
        <f t="shared" si="38"/>
        <v>Troy city</v>
      </c>
      <c r="E789" s="103" t="e" vm="384">
        <v>#VALUE!</v>
      </c>
      <c r="F789" s="97" t="e" vm="1940">
        <v>#VALUE!</v>
      </c>
      <c r="G789" s="98" cm="1" vm="1941">
        <f t="array" ref="G789">_FV(F789,"Population")</f>
        <v>49374</v>
      </c>
      <c r="H789" s="105">
        <f t="shared" si="39"/>
        <v>0.22</v>
      </c>
      <c r="I789" s="101"/>
      <c r="J789" s="41">
        <v>50129</v>
      </c>
      <c r="K789" s="41">
        <v>50162</v>
      </c>
      <c r="L789" s="41">
        <v>50081</v>
      </c>
      <c r="M789" s="41">
        <v>50020</v>
      </c>
      <c r="N789" s="41">
        <v>49848</v>
      </c>
      <c r="O789" s="41">
        <v>49921</v>
      </c>
      <c r="P789" s="41">
        <v>49968</v>
      </c>
      <c r="Q789" s="41">
        <v>49776</v>
      </c>
      <c r="R789" s="41">
        <v>49597</v>
      </c>
      <c r="S789" s="41">
        <v>49433</v>
      </c>
      <c r="T789" s="41">
        <v>49354</v>
      </c>
      <c r="U789" s="41">
        <v>49154</v>
      </c>
    </row>
    <row r="790" spans="1:21" x14ac:dyDescent="0.35">
      <c r="A790" s="40">
        <v>786</v>
      </c>
      <c r="B790" s="76" t="s">
        <v>988</v>
      </c>
      <c r="C790" s="54" t="str">
        <f t="shared" si="37"/>
        <v xml:space="preserve"> Michigan</v>
      </c>
      <c r="D790" s="91" t="str">
        <f t="shared" si="38"/>
        <v>Saginaw city</v>
      </c>
      <c r="E790" s="103" t="e" vm="339">
        <v>#VALUE!</v>
      </c>
      <c r="F790" s="97" t="e" vm="1942">
        <v>#VALUE!</v>
      </c>
      <c r="G790" s="98" cm="1" vm="1943">
        <f t="array" ref="G790">_FV(F790,"Population")</f>
        <v>48984</v>
      </c>
      <c r="H790" s="105">
        <f t="shared" si="39"/>
        <v>0.86899999999999999</v>
      </c>
      <c r="I790" s="101"/>
      <c r="J790" s="41">
        <v>51508</v>
      </c>
      <c r="K790" s="41">
        <v>51469</v>
      </c>
      <c r="L790" s="41">
        <v>51363</v>
      </c>
      <c r="M790" s="41">
        <v>51012</v>
      </c>
      <c r="N790" s="41">
        <v>50728</v>
      </c>
      <c r="O790" s="41">
        <v>50272</v>
      </c>
      <c r="P790" s="41">
        <v>49798</v>
      </c>
      <c r="Q790" s="41">
        <v>49230</v>
      </c>
      <c r="R790" s="41">
        <v>48902</v>
      </c>
      <c r="S790" s="41">
        <v>48696</v>
      </c>
      <c r="T790" s="41">
        <v>48310</v>
      </c>
      <c r="U790" s="41">
        <v>48115</v>
      </c>
    </row>
    <row r="791" spans="1:21" x14ac:dyDescent="0.35">
      <c r="A791" s="40">
        <v>787</v>
      </c>
      <c r="B791" s="76" t="s">
        <v>989</v>
      </c>
      <c r="C791" s="54" t="str">
        <f t="shared" si="37"/>
        <v xml:space="preserve"> New York</v>
      </c>
      <c r="D791" s="91" t="str">
        <f t="shared" si="38"/>
        <v>Niagara Falls city</v>
      </c>
      <c r="E791" s="103" t="e" vm="384">
        <v>#VALUE!</v>
      </c>
      <c r="F791" s="97" t="e" vm="1944">
        <v>#VALUE!</v>
      </c>
      <c r="G791" s="98" cm="1" vm="1945">
        <f t="array" ref="G791">_FV(F791,"Population")</f>
        <v>48144</v>
      </c>
      <c r="H791" s="105">
        <f t="shared" si="39"/>
        <v>0.42399999999999999</v>
      </c>
      <c r="I791" s="101"/>
      <c r="J791" s="41">
        <v>50193</v>
      </c>
      <c r="K791" s="41">
        <v>50031</v>
      </c>
      <c r="L791" s="41">
        <v>49996</v>
      </c>
      <c r="M791" s="41">
        <v>49760</v>
      </c>
      <c r="N791" s="41">
        <v>49526</v>
      </c>
      <c r="O791" s="41">
        <v>49328</v>
      </c>
      <c r="P791" s="41">
        <v>49083</v>
      </c>
      <c r="Q791" s="41">
        <v>48769</v>
      </c>
      <c r="R791" s="41">
        <v>48526</v>
      </c>
      <c r="S791" s="41">
        <v>48249</v>
      </c>
      <c r="T791" s="41">
        <v>48012</v>
      </c>
      <c r="U791" s="41">
        <v>47720</v>
      </c>
    </row>
    <row r="792" spans="1:21" x14ac:dyDescent="0.35">
      <c r="A792" s="42">
        <v>788</v>
      </c>
      <c r="B792" s="77" t="s">
        <v>990</v>
      </c>
      <c r="C792" s="55" t="str">
        <f t="shared" si="37"/>
        <v xml:space="preserve"> West Virginia</v>
      </c>
      <c r="D792" s="92" t="str">
        <f t="shared" si="38"/>
        <v>Charleston city</v>
      </c>
      <c r="E792" s="104" t="e" vm="387">
        <v>#VALUE!</v>
      </c>
      <c r="F792" s="99" t="e" vm="1946">
        <v>#VALUE!</v>
      </c>
      <c r="G792" s="100" cm="1" vm="1947">
        <f t="array" ref="G792">_FV(F792,"Population")</f>
        <v>47215</v>
      </c>
      <c r="H792" s="106">
        <f t="shared" si="39"/>
        <v>0.67900000000000005</v>
      </c>
      <c r="I792" s="102"/>
      <c r="J792" s="43">
        <v>51400</v>
      </c>
      <c r="K792" s="43">
        <v>51340</v>
      </c>
      <c r="L792" s="43">
        <v>51274</v>
      </c>
      <c r="M792" s="43">
        <v>50992</v>
      </c>
      <c r="N792" s="43">
        <v>50858</v>
      </c>
      <c r="O792" s="43">
        <v>50657</v>
      </c>
      <c r="P792" s="43">
        <v>50133</v>
      </c>
      <c r="Q792" s="43">
        <v>49457</v>
      </c>
      <c r="R792" s="43">
        <v>48789</v>
      </c>
      <c r="S792" s="43">
        <v>48040</v>
      </c>
      <c r="T792" s="43">
        <v>47172</v>
      </c>
      <c r="U792" s="43">
        <v>46536</v>
      </c>
    </row>
    <row r="793" spans="1:21" x14ac:dyDescent="0.35">
      <c r="A793" s="44"/>
      <c r="B793" s="46"/>
      <c r="C793" s="47"/>
      <c r="D793" s="47"/>
      <c r="E793" s="47"/>
      <c r="F793" s="47"/>
      <c r="G793" s="47"/>
      <c r="H793" s="47"/>
      <c r="I793" s="47"/>
      <c r="J793" s="48"/>
      <c r="K793" s="48"/>
      <c r="L793" s="48"/>
      <c r="M793" s="48"/>
      <c r="N793" s="48"/>
      <c r="O793" s="48"/>
      <c r="P793" s="48"/>
      <c r="Q793" s="48"/>
      <c r="R793" s="48"/>
      <c r="S793" s="48"/>
      <c r="T793" s="48"/>
      <c r="U793" s="49"/>
    </row>
    <row r="794" spans="1:21" x14ac:dyDescent="0.35">
      <c r="A794" s="45" t="s">
        <v>58</v>
      </c>
      <c r="B794" s="50" t="s">
        <v>58</v>
      </c>
      <c r="C794" s="51" t="s">
        <v>58</v>
      </c>
      <c r="D794" s="51" t="s">
        <v>58</v>
      </c>
      <c r="E794" s="51"/>
      <c r="F794" s="51"/>
      <c r="G794" s="51" t="s">
        <v>58</v>
      </c>
      <c r="H794" s="51"/>
      <c r="I794" s="51"/>
      <c r="J794" s="52" t="s">
        <v>58</v>
      </c>
      <c r="K794" s="52" t="s">
        <v>58</v>
      </c>
      <c r="L794" s="52" t="s">
        <v>58</v>
      </c>
      <c r="M794" s="52" t="s">
        <v>58</v>
      </c>
      <c r="N794" s="52" t="s">
        <v>58</v>
      </c>
      <c r="O794" s="52" t="s">
        <v>58</v>
      </c>
      <c r="P794" s="52" t="s">
        <v>58</v>
      </c>
      <c r="Q794" s="52" t="s">
        <v>58</v>
      </c>
      <c r="R794" s="52" t="s">
        <v>58</v>
      </c>
      <c r="S794" s="52" t="s">
        <v>58</v>
      </c>
      <c r="T794" s="52" t="s">
        <v>58</v>
      </c>
      <c r="U794" s="53" t="s">
        <v>58</v>
      </c>
    </row>
    <row r="795" spans="1:21" x14ac:dyDescent="0.35">
      <c r="A795" s="44"/>
      <c r="B795" s="46"/>
      <c r="C795" s="47"/>
      <c r="D795" s="47"/>
      <c r="E795" s="47"/>
      <c r="F795" s="47"/>
      <c r="G795" s="47"/>
      <c r="H795" s="47"/>
      <c r="I795" s="47"/>
      <c r="J795" s="48"/>
      <c r="K795" s="48"/>
      <c r="L795" s="48"/>
      <c r="M795" s="48"/>
      <c r="N795" s="48"/>
      <c r="O795" s="48"/>
      <c r="P795" s="48"/>
      <c r="Q795" s="48"/>
      <c r="R795" s="48"/>
      <c r="S795" s="48"/>
      <c r="T795" s="48"/>
      <c r="U795" s="49"/>
    </row>
    <row r="796" spans="1:21" ht="36.75" customHeight="1" x14ac:dyDescent="0.35">
      <c r="A796" s="56" t="s">
        <v>991</v>
      </c>
      <c r="B796" s="57"/>
      <c r="C796" s="57"/>
      <c r="D796" s="57"/>
      <c r="E796" s="57"/>
      <c r="F796" s="57"/>
      <c r="G796" s="57"/>
      <c r="H796" s="57"/>
      <c r="I796" s="57"/>
      <c r="J796" s="57"/>
      <c r="K796" s="57"/>
      <c r="L796" s="57"/>
      <c r="M796" s="57"/>
      <c r="N796" s="57"/>
      <c r="O796" s="57"/>
      <c r="P796" s="57"/>
      <c r="Q796" s="57"/>
      <c r="R796" s="57"/>
      <c r="S796" s="57"/>
      <c r="T796" s="57"/>
      <c r="U796" s="58"/>
    </row>
    <row r="797" spans="1:21" x14ac:dyDescent="0.35">
      <c r="A797" s="59" t="s">
        <v>992</v>
      </c>
      <c r="B797" s="60"/>
      <c r="C797" s="60"/>
      <c r="D797" s="60"/>
      <c r="E797" s="60"/>
      <c r="F797" s="60"/>
      <c r="G797" s="60"/>
      <c r="H797" s="60"/>
      <c r="I797" s="60"/>
      <c r="J797" s="60"/>
      <c r="K797" s="60"/>
      <c r="L797" s="60"/>
      <c r="M797" s="60"/>
      <c r="N797" s="60"/>
      <c r="O797" s="60"/>
      <c r="P797" s="60"/>
      <c r="Q797" s="60"/>
      <c r="R797" s="60"/>
      <c r="S797" s="60"/>
      <c r="T797" s="60"/>
      <c r="U797" s="61"/>
    </row>
    <row r="798" spans="1:21" ht="15" customHeight="1" x14ac:dyDescent="0.35">
      <c r="A798" s="62" t="s">
        <v>993</v>
      </c>
      <c r="B798" s="63"/>
      <c r="C798" s="63"/>
      <c r="D798" s="63"/>
      <c r="E798" s="63"/>
      <c r="F798" s="63"/>
      <c r="G798" s="63"/>
      <c r="H798" s="63"/>
      <c r="I798" s="63"/>
      <c r="J798" s="63"/>
      <c r="K798" s="63"/>
      <c r="L798" s="63"/>
      <c r="M798" s="63"/>
      <c r="N798" s="63"/>
      <c r="O798" s="63"/>
      <c r="P798" s="63"/>
      <c r="Q798" s="63"/>
      <c r="R798" s="63"/>
      <c r="S798" s="63"/>
      <c r="T798" s="63"/>
      <c r="U798" s="64"/>
    </row>
    <row r="799" spans="1:21" ht="12.75" customHeight="1" x14ac:dyDescent="0.35">
      <c r="A799" s="62" t="s">
        <v>994</v>
      </c>
      <c r="B799" s="63"/>
      <c r="C799" s="63"/>
      <c r="D799" s="63"/>
      <c r="E799" s="63"/>
      <c r="F799" s="63"/>
      <c r="G799" s="63"/>
      <c r="H799" s="63"/>
      <c r="I799" s="63"/>
      <c r="J799" s="63"/>
      <c r="K799" s="63"/>
      <c r="L799" s="63"/>
      <c r="M799" s="63"/>
      <c r="N799" s="63"/>
      <c r="O799" s="63"/>
      <c r="P799" s="63"/>
      <c r="Q799" s="63"/>
      <c r="R799" s="63"/>
      <c r="S799" s="63"/>
      <c r="T799" s="63"/>
      <c r="U799" s="64"/>
    </row>
    <row r="800" spans="1:21" x14ac:dyDescent="0.35">
      <c r="A800" s="65" t="s">
        <v>995</v>
      </c>
      <c r="B800" s="66"/>
      <c r="C800" s="66"/>
      <c r="D800" s="66"/>
      <c r="E800" s="66"/>
      <c r="F800" s="66"/>
      <c r="G800" s="66"/>
      <c r="H800" s="66"/>
      <c r="I800" s="66"/>
      <c r="J800" s="66"/>
      <c r="K800" s="66"/>
      <c r="L800" s="66"/>
      <c r="M800" s="66"/>
      <c r="N800" s="66"/>
      <c r="O800" s="66"/>
      <c r="P800" s="66"/>
      <c r="Q800" s="66"/>
      <c r="R800" s="66"/>
      <c r="S800" s="66"/>
      <c r="T800" s="66"/>
      <c r="U800" s="67"/>
    </row>
    <row r="801" x14ac:dyDescent="0.35"/>
    <row r="802" x14ac:dyDescent="0.35"/>
  </sheetData>
  <autoFilter ref="E4:G792" xr:uid="{8DE7BC68-1A95-4097-8CAE-B173B80EECDB}"/>
  <pageMargins left="0.25" right="0.25" top="0.75" bottom="1" header="0.5" footer="0.5"/>
  <pageSetup orientation="landscape" horizontalDpi="90" verticalDpi="90" r:id="rId1"/>
  <headerFooter alignWithMargins="0"/>
  <colBreaks count="1" manualBreakCount="1">
    <brk id="19"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48A46-7373-456D-9B15-FAB6D18024F4}">
  <sheetPr>
    <tabColor rgb="FFFFFF00"/>
  </sheetPr>
  <dimension ref="A1:AY361"/>
  <sheetViews>
    <sheetView workbookViewId="0">
      <pane xSplit="5" ySplit="7" topLeftCell="AK341" activePane="bottomRight" state="frozen"/>
      <selection pane="topRight" activeCell="F1" sqref="F1"/>
      <selection pane="bottomLeft" activeCell="A8" sqref="A8"/>
      <selection pane="bottomRight" activeCell="E319" sqref="E319"/>
    </sheetView>
    <sheetView workbookViewId="1">
      <pane xSplit="3" ySplit="7" topLeftCell="D8" activePane="bottomRight" state="frozen"/>
      <selection pane="topRight" activeCell="D1" sqref="D1"/>
      <selection pane="bottomLeft" activeCell="A8" sqref="A8"/>
      <selection pane="bottomRight" activeCell="D8" sqref="D8"/>
    </sheetView>
  </sheetViews>
  <sheetFormatPr defaultColWidth="0" defaultRowHeight="14.5" zeroHeight="1" x14ac:dyDescent="0.35"/>
  <cols>
    <col min="1" max="1" width="14.81640625" customWidth="1"/>
    <col min="2" max="2" width="10.54296875" customWidth="1"/>
    <col min="3" max="3" width="20.08984375" customWidth="1"/>
    <col min="4" max="48" width="20.6328125" customWidth="1"/>
    <col min="49" max="51" width="4.6328125" customWidth="1"/>
    <col min="52" max="16384" width="8.7265625" hidden="1"/>
  </cols>
  <sheetData>
    <row r="1" spans="1:50" x14ac:dyDescent="0.35">
      <c r="A1" s="124" t="s">
        <v>158</v>
      </c>
      <c r="B1" s="124" t="s">
        <v>148</v>
      </c>
      <c r="C1" s="125"/>
      <c r="D1" s="125"/>
      <c r="E1" s="125"/>
      <c r="AX1" s="26" t="s">
        <v>58</v>
      </c>
    </row>
    <row r="2" spans="1:50" ht="16" customHeight="1" x14ac:dyDescent="0.35">
      <c r="A2" s="2" t="s">
        <v>150</v>
      </c>
      <c r="B2" s="29" t="s">
        <v>151</v>
      </c>
      <c r="C2" s="29" t="s">
        <v>151</v>
      </c>
      <c r="D2" s="29" t="s">
        <v>151</v>
      </c>
      <c r="E2" s="29" t="s">
        <v>151</v>
      </c>
      <c r="F2" s="29" t="s">
        <v>151</v>
      </c>
      <c r="G2" s="29" t="s">
        <v>151</v>
      </c>
      <c r="H2" s="29" t="s">
        <v>151</v>
      </c>
      <c r="I2" s="29" t="s">
        <v>151</v>
      </c>
      <c r="J2" s="29" t="s">
        <v>151</v>
      </c>
      <c r="K2" s="29" t="s">
        <v>151</v>
      </c>
      <c r="L2" s="29" t="s">
        <v>151</v>
      </c>
      <c r="M2" s="29" t="s">
        <v>151</v>
      </c>
      <c r="N2" s="29" t="s">
        <v>151</v>
      </c>
      <c r="O2" s="29" t="s">
        <v>151</v>
      </c>
      <c r="P2" s="29" t="s">
        <v>151</v>
      </c>
      <c r="Q2" s="29" t="s">
        <v>151</v>
      </c>
      <c r="R2" s="29" t="s">
        <v>151</v>
      </c>
      <c r="S2" s="29" t="s">
        <v>151</v>
      </c>
      <c r="T2" s="29" t="s">
        <v>151</v>
      </c>
      <c r="U2" s="29" t="s">
        <v>151</v>
      </c>
      <c r="V2" s="29" t="s">
        <v>151</v>
      </c>
      <c r="W2" s="29" t="s">
        <v>151</v>
      </c>
      <c r="X2" s="29" t="s">
        <v>151</v>
      </c>
      <c r="Y2" s="29" t="s">
        <v>151</v>
      </c>
      <c r="Z2" s="29" t="s">
        <v>151</v>
      </c>
      <c r="AA2" s="29" t="s">
        <v>151</v>
      </c>
      <c r="AB2" s="29" t="s">
        <v>151</v>
      </c>
      <c r="AC2" s="29" t="s">
        <v>151</v>
      </c>
      <c r="AD2" s="29" t="s">
        <v>151</v>
      </c>
      <c r="AE2" s="29" t="s">
        <v>151</v>
      </c>
      <c r="AF2" s="29" t="s">
        <v>151</v>
      </c>
      <c r="AG2" s="29" t="s">
        <v>151</v>
      </c>
      <c r="AH2" s="29" t="s">
        <v>151</v>
      </c>
      <c r="AI2" s="29" t="s">
        <v>151</v>
      </c>
      <c r="AJ2" s="29" t="s">
        <v>151</v>
      </c>
      <c r="AK2" s="29" t="s">
        <v>151</v>
      </c>
      <c r="AL2" s="29" t="s">
        <v>151</v>
      </c>
      <c r="AM2" s="29" t="s">
        <v>151</v>
      </c>
      <c r="AN2" s="29" t="s">
        <v>151</v>
      </c>
      <c r="AO2" s="29" t="s">
        <v>151</v>
      </c>
      <c r="AP2" s="29" t="s">
        <v>151</v>
      </c>
      <c r="AQ2" s="29" t="s">
        <v>151</v>
      </c>
      <c r="AR2" s="29" t="s">
        <v>151</v>
      </c>
      <c r="AS2" s="29" t="s">
        <v>151</v>
      </c>
      <c r="AT2" s="29" t="s">
        <v>151</v>
      </c>
      <c r="AU2" s="29" t="s">
        <v>151</v>
      </c>
      <c r="AV2" s="29" t="s">
        <v>151</v>
      </c>
      <c r="AW2" s="29"/>
      <c r="AX2" s="26" t="s">
        <v>58</v>
      </c>
    </row>
    <row r="3" spans="1:50" x14ac:dyDescent="0.35">
      <c r="A3" s="2" t="s">
        <v>146</v>
      </c>
      <c r="B3" s="126"/>
      <c r="C3" s="127" t="s">
        <v>146</v>
      </c>
      <c r="D3" s="127" t="s">
        <v>140</v>
      </c>
      <c r="E3" s="127" t="s">
        <v>140</v>
      </c>
      <c r="F3" s="127" t="s">
        <v>140</v>
      </c>
      <c r="G3" s="127" t="s">
        <v>140</v>
      </c>
      <c r="H3" s="127" t="s">
        <v>140</v>
      </c>
      <c r="I3" s="127" t="s">
        <v>140</v>
      </c>
      <c r="J3" s="127" t="s">
        <v>140</v>
      </c>
      <c r="K3" s="127" t="s">
        <v>140</v>
      </c>
      <c r="L3" s="127" t="s">
        <v>140</v>
      </c>
      <c r="M3" s="127" t="s">
        <v>140</v>
      </c>
      <c r="N3" s="127" t="s">
        <v>140</v>
      </c>
      <c r="O3" s="127" t="s">
        <v>140</v>
      </c>
      <c r="P3" s="127" t="s">
        <v>140</v>
      </c>
      <c r="Q3" s="127" t="s">
        <v>140</v>
      </c>
      <c r="R3" s="127" t="s">
        <v>140</v>
      </c>
      <c r="S3" s="127" t="s">
        <v>140</v>
      </c>
      <c r="T3" s="127" t="s">
        <v>140</v>
      </c>
      <c r="U3" s="127" t="s">
        <v>140</v>
      </c>
      <c r="V3" s="127" t="s">
        <v>140</v>
      </c>
      <c r="W3" s="127" t="s">
        <v>140</v>
      </c>
      <c r="X3" s="127" t="s">
        <v>140</v>
      </c>
      <c r="Y3" s="127" t="s">
        <v>140</v>
      </c>
      <c r="Z3" s="127" t="s">
        <v>140</v>
      </c>
      <c r="AA3" s="127" t="s">
        <v>140</v>
      </c>
      <c r="AB3" s="127" t="s">
        <v>140</v>
      </c>
      <c r="AC3" s="127" t="s">
        <v>140</v>
      </c>
      <c r="AD3" s="127" t="s">
        <v>140</v>
      </c>
      <c r="AE3" s="127" t="s">
        <v>140</v>
      </c>
      <c r="AF3" s="127" t="s">
        <v>140</v>
      </c>
      <c r="AG3" s="127" t="s">
        <v>140</v>
      </c>
      <c r="AH3" s="127" t="s">
        <v>140</v>
      </c>
      <c r="AI3" s="127" t="s">
        <v>140</v>
      </c>
      <c r="AJ3" s="127" t="s">
        <v>140</v>
      </c>
      <c r="AK3" s="127" t="s">
        <v>140</v>
      </c>
      <c r="AL3" s="127" t="s">
        <v>140</v>
      </c>
      <c r="AM3" s="127" t="s">
        <v>140</v>
      </c>
      <c r="AN3" s="127" t="s">
        <v>140</v>
      </c>
      <c r="AO3" s="127" t="s">
        <v>140</v>
      </c>
      <c r="AP3" s="127" t="s">
        <v>140</v>
      </c>
      <c r="AQ3" s="127" t="s">
        <v>140</v>
      </c>
      <c r="AR3" s="127" t="s">
        <v>140</v>
      </c>
      <c r="AS3" s="127" t="s">
        <v>140</v>
      </c>
      <c r="AT3" s="127" t="s">
        <v>140</v>
      </c>
      <c r="AU3" s="127" t="s">
        <v>140</v>
      </c>
      <c r="AV3" s="127" t="s">
        <v>140</v>
      </c>
      <c r="AX3" s="26" t="s">
        <v>58</v>
      </c>
    </row>
    <row r="4" spans="1:50" x14ac:dyDescent="0.35">
      <c r="A4" s="2" t="s">
        <v>147</v>
      </c>
      <c r="B4" s="128"/>
      <c r="C4" s="129" t="str">
        <f>C3</f>
        <v>US</v>
      </c>
      <c r="D4" s="130" t="s">
        <v>1051</v>
      </c>
      <c r="E4" s="130" t="s">
        <v>1051</v>
      </c>
      <c r="F4" s="130" t="s">
        <v>1051</v>
      </c>
      <c r="G4" s="130" t="s">
        <v>1051</v>
      </c>
      <c r="H4" s="130" t="s">
        <v>1051</v>
      </c>
      <c r="I4" s="130" t="s">
        <v>1051</v>
      </c>
      <c r="J4" s="130" t="s">
        <v>1051</v>
      </c>
      <c r="K4" s="130" t="s">
        <v>1051</v>
      </c>
      <c r="L4" s="130" t="s">
        <v>1051</v>
      </c>
      <c r="M4" s="130" t="s">
        <v>1051</v>
      </c>
      <c r="N4" s="130" t="s">
        <v>1051</v>
      </c>
      <c r="O4" s="130" t="s">
        <v>1052</v>
      </c>
      <c r="P4" s="130" t="s">
        <v>1052</v>
      </c>
      <c r="Q4" s="130" t="s">
        <v>1052</v>
      </c>
      <c r="R4" s="130" t="s">
        <v>1052</v>
      </c>
      <c r="S4" s="130" t="s">
        <v>1052</v>
      </c>
      <c r="T4" s="130" t="s">
        <v>1052</v>
      </c>
      <c r="U4" s="130" t="s">
        <v>1052</v>
      </c>
      <c r="V4" s="130" t="s">
        <v>1052</v>
      </c>
      <c r="W4" s="130" t="s">
        <v>1052</v>
      </c>
      <c r="X4" s="130" t="s">
        <v>1052</v>
      </c>
      <c r="Y4" s="130" t="s">
        <v>1052</v>
      </c>
      <c r="Z4" s="130" t="s">
        <v>1052</v>
      </c>
      <c r="AA4" s="130" t="s">
        <v>1052</v>
      </c>
      <c r="AB4" s="130" t="s">
        <v>1052</v>
      </c>
      <c r="AC4" s="130" t="s">
        <v>1053</v>
      </c>
      <c r="AD4" s="130" t="s">
        <v>1053</v>
      </c>
      <c r="AE4" s="130" t="s">
        <v>1053</v>
      </c>
      <c r="AF4" s="130" t="s">
        <v>1053</v>
      </c>
      <c r="AG4" s="130" t="s">
        <v>1053</v>
      </c>
      <c r="AH4" s="130" t="s">
        <v>1053</v>
      </c>
      <c r="AI4" s="130" t="s">
        <v>1053</v>
      </c>
      <c r="AJ4" s="130" t="s">
        <v>1054</v>
      </c>
      <c r="AK4" s="130" t="s">
        <v>1054</v>
      </c>
      <c r="AL4" s="130" t="s">
        <v>1054</v>
      </c>
      <c r="AM4" s="130" t="s">
        <v>1054</v>
      </c>
      <c r="AN4" s="130" t="s">
        <v>1054</v>
      </c>
      <c r="AO4" s="130" t="s">
        <v>1055</v>
      </c>
      <c r="AP4" s="130" t="s">
        <v>1055</v>
      </c>
      <c r="AQ4" s="130" t="s">
        <v>1055</v>
      </c>
      <c r="AR4" s="130" t="s">
        <v>1055</v>
      </c>
      <c r="AS4" s="130" t="s">
        <v>1055</v>
      </c>
      <c r="AT4" s="130" t="s">
        <v>1055</v>
      </c>
      <c r="AU4" s="130" t="s">
        <v>1055</v>
      </c>
      <c r="AV4" s="130" t="s">
        <v>1055</v>
      </c>
      <c r="AX4" s="26" t="s">
        <v>58</v>
      </c>
    </row>
    <row r="5" spans="1:50" x14ac:dyDescent="0.35">
      <c r="A5" s="2" t="s">
        <v>61</v>
      </c>
      <c r="B5" s="128"/>
      <c r="C5" s="129" t="str">
        <f>C4</f>
        <v>US</v>
      </c>
      <c r="D5" s="131" t="str">
        <f>D4</f>
        <v>PAD-1</v>
      </c>
      <c r="E5" s="132" t="s">
        <v>67</v>
      </c>
      <c r="F5" s="132" t="s">
        <v>120</v>
      </c>
      <c r="G5" s="132" t="s">
        <v>124</v>
      </c>
      <c r="H5" s="132" t="s">
        <v>116</v>
      </c>
      <c r="I5" s="132" t="s">
        <v>79</v>
      </c>
      <c r="J5" s="132" t="s">
        <v>117</v>
      </c>
      <c r="K5" s="132" t="s">
        <v>123</v>
      </c>
      <c r="L5" s="132" t="s">
        <v>84</v>
      </c>
      <c r="M5" s="132" t="s">
        <v>121</v>
      </c>
      <c r="N5" s="132" t="s">
        <v>89</v>
      </c>
      <c r="O5" s="131" t="str">
        <f>O4</f>
        <v>PAD-2</v>
      </c>
      <c r="P5" s="132" t="s">
        <v>69</v>
      </c>
      <c r="Q5" s="132" t="s">
        <v>70</v>
      </c>
      <c r="R5" s="132" t="s">
        <v>71</v>
      </c>
      <c r="S5" s="132" t="s">
        <v>72</v>
      </c>
      <c r="T5" s="132" t="s">
        <v>74</v>
      </c>
      <c r="U5" s="132" t="s">
        <v>75</v>
      </c>
      <c r="V5" s="132" t="s">
        <v>127</v>
      </c>
      <c r="W5" s="132" t="s">
        <v>128</v>
      </c>
      <c r="X5" s="132" t="s">
        <v>81</v>
      </c>
      <c r="Y5" s="132" t="s">
        <v>82</v>
      </c>
      <c r="Z5" s="132" t="s">
        <v>83</v>
      </c>
      <c r="AA5" s="132" t="s">
        <v>85</v>
      </c>
      <c r="AB5" s="132" t="s">
        <v>90</v>
      </c>
      <c r="AC5" s="131" t="str">
        <f>AC4</f>
        <v>PAD-3</v>
      </c>
      <c r="AD5" s="132" t="s">
        <v>62</v>
      </c>
      <c r="AE5" s="132" t="s">
        <v>64</v>
      </c>
      <c r="AF5" s="132" t="s">
        <v>73</v>
      </c>
      <c r="AG5" s="132" t="s">
        <v>76</v>
      </c>
      <c r="AH5" s="132" t="s">
        <v>80</v>
      </c>
      <c r="AI5" s="132" t="s">
        <v>86</v>
      </c>
      <c r="AJ5" s="131" t="str">
        <f>AJ4</f>
        <v>PAD-4</v>
      </c>
      <c r="AK5" s="132" t="s">
        <v>66</v>
      </c>
      <c r="AL5" s="132" t="s">
        <v>77</v>
      </c>
      <c r="AM5" s="132" t="s">
        <v>87</v>
      </c>
      <c r="AN5" s="132" t="s">
        <v>91</v>
      </c>
      <c r="AO5" s="131" t="str">
        <f>AO4</f>
        <v>PAD-5</v>
      </c>
      <c r="AP5" s="132" t="s">
        <v>63</v>
      </c>
      <c r="AQ5" s="132" t="s">
        <v>134</v>
      </c>
      <c r="AR5" s="132" t="s">
        <v>65</v>
      </c>
      <c r="AS5" s="132" t="s">
        <v>68</v>
      </c>
      <c r="AT5" s="132" t="s">
        <v>78</v>
      </c>
      <c r="AU5" s="132" t="s">
        <v>135</v>
      </c>
      <c r="AV5" s="132" t="s">
        <v>88</v>
      </c>
      <c r="AX5" s="26" t="s">
        <v>58</v>
      </c>
    </row>
    <row r="6" spans="1:50" ht="16" customHeight="1" x14ac:dyDescent="0.35">
      <c r="B6" s="29" t="s">
        <v>57</v>
      </c>
      <c r="C6" s="133" t="s">
        <v>149</v>
      </c>
      <c r="D6" s="133" t="s">
        <v>149</v>
      </c>
      <c r="E6" s="133" t="s">
        <v>149</v>
      </c>
      <c r="F6" s="133" t="s">
        <v>149</v>
      </c>
      <c r="G6" s="133" t="s">
        <v>149</v>
      </c>
      <c r="H6" s="133" t="s">
        <v>149</v>
      </c>
      <c r="I6" s="133" t="s">
        <v>149</v>
      </c>
      <c r="J6" s="133" t="s">
        <v>149</v>
      </c>
      <c r="K6" s="133" t="s">
        <v>149</v>
      </c>
      <c r="L6" s="133" t="s">
        <v>149</v>
      </c>
      <c r="M6" s="133" t="s">
        <v>149</v>
      </c>
      <c r="N6" s="133" t="s">
        <v>149</v>
      </c>
      <c r="O6" s="133" t="s">
        <v>149</v>
      </c>
      <c r="P6" s="133" t="s">
        <v>149</v>
      </c>
      <c r="Q6" s="133" t="s">
        <v>149</v>
      </c>
      <c r="R6" s="133" t="s">
        <v>149</v>
      </c>
      <c r="S6" s="133" t="s">
        <v>149</v>
      </c>
      <c r="T6" s="133" t="s">
        <v>149</v>
      </c>
      <c r="U6" s="133" t="s">
        <v>149</v>
      </c>
      <c r="V6" s="133" t="s">
        <v>149</v>
      </c>
      <c r="W6" s="133" t="s">
        <v>149</v>
      </c>
      <c r="X6" s="133" t="s">
        <v>149</v>
      </c>
      <c r="Y6" s="133" t="s">
        <v>149</v>
      </c>
      <c r="Z6" s="133" t="s">
        <v>149</v>
      </c>
      <c r="AA6" s="133" t="s">
        <v>149</v>
      </c>
      <c r="AB6" s="133" t="s">
        <v>149</v>
      </c>
      <c r="AC6" s="133" t="s">
        <v>149</v>
      </c>
      <c r="AD6" s="133" t="s">
        <v>149</v>
      </c>
      <c r="AE6" s="133" t="s">
        <v>149</v>
      </c>
      <c r="AF6" s="133" t="s">
        <v>149</v>
      </c>
      <c r="AG6" s="133" t="s">
        <v>149</v>
      </c>
      <c r="AH6" s="133" t="s">
        <v>149</v>
      </c>
      <c r="AI6" s="133" t="s">
        <v>149</v>
      </c>
      <c r="AJ6" s="133" t="s">
        <v>149</v>
      </c>
      <c r="AK6" s="133" t="s">
        <v>149</v>
      </c>
      <c r="AL6" s="133" t="s">
        <v>149</v>
      </c>
      <c r="AM6" s="133" t="s">
        <v>149</v>
      </c>
      <c r="AN6" s="133" t="s">
        <v>149</v>
      </c>
      <c r="AO6" s="133" t="s">
        <v>149</v>
      </c>
      <c r="AP6" s="133" t="s">
        <v>149</v>
      </c>
      <c r="AQ6" s="133" t="s">
        <v>149</v>
      </c>
      <c r="AR6" s="133" t="s">
        <v>149</v>
      </c>
      <c r="AS6" s="133" t="s">
        <v>149</v>
      </c>
      <c r="AT6" s="133" t="s">
        <v>149</v>
      </c>
      <c r="AU6" s="133" t="s">
        <v>149</v>
      </c>
      <c r="AV6" s="133" t="s">
        <v>149</v>
      </c>
      <c r="AW6" s="30"/>
      <c r="AX6" s="26" t="s">
        <v>58</v>
      </c>
    </row>
    <row r="7" spans="1:50" x14ac:dyDescent="0.35">
      <c r="A7" t="s">
        <v>158</v>
      </c>
      <c r="B7" s="33">
        <v>40359</v>
      </c>
      <c r="C7" s="32">
        <v>17583790</v>
      </c>
      <c r="D7" s="32">
        <v>1397300</v>
      </c>
      <c r="E7" s="32">
        <v>0</v>
      </c>
      <c r="F7" s="32">
        <v>0</v>
      </c>
      <c r="G7" s="32">
        <v>28000</v>
      </c>
      <c r="H7" s="32">
        <v>0</v>
      </c>
      <c r="I7" s="32">
        <v>510000</v>
      </c>
      <c r="J7" s="32">
        <v>0</v>
      </c>
      <c r="K7" s="32">
        <v>0</v>
      </c>
      <c r="L7" s="32">
        <v>773000</v>
      </c>
      <c r="M7" s="32">
        <v>66300</v>
      </c>
      <c r="N7" s="32">
        <v>20000</v>
      </c>
      <c r="O7" s="32">
        <v>3723400</v>
      </c>
      <c r="P7" s="32">
        <v>973600</v>
      </c>
      <c r="Q7" s="32">
        <v>431500</v>
      </c>
      <c r="R7" s="32">
        <v>331200</v>
      </c>
      <c r="S7" s="32">
        <v>217500</v>
      </c>
      <c r="T7" s="32">
        <v>106000</v>
      </c>
      <c r="U7" s="32">
        <v>354500</v>
      </c>
      <c r="V7" s="32">
        <v>0</v>
      </c>
      <c r="W7" s="32">
        <v>0</v>
      </c>
      <c r="X7" s="32">
        <v>58000</v>
      </c>
      <c r="Y7" s="32">
        <v>513700</v>
      </c>
      <c r="Z7" s="32">
        <v>523100</v>
      </c>
      <c r="AA7" s="32">
        <v>180000</v>
      </c>
      <c r="AB7" s="32">
        <v>34300</v>
      </c>
      <c r="AC7" s="32">
        <v>8621142</v>
      </c>
      <c r="AD7" s="32">
        <v>120100</v>
      </c>
      <c r="AE7" s="32">
        <v>82500</v>
      </c>
      <c r="AF7" s="32">
        <v>3171923</v>
      </c>
      <c r="AG7" s="32">
        <v>364000</v>
      </c>
      <c r="AH7" s="32">
        <v>142600</v>
      </c>
      <c r="AI7" s="32">
        <v>4740019</v>
      </c>
      <c r="AJ7" s="32">
        <v>623400</v>
      </c>
      <c r="AK7" s="32">
        <v>102000</v>
      </c>
      <c r="AL7" s="32">
        <v>187600</v>
      </c>
      <c r="AM7" s="32">
        <v>167700</v>
      </c>
      <c r="AN7" s="32">
        <v>166100</v>
      </c>
      <c r="AO7" s="32">
        <v>3218548</v>
      </c>
      <c r="AP7" s="32">
        <v>393980</v>
      </c>
      <c r="AQ7" s="32">
        <v>0</v>
      </c>
      <c r="AR7" s="32">
        <v>2047218</v>
      </c>
      <c r="AS7" s="32">
        <v>147500</v>
      </c>
      <c r="AT7" s="32">
        <v>2000</v>
      </c>
      <c r="AU7" s="32">
        <v>0</v>
      </c>
      <c r="AV7" s="32">
        <v>627850</v>
      </c>
      <c r="AW7" s="32"/>
      <c r="AX7" s="26" t="s">
        <v>58</v>
      </c>
    </row>
    <row r="8" spans="1:50" x14ac:dyDescent="0.35">
      <c r="A8" t="s">
        <v>158</v>
      </c>
      <c r="B8" s="33">
        <v>40724</v>
      </c>
      <c r="C8" s="32">
        <v>17736370</v>
      </c>
      <c r="D8" s="32">
        <v>1617500</v>
      </c>
      <c r="E8" s="32">
        <v>182200</v>
      </c>
      <c r="F8" s="32">
        <v>0</v>
      </c>
      <c r="G8" s="32">
        <v>28000</v>
      </c>
      <c r="H8" s="32">
        <v>0</v>
      </c>
      <c r="I8" s="32">
        <v>548000</v>
      </c>
      <c r="J8" s="32">
        <v>0</v>
      </c>
      <c r="K8" s="32">
        <v>0</v>
      </c>
      <c r="L8" s="32">
        <v>773000</v>
      </c>
      <c r="M8" s="32">
        <v>66300</v>
      </c>
      <c r="N8" s="32">
        <v>20000</v>
      </c>
      <c r="O8" s="32">
        <v>3721200</v>
      </c>
      <c r="P8" s="32">
        <v>973600</v>
      </c>
      <c r="Q8" s="32">
        <v>431500</v>
      </c>
      <c r="R8" s="32">
        <v>339200</v>
      </c>
      <c r="S8" s="32">
        <v>217500</v>
      </c>
      <c r="T8" s="32">
        <v>106000</v>
      </c>
      <c r="U8" s="32">
        <v>336000</v>
      </c>
      <c r="V8" s="32">
        <v>0</v>
      </c>
      <c r="W8" s="32">
        <v>0</v>
      </c>
      <c r="X8" s="32">
        <v>58000</v>
      </c>
      <c r="Y8" s="32">
        <v>524400</v>
      </c>
      <c r="Z8" s="32">
        <v>520700</v>
      </c>
      <c r="AA8" s="32">
        <v>180000</v>
      </c>
      <c r="AB8" s="32">
        <v>34300</v>
      </c>
      <c r="AC8" s="32">
        <v>8646219</v>
      </c>
      <c r="AD8" s="32">
        <v>120100</v>
      </c>
      <c r="AE8" s="32">
        <v>82500</v>
      </c>
      <c r="AF8" s="32">
        <v>3219520</v>
      </c>
      <c r="AG8" s="32">
        <v>364000</v>
      </c>
      <c r="AH8" s="32">
        <v>142900</v>
      </c>
      <c r="AI8" s="32">
        <v>4717199</v>
      </c>
      <c r="AJ8" s="32">
        <v>623900</v>
      </c>
      <c r="AK8" s="32">
        <v>103000</v>
      </c>
      <c r="AL8" s="32">
        <v>187600</v>
      </c>
      <c r="AM8" s="32">
        <v>167200</v>
      </c>
      <c r="AN8" s="32">
        <v>166100</v>
      </c>
      <c r="AO8" s="32">
        <v>3127551</v>
      </c>
      <c r="AP8" s="32">
        <v>389980</v>
      </c>
      <c r="AQ8" s="32">
        <v>0</v>
      </c>
      <c r="AR8" s="32">
        <v>1959271</v>
      </c>
      <c r="AS8" s="32">
        <v>147500</v>
      </c>
      <c r="AT8" s="32">
        <v>2000</v>
      </c>
      <c r="AU8" s="32">
        <v>0</v>
      </c>
      <c r="AV8" s="32">
        <v>628800</v>
      </c>
      <c r="AW8" s="32"/>
      <c r="AX8" s="26" t="s">
        <v>58</v>
      </c>
    </row>
    <row r="9" spans="1:50" x14ac:dyDescent="0.35">
      <c r="A9" t="s">
        <v>158</v>
      </c>
      <c r="B9" s="33">
        <v>41090</v>
      </c>
      <c r="C9" s="32">
        <v>17322178</v>
      </c>
      <c r="D9" s="32">
        <v>1188200</v>
      </c>
      <c r="E9" s="32">
        <v>182200</v>
      </c>
      <c r="F9" s="32">
        <v>0</v>
      </c>
      <c r="G9" s="32">
        <v>28000</v>
      </c>
      <c r="H9" s="32">
        <v>0</v>
      </c>
      <c r="I9" s="32">
        <v>548000</v>
      </c>
      <c r="J9" s="32">
        <v>0</v>
      </c>
      <c r="K9" s="32">
        <v>0</v>
      </c>
      <c r="L9" s="32">
        <v>410000</v>
      </c>
      <c r="M9" s="32">
        <v>0</v>
      </c>
      <c r="N9" s="32">
        <v>20000</v>
      </c>
      <c r="O9" s="32">
        <v>3664700</v>
      </c>
      <c r="P9" s="32">
        <v>939600</v>
      </c>
      <c r="Q9" s="32">
        <v>363500</v>
      </c>
      <c r="R9" s="32">
        <v>339200</v>
      </c>
      <c r="S9" s="32">
        <v>238500</v>
      </c>
      <c r="T9" s="32">
        <v>106000</v>
      </c>
      <c r="U9" s="32">
        <v>351200</v>
      </c>
      <c r="V9" s="32">
        <v>0</v>
      </c>
      <c r="W9" s="32">
        <v>0</v>
      </c>
      <c r="X9" s="32">
        <v>60000</v>
      </c>
      <c r="Y9" s="32">
        <v>528000</v>
      </c>
      <c r="Z9" s="32">
        <v>520700</v>
      </c>
      <c r="AA9" s="32">
        <v>180000</v>
      </c>
      <c r="AB9" s="32">
        <v>38000</v>
      </c>
      <c r="AC9" s="32">
        <v>8725015</v>
      </c>
      <c r="AD9" s="32">
        <v>120100</v>
      </c>
      <c r="AE9" s="32">
        <v>90500</v>
      </c>
      <c r="AF9" s="32">
        <v>3246020</v>
      </c>
      <c r="AG9" s="32">
        <v>364000</v>
      </c>
      <c r="AH9" s="32">
        <v>142900</v>
      </c>
      <c r="AI9" s="32">
        <v>4761495</v>
      </c>
      <c r="AJ9" s="32">
        <v>623300</v>
      </c>
      <c r="AK9" s="32">
        <v>103000</v>
      </c>
      <c r="AL9" s="32">
        <v>187600</v>
      </c>
      <c r="AM9" s="32">
        <v>167200</v>
      </c>
      <c r="AN9" s="32">
        <v>165500</v>
      </c>
      <c r="AO9" s="32">
        <v>3120963</v>
      </c>
      <c r="AP9" s="32">
        <v>384792</v>
      </c>
      <c r="AQ9" s="32">
        <v>0</v>
      </c>
      <c r="AR9" s="32">
        <v>1955971</v>
      </c>
      <c r="AS9" s="32">
        <v>147500</v>
      </c>
      <c r="AT9" s="32">
        <v>2000</v>
      </c>
      <c r="AU9" s="32">
        <v>0</v>
      </c>
      <c r="AV9" s="32">
        <v>630700</v>
      </c>
      <c r="AW9" s="32"/>
      <c r="AX9" s="26" t="s">
        <v>58</v>
      </c>
    </row>
    <row r="10" spans="1:50" x14ac:dyDescent="0.35">
      <c r="A10" t="s">
        <v>158</v>
      </c>
      <c r="B10" s="33">
        <v>41455</v>
      </c>
      <c r="C10" s="32">
        <v>17823659</v>
      </c>
      <c r="D10" s="32">
        <v>1293200</v>
      </c>
      <c r="E10" s="32">
        <v>182200</v>
      </c>
      <c r="F10" s="32">
        <v>0</v>
      </c>
      <c r="G10" s="32">
        <v>28000</v>
      </c>
      <c r="H10" s="32">
        <v>0</v>
      </c>
      <c r="I10" s="32">
        <v>468000</v>
      </c>
      <c r="J10" s="32">
        <v>0</v>
      </c>
      <c r="K10" s="32">
        <v>0</v>
      </c>
      <c r="L10" s="32">
        <v>595000</v>
      </c>
      <c r="M10" s="32">
        <v>0</v>
      </c>
      <c r="N10" s="32">
        <v>20000</v>
      </c>
      <c r="O10" s="32">
        <v>3768600</v>
      </c>
      <c r="P10" s="32">
        <v>952100</v>
      </c>
      <c r="Q10" s="32">
        <v>426100</v>
      </c>
      <c r="R10" s="32">
        <v>339700</v>
      </c>
      <c r="S10" s="32">
        <v>245500</v>
      </c>
      <c r="T10" s="32">
        <v>120000</v>
      </c>
      <c r="U10" s="32">
        <v>348500</v>
      </c>
      <c r="V10" s="32">
        <v>0</v>
      </c>
      <c r="W10" s="32">
        <v>0</v>
      </c>
      <c r="X10" s="32">
        <v>68000</v>
      </c>
      <c r="Y10" s="32">
        <v>530000</v>
      </c>
      <c r="Z10" s="32">
        <v>520700</v>
      </c>
      <c r="AA10" s="32">
        <v>180000</v>
      </c>
      <c r="AB10" s="32">
        <v>38000</v>
      </c>
      <c r="AC10" s="32">
        <v>9102651</v>
      </c>
      <c r="AD10" s="32">
        <v>120100</v>
      </c>
      <c r="AE10" s="32">
        <v>90500</v>
      </c>
      <c r="AF10" s="32">
        <v>3273020</v>
      </c>
      <c r="AG10" s="32">
        <v>364000</v>
      </c>
      <c r="AH10" s="32">
        <v>126600</v>
      </c>
      <c r="AI10" s="32">
        <v>5128431</v>
      </c>
      <c r="AJ10" s="32">
        <v>629850</v>
      </c>
      <c r="AK10" s="32">
        <v>103000</v>
      </c>
      <c r="AL10" s="32">
        <v>188600</v>
      </c>
      <c r="AM10" s="32">
        <v>171950</v>
      </c>
      <c r="AN10" s="32">
        <v>166300</v>
      </c>
      <c r="AO10" s="32">
        <v>3029358</v>
      </c>
      <c r="AP10" s="32">
        <v>293187</v>
      </c>
      <c r="AQ10" s="32">
        <v>0</v>
      </c>
      <c r="AR10" s="32">
        <v>1954971</v>
      </c>
      <c r="AS10" s="32">
        <v>147500</v>
      </c>
      <c r="AT10" s="32">
        <v>2000</v>
      </c>
      <c r="AU10" s="32">
        <v>0</v>
      </c>
      <c r="AV10" s="32">
        <v>631700</v>
      </c>
      <c r="AW10" s="32"/>
      <c r="AX10" s="26" t="s">
        <v>58</v>
      </c>
    </row>
    <row r="11" spans="1:50" x14ac:dyDescent="0.35">
      <c r="A11" t="s">
        <v>158</v>
      </c>
      <c r="B11" s="33">
        <v>41820</v>
      </c>
      <c r="C11" s="32">
        <v>17924630</v>
      </c>
      <c r="D11" s="32">
        <v>1296500</v>
      </c>
      <c r="E11" s="32">
        <v>182200</v>
      </c>
      <c r="F11" s="32">
        <v>0</v>
      </c>
      <c r="G11" s="32">
        <v>28000</v>
      </c>
      <c r="H11" s="32">
        <v>0</v>
      </c>
      <c r="I11" s="32">
        <v>468000</v>
      </c>
      <c r="J11" s="32">
        <v>0</v>
      </c>
      <c r="K11" s="32">
        <v>0</v>
      </c>
      <c r="L11" s="32">
        <v>596000</v>
      </c>
      <c r="M11" s="32">
        <v>0</v>
      </c>
      <c r="N11" s="32">
        <v>22300</v>
      </c>
      <c r="O11" s="32">
        <v>3809545</v>
      </c>
      <c r="P11" s="32">
        <v>958645</v>
      </c>
      <c r="Q11" s="32">
        <v>440600</v>
      </c>
      <c r="R11" s="32">
        <v>339000</v>
      </c>
      <c r="S11" s="32">
        <v>247500</v>
      </c>
      <c r="T11" s="32">
        <v>123000</v>
      </c>
      <c r="U11" s="32">
        <v>359500</v>
      </c>
      <c r="V11" s="32">
        <v>0</v>
      </c>
      <c r="W11" s="32">
        <v>0</v>
      </c>
      <c r="X11" s="32">
        <v>70000</v>
      </c>
      <c r="Y11" s="32">
        <v>530000</v>
      </c>
      <c r="Z11" s="32">
        <v>523300</v>
      </c>
      <c r="AA11" s="32">
        <v>180000</v>
      </c>
      <c r="AB11" s="32">
        <v>38000</v>
      </c>
      <c r="AC11" s="32">
        <v>9154029</v>
      </c>
      <c r="AD11" s="32">
        <v>120100</v>
      </c>
      <c r="AE11" s="32">
        <v>90500</v>
      </c>
      <c r="AF11" s="32">
        <v>3274520</v>
      </c>
      <c r="AG11" s="32">
        <v>364000</v>
      </c>
      <c r="AH11" s="32">
        <v>130700</v>
      </c>
      <c r="AI11" s="32">
        <v>5174209</v>
      </c>
      <c r="AJ11" s="32">
        <v>630950</v>
      </c>
      <c r="AK11" s="32">
        <v>103000</v>
      </c>
      <c r="AL11" s="32">
        <v>188600</v>
      </c>
      <c r="AM11" s="32">
        <v>173050</v>
      </c>
      <c r="AN11" s="32">
        <v>166300</v>
      </c>
      <c r="AO11" s="32">
        <v>3033606</v>
      </c>
      <c r="AP11" s="32">
        <v>291735</v>
      </c>
      <c r="AQ11" s="32">
        <v>0</v>
      </c>
      <c r="AR11" s="32">
        <v>1960671</v>
      </c>
      <c r="AS11" s="32">
        <v>147500</v>
      </c>
      <c r="AT11" s="32">
        <v>2000</v>
      </c>
      <c r="AU11" s="32">
        <v>0</v>
      </c>
      <c r="AV11" s="32">
        <v>631700</v>
      </c>
      <c r="AW11" s="32"/>
      <c r="AX11" s="26" t="s">
        <v>58</v>
      </c>
    </row>
    <row r="12" spans="1:50" x14ac:dyDescent="0.35">
      <c r="A12" t="s">
        <v>158</v>
      </c>
      <c r="B12" s="33">
        <v>42185</v>
      </c>
      <c r="C12" s="32">
        <v>17967088</v>
      </c>
      <c r="D12" s="32">
        <v>1268500</v>
      </c>
      <c r="E12" s="32">
        <v>182200</v>
      </c>
      <c r="F12" s="32">
        <v>0</v>
      </c>
      <c r="G12" s="32">
        <v>0</v>
      </c>
      <c r="H12" s="32">
        <v>0</v>
      </c>
      <c r="I12" s="32">
        <v>468000</v>
      </c>
      <c r="J12" s="32">
        <v>0</v>
      </c>
      <c r="K12" s="32">
        <v>0</v>
      </c>
      <c r="L12" s="32">
        <v>596000</v>
      </c>
      <c r="M12" s="32">
        <v>0</v>
      </c>
      <c r="N12" s="32">
        <v>22300</v>
      </c>
      <c r="O12" s="32">
        <v>3859300</v>
      </c>
      <c r="P12" s="32">
        <v>962540</v>
      </c>
      <c r="Q12" s="32">
        <v>440600</v>
      </c>
      <c r="R12" s="32">
        <v>339000</v>
      </c>
      <c r="S12" s="32">
        <v>247500</v>
      </c>
      <c r="T12" s="32">
        <v>130000</v>
      </c>
      <c r="U12" s="32">
        <v>360500</v>
      </c>
      <c r="V12" s="32">
        <v>0</v>
      </c>
      <c r="W12" s="32">
        <v>0</v>
      </c>
      <c r="X12" s="32">
        <v>92860</v>
      </c>
      <c r="Y12" s="32">
        <v>557000</v>
      </c>
      <c r="Z12" s="32">
        <v>511300</v>
      </c>
      <c r="AA12" s="32">
        <v>180000</v>
      </c>
      <c r="AB12" s="32">
        <v>38000</v>
      </c>
      <c r="AC12" s="32">
        <v>9258967</v>
      </c>
      <c r="AD12" s="32">
        <v>120100</v>
      </c>
      <c r="AE12" s="32">
        <v>90500</v>
      </c>
      <c r="AF12" s="32">
        <v>3323120</v>
      </c>
      <c r="AG12" s="32">
        <v>364000</v>
      </c>
      <c r="AH12" s="32">
        <v>127500</v>
      </c>
      <c r="AI12" s="32">
        <v>5233747</v>
      </c>
      <c r="AJ12" s="32">
        <v>646950</v>
      </c>
      <c r="AK12" s="32">
        <v>103000</v>
      </c>
      <c r="AL12" s="32">
        <v>188600</v>
      </c>
      <c r="AM12" s="32">
        <v>178050</v>
      </c>
      <c r="AN12" s="32">
        <v>177300</v>
      </c>
      <c r="AO12" s="32">
        <v>2933371</v>
      </c>
      <c r="AP12" s="32">
        <v>165200</v>
      </c>
      <c r="AQ12" s="32">
        <v>0</v>
      </c>
      <c r="AR12" s="32">
        <v>1986971</v>
      </c>
      <c r="AS12" s="32">
        <v>147500</v>
      </c>
      <c r="AT12" s="32">
        <v>2000</v>
      </c>
      <c r="AU12" s="32">
        <v>0</v>
      </c>
      <c r="AV12" s="32">
        <v>631700</v>
      </c>
      <c r="AW12" s="32"/>
      <c r="AX12" s="26" t="s">
        <v>58</v>
      </c>
    </row>
    <row r="13" spans="1:50" x14ac:dyDescent="0.35">
      <c r="A13" t="s">
        <v>158</v>
      </c>
      <c r="B13" s="33">
        <v>42551</v>
      </c>
      <c r="C13" s="32">
        <v>18317036</v>
      </c>
      <c r="D13" s="32">
        <v>1277500</v>
      </c>
      <c r="E13" s="32">
        <v>182200</v>
      </c>
      <c r="F13" s="32">
        <v>0</v>
      </c>
      <c r="G13" s="32">
        <v>0</v>
      </c>
      <c r="H13" s="32">
        <v>0</v>
      </c>
      <c r="I13" s="32">
        <v>472000</v>
      </c>
      <c r="J13" s="32">
        <v>0</v>
      </c>
      <c r="K13" s="32">
        <v>0</v>
      </c>
      <c r="L13" s="32">
        <v>601000</v>
      </c>
      <c r="M13" s="32">
        <v>0</v>
      </c>
      <c r="N13" s="32">
        <v>22300</v>
      </c>
      <c r="O13" s="32">
        <v>3922200</v>
      </c>
      <c r="P13" s="32">
        <v>962540</v>
      </c>
      <c r="Q13" s="32">
        <v>440600</v>
      </c>
      <c r="R13" s="32">
        <v>339000</v>
      </c>
      <c r="S13" s="32">
        <v>278500</v>
      </c>
      <c r="T13" s="32">
        <v>132000</v>
      </c>
      <c r="U13" s="32">
        <v>378900</v>
      </c>
      <c r="V13" s="32">
        <v>0</v>
      </c>
      <c r="W13" s="32">
        <v>0</v>
      </c>
      <c r="X13" s="32">
        <v>93360</v>
      </c>
      <c r="Y13" s="32">
        <v>558000</v>
      </c>
      <c r="Z13" s="32">
        <v>511300</v>
      </c>
      <c r="AA13" s="32">
        <v>190000</v>
      </c>
      <c r="AB13" s="32">
        <v>38000</v>
      </c>
      <c r="AC13" s="32">
        <v>9514745</v>
      </c>
      <c r="AD13" s="32">
        <v>131675</v>
      </c>
      <c r="AE13" s="32">
        <v>90500</v>
      </c>
      <c r="AF13" s="32">
        <v>3348820</v>
      </c>
      <c r="AG13" s="32">
        <v>364000</v>
      </c>
      <c r="AH13" s="32">
        <v>127500</v>
      </c>
      <c r="AI13" s="32">
        <v>5452250</v>
      </c>
      <c r="AJ13" s="32">
        <v>678550</v>
      </c>
      <c r="AK13" s="32">
        <v>103000</v>
      </c>
      <c r="AL13" s="32">
        <v>213200</v>
      </c>
      <c r="AM13" s="32">
        <v>181050</v>
      </c>
      <c r="AN13" s="32">
        <v>181300</v>
      </c>
      <c r="AO13" s="32">
        <v>2924041</v>
      </c>
      <c r="AP13" s="32">
        <v>158700</v>
      </c>
      <c r="AQ13" s="32">
        <v>0</v>
      </c>
      <c r="AR13" s="32">
        <v>1982141</v>
      </c>
      <c r="AS13" s="32">
        <v>147500</v>
      </c>
      <c r="AT13" s="32">
        <v>2000</v>
      </c>
      <c r="AU13" s="32">
        <v>0</v>
      </c>
      <c r="AV13" s="32">
        <v>633700</v>
      </c>
      <c r="AW13" s="32"/>
      <c r="AX13" s="26" t="s">
        <v>58</v>
      </c>
    </row>
    <row r="14" spans="1:50" x14ac:dyDescent="0.35">
      <c r="A14" t="s">
        <v>158</v>
      </c>
      <c r="B14" s="33">
        <v>42916</v>
      </c>
      <c r="C14" s="32">
        <v>18617027</v>
      </c>
      <c r="D14" s="32">
        <v>1255500</v>
      </c>
      <c r="E14" s="32">
        <v>182200</v>
      </c>
      <c r="F14" s="32">
        <v>0</v>
      </c>
      <c r="G14" s="32">
        <v>0</v>
      </c>
      <c r="H14" s="32">
        <v>0</v>
      </c>
      <c r="I14" s="32">
        <v>475000</v>
      </c>
      <c r="J14" s="32">
        <v>0</v>
      </c>
      <c r="K14" s="32">
        <v>0</v>
      </c>
      <c r="L14" s="32">
        <v>576000</v>
      </c>
      <c r="M14" s="32">
        <v>0</v>
      </c>
      <c r="N14" s="32">
        <v>22300</v>
      </c>
      <c r="O14" s="32">
        <v>3998855</v>
      </c>
      <c r="P14" s="32">
        <v>981540</v>
      </c>
      <c r="Q14" s="32">
        <v>441700</v>
      </c>
      <c r="R14" s="32">
        <v>361000</v>
      </c>
      <c r="S14" s="32">
        <v>278500</v>
      </c>
      <c r="T14" s="32">
        <v>132000</v>
      </c>
      <c r="U14" s="32">
        <v>388515</v>
      </c>
      <c r="V14" s="32">
        <v>0</v>
      </c>
      <c r="W14" s="32">
        <v>0</v>
      </c>
      <c r="X14" s="32">
        <v>93300</v>
      </c>
      <c r="Y14" s="32">
        <v>583000</v>
      </c>
      <c r="Z14" s="32">
        <v>511300</v>
      </c>
      <c r="AA14" s="32">
        <v>190000</v>
      </c>
      <c r="AB14" s="32">
        <v>38000</v>
      </c>
      <c r="AC14" s="32">
        <v>9737871</v>
      </c>
      <c r="AD14" s="32">
        <v>131675</v>
      </c>
      <c r="AE14" s="32">
        <v>90500</v>
      </c>
      <c r="AF14" s="32">
        <v>3343206</v>
      </c>
      <c r="AG14" s="32">
        <v>377500</v>
      </c>
      <c r="AH14" s="32">
        <v>123500</v>
      </c>
      <c r="AI14" s="32">
        <v>5671490</v>
      </c>
      <c r="AJ14" s="32">
        <v>692030</v>
      </c>
      <c r="AK14" s="32">
        <v>103000</v>
      </c>
      <c r="AL14" s="32">
        <v>214700</v>
      </c>
      <c r="AM14" s="32">
        <v>196830</v>
      </c>
      <c r="AN14" s="32">
        <v>177500</v>
      </c>
      <c r="AO14" s="32">
        <v>2932771</v>
      </c>
      <c r="AP14" s="32">
        <v>158900</v>
      </c>
      <c r="AQ14" s="32">
        <v>0</v>
      </c>
      <c r="AR14" s="32">
        <v>1990671</v>
      </c>
      <c r="AS14" s="32">
        <v>147500</v>
      </c>
      <c r="AT14" s="32">
        <v>2000</v>
      </c>
      <c r="AU14" s="32">
        <v>0</v>
      </c>
      <c r="AV14" s="32">
        <v>633700</v>
      </c>
      <c r="AW14" s="32"/>
      <c r="AX14" s="26" t="s">
        <v>58</v>
      </c>
    </row>
    <row r="15" spans="1:50" x14ac:dyDescent="0.35">
      <c r="A15" t="s">
        <v>158</v>
      </c>
      <c r="B15" s="33">
        <v>43281</v>
      </c>
      <c r="C15" s="32">
        <v>18598497</v>
      </c>
      <c r="D15" s="32">
        <v>1223500</v>
      </c>
      <c r="E15" s="32">
        <v>182200</v>
      </c>
      <c r="F15" s="32">
        <v>0</v>
      </c>
      <c r="G15" s="32">
        <v>0</v>
      </c>
      <c r="H15" s="32">
        <v>0</v>
      </c>
      <c r="I15" s="32">
        <v>418000</v>
      </c>
      <c r="J15" s="32">
        <v>0</v>
      </c>
      <c r="K15" s="32">
        <v>0</v>
      </c>
      <c r="L15" s="32">
        <v>601000</v>
      </c>
      <c r="M15" s="32">
        <v>0</v>
      </c>
      <c r="N15" s="32">
        <v>22300</v>
      </c>
      <c r="O15" s="32">
        <v>4092000</v>
      </c>
      <c r="P15" s="32">
        <v>998865</v>
      </c>
      <c r="Q15" s="32">
        <v>442300</v>
      </c>
      <c r="R15" s="32">
        <v>389920</v>
      </c>
      <c r="S15" s="32">
        <v>282500</v>
      </c>
      <c r="T15" s="32">
        <v>139000</v>
      </c>
      <c r="U15" s="32">
        <v>408515</v>
      </c>
      <c r="V15" s="32">
        <v>0</v>
      </c>
      <c r="W15" s="32">
        <v>0</v>
      </c>
      <c r="X15" s="32">
        <v>93300</v>
      </c>
      <c r="Y15" s="32">
        <v>597800</v>
      </c>
      <c r="Z15" s="32">
        <v>521800</v>
      </c>
      <c r="AA15" s="32">
        <v>180000</v>
      </c>
      <c r="AB15" s="32">
        <v>38000</v>
      </c>
      <c r="AC15" s="32">
        <v>9762196</v>
      </c>
      <c r="AD15" s="32">
        <v>141675</v>
      </c>
      <c r="AE15" s="32">
        <v>90500</v>
      </c>
      <c r="AF15" s="32">
        <v>3302507</v>
      </c>
      <c r="AG15" s="32">
        <v>389500</v>
      </c>
      <c r="AH15" s="32">
        <v>136600</v>
      </c>
      <c r="AI15" s="32">
        <v>5701414</v>
      </c>
      <c r="AJ15" s="32">
        <v>682730</v>
      </c>
      <c r="AK15" s="32">
        <v>103000</v>
      </c>
      <c r="AL15" s="32">
        <v>214700</v>
      </c>
      <c r="AM15" s="32">
        <v>196530</v>
      </c>
      <c r="AN15" s="32">
        <v>168500</v>
      </c>
      <c r="AO15" s="32">
        <v>2838071</v>
      </c>
      <c r="AP15" s="32">
        <v>158400</v>
      </c>
      <c r="AQ15" s="32">
        <v>0</v>
      </c>
      <c r="AR15" s="32">
        <v>1892471</v>
      </c>
      <c r="AS15" s="32">
        <v>147500</v>
      </c>
      <c r="AT15" s="32">
        <v>2000</v>
      </c>
      <c r="AU15" s="32">
        <v>0</v>
      </c>
      <c r="AV15" s="32">
        <v>637700</v>
      </c>
      <c r="AW15" s="32"/>
      <c r="AX15" s="26" t="s">
        <v>58</v>
      </c>
    </row>
    <row r="16" spans="1:50" x14ac:dyDescent="0.35">
      <c r="A16" t="s">
        <v>158</v>
      </c>
      <c r="B16" s="33">
        <v>43646</v>
      </c>
      <c r="C16" s="32">
        <v>18802435</v>
      </c>
      <c r="D16" s="32">
        <v>1224000</v>
      </c>
      <c r="E16" s="32">
        <v>182200</v>
      </c>
      <c r="F16" s="32">
        <v>0</v>
      </c>
      <c r="G16" s="32">
        <v>0</v>
      </c>
      <c r="H16" s="32">
        <v>0</v>
      </c>
      <c r="I16" s="32">
        <v>418500</v>
      </c>
      <c r="J16" s="32">
        <v>0</v>
      </c>
      <c r="K16" s="32">
        <v>0</v>
      </c>
      <c r="L16" s="32">
        <v>601000</v>
      </c>
      <c r="M16" s="32">
        <v>0</v>
      </c>
      <c r="N16" s="32">
        <v>22300</v>
      </c>
      <c r="O16" s="32">
        <v>4141015</v>
      </c>
      <c r="P16" s="32">
        <v>1018865</v>
      </c>
      <c r="Q16" s="32">
        <v>458800</v>
      </c>
      <c r="R16" s="32">
        <v>393735</v>
      </c>
      <c r="S16" s="32">
        <v>282500</v>
      </c>
      <c r="T16" s="32">
        <v>140000</v>
      </c>
      <c r="U16" s="32">
        <v>418515</v>
      </c>
      <c r="V16" s="32">
        <v>0</v>
      </c>
      <c r="W16" s="32">
        <v>0</v>
      </c>
      <c r="X16" s="32">
        <v>90000</v>
      </c>
      <c r="Y16" s="32">
        <v>597800</v>
      </c>
      <c r="Z16" s="32">
        <v>522800</v>
      </c>
      <c r="AA16" s="32">
        <v>180000</v>
      </c>
      <c r="AB16" s="32">
        <v>38000</v>
      </c>
      <c r="AC16" s="32">
        <v>9875599</v>
      </c>
      <c r="AD16" s="32">
        <v>141675</v>
      </c>
      <c r="AE16" s="32">
        <v>90500</v>
      </c>
      <c r="AF16" s="32">
        <v>3325990</v>
      </c>
      <c r="AG16" s="32">
        <v>393940</v>
      </c>
      <c r="AH16" s="32">
        <v>136000</v>
      </c>
      <c r="AI16" s="32">
        <v>5787494</v>
      </c>
      <c r="AJ16" s="32">
        <v>686750</v>
      </c>
      <c r="AK16" s="32">
        <v>103000</v>
      </c>
      <c r="AL16" s="32">
        <v>214700</v>
      </c>
      <c r="AM16" s="32">
        <v>200550</v>
      </c>
      <c r="AN16" s="32">
        <v>168500</v>
      </c>
      <c r="AO16" s="32">
        <v>2875071</v>
      </c>
      <c r="AP16" s="32">
        <v>164200</v>
      </c>
      <c r="AQ16" s="32">
        <v>0</v>
      </c>
      <c r="AR16" s="32">
        <v>1909671</v>
      </c>
      <c r="AS16" s="32">
        <v>147500</v>
      </c>
      <c r="AT16" s="32">
        <v>2000</v>
      </c>
      <c r="AU16" s="32">
        <v>0</v>
      </c>
      <c r="AV16" s="32">
        <v>651700</v>
      </c>
      <c r="AW16" s="32"/>
      <c r="AX16" s="26" t="s">
        <v>58</v>
      </c>
    </row>
    <row r="17" spans="1:50" x14ac:dyDescent="0.35">
      <c r="A17" s="125" t="s">
        <v>158</v>
      </c>
      <c r="B17" s="134">
        <v>44012</v>
      </c>
      <c r="C17" s="135">
        <v>18976085</v>
      </c>
      <c r="D17" s="135">
        <v>1224000</v>
      </c>
      <c r="E17" s="135">
        <v>182200</v>
      </c>
      <c r="F17" s="135">
        <v>0</v>
      </c>
      <c r="G17" s="135">
        <v>0</v>
      </c>
      <c r="H17" s="135">
        <v>0</v>
      </c>
      <c r="I17" s="135">
        <v>418500</v>
      </c>
      <c r="J17" s="135">
        <v>0</v>
      </c>
      <c r="K17" s="135">
        <v>0</v>
      </c>
      <c r="L17" s="135">
        <v>601000</v>
      </c>
      <c r="M17" s="135">
        <v>0</v>
      </c>
      <c r="N17" s="135">
        <v>22300</v>
      </c>
      <c r="O17" s="135">
        <v>4196065</v>
      </c>
      <c r="P17" s="135">
        <v>1026865</v>
      </c>
      <c r="Q17" s="135">
        <v>463800</v>
      </c>
      <c r="R17" s="135">
        <v>403800</v>
      </c>
      <c r="S17" s="135">
        <v>291000</v>
      </c>
      <c r="T17" s="135">
        <v>140000</v>
      </c>
      <c r="U17" s="135">
        <v>438000</v>
      </c>
      <c r="V17" s="135">
        <v>0</v>
      </c>
      <c r="W17" s="135">
        <v>0</v>
      </c>
      <c r="X17" s="135">
        <v>90000</v>
      </c>
      <c r="Y17" s="135">
        <v>601800</v>
      </c>
      <c r="Z17" s="135">
        <v>522800</v>
      </c>
      <c r="AA17" s="135">
        <v>180000</v>
      </c>
      <c r="AB17" s="135">
        <v>38000</v>
      </c>
      <c r="AC17" s="135">
        <v>9983235</v>
      </c>
      <c r="AD17" s="135">
        <v>139600</v>
      </c>
      <c r="AE17" s="135">
        <v>90500</v>
      </c>
      <c r="AF17" s="135">
        <v>3366666</v>
      </c>
      <c r="AG17" s="135">
        <v>393940</v>
      </c>
      <c r="AH17" s="135">
        <v>137000</v>
      </c>
      <c r="AI17" s="135">
        <v>5855529</v>
      </c>
      <c r="AJ17" s="135">
        <v>698214</v>
      </c>
      <c r="AK17" s="135">
        <v>103000</v>
      </c>
      <c r="AL17" s="135">
        <v>223000</v>
      </c>
      <c r="AM17" s="135">
        <v>203714</v>
      </c>
      <c r="AN17" s="135">
        <v>168500</v>
      </c>
      <c r="AO17" s="135">
        <v>2874571</v>
      </c>
      <c r="AP17" s="135">
        <v>164200</v>
      </c>
      <c r="AQ17" s="135">
        <v>0</v>
      </c>
      <c r="AR17" s="135">
        <v>1909171</v>
      </c>
      <c r="AS17" s="135">
        <v>147500</v>
      </c>
      <c r="AT17" s="135">
        <v>2000</v>
      </c>
      <c r="AU17" s="135">
        <v>0</v>
      </c>
      <c r="AV17" s="135">
        <v>651700</v>
      </c>
      <c r="AW17" s="32"/>
      <c r="AX17" s="26" t="s">
        <v>58</v>
      </c>
    </row>
    <row r="18" spans="1:50" x14ac:dyDescent="0.35">
      <c r="AX18" s="26" t="s">
        <v>58</v>
      </c>
    </row>
    <row r="19" spans="1:50" ht="16" customHeight="1" x14ac:dyDescent="0.35">
      <c r="A19" s="2" t="s">
        <v>158</v>
      </c>
      <c r="B19" s="29" t="s">
        <v>57</v>
      </c>
      <c r="C19" s="30" t="s">
        <v>153</v>
      </c>
      <c r="D19" s="30" t="s">
        <v>153</v>
      </c>
      <c r="E19" s="30" t="s">
        <v>153</v>
      </c>
      <c r="F19" s="30" t="s">
        <v>153</v>
      </c>
      <c r="G19" s="30" t="s">
        <v>153</v>
      </c>
      <c r="H19" s="30" t="s">
        <v>153</v>
      </c>
      <c r="I19" s="30" t="s">
        <v>153</v>
      </c>
      <c r="J19" s="30" t="s">
        <v>153</v>
      </c>
      <c r="K19" s="30" t="s">
        <v>153</v>
      </c>
      <c r="L19" s="30" t="s">
        <v>153</v>
      </c>
      <c r="M19" s="30" t="s">
        <v>153</v>
      </c>
      <c r="N19" s="30" t="s">
        <v>153</v>
      </c>
      <c r="O19" s="30" t="s">
        <v>153</v>
      </c>
      <c r="P19" s="30" t="s">
        <v>153</v>
      </c>
      <c r="Q19" s="30" t="s">
        <v>153</v>
      </c>
      <c r="R19" s="30" t="s">
        <v>153</v>
      </c>
      <c r="S19" s="30" t="s">
        <v>153</v>
      </c>
      <c r="T19" s="30" t="s">
        <v>153</v>
      </c>
      <c r="U19" s="30" t="s">
        <v>153</v>
      </c>
      <c r="V19" s="30" t="s">
        <v>153</v>
      </c>
      <c r="W19" s="30" t="s">
        <v>153</v>
      </c>
      <c r="X19" s="30" t="s">
        <v>153</v>
      </c>
      <c r="Y19" s="30" t="s">
        <v>153</v>
      </c>
      <c r="Z19" s="30" t="s">
        <v>153</v>
      </c>
      <c r="AA19" s="30" t="s">
        <v>153</v>
      </c>
      <c r="AB19" s="30" t="s">
        <v>153</v>
      </c>
      <c r="AC19" s="30" t="s">
        <v>153</v>
      </c>
      <c r="AD19" s="30" t="s">
        <v>153</v>
      </c>
      <c r="AE19" s="30" t="s">
        <v>153</v>
      </c>
      <c r="AF19" s="30" t="s">
        <v>153</v>
      </c>
      <c r="AG19" s="30" t="s">
        <v>153</v>
      </c>
      <c r="AH19" s="30" t="s">
        <v>153</v>
      </c>
      <c r="AI19" s="30" t="s">
        <v>153</v>
      </c>
      <c r="AJ19" s="30" t="s">
        <v>153</v>
      </c>
      <c r="AK19" s="30" t="s">
        <v>153</v>
      </c>
      <c r="AL19" s="30" t="s">
        <v>153</v>
      </c>
      <c r="AM19" s="30" t="s">
        <v>153</v>
      </c>
      <c r="AN19" s="30" t="s">
        <v>153</v>
      </c>
      <c r="AO19" s="30" t="s">
        <v>153</v>
      </c>
      <c r="AP19" s="30" t="s">
        <v>153</v>
      </c>
      <c r="AQ19" s="30" t="s">
        <v>153</v>
      </c>
      <c r="AR19" s="30" t="s">
        <v>153</v>
      </c>
      <c r="AS19" s="30" t="s">
        <v>153</v>
      </c>
      <c r="AT19" s="30" t="s">
        <v>153</v>
      </c>
      <c r="AU19" s="30" t="s">
        <v>153</v>
      </c>
      <c r="AV19" s="30" t="s">
        <v>153</v>
      </c>
      <c r="AW19" s="30"/>
      <c r="AX19" s="26" t="s">
        <v>58</v>
      </c>
    </row>
    <row r="20" spans="1:50" x14ac:dyDescent="0.35">
      <c r="A20" t="s">
        <v>158</v>
      </c>
      <c r="B20" s="33">
        <v>40359</v>
      </c>
      <c r="C20" s="32">
        <v>16850194</v>
      </c>
      <c r="D20" s="32">
        <v>1257300</v>
      </c>
      <c r="E20" s="32">
        <v>0</v>
      </c>
      <c r="F20" s="32">
        <v>0</v>
      </c>
      <c r="G20" s="32">
        <v>0</v>
      </c>
      <c r="H20" s="32">
        <v>0</v>
      </c>
      <c r="I20" s="32">
        <v>398000</v>
      </c>
      <c r="J20" s="32">
        <v>0</v>
      </c>
      <c r="K20" s="32">
        <v>0</v>
      </c>
      <c r="L20" s="32">
        <v>773000</v>
      </c>
      <c r="M20" s="32">
        <v>66300</v>
      </c>
      <c r="N20" s="32">
        <v>20000</v>
      </c>
      <c r="O20" s="32">
        <v>3655400</v>
      </c>
      <c r="P20" s="32">
        <v>917600</v>
      </c>
      <c r="Q20" s="32">
        <v>431500</v>
      </c>
      <c r="R20" s="32">
        <v>331200</v>
      </c>
      <c r="S20" s="32">
        <v>217500</v>
      </c>
      <c r="T20" s="32">
        <v>106000</v>
      </c>
      <c r="U20" s="32">
        <v>354500</v>
      </c>
      <c r="V20" s="32">
        <v>0</v>
      </c>
      <c r="W20" s="32">
        <v>0</v>
      </c>
      <c r="X20" s="32">
        <v>58000</v>
      </c>
      <c r="Y20" s="32">
        <v>513700</v>
      </c>
      <c r="Z20" s="32">
        <v>511100</v>
      </c>
      <c r="AA20" s="32">
        <v>180000</v>
      </c>
      <c r="AB20" s="32">
        <v>34300</v>
      </c>
      <c r="AC20" s="32">
        <v>8391842</v>
      </c>
      <c r="AD20" s="32">
        <v>120100</v>
      </c>
      <c r="AE20" s="32">
        <v>82500</v>
      </c>
      <c r="AF20" s="32">
        <v>3017923</v>
      </c>
      <c r="AG20" s="32">
        <v>364000</v>
      </c>
      <c r="AH20" s="32">
        <v>125800</v>
      </c>
      <c r="AI20" s="32">
        <v>4681519</v>
      </c>
      <c r="AJ20" s="32">
        <v>609550</v>
      </c>
      <c r="AK20" s="32">
        <v>102000</v>
      </c>
      <c r="AL20" s="32">
        <v>187600</v>
      </c>
      <c r="AM20" s="32">
        <v>157450</v>
      </c>
      <c r="AN20" s="32">
        <v>162500</v>
      </c>
      <c r="AO20" s="32">
        <v>2936102</v>
      </c>
      <c r="AP20" s="32">
        <v>299034</v>
      </c>
      <c r="AQ20" s="32">
        <v>0</v>
      </c>
      <c r="AR20" s="32">
        <v>1859718</v>
      </c>
      <c r="AS20" s="32">
        <v>147500</v>
      </c>
      <c r="AT20" s="32">
        <v>2000</v>
      </c>
      <c r="AU20" s="32">
        <v>0</v>
      </c>
      <c r="AV20" s="32">
        <v>627850</v>
      </c>
      <c r="AW20" s="32"/>
      <c r="AX20" s="26" t="s">
        <v>58</v>
      </c>
    </row>
    <row r="21" spans="1:50" x14ac:dyDescent="0.35">
      <c r="A21" t="s">
        <v>158</v>
      </c>
      <c r="B21" s="33">
        <v>40724</v>
      </c>
      <c r="C21" s="32">
        <v>16937024</v>
      </c>
      <c r="D21" s="32">
        <v>1205000</v>
      </c>
      <c r="E21" s="32">
        <v>0</v>
      </c>
      <c r="F21" s="32">
        <v>0</v>
      </c>
      <c r="G21" s="32">
        <v>14000</v>
      </c>
      <c r="H21" s="32">
        <v>0</v>
      </c>
      <c r="I21" s="32">
        <v>398000</v>
      </c>
      <c r="J21" s="32">
        <v>0</v>
      </c>
      <c r="K21" s="32">
        <v>0</v>
      </c>
      <c r="L21" s="32">
        <v>773000</v>
      </c>
      <c r="M21" s="32">
        <v>0</v>
      </c>
      <c r="N21" s="32">
        <v>20000</v>
      </c>
      <c r="O21" s="32">
        <v>3647700</v>
      </c>
      <c r="P21" s="32">
        <v>917600</v>
      </c>
      <c r="Q21" s="32">
        <v>431500</v>
      </c>
      <c r="R21" s="32">
        <v>339200</v>
      </c>
      <c r="S21" s="32">
        <v>212000</v>
      </c>
      <c r="T21" s="32">
        <v>106000</v>
      </c>
      <c r="U21" s="32">
        <v>336000</v>
      </c>
      <c r="V21" s="32">
        <v>0</v>
      </c>
      <c r="W21" s="32">
        <v>0</v>
      </c>
      <c r="X21" s="32">
        <v>58000</v>
      </c>
      <c r="Y21" s="32">
        <v>524400</v>
      </c>
      <c r="Z21" s="32">
        <v>508700</v>
      </c>
      <c r="AA21" s="32">
        <v>180000</v>
      </c>
      <c r="AB21" s="32">
        <v>34300</v>
      </c>
      <c r="AC21" s="32">
        <v>8515919</v>
      </c>
      <c r="AD21" s="32">
        <v>120100</v>
      </c>
      <c r="AE21" s="32">
        <v>82500</v>
      </c>
      <c r="AF21" s="32">
        <v>3164520</v>
      </c>
      <c r="AG21" s="32">
        <v>364000</v>
      </c>
      <c r="AH21" s="32">
        <v>126100</v>
      </c>
      <c r="AI21" s="32">
        <v>4658699</v>
      </c>
      <c r="AJ21" s="32">
        <v>620300</v>
      </c>
      <c r="AK21" s="32">
        <v>103000</v>
      </c>
      <c r="AL21" s="32">
        <v>187600</v>
      </c>
      <c r="AM21" s="32">
        <v>167200</v>
      </c>
      <c r="AN21" s="32">
        <v>162500</v>
      </c>
      <c r="AO21" s="32">
        <v>2948105</v>
      </c>
      <c r="AP21" s="32">
        <v>295034</v>
      </c>
      <c r="AQ21" s="32">
        <v>0</v>
      </c>
      <c r="AR21" s="32">
        <v>1874771</v>
      </c>
      <c r="AS21" s="32">
        <v>147500</v>
      </c>
      <c r="AT21" s="32">
        <v>2000</v>
      </c>
      <c r="AU21" s="32">
        <v>0</v>
      </c>
      <c r="AV21" s="32">
        <v>628800</v>
      </c>
      <c r="AW21" s="32"/>
      <c r="AX21" s="26" t="s">
        <v>58</v>
      </c>
    </row>
    <row r="22" spans="1:50" x14ac:dyDescent="0.35">
      <c r="A22" t="s">
        <v>158</v>
      </c>
      <c r="B22" s="33">
        <v>41090</v>
      </c>
      <c r="C22" s="32">
        <v>16744291</v>
      </c>
      <c r="D22" s="32">
        <v>1010200</v>
      </c>
      <c r="E22" s="32">
        <v>182200</v>
      </c>
      <c r="F22" s="32">
        <v>0</v>
      </c>
      <c r="G22" s="32">
        <v>0</v>
      </c>
      <c r="H22" s="32">
        <v>0</v>
      </c>
      <c r="I22" s="32">
        <v>398000</v>
      </c>
      <c r="J22" s="32">
        <v>0</v>
      </c>
      <c r="K22" s="32">
        <v>0</v>
      </c>
      <c r="L22" s="32">
        <v>410000</v>
      </c>
      <c r="M22" s="32">
        <v>0</v>
      </c>
      <c r="N22" s="32">
        <v>20000</v>
      </c>
      <c r="O22" s="32">
        <v>3625200</v>
      </c>
      <c r="P22" s="32">
        <v>917600</v>
      </c>
      <c r="Q22" s="32">
        <v>363500</v>
      </c>
      <c r="R22" s="32">
        <v>339200</v>
      </c>
      <c r="S22" s="32">
        <v>233000</v>
      </c>
      <c r="T22" s="32">
        <v>106000</v>
      </c>
      <c r="U22" s="32">
        <v>351200</v>
      </c>
      <c r="V22" s="32">
        <v>0</v>
      </c>
      <c r="W22" s="32">
        <v>0</v>
      </c>
      <c r="X22" s="32">
        <v>60000</v>
      </c>
      <c r="Y22" s="32">
        <v>528000</v>
      </c>
      <c r="Z22" s="32">
        <v>508700</v>
      </c>
      <c r="AA22" s="32">
        <v>180000</v>
      </c>
      <c r="AB22" s="32">
        <v>38000</v>
      </c>
      <c r="AC22" s="32">
        <v>8548126</v>
      </c>
      <c r="AD22" s="32">
        <v>120100</v>
      </c>
      <c r="AE22" s="32">
        <v>90500</v>
      </c>
      <c r="AF22" s="32">
        <v>3191020</v>
      </c>
      <c r="AG22" s="32">
        <v>364000</v>
      </c>
      <c r="AH22" s="32">
        <v>126100</v>
      </c>
      <c r="AI22" s="32">
        <v>4656406</v>
      </c>
      <c r="AJ22" s="32">
        <v>623300</v>
      </c>
      <c r="AK22" s="32">
        <v>103000</v>
      </c>
      <c r="AL22" s="32">
        <v>187600</v>
      </c>
      <c r="AM22" s="32">
        <v>167200</v>
      </c>
      <c r="AN22" s="32">
        <v>165500</v>
      </c>
      <c r="AO22" s="32">
        <v>2937465</v>
      </c>
      <c r="AP22" s="32">
        <v>292094</v>
      </c>
      <c r="AQ22" s="32">
        <v>0</v>
      </c>
      <c r="AR22" s="32">
        <v>1865171</v>
      </c>
      <c r="AS22" s="32">
        <v>147500</v>
      </c>
      <c r="AT22" s="32">
        <v>2000</v>
      </c>
      <c r="AU22" s="32">
        <v>0</v>
      </c>
      <c r="AV22" s="32">
        <v>630700</v>
      </c>
      <c r="AW22" s="32"/>
      <c r="AX22" s="26" t="s">
        <v>58</v>
      </c>
    </row>
    <row r="23" spans="1:50" x14ac:dyDescent="0.35">
      <c r="A23" t="s">
        <v>158</v>
      </c>
      <c r="B23" s="33">
        <v>41455</v>
      </c>
      <c r="C23" s="32">
        <v>16775658</v>
      </c>
      <c r="D23" s="32">
        <v>1265200</v>
      </c>
      <c r="E23" s="32">
        <v>182200</v>
      </c>
      <c r="F23" s="32">
        <v>0</v>
      </c>
      <c r="G23" s="32">
        <v>0</v>
      </c>
      <c r="H23" s="32">
        <v>0</v>
      </c>
      <c r="I23" s="32">
        <v>468000</v>
      </c>
      <c r="J23" s="32">
        <v>0</v>
      </c>
      <c r="K23" s="32">
        <v>0</v>
      </c>
      <c r="L23" s="32">
        <v>595000</v>
      </c>
      <c r="M23" s="32">
        <v>0</v>
      </c>
      <c r="N23" s="32">
        <v>20000</v>
      </c>
      <c r="O23" s="32">
        <v>3500600</v>
      </c>
      <c r="P23" s="32">
        <v>930100</v>
      </c>
      <c r="Q23" s="32">
        <v>192100</v>
      </c>
      <c r="R23" s="32">
        <v>339700</v>
      </c>
      <c r="S23" s="32">
        <v>245500</v>
      </c>
      <c r="T23" s="32">
        <v>120000</v>
      </c>
      <c r="U23" s="32">
        <v>348500</v>
      </c>
      <c r="V23" s="32">
        <v>0</v>
      </c>
      <c r="W23" s="32">
        <v>0</v>
      </c>
      <c r="X23" s="32">
        <v>68000</v>
      </c>
      <c r="Y23" s="32">
        <v>530000</v>
      </c>
      <c r="Z23" s="32">
        <v>508700</v>
      </c>
      <c r="AA23" s="32">
        <v>180000</v>
      </c>
      <c r="AB23" s="32">
        <v>38000</v>
      </c>
      <c r="AC23" s="32">
        <v>8728901</v>
      </c>
      <c r="AD23" s="32">
        <v>120100</v>
      </c>
      <c r="AE23" s="32">
        <v>90500</v>
      </c>
      <c r="AF23" s="32">
        <v>3273020</v>
      </c>
      <c r="AG23" s="32">
        <v>364000</v>
      </c>
      <c r="AH23" s="32">
        <v>126600</v>
      </c>
      <c r="AI23" s="32">
        <v>4754681</v>
      </c>
      <c r="AJ23" s="32">
        <v>629850</v>
      </c>
      <c r="AK23" s="32">
        <v>103000</v>
      </c>
      <c r="AL23" s="32">
        <v>188600</v>
      </c>
      <c r="AM23" s="32">
        <v>171950</v>
      </c>
      <c r="AN23" s="32">
        <v>166300</v>
      </c>
      <c r="AO23" s="32">
        <v>2651107</v>
      </c>
      <c r="AP23" s="32">
        <v>244707</v>
      </c>
      <c r="AQ23" s="32">
        <v>0</v>
      </c>
      <c r="AR23" s="32">
        <v>1625200</v>
      </c>
      <c r="AS23" s="32">
        <v>147500</v>
      </c>
      <c r="AT23" s="32">
        <v>2000</v>
      </c>
      <c r="AU23" s="32">
        <v>0</v>
      </c>
      <c r="AV23" s="32">
        <v>631700</v>
      </c>
      <c r="AW23" s="32"/>
      <c r="AX23" s="26" t="s">
        <v>58</v>
      </c>
    </row>
    <row r="24" spans="1:50" x14ac:dyDescent="0.35">
      <c r="A24" t="s">
        <v>158</v>
      </c>
      <c r="B24" s="33">
        <v>41820</v>
      </c>
      <c r="C24" s="32">
        <v>17730200</v>
      </c>
      <c r="D24" s="32">
        <v>1268500</v>
      </c>
      <c r="E24" s="32">
        <v>182200</v>
      </c>
      <c r="F24" s="32">
        <v>0</v>
      </c>
      <c r="G24" s="32">
        <v>0</v>
      </c>
      <c r="H24" s="32">
        <v>0</v>
      </c>
      <c r="I24" s="32">
        <v>468000</v>
      </c>
      <c r="J24" s="32">
        <v>0</v>
      </c>
      <c r="K24" s="32">
        <v>0</v>
      </c>
      <c r="L24" s="32">
        <v>596000</v>
      </c>
      <c r="M24" s="32">
        <v>0</v>
      </c>
      <c r="N24" s="32">
        <v>22300</v>
      </c>
      <c r="O24" s="32">
        <v>3775545</v>
      </c>
      <c r="P24" s="32">
        <v>936645</v>
      </c>
      <c r="Q24" s="32">
        <v>440600</v>
      </c>
      <c r="R24" s="32">
        <v>339000</v>
      </c>
      <c r="S24" s="32">
        <v>247500</v>
      </c>
      <c r="T24" s="32">
        <v>123000</v>
      </c>
      <c r="U24" s="32">
        <v>359500</v>
      </c>
      <c r="V24" s="32">
        <v>0</v>
      </c>
      <c r="W24" s="32">
        <v>0</v>
      </c>
      <c r="X24" s="32">
        <v>70000</v>
      </c>
      <c r="Y24" s="32">
        <v>530000</v>
      </c>
      <c r="Z24" s="32">
        <v>511300</v>
      </c>
      <c r="AA24" s="32">
        <v>180000</v>
      </c>
      <c r="AB24" s="32">
        <v>38000</v>
      </c>
      <c r="AC24" s="32">
        <v>9154029</v>
      </c>
      <c r="AD24" s="32">
        <v>120100</v>
      </c>
      <c r="AE24" s="32">
        <v>90500</v>
      </c>
      <c r="AF24" s="32">
        <v>3274520</v>
      </c>
      <c r="AG24" s="32">
        <v>364000</v>
      </c>
      <c r="AH24" s="32">
        <v>130700</v>
      </c>
      <c r="AI24" s="32">
        <v>5174209</v>
      </c>
      <c r="AJ24" s="32">
        <v>630950</v>
      </c>
      <c r="AK24" s="32">
        <v>103000</v>
      </c>
      <c r="AL24" s="32">
        <v>188600</v>
      </c>
      <c r="AM24" s="32">
        <v>173050</v>
      </c>
      <c r="AN24" s="32">
        <v>166300</v>
      </c>
      <c r="AO24" s="32">
        <v>2901176</v>
      </c>
      <c r="AP24" s="32">
        <v>243805</v>
      </c>
      <c r="AQ24" s="32">
        <v>0</v>
      </c>
      <c r="AR24" s="32">
        <v>1876171</v>
      </c>
      <c r="AS24" s="32">
        <v>147500</v>
      </c>
      <c r="AT24" s="32">
        <v>2000</v>
      </c>
      <c r="AU24" s="32">
        <v>0</v>
      </c>
      <c r="AV24" s="32">
        <v>631700</v>
      </c>
      <c r="AW24" s="32"/>
      <c r="AX24" s="26" t="s">
        <v>58</v>
      </c>
    </row>
    <row r="25" spans="1:50" x14ac:dyDescent="0.35">
      <c r="A25" t="s">
        <v>158</v>
      </c>
      <c r="B25" s="33">
        <v>42185</v>
      </c>
      <c r="C25" s="32">
        <v>17767588</v>
      </c>
      <c r="D25" s="32">
        <v>1236500</v>
      </c>
      <c r="E25" s="32">
        <v>182200</v>
      </c>
      <c r="F25" s="32">
        <v>0</v>
      </c>
      <c r="G25" s="32">
        <v>0</v>
      </c>
      <c r="H25" s="32">
        <v>0</v>
      </c>
      <c r="I25" s="32">
        <v>436000</v>
      </c>
      <c r="J25" s="32">
        <v>0</v>
      </c>
      <c r="K25" s="32">
        <v>0</v>
      </c>
      <c r="L25" s="32">
        <v>596000</v>
      </c>
      <c r="M25" s="32">
        <v>0</v>
      </c>
      <c r="N25" s="32">
        <v>22300</v>
      </c>
      <c r="O25" s="32">
        <v>3818300</v>
      </c>
      <c r="P25" s="32">
        <v>940540</v>
      </c>
      <c r="Q25" s="32">
        <v>440600</v>
      </c>
      <c r="R25" s="32">
        <v>339000</v>
      </c>
      <c r="S25" s="32">
        <v>247500</v>
      </c>
      <c r="T25" s="32">
        <v>130000</v>
      </c>
      <c r="U25" s="32">
        <v>360500</v>
      </c>
      <c r="V25" s="32">
        <v>0</v>
      </c>
      <c r="W25" s="32">
        <v>0</v>
      </c>
      <c r="X25" s="32">
        <v>73860</v>
      </c>
      <c r="Y25" s="32">
        <v>557000</v>
      </c>
      <c r="Z25" s="32">
        <v>511300</v>
      </c>
      <c r="AA25" s="32">
        <v>180000</v>
      </c>
      <c r="AB25" s="32">
        <v>38000</v>
      </c>
      <c r="AC25" s="32">
        <v>9216967</v>
      </c>
      <c r="AD25" s="32">
        <v>120100</v>
      </c>
      <c r="AE25" s="32">
        <v>90500</v>
      </c>
      <c r="AF25" s="32">
        <v>3323120</v>
      </c>
      <c r="AG25" s="32">
        <v>364000</v>
      </c>
      <c r="AH25" s="32">
        <v>127500</v>
      </c>
      <c r="AI25" s="32">
        <v>5191747</v>
      </c>
      <c r="AJ25" s="32">
        <v>646950</v>
      </c>
      <c r="AK25" s="32">
        <v>103000</v>
      </c>
      <c r="AL25" s="32">
        <v>188600</v>
      </c>
      <c r="AM25" s="32">
        <v>178050</v>
      </c>
      <c r="AN25" s="32">
        <v>177300</v>
      </c>
      <c r="AO25" s="32">
        <v>2848871</v>
      </c>
      <c r="AP25" s="32">
        <v>165200</v>
      </c>
      <c r="AQ25" s="32">
        <v>0</v>
      </c>
      <c r="AR25" s="32">
        <v>1902471</v>
      </c>
      <c r="AS25" s="32">
        <v>147500</v>
      </c>
      <c r="AT25" s="32">
        <v>2000</v>
      </c>
      <c r="AU25" s="32">
        <v>0</v>
      </c>
      <c r="AV25" s="32">
        <v>631700</v>
      </c>
      <c r="AW25" s="32"/>
      <c r="AX25" s="26" t="s">
        <v>58</v>
      </c>
    </row>
    <row r="26" spans="1:50" x14ac:dyDescent="0.35">
      <c r="A26" t="s">
        <v>158</v>
      </c>
      <c r="B26" s="33">
        <v>42551</v>
      </c>
      <c r="C26" s="32">
        <v>18165136</v>
      </c>
      <c r="D26" s="32">
        <v>1245500</v>
      </c>
      <c r="E26" s="32">
        <v>182200</v>
      </c>
      <c r="F26" s="32">
        <v>0</v>
      </c>
      <c r="G26" s="32">
        <v>0</v>
      </c>
      <c r="H26" s="32">
        <v>0</v>
      </c>
      <c r="I26" s="32">
        <v>440000</v>
      </c>
      <c r="J26" s="32">
        <v>0</v>
      </c>
      <c r="K26" s="32">
        <v>0</v>
      </c>
      <c r="L26" s="32">
        <v>601000</v>
      </c>
      <c r="M26" s="32">
        <v>0</v>
      </c>
      <c r="N26" s="32">
        <v>22300</v>
      </c>
      <c r="O26" s="32">
        <v>3900200</v>
      </c>
      <c r="P26" s="32">
        <v>940540</v>
      </c>
      <c r="Q26" s="32">
        <v>440600</v>
      </c>
      <c r="R26" s="32">
        <v>339000</v>
      </c>
      <c r="S26" s="32">
        <v>278500</v>
      </c>
      <c r="T26" s="32">
        <v>132000</v>
      </c>
      <c r="U26" s="32">
        <v>378900</v>
      </c>
      <c r="V26" s="32">
        <v>0</v>
      </c>
      <c r="W26" s="32">
        <v>0</v>
      </c>
      <c r="X26" s="32">
        <v>93360</v>
      </c>
      <c r="Y26" s="32">
        <v>558000</v>
      </c>
      <c r="Z26" s="32">
        <v>511300</v>
      </c>
      <c r="AA26" s="32">
        <v>190000</v>
      </c>
      <c r="AB26" s="32">
        <v>38000</v>
      </c>
      <c r="AC26" s="32">
        <v>9514745</v>
      </c>
      <c r="AD26" s="32">
        <v>131675</v>
      </c>
      <c r="AE26" s="32">
        <v>90500</v>
      </c>
      <c r="AF26" s="32">
        <v>3348820</v>
      </c>
      <c r="AG26" s="32">
        <v>364000</v>
      </c>
      <c r="AH26" s="32">
        <v>127500</v>
      </c>
      <c r="AI26" s="32">
        <v>5452250</v>
      </c>
      <c r="AJ26" s="32">
        <v>665150</v>
      </c>
      <c r="AK26" s="32">
        <v>103000</v>
      </c>
      <c r="AL26" s="32">
        <v>203600</v>
      </c>
      <c r="AM26" s="32">
        <v>181050</v>
      </c>
      <c r="AN26" s="32">
        <v>177500</v>
      </c>
      <c r="AO26" s="32">
        <v>2839541</v>
      </c>
      <c r="AP26" s="32">
        <v>158700</v>
      </c>
      <c r="AQ26" s="32">
        <v>0</v>
      </c>
      <c r="AR26" s="32">
        <v>1897641</v>
      </c>
      <c r="AS26" s="32">
        <v>147500</v>
      </c>
      <c r="AT26" s="32">
        <v>2000</v>
      </c>
      <c r="AU26" s="32">
        <v>0</v>
      </c>
      <c r="AV26" s="32">
        <v>633700</v>
      </c>
      <c r="AW26" s="32"/>
      <c r="AX26" s="26" t="s">
        <v>58</v>
      </c>
    </row>
    <row r="27" spans="1:50" x14ac:dyDescent="0.35">
      <c r="A27" t="s">
        <v>158</v>
      </c>
      <c r="B27" s="33">
        <v>42916</v>
      </c>
      <c r="C27" s="32">
        <v>18314127</v>
      </c>
      <c r="D27" s="32">
        <v>1181500</v>
      </c>
      <c r="E27" s="32">
        <v>182200</v>
      </c>
      <c r="F27" s="32">
        <v>0</v>
      </c>
      <c r="G27" s="32">
        <v>0</v>
      </c>
      <c r="H27" s="32">
        <v>0</v>
      </c>
      <c r="I27" s="32">
        <v>401000</v>
      </c>
      <c r="J27" s="32">
        <v>0</v>
      </c>
      <c r="K27" s="32">
        <v>0</v>
      </c>
      <c r="L27" s="32">
        <v>576000</v>
      </c>
      <c r="M27" s="32">
        <v>0</v>
      </c>
      <c r="N27" s="32">
        <v>22300</v>
      </c>
      <c r="O27" s="32">
        <v>3906555</v>
      </c>
      <c r="P27" s="32">
        <v>959540</v>
      </c>
      <c r="Q27" s="32">
        <v>441700</v>
      </c>
      <c r="R27" s="32">
        <v>361000</v>
      </c>
      <c r="S27" s="32">
        <v>278500</v>
      </c>
      <c r="T27" s="32">
        <v>132000</v>
      </c>
      <c r="U27" s="32">
        <v>388515</v>
      </c>
      <c r="V27" s="32">
        <v>0</v>
      </c>
      <c r="W27" s="32">
        <v>0</v>
      </c>
      <c r="X27" s="32">
        <v>93300</v>
      </c>
      <c r="Y27" s="32">
        <v>583000</v>
      </c>
      <c r="Z27" s="32">
        <v>441000</v>
      </c>
      <c r="AA27" s="32">
        <v>190000</v>
      </c>
      <c r="AB27" s="32">
        <v>38000</v>
      </c>
      <c r="AC27" s="32">
        <v>9695371</v>
      </c>
      <c r="AD27" s="32">
        <v>131675</v>
      </c>
      <c r="AE27" s="32">
        <v>90500</v>
      </c>
      <c r="AF27" s="32">
        <v>3343206</v>
      </c>
      <c r="AG27" s="32">
        <v>377500</v>
      </c>
      <c r="AH27" s="32">
        <v>123500</v>
      </c>
      <c r="AI27" s="32">
        <v>5628990</v>
      </c>
      <c r="AJ27" s="32">
        <v>682430</v>
      </c>
      <c r="AK27" s="32">
        <v>103000</v>
      </c>
      <c r="AL27" s="32">
        <v>205100</v>
      </c>
      <c r="AM27" s="32">
        <v>196830</v>
      </c>
      <c r="AN27" s="32">
        <v>177500</v>
      </c>
      <c r="AO27" s="32">
        <v>2848271</v>
      </c>
      <c r="AP27" s="32">
        <v>158900</v>
      </c>
      <c r="AQ27" s="32">
        <v>0</v>
      </c>
      <c r="AR27" s="32">
        <v>1906171</v>
      </c>
      <c r="AS27" s="32">
        <v>147500</v>
      </c>
      <c r="AT27" s="32">
        <v>2000</v>
      </c>
      <c r="AU27" s="32">
        <v>0</v>
      </c>
      <c r="AV27" s="32">
        <v>633700</v>
      </c>
      <c r="AW27" s="32"/>
      <c r="AX27" s="26" t="s">
        <v>58</v>
      </c>
    </row>
    <row r="28" spans="1:50" x14ac:dyDescent="0.35">
      <c r="A28" t="s">
        <v>158</v>
      </c>
      <c r="B28" s="33">
        <v>43281</v>
      </c>
      <c r="C28" s="32">
        <v>18566897</v>
      </c>
      <c r="D28" s="32">
        <v>1223500</v>
      </c>
      <c r="E28" s="32">
        <v>182200</v>
      </c>
      <c r="F28" s="32">
        <v>0</v>
      </c>
      <c r="G28" s="32">
        <v>0</v>
      </c>
      <c r="H28" s="32">
        <v>0</v>
      </c>
      <c r="I28" s="32">
        <v>418000</v>
      </c>
      <c r="J28" s="32">
        <v>0</v>
      </c>
      <c r="K28" s="32">
        <v>0</v>
      </c>
      <c r="L28" s="32">
        <v>601000</v>
      </c>
      <c r="M28" s="32">
        <v>0</v>
      </c>
      <c r="N28" s="32">
        <v>22300</v>
      </c>
      <c r="O28" s="32">
        <v>4070000</v>
      </c>
      <c r="P28" s="32">
        <v>976865</v>
      </c>
      <c r="Q28" s="32">
        <v>442300</v>
      </c>
      <c r="R28" s="32">
        <v>389920</v>
      </c>
      <c r="S28" s="32">
        <v>282500</v>
      </c>
      <c r="T28" s="32">
        <v>139000</v>
      </c>
      <c r="U28" s="32">
        <v>408515</v>
      </c>
      <c r="V28" s="32">
        <v>0</v>
      </c>
      <c r="W28" s="32">
        <v>0</v>
      </c>
      <c r="X28" s="32">
        <v>93300</v>
      </c>
      <c r="Y28" s="32">
        <v>597800</v>
      </c>
      <c r="Z28" s="32">
        <v>521800</v>
      </c>
      <c r="AA28" s="32">
        <v>180000</v>
      </c>
      <c r="AB28" s="32">
        <v>38000</v>
      </c>
      <c r="AC28" s="32">
        <v>9762196</v>
      </c>
      <c r="AD28" s="32">
        <v>141675</v>
      </c>
      <c r="AE28" s="32">
        <v>90500</v>
      </c>
      <c r="AF28" s="32">
        <v>3302507</v>
      </c>
      <c r="AG28" s="32">
        <v>389500</v>
      </c>
      <c r="AH28" s="32">
        <v>136600</v>
      </c>
      <c r="AI28" s="32">
        <v>5701414</v>
      </c>
      <c r="AJ28" s="32">
        <v>673130</v>
      </c>
      <c r="AK28" s="32">
        <v>103000</v>
      </c>
      <c r="AL28" s="32">
        <v>205100</v>
      </c>
      <c r="AM28" s="32">
        <v>196530</v>
      </c>
      <c r="AN28" s="32">
        <v>168500</v>
      </c>
      <c r="AO28" s="32">
        <v>2838071</v>
      </c>
      <c r="AP28" s="32">
        <v>158400</v>
      </c>
      <c r="AQ28" s="32">
        <v>0</v>
      </c>
      <c r="AR28" s="32">
        <v>1892471</v>
      </c>
      <c r="AS28" s="32">
        <v>147500</v>
      </c>
      <c r="AT28" s="32">
        <v>2000</v>
      </c>
      <c r="AU28" s="32">
        <v>0</v>
      </c>
      <c r="AV28" s="32">
        <v>637700</v>
      </c>
      <c r="AW28" s="32"/>
      <c r="AX28" s="26" t="s">
        <v>58</v>
      </c>
    </row>
    <row r="29" spans="1:50" x14ac:dyDescent="0.35">
      <c r="A29" t="s">
        <v>158</v>
      </c>
      <c r="B29" s="33">
        <v>43646</v>
      </c>
      <c r="C29" s="32">
        <v>18692335</v>
      </c>
      <c r="D29" s="32">
        <v>1224000</v>
      </c>
      <c r="E29" s="32">
        <v>182200</v>
      </c>
      <c r="F29" s="32">
        <v>0</v>
      </c>
      <c r="G29" s="32">
        <v>0</v>
      </c>
      <c r="H29" s="32">
        <v>0</v>
      </c>
      <c r="I29" s="32">
        <v>418500</v>
      </c>
      <c r="J29" s="32">
        <v>0</v>
      </c>
      <c r="K29" s="32">
        <v>0</v>
      </c>
      <c r="L29" s="32">
        <v>601000</v>
      </c>
      <c r="M29" s="32">
        <v>0</v>
      </c>
      <c r="N29" s="32">
        <v>22300</v>
      </c>
      <c r="O29" s="32">
        <v>4075515</v>
      </c>
      <c r="P29" s="32">
        <v>996865</v>
      </c>
      <c r="Q29" s="32">
        <v>458800</v>
      </c>
      <c r="R29" s="32">
        <v>393735</v>
      </c>
      <c r="S29" s="32">
        <v>277000</v>
      </c>
      <c r="T29" s="32">
        <v>140000</v>
      </c>
      <c r="U29" s="32">
        <v>418515</v>
      </c>
      <c r="V29" s="32">
        <v>0</v>
      </c>
      <c r="W29" s="32">
        <v>0</v>
      </c>
      <c r="X29" s="32">
        <v>90000</v>
      </c>
      <c r="Y29" s="32">
        <v>597800</v>
      </c>
      <c r="Z29" s="32">
        <v>522800</v>
      </c>
      <c r="AA29" s="32">
        <v>180000</v>
      </c>
      <c r="AB29" s="32">
        <v>0</v>
      </c>
      <c r="AC29" s="32">
        <v>9840599</v>
      </c>
      <c r="AD29" s="32">
        <v>141675</v>
      </c>
      <c r="AE29" s="32">
        <v>90500</v>
      </c>
      <c r="AF29" s="32">
        <v>3325990</v>
      </c>
      <c r="AG29" s="32">
        <v>393940</v>
      </c>
      <c r="AH29" s="32">
        <v>136000</v>
      </c>
      <c r="AI29" s="32">
        <v>5752494</v>
      </c>
      <c r="AJ29" s="32">
        <v>677150</v>
      </c>
      <c r="AK29" s="32">
        <v>103000</v>
      </c>
      <c r="AL29" s="32">
        <v>205100</v>
      </c>
      <c r="AM29" s="32">
        <v>200550</v>
      </c>
      <c r="AN29" s="32">
        <v>168500</v>
      </c>
      <c r="AO29" s="32">
        <v>2875071</v>
      </c>
      <c r="AP29" s="32">
        <v>164200</v>
      </c>
      <c r="AQ29" s="32">
        <v>0</v>
      </c>
      <c r="AR29" s="32">
        <v>1909671</v>
      </c>
      <c r="AS29" s="32">
        <v>147500</v>
      </c>
      <c r="AT29" s="32">
        <v>2000</v>
      </c>
      <c r="AU29" s="32">
        <v>0</v>
      </c>
      <c r="AV29" s="32">
        <v>651700</v>
      </c>
      <c r="AW29" s="32"/>
      <c r="AX29" s="26" t="s">
        <v>58</v>
      </c>
    </row>
    <row r="30" spans="1:50" x14ac:dyDescent="0.35">
      <c r="A30" t="s">
        <v>158</v>
      </c>
      <c r="B30" s="33">
        <v>44012</v>
      </c>
      <c r="C30" s="32">
        <v>18548985</v>
      </c>
      <c r="D30" s="32">
        <v>889000</v>
      </c>
      <c r="E30" s="32">
        <v>182200</v>
      </c>
      <c r="F30" s="32">
        <v>0</v>
      </c>
      <c r="G30" s="32">
        <v>0</v>
      </c>
      <c r="H30" s="32">
        <v>0</v>
      </c>
      <c r="I30" s="32">
        <v>418500</v>
      </c>
      <c r="J30" s="32">
        <v>0</v>
      </c>
      <c r="K30" s="32">
        <v>0</v>
      </c>
      <c r="L30" s="32">
        <v>266000</v>
      </c>
      <c r="M30" s="32">
        <v>0</v>
      </c>
      <c r="N30" s="32">
        <v>22300</v>
      </c>
      <c r="O30" s="32">
        <v>4158065</v>
      </c>
      <c r="P30" s="32">
        <v>1026865</v>
      </c>
      <c r="Q30" s="32">
        <v>463800</v>
      </c>
      <c r="R30" s="32">
        <v>403800</v>
      </c>
      <c r="S30" s="32">
        <v>291000</v>
      </c>
      <c r="T30" s="32">
        <v>140000</v>
      </c>
      <c r="U30" s="32">
        <v>438000</v>
      </c>
      <c r="V30" s="32">
        <v>0</v>
      </c>
      <c r="W30" s="32">
        <v>0</v>
      </c>
      <c r="X30" s="32">
        <v>90000</v>
      </c>
      <c r="Y30" s="32">
        <v>601800</v>
      </c>
      <c r="Z30" s="32">
        <v>522800</v>
      </c>
      <c r="AA30" s="32">
        <v>180000</v>
      </c>
      <c r="AB30" s="32">
        <v>0</v>
      </c>
      <c r="AC30" s="32">
        <v>9948235</v>
      </c>
      <c r="AD30" s="32">
        <v>139600</v>
      </c>
      <c r="AE30" s="32">
        <v>90500</v>
      </c>
      <c r="AF30" s="32">
        <v>3366666</v>
      </c>
      <c r="AG30" s="32">
        <v>393940</v>
      </c>
      <c r="AH30" s="32">
        <v>137000</v>
      </c>
      <c r="AI30" s="32">
        <v>5820529</v>
      </c>
      <c r="AJ30" s="32">
        <v>688614</v>
      </c>
      <c r="AK30" s="32">
        <v>103000</v>
      </c>
      <c r="AL30" s="32">
        <v>213400</v>
      </c>
      <c r="AM30" s="32">
        <v>203714</v>
      </c>
      <c r="AN30" s="32">
        <v>168500</v>
      </c>
      <c r="AO30" s="32">
        <v>2865071</v>
      </c>
      <c r="AP30" s="32">
        <v>164200</v>
      </c>
      <c r="AQ30" s="32">
        <v>0</v>
      </c>
      <c r="AR30" s="32">
        <v>1899671</v>
      </c>
      <c r="AS30" s="32">
        <v>147500</v>
      </c>
      <c r="AT30" s="32">
        <v>2000</v>
      </c>
      <c r="AU30" s="32">
        <v>0</v>
      </c>
      <c r="AV30" s="32">
        <v>651700</v>
      </c>
      <c r="AW30" s="32"/>
      <c r="AX30" s="26" t="s">
        <v>58</v>
      </c>
    </row>
    <row r="31" spans="1:50" x14ac:dyDescent="0.35">
      <c r="B31" s="31"/>
      <c r="AX31" s="26" t="s">
        <v>58</v>
      </c>
    </row>
    <row r="32" spans="1:50" ht="16" customHeight="1" x14ac:dyDescent="0.35">
      <c r="A32" s="2" t="s">
        <v>158</v>
      </c>
      <c r="B32" s="29" t="s">
        <v>57</v>
      </c>
      <c r="C32" s="30" t="s">
        <v>154</v>
      </c>
      <c r="D32" s="30" t="s">
        <v>154</v>
      </c>
      <c r="E32" s="30" t="s">
        <v>154</v>
      </c>
      <c r="F32" s="30" t="s">
        <v>154</v>
      </c>
      <c r="G32" s="30" t="s">
        <v>154</v>
      </c>
      <c r="H32" s="30" t="s">
        <v>154</v>
      </c>
      <c r="I32" s="30" t="s">
        <v>154</v>
      </c>
      <c r="J32" s="30" t="s">
        <v>154</v>
      </c>
      <c r="K32" s="30" t="s">
        <v>154</v>
      </c>
      <c r="L32" s="30" t="s">
        <v>154</v>
      </c>
      <c r="M32" s="30" t="s">
        <v>154</v>
      </c>
      <c r="N32" s="30" t="s">
        <v>154</v>
      </c>
      <c r="O32" s="30" t="s">
        <v>154</v>
      </c>
      <c r="P32" s="30" t="s">
        <v>154</v>
      </c>
      <c r="Q32" s="30" t="s">
        <v>154</v>
      </c>
      <c r="R32" s="30" t="s">
        <v>154</v>
      </c>
      <c r="S32" s="30" t="s">
        <v>154</v>
      </c>
      <c r="T32" s="30" t="s">
        <v>154</v>
      </c>
      <c r="U32" s="30" t="s">
        <v>154</v>
      </c>
      <c r="V32" s="30" t="s">
        <v>154</v>
      </c>
      <c r="W32" s="30" t="s">
        <v>154</v>
      </c>
      <c r="X32" s="30" t="s">
        <v>154</v>
      </c>
      <c r="Y32" s="30" t="s">
        <v>154</v>
      </c>
      <c r="Z32" s="30" t="s">
        <v>154</v>
      </c>
      <c r="AA32" s="30" t="s">
        <v>154</v>
      </c>
      <c r="AB32" s="30" t="s">
        <v>154</v>
      </c>
      <c r="AC32" s="30" t="s">
        <v>154</v>
      </c>
      <c r="AD32" s="30" t="s">
        <v>154</v>
      </c>
      <c r="AE32" s="30" t="s">
        <v>154</v>
      </c>
      <c r="AF32" s="30" t="s">
        <v>154</v>
      </c>
      <c r="AG32" s="30" t="s">
        <v>154</v>
      </c>
      <c r="AH32" s="30" t="s">
        <v>154</v>
      </c>
      <c r="AI32" s="30" t="s">
        <v>154</v>
      </c>
      <c r="AJ32" s="30" t="s">
        <v>154</v>
      </c>
      <c r="AK32" s="30" t="s">
        <v>154</v>
      </c>
      <c r="AL32" s="30" t="s">
        <v>154</v>
      </c>
      <c r="AM32" s="30" t="s">
        <v>154</v>
      </c>
      <c r="AN32" s="30" t="s">
        <v>154</v>
      </c>
      <c r="AO32" s="30" t="s">
        <v>154</v>
      </c>
      <c r="AP32" s="30" t="s">
        <v>154</v>
      </c>
      <c r="AQ32" s="30" t="s">
        <v>154</v>
      </c>
      <c r="AR32" s="30" t="s">
        <v>154</v>
      </c>
      <c r="AS32" s="30" t="s">
        <v>154</v>
      </c>
      <c r="AT32" s="30" t="s">
        <v>154</v>
      </c>
      <c r="AU32" s="30" t="s">
        <v>154</v>
      </c>
      <c r="AV32" s="30" t="s">
        <v>154</v>
      </c>
      <c r="AW32" s="30"/>
      <c r="AX32" s="26" t="s">
        <v>58</v>
      </c>
    </row>
    <row r="33" spans="1:50" x14ac:dyDescent="0.35">
      <c r="A33" t="s">
        <v>158</v>
      </c>
      <c r="B33" s="33">
        <v>40359</v>
      </c>
      <c r="C33" s="32">
        <v>733596</v>
      </c>
      <c r="D33" s="32">
        <v>140000</v>
      </c>
      <c r="E33" s="32">
        <v>0</v>
      </c>
      <c r="F33" s="32">
        <v>0</v>
      </c>
      <c r="G33" s="32">
        <v>28000</v>
      </c>
      <c r="H33" s="32">
        <v>0</v>
      </c>
      <c r="I33" s="32">
        <v>112000</v>
      </c>
      <c r="J33" s="32">
        <v>0</v>
      </c>
      <c r="K33" s="32">
        <v>0</v>
      </c>
      <c r="L33" s="32">
        <v>0</v>
      </c>
      <c r="M33" s="32">
        <v>0</v>
      </c>
      <c r="N33" s="32">
        <v>0</v>
      </c>
      <c r="O33" s="32">
        <v>68000</v>
      </c>
      <c r="P33" s="32">
        <v>56000</v>
      </c>
      <c r="Q33" s="32">
        <v>0</v>
      </c>
      <c r="R33" s="32">
        <v>0</v>
      </c>
      <c r="S33" s="32">
        <v>0</v>
      </c>
      <c r="T33" s="32">
        <v>0</v>
      </c>
      <c r="U33" s="32">
        <v>0</v>
      </c>
      <c r="V33" s="32">
        <v>0</v>
      </c>
      <c r="W33" s="32">
        <v>0</v>
      </c>
      <c r="X33" s="32">
        <v>0</v>
      </c>
      <c r="Y33" s="32">
        <v>0</v>
      </c>
      <c r="Z33" s="32">
        <v>12000</v>
      </c>
      <c r="AA33" s="32">
        <v>0</v>
      </c>
      <c r="AB33" s="32">
        <v>0</v>
      </c>
      <c r="AC33" s="32">
        <v>229300</v>
      </c>
      <c r="AD33" s="32">
        <v>0</v>
      </c>
      <c r="AE33" s="32">
        <v>0</v>
      </c>
      <c r="AF33" s="32">
        <v>154000</v>
      </c>
      <c r="AG33" s="32">
        <v>0</v>
      </c>
      <c r="AH33" s="32">
        <v>16800</v>
      </c>
      <c r="AI33" s="32">
        <v>58500</v>
      </c>
      <c r="AJ33" s="32">
        <v>13850</v>
      </c>
      <c r="AK33" s="32">
        <v>0</v>
      </c>
      <c r="AL33" s="32">
        <v>0</v>
      </c>
      <c r="AM33" s="32">
        <v>10250</v>
      </c>
      <c r="AN33" s="32">
        <v>3600</v>
      </c>
      <c r="AO33" s="32">
        <v>282446</v>
      </c>
      <c r="AP33" s="32">
        <v>94946</v>
      </c>
      <c r="AQ33" s="32">
        <v>0</v>
      </c>
      <c r="AR33" s="32">
        <v>187500</v>
      </c>
      <c r="AS33" s="32">
        <v>0</v>
      </c>
      <c r="AT33" s="32">
        <v>0</v>
      </c>
      <c r="AU33" s="32">
        <v>0</v>
      </c>
      <c r="AV33" s="32">
        <v>0</v>
      </c>
      <c r="AW33" s="32"/>
      <c r="AX33" s="26" t="s">
        <v>58</v>
      </c>
    </row>
    <row r="34" spans="1:50" x14ac:dyDescent="0.35">
      <c r="A34" t="s">
        <v>158</v>
      </c>
      <c r="B34" s="33">
        <v>40724</v>
      </c>
      <c r="C34" s="32">
        <v>799346</v>
      </c>
      <c r="D34" s="32">
        <v>412500</v>
      </c>
      <c r="E34" s="32">
        <v>182200</v>
      </c>
      <c r="F34" s="32">
        <v>0</v>
      </c>
      <c r="G34" s="32">
        <v>14000</v>
      </c>
      <c r="H34" s="32">
        <v>0</v>
      </c>
      <c r="I34" s="32">
        <v>150000</v>
      </c>
      <c r="J34" s="32">
        <v>0</v>
      </c>
      <c r="K34" s="32">
        <v>0</v>
      </c>
      <c r="L34" s="32">
        <v>0</v>
      </c>
      <c r="M34" s="32">
        <v>66300</v>
      </c>
      <c r="N34" s="32">
        <v>0</v>
      </c>
      <c r="O34" s="32">
        <v>73500</v>
      </c>
      <c r="P34" s="32">
        <v>56000</v>
      </c>
      <c r="Q34" s="32">
        <v>0</v>
      </c>
      <c r="R34" s="32">
        <v>0</v>
      </c>
      <c r="S34" s="32">
        <v>5500</v>
      </c>
      <c r="T34" s="32">
        <v>0</v>
      </c>
      <c r="U34" s="32">
        <v>0</v>
      </c>
      <c r="V34" s="32">
        <v>0</v>
      </c>
      <c r="W34" s="32">
        <v>0</v>
      </c>
      <c r="X34" s="32">
        <v>0</v>
      </c>
      <c r="Y34" s="32">
        <v>0</v>
      </c>
      <c r="Z34" s="32">
        <v>12000</v>
      </c>
      <c r="AA34" s="32">
        <v>0</v>
      </c>
      <c r="AB34" s="32">
        <v>0</v>
      </c>
      <c r="AC34" s="32">
        <v>130300</v>
      </c>
      <c r="AD34" s="32">
        <v>0</v>
      </c>
      <c r="AE34" s="32">
        <v>0</v>
      </c>
      <c r="AF34" s="32">
        <v>55000</v>
      </c>
      <c r="AG34" s="32">
        <v>0</v>
      </c>
      <c r="AH34" s="32">
        <v>16800</v>
      </c>
      <c r="AI34" s="32">
        <v>58500</v>
      </c>
      <c r="AJ34" s="32">
        <v>3600</v>
      </c>
      <c r="AK34" s="32">
        <v>0</v>
      </c>
      <c r="AL34" s="32">
        <v>0</v>
      </c>
      <c r="AM34" s="32">
        <v>0</v>
      </c>
      <c r="AN34" s="32">
        <v>3600</v>
      </c>
      <c r="AO34" s="32">
        <v>179446</v>
      </c>
      <c r="AP34" s="32">
        <v>94946</v>
      </c>
      <c r="AQ34" s="32">
        <v>0</v>
      </c>
      <c r="AR34" s="32">
        <v>84500</v>
      </c>
      <c r="AS34" s="32">
        <v>0</v>
      </c>
      <c r="AT34" s="32">
        <v>0</v>
      </c>
      <c r="AU34" s="32">
        <v>0</v>
      </c>
      <c r="AV34" s="32">
        <v>0</v>
      </c>
      <c r="AW34" s="32"/>
      <c r="AX34" s="26" t="s">
        <v>58</v>
      </c>
    </row>
    <row r="35" spans="1:50" x14ac:dyDescent="0.35">
      <c r="A35" t="s">
        <v>158</v>
      </c>
      <c r="B35" s="33">
        <v>41090</v>
      </c>
      <c r="C35" s="32">
        <v>577887</v>
      </c>
      <c r="D35" s="32">
        <v>178000</v>
      </c>
      <c r="E35" s="32">
        <v>0</v>
      </c>
      <c r="F35" s="32">
        <v>0</v>
      </c>
      <c r="G35" s="32">
        <v>28000</v>
      </c>
      <c r="H35" s="32">
        <v>0</v>
      </c>
      <c r="I35" s="32">
        <v>150000</v>
      </c>
      <c r="J35" s="32">
        <v>0</v>
      </c>
      <c r="K35" s="32">
        <v>0</v>
      </c>
      <c r="L35" s="32">
        <v>0</v>
      </c>
      <c r="M35" s="32">
        <v>0</v>
      </c>
      <c r="N35" s="32">
        <v>0</v>
      </c>
      <c r="O35" s="32">
        <v>39500</v>
      </c>
      <c r="P35" s="32">
        <v>22000</v>
      </c>
      <c r="Q35" s="32">
        <v>0</v>
      </c>
      <c r="R35" s="32">
        <v>0</v>
      </c>
      <c r="S35" s="32">
        <v>5500</v>
      </c>
      <c r="T35" s="32">
        <v>0</v>
      </c>
      <c r="U35" s="32">
        <v>0</v>
      </c>
      <c r="V35" s="32">
        <v>0</v>
      </c>
      <c r="W35" s="32">
        <v>0</v>
      </c>
      <c r="X35" s="32">
        <v>0</v>
      </c>
      <c r="Y35" s="32">
        <v>0</v>
      </c>
      <c r="Z35" s="32">
        <v>12000</v>
      </c>
      <c r="AA35" s="32">
        <v>0</v>
      </c>
      <c r="AB35" s="32">
        <v>0</v>
      </c>
      <c r="AC35" s="32">
        <v>176889</v>
      </c>
      <c r="AD35" s="32">
        <v>0</v>
      </c>
      <c r="AE35" s="32">
        <v>0</v>
      </c>
      <c r="AF35" s="32">
        <v>55000</v>
      </c>
      <c r="AG35" s="32">
        <v>0</v>
      </c>
      <c r="AH35" s="32">
        <v>16800</v>
      </c>
      <c r="AI35" s="32">
        <v>105089</v>
      </c>
      <c r="AJ35" s="32">
        <v>0</v>
      </c>
      <c r="AK35" s="32">
        <v>0</v>
      </c>
      <c r="AL35" s="32">
        <v>0</v>
      </c>
      <c r="AM35" s="32">
        <v>0</v>
      </c>
      <c r="AN35" s="32">
        <v>0</v>
      </c>
      <c r="AO35" s="32">
        <v>183498</v>
      </c>
      <c r="AP35" s="32">
        <v>92698</v>
      </c>
      <c r="AQ35" s="32">
        <v>0</v>
      </c>
      <c r="AR35" s="32">
        <v>90800</v>
      </c>
      <c r="AS35" s="32">
        <v>0</v>
      </c>
      <c r="AT35" s="32">
        <v>0</v>
      </c>
      <c r="AU35" s="32">
        <v>0</v>
      </c>
      <c r="AV35" s="32">
        <v>0</v>
      </c>
      <c r="AW35" s="32"/>
      <c r="AX35" s="26" t="s">
        <v>58</v>
      </c>
    </row>
    <row r="36" spans="1:50" x14ac:dyDescent="0.35">
      <c r="A36" t="s">
        <v>158</v>
      </c>
      <c r="B36" s="33">
        <v>41455</v>
      </c>
      <c r="C36" s="32">
        <v>1048001</v>
      </c>
      <c r="D36" s="32">
        <v>28000</v>
      </c>
      <c r="E36" s="32">
        <v>0</v>
      </c>
      <c r="F36" s="32">
        <v>0</v>
      </c>
      <c r="G36" s="32">
        <v>28000</v>
      </c>
      <c r="H36" s="32">
        <v>0</v>
      </c>
      <c r="I36" s="32">
        <v>0</v>
      </c>
      <c r="J36" s="32">
        <v>0</v>
      </c>
      <c r="K36" s="32">
        <v>0</v>
      </c>
      <c r="L36" s="32">
        <v>0</v>
      </c>
      <c r="M36" s="32">
        <v>0</v>
      </c>
      <c r="N36" s="32">
        <v>0</v>
      </c>
      <c r="O36" s="32">
        <v>268000</v>
      </c>
      <c r="P36" s="32">
        <v>22000</v>
      </c>
      <c r="Q36" s="32">
        <v>234000</v>
      </c>
      <c r="R36" s="32">
        <v>0</v>
      </c>
      <c r="S36" s="32">
        <v>0</v>
      </c>
      <c r="T36" s="32">
        <v>0</v>
      </c>
      <c r="U36" s="32">
        <v>0</v>
      </c>
      <c r="V36" s="32">
        <v>0</v>
      </c>
      <c r="W36" s="32">
        <v>0</v>
      </c>
      <c r="X36" s="32">
        <v>0</v>
      </c>
      <c r="Y36" s="32">
        <v>0</v>
      </c>
      <c r="Z36" s="32">
        <v>12000</v>
      </c>
      <c r="AA36" s="32">
        <v>0</v>
      </c>
      <c r="AB36" s="32">
        <v>0</v>
      </c>
      <c r="AC36" s="32">
        <v>373750</v>
      </c>
      <c r="AD36" s="32">
        <v>0</v>
      </c>
      <c r="AE36" s="32">
        <v>0</v>
      </c>
      <c r="AF36" s="32">
        <v>0</v>
      </c>
      <c r="AG36" s="32">
        <v>0</v>
      </c>
      <c r="AH36" s="32">
        <v>0</v>
      </c>
      <c r="AI36" s="32">
        <v>373750</v>
      </c>
      <c r="AJ36" s="32">
        <v>0</v>
      </c>
      <c r="AK36" s="32">
        <v>0</v>
      </c>
      <c r="AL36" s="32">
        <v>0</v>
      </c>
      <c r="AM36" s="32">
        <v>0</v>
      </c>
      <c r="AN36" s="32">
        <v>0</v>
      </c>
      <c r="AO36" s="32">
        <v>378251</v>
      </c>
      <c r="AP36" s="32">
        <v>48480</v>
      </c>
      <c r="AQ36" s="32">
        <v>0</v>
      </c>
      <c r="AR36" s="32">
        <v>329771</v>
      </c>
      <c r="AS36" s="32">
        <v>0</v>
      </c>
      <c r="AT36" s="32">
        <v>0</v>
      </c>
      <c r="AU36" s="32">
        <v>0</v>
      </c>
      <c r="AV36" s="32">
        <v>0</v>
      </c>
      <c r="AW36" s="32"/>
      <c r="AX36" s="26" t="s">
        <v>58</v>
      </c>
    </row>
    <row r="37" spans="1:50" x14ac:dyDescent="0.35">
      <c r="A37" t="s">
        <v>158</v>
      </c>
      <c r="B37" s="33">
        <v>41820</v>
      </c>
      <c r="C37" s="32">
        <v>194430</v>
      </c>
      <c r="D37" s="32">
        <v>28000</v>
      </c>
      <c r="E37" s="32">
        <v>0</v>
      </c>
      <c r="F37" s="32">
        <v>0</v>
      </c>
      <c r="G37" s="32">
        <v>28000</v>
      </c>
      <c r="H37" s="32">
        <v>0</v>
      </c>
      <c r="I37" s="32">
        <v>0</v>
      </c>
      <c r="J37" s="32">
        <v>0</v>
      </c>
      <c r="K37" s="32">
        <v>0</v>
      </c>
      <c r="L37" s="32">
        <v>0</v>
      </c>
      <c r="M37" s="32">
        <v>0</v>
      </c>
      <c r="N37" s="32">
        <v>0</v>
      </c>
      <c r="O37" s="32">
        <v>34000</v>
      </c>
      <c r="P37" s="32">
        <v>22000</v>
      </c>
      <c r="Q37" s="32">
        <v>0</v>
      </c>
      <c r="R37" s="32">
        <v>0</v>
      </c>
      <c r="S37" s="32">
        <v>0</v>
      </c>
      <c r="T37" s="32">
        <v>0</v>
      </c>
      <c r="U37" s="32">
        <v>0</v>
      </c>
      <c r="V37" s="32">
        <v>0</v>
      </c>
      <c r="W37" s="32">
        <v>0</v>
      </c>
      <c r="X37" s="32">
        <v>0</v>
      </c>
      <c r="Y37" s="32">
        <v>0</v>
      </c>
      <c r="Z37" s="32">
        <v>12000</v>
      </c>
      <c r="AA37" s="32">
        <v>0</v>
      </c>
      <c r="AB37" s="32">
        <v>0</v>
      </c>
      <c r="AC37" s="32">
        <v>0</v>
      </c>
      <c r="AD37" s="32">
        <v>0</v>
      </c>
      <c r="AE37" s="32">
        <v>0</v>
      </c>
      <c r="AF37" s="32">
        <v>0</v>
      </c>
      <c r="AG37" s="32">
        <v>0</v>
      </c>
      <c r="AH37" s="32">
        <v>0</v>
      </c>
      <c r="AI37" s="32">
        <v>0</v>
      </c>
      <c r="AJ37" s="32">
        <v>0</v>
      </c>
      <c r="AK37" s="32">
        <v>0</v>
      </c>
      <c r="AL37" s="32">
        <v>0</v>
      </c>
      <c r="AM37" s="32">
        <v>0</v>
      </c>
      <c r="AN37" s="32">
        <v>0</v>
      </c>
      <c r="AO37" s="32">
        <v>132430</v>
      </c>
      <c r="AP37" s="32">
        <v>47930</v>
      </c>
      <c r="AQ37" s="32">
        <v>0</v>
      </c>
      <c r="AR37" s="32">
        <v>84500</v>
      </c>
      <c r="AS37" s="32">
        <v>0</v>
      </c>
      <c r="AT37" s="32">
        <v>0</v>
      </c>
      <c r="AU37" s="32">
        <v>0</v>
      </c>
      <c r="AV37" s="32">
        <v>0</v>
      </c>
      <c r="AW37" s="32"/>
      <c r="AX37" s="26" t="s">
        <v>58</v>
      </c>
    </row>
    <row r="38" spans="1:50" x14ac:dyDescent="0.35">
      <c r="A38" t="s">
        <v>158</v>
      </c>
      <c r="B38" s="33">
        <v>42185</v>
      </c>
      <c r="C38" s="32">
        <v>199500</v>
      </c>
      <c r="D38" s="32">
        <v>32000</v>
      </c>
      <c r="E38" s="32">
        <v>0</v>
      </c>
      <c r="F38" s="32">
        <v>0</v>
      </c>
      <c r="G38" s="32">
        <v>0</v>
      </c>
      <c r="H38" s="32">
        <v>0</v>
      </c>
      <c r="I38" s="32">
        <v>32000</v>
      </c>
      <c r="J38" s="32">
        <v>0</v>
      </c>
      <c r="K38" s="32">
        <v>0</v>
      </c>
      <c r="L38" s="32">
        <v>0</v>
      </c>
      <c r="M38" s="32">
        <v>0</v>
      </c>
      <c r="N38" s="32">
        <v>0</v>
      </c>
      <c r="O38" s="32">
        <v>41000</v>
      </c>
      <c r="P38" s="32">
        <v>22000</v>
      </c>
      <c r="Q38" s="32">
        <v>0</v>
      </c>
      <c r="R38" s="32">
        <v>0</v>
      </c>
      <c r="S38" s="32">
        <v>0</v>
      </c>
      <c r="T38" s="32">
        <v>0</v>
      </c>
      <c r="U38" s="32">
        <v>0</v>
      </c>
      <c r="V38" s="32">
        <v>0</v>
      </c>
      <c r="W38" s="32">
        <v>0</v>
      </c>
      <c r="X38" s="32">
        <v>19000</v>
      </c>
      <c r="Y38" s="32">
        <v>0</v>
      </c>
      <c r="Z38" s="32">
        <v>0</v>
      </c>
      <c r="AA38" s="32">
        <v>0</v>
      </c>
      <c r="AB38" s="32">
        <v>0</v>
      </c>
      <c r="AC38" s="32">
        <v>42000</v>
      </c>
      <c r="AD38" s="32">
        <v>0</v>
      </c>
      <c r="AE38" s="32">
        <v>0</v>
      </c>
      <c r="AF38" s="32">
        <v>0</v>
      </c>
      <c r="AG38" s="32">
        <v>0</v>
      </c>
      <c r="AH38" s="32">
        <v>0</v>
      </c>
      <c r="AI38" s="32">
        <v>42000</v>
      </c>
      <c r="AJ38" s="32">
        <v>0</v>
      </c>
      <c r="AK38" s="32">
        <v>0</v>
      </c>
      <c r="AL38" s="32">
        <v>0</v>
      </c>
      <c r="AM38" s="32">
        <v>0</v>
      </c>
      <c r="AN38" s="32">
        <v>0</v>
      </c>
      <c r="AO38" s="32">
        <v>84500</v>
      </c>
      <c r="AP38" s="32">
        <v>0</v>
      </c>
      <c r="AQ38" s="32">
        <v>0</v>
      </c>
      <c r="AR38" s="32">
        <v>84500</v>
      </c>
      <c r="AS38" s="32">
        <v>0</v>
      </c>
      <c r="AT38" s="32">
        <v>0</v>
      </c>
      <c r="AU38" s="32">
        <v>0</v>
      </c>
      <c r="AV38" s="32">
        <v>0</v>
      </c>
      <c r="AW38" s="32"/>
      <c r="AX38" s="26" t="s">
        <v>58</v>
      </c>
    </row>
    <row r="39" spans="1:50" x14ac:dyDescent="0.35">
      <c r="A39" t="s">
        <v>158</v>
      </c>
      <c r="B39" s="33">
        <v>42551</v>
      </c>
      <c r="C39" s="32">
        <v>151900</v>
      </c>
      <c r="D39" s="32">
        <v>32000</v>
      </c>
      <c r="E39" s="32">
        <v>0</v>
      </c>
      <c r="F39" s="32">
        <v>0</v>
      </c>
      <c r="G39" s="32">
        <v>0</v>
      </c>
      <c r="H39" s="32">
        <v>0</v>
      </c>
      <c r="I39" s="32">
        <v>32000</v>
      </c>
      <c r="J39" s="32">
        <v>0</v>
      </c>
      <c r="K39" s="32">
        <v>0</v>
      </c>
      <c r="L39" s="32">
        <v>0</v>
      </c>
      <c r="M39" s="32">
        <v>0</v>
      </c>
      <c r="N39" s="32">
        <v>0</v>
      </c>
      <c r="O39" s="32">
        <v>22000</v>
      </c>
      <c r="P39" s="32">
        <v>22000</v>
      </c>
      <c r="Q39" s="32">
        <v>0</v>
      </c>
      <c r="R39" s="32">
        <v>0</v>
      </c>
      <c r="S39" s="32">
        <v>0</v>
      </c>
      <c r="T39" s="32">
        <v>0</v>
      </c>
      <c r="U39" s="32">
        <v>0</v>
      </c>
      <c r="V39" s="32">
        <v>0</v>
      </c>
      <c r="W39" s="32">
        <v>0</v>
      </c>
      <c r="X39" s="32">
        <v>0</v>
      </c>
      <c r="Y39" s="32">
        <v>0</v>
      </c>
      <c r="Z39" s="32">
        <v>0</v>
      </c>
      <c r="AA39" s="32">
        <v>0</v>
      </c>
      <c r="AB39" s="32">
        <v>0</v>
      </c>
      <c r="AC39" s="32">
        <v>0</v>
      </c>
      <c r="AD39" s="32">
        <v>0</v>
      </c>
      <c r="AE39" s="32">
        <v>0</v>
      </c>
      <c r="AF39" s="32">
        <v>0</v>
      </c>
      <c r="AG39" s="32">
        <v>0</v>
      </c>
      <c r="AH39" s="32">
        <v>0</v>
      </c>
      <c r="AI39" s="32">
        <v>0</v>
      </c>
      <c r="AJ39" s="32">
        <v>13400</v>
      </c>
      <c r="AK39" s="32">
        <v>0</v>
      </c>
      <c r="AL39" s="32">
        <v>9600</v>
      </c>
      <c r="AM39" s="32">
        <v>0</v>
      </c>
      <c r="AN39" s="32">
        <v>3800</v>
      </c>
      <c r="AO39" s="32">
        <v>84500</v>
      </c>
      <c r="AP39" s="32">
        <v>0</v>
      </c>
      <c r="AQ39" s="32">
        <v>0</v>
      </c>
      <c r="AR39" s="32">
        <v>84500</v>
      </c>
      <c r="AS39" s="32">
        <v>0</v>
      </c>
      <c r="AT39" s="32">
        <v>0</v>
      </c>
      <c r="AU39" s="32">
        <v>0</v>
      </c>
      <c r="AV39" s="32">
        <v>0</v>
      </c>
      <c r="AW39" s="32"/>
      <c r="AX39" s="26" t="s">
        <v>58</v>
      </c>
    </row>
    <row r="40" spans="1:50" x14ac:dyDescent="0.35">
      <c r="A40" t="s">
        <v>158</v>
      </c>
      <c r="B40" s="33">
        <v>42916</v>
      </c>
      <c r="C40" s="32">
        <v>302900</v>
      </c>
      <c r="D40" s="32">
        <v>74000</v>
      </c>
      <c r="E40" s="32">
        <v>0</v>
      </c>
      <c r="F40" s="32">
        <v>0</v>
      </c>
      <c r="G40" s="32">
        <v>0</v>
      </c>
      <c r="H40" s="32">
        <v>0</v>
      </c>
      <c r="I40" s="32">
        <v>74000</v>
      </c>
      <c r="J40" s="32">
        <v>0</v>
      </c>
      <c r="K40" s="32">
        <v>0</v>
      </c>
      <c r="L40" s="32">
        <v>0</v>
      </c>
      <c r="M40" s="32">
        <v>0</v>
      </c>
      <c r="N40" s="32">
        <v>0</v>
      </c>
      <c r="O40" s="32">
        <v>92300</v>
      </c>
      <c r="P40" s="32">
        <v>22000</v>
      </c>
      <c r="Q40" s="32">
        <v>0</v>
      </c>
      <c r="R40" s="32">
        <v>0</v>
      </c>
      <c r="S40" s="32">
        <v>0</v>
      </c>
      <c r="T40" s="32">
        <v>0</v>
      </c>
      <c r="U40" s="32">
        <v>0</v>
      </c>
      <c r="V40" s="32">
        <v>0</v>
      </c>
      <c r="W40" s="32">
        <v>0</v>
      </c>
      <c r="X40" s="32">
        <v>0</v>
      </c>
      <c r="Y40" s="32">
        <v>0</v>
      </c>
      <c r="Z40" s="32">
        <v>70300</v>
      </c>
      <c r="AA40" s="32">
        <v>0</v>
      </c>
      <c r="AB40" s="32">
        <v>0</v>
      </c>
      <c r="AC40" s="32">
        <v>42500</v>
      </c>
      <c r="AD40" s="32">
        <v>0</v>
      </c>
      <c r="AE40" s="32">
        <v>0</v>
      </c>
      <c r="AF40" s="32">
        <v>0</v>
      </c>
      <c r="AG40" s="32">
        <v>0</v>
      </c>
      <c r="AH40" s="32">
        <v>0</v>
      </c>
      <c r="AI40" s="32">
        <v>42500</v>
      </c>
      <c r="AJ40" s="32">
        <v>9600</v>
      </c>
      <c r="AK40" s="32">
        <v>0</v>
      </c>
      <c r="AL40" s="32">
        <v>9600</v>
      </c>
      <c r="AM40" s="32">
        <v>0</v>
      </c>
      <c r="AN40" s="32">
        <v>0</v>
      </c>
      <c r="AO40" s="32">
        <v>84500</v>
      </c>
      <c r="AP40" s="32">
        <v>0</v>
      </c>
      <c r="AQ40" s="32">
        <v>0</v>
      </c>
      <c r="AR40" s="32">
        <v>84500</v>
      </c>
      <c r="AS40" s="32">
        <v>0</v>
      </c>
      <c r="AT40" s="32">
        <v>0</v>
      </c>
      <c r="AU40" s="32">
        <v>0</v>
      </c>
      <c r="AV40" s="32">
        <v>0</v>
      </c>
      <c r="AW40" s="32"/>
      <c r="AX40" s="26" t="s">
        <v>58</v>
      </c>
    </row>
    <row r="41" spans="1:50" x14ac:dyDescent="0.35">
      <c r="A41" t="s">
        <v>158</v>
      </c>
      <c r="B41" s="33">
        <v>43281</v>
      </c>
      <c r="C41" s="32">
        <v>31600</v>
      </c>
      <c r="D41" s="32">
        <v>0</v>
      </c>
      <c r="E41" s="32">
        <v>0</v>
      </c>
      <c r="F41" s="32">
        <v>0</v>
      </c>
      <c r="G41" s="32">
        <v>0</v>
      </c>
      <c r="H41" s="32">
        <v>0</v>
      </c>
      <c r="I41" s="32">
        <v>0</v>
      </c>
      <c r="J41" s="32">
        <v>0</v>
      </c>
      <c r="K41" s="32">
        <v>0</v>
      </c>
      <c r="L41" s="32">
        <v>0</v>
      </c>
      <c r="M41" s="32">
        <v>0</v>
      </c>
      <c r="N41" s="32">
        <v>0</v>
      </c>
      <c r="O41" s="32">
        <v>22000</v>
      </c>
      <c r="P41" s="32">
        <v>22000</v>
      </c>
      <c r="Q41" s="32">
        <v>0</v>
      </c>
      <c r="R41" s="32">
        <v>0</v>
      </c>
      <c r="S41" s="32">
        <v>0</v>
      </c>
      <c r="T41" s="32">
        <v>0</v>
      </c>
      <c r="U41" s="32">
        <v>0</v>
      </c>
      <c r="V41" s="32">
        <v>0</v>
      </c>
      <c r="W41" s="32">
        <v>0</v>
      </c>
      <c r="X41" s="32">
        <v>0</v>
      </c>
      <c r="Y41" s="32">
        <v>0</v>
      </c>
      <c r="Z41" s="32">
        <v>0</v>
      </c>
      <c r="AA41" s="32">
        <v>0</v>
      </c>
      <c r="AB41" s="32">
        <v>0</v>
      </c>
      <c r="AC41" s="32">
        <v>0</v>
      </c>
      <c r="AD41" s="32">
        <v>0</v>
      </c>
      <c r="AE41" s="32">
        <v>0</v>
      </c>
      <c r="AF41" s="32">
        <v>0</v>
      </c>
      <c r="AG41" s="32">
        <v>0</v>
      </c>
      <c r="AH41" s="32">
        <v>0</v>
      </c>
      <c r="AI41" s="32">
        <v>0</v>
      </c>
      <c r="AJ41" s="32">
        <v>9600</v>
      </c>
      <c r="AK41" s="32">
        <v>0</v>
      </c>
      <c r="AL41" s="32">
        <v>9600</v>
      </c>
      <c r="AM41" s="32">
        <v>0</v>
      </c>
      <c r="AN41" s="32">
        <v>0</v>
      </c>
      <c r="AO41" s="32">
        <v>0</v>
      </c>
      <c r="AP41" s="32">
        <v>0</v>
      </c>
      <c r="AQ41" s="32">
        <v>0</v>
      </c>
      <c r="AR41" s="32">
        <v>0</v>
      </c>
      <c r="AS41" s="32">
        <v>0</v>
      </c>
      <c r="AT41" s="32">
        <v>0</v>
      </c>
      <c r="AU41" s="32">
        <v>0</v>
      </c>
      <c r="AV41" s="32">
        <v>0</v>
      </c>
      <c r="AW41" s="32"/>
      <c r="AX41" s="26" t="s">
        <v>58</v>
      </c>
    </row>
    <row r="42" spans="1:50" x14ac:dyDescent="0.35">
      <c r="A42" t="s">
        <v>158</v>
      </c>
      <c r="B42" s="33">
        <v>43646</v>
      </c>
      <c r="C42" s="32">
        <v>110100</v>
      </c>
      <c r="D42" s="32">
        <v>0</v>
      </c>
      <c r="E42" s="32">
        <v>0</v>
      </c>
      <c r="F42" s="32">
        <v>0</v>
      </c>
      <c r="G42" s="32">
        <v>0</v>
      </c>
      <c r="H42" s="32">
        <v>0</v>
      </c>
      <c r="I42" s="32">
        <v>0</v>
      </c>
      <c r="J42" s="32">
        <v>0</v>
      </c>
      <c r="K42" s="32">
        <v>0</v>
      </c>
      <c r="L42" s="32">
        <v>0</v>
      </c>
      <c r="M42" s="32">
        <v>0</v>
      </c>
      <c r="N42" s="32">
        <v>0</v>
      </c>
      <c r="O42" s="32">
        <v>65500</v>
      </c>
      <c r="P42" s="32">
        <v>22000</v>
      </c>
      <c r="Q42" s="32">
        <v>0</v>
      </c>
      <c r="R42" s="32">
        <v>0</v>
      </c>
      <c r="S42" s="32">
        <v>5500</v>
      </c>
      <c r="T42" s="32">
        <v>0</v>
      </c>
      <c r="U42" s="32">
        <v>0</v>
      </c>
      <c r="V42" s="32">
        <v>0</v>
      </c>
      <c r="W42" s="32">
        <v>0</v>
      </c>
      <c r="X42" s="32">
        <v>0</v>
      </c>
      <c r="Y42" s="32">
        <v>0</v>
      </c>
      <c r="Z42" s="32">
        <v>0</v>
      </c>
      <c r="AA42" s="32">
        <v>0</v>
      </c>
      <c r="AB42" s="32">
        <v>38000</v>
      </c>
      <c r="AC42" s="32">
        <v>35000</v>
      </c>
      <c r="AD42" s="32">
        <v>0</v>
      </c>
      <c r="AE42" s="32">
        <v>0</v>
      </c>
      <c r="AF42" s="32">
        <v>0</v>
      </c>
      <c r="AG42" s="32">
        <v>0</v>
      </c>
      <c r="AH42" s="32">
        <v>0</v>
      </c>
      <c r="AI42" s="32">
        <v>35000</v>
      </c>
      <c r="AJ42" s="32">
        <v>9600</v>
      </c>
      <c r="AK42" s="32">
        <v>0</v>
      </c>
      <c r="AL42" s="32">
        <v>9600</v>
      </c>
      <c r="AM42" s="32">
        <v>0</v>
      </c>
      <c r="AN42" s="32">
        <v>0</v>
      </c>
      <c r="AO42" s="32">
        <v>0</v>
      </c>
      <c r="AP42" s="32">
        <v>0</v>
      </c>
      <c r="AQ42" s="32">
        <v>0</v>
      </c>
      <c r="AR42" s="32">
        <v>0</v>
      </c>
      <c r="AS42" s="32">
        <v>0</v>
      </c>
      <c r="AT42" s="32">
        <v>0</v>
      </c>
      <c r="AU42" s="32">
        <v>0</v>
      </c>
      <c r="AV42" s="32">
        <v>0</v>
      </c>
      <c r="AW42" s="32"/>
      <c r="AX42" s="26" t="s">
        <v>58</v>
      </c>
    </row>
    <row r="43" spans="1:50" x14ac:dyDescent="0.35">
      <c r="A43" t="s">
        <v>158</v>
      </c>
      <c r="B43" s="33">
        <v>44012</v>
      </c>
      <c r="C43" s="32">
        <v>427100</v>
      </c>
      <c r="D43" s="32">
        <v>335000</v>
      </c>
      <c r="E43" s="32">
        <v>0</v>
      </c>
      <c r="F43" s="32">
        <v>0</v>
      </c>
      <c r="G43" s="32">
        <v>0</v>
      </c>
      <c r="H43" s="32">
        <v>0</v>
      </c>
      <c r="I43" s="32">
        <v>0</v>
      </c>
      <c r="J43" s="32">
        <v>0</v>
      </c>
      <c r="K43" s="32">
        <v>0</v>
      </c>
      <c r="L43" s="32">
        <v>335000</v>
      </c>
      <c r="M43" s="32">
        <v>0</v>
      </c>
      <c r="N43" s="32">
        <v>0</v>
      </c>
      <c r="O43" s="32">
        <v>38000</v>
      </c>
      <c r="P43" s="32">
        <v>0</v>
      </c>
      <c r="Q43" s="32">
        <v>0</v>
      </c>
      <c r="R43" s="32">
        <v>0</v>
      </c>
      <c r="S43" s="32">
        <v>0</v>
      </c>
      <c r="T43" s="32">
        <v>0</v>
      </c>
      <c r="U43" s="32">
        <v>0</v>
      </c>
      <c r="V43" s="32">
        <v>0</v>
      </c>
      <c r="W43" s="32">
        <v>0</v>
      </c>
      <c r="X43" s="32">
        <v>0</v>
      </c>
      <c r="Y43" s="32">
        <v>0</v>
      </c>
      <c r="Z43" s="32">
        <v>0</v>
      </c>
      <c r="AA43" s="32">
        <v>0</v>
      </c>
      <c r="AB43" s="32">
        <v>38000</v>
      </c>
      <c r="AC43" s="32">
        <v>35000</v>
      </c>
      <c r="AD43" s="32">
        <v>0</v>
      </c>
      <c r="AE43" s="32">
        <v>0</v>
      </c>
      <c r="AF43" s="32">
        <v>0</v>
      </c>
      <c r="AG43" s="32">
        <v>0</v>
      </c>
      <c r="AH43" s="32">
        <v>0</v>
      </c>
      <c r="AI43" s="32">
        <v>35000</v>
      </c>
      <c r="AJ43" s="32">
        <v>9600</v>
      </c>
      <c r="AK43" s="32">
        <v>0</v>
      </c>
      <c r="AL43" s="32">
        <v>9600</v>
      </c>
      <c r="AM43" s="32">
        <v>0</v>
      </c>
      <c r="AN43" s="32">
        <v>0</v>
      </c>
      <c r="AO43" s="32">
        <v>9500</v>
      </c>
      <c r="AP43" s="32">
        <v>0</v>
      </c>
      <c r="AQ43" s="32">
        <v>0</v>
      </c>
      <c r="AR43" s="32">
        <v>9500</v>
      </c>
      <c r="AS43" s="32">
        <v>0</v>
      </c>
      <c r="AT43" s="32">
        <v>0</v>
      </c>
      <c r="AU43" s="32">
        <v>0</v>
      </c>
      <c r="AV43" s="32">
        <v>0</v>
      </c>
      <c r="AW43" s="32"/>
      <c r="AX43" s="26" t="s">
        <v>58</v>
      </c>
    </row>
    <row r="44" spans="1:50" x14ac:dyDescent="0.35">
      <c r="AX44" s="26" t="s">
        <v>58</v>
      </c>
    </row>
    <row r="45" spans="1:50" x14ac:dyDescent="0.35">
      <c r="A45" s="2" t="s">
        <v>158</v>
      </c>
      <c r="B45" s="2" t="s">
        <v>155</v>
      </c>
      <c r="AX45" s="26" t="s">
        <v>58</v>
      </c>
    </row>
    <row r="46" spans="1:50" ht="16" customHeight="1" x14ac:dyDescent="0.35">
      <c r="A46" s="2" t="s">
        <v>150</v>
      </c>
      <c r="B46" s="29" t="s">
        <v>151</v>
      </c>
      <c r="C46" s="29" t="s">
        <v>151</v>
      </c>
      <c r="D46" s="29" t="s">
        <v>151</v>
      </c>
      <c r="E46" s="29" t="s">
        <v>151</v>
      </c>
      <c r="F46" s="29" t="s">
        <v>151</v>
      </c>
      <c r="G46" s="29" t="s">
        <v>151</v>
      </c>
      <c r="H46" s="29" t="s">
        <v>151</v>
      </c>
      <c r="I46" s="29" t="s">
        <v>151</v>
      </c>
      <c r="J46" s="29" t="s">
        <v>151</v>
      </c>
      <c r="K46" s="29" t="s">
        <v>151</v>
      </c>
      <c r="L46" s="29" t="s">
        <v>151</v>
      </c>
      <c r="M46" s="29" t="s">
        <v>151</v>
      </c>
      <c r="N46" s="29" t="s">
        <v>151</v>
      </c>
      <c r="O46" s="29" t="s">
        <v>151</v>
      </c>
      <c r="P46" s="29" t="s">
        <v>151</v>
      </c>
      <c r="Q46" s="29" t="s">
        <v>151</v>
      </c>
      <c r="R46" s="29" t="s">
        <v>151</v>
      </c>
      <c r="S46" s="29" t="s">
        <v>151</v>
      </c>
      <c r="T46" s="29" t="s">
        <v>151</v>
      </c>
      <c r="U46" s="29" t="s">
        <v>151</v>
      </c>
      <c r="V46" s="29" t="s">
        <v>151</v>
      </c>
      <c r="W46" s="29" t="s">
        <v>151</v>
      </c>
      <c r="X46" s="29" t="s">
        <v>151</v>
      </c>
      <c r="Y46" s="29" t="s">
        <v>151</v>
      </c>
      <c r="Z46" s="29" t="s">
        <v>151</v>
      </c>
      <c r="AA46" s="29" t="s">
        <v>151</v>
      </c>
      <c r="AB46" s="29" t="s">
        <v>151</v>
      </c>
      <c r="AC46" s="29" t="s">
        <v>151</v>
      </c>
      <c r="AD46" s="29" t="s">
        <v>151</v>
      </c>
      <c r="AE46" s="29" t="s">
        <v>151</v>
      </c>
      <c r="AF46" s="29" t="s">
        <v>151</v>
      </c>
      <c r="AG46" s="29" t="s">
        <v>151</v>
      </c>
      <c r="AH46" s="29" t="s">
        <v>151</v>
      </c>
      <c r="AI46" s="29" t="s">
        <v>151</v>
      </c>
      <c r="AJ46" s="29" t="s">
        <v>151</v>
      </c>
      <c r="AK46" s="29" t="s">
        <v>151</v>
      </c>
      <c r="AL46" s="29" t="s">
        <v>151</v>
      </c>
      <c r="AM46" s="29" t="s">
        <v>151</v>
      </c>
      <c r="AN46" s="29" t="s">
        <v>151</v>
      </c>
      <c r="AO46" s="29" t="s">
        <v>151</v>
      </c>
      <c r="AP46" s="29" t="s">
        <v>151</v>
      </c>
      <c r="AQ46" s="29" t="s">
        <v>151</v>
      </c>
      <c r="AR46" s="29" t="s">
        <v>151</v>
      </c>
      <c r="AS46" s="29" t="s">
        <v>151</v>
      </c>
      <c r="AT46" s="29" t="s">
        <v>151</v>
      </c>
      <c r="AU46" s="29" t="s">
        <v>151</v>
      </c>
      <c r="AV46" s="29" t="s">
        <v>151</v>
      </c>
      <c r="AW46" s="29"/>
      <c r="AX46" s="26" t="s">
        <v>58</v>
      </c>
    </row>
    <row r="47" spans="1:50" x14ac:dyDescent="0.35">
      <c r="A47" s="2" t="s">
        <v>146</v>
      </c>
      <c r="B47" s="126"/>
      <c r="C47" s="127" t="s">
        <v>146</v>
      </c>
      <c r="D47" s="127" t="s">
        <v>140</v>
      </c>
      <c r="E47" s="127" t="s">
        <v>140</v>
      </c>
      <c r="F47" s="127" t="s">
        <v>140</v>
      </c>
      <c r="G47" s="127" t="s">
        <v>140</v>
      </c>
      <c r="H47" s="127" t="s">
        <v>140</v>
      </c>
      <c r="I47" s="127" t="s">
        <v>140</v>
      </c>
      <c r="J47" s="127" t="s">
        <v>140</v>
      </c>
      <c r="K47" s="127" t="s">
        <v>140</v>
      </c>
      <c r="L47" s="127" t="s">
        <v>140</v>
      </c>
      <c r="M47" s="127" t="s">
        <v>140</v>
      </c>
      <c r="N47" s="127" t="s">
        <v>140</v>
      </c>
      <c r="O47" s="127" t="s">
        <v>140</v>
      </c>
      <c r="P47" s="127" t="s">
        <v>140</v>
      </c>
      <c r="Q47" s="127" t="s">
        <v>140</v>
      </c>
      <c r="R47" s="127" t="s">
        <v>140</v>
      </c>
      <c r="S47" s="127" t="s">
        <v>140</v>
      </c>
      <c r="T47" s="127" t="s">
        <v>140</v>
      </c>
      <c r="U47" s="127" t="s">
        <v>140</v>
      </c>
      <c r="V47" s="127" t="s">
        <v>140</v>
      </c>
      <c r="W47" s="127" t="s">
        <v>140</v>
      </c>
      <c r="X47" s="127" t="s">
        <v>140</v>
      </c>
      <c r="Y47" s="127" t="s">
        <v>140</v>
      </c>
      <c r="Z47" s="127" t="s">
        <v>140</v>
      </c>
      <c r="AA47" s="127" t="s">
        <v>140</v>
      </c>
      <c r="AB47" s="127" t="s">
        <v>140</v>
      </c>
      <c r="AC47" s="127" t="s">
        <v>140</v>
      </c>
      <c r="AD47" s="127" t="s">
        <v>140</v>
      </c>
      <c r="AE47" s="127" t="s">
        <v>140</v>
      </c>
      <c r="AF47" s="127" t="s">
        <v>140</v>
      </c>
      <c r="AG47" s="127" t="s">
        <v>140</v>
      </c>
      <c r="AH47" s="127" t="s">
        <v>140</v>
      </c>
      <c r="AI47" s="127" t="s">
        <v>140</v>
      </c>
      <c r="AJ47" s="127" t="s">
        <v>140</v>
      </c>
      <c r="AK47" s="127" t="s">
        <v>140</v>
      </c>
      <c r="AL47" s="127" t="s">
        <v>140</v>
      </c>
      <c r="AM47" s="127" t="s">
        <v>140</v>
      </c>
      <c r="AN47" s="127" t="s">
        <v>140</v>
      </c>
      <c r="AO47" s="127" t="s">
        <v>140</v>
      </c>
      <c r="AP47" s="127" t="s">
        <v>140</v>
      </c>
      <c r="AQ47" s="127" t="s">
        <v>140</v>
      </c>
      <c r="AR47" s="127" t="s">
        <v>140</v>
      </c>
      <c r="AS47" s="127" t="s">
        <v>140</v>
      </c>
      <c r="AT47" s="127" t="s">
        <v>140</v>
      </c>
      <c r="AU47" s="127" t="s">
        <v>140</v>
      </c>
      <c r="AV47" s="127" t="s">
        <v>140</v>
      </c>
      <c r="AX47" s="26" t="s">
        <v>58</v>
      </c>
    </row>
    <row r="48" spans="1:50" x14ac:dyDescent="0.35">
      <c r="A48" s="2" t="s">
        <v>147</v>
      </c>
      <c r="B48" s="128"/>
      <c r="C48" s="129" t="str">
        <f>C47</f>
        <v>US</v>
      </c>
      <c r="D48" s="130" t="s">
        <v>1051</v>
      </c>
      <c r="E48" s="130" t="s">
        <v>1051</v>
      </c>
      <c r="F48" s="130" t="s">
        <v>1051</v>
      </c>
      <c r="G48" s="130" t="s">
        <v>1051</v>
      </c>
      <c r="H48" s="130" t="s">
        <v>1051</v>
      </c>
      <c r="I48" s="130" t="s">
        <v>1051</v>
      </c>
      <c r="J48" s="130" t="s">
        <v>1051</v>
      </c>
      <c r="K48" s="130" t="s">
        <v>1051</v>
      </c>
      <c r="L48" s="130" t="s">
        <v>1051</v>
      </c>
      <c r="M48" s="130" t="s">
        <v>1051</v>
      </c>
      <c r="N48" s="130" t="s">
        <v>1051</v>
      </c>
      <c r="O48" s="130" t="s">
        <v>1052</v>
      </c>
      <c r="P48" s="130" t="s">
        <v>1052</v>
      </c>
      <c r="Q48" s="130" t="s">
        <v>1052</v>
      </c>
      <c r="R48" s="130" t="s">
        <v>1052</v>
      </c>
      <c r="S48" s="130" t="s">
        <v>1052</v>
      </c>
      <c r="T48" s="130" t="s">
        <v>1052</v>
      </c>
      <c r="U48" s="130" t="s">
        <v>1052</v>
      </c>
      <c r="V48" s="130" t="s">
        <v>1052</v>
      </c>
      <c r="W48" s="130" t="s">
        <v>1052</v>
      </c>
      <c r="X48" s="130" t="s">
        <v>1052</v>
      </c>
      <c r="Y48" s="130" t="s">
        <v>1052</v>
      </c>
      <c r="Z48" s="130" t="s">
        <v>1052</v>
      </c>
      <c r="AA48" s="130" t="s">
        <v>1052</v>
      </c>
      <c r="AB48" s="130" t="s">
        <v>1052</v>
      </c>
      <c r="AC48" s="130" t="s">
        <v>1053</v>
      </c>
      <c r="AD48" s="130" t="s">
        <v>1053</v>
      </c>
      <c r="AE48" s="130" t="s">
        <v>1053</v>
      </c>
      <c r="AF48" s="130" t="s">
        <v>1053</v>
      </c>
      <c r="AG48" s="130" t="s">
        <v>1053</v>
      </c>
      <c r="AH48" s="130" t="s">
        <v>1053</v>
      </c>
      <c r="AI48" s="130" t="s">
        <v>1053</v>
      </c>
      <c r="AJ48" s="130" t="s">
        <v>1054</v>
      </c>
      <c r="AK48" s="130" t="s">
        <v>1054</v>
      </c>
      <c r="AL48" s="130" t="s">
        <v>1054</v>
      </c>
      <c r="AM48" s="130" t="s">
        <v>1054</v>
      </c>
      <c r="AN48" s="130" t="s">
        <v>1054</v>
      </c>
      <c r="AO48" s="130" t="s">
        <v>1055</v>
      </c>
      <c r="AP48" s="130" t="s">
        <v>1055</v>
      </c>
      <c r="AQ48" s="130" t="s">
        <v>1055</v>
      </c>
      <c r="AR48" s="130" t="s">
        <v>1055</v>
      </c>
      <c r="AS48" s="130" t="s">
        <v>1055</v>
      </c>
      <c r="AT48" s="130" t="s">
        <v>1055</v>
      </c>
      <c r="AU48" s="130" t="s">
        <v>1055</v>
      </c>
      <c r="AV48" s="130" t="s">
        <v>1055</v>
      </c>
      <c r="AX48" s="26" t="s">
        <v>58</v>
      </c>
    </row>
    <row r="49" spans="1:50" x14ac:dyDescent="0.35">
      <c r="A49" s="2" t="s">
        <v>61</v>
      </c>
      <c r="B49" s="128"/>
      <c r="C49" s="129" t="str">
        <f>C48</f>
        <v>US</v>
      </c>
      <c r="D49" s="131" t="str">
        <f>D48</f>
        <v>PAD-1</v>
      </c>
      <c r="E49" s="132" t="s">
        <v>67</v>
      </c>
      <c r="F49" s="132" t="s">
        <v>120</v>
      </c>
      <c r="G49" s="132" t="s">
        <v>124</v>
      </c>
      <c r="H49" s="132" t="s">
        <v>116</v>
      </c>
      <c r="I49" s="132" t="s">
        <v>79</v>
      </c>
      <c r="J49" s="132" t="s">
        <v>117</v>
      </c>
      <c r="K49" s="132" t="s">
        <v>123</v>
      </c>
      <c r="L49" s="132" t="s">
        <v>84</v>
      </c>
      <c r="M49" s="132" t="s">
        <v>121</v>
      </c>
      <c r="N49" s="132" t="s">
        <v>89</v>
      </c>
      <c r="O49" s="131" t="str">
        <f>O48</f>
        <v>PAD-2</v>
      </c>
      <c r="P49" s="132" t="s">
        <v>69</v>
      </c>
      <c r="Q49" s="132" t="s">
        <v>70</v>
      </c>
      <c r="R49" s="132" t="s">
        <v>71</v>
      </c>
      <c r="S49" s="132" t="s">
        <v>72</v>
      </c>
      <c r="T49" s="132" t="s">
        <v>74</v>
      </c>
      <c r="U49" s="132" t="s">
        <v>75</v>
      </c>
      <c r="V49" s="132" t="s">
        <v>127</v>
      </c>
      <c r="W49" s="132" t="s">
        <v>128</v>
      </c>
      <c r="X49" s="132" t="s">
        <v>81</v>
      </c>
      <c r="Y49" s="132" t="s">
        <v>82</v>
      </c>
      <c r="Z49" s="132" t="s">
        <v>83</v>
      </c>
      <c r="AA49" s="132" t="s">
        <v>85</v>
      </c>
      <c r="AB49" s="132" t="s">
        <v>90</v>
      </c>
      <c r="AC49" s="131" t="str">
        <f>AC48</f>
        <v>PAD-3</v>
      </c>
      <c r="AD49" s="132" t="s">
        <v>62</v>
      </c>
      <c r="AE49" s="132" t="s">
        <v>64</v>
      </c>
      <c r="AF49" s="132" t="s">
        <v>73</v>
      </c>
      <c r="AG49" s="132" t="s">
        <v>76</v>
      </c>
      <c r="AH49" s="132" t="s">
        <v>80</v>
      </c>
      <c r="AI49" s="132" t="s">
        <v>86</v>
      </c>
      <c r="AJ49" s="131" t="str">
        <f>AJ48</f>
        <v>PAD-4</v>
      </c>
      <c r="AK49" s="132" t="s">
        <v>66</v>
      </c>
      <c r="AL49" s="132" t="s">
        <v>77</v>
      </c>
      <c r="AM49" s="132" t="s">
        <v>87</v>
      </c>
      <c r="AN49" s="132" t="s">
        <v>91</v>
      </c>
      <c r="AO49" s="131" t="str">
        <f>AO48</f>
        <v>PAD-5</v>
      </c>
      <c r="AP49" s="132" t="s">
        <v>63</v>
      </c>
      <c r="AQ49" s="132" t="s">
        <v>134</v>
      </c>
      <c r="AR49" s="132" t="s">
        <v>65</v>
      </c>
      <c r="AS49" s="132" t="s">
        <v>68</v>
      </c>
      <c r="AT49" s="132" t="s">
        <v>78</v>
      </c>
      <c r="AU49" s="132" t="s">
        <v>135</v>
      </c>
      <c r="AV49" s="132" t="s">
        <v>88</v>
      </c>
      <c r="AX49" s="26" t="s">
        <v>58</v>
      </c>
    </row>
    <row r="50" spans="1:50" ht="16" customHeight="1" x14ac:dyDescent="0.35">
      <c r="B50" s="29" t="s">
        <v>57</v>
      </c>
      <c r="C50" s="30" t="s">
        <v>152</v>
      </c>
      <c r="D50" s="30" t="s">
        <v>152</v>
      </c>
      <c r="E50" s="30" t="s">
        <v>152</v>
      </c>
      <c r="F50" s="30" t="s">
        <v>152</v>
      </c>
      <c r="G50" s="30" t="s">
        <v>152</v>
      </c>
      <c r="H50" s="30" t="s">
        <v>152</v>
      </c>
      <c r="I50" s="30" t="s">
        <v>152</v>
      </c>
      <c r="J50" s="30" t="s">
        <v>152</v>
      </c>
      <c r="K50" s="30" t="s">
        <v>152</v>
      </c>
      <c r="L50" s="30" t="s">
        <v>152</v>
      </c>
      <c r="M50" s="30" t="s">
        <v>152</v>
      </c>
      <c r="N50" s="30" t="s">
        <v>152</v>
      </c>
      <c r="O50" s="30" t="s">
        <v>152</v>
      </c>
      <c r="P50" s="30" t="s">
        <v>152</v>
      </c>
      <c r="Q50" s="30" t="s">
        <v>152</v>
      </c>
      <c r="R50" s="30" t="s">
        <v>152</v>
      </c>
      <c r="S50" s="30" t="s">
        <v>152</v>
      </c>
      <c r="T50" s="30" t="s">
        <v>152</v>
      </c>
      <c r="U50" s="30" t="s">
        <v>152</v>
      </c>
      <c r="V50" s="30" t="s">
        <v>152</v>
      </c>
      <c r="W50" s="30" t="s">
        <v>152</v>
      </c>
      <c r="X50" s="30" t="s">
        <v>152</v>
      </c>
      <c r="Y50" s="30" t="s">
        <v>152</v>
      </c>
      <c r="Z50" s="30" t="s">
        <v>152</v>
      </c>
      <c r="AA50" s="30" t="s">
        <v>152</v>
      </c>
      <c r="AB50" s="30" t="s">
        <v>152</v>
      </c>
      <c r="AC50" s="30" t="s">
        <v>152</v>
      </c>
      <c r="AD50" s="30" t="s">
        <v>152</v>
      </c>
      <c r="AE50" s="30" t="s">
        <v>152</v>
      </c>
      <c r="AF50" s="30" t="s">
        <v>152</v>
      </c>
      <c r="AG50" s="30" t="s">
        <v>152</v>
      </c>
      <c r="AH50" s="30" t="s">
        <v>152</v>
      </c>
      <c r="AI50" s="30" t="s">
        <v>152</v>
      </c>
      <c r="AJ50" s="30" t="s">
        <v>152</v>
      </c>
      <c r="AK50" s="30" t="s">
        <v>152</v>
      </c>
      <c r="AL50" s="30" t="s">
        <v>152</v>
      </c>
      <c r="AM50" s="30" t="s">
        <v>152</v>
      </c>
      <c r="AN50" s="30" t="s">
        <v>152</v>
      </c>
      <c r="AO50" s="30" t="s">
        <v>152</v>
      </c>
      <c r="AP50" s="30" t="s">
        <v>152</v>
      </c>
      <c r="AQ50" s="30" t="s">
        <v>152</v>
      </c>
      <c r="AR50" s="30" t="s">
        <v>152</v>
      </c>
      <c r="AS50" s="30" t="s">
        <v>152</v>
      </c>
      <c r="AT50" s="30" t="s">
        <v>152</v>
      </c>
      <c r="AU50" s="30" t="s">
        <v>152</v>
      </c>
      <c r="AV50" s="30" t="s">
        <v>152</v>
      </c>
      <c r="AW50" s="30"/>
      <c r="AX50" s="26" t="s">
        <v>58</v>
      </c>
    </row>
    <row r="51" spans="1:50" x14ac:dyDescent="0.35">
      <c r="A51" t="s">
        <v>158</v>
      </c>
      <c r="B51" s="33">
        <v>40359</v>
      </c>
      <c r="C51" s="32">
        <v>18581089</v>
      </c>
      <c r="D51" s="32">
        <v>1478300</v>
      </c>
      <c r="E51" s="32">
        <v>0</v>
      </c>
      <c r="F51" s="32">
        <v>0</v>
      </c>
      <c r="G51" s="32">
        <v>32000</v>
      </c>
      <c r="H51" s="32">
        <v>0</v>
      </c>
      <c r="I51" s="32">
        <v>534000</v>
      </c>
      <c r="J51" s="32">
        <v>0</v>
      </c>
      <c r="K51" s="32">
        <v>0</v>
      </c>
      <c r="L51" s="32">
        <v>819500</v>
      </c>
      <c r="M51" s="32">
        <v>70800</v>
      </c>
      <c r="N51" s="32">
        <v>22000</v>
      </c>
      <c r="O51" s="32">
        <v>4005327</v>
      </c>
      <c r="P51" s="32">
        <v>1014400</v>
      </c>
      <c r="Q51" s="32">
        <v>447500</v>
      </c>
      <c r="R51" s="32">
        <v>342500</v>
      </c>
      <c r="S51" s="32">
        <v>246300</v>
      </c>
      <c r="T51" s="32">
        <v>114000</v>
      </c>
      <c r="U51" s="32">
        <v>414500</v>
      </c>
      <c r="V51" s="32">
        <v>0</v>
      </c>
      <c r="W51" s="32">
        <v>0</v>
      </c>
      <c r="X51" s="32">
        <v>60000</v>
      </c>
      <c r="Y51" s="32">
        <v>589500</v>
      </c>
      <c r="Z51" s="32">
        <v>559627</v>
      </c>
      <c r="AA51" s="32">
        <v>182000</v>
      </c>
      <c r="AB51" s="32">
        <v>35000</v>
      </c>
      <c r="AC51" s="32">
        <v>9075062</v>
      </c>
      <c r="AD51" s="32">
        <v>130000</v>
      </c>
      <c r="AE51" s="32">
        <v>87700</v>
      </c>
      <c r="AF51" s="32">
        <v>3314855</v>
      </c>
      <c r="AG51" s="32">
        <v>396500</v>
      </c>
      <c r="AH51" s="32">
        <v>154107</v>
      </c>
      <c r="AI51" s="32">
        <v>4991900</v>
      </c>
      <c r="AJ51" s="32">
        <v>659200</v>
      </c>
      <c r="AK51" s="32">
        <v>104000</v>
      </c>
      <c r="AL51" s="32">
        <v>194800</v>
      </c>
      <c r="AM51" s="32">
        <v>176400</v>
      </c>
      <c r="AN51" s="32">
        <v>184000</v>
      </c>
      <c r="AO51" s="32">
        <v>3363200</v>
      </c>
      <c r="AP51" s="32">
        <v>419200</v>
      </c>
      <c r="AQ51" s="32">
        <v>0</v>
      </c>
      <c r="AR51" s="32">
        <v>2134000</v>
      </c>
      <c r="AS51" s="32">
        <v>152000</v>
      </c>
      <c r="AT51" s="32">
        <v>5000</v>
      </c>
      <c r="AU51" s="32">
        <v>0</v>
      </c>
      <c r="AV51" s="32">
        <v>653000</v>
      </c>
      <c r="AW51" s="32"/>
      <c r="AX51" s="26" t="s">
        <v>58</v>
      </c>
    </row>
    <row r="52" spans="1:50" x14ac:dyDescent="0.35">
      <c r="A52" t="s">
        <v>158</v>
      </c>
      <c r="B52" s="33">
        <v>40724</v>
      </c>
      <c r="C52" s="32">
        <v>18953189</v>
      </c>
      <c r="D52" s="32">
        <v>1708500</v>
      </c>
      <c r="E52" s="32">
        <v>190200</v>
      </c>
      <c r="F52" s="32">
        <v>0</v>
      </c>
      <c r="G52" s="32">
        <v>32000</v>
      </c>
      <c r="H52" s="32">
        <v>0</v>
      </c>
      <c r="I52" s="32">
        <v>574000</v>
      </c>
      <c r="J52" s="32">
        <v>0</v>
      </c>
      <c r="K52" s="32">
        <v>0</v>
      </c>
      <c r="L52" s="32">
        <v>819500</v>
      </c>
      <c r="M52" s="32">
        <v>70800</v>
      </c>
      <c r="N52" s="32">
        <v>22000</v>
      </c>
      <c r="O52" s="32">
        <v>4022327</v>
      </c>
      <c r="P52" s="32">
        <v>1014400</v>
      </c>
      <c r="Q52" s="32">
        <v>457500</v>
      </c>
      <c r="R52" s="32">
        <v>347500</v>
      </c>
      <c r="S52" s="32">
        <v>252300</v>
      </c>
      <c r="T52" s="32">
        <v>114000</v>
      </c>
      <c r="U52" s="32">
        <v>404500</v>
      </c>
      <c r="V52" s="32">
        <v>0</v>
      </c>
      <c r="W52" s="32">
        <v>0</v>
      </c>
      <c r="X52" s="32">
        <v>60000</v>
      </c>
      <c r="Y52" s="32">
        <v>589500</v>
      </c>
      <c r="Z52" s="32">
        <v>554627</v>
      </c>
      <c r="AA52" s="32">
        <v>190000</v>
      </c>
      <c r="AB52" s="32">
        <v>38000</v>
      </c>
      <c r="AC52" s="32">
        <v>9266062</v>
      </c>
      <c r="AD52" s="32">
        <v>130000</v>
      </c>
      <c r="AE52" s="32">
        <v>87700</v>
      </c>
      <c r="AF52" s="32">
        <v>3388355</v>
      </c>
      <c r="AG52" s="32">
        <v>397500</v>
      </c>
      <c r="AH52" s="32">
        <v>156107</v>
      </c>
      <c r="AI52" s="32">
        <v>5106400</v>
      </c>
      <c r="AJ52" s="32">
        <v>665700</v>
      </c>
      <c r="AK52" s="32">
        <v>109500</v>
      </c>
      <c r="AL52" s="32">
        <v>195800</v>
      </c>
      <c r="AM52" s="32">
        <v>176400</v>
      </c>
      <c r="AN52" s="32">
        <v>184000</v>
      </c>
      <c r="AO52" s="32">
        <v>3290600</v>
      </c>
      <c r="AP52" s="32">
        <v>419700</v>
      </c>
      <c r="AQ52" s="32">
        <v>0</v>
      </c>
      <c r="AR52" s="32">
        <v>2059900</v>
      </c>
      <c r="AS52" s="32">
        <v>152000</v>
      </c>
      <c r="AT52" s="32">
        <v>5000</v>
      </c>
      <c r="AU52" s="32">
        <v>0</v>
      </c>
      <c r="AV52" s="32">
        <v>654000</v>
      </c>
      <c r="AW52" s="32"/>
      <c r="AX52" s="26" t="s">
        <v>58</v>
      </c>
    </row>
    <row r="53" spans="1:50" x14ac:dyDescent="0.35">
      <c r="A53" t="s">
        <v>158</v>
      </c>
      <c r="B53" s="33">
        <v>41090</v>
      </c>
      <c r="C53" s="32">
        <v>18560350</v>
      </c>
      <c r="D53" s="32">
        <v>1254700</v>
      </c>
      <c r="E53" s="32">
        <v>190200</v>
      </c>
      <c r="F53" s="32">
        <v>0</v>
      </c>
      <c r="G53" s="32">
        <v>32000</v>
      </c>
      <c r="H53" s="32">
        <v>0</v>
      </c>
      <c r="I53" s="32">
        <v>575000</v>
      </c>
      <c r="J53" s="32">
        <v>0</v>
      </c>
      <c r="K53" s="32">
        <v>0</v>
      </c>
      <c r="L53" s="32">
        <v>435500</v>
      </c>
      <c r="M53" s="32">
        <v>0</v>
      </c>
      <c r="N53" s="32">
        <v>22000</v>
      </c>
      <c r="O53" s="32">
        <v>4006488</v>
      </c>
      <c r="P53" s="32">
        <v>978500</v>
      </c>
      <c r="Q53" s="32">
        <v>457500</v>
      </c>
      <c r="R53" s="32">
        <v>347500</v>
      </c>
      <c r="S53" s="32">
        <v>259300</v>
      </c>
      <c r="T53" s="32">
        <v>114000</v>
      </c>
      <c r="U53" s="32">
        <v>404500</v>
      </c>
      <c r="V53" s="32">
        <v>0</v>
      </c>
      <c r="W53" s="32">
        <v>0</v>
      </c>
      <c r="X53" s="32">
        <v>62000</v>
      </c>
      <c r="Y53" s="32">
        <v>591500</v>
      </c>
      <c r="Z53" s="32">
        <v>556688</v>
      </c>
      <c r="AA53" s="32">
        <v>190000</v>
      </c>
      <c r="AB53" s="32">
        <v>45000</v>
      </c>
      <c r="AC53" s="32">
        <v>9325562</v>
      </c>
      <c r="AD53" s="32">
        <v>130000</v>
      </c>
      <c r="AE53" s="32">
        <v>92700</v>
      </c>
      <c r="AF53" s="32">
        <v>3403855</v>
      </c>
      <c r="AG53" s="32">
        <v>397500</v>
      </c>
      <c r="AH53" s="32">
        <v>156107</v>
      </c>
      <c r="AI53" s="32">
        <v>5145400</v>
      </c>
      <c r="AJ53" s="32">
        <v>667600</v>
      </c>
      <c r="AK53" s="32">
        <v>110000</v>
      </c>
      <c r="AL53" s="32">
        <v>196400</v>
      </c>
      <c r="AM53" s="32">
        <v>176400</v>
      </c>
      <c r="AN53" s="32">
        <v>184800</v>
      </c>
      <c r="AO53" s="32">
        <v>3306000</v>
      </c>
      <c r="AP53" s="32">
        <v>413500</v>
      </c>
      <c r="AQ53" s="32">
        <v>0</v>
      </c>
      <c r="AR53" s="32">
        <v>2078000</v>
      </c>
      <c r="AS53" s="32">
        <v>152000</v>
      </c>
      <c r="AT53" s="32">
        <v>5000</v>
      </c>
      <c r="AU53" s="32">
        <v>0</v>
      </c>
      <c r="AV53" s="32">
        <v>657500</v>
      </c>
      <c r="AW53" s="32"/>
      <c r="AX53" s="26" t="s">
        <v>58</v>
      </c>
    </row>
    <row r="54" spans="1:50" x14ac:dyDescent="0.35">
      <c r="A54" t="s">
        <v>158</v>
      </c>
      <c r="B54" s="33">
        <v>41455</v>
      </c>
      <c r="C54" s="32">
        <v>18971643</v>
      </c>
      <c r="D54" s="32">
        <v>1361700</v>
      </c>
      <c r="E54" s="32">
        <v>190200</v>
      </c>
      <c r="F54" s="32">
        <v>0</v>
      </c>
      <c r="G54" s="32">
        <v>32000</v>
      </c>
      <c r="H54" s="32">
        <v>0</v>
      </c>
      <c r="I54" s="32">
        <v>492000</v>
      </c>
      <c r="J54" s="32">
        <v>0</v>
      </c>
      <c r="K54" s="32">
        <v>0</v>
      </c>
      <c r="L54" s="32">
        <v>625500</v>
      </c>
      <c r="M54" s="32">
        <v>0</v>
      </c>
      <c r="N54" s="32">
        <v>22000</v>
      </c>
      <c r="O54" s="32">
        <v>4063188</v>
      </c>
      <c r="P54" s="32">
        <v>1003000</v>
      </c>
      <c r="Q54" s="32">
        <v>456200</v>
      </c>
      <c r="R54" s="32">
        <v>353000</v>
      </c>
      <c r="S54" s="32">
        <v>267300</v>
      </c>
      <c r="T54" s="32">
        <v>126000</v>
      </c>
      <c r="U54" s="32">
        <v>404500</v>
      </c>
      <c r="V54" s="32">
        <v>0</v>
      </c>
      <c r="W54" s="32">
        <v>0</v>
      </c>
      <c r="X54" s="32">
        <v>70000</v>
      </c>
      <c r="Y54" s="32">
        <v>591500</v>
      </c>
      <c r="Z54" s="32">
        <v>556688</v>
      </c>
      <c r="AA54" s="32">
        <v>190000</v>
      </c>
      <c r="AB54" s="32">
        <v>45000</v>
      </c>
      <c r="AC54" s="32">
        <v>9664455</v>
      </c>
      <c r="AD54" s="32">
        <v>130000</v>
      </c>
      <c r="AE54" s="32">
        <v>92700</v>
      </c>
      <c r="AF54" s="32">
        <v>3423855</v>
      </c>
      <c r="AG54" s="32">
        <v>397500</v>
      </c>
      <c r="AH54" s="32">
        <v>140000</v>
      </c>
      <c r="AI54" s="32">
        <v>5480400</v>
      </c>
      <c r="AJ54" s="32">
        <v>672300</v>
      </c>
      <c r="AK54" s="32">
        <v>110000</v>
      </c>
      <c r="AL54" s="32">
        <v>196400</v>
      </c>
      <c r="AM54" s="32">
        <v>181100</v>
      </c>
      <c r="AN54" s="32">
        <v>184800</v>
      </c>
      <c r="AO54" s="32">
        <v>3210000</v>
      </c>
      <c r="AP54" s="32">
        <v>322500</v>
      </c>
      <c r="AQ54" s="32">
        <v>0</v>
      </c>
      <c r="AR54" s="32">
        <v>2073000</v>
      </c>
      <c r="AS54" s="32">
        <v>152000</v>
      </c>
      <c r="AT54" s="32">
        <v>5000</v>
      </c>
      <c r="AU54" s="32">
        <v>0</v>
      </c>
      <c r="AV54" s="32">
        <v>657500</v>
      </c>
      <c r="AW54" s="32"/>
      <c r="AX54" s="26" t="s">
        <v>58</v>
      </c>
    </row>
    <row r="55" spans="1:50" x14ac:dyDescent="0.35">
      <c r="A55" t="s">
        <v>158</v>
      </c>
      <c r="B55" s="33">
        <v>41820</v>
      </c>
      <c r="C55" s="32">
        <v>19064210</v>
      </c>
      <c r="D55" s="32">
        <v>1364000</v>
      </c>
      <c r="E55" s="32">
        <v>190200</v>
      </c>
      <c r="F55" s="32">
        <v>0</v>
      </c>
      <c r="G55" s="32">
        <v>32000</v>
      </c>
      <c r="H55" s="32">
        <v>0</v>
      </c>
      <c r="I55" s="32">
        <v>492000</v>
      </c>
      <c r="J55" s="32">
        <v>0</v>
      </c>
      <c r="K55" s="32">
        <v>0</v>
      </c>
      <c r="L55" s="32">
        <v>626800</v>
      </c>
      <c r="M55" s="32">
        <v>0</v>
      </c>
      <c r="N55" s="32">
        <v>23000</v>
      </c>
      <c r="O55" s="32">
        <v>4117355</v>
      </c>
      <c r="P55" s="32">
        <v>1007100</v>
      </c>
      <c r="Q55" s="32">
        <v>456800</v>
      </c>
      <c r="R55" s="32">
        <v>355000</v>
      </c>
      <c r="S55" s="32">
        <v>267300</v>
      </c>
      <c r="T55" s="32">
        <v>131000</v>
      </c>
      <c r="U55" s="32">
        <v>435500</v>
      </c>
      <c r="V55" s="32">
        <v>0</v>
      </c>
      <c r="W55" s="32">
        <v>0</v>
      </c>
      <c r="X55" s="32">
        <v>73000</v>
      </c>
      <c r="Y55" s="32">
        <v>593000</v>
      </c>
      <c r="Z55" s="32">
        <v>558655</v>
      </c>
      <c r="AA55" s="32">
        <v>190000</v>
      </c>
      <c r="AB55" s="32">
        <v>50000</v>
      </c>
      <c r="AC55" s="32">
        <v>9700555</v>
      </c>
      <c r="AD55" s="32">
        <v>130000</v>
      </c>
      <c r="AE55" s="32">
        <v>92700</v>
      </c>
      <c r="AF55" s="32">
        <v>3426855</v>
      </c>
      <c r="AG55" s="32">
        <v>397500</v>
      </c>
      <c r="AH55" s="32">
        <v>141000</v>
      </c>
      <c r="AI55" s="32">
        <v>5512500</v>
      </c>
      <c r="AJ55" s="32">
        <v>672300</v>
      </c>
      <c r="AK55" s="32">
        <v>108000</v>
      </c>
      <c r="AL55" s="32">
        <v>196400</v>
      </c>
      <c r="AM55" s="32">
        <v>183100</v>
      </c>
      <c r="AN55" s="32">
        <v>184800</v>
      </c>
      <c r="AO55" s="32">
        <v>3210000</v>
      </c>
      <c r="AP55" s="32">
        <v>322500</v>
      </c>
      <c r="AQ55" s="32">
        <v>0</v>
      </c>
      <c r="AR55" s="32">
        <v>2073000</v>
      </c>
      <c r="AS55" s="32">
        <v>152000</v>
      </c>
      <c r="AT55" s="32">
        <v>5000</v>
      </c>
      <c r="AU55" s="32">
        <v>0</v>
      </c>
      <c r="AV55" s="32">
        <v>657500</v>
      </c>
      <c r="AW55" s="32"/>
      <c r="AX55" s="26" t="s">
        <v>58</v>
      </c>
    </row>
    <row r="56" spans="1:50" x14ac:dyDescent="0.35">
      <c r="A56" t="s">
        <v>158</v>
      </c>
      <c r="B56" s="33">
        <v>42185</v>
      </c>
      <c r="C56" s="32">
        <v>19134102</v>
      </c>
      <c r="D56" s="32">
        <v>1332000</v>
      </c>
      <c r="E56" s="32">
        <v>190200</v>
      </c>
      <c r="F56" s="32">
        <v>0</v>
      </c>
      <c r="G56" s="32">
        <v>0</v>
      </c>
      <c r="H56" s="32">
        <v>0</v>
      </c>
      <c r="I56" s="32">
        <v>492000</v>
      </c>
      <c r="J56" s="32">
        <v>0</v>
      </c>
      <c r="K56" s="32">
        <v>0</v>
      </c>
      <c r="L56" s="32">
        <v>626800</v>
      </c>
      <c r="M56" s="32">
        <v>0</v>
      </c>
      <c r="N56" s="32">
        <v>23000</v>
      </c>
      <c r="O56" s="32">
        <v>4166947</v>
      </c>
      <c r="P56" s="32">
        <v>1023200</v>
      </c>
      <c r="Q56" s="32">
        <v>458800</v>
      </c>
      <c r="R56" s="32">
        <v>355000</v>
      </c>
      <c r="S56" s="32">
        <v>267300</v>
      </c>
      <c r="T56" s="32">
        <v>144000</v>
      </c>
      <c r="U56" s="32">
        <v>436800</v>
      </c>
      <c r="V56" s="32">
        <v>0</v>
      </c>
      <c r="W56" s="32">
        <v>0</v>
      </c>
      <c r="X56" s="32">
        <v>94600</v>
      </c>
      <c r="Y56" s="32">
        <v>605000</v>
      </c>
      <c r="Z56" s="32">
        <v>547247</v>
      </c>
      <c r="AA56" s="32">
        <v>185000</v>
      </c>
      <c r="AB56" s="32">
        <v>50000</v>
      </c>
      <c r="AC56" s="32">
        <v>9860055</v>
      </c>
      <c r="AD56" s="32">
        <v>135000</v>
      </c>
      <c r="AE56" s="32">
        <v>92700</v>
      </c>
      <c r="AF56" s="32">
        <v>3483855</v>
      </c>
      <c r="AG56" s="32">
        <v>397500</v>
      </c>
      <c r="AH56" s="32">
        <v>141000</v>
      </c>
      <c r="AI56" s="32">
        <v>5610000</v>
      </c>
      <c r="AJ56" s="32">
        <v>683100</v>
      </c>
      <c r="AK56" s="32">
        <v>110000</v>
      </c>
      <c r="AL56" s="32">
        <v>197100</v>
      </c>
      <c r="AM56" s="32">
        <v>186100</v>
      </c>
      <c r="AN56" s="32">
        <v>189900</v>
      </c>
      <c r="AO56" s="32">
        <v>3092000</v>
      </c>
      <c r="AP56" s="32">
        <v>183500</v>
      </c>
      <c r="AQ56" s="32">
        <v>0</v>
      </c>
      <c r="AR56" s="32">
        <v>2094000</v>
      </c>
      <c r="AS56" s="32">
        <v>152000</v>
      </c>
      <c r="AT56" s="32">
        <v>5000</v>
      </c>
      <c r="AU56" s="32">
        <v>0</v>
      </c>
      <c r="AV56" s="32">
        <v>657500</v>
      </c>
      <c r="AW56" s="32"/>
      <c r="AX56" s="26" t="s">
        <v>58</v>
      </c>
    </row>
    <row r="57" spans="1:50" x14ac:dyDescent="0.35">
      <c r="A57" t="s">
        <v>158</v>
      </c>
      <c r="B57" s="33">
        <v>42551</v>
      </c>
      <c r="C57" s="32">
        <v>19507602</v>
      </c>
      <c r="D57" s="32">
        <v>1353000</v>
      </c>
      <c r="E57" s="32">
        <v>190200</v>
      </c>
      <c r="F57" s="32">
        <v>0</v>
      </c>
      <c r="G57" s="32">
        <v>0</v>
      </c>
      <c r="H57" s="32">
        <v>0</v>
      </c>
      <c r="I57" s="32">
        <v>495000</v>
      </c>
      <c r="J57" s="32">
        <v>0</v>
      </c>
      <c r="K57" s="32">
        <v>0</v>
      </c>
      <c r="L57" s="32">
        <v>644800</v>
      </c>
      <c r="M57" s="32">
        <v>0</v>
      </c>
      <c r="N57" s="32">
        <v>23000</v>
      </c>
      <c r="O57" s="32">
        <v>4220947</v>
      </c>
      <c r="P57" s="32">
        <v>1023200</v>
      </c>
      <c r="Q57" s="32">
        <v>458800</v>
      </c>
      <c r="R57" s="32">
        <v>355000</v>
      </c>
      <c r="S57" s="32">
        <v>298300</v>
      </c>
      <c r="T57" s="32">
        <v>144000</v>
      </c>
      <c r="U57" s="32">
        <v>436800</v>
      </c>
      <c r="V57" s="32">
        <v>0</v>
      </c>
      <c r="W57" s="32">
        <v>0</v>
      </c>
      <c r="X57" s="32">
        <v>94600</v>
      </c>
      <c r="Y57" s="32">
        <v>618000</v>
      </c>
      <c r="Z57" s="32">
        <v>547247</v>
      </c>
      <c r="AA57" s="32">
        <v>195000</v>
      </c>
      <c r="AB57" s="32">
        <v>50000</v>
      </c>
      <c r="AC57" s="32">
        <v>10117755</v>
      </c>
      <c r="AD57" s="32">
        <v>140500</v>
      </c>
      <c r="AE57" s="32">
        <v>92700</v>
      </c>
      <c r="AF57" s="32">
        <v>3504355</v>
      </c>
      <c r="AG57" s="32">
        <v>397500</v>
      </c>
      <c r="AH57" s="32">
        <v>141000</v>
      </c>
      <c r="AI57" s="32">
        <v>5841700</v>
      </c>
      <c r="AJ57" s="32">
        <v>719900</v>
      </c>
      <c r="AK57" s="32">
        <v>110500</v>
      </c>
      <c r="AL57" s="32">
        <v>222400</v>
      </c>
      <c r="AM57" s="32">
        <v>193100</v>
      </c>
      <c r="AN57" s="32">
        <v>193900</v>
      </c>
      <c r="AO57" s="32">
        <v>3096000</v>
      </c>
      <c r="AP57" s="32">
        <v>183500</v>
      </c>
      <c r="AQ57" s="32">
        <v>0</v>
      </c>
      <c r="AR57" s="32">
        <v>2096000</v>
      </c>
      <c r="AS57" s="32">
        <v>152000</v>
      </c>
      <c r="AT57" s="32">
        <v>5000</v>
      </c>
      <c r="AU57" s="32">
        <v>0</v>
      </c>
      <c r="AV57" s="32">
        <v>659500</v>
      </c>
      <c r="AW57" s="32"/>
      <c r="AX57" s="26" t="s">
        <v>58</v>
      </c>
    </row>
    <row r="58" spans="1:50" x14ac:dyDescent="0.35">
      <c r="A58" t="s">
        <v>158</v>
      </c>
      <c r="B58" s="33">
        <v>42916</v>
      </c>
      <c r="C58" s="32">
        <v>19799819</v>
      </c>
      <c r="D58" s="32">
        <v>1353400</v>
      </c>
      <c r="E58" s="32">
        <v>190200</v>
      </c>
      <c r="F58" s="32">
        <v>0</v>
      </c>
      <c r="G58" s="32">
        <v>0</v>
      </c>
      <c r="H58" s="32">
        <v>0</v>
      </c>
      <c r="I58" s="32">
        <v>500400</v>
      </c>
      <c r="J58" s="32">
        <v>0</v>
      </c>
      <c r="K58" s="32">
        <v>0</v>
      </c>
      <c r="L58" s="32">
        <v>639800</v>
      </c>
      <c r="M58" s="32">
        <v>0</v>
      </c>
      <c r="N58" s="32">
        <v>23000</v>
      </c>
      <c r="O58" s="32">
        <v>4283764</v>
      </c>
      <c r="P58" s="32">
        <v>1043200</v>
      </c>
      <c r="Q58" s="32">
        <v>460800</v>
      </c>
      <c r="R58" s="32">
        <v>373500</v>
      </c>
      <c r="S58" s="32">
        <v>298300</v>
      </c>
      <c r="T58" s="32">
        <v>144000</v>
      </c>
      <c r="U58" s="32">
        <v>442700</v>
      </c>
      <c r="V58" s="32">
        <v>0</v>
      </c>
      <c r="W58" s="32">
        <v>0</v>
      </c>
      <c r="X58" s="32">
        <v>94600</v>
      </c>
      <c r="Y58" s="32">
        <v>633000</v>
      </c>
      <c r="Z58" s="32">
        <v>548664</v>
      </c>
      <c r="AA58" s="32">
        <v>195000</v>
      </c>
      <c r="AB58" s="32">
        <v>50000</v>
      </c>
      <c r="AC58" s="32">
        <v>10340255</v>
      </c>
      <c r="AD58" s="32">
        <v>140500</v>
      </c>
      <c r="AE58" s="32">
        <v>92700</v>
      </c>
      <c r="AF58" s="32">
        <v>3530355</v>
      </c>
      <c r="AG58" s="32">
        <v>409800</v>
      </c>
      <c r="AH58" s="32">
        <v>141000</v>
      </c>
      <c r="AI58" s="32">
        <v>6025900</v>
      </c>
      <c r="AJ58" s="32">
        <v>731400</v>
      </c>
      <c r="AK58" s="32">
        <v>110500</v>
      </c>
      <c r="AL58" s="32">
        <v>222400</v>
      </c>
      <c r="AM58" s="32">
        <v>209100</v>
      </c>
      <c r="AN58" s="32">
        <v>189400</v>
      </c>
      <c r="AO58" s="32">
        <v>3091000</v>
      </c>
      <c r="AP58" s="32">
        <v>178500</v>
      </c>
      <c r="AQ58" s="32">
        <v>0</v>
      </c>
      <c r="AR58" s="32">
        <v>2096000</v>
      </c>
      <c r="AS58" s="32">
        <v>152000</v>
      </c>
      <c r="AT58" s="32">
        <v>5000</v>
      </c>
      <c r="AU58" s="32">
        <v>0</v>
      </c>
      <c r="AV58" s="32">
        <v>659500</v>
      </c>
      <c r="AW58" s="32"/>
      <c r="AX58" s="26" t="s">
        <v>58</v>
      </c>
    </row>
    <row r="59" spans="1:50" x14ac:dyDescent="0.35">
      <c r="A59" t="s">
        <v>158</v>
      </c>
      <c r="B59" s="33">
        <v>43281</v>
      </c>
      <c r="C59" s="32">
        <v>19794494</v>
      </c>
      <c r="D59" s="32">
        <v>1283800</v>
      </c>
      <c r="E59" s="32">
        <v>190200</v>
      </c>
      <c r="F59" s="32">
        <v>0</v>
      </c>
      <c r="G59" s="32">
        <v>0</v>
      </c>
      <c r="H59" s="32">
        <v>0</v>
      </c>
      <c r="I59" s="32">
        <v>430800</v>
      </c>
      <c r="J59" s="32">
        <v>0</v>
      </c>
      <c r="K59" s="32">
        <v>0</v>
      </c>
      <c r="L59" s="32">
        <v>639800</v>
      </c>
      <c r="M59" s="32">
        <v>0</v>
      </c>
      <c r="N59" s="32">
        <v>23000</v>
      </c>
      <c r="O59" s="32">
        <v>4338264</v>
      </c>
      <c r="P59" s="32">
        <v>1074700</v>
      </c>
      <c r="Q59" s="32">
        <v>460800</v>
      </c>
      <c r="R59" s="32">
        <v>400500</v>
      </c>
      <c r="S59" s="32">
        <v>298300</v>
      </c>
      <c r="T59" s="32">
        <v>147000</v>
      </c>
      <c r="U59" s="32">
        <v>442700</v>
      </c>
      <c r="V59" s="32">
        <v>0</v>
      </c>
      <c r="W59" s="32">
        <v>0</v>
      </c>
      <c r="X59" s="32">
        <v>94600</v>
      </c>
      <c r="Y59" s="32">
        <v>633000</v>
      </c>
      <c r="Z59" s="32">
        <v>551664</v>
      </c>
      <c r="AA59" s="32">
        <v>185000</v>
      </c>
      <c r="AB59" s="32">
        <v>50000</v>
      </c>
      <c r="AC59" s="32">
        <v>10425630</v>
      </c>
      <c r="AD59" s="32">
        <v>150500</v>
      </c>
      <c r="AE59" s="32">
        <v>92700</v>
      </c>
      <c r="AF59" s="32">
        <v>3514230</v>
      </c>
      <c r="AG59" s="32">
        <v>409800</v>
      </c>
      <c r="AH59" s="32">
        <v>151100</v>
      </c>
      <c r="AI59" s="32">
        <v>6107300</v>
      </c>
      <c r="AJ59" s="32">
        <v>734400</v>
      </c>
      <c r="AK59" s="32">
        <v>111500</v>
      </c>
      <c r="AL59" s="32">
        <v>222400</v>
      </c>
      <c r="AM59" s="32">
        <v>209100</v>
      </c>
      <c r="AN59" s="32">
        <v>191400</v>
      </c>
      <c r="AO59" s="32">
        <v>3012400</v>
      </c>
      <c r="AP59" s="32">
        <v>178500</v>
      </c>
      <c r="AQ59" s="32">
        <v>0</v>
      </c>
      <c r="AR59" s="32">
        <v>2014400</v>
      </c>
      <c r="AS59" s="32">
        <v>152000</v>
      </c>
      <c r="AT59" s="32">
        <v>5000</v>
      </c>
      <c r="AU59" s="32">
        <v>0</v>
      </c>
      <c r="AV59" s="32">
        <v>662500</v>
      </c>
      <c r="AW59" s="32"/>
      <c r="AX59" s="26" t="s">
        <v>58</v>
      </c>
    </row>
    <row r="60" spans="1:50" x14ac:dyDescent="0.35">
      <c r="A60" t="s">
        <v>158</v>
      </c>
      <c r="B60" s="33">
        <v>43646</v>
      </c>
      <c r="C60" s="32">
        <v>19960558</v>
      </c>
      <c r="D60" s="32">
        <v>1291100</v>
      </c>
      <c r="E60" s="32">
        <v>190200</v>
      </c>
      <c r="F60" s="32">
        <v>0</v>
      </c>
      <c r="G60" s="32">
        <v>0</v>
      </c>
      <c r="H60" s="32">
        <v>0</v>
      </c>
      <c r="I60" s="32">
        <v>438100</v>
      </c>
      <c r="J60" s="32">
        <v>0</v>
      </c>
      <c r="K60" s="32">
        <v>0</v>
      </c>
      <c r="L60" s="32">
        <v>639800</v>
      </c>
      <c r="M60" s="32">
        <v>0</v>
      </c>
      <c r="N60" s="32">
        <v>23000</v>
      </c>
      <c r="O60" s="32">
        <v>4376833</v>
      </c>
      <c r="P60" s="32">
        <v>1089200</v>
      </c>
      <c r="Q60" s="32">
        <v>470800</v>
      </c>
      <c r="R60" s="32">
        <v>405400</v>
      </c>
      <c r="S60" s="32">
        <v>298300</v>
      </c>
      <c r="T60" s="32">
        <v>147000</v>
      </c>
      <c r="U60" s="32">
        <v>448700</v>
      </c>
      <c r="V60" s="32">
        <v>0</v>
      </c>
      <c r="W60" s="32">
        <v>0</v>
      </c>
      <c r="X60" s="32">
        <v>94000</v>
      </c>
      <c r="Y60" s="32">
        <v>633000</v>
      </c>
      <c r="Z60" s="32">
        <v>555433</v>
      </c>
      <c r="AA60" s="32">
        <v>185000</v>
      </c>
      <c r="AB60" s="32">
        <v>50000</v>
      </c>
      <c r="AC60" s="32">
        <v>10535025</v>
      </c>
      <c r="AD60" s="32">
        <v>150500</v>
      </c>
      <c r="AE60" s="32">
        <v>92700</v>
      </c>
      <c r="AF60" s="32">
        <v>3529825</v>
      </c>
      <c r="AG60" s="32">
        <v>415000</v>
      </c>
      <c r="AH60" s="32">
        <v>151000</v>
      </c>
      <c r="AI60" s="32">
        <v>6196000</v>
      </c>
      <c r="AJ60" s="32">
        <v>740200</v>
      </c>
      <c r="AK60" s="32">
        <v>111700</v>
      </c>
      <c r="AL60" s="32">
        <v>224900</v>
      </c>
      <c r="AM60" s="32">
        <v>212200</v>
      </c>
      <c r="AN60" s="32">
        <v>191400</v>
      </c>
      <c r="AO60" s="32">
        <v>3017400</v>
      </c>
      <c r="AP60" s="32">
        <v>178500</v>
      </c>
      <c r="AQ60" s="32">
        <v>0</v>
      </c>
      <c r="AR60" s="32">
        <v>2009400</v>
      </c>
      <c r="AS60" s="32">
        <v>152000</v>
      </c>
      <c r="AT60" s="32">
        <v>5000</v>
      </c>
      <c r="AU60" s="32">
        <v>0</v>
      </c>
      <c r="AV60" s="32">
        <v>672500</v>
      </c>
      <c r="AW60" s="32"/>
      <c r="AX60" s="26" t="s">
        <v>58</v>
      </c>
    </row>
    <row r="61" spans="1:50" x14ac:dyDescent="0.35">
      <c r="A61" s="136" t="s">
        <v>158</v>
      </c>
      <c r="B61" s="137">
        <v>44012</v>
      </c>
      <c r="C61" s="138">
        <v>20092219</v>
      </c>
      <c r="D61" s="138">
        <v>1291100</v>
      </c>
      <c r="E61" s="138">
        <v>190200</v>
      </c>
      <c r="F61" s="138">
        <v>0</v>
      </c>
      <c r="G61" s="138">
        <v>0</v>
      </c>
      <c r="H61" s="138">
        <v>0</v>
      </c>
      <c r="I61" s="138">
        <v>438100</v>
      </c>
      <c r="J61" s="138">
        <v>0</v>
      </c>
      <c r="K61" s="138">
        <v>0</v>
      </c>
      <c r="L61" s="138">
        <v>639800</v>
      </c>
      <c r="M61" s="138">
        <v>0</v>
      </c>
      <c r="N61" s="138">
        <v>23000</v>
      </c>
      <c r="O61" s="138">
        <v>4441124</v>
      </c>
      <c r="P61" s="138">
        <v>1097200</v>
      </c>
      <c r="Q61" s="138">
        <v>470800</v>
      </c>
      <c r="R61" s="138">
        <v>415930</v>
      </c>
      <c r="S61" s="138">
        <v>306000</v>
      </c>
      <c r="T61" s="138">
        <v>147000</v>
      </c>
      <c r="U61" s="138">
        <v>483000</v>
      </c>
      <c r="V61" s="138">
        <v>0</v>
      </c>
      <c r="W61" s="138">
        <v>0</v>
      </c>
      <c r="X61" s="138">
        <v>94000</v>
      </c>
      <c r="Y61" s="138">
        <v>633000</v>
      </c>
      <c r="Z61" s="138">
        <v>559194</v>
      </c>
      <c r="AA61" s="138">
        <v>185000</v>
      </c>
      <c r="AB61" s="138">
        <v>50000</v>
      </c>
      <c r="AC61" s="138">
        <v>10592395</v>
      </c>
      <c r="AD61" s="138">
        <v>145600</v>
      </c>
      <c r="AE61" s="138">
        <v>92700</v>
      </c>
      <c r="AF61" s="138">
        <v>3569295</v>
      </c>
      <c r="AG61" s="138">
        <v>415000</v>
      </c>
      <c r="AH61" s="138">
        <v>152000</v>
      </c>
      <c r="AI61" s="138">
        <v>6217800</v>
      </c>
      <c r="AJ61" s="138">
        <v>750200</v>
      </c>
      <c r="AK61" s="138">
        <v>111700</v>
      </c>
      <c r="AL61" s="138">
        <v>232900</v>
      </c>
      <c r="AM61" s="138">
        <v>214200</v>
      </c>
      <c r="AN61" s="138">
        <v>191400</v>
      </c>
      <c r="AO61" s="138">
        <v>3017400</v>
      </c>
      <c r="AP61" s="138">
        <v>178500</v>
      </c>
      <c r="AQ61" s="138">
        <v>0</v>
      </c>
      <c r="AR61" s="138">
        <v>2009400</v>
      </c>
      <c r="AS61" s="138">
        <v>152000</v>
      </c>
      <c r="AT61" s="138">
        <v>5000</v>
      </c>
      <c r="AU61" s="138">
        <v>0</v>
      </c>
      <c r="AV61" s="138">
        <v>672500</v>
      </c>
      <c r="AW61" s="32"/>
      <c r="AX61" s="26" t="s">
        <v>58</v>
      </c>
    </row>
    <row r="62" spans="1:50" x14ac:dyDescent="0.35">
      <c r="AX62" s="26" t="s">
        <v>58</v>
      </c>
    </row>
    <row r="63" spans="1:50" x14ac:dyDescent="0.35">
      <c r="AX63" s="26" t="s">
        <v>58</v>
      </c>
    </row>
    <row r="64" spans="1:50" ht="16" customHeight="1" x14ac:dyDescent="0.35">
      <c r="A64" s="2" t="s">
        <v>158</v>
      </c>
      <c r="B64" s="29" t="s">
        <v>57</v>
      </c>
      <c r="C64" s="30" t="s">
        <v>156</v>
      </c>
      <c r="D64" s="30" t="s">
        <v>156</v>
      </c>
      <c r="E64" s="30" t="s">
        <v>156</v>
      </c>
      <c r="F64" s="30" t="s">
        <v>156</v>
      </c>
      <c r="G64" s="30" t="s">
        <v>156</v>
      </c>
      <c r="H64" s="30" t="s">
        <v>156</v>
      </c>
      <c r="I64" s="30" t="s">
        <v>156</v>
      </c>
      <c r="J64" s="30" t="s">
        <v>156</v>
      </c>
      <c r="K64" s="30" t="s">
        <v>156</v>
      </c>
      <c r="L64" s="30" t="s">
        <v>156</v>
      </c>
      <c r="M64" s="30" t="s">
        <v>156</v>
      </c>
      <c r="N64" s="30" t="s">
        <v>156</v>
      </c>
      <c r="O64" s="30" t="s">
        <v>156</v>
      </c>
      <c r="P64" s="30" t="s">
        <v>156</v>
      </c>
      <c r="Q64" s="30" t="s">
        <v>156</v>
      </c>
      <c r="R64" s="30" t="s">
        <v>156</v>
      </c>
      <c r="S64" s="30" t="s">
        <v>156</v>
      </c>
      <c r="T64" s="30" t="s">
        <v>156</v>
      </c>
      <c r="U64" s="30" t="s">
        <v>156</v>
      </c>
      <c r="V64" s="30" t="s">
        <v>156</v>
      </c>
      <c r="W64" s="30" t="s">
        <v>156</v>
      </c>
      <c r="X64" s="30" t="s">
        <v>156</v>
      </c>
      <c r="Y64" s="30" t="s">
        <v>156</v>
      </c>
      <c r="Z64" s="30" t="s">
        <v>156</v>
      </c>
      <c r="AA64" s="30" t="s">
        <v>156</v>
      </c>
      <c r="AB64" s="30" t="s">
        <v>156</v>
      </c>
      <c r="AC64" s="30" t="s">
        <v>156</v>
      </c>
      <c r="AD64" s="30" t="s">
        <v>156</v>
      </c>
      <c r="AE64" s="30" t="s">
        <v>156</v>
      </c>
      <c r="AF64" s="30" t="s">
        <v>156</v>
      </c>
      <c r="AG64" s="30" t="s">
        <v>156</v>
      </c>
      <c r="AH64" s="30" t="s">
        <v>156</v>
      </c>
      <c r="AI64" s="30" t="s">
        <v>156</v>
      </c>
      <c r="AJ64" s="30" t="s">
        <v>156</v>
      </c>
      <c r="AK64" s="30" t="s">
        <v>156</v>
      </c>
      <c r="AL64" s="30" t="s">
        <v>156</v>
      </c>
      <c r="AM64" s="30" t="s">
        <v>156</v>
      </c>
      <c r="AN64" s="30" t="s">
        <v>156</v>
      </c>
      <c r="AO64" s="30" t="s">
        <v>156</v>
      </c>
      <c r="AP64" s="30" t="s">
        <v>156</v>
      </c>
      <c r="AQ64" s="30" t="s">
        <v>156</v>
      </c>
      <c r="AR64" s="30" t="s">
        <v>156</v>
      </c>
      <c r="AS64" s="30" t="s">
        <v>156</v>
      </c>
      <c r="AT64" s="30" t="s">
        <v>156</v>
      </c>
      <c r="AU64" s="30" t="s">
        <v>156</v>
      </c>
      <c r="AV64" s="30" t="s">
        <v>156</v>
      </c>
      <c r="AW64" s="30"/>
      <c r="AX64" s="26" t="s">
        <v>58</v>
      </c>
    </row>
    <row r="65" spans="1:50" x14ac:dyDescent="0.35">
      <c r="A65" t="s">
        <v>158</v>
      </c>
      <c r="B65" s="33">
        <v>40359</v>
      </c>
      <c r="C65" s="32">
        <v>17808082</v>
      </c>
      <c r="D65" s="32">
        <v>1328300</v>
      </c>
      <c r="E65" s="32">
        <v>0</v>
      </c>
      <c r="F65" s="32">
        <v>0</v>
      </c>
      <c r="G65" s="32">
        <v>0</v>
      </c>
      <c r="H65" s="32">
        <v>0</v>
      </c>
      <c r="I65" s="32">
        <v>416000</v>
      </c>
      <c r="J65" s="32">
        <v>0</v>
      </c>
      <c r="K65" s="32">
        <v>0</v>
      </c>
      <c r="L65" s="32">
        <v>819500</v>
      </c>
      <c r="M65" s="32">
        <v>70800</v>
      </c>
      <c r="N65" s="32">
        <v>22000</v>
      </c>
      <c r="O65" s="32">
        <v>3932427</v>
      </c>
      <c r="P65" s="32">
        <v>955500</v>
      </c>
      <c r="Q65" s="32">
        <v>447500</v>
      </c>
      <c r="R65" s="32">
        <v>342500</v>
      </c>
      <c r="S65" s="32">
        <v>246300</v>
      </c>
      <c r="T65" s="32">
        <v>114000</v>
      </c>
      <c r="U65" s="32">
        <v>414500</v>
      </c>
      <c r="V65" s="32">
        <v>0</v>
      </c>
      <c r="W65" s="32">
        <v>0</v>
      </c>
      <c r="X65" s="32">
        <v>60000</v>
      </c>
      <c r="Y65" s="32">
        <v>589500</v>
      </c>
      <c r="Z65" s="32">
        <v>545627</v>
      </c>
      <c r="AA65" s="32">
        <v>182000</v>
      </c>
      <c r="AB65" s="32">
        <v>35000</v>
      </c>
      <c r="AC65" s="32">
        <v>8832955</v>
      </c>
      <c r="AD65" s="32">
        <v>130000</v>
      </c>
      <c r="AE65" s="32">
        <v>87700</v>
      </c>
      <c r="AF65" s="32">
        <v>3155855</v>
      </c>
      <c r="AG65" s="32">
        <v>396500</v>
      </c>
      <c r="AH65" s="32">
        <v>136000</v>
      </c>
      <c r="AI65" s="32">
        <v>4926900</v>
      </c>
      <c r="AJ65" s="32">
        <v>644200</v>
      </c>
      <c r="AK65" s="32">
        <v>104000</v>
      </c>
      <c r="AL65" s="32">
        <v>194800</v>
      </c>
      <c r="AM65" s="32">
        <v>165400</v>
      </c>
      <c r="AN65" s="32">
        <v>180000</v>
      </c>
      <c r="AO65" s="32">
        <v>3070200</v>
      </c>
      <c r="AP65" s="32">
        <v>321200</v>
      </c>
      <c r="AQ65" s="32">
        <v>0</v>
      </c>
      <c r="AR65" s="32">
        <v>1939000</v>
      </c>
      <c r="AS65" s="32">
        <v>152000</v>
      </c>
      <c r="AT65" s="32">
        <v>5000</v>
      </c>
      <c r="AU65" s="32">
        <v>0</v>
      </c>
      <c r="AV65" s="32">
        <v>653000</v>
      </c>
      <c r="AW65" s="32"/>
      <c r="AX65" s="26" t="s">
        <v>58</v>
      </c>
    </row>
    <row r="66" spans="1:50" x14ac:dyDescent="0.35">
      <c r="A66" t="s">
        <v>158</v>
      </c>
      <c r="B66" s="33">
        <v>40724</v>
      </c>
      <c r="C66" s="32">
        <v>18109882</v>
      </c>
      <c r="D66" s="32">
        <v>1273500</v>
      </c>
      <c r="E66" s="32">
        <v>0</v>
      </c>
      <c r="F66" s="32">
        <v>0</v>
      </c>
      <c r="G66" s="32">
        <v>16000</v>
      </c>
      <c r="H66" s="32">
        <v>0</v>
      </c>
      <c r="I66" s="32">
        <v>416000</v>
      </c>
      <c r="J66" s="32">
        <v>0</v>
      </c>
      <c r="K66" s="32">
        <v>0</v>
      </c>
      <c r="L66" s="32">
        <v>819500</v>
      </c>
      <c r="M66" s="32">
        <v>0</v>
      </c>
      <c r="N66" s="32">
        <v>22000</v>
      </c>
      <c r="O66" s="32">
        <v>3943127</v>
      </c>
      <c r="P66" s="32">
        <v>955500</v>
      </c>
      <c r="Q66" s="32">
        <v>457500</v>
      </c>
      <c r="R66" s="32">
        <v>347500</v>
      </c>
      <c r="S66" s="32">
        <v>246000</v>
      </c>
      <c r="T66" s="32">
        <v>114000</v>
      </c>
      <c r="U66" s="32">
        <v>404500</v>
      </c>
      <c r="V66" s="32">
        <v>0</v>
      </c>
      <c r="W66" s="32">
        <v>0</v>
      </c>
      <c r="X66" s="32">
        <v>60000</v>
      </c>
      <c r="Y66" s="32">
        <v>589500</v>
      </c>
      <c r="Z66" s="32">
        <v>540627</v>
      </c>
      <c r="AA66" s="32">
        <v>190000</v>
      </c>
      <c r="AB66" s="32">
        <v>38000</v>
      </c>
      <c r="AC66" s="32">
        <v>9126955</v>
      </c>
      <c r="AD66" s="32">
        <v>130000</v>
      </c>
      <c r="AE66" s="32">
        <v>87700</v>
      </c>
      <c r="AF66" s="32">
        <v>3332355</v>
      </c>
      <c r="AG66" s="32">
        <v>397500</v>
      </c>
      <c r="AH66" s="32">
        <v>138000</v>
      </c>
      <c r="AI66" s="32">
        <v>5041400</v>
      </c>
      <c r="AJ66" s="32">
        <v>661700</v>
      </c>
      <c r="AK66" s="32">
        <v>109500</v>
      </c>
      <c r="AL66" s="32">
        <v>195800</v>
      </c>
      <c r="AM66" s="32">
        <v>176400</v>
      </c>
      <c r="AN66" s="32">
        <v>180000</v>
      </c>
      <c r="AO66" s="32">
        <v>3104600</v>
      </c>
      <c r="AP66" s="32">
        <v>323700</v>
      </c>
      <c r="AQ66" s="32">
        <v>0</v>
      </c>
      <c r="AR66" s="32">
        <v>1969900</v>
      </c>
      <c r="AS66" s="32">
        <v>152000</v>
      </c>
      <c r="AT66" s="32">
        <v>5000</v>
      </c>
      <c r="AU66" s="32">
        <v>0</v>
      </c>
      <c r="AV66" s="32">
        <v>654000</v>
      </c>
      <c r="AW66" s="32"/>
      <c r="AX66" s="26" t="s">
        <v>58</v>
      </c>
    </row>
    <row r="67" spans="1:50" x14ac:dyDescent="0.35">
      <c r="A67" t="s">
        <v>158</v>
      </c>
      <c r="B67" s="33">
        <v>41090</v>
      </c>
      <c r="C67" s="32">
        <v>17945443</v>
      </c>
      <c r="D67" s="32">
        <v>1064700</v>
      </c>
      <c r="E67" s="32">
        <v>190200</v>
      </c>
      <c r="F67" s="32">
        <v>0</v>
      </c>
      <c r="G67" s="32">
        <v>0</v>
      </c>
      <c r="H67" s="32">
        <v>0</v>
      </c>
      <c r="I67" s="32">
        <v>417000</v>
      </c>
      <c r="J67" s="32">
        <v>0</v>
      </c>
      <c r="K67" s="32">
        <v>0</v>
      </c>
      <c r="L67" s="32">
        <v>435500</v>
      </c>
      <c r="M67" s="32">
        <v>0</v>
      </c>
      <c r="N67" s="32">
        <v>22000</v>
      </c>
      <c r="O67" s="32">
        <v>3963188</v>
      </c>
      <c r="P67" s="32">
        <v>955500</v>
      </c>
      <c r="Q67" s="32">
        <v>457500</v>
      </c>
      <c r="R67" s="32">
        <v>347500</v>
      </c>
      <c r="S67" s="32">
        <v>253000</v>
      </c>
      <c r="T67" s="32">
        <v>114000</v>
      </c>
      <c r="U67" s="32">
        <v>404500</v>
      </c>
      <c r="V67" s="32">
        <v>0</v>
      </c>
      <c r="W67" s="32">
        <v>0</v>
      </c>
      <c r="X67" s="32">
        <v>62000</v>
      </c>
      <c r="Y67" s="32">
        <v>591500</v>
      </c>
      <c r="Z67" s="32">
        <v>542688</v>
      </c>
      <c r="AA67" s="32">
        <v>190000</v>
      </c>
      <c r="AB67" s="32">
        <v>45000</v>
      </c>
      <c r="AC67" s="32">
        <v>9136455</v>
      </c>
      <c r="AD67" s="32">
        <v>130000</v>
      </c>
      <c r="AE67" s="32">
        <v>92700</v>
      </c>
      <c r="AF67" s="32">
        <v>3347855</v>
      </c>
      <c r="AG67" s="32">
        <v>397500</v>
      </c>
      <c r="AH67" s="32">
        <v>138000</v>
      </c>
      <c r="AI67" s="32">
        <v>5030400</v>
      </c>
      <c r="AJ67" s="32">
        <v>667600</v>
      </c>
      <c r="AK67" s="32">
        <v>110000</v>
      </c>
      <c r="AL67" s="32">
        <v>196400</v>
      </c>
      <c r="AM67" s="32">
        <v>176400</v>
      </c>
      <c r="AN67" s="32">
        <v>184800</v>
      </c>
      <c r="AO67" s="32">
        <v>3113500</v>
      </c>
      <c r="AP67" s="32">
        <v>317500</v>
      </c>
      <c r="AQ67" s="32">
        <v>0</v>
      </c>
      <c r="AR67" s="32">
        <v>1981500</v>
      </c>
      <c r="AS67" s="32">
        <v>152000</v>
      </c>
      <c r="AT67" s="32">
        <v>5000</v>
      </c>
      <c r="AU67" s="32">
        <v>0</v>
      </c>
      <c r="AV67" s="32">
        <v>657500</v>
      </c>
      <c r="AW67" s="32"/>
      <c r="AX67" s="26" t="s">
        <v>58</v>
      </c>
    </row>
    <row r="68" spans="1:50" x14ac:dyDescent="0.35">
      <c r="A68" t="s">
        <v>158</v>
      </c>
      <c r="B68" s="33">
        <v>41455</v>
      </c>
      <c r="C68" s="32">
        <v>17863443</v>
      </c>
      <c r="D68" s="32">
        <v>1329700</v>
      </c>
      <c r="E68" s="32">
        <v>190200</v>
      </c>
      <c r="F68" s="32">
        <v>0</v>
      </c>
      <c r="G68" s="32">
        <v>0</v>
      </c>
      <c r="H68" s="32">
        <v>0</v>
      </c>
      <c r="I68" s="32">
        <v>492000</v>
      </c>
      <c r="J68" s="32">
        <v>0</v>
      </c>
      <c r="K68" s="32">
        <v>0</v>
      </c>
      <c r="L68" s="32">
        <v>625500</v>
      </c>
      <c r="M68" s="32">
        <v>0</v>
      </c>
      <c r="N68" s="32">
        <v>22000</v>
      </c>
      <c r="O68" s="32">
        <v>3776188</v>
      </c>
      <c r="P68" s="32">
        <v>980000</v>
      </c>
      <c r="Q68" s="32">
        <v>206200</v>
      </c>
      <c r="R68" s="32">
        <v>353000</v>
      </c>
      <c r="S68" s="32">
        <v>267300</v>
      </c>
      <c r="T68" s="32">
        <v>126000</v>
      </c>
      <c r="U68" s="32">
        <v>404500</v>
      </c>
      <c r="V68" s="32">
        <v>0</v>
      </c>
      <c r="W68" s="32">
        <v>0</v>
      </c>
      <c r="X68" s="32">
        <v>70000</v>
      </c>
      <c r="Y68" s="32">
        <v>591500</v>
      </c>
      <c r="Z68" s="32">
        <v>542688</v>
      </c>
      <c r="AA68" s="32">
        <v>190000</v>
      </c>
      <c r="AB68" s="32">
        <v>45000</v>
      </c>
      <c r="AC68" s="32">
        <v>9274455</v>
      </c>
      <c r="AD68" s="32">
        <v>130000</v>
      </c>
      <c r="AE68" s="32">
        <v>92700</v>
      </c>
      <c r="AF68" s="32">
        <v>3423855</v>
      </c>
      <c r="AG68" s="32">
        <v>397500</v>
      </c>
      <c r="AH68" s="32">
        <v>140000</v>
      </c>
      <c r="AI68" s="32">
        <v>5090400</v>
      </c>
      <c r="AJ68" s="32">
        <v>672300</v>
      </c>
      <c r="AK68" s="32">
        <v>110000</v>
      </c>
      <c r="AL68" s="32">
        <v>196400</v>
      </c>
      <c r="AM68" s="32">
        <v>181100</v>
      </c>
      <c r="AN68" s="32">
        <v>184800</v>
      </c>
      <c r="AO68" s="32">
        <v>2810800</v>
      </c>
      <c r="AP68" s="32">
        <v>270500</v>
      </c>
      <c r="AQ68" s="32">
        <v>0</v>
      </c>
      <c r="AR68" s="32">
        <v>1725800</v>
      </c>
      <c r="AS68" s="32">
        <v>152000</v>
      </c>
      <c r="AT68" s="32">
        <v>5000</v>
      </c>
      <c r="AU68" s="32">
        <v>0</v>
      </c>
      <c r="AV68" s="32">
        <v>657500</v>
      </c>
      <c r="AW68" s="32"/>
      <c r="AX68" s="26" t="s">
        <v>58</v>
      </c>
    </row>
    <row r="69" spans="1:50" x14ac:dyDescent="0.35">
      <c r="A69" t="s">
        <v>158</v>
      </c>
      <c r="B69" s="33">
        <v>41820</v>
      </c>
      <c r="C69" s="32">
        <v>18853210</v>
      </c>
      <c r="D69" s="32">
        <v>1332000</v>
      </c>
      <c r="E69" s="32">
        <v>190200</v>
      </c>
      <c r="F69" s="32">
        <v>0</v>
      </c>
      <c r="G69" s="32">
        <v>0</v>
      </c>
      <c r="H69" s="32">
        <v>0</v>
      </c>
      <c r="I69" s="32">
        <v>492000</v>
      </c>
      <c r="J69" s="32">
        <v>0</v>
      </c>
      <c r="K69" s="32">
        <v>0</v>
      </c>
      <c r="L69" s="32">
        <v>626800</v>
      </c>
      <c r="M69" s="32">
        <v>0</v>
      </c>
      <c r="N69" s="32">
        <v>23000</v>
      </c>
      <c r="O69" s="32">
        <v>4080355</v>
      </c>
      <c r="P69" s="32">
        <v>984100</v>
      </c>
      <c r="Q69" s="32">
        <v>456800</v>
      </c>
      <c r="R69" s="32">
        <v>355000</v>
      </c>
      <c r="S69" s="32">
        <v>267300</v>
      </c>
      <c r="T69" s="32">
        <v>131000</v>
      </c>
      <c r="U69" s="32">
        <v>435500</v>
      </c>
      <c r="V69" s="32">
        <v>0</v>
      </c>
      <c r="W69" s="32">
        <v>0</v>
      </c>
      <c r="X69" s="32">
        <v>73000</v>
      </c>
      <c r="Y69" s="32">
        <v>593000</v>
      </c>
      <c r="Z69" s="32">
        <v>544655</v>
      </c>
      <c r="AA69" s="32">
        <v>190000</v>
      </c>
      <c r="AB69" s="32">
        <v>50000</v>
      </c>
      <c r="AC69" s="32">
        <v>9700555</v>
      </c>
      <c r="AD69" s="32">
        <v>130000</v>
      </c>
      <c r="AE69" s="32">
        <v>92700</v>
      </c>
      <c r="AF69" s="32">
        <v>3426855</v>
      </c>
      <c r="AG69" s="32">
        <v>397500</v>
      </c>
      <c r="AH69" s="32">
        <v>141000</v>
      </c>
      <c r="AI69" s="32">
        <v>5512500</v>
      </c>
      <c r="AJ69" s="32">
        <v>672300</v>
      </c>
      <c r="AK69" s="32">
        <v>108000</v>
      </c>
      <c r="AL69" s="32">
        <v>196400</v>
      </c>
      <c r="AM69" s="32">
        <v>183100</v>
      </c>
      <c r="AN69" s="32">
        <v>184800</v>
      </c>
      <c r="AO69" s="32">
        <v>3068000</v>
      </c>
      <c r="AP69" s="32">
        <v>270500</v>
      </c>
      <c r="AQ69" s="32">
        <v>0</v>
      </c>
      <c r="AR69" s="32">
        <v>1983000</v>
      </c>
      <c r="AS69" s="32">
        <v>152000</v>
      </c>
      <c r="AT69" s="32">
        <v>5000</v>
      </c>
      <c r="AU69" s="32">
        <v>0</v>
      </c>
      <c r="AV69" s="32">
        <v>657500</v>
      </c>
      <c r="AW69" s="32"/>
      <c r="AX69" s="26" t="s">
        <v>58</v>
      </c>
    </row>
    <row r="70" spans="1:50" x14ac:dyDescent="0.35">
      <c r="A70" t="s">
        <v>158</v>
      </c>
      <c r="B70" s="33">
        <v>42185</v>
      </c>
      <c r="C70" s="32">
        <v>18916102</v>
      </c>
      <c r="D70" s="32">
        <v>1297000</v>
      </c>
      <c r="E70" s="32">
        <v>190200</v>
      </c>
      <c r="F70" s="32">
        <v>0</v>
      </c>
      <c r="G70" s="32">
        <v>0</v>
      </c>
      <c r="H70" s="32">
        <v>0</v>
      </c>
      <c r="I70" s="32">
        <v>457000</v>
      </c>
      <c r="J70" s="32">
        <v>0</v>
      </c>
      <c r="K70" s="32">
        <v>0</v>
      </c>
      <c r="L70" s="32">
        <v>626800</v>
      </c>
      <c r="M70" s="32">
        <v>0</v>
      </c>
      <c r="N70" s="32">
        <v>23000</v>
      </c>
      <c r="O70" s="32">
        <v>4123947</v>
      </c>
      <c r="P70" s="32">
        <v>1000200</v>
      </c>
      <c r="Q70" s="32">
        <v>458800</v>
      </c>
      <c r="R70" s="32">
        <v>355000</v>
      </c>
      <c r="S70" s="32">
        <v>267300</v>
      </c>
      <c r="T70" s="32">
        <v>144000</v>
      </c>
      <c r="U70" s="32">
        <v>436800</v>
      </c>
      <c r="V70" s="32">
        <v>0</v>
      </c>
      <c r="W70" s="32">
        <v>0</v>
      </c>
      <c r="X70" s="32">
        <v>74600</v>
      </c>
      <c r="Y70" s="32">
        <v>605000</v>
      </c>
      <c r="Z70" s="32">
        <v>547247</v>
      </c>
      <c r="AA70" s="32">
        <v>185000</v>
      </c>
      <c r="AB70" s="32">
        <v>50000</v>
      </c>
      <c r="AC70" s="32">
        <v>9810055</v>
      </c>
      <c r="AD70" s="32">
        <v>135000</v>
      </c>
      <c r="AE70" s="32">
        <v>92700</v>
      </c>
      <c r="AF70" s="32">
        <v>3483855</v>
      </c>
      <c r="AG70" s="32">
        <v>397500</v>
      </c>
      <c r="AH70" s="32">
        <v>141000</v>
      </c>
      <c r="AI70" s="32">
        <v>5560000</v>
      </c>
      <c r="AJ70" s="32">
        <v>683100</v>
      </c>
      <c r="AK70" s="32">
        <v>110000</v>
      </c>
      <c r="AL70" s="32">
        <v>197100</v>
      </c>
      <c r="AM70" s="32">
        <v>186100</v>
      </c>
      <c r="AN70" s="32">
        <v>189900</v>
      </c>
      <c r="AO70" s="32">
        <v>3002000</v>
      </c>
      <c r="AP70" s="32">
        <v>183500</v>
      </c>
      <c r="AQ70" s="32">
        <v>0</v>
      </c>
      <c r="AR70" s="32">
        <v>2004000</v>
      </c>
      <c r="AS70" s="32">
        <v>152000</v>
      </c>
      <c r="AT70" s="32">
        <v>5000</v>
      </c>
      <c r="AU70" s="32">
        <v>0</v>
      </c>
      <c r="AV70" s="32">
        <v>657500</v>
      </c>
      <c r="AW70" s="32"/>
      <c r="AX70" s="26" t="s">
        <v>58</v>
      </c>
    </row>
    <row r="71" spans="1:50" x14ac:dyDescent="0.35">
      <c r="A71" t="s">
        <v>158</v>
      </c>
      <c r="B71" s="33">
        <v>42551</v>
      </c>
      <c r="C71" s="32">
        <v>19345102</v>
      </c>
      <c r="D71" s="32">
        <v>1318000</v>
      </c>
      <c r="E71" s="32">
        <v>190200</v>
      </c>
      <c r="F71" s="32">
        <v>0</v>
      </c>
      <c r="G71" s="32">
        <v>0</v>
      </c>
      <c r="H71" s="32">
        <v>0</v>
      </c>
      <c r="I71" s="32">
        <v>460000</v>
      </c>
      <c r="J71" s="32">
        <v>0</v>
      </c>
      <c r="K71" s="32">
        <v>0</v>
      </c>
      <c r="L71" s="32">
        <v>644800</v>
      </c>
      <c r="M71" s="32">
        <v>0</v>
      </c>
      <c r="N71" s="32">
        <v>23000</v>
      </c>
      <c r="O71" s="32">
        <v>4197947</v>
      </c>
      <c r="P71" s="32">
        <v>1000200</v>
      </c>
      <c r="Q71" s="32">
        <v>458800</v>
      </c>
      <c r="R71" s="32">
        <v>355000</v>
      </c>
      <c r="S71" s="32">
        <v>298300</v>
      </c>
      <c r="T71" s="32">
        <v>144000</v>
      </c>
      <c r="U71" s="32">
        <v>436800</v>
      </c>
      <c r="V71" s="32">
        <v>0</v>
      </c>
      <c r="W71" s="32">
        <v>0</v>
      </c>
      <c r="X71" s="32">
        <v>94600</v>
      </c>
      <c r="Y71" s="32">
        <v>618000</v>
      </c>
      <c r="Z71" s="32">
        <v>547247</v>
      </c>
      <c r="AA71" s="32">
        <v>195000</v>
      </c>
      <c r="AB71" s="32">
        <v>50000</v>
      </c>
      <c r="AC71" s="32">
        <v>10117755</v>
      </c>
      <c r="AD71" s="32">
        <v>140500</v>
      </c>
      <c r="AE71" s="32">
        <v>92700</v>
      </c>
      <c r="AF71" s="32">
        <v>3504355</v>
      </c>
      <c r="AG71" s="32">
        <v>397500</v>
      </c>
      <c r="AH71" s="32">
        <v>141000</v>
      </c>
      <c r="AI71" s="32">
        <v>5841700</v>
      </c>
      <c r="AJ71" s="32">
        <v>705400</v>
      </c>
      <c r="AK71" s="32">
        <v>110500</v>
      </c>
      <c r="AL71" s="32">
        <v>212400</v>
      </c>
      <c r="AM71" s="32">
        <v>193100</v>
      </c>
      <c r="AN71" s="32">
        <v>189400</v>
      </c>
      <c r="AO71" s="32">
        <v>3006000</v>
      </c>
      <c r="AP71" s="32">
        <v>183500</v>
      </c>
      <c r="AQ71" s="32">
        <v>0</v>
      </c>
      <c r="AR71" s="32">
        <v>2006000</v>
      </c>
      <c r="AS71" s="32">
        <v>152000</v>
      </c>
      <c r="AT71" s="32">
        <v>5000</v>
      </c>
      <c r="AU71" s="32">
        <v>0</v>
      </c>
      <c r="AV71" s="32">
        <v>659500</v>
      </c>
      <c r="AW71" s="32"/>
      <c r="AX71" s="26" t="s">
        <v>58</v>
      </c>
    </row>
    <row r="72" spans="1:50" x14ac:dyDescent="0.35">
      <c r="A72" t="s">
        <v>158</v>
      </c>
      <c r="B72" s="33">
        <v>42916</v>
      </c>
      <c r="C72" s="32">
        <v>19473319</v>
      </c>
      <c r="D72" s="32">
        <v>1275400</v>
      </c>
      <c r="E72" s="32">
        <v>190200</v>
      </c>
      <c r="F72" s="32">
        <v>0</v>
      </c>
      <c r="G72" s="32">
        <v>0</v>
      </c>
      <c r="H72" s="32">
        <v>0</v>
      </c>
      <c r="I72" s="32">
        <v>422400</v>
      </c>
      <c r="J72" s="32">
        <v>0</v>
      </c>
      <c r="K72" s="32">
        <v>0</v>
      </c>
      <c r="L72" s="32">
        <v>639800</v>
      </c>
      <c r="M72" s="32">
        <v>0</v>
      </c>
      <c r="N72" s="32">
        <v>23000</v>
      </c>
      <c r="O72" s="32">
        <v>4185264</v>
      </c>
      <c r="P72" s="32">
        <v>1020200</v>
      </c>
      <c r="Q72" s="32">
        <v>460800</v>
      </c>
      <c r="R72" s="32">
        <v>373500</v>
      </c>
      <c r="S72" s="32">
        <v>298300</v>
      </c>
      <c r="T72" s="32">
        <v>144000</v>
      </c>
      <c r="U72" s="32">
        <v>442700</v>
      </c>
      <c r="V72" s="32">
        <v>0</v>
      </c>
      <c r="W72" s="32">
        <v>0</v>
      </c>
      <c r="X72" s="32">
        <v>94600</v>
      </c>
      <c r="Y72" s="32">
        <v>633000</v>
      </c>
      <c r="Z72" s="32">
        <v>473164</v>
      </c>
      <c r="AA72" s="32">
        <v>195000</v>
      </c>
      <c r="AB72" s="32">
        <v>50000</v>
      </c>
      <c r="AC72" s="32">
        <v>10290255</v>
      </c>
      <c r="AD72" s="32">
        <v>140500</v>
      </c>
      <c r="AE72" s="32">
        <v>92700</v>
      </c>
      <c r="AF72" s="32">
        <v>3530355</v>
      </c>
      <c r="AG72" s="32">
        <v>409800</v>
      </c>
      <c r="AH72" s="32">
        <v>141000</v>
      </c>
      <c r="AI72" s="32">
        <v>5975900</v>
      </c>
      <c r="AJ72" s="32">
        <v>721400</v>
      </c>
      <c r="AK72" s="32">
        <v>110500</v>
      </c>
      <c r="AL72" s="32">
        <v>212400</v>
      </c>
      <c r="AM72" s="32">
        <v>209100</v>
      </c>
      <c r="AN72" s="32">
        <v>189400</v>
      </c>
      <c r="AO72" s="32">
        <v>3001000</v>
      </c>
      <c r="AP72" s="32">
        <v>178500</v>
      </c>
      <c r="AQ72" s="32">
        <v>0</v>
      </c>
      <c r="AR72" s="32">
        <v>2006000</v>
      </c>
      <c r="AS72" s="32">
        <v>152000</v>
      </c>
      <c r="AT72" s="32">
        <v>5000</v>
      </c>
      <c r="AU72" s="32">
        <v>0</v>
      </c>
      <c r="AV72" s="32">
        <v>659500</v>
      </c>
      <c r="AW72" s="32"/>
      <c r="AX72" s="26" t="s">
        <v>58</v>
      </c>
    </row>
    <row r="73" spans="1:50" x14ac:dyDescent="0.35">
      <c r="A73" t="s">
        <v>158</v>
      </c>
      <c r="B73" s="33">
        <v>43281</v>
      </c>
      <c r="C73" s="32">
        <v>19761494</v>
      </c>
      <c r="D73" s="32">
        <v>1283800</v>
      </c>
      <c r="E73" s="32">
        <v>190200</v>
      </c>
      <c r="F73" s="32">
        <v>0</v>
      </c>
      <c r="G73" s="32">
        <v>0</v>
      </c>
      <c r="H73" s="32">
        <v>0</v>
      </c>
      <c r="I73" s="32">
        <v>430800</v>
      </c>
      <c r="J73" s="32">
        <v>0</v>
      </c>
      <c r="K73" s="32">
        <v>0</v>
      </c>
      <c r="L73" s="32">
        <v>639800</v>
      </c>
      <c r="M73" s="32">
        <v>0</v>
      </c>
      <c r="N73" s="32">
        <v>23000</v>
      </c>
      <c r="O73" s="32">
        <v>4315264</v>
      </c>
      <c r="P73" s="32">
        <v>1051700</v>
      </c>
      <c r="Q73" s="32">
        <v>460800</v>
      </c>
      <c r="R73" s="32">
        <v>400500</v>
      </c>
      <c r="S73" s="32">
        <v>298300</v>
      </c>
      <c r="T73" s="32">
        <v>147000</v>
      </c>
      <c r="U73" s="32">
        <v>442700</v>
      </c>
      <c r="V73" s="32">
        <v>0</v>
      </c>
      <c r="W73" s="32">
        <v>0</v>
      </c>
      <c r="X73" s="32">
        <v>94600</v>
      </c>
      <c r="Y73" s="32">
        <v>633000</v>
      </c>
      <c r="Z73" s="32">
        <v>551664</v>
      </c>
      <c r="AA73" s="32">
        <v>185000</v>
      </c>
      <c r="AB73" s="32">
        <v>50000</v>
      </c>
      <c r="AC73" s="32">
        <v>10425630</v>
      </c>
      <c r="AD73" s="32">
        <v>150500</v>
      </c>
      <c r="AE73" s="32">
        <v>92700</v>
      </c>
      <c r="AF73" s="32">
        <v>3514230</v>
      </c>
      <c r="AG73" s="32">
        <v>409800</v>
      </c>
      <c r="AH73" s="32">
        <v>151100</v>
      </c>
      <c r="AI73" s="32">
        <v>6107300</v>
      </c>
      <c r="AJ73" s="32">
        <v>724400</v>
      </c>
      <c r="AK73" s="32">
        <v>111500</v>
      </c>
      <c r="AL73" s="32">
        <v>212400</v>
      </c>
      <c r="AM73" s="32">
        <v>209100</v>
      </c>
      <c r="AN73" s="32">
        <v>191400</v>
      </c>
      <c r="AO73" s="32">
        <v>3012400</v>
      </c>
      <c r="AP73" s="32">
        <v>178500</v>
      </c>
      <c r="AQ73" s="32">
        <v>0</v>
      </c>
      <c r="AR73" s="32">
        <v>2014400</v>
      </c>
      <c r="AS73" s="32">
        <v>152000</v>
      </c>
      <c r="AT73" s="32">
        <v>5000</v>
      </c>
      <c r="AU73" s="32">
        <v>0</v>
      </c>
      <c r="AV73" s="32">
        <v>662500</v>
      </c>
      <c r="AW73" s="32"/>
      <c r="AX73" s="26" t="s">
        <v>58</v>
      </c>
    </row>
    <row r="74" spans="1:50" x14ac:dyDescent="0.35">
      <c r="A74" t="s">
        <v>158</v>
      </c>
      <c r="B74" s="33">
        <v>43646</v>
      </c>
      <c r="C74" s="32">
        <v>19833258</v>
      </c>
      <c r="D74" s="32">
        <v>1291100</v>
      </c>
      <c r="E74" s="32">
        <v>190200</v>
      </c>
      <c r="F74" s="32">
        <v>0</v>
      </c>
      <c r="G74" s="32">
        <v>0</v>
      </c>
      <c r="H74" s="32">
        <v>0</v>
      </c>
      <c r="I74" s="32">
        <v>438100</v>
      </c>
      <c r="J74" s="32">
        <v>0</v>
      </c>
      <c r="K74" s="32">
        <v>0</v>
      </c>
      <c r="L74" s="32">
        <v>639800</v>
      </c>
      <c r="M74" s="32">
        <v>0</v>
      </c>
      <c r="N74" s="32">
        <v>23000</v>
      </c>
      <c r="O74" s="32">
        <v>4297533</v>
      </c>
      <c r="P74" s="32">
        <v>1066200</v>
      </c>
      <c r="Q74" s="32">
        <v>470800</v>
      </c>
      <c r="R74" s="32">
        <v>405400</v>
      </c>
      <c r="S74" s="32">
        <v>292000</v>
      </c>
      <c r="T74" s="32">
        <v>147000</v>
      </c>
      <c r="U74" s="32">
        <v>448700</v>
      </c>
      <c r="V74" s="32">
        <v>0</v>
      </c>
      <c r="W74" s="32">
        <v>0</v>
      </c>
      <c r="X74" s="32">
        <v>94000</v>
      </c>
      <c r="Y74" s="32">
        <v>633000</v>
      </c>
      <c r="Z74" s="32">
        <v>555433</v>
      </c>
      <c r="AA74" s="32">
        <v>185000</v>
      </c>
      <c r="AB74" s="32">
        <v>0</v>
      </c>
      <c r="AC74" s="32">
        <v>10497025</v>
      </c>
      <c r="AD74" s="32">
        <v>150500</v>
      </c>
      <c r="AE74" s="32">
        <v>92700</v>
      </c>
      <c r="AF74" s="32">
        <v>3529825</v>
      </c>
      <c r="AG74" s="32">
        <v>415000</v>
      </c>
      <c r="AH74" s="32">
        <v>151000</v>
      </c>
      <c r="AI74" s="32">
        <v>6158000</v>
      </c>
      <c r="AJ74" s="32">
        <v>730200</v>
      </c>
      <c r="AK74" s="32">
        <v>111700</v>
      </c>
      <c r="AL74" s="32">
        <v>214900</v>
      </c>
      <c r="AM74" s="32">
        <v>212200</v>
      </c>
      <c r="AN74" s="32">
        <v>191400</v>
      </c>
      <c r="AO74" s="32">
        <v>3017400</v>
      </c>
      <c r="AP74" s="32">
        <v>178500</v>
      </c>
      <c r="AQ74" s="32">
        <v>0</v>
      </c>
      <c r="AR74" s="32">
        <v>2009400</v>
      </c>
      <c r="AS74" s="32">
        <v>152000</v>
      </c>
      <c r="AT74" s="32">
        <v>5000</v>
      </c>
      <c r="AU74" s="32">
        <v>0</v>
      </c>
      <c r="AV74" s="32">
        <v>672500</v>
      </c>
      <c r="AW74" s="32"/>
      <c r="AX74" s="26" t="s">
        <v>58</v>
      </c>
    </row>
    <row r="75" spans="1:50" x14ac:dyDescent="0.35">
      <c r="A75" s="136" t="s">
        <v>158</v>
      </c>
      <c r="B75" s="137">
        <v>44012</v>
      </c>
      <c r="C75" s="138">
        <v>19634219</v>
      </c>
      <c r="D75" s="138">
        <v>941100</v>
      </c>
      <c r="E75" s="138">
        <v>190200</v>
      </c>
      <c r="F75" s="138">
        <v>0</v>
      </c>
      <c r="G75" s="138">
        <v>0</v>
      </c>
      <c r="H75" s="138">
        <v>0</v>
      </c>
      <c r="I75" s="138">
        <v>438100</v>
      </c>
      <c r="J75" s="138">
        <v>0</v>
      </c>
      <c r="K75" s="138">
        <v>0</v>
      </c>
      <c r="L75" s="138">
        <v>289800</v>
      </c>
      <c r="M75" s="138">
        <v>0</v>
      </c>
      <c r="N75" s="138">
        <v>23000</v>
      </c>
      <c r="O75" s="138">
        <v>4391124</v>
      </c>
      <c r="P75" s="138">
        <v>1097200</v>
      </c>
      <c r="Q75" s="138">
        <v>470800</v>
      </c>
      <c r="R75" s="138">
        <v>415930</v>
      </c>
      <c r="S75" s="138">
        <v>306000</v>
      </c>
      <c r="T75" s="138">
        <v>147000</v>
      </c>
      <c r="U75" s="138">
        <v>483000</v>
      </c>
      <c r="V75" s="138">
        <v>0</v>
      </c>
      <c r="W75" s="138">
        <v>0</v>
      </c>
      <c r="X75" s="138">
        <v>94000</v>
      </c>
      <c r="Y75" s="138">
        <v>633000</v>
      </c>
      <c r="Z75" s="138">
        <v>559194</v>
      </c>
      <c r="AA75" s="138">
        <v>185000</v>
      </c>
      <c r="AB75" s="138">
        <v>0</v>
      </c>
      <c r="AC75" s="138">
        <v>10554395</v>
      </c>
      <c r="AD75" s="138">
        <v>145600</v>
      </c>
      <c r="AE75" s="138">
        <v>92700</v>
      </c>
      <c r="AF75" s="138">
        <v>3569295</v>
      </c>
      <c r="AG75" s="138">
        <v>415000</v>
      </c>
      <c r="AH75" s="138">
        <v>152000</v>
      </c>
      <c r="AI75" s="138">
        <v>6179800</v>
      </c>
      <c r="AJ75" s="138">
        <v>740200</v>
      </c>
      <c r="AK75" s="138">
        <v>111700</v>
      </c>
      <c r="AL75" s="138">
        <v>222900</v>
      </c>
      <c r="AM75" s="138">
        <v>214200</v>
      </c>
      <c r="AN75" s="138">
        <v>191400</v>
      </c>
      <c r="AO75" s="138">
        <v>3007400</v>
      </c>
      <c r="AP75" s="138">
        <v>178500</v>
      </c>
      <c r="AQ75" s="138">
        <v>0</v>
      </c>
      <c r="AR75" s="138">
        <v>1999400</v>
      </c>
      <c r="AS75" s="138">
        <v>152000</v>
      </c>
      <c r="AT75" s="138">
        <v>5000</v>
      </c>
      <c r="AU75" s="138">
        <v>0</v>
      </c>
      <c r="AV75" s="138">
        <v>672500</v>
      </c>
      <c r="AW75" s="32"/>
      <c r="AX75" s="26" t="s">
        <v>58</v>
      </c>
    </row>
    <row r="76" spans="1:50" x14ac:dyDescent="0.35">
      <c r="AX76" s="26" t="s">
        <v>58</v>
      </c>
    </row>
    <row r="77" spans="1:50" x14ac:dyDescent="0.35">
      <c r="A77" s="2" t="s">
        <v>158</v>
      </c>
      <c r="B77" s="29" t="s">
        <v>57</v>
      </c>
      <c r="C77" s="30" t="s">
        <v>157</v>
      </c>
      <c r="D77" s="30" t="s">
        <v>157</v>
      </c>
      <c r="E77" s="30" t="s">
        <v>157</v>
      </c>
      <c r="F77" s="30" t="s">
        <v>157</v>
      </c>
      <c r="G77" s="30" t="s">
        <v>157</v>
      </c>
      <c r="H77" s="30" t="s">
        <v>157</v>
      </c>
      <c r="I77" s="30" t="s">
        <v>157</v>
      </c>
      <c r="J77" s="30" t="s">
        <v>157</v>
      </c>
      <c r="K77" s="30" t="s">
        <v>157</v>
      </c>
      <c r="L77" s="30" t="s">
        <v>157</v>
      </c>
      <c r="M77" s="30" t="s">
        <v>157</v>
      </c>
      <c r="N77" s="30" t="s">
        <v>157</v>
      </c>
      <c r="O77" s="30" t="s">
        <v>157</v>
      </c>
      <c r="P77" s="30" t="s">
        <v>157</v>
      </c>
      <c r="Q77" s="30" t="s">
        <v>157</v>
      </c>
      <c r="R77" s="30" t="s">
        <v>157</v>
      </c>
      <c r="S77" s="30" t="s">
        <v>157</v>
      </c>
      <c r="T77" s="30" t="s">
        <v>157</v>
      </c>
      <c r="U77" s="30" t="s">
        <v>157</v>
      </c>
      <c r="V77" s="30" t="s">
        <v>157</v>
      </c>
      <c r="W77" s="30" t="s">
        <v>157</v>
      </c>
      <c r="X77" s="30" t="s">
        <v>157</v>
      </c>
      <c r="Y77" s="30" t="s">
        <v>157</v>
      </c>
      <c r="Z77" s="30" t="s">
        <v>157</v>
      </c>
      <c r="AA77" s="30" t="s">
        <v>157</v>
      </c>
      <c r="AB77" s="30" t="s">
        <v>157</v>
      </c>
      <c r="AC77" s="30" t="s">
        <v>157</v>
      </c>
      <c r="AD77" s="30" t="s">
        <v>157</v>
      </c>
      <c r="AE77" s="30" t="s">
        <v>157</v>
      </c>
      <c r="AF77" s="30" t="s">
        <v>157</v>
      </c>
      <c r="AG77" s="30" t="s">
        <v>157</v>
      </c>
      <c r="AH77" s="30" t="s">
        <v>157</v>
      </c>
      <c r="AI77" s="30" t="s">
        <v>157</v>
      </c>
      <c r="AJ77" s="30" t="s">
        <v>157</v>
      </c>
      <c r="AK77" s="30" t="s">
        <v>157</v>
      </c>
      <c r="AL77" s="30" t="s">
        <v>157</v>
      </c>
      <c r="AM77" s="30" t="s">
        <v>157</v>
      </c>
      <c r="AN77" s="30" t="s">
        <v>157</v>
      </c>
      <c r="AO77" s="30" t="s">
        <v>157</v>
      </c>
      <c r="AP77" s="30" t="s">
        <v>157</v>
      </c>
      <c r="AQ77" s="30" t="s">
        <v>157</v>
      </c>
      <c r="AR77" s="30" t="s">
        <v>157</v>
      </c>
      <c r="AS77" s="30" t="s">
        <v>157</v>
      </c>
      <c r="AT77" s="30" t="s">
        <v>157</v>
      </c>
      <c r="AU77" s="30" t="s">
        <v>157</v>
      </c>
      <c r="AV77" s="30" t="s">
        <v>157</v>
      </c>
      <c r="AW77" s="30"/>
      <c r="AX77" s="26" t="s">
        <v>58</v>
      </c>
    </row>
    <row r="78" spans="1:50" x14ac:dyDescent="0.35">
      <c r="A78" t="s">
        <v>158</v>
      </c>
      <c r="B78" s="33">
        <v>40359</v>
      </c>
      <c r="C78" s="32">
        <v>773007</v>
      </c>
      <c r="D78" s="32">
        <v>150000</v>
      </c>
      <c r="E78" s="32">
        <v>0</v>
      </c>
      <c r="F78" s="32">
        <v>0</v>
      </c>
      <c r="G78" s="32">
        <v>32000</v>
      </c>
      <c r="H78" s="32">
        <v>0</v>
      </c>
      <c r="I78" s="32">
        <v>118000</v>
      </c>
      <c r="J78" s="32">
        <v>0</v>
      </c>
      <c r="K78" s="32">
        <v>0</v>
      </c>
      <c r="L78" s="32">
        <v>0</v>
      </c>
      <c r="M78" s="32">
        <v>0</v>
      </c>
      <c r="N78" s="32">
        <v>0</v>
      </c>
      <c r="O78" s="32">
        <v>72900</v>
      </c>
      <c r="P78" s="32">
        <v>58900</v>
      </c>
      <c r="Q78" s="32">
        <v>0</v>
      </c>
      <c r="R78" s="32">
        <v>0</v>
      </c>
      <c r="S78" s="32">
        <v>0</v>
      </c>
      <c r="T78" s="32">
        <v>0</v>
      </c>
      <c r="U78" s="32">
        <v>0</v>
      </c>
      <c r="V78" s="32">
        <v>0</v>
      </c>
      <c r="W78" s="32">
        <v>0</v>
      </c>
      <c r="X78" s="32">
        <v>0</v>
      </c>
      <c r="Y78" s="32">
        <v>0</v>
      </c>
      <c r="Z78" s="32">
        <v>14000</v>
      </c>
      <c r="AA78" s="32">
        <v>0</v>
      </c>
      <c r="AB78" s="32">
        <v>0</v>
      </c>
      <c r="AC78" s="32">
        <v>242107</v>
      </c>
      <c r="AD78" s="32">
        <v>0</v>
      </c>
      <c r="AE78" s="32">
        <v>0</v>
      </c>
      <c r="AF78" s="32">
        <v>159000</v>
      </c>
      <c r="AG78" s="32">
        <v>0</v>
      </c>
      <c r="AH78" s="32">
        <v>18107</v>
      </c>
      <c r="AI78" s="32">
        <v>65000</v>
      </c>
      <c r="AJ78" s="32">
        <v>15000</v>
      </c>
      <c r="AK78" s="32">
        <v>0</v>
      </c>
      <c r="AL78" s="32">
        <v>0</v>
      </c>
      <c r="AM78" s="32">
        <v>11000</v>
      </c>
      <c r="AN78" s="32">
        <v>4000</v>
      </c>
      <c r="AO78" s="32">
        <v>293000</v>
      </c>
      <c r="AP78" s="32">
        <v>98000</v>
      </c>
      <c r="AQ78" s="32">
        <v>0</v>
      </c>
      <c r="AR78" s="32">
        <v>195000</v>
      </c>
      <c r="AS78" s="32">
        <v>0</v>
      </c>
      <c r="AT78" s="32">
        <v>0</v>
      </c>
      <c r="AU78" s="32">
        <v>0</v>
      </c>
      <c r="AV78" s="32">
        <v>0</v>
      </c>
      <c r="AW78" s="32"/>
      <c r="AX78" s="26" t="s">
        <v>58</v>
      </c>
    </row>
    <row r="79" spans="1:50" x14ac:dyDescent="0.35">
      <c r="A79" t="s">
        <v>158</v>
      </c>
      <c r="B79" s="33">
        <v>40724</v>
      </c>
      <c r="C79" s="32">
        <v>843307</v>
      </c>
      <c r="D79" s="32">
        <v>435000</v>
      </c>
      <c r="E79" s="32">
        <v>190200</v>
      </c>
      <c r="F79" s="32">
        <v>0</v>
      </c>
      <c r="G79" s="32">
        <v>16000</v>
      </c>
      <c r="H79" s="32">
        <v>0</v>
      </c>
      <c r="I79" s="32">
        <v>158000</v>
      </c>
      <c r="J79" s="32">
        <v>0</v>
      </c>
      <c r="K79" s="32">
        <v>0</v>
      </c>
      <c r="L79" s="32">
        <v>0</v>
      </c>
      <c r="M79" s="32">
        <v>70800</v>
      </c>
      <c r="N79" s="32">
        <v>0</v>
      </c>
      <c r="O79" s="32">
        <v>79200</v>
      </c>
      <c r="P79" s="32">
        <v>58900</v>
      </c>
      <c r="Q79" s="32">
        <v>0</v>
      </c>
      <c r="R79" s="32">
        <v>0</v>
      </c>
      <c r="S79" s="32">
        <v>6300</v>
      </c>
      <c r="T79" s="32">
        <v>0</v>
      </c>
      <c r="U79" s="32">
        <v>0</v>
      </c>
      <c r="V79" s="32">
        <v>0</v>
      </c>
      <c r="W79" s="32">
        <v>0</v>
      </c>
      <c r="X79" s="32">
        <v>0</v>
      </c>
      <c r="Y79" s="32">
        <v>0</v>
      </c>
      <c r="Z79" s="32">
        <v>14000</v>
      </c>
      <c r="AA79" s="32">
        <v>0</v>
      </c>
      <c r="AB79" s="32">
        <v>0</v>
      </c>
      <c r="AC79" s="32">
        <v>139107</v>
      </c>
      <c r="AD79" s="32">
        <v>0</v>
      </c>
      <c r="AE79" s="32">
        <v>0</v>
      </c>
      <c r="AF79" s="32">
        <v>56000</v>
      </c>
      <c r="AG79" s="32">
        <v>0</v>
      </c>
      <c r="AH79" s="32">
        <v>18107</v>
      </c>
      <c r="AI79" s="32">
        <v>65000</v>
      </c>
      <c r="AJ79" s="32">
        <v>4000</v>
      </c>
      <c r="AK79" s="32">
        <v>0</v>
      </c>
      <c r="AL79" s="32">
        <v>0</v>
      </c>
      <c r="AM79" s="32">
        <v>0</v>
      </c>
      <c r="AN79" s="32">
        <v>4000</v>
      </c>
      <c r="AO79" s="32">
        <v>186000</v>
      </c>
      <c r="AP79" s="32">
        <v>96000</v>
      </c>
      <c r="AQ79" s="32">
        <v>0</v>
      </c>
      <c r="AR79" s="32">
        <v>90000</v>
      </c>
      <c r="AS79" s="32">
        <v>0</v>
      </c>
      <c r="AT79" s="32">
        <v>0</v>
      </c>
      <c r="AU79" s="32">
        <v>0</v>
      </c>
      <c r="AV79" s="32">
        <v>0</v>
      </c>
      <c r="AW79" s="32"/>
      <c r="AX79" s="26" t="s">
        <v>58</v>
      </c>
    </row>
    <row r="80" spans="1:50" x14ac:dyDescent="0.35">
      <c r="A80" t="s">
        <v>158</v>
      </c>
      <c r="B80" s="33">
        <v>41090</v>
      </c>
      <c r="C80" s="32">
        <v>614907</v>
      </c>
      <c r="D80" s="32">
        <v>190000</v>
      </c>
      <c r="E80" s="32">
        <v>0</v>
      </c>
      <c r="F80" s="32">
        <v>0</v>
      </c>
      <c r="G80" s="32">
        <v>32000</v>
      </c>
      <c r="H80" s="32">
        <v>0</v>
      </c>
      <c r="I80" s="32">
        <v>158000</v>
      </c>
      <c r="J80" s="32">
        <v>0</v>
      </c>
      <c r="K80" s="32">
        <v>0</v>
      </c>
      <c r="L80" s="32">
        <v>0</v>
      </c>
      <c r="M80" s="32">
        <v>0</v>
      </c>
      <c r="N80" s="32">
        <v>0</v>
      </c>
      <c r="O80" s="32">
        <v>43300</v>
      </c>
      <c r="P80" s="32">
        <v>23000</v>
      </c>
      <c r="Q80" s="32">
        <v>0</v>
      </c>
      <c r="R80" s="32">
        <v>0</v>
      </c>
      <c r="S80" s="32">
        <v>6300</v>
      </c>
      <c r="T80" s="32">
        <v>0</v>
      </c>
      <c r="U80" s="32">
        <v>0</v>
      </c>
      <c r="V80" s="32">
        <v>0</v>
      </c>
      <c r="W80" s="32">
        <v>0</v>
      </c>
      <c r="X80" s="32">
        <v>0</v>
      </c>
      <c r="Y80" s="32">
        <v>0</v>
      </c>
      <c r="Z80" s="32">
        <v>14000</v>
      </c>
      <c r="AA80" s="32">
        <v>0</v>
      </c>
      <c r="AB80" s="32">
        <v>0</v>
      </c>
      <c r="AC80" s="32">
        <v>189107</v>
      </c>
      <c r="AD80" s="32">
        <v>0</v>
      </c>
      <c r="AE80" s="32">
        <v>0</v>
      </c>
      <c r="AF80" s="32">
        <v>56000</v>
      </c>
      <c r="AG80" s="32">
        <v>0</v>
      </c>
      <c r="AH80" s="32">
        <v>18107</v>
      </c>
      <c r="AI80" s="32">
        <v>115000</v>
      </c>
      <c r="AJ80" s="32">
        <v>0</v>
      </c>
      <c r="AK80" s="32">
        <v>0</v>
      </c>
      <c r="AL80" s="32">
        <v>0</v>
      </c>
      <c r="AM80" s="32">
        <v>0</v>
      </c>
      <c r="AN80" s="32">
        <v>0</v>
      </c>
      <c r="AO80" s="32">
        <v>192500</v>
      </c>
      <c r="AP80" s="32">
        <v>96000</v>
      </c>
      <c r="AQ80" s="32">
        <v>0</v>
      </c>
      <c r="AR80" s="32">
        <v>96500</v>
      </c>
      <c r="AS80" s="32">
        <v>0</v>
      </c>
      <c r="AT80" s="32">
        <v>0</v>
      </c>
      <c r="AU80" s="32">
        <v>0</v>
      </c>
      <c r="AV80" s="32">
        <v>0</v>
      </c>
      <c r="AW80" s="32"/>
      <c r="AX80" s="26" t="s">
        <v>58</v>
      </c>
    </row>
    <row r="81" spans="1:50" x14ac:dyDescent="0.35">
      <c r="A81" t="s">
        <v>158</v>
      </c>
      <c r="B81" s="33">
        <v>41455</v>
      </c>
      <c r="C81" s="32">
        <v>1108200</v>
      </c>
      <c r="D81" s="32">
        <v>32000</v>
      </c>
      <c r="E81" s="32">
        <v>0</v>
      </c>
      <c r="F81" s="32">
        <v>0</v>
      </c>
      <c r="G81" s="32">
        <v>32000</v>
      </c>
      <c r="H81" s="32">
        <v>0</v>
      </c>
      <c r="I81" s="32">
        <v>0</v>
      </c>
      <c r="J81" s="32">
        <v>0</v>
      </c>
      <c r="K81" s="32">
        <v>0</v>
      </c>
      <c r="L81" s="32">
        <v>0</v>
      </c>
      <c r="M81" s="32">
        <v>0</v>
      </c>
      <c r="N81" s="32">
        <v>0</v>
      </c>
      <c r="O81" s="32">
        <v>287000</v>
      </c>
      <c r="P81" s="32">
        <v>23000</v>
      </c>
      <c r="Q81" s="32">
        <v>250000</v>
      </c>
      <c r="R81" s="32">
        <v>0</v>
      </c>
      <c r="S81" s="32">
        <v>0</v>
      </c>
      <c r="T81" s="32">
        <v>0</v>
      </c>
      <c r="U81" s="32">
        <v>0</v>
      </c>
      <c r="V81" s="32">
        <v>0</v>
      </c>
      <c r="W81" s="32">
        <v>0</v>
      </c>
      <c r="X81" s="32">
        <v>0</v>
      </c>
      <c r="Y81" s="32">
        <v>0</v>
      </c>
      <c r="Z81" s="32">
        <v>14000</v>
      </c>
      <c r="AA81" s="32">
        <v>0</v>
      </c>
      <c r="AB81" s="32">
        <v>0</v>
      </c>
      <c r="AC81" s="32">
        <v>390000</v>
      </c>
      <c r="AD81" s="32">
        <v>0</v>
      </c>
      <c r="AE81" s="32">
        <v>0</v>
      </c>
      <c r="AF81" s="32">
        <v>0</v>
      </c>
      <c r="AG81" s="32">
        <v>0</v>
      </c>
      <c r="AH81" s="32">
        <v>0</v>
      </c>
      <c r="AI81" s="32">
        <v>390000</v>
      </c>
      <c r="AJ81" s="32">
        <v>0</v>
      </c>
      <c r="AK81" s="32">
        <v>0</v>
      </c>
      <c r="AL81" s="32">
        <v>0</v>
      </c>
      <c r="AM81" s="32">
        <v>0</v>
      </c>
      <c r="AN81" s="32">
        <v>0</v>
      </c>
      <c r="AO81" s="32">
        <v>399200</v>
      </c>
      <c r="AP81" s="32">
        <v>52000</v>
      </c>
      <c r="AQ81" s="32">
        <v>0</v>
      </c>
      <c r="AR81" s="32">
        <v>347200</v>
      </c>
      <c r="AS81" s="32">
        <v>0</v>
      </c>
      <c r="AT81" s="32">
        <v>0</v>
      </c>
      <c r="AU81" s="32">
        <v>0</v>
      </c>
      <c r="AV81" s="32">
        <v>0</v>
      </c>
      <c r="AW81" s="32"/>
      <c r="AX81" s="26" t="s">
        <v>58</v>
      </c>
    </row>
    <row r="82" spans="1:50" x14ac:dyDescent="0.35">
      <c r="A82" t="s">
        <v>158</v>
      </c>
      <c r="B82" s="33">
        <v>41820</v>
      </c>
      <c r="C82" s="32">
        <v>211000</v>
      </c>
      <c r="D82" s="32">
        <v>32000</v>
      </c>
      <c r="E82" s="32">
        <v>0</v>
      </c>
      <c r="F82" s="32">
        <v>0</v>
      </c>
      <c r="G82" s="32">
        <v>32000</v>
      </c>
      <c r="H82" s="32">
        <v>0</v>
      </c>
      <c r="I82" s="32">
        <v>0</v>
      </c>
      <c r="J82" s="32">
        <v>0</v>
      </c>
      <c r="K82" s="32">
        <v>0</v>
      </c>
      <c r="L82" s="32">
        <v>0</v>
      </c>
      <c r="M82" s="32">
        <v>0</v>
      </c>
      <c r="N82" s="32">
        <v>0</v>
      </c>
      <c r="O82" s="32">
        <v>37000</v>
      </c>
      <c r="P82" s="32">
        <v>23000</v>
      </c>
      <c r="Q82" s="32">
        <v>0</v>
      </c>
      <c r="R82" s="32">
        <v>0</v>
      </c>
      <c r="S82" s="32">
        <v>0</v>
      </c>
      <c r="T82" s="32">
        <v>0</v>
      </c>
      <c r="U82" s="32">
        <v>0</v>
      </c>
      <c r="V82" s="32">
        <v>0</v>
      </c>
      <c r="W82" s="32">
        <v>0</v>
      </c>
      <c r="X82" s="32">
        <v>0</v>
      </c>
      <c r="Y82" s="32">
        <v>0</v>
      </c>
      <c r="Z82" s="32">
        <v>14000</v>
      </c>
      <c r="AA82" s="32">
        <v>0</v>
      </c>
      <c r="AB82" s="32">
        <v>0</v>
      </c>
      <c r="AC82" s="32">
        <v>0</v>
      </c>
      <c r="AD82" s="32">
        <v>0</v>
      </c>
      <c r="AE82" s="32">
        <v>0</v>
      </c>
      <c r="AF82" s="32">
        <v>0</v>
      </c>
      <c r="AG82" s="32">
        <v>0</v>
      </c>
      <c r="AH82" s="32">
        <v>0</v>
      </c>
      <c r="AI82" s="32">
        <v>0</v>
      </c>
      <c r="AJ82" s="32">
        <v>0</v>
      </c>
      <c r="AK82" s="32">
        <v>0</v>
      </c>
      <c r="AL82" s="32">
        <v>0</v>
      </c>
      <c r="AM82" s="32">
        <v>0</v>
      </c>
      <c r="AN82" s="32">
        <v>0</v>
      </c>
      <c r="AO82" s="32">
        <v>142000</v>
      </c>
      <c r="AP82" s="32">
        <v>52000</v>
      </c>
      <c r="AQ82" s="32">
        <v>0</v>
      </c>
      <c r="AR82" s="32">
        <v>90000</v>
      </c>
      <c r="AS82" s="32">
        <v>0</v>
      </c>
      <c r="AT82" s="32">
        <v>0</v>
      </c>
      <c r="AU82" s="32">
        <v>0</v>
      </c>
      <c r="AV82" s="32">
        <v>0</v>
      </c>
      <c r="AW82" s="32"/>
      <c r="AX82" s="26" t="s">
        <v>58</v>
      </c>
    </row>
    <row r="83" spans="1:50" x14ac:dyDescent="0.35">
      <c r="A83" t="s">
        <v>158</v>
      </c>
      <c r="B83" s="33">
        <v>42185</v>
      </c>
      <c r="C83" s="32">
        <v>218000</v>
      </c>
      <c r="D83" s="32">
        <v>35000</v>
      </c>
      <c r="E83" s="32">
        <v>0</v>
      </c>
      <c r="F83" s="32">
        <v>0</v>
      </c>
      <c r="G83" s="32">
        <v>0</v>
      </c>
      <c r="H83" s="32">
        <v>0</v>
      </c>
      <c r="I83" s="32">
        <v>35000</v>
      </c>
      <c r="J83" s="32">
        <v>0</v>
      </c>
      <c r="K83" s="32">
        <v>0</v>
      </c>
      <c r="L83" s="32">
        <v>0</v>
      </c>
      <c r="M83" s="32">
        <v>0</v>
      </c>
      <c r="N83" s="32">
        <v>0</v>
      </c>
      <c r="O83" s="32">
        <v>43000</v>
      </c>
      <c r="P83" s="32">
        <v>23000</v>
      </c>
      <c r="Q83" s="32">
        <v>0</v>
      </c>
      <c r="R83" s="32">
        <v>0</v>
      </c>
      <c r="S83" s="32">
        <v>0</v>
      </c>
      <c r="T83" s="32">
        <v>0</v>
      </c>
      <c r="U83" s="32">
        <v>0</v>
      </c>
      <c r="V83" s="32">
        <v>0</v>
      </c>
      <c r="W83" s="32">
        <v>0</v>
      </c>
      <c r="X83" s="32">
        <v>20000</v>
      </c>
      <c r="Y83" s="32">
        <v>0</v>
      </c>
      <c r="Z83" s="32">
        <v>0</v>
      </c>
      <c r="AA83" s="32">
        <v>0</v>
      </c>
      <c r="AB83" s="32">
        <v>0</v>
      </c>
      <c r="AC83" s="32">
        <v>50000</v>
      </c>
      <c r="AD83" s="32">
        <v>0</v>
      </c>
      <c r="AE83" s="32">
        <v>0</v>
      </c>
      <c r="AF83" s="32">
        <v>0</v>
      </c>
      <c r="AG83" s="32">
        <v>0</v>
      </c>
      <c r="AH83" s="32">
        <v>0</v>
      </c>
      <c r="AI83" s="32">
        <v>50000</v>
      </c>
      <c r="AJ83" s="32">
        <v>0</v>
      </c>
      <c r="AK83" s="32">
        <v>0</v>
      </c>
      <c r="AL83" s="32">
        <v>0</v>
      </c>
      <c r="AM83" s="32">
        <v>0</v>
      </c>
      <c r="AN83" s="32">
        <v>0</v>
      </c>
      <c r="AO83" s="32">
        <v>90000</v>
      </c>
      <c r="AP83" s="32">
        <v>0</v>
      </c>
      <c r="AQ83" s="32">
        <v>0</v>
      </c>
      <c r="AR83" s="32">
        <v>90000</v>
      </c>
      <c r="AS83" s="32">
        <v>0</v>
      </c>
      <c r="AT83" s="32">
        <v>0</v>
      </c>
      <c r="AU83" s="32">
        <v>0</v>
      </c>
      <c r="AV83" s="32">
        <v>0</v>
      </c>
      <c r="AW83" s="32"/>
      <c r="AX83" s="26" t="s">
        <v>58</v>
      </c>
    </row>
    <row r="84" spans="1:50" x14ac:dyDescent="0.35">
      <c r="A84" t="s">
        <v>158</v>
      </c>
      <c r="B84" s="33">
        <v>42551</v>
      </c>
      <c r="C84" s="32">
        <v>162500</v>
      </c>
      <c r="D84" s="32">
        <v>35000</v>
      </c>
      <c r="E84" s="32">
        <v>0</v>
      </c>
      <c r="F84" s="32">
        <v>0</v>
      </c>
      <c r="G84" s="32">
        <v>0</v>
      </c>
      <c r="H84" s="32">
        <v>0</v>
      </c>
      <c r="I84" s="32">
        <v>35000</v>
      </c>
      <c r="J84" s="32">
        <v>0</v>
      </c>
      <c r="K84" s="32">
        <v>0</v>
      </c>
      <c r="L84" s="32">
        <v>0</v>
      </c>
      <c r="M84" s="32">
        <v>0</v>
      </c>
      <c r="N84" s="32">
        <v>0</v>
      </c>
      <c r="O84" s="32">
        <v>23000</v>
      </c>
      <c r="P84" s="32">
        <v>23000</v>
      </c>
      <c r="Q84" s="32">
        <v>0</v>
      </c>
      <c r="R84" s="32">
        <v>0</v>
      </c>
      <c r="S84" s="32">
        <v>0</v>
      </c>
      <c r="T84" s="32">
        <v>0</v>
      </c>
      <c r="U84" s="32">
        <v>0</v>
      </c>
      <c r="V84" s="32">
        <v>0</v>
      </c>
      <c r="W84" s="32">
        <v>0</v>
      </c>
      <c r="X84" s="32">
        <v>0</v>
      </c>
      <c r="Y84" s="32">
        <v>0</v>
      </c>
      <c r="Z84" s="32">
        <v>0</v>
      </c>
      <c r="AA84" s="32">
        <v>0</v>
      </c>
      <c r="AB84" s="32">
        <v>0</v>
      </c>
      <c r="AC84" s="32">
        <v>0</v>
      </c>
      <c r="AD84" s="32">
        <v>0</v>
      </c>
      <c r="AE84" s="32">
        <v>0</v>
      </c>
      <c r="AF84" s="32">
        <v>0</v>
      </c>
      <c r="AG84" s="32">
        <v>0</v>
      </c>
      <c r="AH84" s="32">
        <v>0</v>
      </c>
      <c r="AI84" s="32">
        <v>0</v>
      </c>
      <c r="AJ84" s="32">
        <v>14500</v>
      </c>
      <c r="AK84" s="32">
        <v>0</v>
      </c>
      <c r="AL84" s="32">
        <v>10000</v>
      </c>
      <c r="AM84" s="32">
        <v>0</v>
      </c>
      <c r="AN84" s="32">
        <v>4500</v>
      </c>
      <c r="AO84" s="32">
        <v>90000</v>
      </c>
      <c r="AP84" s="32">
        <v>0</v>
      </c>
      <c r="AQ84" s="32">
        <v>0</v>
      </c>
      <c r="AR84" s="32">
        <v>90000</v>
      </c>
      <c r="AS84" s="32">
        <v>0</v>
      </c>
      <c r="AT84" s="32">
        <v>0</v>
      </c>
      <c r="AU84" s="32">
        <v>0</v>
      </c>
      <c r="AV84" s="32">
        <v>0</v>
      </c>
      <c r="AW84" s="32"/>
      <c r="AX84" s="26" t="s">
        <v>58</v>
      </c>
    </row>
    <row r="85" spans="1:50" x14ac:dyDescent="0.35">
      <c r="A85" t="s">
        <v>158</v>
      </c>
      <c r="B85" s="33">
        <v>42916</v>
      </c>
      <c r="C85" s="32">
        <v>326500</v>
      </c>
      <c r="D85" s="32">
        <v>78000</v>
      </c>
      <c r="E85" s="32">
        <v>0</v>
      </c>
      <c r="F85" s="32">
        <v>0</v>
      </c>
      <c r="G85" s="32">
        <v>0</v>
      </c>
      <c r="H85" s="32">
        <v>0</v>
      </c>
      <c r="I85" s="32">
        <v>78000</v>
      </c>
      <c r="J85" s="32">
        <v>0</v>
      </c>
      <c r="K85" s="32">
        <v>0</v>
      </c>
      <c r="L85" s="32">
        <v>0</v>
      </c>
      <c r="M85" s="32">
        <v>0</v>
      </c>
      <c r="N85" s="32">
        <v>0</v>
      </c>
      <c r="O85" s="32">
        <v>98500</v>
      </c>
      <c r="P85" s="32">
        <v>23000</v>
      </c>
      <c r="Q85" s="32">
        <v>0</v>
      </c>
      <c r="R85" s="32">
        <v>0</v>
      </c>
      <c r="S85" s="32">
        <v>0</v>
      </c>
      <c r="T85" s="32">
        <v>0</v>
      </c>
      <c r="U85" s="32">
        <v>0</v>
      </c>
      <c r="V85" s="32">
        <v>0</v>
      </c>
      <c r="W85" s="32">
        <v>0</v>
      </c>
      <c r="X85" s="32">
        <v>0</v>
      </c>
      <c r="Y85" s="32">
        <v>0</v>
      </c>
      <c r="Z85" s="32">
        <v>75500</v>
      </c>
      <c r="AA85" s="32">
        <v>0</v>
      </c>
      <c r="AB85" s="32">
        <v>0</v>
      </c>
      <c r="AC85" s="32">
        <v>50000</v>
      </c>
      <c r="AD85" s="32">
        <v>0</v>
      </c>
      <c r="AE85" s="32">
        <v>0</v>
      </c>
      <c r="AF85" s="32">
        <v>0</v>
      </c>
      <c r="AG85" s="32">
        <v>0</v>
      </c>
      <c r="AH85" s="32">
        <v>0</v>
      </c>
      <c r="AI85" s="32">
        <v>50000</v>
      </c>
      <c r="AJ85" s="32">
        <v>10000</v>
      </c>
      <c r="AK85" s="32">
        <v>0</v>
      </c>
      <c r="AL85" s="32">
        <v>10000</v>
      </c>
      <c r="AM85" s="32">
        <v>0</v>
      </c>
      <c r="AN85" s="32">
        <v>0</v>
      </c>
      <c r="AO85" s="32">
        <v>90000</v>
      </c>
      <c r="AP85" s="32">
        <v>0</v>
      </c>
      <c r="AQ85" s="32">
        <v>0</v>
      </c>
      <c r="AR85" s="32">
        <v>90000</v>
      </c>
      <c r="AS85" s="32">
        <v>0</v>
      </c>
      <c r="AT85" s="32">
        <v>0</v>
      </c>
      <c r="AU85" s="32">
        <v>0</v>
      </c>
      <c r="AV85" s="32">
        <v>0</v>
      </c>
      <c r="AW85" s="32"/>
      <c r="AX85" s="26" t="s">
        <v>58</v>
      </c>
    </row>
    <row r="86" spans="1:50" x14ac:dyDescent="0.35">
      <c r="A86" t="s">
        <v>158</v>
      </c>
      <c r="B86" s="33">
        <v>43281</v>
      </c>
      <c r="C86" s="32">
        <v>33000</v>
      </c>
      <c r="D86" s="32">
        <v>0</v>
      </c>
      <c r="E86" s="32">
        <v>0</v>
      </c>
      <c r="F86" s="32">
        <v>0</v>
      </c>
      <c r="G86" s="32">
        <v>0</v>
      </c>
      <c r="H86" s="32">
        <v>0</v>
      </c>
      <c r="I86" s="32">
        <v>0</v>
      </c>
      <c r="J86" s="32">
        <v>0</v>
      </c>
      <c r="K86" s="32">
        <v>0</v>
      </c>
      <c r="L86" s="32">
        <v>0</v>
      </c>
      <c r="M86" s="32">
        <v>0</v>
      </c>
      <c r="N86" s="32">
        <v>0</v>
      </c>
      <c r="O86" s="32">
        <v>23000</v>
      </c>
      <c r="P86" s="32">
        <v>23000</v>
      </c>
      <c r="Q86" s="32">
        <v>0</v>
      </c>
      <c r="R86" s="32">
        <v>0</v>
      </c>
      <c r="S86" s="32">
        <v>0</v>
      </c>
      <c r="T86" s="32">
        <v>0</v>
      </c>
      <c r="U86" s="32">
        <v>0</v>
      </c>
      <c r="V86" s="32">
        <v>0</v>
      </c>
      <c r="W86" s="32">
        <v>0</v>
      </c>
      <c r="X86" s="32">
        <v>0</v>
      </c>
      <c r="Y86" s="32">
        <v>0</v>
      </c>
      <c r="Z86" s="32">
        <v>0</v>
      </c>
      <c r="AA86" s="32">
        <v>0</v>
      </c>
      <c r="AB86" s="32">
        <v>0</v>
      </c>
      <c r="AC86" s="32">
        <v>0</v>
      </c>
      <c r="AD86" s="32">
        <v>0</v>
      </c>
      <c r="AE86" s="32">
        <v>0</v>
      </c>
      <c r="AF86" s="32">
        <v>0</v>
      </c>
      <c r="AG86" s="32">
        <v>0</v>
      </c>
      <c r="AH86" s="32">
        <v>0</v>
      </c>
      <c r="AI86" s="32">
        <v>0</v>
      </c>
      <c r="AJ86" s="32">
        <v>10000</v>
      </c>
      <c r="AK86" s="32">
        <v>0</v>
      </c>
      <c r="AL86" s="32">
        <v>10000</v>
      </c>
      <c r="AM86" s="32">
        <v>0</v>
      </c>
      <c r="AN86" s="32">
        <v>0</v>
      </c>
      <c r="AO86" s="32">
        <v>0</v>
      </c>
      <c r="AP86" s="32">
        <v>0</v>
      </c>
      <c r="AQ86" s="32">
        <v>0</v>
      </c>
      <c r="AR86" s="32">
        <v>0</v>
      </c>
      <c r="AS86" s="32">
        <v>0</v>
      </c>
      <c r="AT86" s="32">
        <v>0</v>
      </c>
      <c r="AU86" s="32">
        <v>0</v>
      </c>
      <c r="AV86" s="32">
        <v>0</v>
      </c>
      <c r="AW86" s="32"/>
      <c r="AX86" s="26" t="s">
        <v>58</v>
      </c>
    </row>
    <row r="87" spans="1:50" x14ac:dyDescent="0.35">
      <c r="A87" t="s">
        <v>158</v>
      </c>
      <c r="B87" s="33">
        <v>43646</v>
      </c>
      <c r="C87" s="32">
        <v>127300</v>
      </c>
      <c r="D87" s="32">
        <v>0</v>
      </c>
      <c r="E87" s="32">
        <v>0</v>
      </c>
      <c r="F87" s="32">
        <v>0</v>
      </c>
      <c r="G87" s="32">
        <v>0</v>
      </c>
      <c r="H87" s="32">
        <v>0</v>
      </c>
      <c r="I87" s="32">
        <v>0</v>
      </c>
      <c r="J87" s="32">
        <v>0</v>
      </c>
      <c r="K87" s="32">
        <v>0</v>
      </c>
      <c r="L87" s="32">
        <v>0</v>
      </c>
      <c r="M87" s="32">
        <v>0</v>
      </c>
      <c r="N87" s="32">
        <v>0</v>
      </c>
      <c r="O87" s="32">
        <v>79300</v>
      </c>
      <c r="P87" s="32">
        <v>23000</v>
      </c>
      <c r="Q87" s="32">
        <v>0</v>
      </c>
      <c r="R87" s="32">
        <v>0</v>
      </c>
      <c r="S87" s="32">
        <v>6300</v>
      </c>
      <c r="T87" s="32">
        <v>0</v>
      </c>
      <c r="U87" s="32">
        <v>0</v>
      </c>
      <c r="V87" s="32">
        <v>0</v>
      </c>
      <c r="W87" s="32">
        <v>0</v>
      </c>
      <c r="X87" s="32">
        <v>0</v>
      </c>
      <c r="Y87" s="32">
        <v>0</v>
      </c>
      <c r="Z87" s="32">
        <v>0</v>
      </c>
      <c r="AA87" s="32">
        <v>0</v>
      </c>
      <c r="AB87" s="32">
        <v>50000</v>
      </c>
      <c r="AC87" s="32">
        <v>38000</v>
      </c>
      <c r="AD87" s="32">
        <v>0</v>
      </c>
      <c r="AE87" s="32">
        <v>0</v>
      </c>
      <c r="AF87" s="32">
        <v>0</v>
      </c>
      <c r="AG87" s="32">
        <v>0</v>
      </c>
      <c r="AH87" s="32">
        <v>0</v>
      </c>
      <c r="AI87" s="32">
        <v>38000</v>
      </c>
      <c r="AJ87" s="32">
        <v>10000</v>
      </c>
      <c r="AK87" s="32">
        <v>0</v>
      </c>
      <c r="AL87" s="32">
        <v>10000</v>
      </c>
      <c r="AM87" s="32">
        <v>0</v>
      </c>
      <c r="AN87" s="32">
        <v>0</v>
      </c>
      <c r="AO87" s="32">
        <v>0</v>
      </c>
      <c r="AP87" s="32">
        <v>0</v>
      </c>
      <c r="AQ87" s="32">
        <v>0</v>
      </c>
      <c r="AR87" s="32">
        <v>0</v>
      </c>
      <c r="AS87" s="32">
        <v>0</v>
      </c>
      <c r="AT87" s="32">
        <v>0</v>
      </c>
      <c r="AU87" s="32">
        <v>0</v>
      </c>
      <c r="AV87" s="32">
        <v>0</v>
      </c>
      <c r="AW87" s="32"/>
      <c r="AX87" s="26" t="s">
        <v>58</v>
      </c>
    </row>
    <row r="88" spans="1:50" x14ac:dyDescent="0.35">
      <c r="A88" s="136" t="s">
        <v>158</v>
      </c>
      <c r="B88" s="137">
        <v>44012</v>
      </c>
      <c r="C88" s="138">
        <v>458000</v>
      </c>
      <c r="D88" s="138">
        <v>350000</v>
      </c>
      <c r="E88" s="138">
        <v>0</v>
      </c>
      <c r="F88" s="138">
        <v>0</v>
      </c>
      <c r="G88" s="138">
        <v>0</v>
      </c>
      <c r="H88" s="138">
        <v>0</v>
      </c>
      <c r="I88" s="138">
        <v>0</v>
      </c>
      <c r="J88" s="138">
        <v>0</v>
      </c>
      <c r="K88" s="138">
        <v>0</v>
      </c>
      <c r="L88" s="138">
        <v>350000</v>
      </c>
      <c r="M88" s="138">
        <v>0</v>
      </c>
      <c r="N88" s="138">
        <v>0</v>
      </c>
      <c r="O88" s="138">
        <v>50000</v>
      </c>
      <c r="P88" s="138">
        <v>0</v>
      </c>
      <c r="Q88" s="138">
        <v>0</v>
      </c>
      <c r="R88" s="138">
        <v>0</v>
      </c>
      <c r="S88" s="138">
        <v>0</v>
      </c>
      <c r="T88" s="138">
        <v>0</v>
      </c>
      <c r="U88" s="138">
        <v>0</v>
      </c>
      <c r="V88" s="138">
        <v>0</v>
      </c>
      <c r="W88" s="138">
        <v>0</v>
      </c>
      <c r="X88" s="138">
        <v>0</v>
      </c>
      <c r="Y88" s="138">
        <v>0</v>
      </c>
      <c r="Z88" s="138">
        <v>0</v>
      </c>
      <c r="AA88" s="138">
        <v>0</v>
      </c>
      <c r="AB88" s="138">
        <v>50000</v>
      </c>
      <c r="AC88" s="138">
        <v>38000</v>
      </c>
      <c r="AD88" s="138">
        <v>0</v>
      </c>
      <c r="AE88" s="138">
        <v>0</v>
      </c>
      <c r="AF88" s="138">
        <v>0</v>
      </c>
      <c r="AG88" s="138">
        <v>0</v>
      </c>
      <c r="AH88" s="138">
        <v>0</v>
      </c>
      <c r="AI88" s="138">
        <v>38000</v>
      </c>
      <c r="AJ88" s="138">
        <v>10000</v>
      </c>
      <c r="AK88" s="138">
        <v>0</v>
      </c>
      <c r="AL88" s="138">
        <v>10000</v>
      </c>
      <c r="AM88" s="138">
        <v>0</v>
      </c>
      <c r="AN88" s="138">
        <v>0</v>
      </c>
      <c r="AO88" s="138">
        <v>10000</v>
      </c>
      <c r="AP88" s="138">
        <v>0</v>
      </c>
      <c r="AQ88" s="138">
        <v>0</v>
      </c>
      <c r="AR88" s="138">
        <v>10000</v>
      </c>
      <c r="AS88" s="138">
        <v>0</v>
      </c>
      <c r="AT88" s="138">
        <v>0</v>
      </c>
      <c r="AU88" s="138">
        <v>0</v>
      </c>
      <c r="AV88" s="138">
        <v>0</v>
      </c>
      <c r="AW88" s="32"/>
      <c r="AX88" s="26" t="s">
        <v>58</v>
      </c>
    </row>
    <row r="89" spans="1:50" x14ac:dyDescent="0.35">
      <c r="B89" s="33"/>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26" t="s">
        <v>58</v>
      </c>
    </row>
    <row r="90" spans="1:50" x14ac:dyDescent="0.35">
      <c r="B90" s="33"/>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26" t="s">
        <v>58</v>
      </c>
    </row>
    <row r="91" spans="1:50" x14ac:dyDescent="0.35">
      <c r="A91" s="2" t="s">
        <v>159</v>
      </c>
      <c r="B91" s="2" t="s">
        <v>161</v>
      </c>
      <c r="AX91" s="26" t="s">
        <v>58</v>
      </c>
    </row>
    <row r="92" spans="1:50" ht="16" customHeight="1" x14ac:dyDescent="0.35">
      <c r="A92" s="2" t="s">
        <v>150</v>
      </c>
      <c r="B92" s="29" t="s">
        <v>160</v>
      </c>
      <c r="C92" s="29" t="s">
        <v>160</v>
      </c>
      <c r="D92" s="29" t="s">
        <v>160</v>
      </c>
      <c r="E92" s="29" t="s">
        <v>160</v>
      </c>
      <c r="F92" s="29" t="s">
        <v>160</v>
      </c>
      <c r="G92" s="29" t="s">
        <v>160</v>
      </c>
      <c r="H92" s="29" t="s">
        <v>160</v>
      </c>
      <c r="I92" s="29" t="s">
        <v>160</v>
      </c>
      <c r="J92" s="29" t="s">
        <v>160</v>
      </c>
      <c r="K92" s="29" t="s">
        <v>160</v>
      </c>
      <c r="L92" s="29" t="s">
        <v>160</v>
      </c>
      <c r="M92" s="29" t="s">
        <v>160</v>
      </c>
      <c r="N92" s="29" t="s">
        <v>160</v>
      </c>
      <c r="O92" s="29" t="s">
        <v>160</v>
      </c>
      <c r="P92" s="29" t="s">
        <v>160</v>
      </c>
      <c r="Q92" s="29" t="s">
        <v>160</v>
      </c>
      <c r="R92" s="29" t="s">
        <v>160</v>
      </c>
      <c r="S92" s="29" t="s">
        <v>160</v>
      </c>
      <c r="T92" s="29" t="s">
        <v>160</v>
      </c>
      <c r="U92" s="29" t="s">
        <v>160</v>
      </c>
      <c r="V92" s="29" t="s">
        <v>160</v>
      </c>
      <c r="W92" s="29" t="s">
        <v>160</v>
      </c>
      <c r="X92" s="29" t="s">
        <v>160</v>
      </c>
      <c r="Y92" s="29" t="s">
        <v>160</v>
      </c>
      <c r="Z92" s="29" t="s">
        <v>160</v>
      </c>
      <c r="AA92" s="29" t="s">
        <v>160</v>
      </c>
      <c r="AB92" s="29" t="s">
        <v>160</v>
      </c>
      <c r="AC92" s="29" t="s">
        <v>160</v>
      </c>
      <c r="AD92" s="29" t="s">
        <v>160</v>
      </c>
      <c r="AE92" s="29" t="s">
        <v>160</v>
      </c>
      <c r="AF92" s="29" t="s">
        <v>160</v>
      </c>
      <c r="AG92" s="29" t="s">
        <v>160</v>
      </c>
      <c r="AH92" s="29" t="s">
        <v>160</v>
      </c>
      <c r="AI92" s="29" t="s">
        <v>160</v>
      </c>
      <c r="AJ92" s="29" t="s">
        <v>160</v>
      </c>
      <c r="AK92" s="29" t="s">
        <v>160</v>
      </c>
      <c r="AL92" s="29" t="s">
        <v>160</v>
      </c>
      <c r="AM92" s="29" t="s">
        <v>160</v>
      </c>
      <c r="AN92" s="29" t="s">
        <v>160</v>
      </c>
      <c r="AO92" s="29" t="s">
        <v>160</v>
      </c>
      <c r="AP92" s="29" t="s">
        <v>160</v>
      </c>
      <c r="AQ92" s="29" t="s">
        <v>160</v>
      </c>
      <c r="AR92" s="29" t="s">
        <v>160</v>
      </c>
      <c r="AS92" s="29" t="s">
        <v>160</v>
      </c>
      <c r="AT92" s="29" t="s">
        <v>160</v>
      </c>
      <c r="AU92" s="29" t="s">
        <v>160</v>
      </c>
      <c r="AV92" s="29" t="s">
        <v>160</v>
      </c>
      <c r="AW92" s="29"/>
      <c r="AX92" s="26" t="s">
        <v>58</v>
      </c>
    </row>
    <row r="93" spans="1:50" x14ac:dyDescent="0.35">
      <c r="A93" s="2" t="s">
        <v>146</v>
      </c>
      <c r="B93" s="126"/>
      <c r="C93" s="127" t="s">
        <v>146</v>
      </c>
      <c r="D93" s="127" t="s">
        <v>140</v>
      </c>
      <c r="E93" s="127" t="s">
        <v>140</v>
      </c>
      <c r="F93" s="127" t="s">
        <v>140</v>
      </c>
      <c r="G93" s="127" t="s">
        <v>140</v>
      </c>
      <c r="H93" s="127" t="s">
        <v>140</v>
      </c>
      <c r="I93" s="127" t="s">
        <v>140</v>
      </c>
      <c r="J93" s="127" t="s">
        <v>140</v>
      </c>
      <c r="K93" s="127" t="s">
        <v>140</v>
      </c>
      <c r="L93" s="127" t="s">
        <v>140</v>
      </c>
      <c r="M93" s="127" t="s">
        <v>140</v>
      </c>
      <c r="N93" s="127" t="s">
        <v>140</v>
      </c>
      <c r="O93" s="127" t="s">
        <v>140</v>
      </c>
      <c r="P93" s="127" t="s">
        <v>140</v>
      </c>
      <c r="Q93" s="127" t="s">
        <v>140</v>
      </c>
      <c r="R93" s="127" t="s">
        <v>140</v>
      </c>
      <c r="S93" s="127" t="s">
        <v>140</v>
      </c>
      <c r="T93" s="127" t="s">
        <v>140</v>
      </c>
      <c r="U93" s="127" t="s">
        <v>140</v>
      </c>
      <c r="V93" s="127" t="s">
        <v>140</v>
      </c>
      <c r="W93" s="127" t="s">
        <v>140</v>
      </c>
      <c r="X93" s="127" t="s">
        <v>140</v>
      </c>
      <c r="Y93" s="127" t="s">
        <v>140</v>
      </c>
      <c r="Z93" s="127" t="s">
        <v>140</v>
      </c>
      <c r="AA93" s="127" t="s">
        <v>140</v>
      </c>
      <c r="AB93" s="127" t="s">
        <v>140</v>
      </c>
      <c r="AC93" s="127" t="s">
        <v>140</v>
      </c>
      <c r="AD93" s="127" t="s">
        <v>140</v>
      </c>
      <c r="AE93" s="127" t="s">
        <v>140</v>
      </c>
      <c r="AF93" s="127" t="s">
        <v>140</v>
      </c>
      <c r="AG93" s="127" t="s">
        <v>140</v>
      </c>
      <c r="AH93" s="127" t="s">
        <v>140</v>
      </c>
      <c r="AI93" s="127" t="s">
        <v>140</v>
      </c>
      <c r="AJ93" s="127" t="s">
        <v>140</v>
      </c>
      <c r="AK93" s="127" t="s">
        <v>140</v>
      </c>
      <c r="AL93" s="127" t="s">
        <v>140</v>
      </c>
      <c r="AM93" s="127" t="s">
        <v>140</v>
      </c>
      <c r="AN93" s="127" t="s">
        <v>140</v>
      </c>
      <c r="AO93" s="127" t="s">
        <v>140</v>
      </c>
      <c r="AP93" s="127" t="s">
        <v>140</v>
      </c>
      <c r="AQ93" s="127" t="s">
        <v>140</v>
      </c>
      <c r="AR93" s="127" t="s">
        <v>140</v>
      </c>
      <c r="AS93" s="127" t="s">
        <v>140</v>
      </c>
      <c r="AT93" s="127" t="s">
        <v>140</v>
      </c>
      <c r="AU93" s="127" t="s">
        <v>140</v>
      </c>
      <c r="AV93" s="127" t="s">
        <v>140</v>
      </c>
      <c r="AX93" s="26" t="s">
        <v>58</v>
      </c>
    </row>
    <row r="94" spans="1:50" x14ac:dyDescent="0.35">
      <c r="A94" s="2" t="s">
        <v>147</v>
      </c>
      <c r="B94" s="128"/>
      <c r="C94" s="129" t="str">
        <f>C93</f>
        <v>US</v>
      </c>
      <c r="D94" s="130" t="s">
        <v>1051</v>
      </c>
      <c r="E94" s="130" t="s">
        <v>1051</v>
      </c>
      <c r="F94" s="130" t="s">
        <v>1051</v>
      </c>
      <c r="G94" s="130" t="s">
        <v>1051</v>
      </c>
      <c r="H94" s="130" t="s">
        <v>1051</v>
      </c>
      <c r="I94" s="130" t="s">
        <v>1051</v>
      </c>
      <c r="J94" s="130" t="s">
        <v>1051</v>
      </c>
      <c r="K94" s="130" t="s">
        <v>1051</v>
      </c>
      <c r="L94" s="130" t="s">
        <v>1051</v>
      </c>
      <c r="M94" s="130" t="s">
        <v>1051</v>
      </c>
      <c r="N94" s="130" t="s">
        <v>1051</v>
      </c>
      <c r="O94" s="130" t="s">
        <v>1052</v>
      </c>
      <c r="P94" s="130" t="s">
        <v>1052</v>
      </c>
      <c r="Q94" s="130" t="s">
        <v>1052</v>
      </c>
      <c r="R94" s="130" t="s">
        <v>1052</v>
      </c>
      <c r="S94" s="130" t="s">
        <v>1052</v>
      </c>
      <c r="T94" s="130" t="s">
        <v>1052</v>
      </c>
      <c r="U94" s="130" t="s">
        <v>1052</v>
      </c>
      <c r="V94" s="130" t="s">
        <v>1052</v>
      </c>
      <c r="W94" s="130" t="s">
        <v>1052</v>
      </c>
      <c r="X94" s="130" t="s">
        <v>1052</v>
      </c>
      <c r="Y94" s="130" t="s">
        <v>1052</v>
      </c>
      <c r="Z94" s="130" t="s">
        <v>1052</v>
      </c>
      <c r="AA94" s="130" t="s">
        <v>1052</v>
      </c>
      <c r="AB94" s="130" t="s">
        <v>1052</v>
      </c>
      <c r="AC94" s="130" t="s">
        <v>1053</v>
      </c>
      <c r="AD94" s="130" t="s">
        <v>1053</v>
      </c>
      <c r="AE94" s="130" t="s">
        <v>1053</v>
      </c>
      <c r="AF94" s="130" t="s">
        <v>1053</v>
      </c>
      <c r="AG94" s="130" t="s">
        <v>1053</v>
      </c>
      <c r="AH94" s="130" t="s">
        <v>1053</v>
      </c>
      <c r="AI94" s="130" t="s">
        <v>1053</v>
      </c>
      <c r="AJ94" s="130" t="s">
        <v>1054</v>
      </c>
      <c r="AK94" s="130" t="s">
        <v>1054</v>
      </c>
      <c r="AL94" s="130" t="s">
        <v>1054</v>
      </c>
      <c r="AM94" s="130" t="s">
        <v>1054</v>
      </c>
      <c r="AN94" s="130" t="s">
        <v>1054</v>
      </c>
      <c r="AO94" s="130" t="s">
        <v>1055</v>
      </c>
      <c r="AP94" s="130" t="s">
        <v>1055</v>
      </c>
      <c r="AQ94" s="130" t="s">
        <v>1055</v>
      </c>
      <c r="AR94" s="130" t="s">
        <v>1055</v>
      </c>
      <c r="AS94" s="130" t="s">
        <v>1055</v>
      </c>
      <c r="AT94" s="130" t="s">
        <v>1055</v>
      </c>
      <c r="AU94" s="130" t="s">
        <v>1055</v>
      </c>
      <c r="AV94" s="130" t="s">
        <v>1055</v>
      </c>
      <c r="AX94" s="26" t="s">
        <v>58</v>
      </c>
    </row>
    <row r="95" spans="1:50" x14ac:dyDescent="0.35">
      <c r="A95" s="2" t="s">
        <v>61</v>
      </c>
      <c r="B95" s="128"/>
      <c r="C95" s="129" t="str">
        <f>C94</f>
        <v>US</v>
      </c>
      <c r="D95" s="131" t="str">
        <f>D94</f>
        <v>PAD-1</v>
      </c>
      <c r="E95" s="132" t="s">
        <v>67</v>
      </c>
      <c r="F95" s="132" t="s">
        <v>120</v>
      </c>
      <c r="G95" s="132" t="s">
        <v>124</v>
      </c>
      <c r="H95" s="132" t="s">
        <v>116</v>
      </c>
      <c r="I95" s="132" t="s">
        <v>79</v>
      </c>
      <c r="J95" s="132" t="s">
        <v>117</v>
      </c>
      <c r="K95" s="132" t="s">
        <v>123</v>
      </c>
      <c r="L95" s="132" t="s">
        <v>84</v>
      </c>
      <c r="M95" s="132" t="s">
        <v>121</v>
      </c>
      <c r="N95" s="132" t="s">
        <v>89</v>
      </c>
      <c r="O95" s="131" t="str">
        <f>O94</f>
        <v>PAD-2</v>
      </c>
      <c r="P95" s="132" t="s">
        <v>69</v>
      </c>
      <c r="Q95" s="132" t="s">
        <v>70</v>
      </c>
      <c r="R95" s="132" t="s">
        <v>71</v>
      </c>
      <c r="S95" s="132" t="s">
        <v>72</v>
      </c>
      <c r="T95" s="132" t="s">
        <v>74</v>
      </c>
      <c r="U95" s="132" t="s">
        <v>75</v>
      </c>
      <c r="V95" s="132" t="s">
        <v>127</v>
      </c>
      <c r="W95" s="132" t="s">
        <v>128</v>
      </c>
      <c r="X95" s="132" t="s">
        <v>81</v>
      </c>
      <c r="Y95" s="132" t="s">
        <v>82</v>
      </c>
      <c r="Z95" s="132" t="s">
        <v>83</v>
      </c>
      <c r="AA95" s="132" t="s">
        <v>85</v>
      </c>
      <c r="AB95" s="132" t="s">
        <v>90</v>
      </c>
      <c r="AC95" s="131" t="str">
        <f>AC94</f>
        <v>PAD-3</v>
      </c>
      <c r="AD95" s="132" t="s">
        <v>62</v>
      </c>
      <c r="AE95" s="132" t="s">
        <v>64</v>
      </c>
      <c r="AF95" s="132" t="s">
        <v>73</v>
      </c>
      <c r="AG95" s="132" t="s">
        <v>76</v>
      </c>
      <c r="AH95" s="132" t="s">
        <v>80</v>
      </c>
      <c r="AI95" s="132" t="s">
        <v>86</v>
      </c>
      <c r="AJ95" s="131" t="str">
        <f>AJ94</f>
        <v>PAD-4</v>
      </c>
      <c r="AK95" s="132" t="s">
        <v>66</v>
      </c>
      <c r="AL95" s="132" t="s">
        <v>77</v>
      </c>
      <c r="AM95" s="132" t="s">
        <v>87</v>
      </c>
      <c r="AN95" s="132" t="s">
        <v>91</v>
      </c>
      <c r="AO95" s="131" t="str">
        <f>AO94</f>
        <v>PAD-5</v>
      </c>
      <c r="AP95" s="132" t="s">
        <v>63</v>
      </c>
      <c r="AQ95" s="132" t="s">
        <v>134</v>
      </c>
      <c r="AR95" s="132" t="s">
        <v>65</v>
      </c>
      <c r="AS95" s="132" t="s">
        <v>68</v>
      </c>
      <c r="AT95" s="132" t="s">
        <v>78</v>
      </c>
      <c r="AU95" s="132" t="s">
        <v>135</v>
      </c>
      <c r="AV95" s="132" t="s">
        <v>88</v>
      </c>
      <c r="AX95" s="26" t="s">
        <v>58</v>
      </c>
    </row>
    <row r="96" spans="1:50" ht="16" customHeight="1" x14ac:dyDescent="0.35">
      <c r="B96" s="29" t="s">
        <v>57</v>
      </c>
      <c r="C96" s="30" t="s">
        <v>152</v>
      </c>
      <c r="D96" s="30" t="s">
        <v>152</v>
      </c>
      <c r="E96" s="30" t="s">
        <v>152</v>
      </c>
      <c r="F96" s="30" t="s">
        <v>152</v>
      </c>
      <c r="G96" s="30" t="s">
        <v>152</v>
      </c>
      <c r="H96" s="30" t="s">
        <v>152</v>
      </c>
      <c r="I96" s="30" t="s">
        <v>152</v>
      </c>
      <c r="J96" s="30" t="s">
        <v>152</v>
      </c>
      <c r="K96" s="30" t="s">
        <v>152</v>
      </c>
      <c r="L96" s="30" t="s">
        <v>152</v>
      </c>
      <c r="M96" s="30" t="s">
        <v>152</v>
      </c>
      <c r="N96" s="30" t="s">
        <v>152</v>
      </c>
      <c r="O96" s="30" t="s">
        <v>152</v>
      </c>
      <c r="P96" s="30" t="s">
        <v>152</v>
      </c>
      <c r="Q96" s="30" t="s">
        <v>152</v>
      </c>
      <c r="R96" s="30" t="s">
        <v>152</v>
      </c>
      <c r="S96" s="30" t="s">
        <v>152</v>
      </c>
      <c r="T96" s="30" t="s">
        <v>152</v>
      </c>
      <c r="U96" s="30" t="s">
        <v>152</v>
      </c>
      <c r="V96" s="30" t="s">
        <v>152</v>
      </c>
      <c r="W96" s="30" t="s">
        <v>152</v>
      </c>
      <c r="X96" s="30" t="s">
        <v>152</v>
      </c>
      <c r="Y96" s="30" t="s">
        <v>152</v>
      </c>
      <c r="Z96" s="30" t="s">
        <v>152</v>
      </c>
      <c r="AA96" s="30" t="s">
        <v>152</v>
      </c>
      <c r="AB96" s="30" t="s">
        <v>152</v>
      </c>
      <c r="AC96" s="30" t="s">
        <v>152</v>
      </c>
      <c r="AD96" s="30" t="s">
        <v>152</v>
      </c>
      <c r="AE96" s="30" t="s">
        <v>152</v>
      </c>
      <c r="AF96" s="30" t="s">
        <v>152</v>
      </c>
      <c r="AG96" s="30" t="s">
        <v>152</v>
      </c>
      <c r="AH96" s="30" t="s">
        <v>152</v>
      </c>
      <c r="AI96" s="30" t="s">
        <v>152</v>
      </c>
      <c r="AJ96" s="30" t="s">
        <v>152</v>
      </c>
      <c r="AK96" s="30" t="s">
        <v>152</v>
      </c>
      <c r="AL96" s="30" t="s">
        <v>152</v>
      </c>
      <c r="AM96" s="30" t="s">
        <v>152</v>
      </c>
      <c r="AN96" s="30" t="s">
        <v>152</v>
      </c>
      <c r="AO96" s="30" t="s">
        <v>152</v>
      </c>
      <c r="AP96" s="30" t="s">
        <v>152</v>
      </c>
      <c r="AQ96" s="30" t="s">
        <v>152</v>
      </c>
      <c r="AR96" s="30" t="s">
        <v>152</v>
      </c>
      <c r="AS96" s="30" t="s">
        <v>152</v>
      </c>
      <c r="AT96" s="30" t="s">
        <v>152</v>
      </c>
      <c r="AU96" s="30" t="s">
        <v>152</v>
      </c>
      <c r="AV96" s="30" t="s">
        <v>152</v>
      </c>
      <c r="AW96" s="30"/>
      <c r="AX96" s="26" t="s">
        <v>58</v>
      </c>
    </row>
    <row r="97" spans="1:50" x14ac:dyDescent="0.35">
      <c r="A97" t="s">
        <v>1213</v>
      </c>
      <c r="B97" s="33">
        <v>40359</v>
      </c>
      <c r="C97" s="32">
        <v>8542643</v>
      </c>
      <c r="D97" s="32">
        <v>572300</v>
      </c>
      <c r="E97" s="32">
        <v>0</v>
      </c>
      <c r="F97" s="32">
        <v>0</v>
      </c>
      <c r="G97" s="32">
        <v>0</v>
      </c>
      <c r="H97" s="32">
        <v>0</v>
      </c>
      <c r="I97" s="32">
        <v>252000</v>
      </c>
      <c r="J97" s="32">
        <v>0</v>
      </c>
      <c r="K97" s="32">
        <v>0</v>
      </c>
      <c r="L97" s="32">
        <v>267200</v>
      </c>
      <c r="M97" s="32">
        <v>44500</v>
      </c>
      <c r="N97" s="32">
        <v>8600</v>
      </c>
      <c r="O97" s="32">
        <v>1601612</v>
      </c>
      <c r="P97" s="32">
        <v>403400</v>
      </c>
      <c r="Q97" s="32">
        <v>259100</v>
      </c>
      <c r="R97" s="32">
        <v>139500</v>
      </c>
      <c r="S97" s="32">
        <v>117500</v>
      </c>
      <c r="T97" s="32">
        <v>55000</v>
      </c>
      <c r="U97" s="32">
        <v>239500</v>
      </c>
      <c r="V97" s="32">
        <v>0</v>
      </c>
      <c r="W97" s="32">
        <v>0</v>
      </c>
      <c r="X97" s="32">
        <v>0</v>
      </c>
      <c r="Y97" s="32">
        <v>158500</v>
      </c>
      <c r="Z97" s="32">
        <v>208612</v>
      </c>
      <c r="AA97" s="32">
        <v>0</v>
      </c>
      <c r="AB97" s="32">
        <v>20500</v>
      </c>
      <c r="AC97" s="32">
        <v>4462275</v>
      </c>
      <c r="AD97" s="32">
        <v>46000</v>
      </c>
      <c r="AE97" s="32">
        <v>48500</v>
      </c>
      <c r="AF97" s="32">
        <v>1654900</v>
      </c>
      <c r="AG97" s="32">
        <v>338875</v>
      </c>
      <c r="AH97" s="32">
        <v>24600</v>
      </c>
      <c r="AI97" s="32">
        <v>2349400</v>
      </c>
      <c r="AJ97" s="32">
        <v>238600</v>
      </c>
      <c r="AK97" s="32">
        <v>33500</v>
      </c>
      <c r="AL97" s="32">
        <v>99300</v>
      </c>
      <c r="AM97" s="32">
        <v>32500</v>
      </c>
      <c r="AN97" s="32">
        <v>73300</v>
      </c>
      <c r="AO97" s="32">
        <v>1667856</v>
      </c>
      <c r="AP97" s="32">
        <v>31500</v>
      </c>
      <c r="AQ97" s="32">
        <v>0</v>
      </c>
      <c r="AR97" s="32">
        <v>1273556</v>
      </c>
      <c r="AS97" s="32">
        <v>71300</v>
      </c>
      <c r="AT97" s="32">
        <v>5000</v>
      </c>
      <c r="AU97" s="32">
        <v>0</v>
      </c>
      <c r="AV97" s="32">
        <v>286500</v>
      </c>
      <c r="AW97" s="32"/>
      <c r="AX97" s="26" t="s">
        <v>58</v>
      </c>
    </row>
    <row r="98" spans="1:50" x14ac:dyDescent="0.35">
      <c r="A98" t="s">
        <v>1213</v>
      </c>
      <c r="B98" s="33">
        <v>40724</v>
      </c>
      <c r="C98" s="32">
        <v>8650243</v>
      </c>
      <c r="D98" s="32">
        <v>677900</v>
      </c>
      <c r="E98" s="32">
        <v>104600</v>
      </c>
      <c r="F98" s="32">
        <v>0</v>
      </c>
      <c r="G98" s="32">
        <v>0</v>
      </c>
      <c r="H98" s="32">
        <v>0</v>
      </c>
      <c r="I98" s="32">
        <v>244000</v>
      </c>
      <c r="J98" s="32">
        <v>0</v>
      </c>
      <c r="K98" s="32">
        <v>0</v>
      </c>
      <c r="L98" s="32">
        <v>276200</v>
      </c>
      <c r="M98" s="32">
        <v>44500</v>
      </c>
      <c r="N98" s="32">
        <v>8600</v>
      </c>
      <c r="O98" s="32">
        <v>1588612</v>
      </c>
      <c r="P98" s="32">
        <v>403400</v>
      </c>
      <c r="Q98" s="32">
        <v>259100</v>
      </c>
      <c r="R98" s="32">
        <v>147500</v>
      </c>
      <c r="S98" s="32">
        <v>117500</v>
      </c>
      <c r="T98" s="32">
        <v>55000</v>
      </c>
      <c r="U98" s="32">
        <v>218500</v>
      </c>
      <c r="V98" s="32">
        <v>0</v>
      </c>
      <c r="W98" s="32">
        <v>0</v>
      </c>
      <c r="X98" s="32">
        <v>0</v>
      </c>
      <c r="Y98" s="32">
        <v>158500</v>
      </c>
      <c r="Z98" s="32">
        <v>208612</v>
      </c>
      <c r="AA98" s="32">
        <v>0</v>
      </c>
      <c r="AB98" s="32">
        <v>20500</v>
      </c>
      <c r="AC98" s="32">
        <v>4498375</v>
      </c>
      <c r="AD98" s="32">
        <v>48000</v>
      </c>
      <c r="AE98" s="32">
        <v>48500</v>
      </c>
      <c r="AF98" s="32">
        <v>1648500</v>
      </c>
      <c r="AG98" s="32">
        <v>338875</v>
      </c>
      <c r="AH98" s="32">
        <v>29600</v>
      </c>
      <c r="AI98" s="32">
        <v>2384900</v>
      </c>
      <c r="AJ98" s="32">
        <v>240100</v>
      </c>
      <c r="AK98" s="32">
        <v>33500</v>
      </c>
      <c r="AL98" s="32">
        <v>99300</v>
      </c>
      <c r="AM98" s="32">
        <v>32500</v>
      </c>
      <c r="AN98" s="32">
        <v>74800</v>
      </c>
      <c r="AO98" s="32">
        <v>1645256</v>
      </c>
      <c r="AP98" s="32">
        <v>31500</v>
      </c>
      <c r="AQ98" s="32">
        <v>0</v>
      </c>
      <c r="AR98" s="32">
        <v>1250656</v>
      </c>
      <c r="AS98" s="32">
        <v>71300</v>
      </c>
      <c r="AT98" s="32">
        <v>5000</v>
      </c>
      <c r="AU98" s="32">
        <v>0</v>
      </c>
      <c r="AV98" s="32">
        <v>286800</v>
      </c>
      <c r="AW98" s="32"/>
      <c r="AX98" s="26" t="s">
        <v>58</v>
      </c>
    </row>
    <row r="99" spans="1:50" x14ac:dyDescent="0.35">
      <c r="A99" t="s">
        <v>1213</v>
      </c>
      <c r="B99" s="33">
        <v>41090</v>
      </c>
      <c r="C99" s="32">
        <v>8679643</v>
      </c>
      <c r="D99" s="32">
        <v>560400</v>
      </c>
      <c r="E99" s="32">
        <v>104600</v>
      </c>
      <c r="F99" s="32">
        <v>0</v>
      </c>
      <c r="G99" s="32">
        <v>0</v>
      </c>
      <c r="H99" s="32">
        <v>0</v>
      </c>
      <c r="I99" s="32">
        <v>244000</v>
      </c>
      <c r="J99" s="32">
        <v>0</v>
      </c>
      <c r="K99" s="32">
        <v>0</v>
      </c>
      <c r="L99" s="32">
        <v>203200</v>
      </c>
      <c r="M99" s="32">
        <v>0</v>
      </c>
      <c r="N99" s="32">
        <v>8600</v>
      </c>
      <c r="O99" s="32">
        <v>1658912</v>
      </c>
      <c r="P99" s="32">
        <v>472200</v>
      </c>
      <c r="Q99" s="32">
        <v>259100</v>
      </c>
      <c r="R99" s="32">
        <v>147500</v>
      </c>
      <c r="S99" s="32">
        <v>119000</v>
      </c>
      <c r="T99" s="32">
        <v>55000</v>
      </c>
      <c r="U99" s="32">
        <v>218500</v>
      </c>
      <c r="V99" s="32">
        <v>0</v>
      </c>
      <c r="W99" s="32">
        <v>0</v>
      </c>
      <c r="X99" s="32">
        <v>0</v>
      </c>
      <c r="Y99" s="32">
        <v>158500</v>
      </c>
      <c r="Z99" s="32">
        <v>208612</v>
      </c>
      <c r="AA99" s="32">
        <v>0</v>
      </c>
      <c r="AB99" s="32">
        <v>20500</v>
      </c>
      <c r="AC99" s="32">
        <v>4598575</v>
      </c>
      <c r="AD99" s="32">
        <v>48000</v>
      </c>
      <c r="AE99" s="32">
        <v>48500</v>
      </c>
      <c r="AF99" s="32">
        <v>1687400</v>
      </c>
      <c r="AG99" s="32">
        <v>338875</v>
      </c>
      <c r="AH99" s="32">
        <v>29600</v>
      </c>
      <c r="AI99" s="32">
        <v>2446200</v>
      </c>
      <c r="AJ99" s="32">
        <v>239600</v>
      </c>
      <c r="AK99" s="32">
        <v>33500</v>
      </c>
      <c r="AL99" s="32">
        <v>99300</v>
      </c>
      <c r="AM99" s="32">
        <v>32500</v>
      </c>
      <c r="AN99" s="32">
        <v>74300</v>
      </c>
      <c r="AO99" s="32">
        <v>1622156</v>
      </c>
      <c r="AP99" s="32">
        <v>31500</v>
      </c>
      <c r="AQ99" s="32">
        <v>0</v>
      </c>
      <c r="AR99" s="32">
        <v>1227556</v>
      </c>
      <c r="AS99" s="32">
        <v>71300</v>
      </c>
      <c r="AT99" s="32">
        <v>5000</v>
      </c>
      <c r="AU99" s="32">
        <v>0</v>
      </c>
      <c r="AV99" s="32">
        <v>286800</v>
      </c>
      <c r="AW99" s="32"/>
      <c r="AX99" s="26" t="s">
        <v>58</v>
      </c>
    </row>
    <row r="100" spans="1:50" x14ac:dyDescent="0.35">
      <c r="A100" t="s">
        <v>1213</v>
      </c>
      <c r="B100" s="33">
        <v>41455</v>
      </c>
      <c r="C100" s="32">
        <v>8938093</v>
      </c>
      <c r="D100" s="32">
        <v>586400</v>
      </c>
      <c r="E100" s="32">
        <v>104600</v>
      </c>
      <c r="F100" s="32">
        <v>0</v>
      </c>
      <c r="G100" s="32">
        <v>0</v>
      </c>
      <c r="H100" s="32">
        <v>0</v>
      </c>
      <c r="I100" s="32">
        <v>197000</v>
      </c>
      <c r="J100" s="32">
        <v>0</v>
      </c>
      <c r="K100" s="32">
        <v>0</v>
      </c>
      <c r="L100" s="32">
        <v>276200</v>
      </c>
      <c r="M100" s="32">
        <v>0</v>
      </c>
      <c r="N100" s="32">
        <v>8600</v>
      </c>
      <c r="O100" s="32">
        <v>1703312</v>
      </c>
      <c r="P100" s="32">
        <v>469700</v>
      </c>
      <c r="Q100" s="32">
        <v>272500</v>
      </c>
      <c r="R100" s="32">
        <v>148000</v>
      </c>
      <c r="S100" s="32">
        <v>121500</v>
      </c>
      <c r="T100" s="32">
        <v>73500</v>
      </c>
      <c r="U100" s="32">
        <v>218500</v>
      </c>
      <c r="V100" s="32">
        <v>0</v>
      </c>
      <c r="W100" s="32">
        <v>0</v>
      </c>
      <c r="X100" s="32">
        <v>0</v>
      </c>
      <c r="Y100" s="32">
        <v>158500</v>
      </c>
      <c r="Z100" s="32">
        <v>220612</v>
      </c>
      <c r="AA100" s="32">
        <v>0</v>
      </c>
      <c r="AB100" s="32">
        <v>20500</v>
      </c>
      <c r="AC100" s="32">
        <v>4781775</v>
      </c>
      <c r="AD100" s="32">
        <v>48000</v>
      </c>
      <c r="AE100" s="32">
        <v>49000</v>
      </c>
      <c r="AF100" s="32">
        <v>1703100</v>
      </c>
      <c r="AG100" s="32">
        <v>338875</v>
      </c>
      <c r="AH100" s="32">
        <v>29600</v>
      </c>
      <c r="AI100" s="32">
        <v>2613200</v>
      </c>
      <c r="AJ100" s="32">
        <v>240600</v>
      </c>
      <c r="AK100" s="32">
        <v>33500</v>
      </c>
      <c r="AL100" s="32">
        <v>99300</v>
      </c>
      <c r="AM100" s="32">
        <v>33500</v>
      </c>
      <c r="AN100" s="32">
        <v>74300</v>
      </c>
      <c r="AO100" s="32">
        <v>1626006</v>
      </c>
      <c r="AP100" s="32">
        <v>31500</v>
      </c>
      <c r="AQ100" s="32">
        <v>0</v>
      </c>
      <c r="AR100" s="32">
        <v>1231756</v>
      </c>
      <c r="AS100" s="32">
        <v>71300</v>
      </c>
      <c r="AT100" s="32">
        <v>2750</v>
      </c>
      <c r="AU100" s="32">
        <v>0</v>
      </c>
      <c r="AV100" s="32">
        <v>288700</v>
      </c>
      <c r="AW100" s="32"/>
      <c r="AX100" s="26" t="s">
        <v>58</v>
      </c>
    </row>
    <row r="101" spans="1:50" x14ac:dyDescent="0.35">
      <c r="A101" t="s">
        <v>1213</v>
      </c>
      <c r="B101" s="33">
        <v>41820</v>
      </c>
      <c r="C101" s="32">
        <v>8987443</v>
      </c>
      <c r="D101" s="32">
        <v>586400</v>
      </c>
      <c r="E101" s="32">
        <v>104600</v>
      </c>
      <c r="F101" s="32">
        <v>0</v>
      </c>
      <c r="G101" s="32">
        <v>0</v>
      </c>
      <c r="H101" s="32">
        <v>0</v>
      </c>
      <c r="I101" s="32">
        <v>197000</v>
      </c>
      <c r="J101" s="32">
        <v>0</v>
      </c>
      <c r="K101" s="32">
        <v>0</v>
      </c>
      <c r="L101" s="32">
        <v>276200</v>
      </c>
      <c r="M101" s="32">
        <v>0</v>
      </c>
      <c r="N101" s="32">
        <v>8600</v>
      </c>
      <c r="O101" s="32">
        <v>1760612</v>
      </c>
      <c r="P101" s="32">
        <v>468700</v>
      </c>
      <c r="Q101" s="32">
        <v>272500</v>
      </c>
      <c r="R101" s="32">
        <v>148000</v>
      </c>
      <c r="S101" s="32">
        <v>122000</v>
      </c>
      <c r="T101" s="32">
        <v>74000</v>
      </c>
      <c r="U101" s="32">
        <v>277500</v>
      </c>
      <c r="V101" s="32">
        <v>0</v>
      </c>
      <c r="W101" s="32">
        <v>0</v>
      </c>
      <c r="X101" s="32">
        <v>0</v>
      </c>
      <c r="Y101" s="32">
        <v>158500</v>
      </c>
      <c r="Z101" s="32">
        <v>218912</v>
      </c>
      <c r="AA101" s="32">
        <v>0</v>
      </c>
      <c r="AB101" s="32">
        <v>20500</v>
      </c>
      <c r="AC101" s="32">
        <v>4769925</v>
      </c>
      <c r="AD101" s="32">
        <v>48000</v>
      </c>
      <c r="AE101" s="32">
        <v>48850</v>
      </c>
      <c r="AF101" s="32">
        <v>1703100</v>
      </c>
      <c r="AG101" s="32">
        <v>338875</v>
      </c>
      <c r="AH101" s="32">
        <v>29600</v>
      </c>
      <c r="AI101" s="32">
        <v>2601500</v>
      </c>
      <c r="AJ101" s="32">
        <v>239800</v>
      </c>
      <c r="AK101" s="32">
        <v>33500</v>
      </c>
      <c r="AL101" s="32">
        <v>99300</v>
      </c>
      <c r="AM101" s="32">
        <v>34500</v>
      </c>
      <c r="AN101" s="32">
        <v>72500</v>
      </c>
      <c r="AO101" s="32">
        <v>1630706</v>
      </c>
      <c r="AP101" s="32">
        <v>31500</v>
      </c>
      <c r="AQ101" s="32">
        <v>0</v>
      </c>
      <c r="AR101" s="32">
        <v>1230756</v>
      </c>
      <c r="AS101" s="32">
        <v>71000</v>
      </c>
      <c r="AT101" s="32">
        <v>2750</v>
      </c>
      <c r="AU101" s="32">
        <v>0</v>
      </c>
      <c r="AV101" s="32">
        <v>294700</v>
      </c>
      <c r="AW101" s="32"/>
      <c r="AX101" s="26" t="s">
        <v>58</v>
      </c>
    </row>
    <row r="102" spans="1:50" x14ac:dyDescent="0.35">
      <c r="A102" t="s">
        <v>1213</v>
      </c>
      <c r="B102" s="33">
        <v>42185</v>
      </c>
      <c r="C102" s="32">
        <v>8979485</v>
      </c>
      <c r="D102" s="32">
        <v>586400</v>
      </c>
      <c r="E102" s="32">
        <v>104600</v>
      </c>
      <c r="F102" s="32">
        <v>0</v>
      </c>
      <c r="G102" s="32">
        <v>0</v>
      </c>
      <c r="H102" s="32">
        <v>0</v>
      </c>
      <c r="I102" s="32">
        <v>197000</v>
      </c>
      <c r="J102" s="32">
        <v>0</v>
      </c>
      <c r="K102" s="32">
        <v>0</v>
      </c>
      <c r="L102" s="32">
        <v>276200</v>
      </c>
      <c r="M102" s="32">
        <v>0</v>
      </c>
      <c r="N102" s="32">
        <v>8600</v>
      </c>
      <c r="O102" s="32">
        <v>1772354</v>
      </c>
      <c r="P102" s="32">
        <v>471900</v>
      </c>
      <c r="Q102" s="32">
        <v>277900</v>
      </c>
      <c r="R102" s="32">
        <v>148000</v>
      </c>
      <c r="S102" s="32">
        <v>122000</v>
      </c>
      <c r="T102" s="32">
        <v>76500</v>
      </c>
      <c r="U102" s="32">
        <v>277500</v>
      </c>
      <c r="V102" s="32">
        <v>0</v>
      </c>
      <c r="W102" s="32">
        <v>0</v>
      </c>
      <c r="X102" s="32">
        <v>0</v>
      </c>
      <c r="Y102" s="32">
        <v>158500</v>
      </c>
      <c r="Z102" s="32">
        <v>219554</v>
      </c>
      <c r="AA102" s="32">
        <v>0</v>
      </c>
      <c r="AB102" s="32">
        <v>20500</v>
      </c>
      <c r="AC102" s="32">
        <v>4754725</v>
      </c>
      <c r="AD102" s="32">
        <v>45000</v>
      </c>
      <c r="AE102" s="32">
        <v>48850</v>
      </c>
      <c r="AF102" s="32">
        <v>1718400</v>
      </c>
      <c r="AG102" s="32">
        <v>338875</v>
      </c>
      <c r="AH102" s="32">
        <v>29600</v>
      </c>
      <c r="AI102" s="32">
        <v>2574000</v>
      </c>
      <c r="AJ102" s="32">
        <v>239800</v>
      </c>
      <c r="AK102" s="32">
        <v>33500</v>
      </c>
      <c r="AL102" s="32">
        <v>99300</v>
      </c>
      <c r="AM102" s="32">
        <v>34500</v>
      </c>
      <c r="AN102" s="32">
        <v>72500</v>
      </c>
      <c r="AO102" s="32">
        <v>1626206</v>
      </c>
      <c r="AP102" s="32">
        <v>26000</v>
      </c>
      <c r="AQ102" s="32">
        <v>0</v>
      </c>
      <c r="AR102" s="32">
        <v>1231756</v>
      </c>
      <c r="AS102" s="32">
        <v>71000</v>
      </c>
      <c r="AT102" s="32">
        <v>2750</v>
      </c>
      <c r="AU102" s="32">
        <v>0</v>
      </c>
      <c r="AV102" s="32">
        <v>294700</v>
      </c>
      <c r="AW102" s="32"/>
      <c r="AX102" s="26" t="s">
        <v>58</v>
      </c>
    </row>
    <row r="103" spans="1:50" x14ac:dyDescent="0.35">
      <c r="A103" t="s">
        <v>1213</v>
      </c>
      <c r="B103" s="33">
        <v>42551</v>
      </c>
      <c r="C103" s="32">
        <v>9073285</v>
      </c>
      <c r="D103" s="32">
        <v>586400</v>
      </c>
      <c r="E103" s="32">
        <v>104600</v>
      </c>
      <c r="F103" s="32">
        <v>0</v>
      </c>
      <c r="G103" s="32">
        <v>0</v>
      </c>
      <c r="H103" s="32">
        <v>0</v>
      </c>
      <c r="I103" s="32">
        <v>197000</v>
      </c>
      <c r="J103" s="32">
        <v>0</v>
      </c>
      <c r="K103" s="32">
        <v>0</v>
      </c>
      <c r="L103" s="32">
        <v>276200</v>
      </c>
      <c r="M103" s="32">
        <v>0</v>
      </c>
      <c r="N103" s="32">
        <v>8600</v>
      </c>
      <c r="O103" s="32">
        <v>1774854</v>
      </c>
      <c r="P103" s="32">
        <v>471900</v>
      </c>
      <c r="Q103" s="32">
        <v>277900</v>
      </c>
      <c r="R103" s="32">
        <v>148000</v>
      </c>
      <c r="S103" s="32">
        <v>122000</v>
      </c>
      <c r="T103" s="32">
        <v>77500</v>
      </c>
      <c r="U103" s="32">
        <v>278000</v>
      </c>
      <c r="V103" s="32">
        <v>0</v>
      </c>
      <c r="W103" s="32">
        <v>0</v>
      </c>
      <c r="X103" s="32">
        <v>0</v>
      </c>
      <c r="Y103" s="32">
        <v>159500</v>
      </c>
      <c r="Z103" s="32">
        <v>219554</v>
      </c>
      <c r="AA103" s="32">
        <v>0</v>
      </c>
      <c r="AB103" s="32">
        <v>20500</v>
      </c>
      <c r="AC103" s="32">
        <v>4830325</v>
      </c>
      <c r="AD103" s="32">
        <v>47000</v>
      </c>
      <c r="AE103" s="32">
        <v>48850</v>
      </c>
      <c r="AF103" s="32">
        <v>1761000</v>
      </c>
      <c r="AG103" s="32">
        <v>338875</v>
      </c>
      <c r="AH103" s="32">
        <v>29600</v>
      </c>
      <c r="AI103" s="32">
        <v>2605000</v>
      </c>
      <c r="AJ103" s="32">
        <v>255500</v>
      </c>
      <c r="AK103" s="32">
        <v>33500</v>
      </c>
      <c r="AL103" s="32">
        <v>115000</v>
      </c>
      <c r="AM103" s="32">
        <v>34500</v>
      </c>
      <c r="AN103" s="32">
        <v>72500</v>
      </c>
      <c r="AO103" s="32">
        <v>1626206</v>
      </c>
      <c r="AP103" s="32">
        <v>26000</v>
      </c>
      <c r="AQ103" s="32">
        <v>0</v>
      </c>
      <c r="AR103" s="32">
        <v>1231756</v>
      </c>
      <c r="AS103" s="32">
        <v>71000</v>
      </c>
      <c r="AT103" s="32">
        <v>2750</v>
      </c>
      <c r="AU103" s="32">
        <v>0</v>
      </c>
      <c r="AV103" s="32">
        <v>294700</v>
      </c>
      <c r="AW103" s="32"/>
      <c r="AX103" s="26" t="s">
        <v>58</v>
      </c>
    </row>
    <row r="104" spans="1:50" x14ac:dyDescent="0.35">
      <c r="A104" t="s">
        <v>1213</v>
      </c>
      <c r="B104" s="33">
        <v>42916</v>
      </c>
      <c r="C104" s="32">
        <v>9125573</v>
      </c>
      <c r="D104" s="32">
        <v>586400</v>
      </c>
      <c r="E104" s="32">
        <v>104600</v>
      </c>
      <c r="F104" s="32">
        <v>0</v>
      </c>
      <c r="G104" s="32">
        <v>0</v>
      </c>
      <c r="H104" s="32">
        <v>0</v>
      </c>
      <c r="I104" s="32">
        <v>197000</v>
      </c>
      <c r="J104" s="32">
        <v>0</v>
      </c>
      <c r="K104" s="32">
        <v>0</v>
      </c>
      <c r="L104" s="32">
        <v>276200</v>
      </c>
      <c r="M104" s="32">
        <v>0</v>
      </c>
      <c r="N104" s="32">
        <v>8600</v>
      </c>
      <c r="O104" s="32">
        <v>1790642</v>
      </c>
      <c r="P104" s="32">
        <v>471900</v>
      </c>
      <c r="Q104" s="32">
        <v>277900</v>
      </c>
      <c r="R104" s="32">
        <v>148000</v>
      </c>
      <c r="S104" s="32">
        <v>130000</v>
      </c>
      <c r="T104" s="32">
        <v>77900</v>
      </c>
      <c r="U104" s="32">
        <v>284600</v>
      </c>
      <c r="V104" s="32">
        <v>0</v>
      </c>
      <c r="W104" s="32">
        <v>0</v>
      </c>
      <c r="X104" s="32">
        <v>0</v>
      </c>
      <c r="Y104" s="32">
        <v>159500</v>
      </c>
      <c r="Z104" s="32">
        <v>220342</v>
      </c>
      <c r="AA104" s="32">
        <v>0</v>
      </c>
      <c r="AB104" s="32">
        <v>20500</v>
      </c>
      <c r="AC104" s="32">
        <v>4863425</v>
      </c>
      <c r="AD104" s="32">
        <v>47000</v>
      </c>
      <c r="AE104" s="32">
        <v>48850</v>
      </c>
      <c r="AF104" s="32">
        <v>1787900</v>
      </c>
      <c r="AG104" s="32">
        <v>338875</v>
      </c>
      <c r="AH104" s="32">
        <v>29600</v>
      </c>
      <c r="AI104" s="32">
        <v>2611200</v>
      </c>
      <c r="AJ104" s="32">
        <v>255400</v>
      </c>
      <c r="AK104" s="32">
        <v>33500</v>
      </c>
      <c r="AL104" s="32">
        <v>118400</v>
      </c>
      <c r="AM104" s="32">
        <v>34500</v>
      </c>
      <c r="AN104" s="32">
        <v>69000</v>
      </c>
      <c r="AO104" s="32">
        <v>1629706</v>
      </c>
      <c r="AP104" s="32">
        <v>26000</v>
      </c>
      <c r="AQ104" s="32">
        <v>0</v>
      </c>
      <c r="AR104" s="32">
        <v>1231756</v>
      </c>
      <c r="AS104" s="32">
        <v>71000</v>
      </c>
      <c r="AT104" s="32">
        <v>2750</v>
      </c>
      <c r="AU104" s="32">
        <v>0</v>
      </c>
      <c r="AV104" s="32">
        <v>298200</v>
      </c>
      <c r="AW104" s="32"/>
      <c r="AX104" s="26" t="s">
        <v>58</v>
      </c>
    </row>
    <row r="105" spans="1:50" x14ac:dyDescent="0.35">
      <c r="A105" t="s">
        <v>1213</v>
      </c>
      <c r="B105" s="33">
        <v>43281</v>
      </c>
      <c r="C105" s="32">
        <v>9076249</v>
      </c>
      <c r="D105" s="32">
        <v>554400</v>
      </c>
      <c r="E105" s="32">
        <v>104600</v>
      </c>
      <c r="F105" s="32">
        <v>0</v>
      </c>
      <c r="G105" s="32">
        <v>0</v>
      </c>
      <c r="H105" s="32">
        <v>0</v>
      </c>
      <c r="I105" s="32">
        <v>165000</v>
      </c>
      <c r="J105" s="32">
        <v>0</v>
      </c>
      <c r="K105" s="32">
        <v>0</v>
      </c>
      <c r="L105" s="32">
        <v>276200</v>
      </c>
      <c r="M105" s="32">
        <v>0</v>
      </c>
      <c r="N105" s="32">
        <v>8600</v>
      </c>
      <c r="O105" s="32">
        <v>1815242</v>
      </c>
      <c r="P105" s="32">
        <v>475400</v>
      </c>
      <c r="Q105" s="32">
        <v>277900</v>
      </c>
      <c r="R105" s="32">
        <v>156000</v>
      </c>
      <c r="S105" s="32">
        <v>130000</v>
      </c>
      <c r="T105" s="32">
        <v>88000</v>
      </c>
      <c r="U105" s="32">
        <v>284600</v>
      </c>
      <c r="V105" s="32">
        <v>0</v>
      </c>
      <c r="W105" s="32">
        <v>0</v>
      </c>
      <c r="X105" s="32">
        <v>0</v>
      </c>
      <c r="Y105" s="32">
        <v>159500</v>
      </c>
      <c r="Z105" s="32">
        <v>220342</v>
      </c>
      <c r="AA105" s="32">
        <v>0</v>
      </c>
      <c r="AB105" s="32">
        <v>23500</v>
      </c>
      <c r="AC105" s="32">
        <v>4835801</v>
      </c>
      <c r="AD105" s="32">
        <v>47000</v>
      </c>
      <c r="AE105" s="32">
        <v>48850</v>
      </c>
      <c r="AF105" s="32">
        <v>1752076</v>
      </c>
      <c r="AG105" s="32">
        <v>338875</v>
      </c>
      <c r="AH105" s="32">
        <v>33800</v>
      </c>
      <c r="AI105" s="32">
        <v>2615200</v>
      </c>
      <c r="AJ105" s="32">
        <v>273100</v>
      </c>
      <c r="AK105" s="32">
        <v>33500</v>
      </c>
      <c r="AL105" s="32">
        <v>126100</v>
      </c>
      <c r="AM105" s="32">
        <v>34500</v>
      </c>
      <c r="AN105" s="32">
        <v>79000</v>
      </c>
      <c r="AO105" s="32">
        <v>1597706</v>
      </c>
      <c r="AP105" s="32">
        <v>26000</v>
      </c>
      <c r="AQ105" s="32">
        <v>0</v>
      </c>
      <c r="AR105" s="32">
        <v>1199756</v>
      </c>
      <c r="AS105" s="32">
        <v>71000</v>
      </c>
      <c r="AT105" s="32">
        <v>2750</v>
      </c>
      <c r="AU105" s="32">
        <v>0</v>
      </c>
      <c r="AV105" s="32">
        <v>298200</v>
      </c>
      <c r="AW105" s="32"/>
      <c r="AX105" s="26" t="s">
        <v>58</v>
      </c>
    </row>
    <row r="106" spans="1:50" x14ac:dyDescent="0.35">
      <c r="A106" t="s">
        <v>1213</v>
      </c>
      <c r="B106" s="33">
        <v>43646</v>
      </c>
      <c r="C106" s="32">
        <v>9121143</v>
      </c>
      <c r="D106" s="32">
        <v>554400</v>
      </c>
      <c r="E106" s="32">
        <v>104600</v>
      </c>
      <c r="F106" s="32">
        <v>0</v>
      </c>
      <c r="G106" s="32">
        <v>0</v>
      </c>
      <c r="H106" s="32">
        <v>0</v>
      </c>
      <c r="I106" s="32">
        <v>165000</v>
      </c>
      <c r="J106" s="32">
        <v>0</v>
      </c>
      <c r="K106" s="32">
        <v>0</v>
      </c>
      <c r="L106" s="32">
        <v>276200</v>
      </c>
      <c r="M106" s="32">
        <v>0</v>
      </c>
      <c r="N106" s="32">
        <v>8600</v>
      </c>
      <c r="O106" s="32">
        <v>1823842</v>
      </c>
      <c r="P106" s="32">
        <v>475900</v>
      </c>
      <c r="Q106" s="32">
        <v>284000</v>
      </c>
      <c r="R106" s="32">
        <v>157000</v>
      </c>
      <c r="S106" s="32">
        <v>130000</v>
      </c>
      <c r="T106" s="32">
        <v>89000</v>
      </c>
      <c r="U106" s="32">
        <v>284600</v>
      </c>
      <c r="V106" s="32">
        <v>0</v>
      </c>
      <c r="W106" s="32">
        <v>0</v>
      </c>
      <c r="X106" s="32">
        <v>0</v>
      </c>
      <c r="Y106" s="32">
        <v>159500</v>
      </c>
      <c r="Z106" s="32">
        <v>220342</v>
      </c>
      <c r="AA106" s="32">
        <v>0</v>
      </c>
      <c r="AB106" s="32">
        <v>23500</v>
      </c>
      <c r="AC106" s="32">
        <v>4867295</v>
      </c>
      <c r="AD106" s="32">
        <v>47000</v>
      </c>
      <c r="AE106" s="32">
        <v>48850</v>
      </c>
      <c r="AF106" s="32">
        <v>1752070</v>
      </c>
      <c r="AG106" s="32">
        <v>354875</v>
      </c>
      <c r="AH106" s="32">
        <v>33800</v>
      </c>
      <c r="AI106" s="32">
        <v>2630700</v>
      </c>
      <c r="AJ106" s="32">
        <v>276300</v>
      </c>
      <c r="AK106" s="32">
        <v>33500</v>
      </c>
      <c r="AL106" s="32">
        <v>129300</v>
      </c>
      <c r="AM106" s="32">
        <v>34500</v>
      </c>
      <c r="AN106" s="32">
        <v>79000</v>
      </c>
      <c r="AO106" s="32">
        <v>1599306</v>
      </c>
      <c r="AP106" s="32">
        <v>26000</v>
      </c>
      <c r="AQ106" s="32">
        <v>0</v>
      </c>
      <c r="AR106" s="32">
        <v>1201356</v>
      </c>
      <c r="AS106" s="32">
        <v>71000</v>
      </c>
      <c r="AT106" s="32">
        <v>2750</v>
      </c>
      <c r="AU106" s="32">
        <v>0</v>
      </c>
      <c r="AV106" s="32">
        <v>298200</v>
      </c>
      <c r="AW106" s="32"/>
      <c r="AX106" s="26" t="s">
        <v>58</v>
      </c>
    </row>
    <row r="107" spans="1:50" x14ac:dyDescent="0.35">
      <c r="A107" s="136" t="s">
        <v>1213</v>
      </c>
      <c r="B107" s="137">
        <v>44012</v>
      </c>
      <c r="C107" s="138">
        <v>9170843</v>
      </c>
      <c r="D107" s="138">
        <v>554400</v>
      </c>
      <c r="E107" s="138">
        <v>104600</v>
      </c>
      <c r="F107" s="138">
        <v>0</v>
      </c>
      <c r="G107" s="138">
        <v>0</v>
      </c>
      <c r="H107" s="138">
        <v>0</v>
      </c>
      <c r="I107" s="138">
        <v>165000</v>
      </c>
      <c r="J107" s="138">
        <v>0</v>
      </c>
      <c r="K107" s="138">
        <v>0</v>
      </c>
      <c r="L107" s="138">
        <v>276200</v>
      </c>
      <c r="M107" s="138">
        <v>0</v>
      </c>
      <c r="N107" s="138">
        <v>8600</v>
      </c>
      <c r="O107" s="138">
        <v>1842942</v>
      </c>
      <c r="P107" s="138">
        <v>476400</v>
      </c>
      <c r="Q107" s="138">
        <v>290200</v>
      </c>
      <c r="R107" s="138">
        <v>161000</v>
      </c>
      <c r="S107" s="138">
        <v>134000</v>
      </c>
      <c r="T107" s="138">
        <v>89000</v>
      </c>
      <c r="U107" s="138">
        <v>284000</v>
      </c>
      <c r="V107" s="138">
        <v>0</v>
      </c>
      <c r="W107" s="138">
        <v>0</v>
      </c>
      <c r="X107" s="138">
        <v>0</v>
      </c>
      <c r="Y107" s="138">
        <v>164500</v>
      </c>
      <c r="Z107" s="138">
        <v>220342</v>
      </c>
      <c r="AA107" s="138">
        <v>0</v>
      </c>
      <c r="AB107" s="138">
        <v>23500</v>
      </c>
      <c r="AC107" s="138">
        <v>4876495</v>
      </c>
      <c r="AD107" s="138">
        <v>47000</v>
      </c>
      <c r="AE107" s="138">
        <v>48850</v>
      </c>
      <c r="AF107" s="138">
        <v>1760470</v>
      </c>
      <c r="AG107" s="138">
        <v>354875</v>
      </c>
      <c r="AH107" s="138">
        <v>34300</v>
      </c>
      <c r="AI107" s="138">
        <v>2631000</v>
      </c>
      <c r="AJ107" s="138">
        <v>276600</v>
      </c>
      <c r="AK107" s="138">
        <v>33500</v>
      </c>
      <c r="AL107" s="138">
        <v>129600</v>
      </c>
      <c r="AM107" s="138">
        <v>34500</v>
      </c>
      <c r="AN107" s="138">
        <v>79000</v>
      </c>
      <c r="AO107" s="138">
        <v>1620406</v>
      </c>
      <c r="AP107" s="138">
        <v>26000</v>
      </c>
      <c r="AQ107" s="138">
        <v>0</v>
      </c>
      <c r="AR107" s="138">
        <v>1201556</v>
      </c>
      <c r="AS107" s="138">
        <v>71000</v>
      </c>
      <c r="AT107" s="138">
        <v>2750</v>
      </c>
      <c r="AU107" s="138">
        <v>0</v>
      </c>
      <c r="AV107" s="138">
        <v>319100</v>
      </c>
      <c r="AW107" s="32"/>
      <c r="AX107" s="26" t="s">
        <v>58</v>
      </c>
    </row>
    <row r="108" spans="1:50" x14ac:dyDescent="0.35">
      <c r="B108" s="33"/>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26" t="s">
        <v>58</v>
      </c>
    </row>
    <row r="109" spans="1:50" x14ac:dyDescent="0.35">
      <c r="A109" s="2" t="s">
        <v>162</v>
      </c>
      <c r="B109" s="2" t="s">
        <v>163</v>
      </c>
      <c r="AX109" s="26" t="s">
        <v>58</v>
      </c>
    </row>
    <row r="110" spans="1:50" ht="16" customHeight="1" x14ac:dyDescent="0.35">
      <c r="A110" s="2" t="s">
        <v>150</v>
      </c>
      <c r="B110" s="29" t="s">
        <v>164</v>
      </c>
      <c r="C110" s="29" t="s">
        <v>164</v>
      </c>
      <c r="D110" s="29" t="s">
        <v>164</v>
      </c>
      <c r="E110" s="29" t="s">
        <v>164</v>
      </c>
      <c r="F110" s="29" t="s">
        <v>164</v>
      </c>
      <c r="G110" s="29" t="s">
        <v>164</v>
      </c>
      <c r="H110" s="29" t="s">
        <v>164</v>
      </c>
      <c r="I110" s="29" t="s">
        <v>164</v>
      </c>
      <c r="J110" s="29" t="s">
        <v>164</v>
      </c>
      <c r="K110" s="29" t="s">
        <v>164</v>
      </c>
      <c r="L110" s="29" t="s">
        <v>164</v>
      </c>
      <c r="M110" s="29" t="s">
        <v>164</v>
      </c>
      <c r="N110" s="29" t="s">
        <v>164</v>
      </c>
      <c r="O110" s="29" t="s">
        <v>164</v>
      </c>
      <c r="P110" s="29" t="s">
        <v>164</v>
      </c>
      <c r="Q110" s="29" t="s">
        <v>164</v>
      </c>
      <c r="R110" s="29" t="s">
        <v>164</v>
      </c>
      <c r="S110" s="29" t="s">
        <v>164</v>
      </c>
      <c r="T110" s="29" t="s">
        <v>164</v>
      </c>
      <c r="U110" s="29" t="s">
        <v>164</v>
      </c>
      <c r="V110" s="29" t="s">
        <v>164</v>
      </c>
      <c r="W110" s="29" t="s">
        <v>164</v>
      </c>
      <c r="X110" s="29" t="s">
        <v>164</v>
      </c>
      <c r="Y110" s="29" t="s">
        <v>164</v>
      </c>
      <c r="Z110" s="29" t="s">
        <v>164</v>
      </c>
      <c r="AA110" s="29" t="s">
        <v>164</v>
      </c>
      <c r="AB110" s="29" t="s">
        <v>164</v>
      </c>
      <c r="AC110" s="29" t="s">
        <v>164</v>
      </c>
      <c r="AD110" s="29" t="s">
        <v>164</v>
      </c>
      <c r="AE110" s="29" t="s">
        <v>164</v>
      </c>
      <c r="AF110" s="29" t="s">
        <v>164</v>
      </c>
      <c r="AG110" s="29" t="s">
        <v>164</v>
      </c>
      <c r="AH110" s="29" t="s">
        <v>164</v>
      </c>
      <c r="AI110" s="29" t="s">
        <v>164</v>
      </c>
      <c r="AJ110" s="29" t="s">
        <v>164</v>
      </c>
      <c r="AK110" s="29" t="s">
        <v>164</v>
      </c>
      <c r="AL110" s="29" t="s">
        <v>164</v>
      </c>
      <c r="AM110" s="29" t="s">
        <v>164</v>
      </c>
      <c r="AN110" s="29" t="s">
        <v>164</v>
      </c>
      <c r="AO110" s="29" t="s">
        <v>164</v>
      </c>
      <c r="AP110" s="29" t="s">
        <v>164</v>
      </c>
      <c r="AQ110" s="29" t="s">
        <v>164</v>
      </c>
      <c r="AR110" s="29" t="s">
        <v>164</v>
      </c>
      <c r="AS110" s="29" t="s">
        <v>164</v>
      </c>
      <c r="AT110" s="29" t="s">
        <v>164</v>
      </c>
      <c r="AU110" s="29" t="s">
        <v>164</v>
      </c>
      <c r="AV110" s="29" t="s">
        <v>164</v>
      </c>
      <c r="AW110" s="29"/>
      <c r="AX110" s="26" t="s">
        <v>58</v>
      </c>
    </row>
    <row r="111" spans="1:50" x14ac:dyDescent="0.35">
      <c r="A111" s="2" t="s">
        <v>146</v>
      </c>
      <c r="B111" s="126"/>
      <c r="C111" s="127" t="s">
        <v>146</v>
      </c>
      <c r="D111" s="127" t="s">
        <v>140</v>
      </c>
      <c r="E111" s="127" t="s">
        <v>140</v>
      </c>
      <c r="F111" s="127" t="s">
        <v>140</v>
      </c>
      <c r="G111" s="127" t="s">
        <v>140</v>
      </c>
      <c r="H111" s="127" t="s">
        <v>140</v>
      </c>
      <c r="I111" s="127" t="s">
        <v>140</v>
      </c>
      <c r="J111" s="127" t="s">
        <v>140</v>
      </c>
      <c r="K111" s="127" t="s">
        <v>140</v>
      </c>
      <c r="L111" s="127" t="s">
        <v>140</v>
      </c>
      <c r="M111" s="127" t="s">
        <v>140</v>
      </c>
      <c r="N111" s="127" t="s">
        <v>140</v>
      </c>
      <c r="O111" s="127" t="s">
        <v>140</v>
      </c>
      <c r="P111" s="127" t="s">
        <v>140</v>
      </c>
      <c r="Q111" s="127" t="s">
        <v>140</v>
      </c>
      <c r="R111" s="127" t="s">
        <v>140</v>
      </c>
      <c r="S111" s="127" t="s">
        <v>140</v>
      </c>
      <c r="T111" s="127" t="s">
        <v>140</v>
      </c>
      <c r="U111" s="127" t="s">
        <v>140</v>
      </c>
      <c r="V111" s="127" t="s">
        <v>140</v>
      </c>
      <c r="W111" s="127" t="s">
        <v>140</v>
      </c>
      <c r="X111" s="127" t="s">
        <v>140</v>
      </c>
      <c r="Y111" s="127" t="s">
        <v>140</v>
      </c>
      <c r="Z111" s="127" t="s">
        <v>140</v>
      </c>
      <c r="AA111" s="127" t="s">
        <v>140</v>
      </c>
      <c r="AB111" s="127" t="s">
        <v>140</v>
      </c>
      <c r="AC111" s="127" t="s">
        <v>140</v>
      </c>
      <c r="AD111" s="127" t="s">
        <v>140</v>
      </c>
      <c r="AE111" s="127" t="s">
        <v>140</v>
      </c>
      <c r="AF111" s="127" t="s">
        <v>140</v>
      </c>
      <c r="AG111" s="127" t="s">
        <v>140</v>
      </c>
      <c r="AH111" s="127" t="s">
        <v>140</v>
      </c>
      <c r="AI111" s="127" t="s">
        <v>140</v>
      </c>
      <c r="AJ111" s="127" t="s">
        <v>140</v>
      </c>
      <c r="AK111" s="127" t="s">
        <v>140</v>
      </c>
      <c r="AL111" s="127" t="s">
        <v>140</v>
      </c>
      <c r="AM111" s="127" t="s">
        <v>140</v>
      </c>
      <c r="AN111" s="127" t="s">
        <v>140</v>
      </c>
      <c r="AO111" s="127" t="s">
        <v>140</v>
      </c>
      <c r="AP111" s="127" t="s">
        <v>140</v>
      </c>
      <c r="AQ111" s="127" t="s">
        <v>140</v>
      </c>
      <c r="AR111" s="127" t="s">
        <v>140</v>
      </c>
      <c r="AS111" s="127" t="s">
        <v>140</v>
      </c>
      <c r="AT111" s="127" t="s">
        <v>140</v>
      </c>
      <c r="AU111" s="127" t="s">
        <v>140</v>
      </c>
      <c r="AV111" s="127" t="s">
        <v>140</v>
      </c>
      <c r="AX111" s="26" t="s">
        <v>58</v>
      </c>
    </row>
    <row r="112" spans="1:50" x14ac:dyDescent="0.35">
      <c r="A112" s="2" t="s">
        <v>147</v>
      </c>
      <c r="B112" s="128"/>
      <c r="C112" s="129" t="str">
        <f>C111</f>
        <v>US</v>
      </c>
      <c r="D112" s="130" t="s">
        <v>1051</v>
      </c>
      <c r="E112" s="130" t="s">
        <v>1051</v>
      </c>
      <c r="F112" s="130" t="s">
        <v>1051</v>
      </c>
      <c r="G112" s="130" t="s">
        <v>1051</v>
      </c>
      <c r="H112" s="130" t="s">
        <v>1051</v>
      </c>
      <c r="I112" s="130" t="s">
        <v>1051</v>
      </c>
      <c r="J112" s="130" t="s">
        <v>1051</v>
      </c>
      <c r="K112" s="130" t="s">
        <v>1051</v>
      </c>
      <c r="L112" s="130" t="s">
        <v>1051</v>
      </c>
      <c r="M112" s="130" t="s">
        <v>1051</v>
      </c>
      <c r="N112" s="130" t="s">
        <v>1051</v>
      </c>
      <c r="O112" s="130" t="s">
        <v>1052</v>
      </c>
      <c r="P112" s="130" t="s">
        <v>1052</v>
      </c>
      <c r="Q112" s="130" t="s">
        <v>1052</v>
      </c>
      <c r="R112" s="130" t="s">
        <v>1052</v>
      </c>
      <c r="S112" s="130" t="s">
        <v>1052</v>
      </c>
      <c r="T112" s="130" t="s">
        <v>1052</v>
      </c>
      <c r="U112" s="130" t="s">
        <v>1052</v>
      </c>
      <c r="V112" s="130" t="s">
        <v>1052</v>
      </c>
      <c r="W112" s="130" t="s">
        <v>1052</v>
      </c>
      <c r="X112" s="130" t="s">
        <v>1052</v>
      </c>
      <c r="Y112" s="130" t="s">
        <v>1052</v>
      </c>
      <c r="Z112" s="130" t="s">
        <v>1052</v>
      </c>
      <c r="AA112" s="130" t="s">
        <v>1052</v>
      </c>
      <c r="AB112" s="130" t="s">
        <v>1052</v>
      </c>
      <c r="AC112" s="130" t="s">
        <v>1053</v>
      </c>
      <c r="AD112" s="130" t="s">
        <v>1053</v>
      </c>
      <c r="AE112" s="130" t="s">
        <v>1053</v>
      </c>
      <c r="AF112" s="130" t="s">
        <v>1053</v>
      </c>
      <c r="AG112" s="130" t="s">
        <v>1053</v>
      </c>
      <c r="AH112" s="130" t="s">
        <v>1053</v>
      </c>
      <c r="AI112" s="130" t="s">
        <v>1053</v>
      </c>
      <c r="AJ112" s="130" t="s">
        <v>1054</v>
      </c>
      <c r="AK112" s="130" t="s">
        <v>1054</v>
      </c>
      <c r="AL112" s="130" t="s">
        <v>1054</v>
      </c>
      <c r="AM112" s="130" t="s">
        <v>1054</v>
      </c>
      <c r="AN112" s="130" t="s">
        <v>1054</v>
      </c>
      <c r="AO112" s="130" t="s">
        <v>1055</v>
      </c>
      <c r="AP112" s="130" t="s">
        <v>1055</v>
      </c>
      <c r="AQ112" s="130" t="s">
        <v>1055</v>
      </c>
      <c r="AR112" s="130" t="s">
        <v>1055</v>
      </c>
      <c r="AS112" s="130" t="s">
        <v>1055</v>
      </c>
      <c r="AT112" s="130" t="s">
        <v>1055</v>
      </c>
      <c r="AU112" s="130" t="s">
        <v>1055</v>
      </c>
      <c r="AV112" s="130" t="s">
        <v>1055</v>
      </c>
      <c r="AX112" s="26" t="s">
        <v>58</v>
      </c>
    </row>
    <row r="113" spans="1:50" x14ac:dyDescent="0.35">
      <c r="A113" s="2" t="s">
        <v>61</v>
      </c>
      <c r="B113" s="128"/>
      <c r="C113" s="129" t="str">
        <f>C112</f>
        <v>US</v>
      </c>
      <c r="D113" s="131" t="str">
        <f>D112</f>
        <v>PAD-1</v>
      </c>
      <c r="E113" s="132" t="s">
        <v>67</v>
      </c>
      <c r="F113" s="132" t="s">
        <v>120</v>
      </c>
      <c r="G113" s="132" t="s">
        <v>124</v>
      </c>
      <c r="H113" s="132" t="s">
        <v>116</v>
      </c>
      <c r="I113" s="132" t="s">
        <v>79</v>
      </c>
      <c r="J113" s="132" t="s">
        <v>117</v>
      </c>
      <c r="K113" s="132" t="s">
        <v>123</v>
      </c>
      <c r="L113" s="132" t="s">
        <v>84</v>
      </c>
      <c r="M113" s="132" t="s">
        <v>121</v>
      </c>
      <c r="N113" s="132" t="s">
        <v>89</v>
      </c>
      <c r="O113" s="131" t="str">
        <f>O112</f>
        <v>PAD-2</v>
      </c>
      <c r="P113" s="132" t="s">
        <v>69</v>
      </c>
      <c r="Q113" s="132" t="s">
        <v>70</v>
      </c>
      <c r="R113" s="132" t="s">
        <v>71</v>
      </c>
      <c r="S113" s="132" t="s">
        <v>72</v>
      </c>
      <c r="T113" s="132" t="s">
        <v>74</v>
      </c>
      <c r="U113" s="132" t="s">
        <v>75</v>
      </c>
      <c r="V113" s="132" t="s">
        <v>127</v>
      </c>
      <c r="W113" s="132" t="s">
        <v>128</v>
      </c>
      <c r="X113" s="132" t="s">
        <v>81</v>
      </c>
      <c r="Y113" s="132" t="s">
        <v>82</v>
      </c>
      <c r="Z113" s="132" t="s">
        <v>83</v>
      </c>
      <c r="AA113" s="132" t="s">
        <v>85</v>
      </c>
      <c r="AB113" s="132" t="s">
        <v>90</v>
      </c>
      <c r="AC113" s="131" t="str">
        <f>AC112</f>
        <v>PAD-3</v>
      </c>
      <c r="AD113" s="132" t="s">
        <v>62</v>
      </c>
      <c r="AE113" s="132" t="s">
        <v>64</v>
      </c>
      <c r="AF113" s="132" t="s">
        <v>73</v>
      </c>
      <c r="AG113" s="132" t="s">
        <v>76</v>
      </c>
      <c r="AH113" s="132" t="s">
        <v>80</v>
      </c>
      <c r="AI113" s="132" t="s">
        <v>86</v>
      </c>
      <c r="AJ113" s="131" t="str">
        <f>AJ112</f>
        <v>PAD-4</v>
      </c>
      <c r="AK113" s="132" t="s">
        <v>66</v>
      </c>
      <c r="AL113" s="132" t="s">
        <v>77</v>
      </c>
      <c r="AM113" s="132" t="s">
        <v>87</v>
      </c>
      <c r="AN113" s="132" t="s">
        <v>91</v>
      </c>
      <c r="AO113" s="131" t="str">
        <f>AO112</f>
        <v>PAD-5</v>
      </c>
      <c r="AP113" s="132" t="s">
        <v>63</v>
      </c>
      <c r="AQ113" s="132" t="s">
        <v>134</v>
      </c>
      <c r="AR113" s="132" t="s">
        <v>65</v>
      </c>
      <c r="AS113" s="132" t="s">
        <v>68</v>
      </c>
      <c r="AT113" s="132" t="s">
        <v>78</v>
      </c>
      <c r="AU113" s="132" t="s">
        <v>135</v>
      </c>
      <c r="AV113" s="132" t="s">
        <v>88</v>
      </c>
      <c r="AX113" s="26" t="s">
        <v>58</v>
      </c>
    </row>
    <row r="114" spans="1:50" ht="16" customHeight="1" x14ac:dyDescent="0.35">
      <c r="B114" s="29" t="s">
        <v>57</v>
      </c>
      <c r="C114" s="30" t="s">
        <v>152</v>
      </c>
      <c r="D114" s="30" t="s">
        <v>152</v>
      </c>
      <c r="E114" s="30" t="s">
        <v>152</v>
      </c>
      <c r="F114" s="30" t="s">
        <v>152</v>
      </c>
      <c r="G114" s="30" t="s">
        <v>152</v>
      </c>
      <c r="H114" s="30" t="s">
        <v>152</v>
      </c>
      <c r="I114" s="30" t="s">
        <v>152</v>
      </c>
      <c r="J114" s="30" t="s">
        <v>152</v>
      </c>
      <c r="K114" s="30" t="s">
        <v>152</v>
      </c>
      <c r="L114" s="30" t="s">
        <v>152</v>
      </c>
      <c r="M114" s="30" t="s">
        <v>152</v>
      </c>
      <c r="N114" s="30" t="s">
        <v>152</v>
      </c>
      <c r="O114" s="30" t="s">
        <v>152</v>
      </c>
      <c r="P114" s="30" t="s">
        <v>152</v>
      </c>
      <c r="Q114" s="30" t="s">
        <v>152</v>
      </c>
      <c r="R114" s="30" t="s">
        <v>152</v>
      </c>
      <c r="S114" s="30" t="s">
        <v>152</v>
      </c>
      <c r="T114" s="30" t="s">
        <v>152</v>
      </c>
      <c r="U114" s="30" t="s">
        <v>152</v>
      </c>
      <c r="V114" s="30" t="s">
        <v>152</v>
      </c>
      <c r="W114" s="30" t="s">
        <v>152</v>
      </c>
      <c r="X114" s="30" t="s">
        <v>152</v>
      </c>
      <c r="Y114" s="30" t="s">
        <v>152</v>
      </c>
      <c r="Z114" s="30" t="s">
        <v>152</v>
      </c>
      <c r="AA114" s="30" t="s">
        <v>152</v>
      </c>
      <c r="AB114" s="30" t="s">
        <v>152</v>
      </c>
      <c r="AC114" s="30" t="s">
        <v>152</v>
      </c>
      <c r="AD114" s="30" t="s">
        <v>152</v>
      </c>
      <c r="AE114" s="30" t="s">
        <v>152</v>
      </c>
      <c r="AF114" s="30" t="s">
        <v>152</v>
      </c>
      <c r="AG114" s="30" t="s">
        <v>152</v>
      </c>
      <c r="AH114" s="30" t="s">
        <v>152</v>
      </c>
      <c r="AI114" s="30" t="s">
        <v>152</v>
      </c>
      <c r="AJ114" s="30" t="s">
        <v>152</v>
      </c>
      <c r="AK114" s="30" t="s">
        <v>152</v>
      </c>
      <c r="AL114" s="30" t="s">
        <v>152</v>
      </c>
      <c r="AM114" s="30" t="s">
        <v>152</v>
      </c>
      <c r="AN114" s="30" t="s">
        <v>152</v>
      </c>
      <c r="AO114" s="30" t="s">
        <v>152</v>
      </c>
      <c r="AP114" s="30" t="s">
        <v>152</v>
      </c>
      <c r="AQ114" s="30" t="s">
        <v>152</v>
      </c>
      <c r="AR114" s="30" t="s">
        <v>152</v>
      </c>
      <c r="AS114" s="30" t="s">
        <v>152</v>
      </c>
      <c r="AT114" s="30" t="s">
        <v>152</v>
      </c>
      <c r="AU114" s="30" t="s">
        <v>152</v>
      </c>
      <c r="AV114" s="30" t="s">
        <v>152</v>
      </c>
      <c r="AW114" s="30"/>
      <c r="AX114" s="26" t="s">
        <v>58</v>
      </c>
    </row>
    <row r="115" spans="1:50" x14ac:dyDescent="0.35">
      <c r="A115" t="s">
        <v>1214</v>
      </c>
      <c r="B115" s="33">
        <v>40359</v>
      </c>
      <c r="C115" s="32">
        <v>2631676</v>
      </c>
      <c r="D115" s="32">
        <v>49000</v>
      </c>
      <c r="E115" s="32">
        <v>0</v>
      </c>
      <c r="F115" s="32">
        <v>0</v>
      </c>
      <c r="G115" s="32">
        <v>0</v>
      </c>
      <c r="H115" s="32">
        <v>0</v>
      </c>
      <c r="I115" s="32">
        <v>27000</v>
      </c>
      <c r="J115" s="32">
        <v>0</v>
      </c>
      <c r="K115" s="32">
        <v>0</v>
      </c>
      <c r="L115" s="32">
        <v>0</v>
      </c>
      <c r="M115" s="32">
        <v>22000</v>
      </c>
      <c r="N115" s="32">
        <v>0</v>
      </c>
      <c r="O115" s="32">
        <v>411176</v>
      </c>
      <c r="P115" s="32">
        <v>146400</v>
      </c>
      <c r="Q115" s="32">
        <v>36000</v>
      </c>
      <c r="R115" s="32">
        <v>66000</v>
      </c>
      <c r="S115" s="32">
        <v>0</v>
      </c>
      <c r="T115" s="32">
        <v>0</v>
      </c>
      <c r="U115" s="32">
        <v>67000</v>
      </c>
      <c r="V115" s="32">
        <v>0</v>
      </c>
      <c r="W115" s="32">
        <v>0</v>
      </c>
      <c r="X115" s="32">
        <v>0</v>
      </c>
      <c r="Y115" s="32">
        <v>58000</v>
      </c>
      <c r="Z115" s="32">
        <v>37776</v>
      </c>
      <c r="AA115" s="32">
        <v>0</v>
      </c>
      <c r="AB115" s="32">
        <v>0</v>
      </c>
      <c r="AC115" s="32">
        <v>1464200</v>
      </c>
      <c r="AD115" s="32">
        <v>14600</v>
      </c>
      <c r="AE115" s="32">
        <v>0</v>
      </c>
      <c r="AF115" s="32">
        <v>548500</v>
      </c>
      <c r="AG115" s="32">
        <v>105000</v>
      </c>
      <c r="AH115" s="32">
        <v>0</v>
      </c>
      <c r="AI115" s="32">
        <v>796100</v>
      </c>
      <c r="AJ115" s="32">
        <v>88100</v>
      </c>
      <c r="AK115" s="32">
        <v>0</v>
      </c>
      <c r="AL115" s="32">
        <v>47100</v>
      </c>
      <c r="AM115" s="32">
        <v>8500</v>
      </c>
      <c r="AN115" s="32">
        <v>32500</v>
      </c>
      <c r="AO115" s="32">
        <v>619200</v>
      </c>
      <c r="AP115" s="32">
        <v>0</v>
      </c>
      <c r="AQ115" s="32">
        <v>0</v>
      </c>
      <c r="AR115" s="32">
        <v>524500</v>
      </c>
      <c r="AS115" s="32">
        <v>11000</v>
      </c>
      <c r="AT115" s="32">
        <v>0</v>
      </c>
      <c r="AU115" s="32">
        <v>0</v>
      </c>
      <c r="AV115" s="32">
        <v>83700</v>
      </c>
      <c r="AW115" s="32"/>
      <c r="AX115" s="26" t="s">
        <v>58</v>
      </c>
    </row>
    <row r="116" spans="1:50" x14ac:dyDescent="0.35">
      <c r="A116" t="s">
        <v>1214</v>
      </c>
      <c r="B116" s="33">
        <v>40724</v>
      </c>
      <c r="C116" s="32">
        <v>2672376</v>
      </c>
      <c r="D116" s="32">
        <v>103500</v>
      </c>
      <c r="E116" s="32">
        <v>54500</v>
      </c>
      <c r="F116" s="32">
        <v>0</v>
      </c>
      <c r="G116" s="32">
        <v>0</v>
      </c>
      <c r="H116" s="32">
        <v>0</v>
      </c>
      <c r="I116" s="32">
        <v>27000</v>
      </c>
      <c r="J116" s="32">
        <v>0</v>
      </c>
      <c r="K116" s="32">
        <v>0</v>
      </c>
      <c r="L116" s="32">
        <v>0</v>
      </c>
      <c r="M116" s="32">
        <v>22000</v>
      </c>
      <c r="N116" s="32">
        <v>0</v>
      </c>
      <c r="O116" s="32">
        <v>412176</v>
      </c>
      <c r="P116" s="32">
        <v>146400</v>
      </c>
      <c r="Q116" s="32">
        <v>37000</v>
      </c>
      <c r="R116" s="32">
        <v>66000</v>
      </c>
      <c r="S116" s="32">
        <v>0</v>
      </c>
      <c r="T116" s="32">
        <v>0</v>
      </c>
      <c r="U116" s="32">
        <v>67000</v>
      </c>
      <c r="V116" s="32">
        <v>0</v>
      </c>
      <c r="W116" s="32">
        <v>0</v>
      </c>
      <c r="X116" s="32">
        <v>0</v>
      </c>
      <c r="Y116" s="32">
        <v>58000</v>
      </c>
      <c r="Z116" s="32">
        <v>37776</v>
      </c>
      <c r="AA116" s="32">
        <v>0</v>
      </c>
      <c r="AB116" s="32">
        <v>0</v>
      </c>
      <c r="AC116" s="32">
        <v>1467400</v>
      </c>
      <c r="AD116" s="32">
        <v>32000</v>
      </c>
      <c r="AE116" s="32">
        <v>0</v>
      </c>
      <c r="AF116" s="32">
        <v>545300</v>
      </c>
      <c r="AG116" s="32">
        <v>105000</v>
      </c>
      <c r="AH116" s="32">
        <v>0</v>
      </c>
      <c r="AI116" s="32">
        <v>785100</v>
      </c>
      <c r="AJ116" s="32">
        <v>88100</v>
      </c>
      <c r="AK116" s="32">
        <v>0</v>
      </c>
      <c r="AL116" s="32">
        <v>47100</v>
      </c>
      <c r="AM116" s="32">
        <v>8500</v>
      </c>
      <c r="AN116" s="32">
        <v>32500</v>
      </c>
      <c r="AO116" s="32">
        <v>601200</v>
      </c>
      <c r="AP116" s="32">
        <v>0</v>
      </c>
      <c r="AQ116" s="32">
        <v>0</v>
      </c>
      <c r="AR116" s="32">
        <v>506900</v>
      </c>
      <c r="AS116" s="32">
        <v>11000</v>
      </c>
      <c r="AT116" s="32">
        <v>0</v>
      </c>
      <c r="AU116" s="32">
        <v>0</v>
      </c>
      <c r="AV116" s="32">
        <v>83300</v>
      </c>
      <c r="AW116" s="32"/>
      <c r="AX116" s="26" t="s">
        <v>58</v>
      </c>
    </row>
    <row r="117" spans="1:50" x14ac:dyDescent="0.35">
      <c r="A117" t="s">
        <v>1214</v>
      </c>
      <c r="B117" s="33">
        <v>41090</v>
      </c>
      <c r="C117" s="32">
        <v>2763356</v>
      </c>
      <c r="D117" s="32">
        <v>81500</v>
      </c>
      <c r="E117" s="32">
        <v>54500</v>
      </c>
      <c r="F117" s="32">
        <v>0</v>
      </c>
      <c r="G117" s="32">
        <v>0</v>
      </c>
      <c r="H117" s="32">
        <v>0</v>
      </c>
      <c r="I117" s="32">
        <v>27000</v>
      </c>
      <c r="J117" s="32">
        <v>0</v>
      </c>
      <c r="K117" s="32">
        <v>0</v>
      </c>
      <c r="L117" s="32">
        <v>0</v>
      </c>
      <c r="M117" s="32">
        <v>0</v>
      </c>
      <c r="N117" s="32">
        <v>0</v>
      </c>
      <c r="O117" s="32">
        <v>480176</v>
      </c>
      <c r="P117" s="32">
        <v>211400</v>
      </c>
      <c r="Q117" s="32">
        <v>40000</v>
      </c>
      <c r="R117" s="32">
        <v>66000</v>
      </c>
      <c r="S117" s="32">
        <v>0</v>
      </c>
      <c r="T117" s="32">
        <v>0</v>
      </c>
      <c r="U117" s="32">
        <v>67000</v>
      </c>
      <c r="V117" s="32">
        <v>0</v>
      </c>
      <c r="W117" s="32">
        <v>0</v>
      </c>
      <c r="X117" s="32">
        <v>0</v>
      </c>
      <c r="Y117" s="32">
        <v>58000</v>
      </c>
      <c r="Z117" s="32">
        <v>37776</v>
      </c>
      <c r="AA117" s="32">
        <v>0</v>
      </c>
      <c r="AB117" s="32">
        <v>0</v>
      </c>
      <c r="AC117" s="32">
        <v>1510380</v>
      </c>
      <c r="AD117" s="32">
        <v>32000</v>
      </c>
      <c r="AE117" s="32">
        <v>0</v>
      </c>
      <c r="AF117" s="32">
        <v>553300</v>
      </c>
      <c r="AG117" s="32">
        <v>105000</v>
      </c>
      <c r="AH117" s="32">
        <v>0</v>
      </c>
      <c r="AI117" s="32">
        <v>820080</v>
      </c>
      <c r="AJ117" s="32">
        <v>89300</v>
      </c>
      <c r="AK117" s="32">
        <v>0</v>
      </c>
      <c r="AL117" s="32">
        <v>47100</v>
      </c>
      <c r="AM117" s="32">
        <v>8500</v>
      </c>
      <c r="AN117" s="32">
        <v>33700</v>
      </c>
      <c r="AO117" s="32">
        <v>602000</v>
      </c>
      <c r="AP117" s="32">
        <v>0</v>
      </c>
      <c r="AQ117" s="32">
        <v>0</v>
      </c>
      <c r="AR117" s="32">
        <v>507700</v>
      </c>
      <c r="AS117" s="32">
        <v>11000</v>
      </c>
      <c r="AT117" s="32">
        <v>0</v>
      </c>
      <c r="AU117" s="32">
        <v>0</v>
      </c>
      <c r="AV117" s="32">
        <v>83300</v>
      </c>
      <c r="AW117" s="32"/>
      <c r="AX117" s="26" t="s">
        <v>58</v>
      </c>
    </row>
    <row r="118" spans="1:50" x14ac:dyDescent="0.35">
      <c r="A118" t="s">
        <v>1214</v>
      </c>
      <c r="B118" s="33">
        <v>41455</v>
      </c>
      <c r="C118" s="32">
        <v>2877456</v>
      </c>
      <c r="D118" s="32">
        <v>81500</v>
      </c>
      <c r="E118" s="32">
        <v>54500</v>
      </c>
      <c r="F118" s="32">
        <v>0</v>
      </c>
      <c r="G118" s="32">
        <v>0</v>
      </c>
      <c r="H118" s="32">
        <v>0</v>
      </c>
      <c r="I118" s="32">
        <v>27000</v>
      </c>
      <c r="J118" s="32">
        <v>0</v>
      </c>
      <c r="K118" s="32">
        <v>0</v>
      </c>
      <c r="L118" s="32">
        <v>0</v>
      </c>
      <c r="M118" s="32">
        <v>0</v>
      </c>
      <c r="N118" s="32">
        <v>0</v>
      </c>
      <c r="O118" s="32">
        <v>502276</v>
      </c>
      <c r="P118" s="32">
        <v>211400</v>
      </c>
      <c r="Q118" s="32">
        <v>34500</v>
      </c>
      <c r="R118" s="32">
        <v>64100</v>
      </c>
      <c r="S118" s="32">
        <v>0</v>
      </c>
      <c r="T118" s="32">
        <v>29500</v>
      </c>
      <c r="U118" s="32">
        <v>67000</v>
      </c>
      <c r="V118" s="32">
        <v>0</v>
      </c>
      <c r="W118" s="32">
        <v>0</v>
      </c>
      <c r="X118" s="32">
        <v>0</v>
      </c>
      <c r="Y118" s="32">
        <v>58000</v>
      </c>
      <c r="Z118" s="32">
        <v>37776</v>
      </c>
      <c r="AA118" s="32">
        <v>0</v>
      </c>
      <c r="AB118" s="32">
        <v>0</v>
      </c>
      <c r="AC118" s="32">
        <v>1608880</v>
      </c>
      <c r="AD118" s="32">
        <v>32000</v>
      </c>
      <c r="AE118" s="32">
        <v>0</v>
      </c>
      <c r="AF118" s="32">
        <v>558600</v>
      </c>
      <c r="AG118" s="32">
        <v>105000</v>
      </c>
      <c r="AH118" s="32">
        <v>0</v>
      </c>
      <c r="AI118" s="32">
        <v>913280</v>
      </c>
      <c r="AJ118" s="32">
        <v>89300</v>
      </c>
      <c r="AK118" s="32">
        <v>0</v>
      </c>
      <c r="AL118" s="32">
        <v>47100</v>
      </c>
      <c r="AM118" s="32">
        <v>8500</v>
      </c>
      <c r="AN118" s="32">
        <v>33700</v>
      </c>
      <c r="AO118" s="32">
        <v>595500</v>
      </c>
      <c r="AP118" s="32">
        <v>0</v>
      </c>
      <c r="AQ118" s="32">
        <v>0</v>
      </c>
      <c r="AR118" s="32">
        <v>501200</v>
      </c>
      <c r="AS118" s="32">
        <v>11000</v>
      </c>
      <c r="AT118" s="32">
        <v>0</v>
      </c>
      <c r="AU118" s="32">
        <v>0</v>
      </c>
      <c r="AV118" s="32">
        <v>83300</v>
      </c>
      <c r="AW118" s="32"/>
      <c r="AX118" s="26" t="s">
        <v>58</v>
      </c>
    </row>
    <row r="119" spans="1:50" x14ac:dyDescent="0.35">
      <c r="A119" t="s">
        <v>1214</v>
      </c>
      <c r="B119" s="33">
        <v>41820</v>
      </c>
      <c r="C119" s="32">
        <v>2958556</v>
      </c>
      <c r="D119" s="32">
        <v>81500</v>
      </c>
      <c r="E119" s="32">
        <v>54500</v>
      </c>
      <c r="F119" s="32">
        <v>0</v>
      </c>
      <c r="G119" s="32">
        <v>0</v>
      </c>
      <c r="H119" s="32">
        <v>0</v>
      </c>
      <c r="I119" s="32">
        <v>27000</v>
      </c>
      <c r="J119" s="32">
        <v>0</v>
      </c>
      <c r="K119" s="32">
        <v>0</v>
      </c>
      <c r="L119" s="32">
        <v>0</v>
      </c>
      <c r="M119" s="32">
        <v>0</v>
      </c>
      <c r="N119" s="32">
        <v>0</v>
      </c>
      <c r="O119" s="32">
        <v>568476</v>
      </c>
      <c r="P119" s="32">
        <v>210900</v>
      </c>
      <c r="Q119" s="32">
        <v>102000</v>
      </c>
      <c r="R119" s="32">
        <v>62800</v>
      </c>
      <c r="S119" s="32">
        <v>0</v>
      </c>
      <c r="T119" s="32">
        <v>30000</v>
      </c>
      <c r="U119" s="32">
        <v>67000</v>
      </c>
      <c r="V119" s="32">
        <v>0</v>
      </c>
      <c r="W119" s="32">
        <v>0</v>
      </c>
      <c r="X119" s="32">
        <v>0</v>
      </c>
      <c r="Y119" s="32">
        <v>58000</v>
      </c>
      <c r="Z119" s="32">
        <v>37776</v>
      </c>
      <c r="AA119" s="32">
        <v>0</v>
      </c>
      <c r="AB119" s="32">
        <v>0</v>
      </c>
      <c r="AC119" s="32">
        <v>1624280</v>
      </c>
      <c r="AD119" s="32">
        <v>32000</v>
      </c>
      <c r="AE119" s="32">
        <v>0</v>
      </c>
      <c r="AF119" s="32">
        <v>563100</v>
      </c>
      <c r="AG119" s="32">
        <v>105000</v>
      </c>
      <c r="AH119" s="32">
        <v>0</v>
      </c>
      <c r="AI119" s="32">
        <v>924180</v>
      </c>
      <c r="AJ119" s="32">
        <v>89300</v>
      </c>
      <c r="AK119" s="32">
        <v>0</v>
      </c>
      <c r="AL119" s="32">
        <v>47100</v>
      </c>
      <c r="AM119" s="32">
        <v>8500</v>
      </c>
      <c r="AN119" s="32">
        <v>33700</v>
      </c>
      <c r="AO119" s="32">
        <v>595000</v>
      </c>
      <c r="AP119" s="32">
        <v>0</v>
      </c>
      <c r="AQ119" s="32">
        <v>0</v>
      </c>
      <c r="AR119" s="32">
        <v>501200</v>
      </c>
      <c r="AS119" s="32">
        <v>11000</v>
      </c>
      <c r="AT119" s="32">
        <v>0</v>
      </c>
      <c r="AU119" s="32">
        <v>0</v>
      </c>
      <c r="AV119" s="32">
        <v>82800</v>
      </c>
      <c r="AW119" s="32"/>
      <c r="AX119" s="26" t="s">
        <v>58</v>
      </c>
    </row>
    <row r="120" spans="1:50" x14ac:dyDescent="0.35">
      <c r="A120" t="s">
        <v>1214</v>
      </c>
      <c r="B120" s="33">
        <v>42185</v>
      </c>
      <c r="C120" s="32">
        <v>2974508</v>
      </c>
      <c r="D120" s="32">
        <v>81500</v>
      </c>
      <c r="E120" s="32">
        <v>54500</v>
      </c>
      <c r="F120" s="32">
        <v>0</v>
      </c>
      <c r="G120" s="32">
        <v>0</v>
      </c>
      <c r="H120" s="32">
        <v>0</v>
      </c>
      <c r="I120" s="32">
        <v>27000</v>
      </c>
      <c r="J120" s="32">
        <v>0</v>
      </c>
      <c r="K120" s="32">
        <v>0</v>
      </c>
      <c r="L120" s="32">
        <v>0</v>
      </c>
      <c r="M120" s="32">
        <v>0</v>
      </c>
      <c r="N120" s="32">
        <v>0</v>
      </c>
      <c r="O120" s="32">
        <v>569528</v>
      </c>
      <c r="P120" s="32">
        <v>211800</v>
      </c>
      <c r="Q120" s="32">
        <v>102000</v>
      </c>
      <c r="R120" s="32">
        <v>62800</v>
      </c>
      <c r="S120" s="32">
        <v>0</v>
      </c>
      <c r="T120" s="32">
        <v>30000</v>
      </c>
      <c r="U120" s="32">
        <v>67000</v>
      </c>
      <c r="V120" s="32">
        <v>0</v>
      </c>
      <c r="W120" s="32">
        <v>0</v>
      </c>
      <c r="X120" s="32">
        <v>0</v>
      </c>
      <c r="Y120" s="32">
        <v>58000</v>
      </c>
      <c r="Z120" s="32">
        <v>37928</v>
      </c>
      <c r="AA120" s="32">
        <v>0</v>
      </c>
      <c r="AB120" s="32">
        <v>0</v>
      </c>
      <c r="AC120" s="32">
        <v>1637280</v>
      </c>
      <c r="AD120" s="32">
        <v>32000</v>
      </c>
      <c r="AE120" s="32">
        <v>0</v>
      </c>
      <c r="AF120" s="32">
        <v>566100</v>
      </c>
      <c r="AG120" s="32">
        <v>105000</v>
      </c>
      <c r="AH120" s="32">
        <v>0</v>
      </c>
      <c r="AI120" s="32">
        <v>934180</v>
      </c>
      <c r="AJ120" s="32">
        <v>89300</v>
      </c>
      <c r="AK120" s="32">
        <v>0</v>
      </c>
      <c r="AL120" s="32">
        <v>47100</v>
      </c>
      <c r="AM120" s="32">
        <v>8500</v>
      </c>
      <c r="AN120" s="32">
        <v>33700</v>
      </c>
      <c r="AO120" s="32">
        <v>596900</v>
      </c>
      <c r="AP120" s="32">
        <v>0</v>
      </c>
      <c r="AQ120" s="32">
        <v>0</v>
      </c>
      <c r="AR120" s="32">
        <v>503100</v>
      </c>
      <c r="AS120" s="32">
        <v>11000</v>
      </c>
      <c r="AT120" s="32">
        <v>0</v>
      </c>
      <c r="AU120" s="32">
        <v>0</v>
      </c>
      <c r="AV120" s="32">
        <v>82800</v>
      </c>
      <c r="AW120" s="32"/>
      <c r="AX120" s="26" t="s">
        <v>58</v>
      </c>
    </row>
    <row r="121" spans="1:50" x14ac:dyDescent="0.35">
      <c r="A121" t="s">
        <v>1214</v>
      </c>
      <c r="B121" s="33">
        <v>42551</v>
      </c>
      <c r="C121" s="32">
        <v>2983265</v>
      </c>
      <c r="D121" s="32">
        <v>81500</v>
      </c>
      <c r="E121" s="32">
        <v>54500</v>
      </c>
      <c r="F121" s="32">
        <v>0</v>
      </c>
      <c r="G121" s="32">
        <v>0</v>
      </c>
      <c r="H121" s="32">
        <v>0</v>
      </c>
      <c r="I121" s="32">
        <v>27000</v>
      </c>
      <c r="J121" s="32">
        <v>0</v>
      </c>
      <c r="K121" s="32">
        <v>0</v>
      </c>
      <c r="L121" s="32">
        <v>0</v>
      </c>
      <c r="M121" s="32">
        <v>0</v>
      </c>
      <c r="N121" s="32">
        <v>0</v>
      </c>
      <c r="O121" s="32">
        <v>577185</v>
      </c>
      <c r="P121" s="32">
        <v>212800</v>
      </c>
      <c r="Q121" s="32">
        <v>102000</v>
      </c>
      <c r="R121" s="32">
        <v>69000</v>
      </c>
      <c r="S121" s="32">
        <v>0</v>
      </c>
      <c r="T121" s="32">
        <v>30000</v>
      </c>
      <c r="U121" s="32">
        <v>67000</v>
      </c>
      <c r="V121" s="32">
        <v>0</v>
      </c>
      <c r="W121" s="32">
        <v>0</v>
      </c>
      <c r="X121" s="32">
        <v>0</v>
      </c>
      <c r="Y121" s="32">
        <v>58000</v>
      </c>
      <c r="Z121" s="32">
        <v>38385</v>
      </c>
      <c r="AA121" s="32">
        <v>0</v>
      </c>
      <c r="AB121" s="32">
        <v>0</v>
      </c>
      <c r="AC121" s="32">
        <v>1636180</v>
      </c>
      <c r="AD121" s="32">
        <v>32000</v>
      </c>
      <c r="AE121" s="32">
        <v>0</v>
      </c>
      <c r="AF121" s="32">
        <v>564100</v>
      </c>
      <c r="AG121" s="32">
        <v>105000</v>
      </c>
      <c r="AH121" s="32">
        <v>0</v>
      </c>
      <c r="AI121" s="32">
        <v>935080</v>
      </c>
      <c r="AJ121" s="32">
        <v>89800</v>
      </c>
      <c r="AK121" s="32">
        <v>0</v>
      </c>
      <c r="AL121" s="32">
        <v>47100</v>
      </c>
      <c r="AM121" s="32">
        <v>9000</v>
      </c>
      <c r="AN121" s="32">
        <v>33700</v>
      </c>
      <c r="AO121" s="32">
        <v>598600</v>
      </c>
      <c r="AP121" s="32">
        <v>0</v>
      </c>
      <c r="AQ121" s="32">
        <v>0</v>
      </c>
      <c r="AR121" s="32">
        <v>504800</v>
      </c>
      <c r="AS121" s="32">
        <v>11000</v>
      </c>
      <c r="AT121" s="32">
        <v>0</v>
      </c>
      <c r="AU121" s="32">
        <v>0</v>
      </c>
      <c r="AV121" s="32">
        <v>82800</v>
      </c>
      <c r="AW121" s="32"/>
      <c r="AX121" s="26" t="s">
        <v>58</v>
      </c>
    </row>
    <row r="122" spans="1:50" x14ac:dyDescent="0.35">
      <c r="A122" t="s">
        <v>1214</v>
      </c>
      <c r="B122" s="33">
        <v>42916</v>
      </c>
      <c r="C122" s="32">
        <v>2993665</v>
      </c>
      <c r="D122" s="32">
        <v>81500</v>
      </c>
      <c r="E122" s="32">
        <v>54500</v>
      </c>
      <c r="F122" s="32">
        <v>0</v>
      </c>
      <c r="G122" s="32">
        <v>0</v>
      </c>
      <c r="H122" s="32">
        <v>0</v>
      </c>
      <c r="I122" s="32">
        <v>27000</v>
      </c>
      <c r="J122" s="32">
        <v>0</v>
      </c>
      <c r="K122" s="32">
        <v>0</v>
      </c>
      <c r="L122" s="32">
        <v>0</v>
      </c>
      <c r="M122" s="32">
        <v>0</v>
      </c>
      <c r="N122" s="32">
        <v>0</v>
      </c>
      <c r="O122" s="32">
        <v>581085</v>
      </c>
      <c r="P122" s="32">
        <v>211200</v>
      </c>
      <c r="Q122" s="32">
        <v>102000</v>
      </c>
      <c r="R122" s="32">
        <v>69000</v>
      </c>
      <c r="S122" s="32">
        <v>0</v>
      </c>
      <c r="T122" s="32">
        <v>33500</v>
      </c>
      <c r="U122" s="32">
        <v>69000</v>
      </c>
      <c r="V122" s="32">
        <v>0</v>
      </c>
      <c r="W122" s="32">
        <v>0</v>
      </c>
      <c r="X122" s="32">
        <v>0</v>
      </c>
      <c r="Y122" s="32">
        <v>58000</v>
      </c>
      <c r="Z122" s="32">
        <v>38385</v>
      </c>
      <c r="AA122" s="32">
        <v>0</v>
      </c>
      <c r="AB122" s="32">
        <v>0</v>
      </c>
      <c r="AC122" s="32">
        <v>1639680</v>
      </c>
      <c r="AD122" s="32">
        <v>32000</v>
      </c>
      <c r="AE122" s="32">
        <v>0</v>
      </c>
      <c r="AF122" s="32">
        <v>567100</v>
      </c>
      <c r="AG122" s="32">
        <v>105000</v>
      </c>
      <c r="AH122" s="32">
        <v>0</v>
      </c>
      <c r="AI122" s="32">
        <v>935580</v>
      </c>
      <c r="AJ122" s="32">
        <v>90800</v>
      </c>
      <c r="AK122" s="32">
        <v>0</v>
      </c>
      <c r="AL122" s="32">
        <v>47100</v>
      </c>
      <c r="AM122" s="32">
        <v>10000</v>
      </c>
      <c r="AN122" s="32">
        <v>33700</v>
      </c>
      <c r="AO122" s="32">
        <v>600600</v>
      </c>
      <c r="AP122" s="32">
        <v>0</v>
      </c>
      <c r="AQ122" s="32">
        <v>0</v>
      </c>
      <c r="AR122" s="32">
        <v>506800</v>
      </c>
      <c r="AS122" s="32">
        <v>11000</v>
      </c>
      <c r="AT122" s="32">
        <v>0</v>
      </c>
      <c r="AU122" s="32">
        <v>0</v>
      </c>
      <c r="AV122" s="32">
        <v>82800</v>
      </c>
      <c r="AW122" s="32"/>
      <c r="AX122" s="26" t="s">
        <v>58</v>
      </c>
    </row>
    <row r="123" spans="1:50" x14ac:dyDescent="0.35">
      <c r="A123" t="s">
        <v>1214</v>
      </c>
      <c r="B123" s="33">
        <v>43281</v>
      </c>
      <c r="C123" s="32">
        <v>3022665</v>
      </c>
      <c r="D123" s="32">
        <v>81500</v>
      </c>
      <c r="E123" s="32">
        <v>54500</v>
      </c>
      <c r="F123" s="32">
        <v>0</v>
      </c>
      <c r="G123" s="32">
        <v>0</v>
      </c>
      <c r="H123" s="32">
        <v>0</v>
      </c>
      <c r="I123" s="32">
        <v>27000</v>
      </c>
      <c r="J123" s="32">
        <v>0</v>
      </c>
      <c r="K123" s="32">
        <v>0</v>
      </c>
      <c r="L123" s="32">
        <v>0</v>
      </c>
      <c r="M123" s="32">
        <v>0</v>
      </c>
      <c r="N123" s="32">
        <v>0</v>
      </c>
      <c r="O123" s="32">
        <v>591085</v>
      </c>
      <c r="P123" s="32">
        <v>211700</v>
      </c>
      <c r="Q123" s="32">
        <v>102000</v>
      </c>
      <c r="R123" s="32">
        <v>74000</v>
      </c>
      <c r="S123" s="32">
        <v>0</v>
      </c>
      <c r="T123" s="32">
        <v>35000</v>
      </c>
      <c r="U123" s="32">
        <v>72000</v>
      </c>
      <c r="V123" s="32">
        <v>0</v>
      </c>
      <c r="W123" s="32">
        <v>0</v>
      </c>
      <c r="X123" s="32">
        <v>0</v>
      </c>
      <c r="Y123" s="32">
        <v>58000</v>
      </c>
      <c r="Z123" s="32">
        <v>38385</v>
      </c>
      <c r="AA123" s="32">
        <v>0</v>
      </c>
      <c r="AB123" s="32">
        <v>0</v>
      </c>
      <c r="AC123" s="32">
        <v>1649180</v>
      </c>
      <c r="AD123" s="32">
        <v>32000</v>
      </c>
      <c r="AE123" s="32">
        <v>0</v>
      </c>
      <c r="AF123" s="32">
        <v>569100</v>
      </c>
      <c r="AG123" s="32">
        <v>105000</v>
      </c>
      <c r="AH123" s="32">
        <v>0</v>
      </c>
      <c r="AI123" s="32">
        <v>943080</v>
      </c>
      <c r="AJ123" s="32">
        <v>90800</v>
      </c>
      <c r="AK123" s="32">
        <v>0</v>
      </c>
      <c r="AL123" s="32">
        <v>47100</v>
      </c>
      <c r="AM123" s="32">
        <v>10000</v>
      </c>
      <c r="AN123" s="32">
        <v>33700</v>
      </c>
      <c r="AO123" s="32">
        <v>610100</v>
      </c>
      <c r="AP123" s="32">
        <v>0</v>
      </c>
      <c r="AQ123" s="32">
        <v>0</v>
      </c>
      <c r="AR123" s="32">
        <v>516300</v>
      </c>
      <c r="AS123" s="32">
        <v>11000</v>
      </c>
      <c r="AT123" s="32">
        <v>0</v>
      </c>
      <c r="AU123" s="32">
        <v>0</v>
      </c>
      <c r="AV123" s="32">
        <v>82800</v>
      </c>
      <c r="AW123" s="32"/>
      <c r="AX123" s="26" t="s">
        <v>58</v>
      </c>
    </row>
    <row r="124" spans="1:50" x14ac:dyDescent="0.35">
      <c r="A124" t="s">
        <v>1214</v>
      </c>
      <c r="B124" s="33">
        <v>43646</v>
      </c>
      <c r="C124" s="32">
        <v>3045665</v>
      </c>
      <c r="D124" s="32">
        <v>81500</v>
      </c>
      <c r="E124" s="32">
        <v>54500</v>
      </c>
      <c r="F124" s="32">
        <v>0</v>
      </c>
      <c r="G124" s="32">
        <v>0</v>
      </c>
      <c r="H124" s="32">
        <v>0</v>
      </c>
      <c r="I124" s="32">
        <v>27000</v>
      </c>
      <c r="J124" s="32">
        <v>0</v>
      </c>
      <c r="K124" s="32">
        <v>0</v>
      </c>
      <c r="L124" s="32">
        <v>0</v>
      </c>
      <c r="M124" s="32">
        <v>0</v>
      </c>
      <c r="N124" s="32">
        <v>0</v>
      </c>
      <c r="O124" s="32">
        <v>596285</v>
      </c>
      <c r="P124" s="32">
        <v>212400</v>
      </c>
      <c r="Q124" s="32">
        <v>102000</v>
      </c>
      <c r="R124" s="32">
        <v>74000</v>
      </c>
      <c r="S124" s="32">
        <v>0</v>
      </c>
      <c r="T124" s="32">
        <v>36500</v>
      </c>
      <c r="U124" s="32">
        <v>75000</v>
      </c>
      <c r="V124" s="32">
        <v>0</v>
      </c>
      <c r="W124" s="32">
        <v>0</v>
      </c>
      <c r="X124" s="32">
        <v>0</v>
      </c>
      <c r="Y124" s="32">
        <v>58000</v>
      </c>
      <c r="Z124" s="32">
        <v>38385</v>
      </c>
      <c r="AA124" s="32">
        <v>0</v>
      </c>
      <c r="AB124" s="32">
        <v>0</v>
      </c>
      <c r="AC124" s="32">
        <v>1664480</v>
      </c>
      <c r="AD124" s="32">
        <v>32000</v>
      </c>
      <c r="AE124" s="32">
        <v>0</v>
      </c>
      <c r="AF124" s="32">
        <v>575500</v>
      </c>
      <c r="AG124" s="32">
        <v>104000</v>
      </c>
      <c r="AH124" s="32">
        <v>0</v>
      </c>
      <c r="AI124" s="32">
        <v>952980</v>
      </c>
      <c r="AJ124" s="32">
        <v>91400</v>
      </c>
      <c r="AK124" s="32">
        <v>0</v>
      </c>
      <c r="AL124" s="32">
        <v>47700</v>
      </c>
      <c r="AM124" s="32">
        <v>10000</v>
      </c>
      <c r="AN124" s="32">
        <v>33700</v>
      </c>
      <c r="AO124" s="32">
        <v>612000</v>
      </c>
      <c r="AP124" s="32">
        <v>0</v>
      </c>
      <c r="AQ124" s="32">
        <v>0</v>
      </c>
      <c r="AR124" s="32">
        <v>514200</v>
      </c>
      <c r="AS124" s="32">
        <v>11000</v>
      </c>
      <c r="AT124" s="32">
        <v>0</v>
      </c>
      <c r="AU124" s="32">
        <v>0</v>
      </c>
      <c r="AV124" s="32">
        <v>86800</v>
      </c>
      <c r="AW124" s="32"/>
      <c r="AX124" s="26" t="s">
        <v>58</v>
      </c>
    </row>
    <row r="125" spans="1:50" x14ac:dyDescent="0.35">
      <c r="A125" s="136" t="s">
        <v>1214</v>
      </c>
      <c r="B125" s="137">
        <v>44012</v>
      </c>
      <c r="C125" s="138">
        <v>3069062</v>
      </c>
      <c r="D125" s="138">
        <v>81500</v>
      </c>
      <c r="E125" s="138">
        <v>54500</v>
      </c>
      <c r="F125" s="138">
        <v>0</v>
      </c>
      <c r="G125" s="138">
        <v>0</v>
      </c>
      <c r="H125" s="138">
        <v>0</v>
      </c>
      <c r="I125" s="138">
        <v>27000</v>
      </c>
      <c r="J125" s="138">
        <v>0</v>
      </c>
      <c r="K125" s="138">
        <v>0</v>
      </c>
      <c r="L125" s="138">
        <v>0</v>
      </c>
      <c r="M125" s="138">
        <v>0</v>
      </c>
      <c r="N125" s="138">
        <v>0</v>
      </c>
      <c r="O125" s="138">
        <v>605285</v>
      </c>
      <c r="P125" s="138">
        <v>212850</v>
      </c>
      <c r="Q125" s="138">
        <v>102000</v>
      </c>
      <c r="R125" s="138">
        <v>74550</v>
      </c>
      <c r="S125" s="138">
        <v>0</v>
      </c>
      <c r="T125" s="138">
        <v>36500</v>
      </c>
      <c r="U125" s="138">
        <v>82000</v>
      </c>
      <c r="V125" s="138">
        <v>0</v>
      </c>
      <c r="W125" s="138">
        <v>0</v>
      </c>
      <c r="X125" s="138">
        <v>0</v>
      </c>
      <c r="Y125" s="138">
        <v>59000</v>
      </c>
      <c r="Z125" s="138">
        <v>38385</v>
      </c>
      <c r="AA125" s="138">
        <v>0</v>
      </c>
      <c r="AB125" s="138">
        <v>0</v>
      </c>
      <c r="AC125" s="138">
        <v>1681207</v>
      </c>
      <c r="AD125" s="138">
        <v>34000</v>
      </c>
      <c r="AE125" s="138">
        <v>0</v>
      </c>
      <c r="AF125" s="138">
        <v>587500</v>
      </c>
      <c r="AG125" s="138">
        <v>104000</v>
      </c>
      <c r="AH125" s="138">
        <v>0</v>
      </c>
      <c r="AI125" s="138">
        <v>955707</v>
      </c>
      <c r="AJ125" s="138">
        <v>87970</v>
      </c>
      <c r="AK125" s="138">
        <v>0</v>
      </c>
      <c r="AL125" s="138">
        <v>44270</v>
      </c>
      <c r="AM125" s="138">
        <v>10000</v>
      </c>
      <c r="AN125" s="138">
        <v>33700</v>
      </c>
      <c r="AO125" s="138">
        <v>613100</v>
      </c>
      <c r="AP125" s="138">
        <v>0</v>
      </c>
      <c r="AQ125" s="138">
        <v>0</v>
      </c>
      <c r="AR125" s="138">
        <v>515300</v>
      </c>
      <c r="AS125" s="138">
        <v>11000</v>
      </c>
      <c r="AT125" s="138">
        <v>0</v>
      </c>
      <c r="AU125" s="138">
        <v>0</v>
      </c>
      <c r="AV125" s="138">
        <v>86800</v>
      </c>
      <c r="AW125" s="32"/>
      <c r="AX125" s="26" t="s">
        <v>58</v>
      </c>
    </row>
    <row r="126" spans="1:50" x14ac:dyDescent="0.35">
      <c r="B126" s="33"/>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26" t="s">
        <v>58</v>
      </c>
    </row>
    <row r="127" spans="1:50" x14ac:dyDescent="0.35">
      <c r="A127" s="2" t="s">
        <v>165</v>
      </c>
      <c r="B127" s="2" t="s">
        <v>167</v>
      </c>
      <c r="AX127" s="26" t="s">
        <v>58</v>
      </c>
    </row>
    <row r="128" spans="1:50" ht="16" customHeight="1" x14ac:dyDescent="0.35">
      <c r="A128" s="2" t="s">
        <v>150</v>
      </c>
      <c r="B128" s="29" t="s">
        <v>166</v>
      </c>
      <c r="C128" s="29" t="s">
        <v>166</v>
      </c>
      <c r="D128" s="29" t="s">
        <v>166</v>
      </c>
      <c r="E128" s="29" t="s">
        <v>166</v>
      </c>
      <c r="F128" s="29" t="s">
        <v>166</v>
      </c>
      <c r="G128" s="29" t="s">
        <v>166</v>
      </c>
      <c r="H128" s="29" t="s">
        <v>166</v>
      </c>
      <c r="I128" s="29" t="s">
        <v>166</v>
      </c>
      <c r="J128" s="29" t="s">
        <v>166</v>
      </c>
      <c r="K128" s="29" t="s">
        <v>166</v>
      </c>
      <c r="L128" s="29" t="s">
        <v>166</v>
      </c>
      <c r="M128" s="29" t="s">
        <v>166</v>
      </c>
      <c r="N128" s="29" t="s">
        <v>166</v>
      </c>
      <c r="O128" s="29" t="s">
        <v>166</v>
      </c>
      <c r="P128" s="29" t="s">
        <v>166</v>
      </c>
      <c r="Q128" s="29" t="s">
        <v>166</v>
      </c>
      <c r="R128" s="29" t="s">
        <v>166</v>
      </c>
      <c r="S128" s="29" t="s">
        <v>166</v>
      </c>
      <c r="T128" s="29" t="s">
        <v>166</v>
      </c>
      <c r="U128" s="29" t="s">
        <v>166</v>
      </c>
      <c r="V128" s="29" t="s">
        <v>166</v>
      </c>
      <c r="W128" s="29" t="s">
        <v>166</v>
      </c>
      <c r="X128" s="29" t="s">
        <v>166</v>
      </c>
      <c r="Y128" s="29" t="s">
        <v>166</v>
      </c>
      <c r="Z128" s="29" t="s">
        <v>166</v>
      </c>
      <c r="AA128" s="29" t="s">
        <v>166</v>
      </c>
      <c r="AB128" s="29" t="s">
        <v>166</v>
      </c>
      <c r="AC128" s="29" t="s">
        <v>166</v>
      </c>
      <c r="AD128" s="29" t="s">
        <v>166</v>
      </c>
      <c r="AE128" s="29" t="s">
        <v>166</v>
      </c>
      <c r="AF128" s="29" t="s">
        <v>166</v>
      </c>
      <c r="AG128" s="29" t="s">
        <v>166</v>
      </c>
      <c r="AH128" s="29" t="s">
        <v>166</v>
      </c>
      <c r="AI128" s="29" t="s">
        <v>166</v>
      </c>
      <c r="AJ128" s="29" t="s">
        <v>166</v>
      </c>
      <c r="AK128" s="29" t="s">
        <v>166</v>
      </c>
      <c r="AL128" s="29" t="s">
        <v>166</v>
      </c>
      <c r="AM128" s="29" t="s">
        <v>166</v>
      </c>
      <c r="AN128" s="29" t="s">
        <v>166</v>
      </c>
      <c r="AO128" s="29" t="s">
        <v>166</v>
      </c>
      <c r="AP128" s="29" t="s">
        <v>166</v>
      </c>
      <c r="AQ128" s="29" t="s">
        <v>166</v>
      </c>
      <c r="AR128" s="29" t="s">
        <v>166</v>
      </c>
      <c r="AS128" s="29" t="s">
        <v>166</v>
      </c>
      <c r="AT128" s="29" t="s">
        <v>166</v>
      </c>
      <c r="AU128" s="29" t="s">
        <v>166</v>
      </c>
      <c r="AV128" s="29" t="s">
        <v>166</v>
      </c>
      <c r="AW128" s="29"/>
      <c r="AX128" s="26" t="s">
        <v>58</v>
      </c>
    </row>
    <row r="129" spans="1:50" x14ac:dyDescent="0.35">
      <c r="A129" s="2" t="s">
        <v>146</v>
      </c>
      <c r="B129" s="126"/>
      <c r="C129" s="127" t="s">
        <v>146</v>
      </c>
      <c r="D129" s="127" t="s">
        <v>140</v>
      </c>
      <c r="E129" s="127" t="s">
        <v>140</v>
      </c>
      <c r="F129" s="127" t="s">
        <v>140</v>
      </c>
      <c r="G129" s="127" t="s">
        <v>140</v>
      </c>
      <c r="H129" s="127" t="s">
        <v>140</v>
      </c>
      <c r="I129" s="127" t="s">
        <v>140</v>
      </c>
      <c r="J129" s="127" t="s">
        <v>140</v>
      </c>
      <c r="K129" s="127" t="s">
        <v>140</v>
      </c>
      <c r="L129" s="127" t="s">
        <v>140</v>
      </c>
      <c r="M129" s="127" t="s">
        <v>140</v>
      </c>
      <c r="N129" s="127" t="s">
        <v>140</v>
      </c>
      <c r="O129" s="127" t="s">
        <v>140</v>
      </c>
      <c r="P129" s="127" t="s">
        <v>140</v>
      </c>
      <c r="Q129" s="127" t="s">
        <v>140</v>
      </c>
      <c r="R129" s="127" t="s">
        <v>140</v>
      </c>
      <c r="S129" s="127" t="s">
        <v>140</v>
      </c>
      <c r="T129" s="127" t="s">
        <v>140</v>
      </c>
      <c r="U129" s="127" t="s">
        <v>140</v>
      </c>
      <c r="V129" s="127" t="s">
        <v>140</v>
      </c>
      <c r="W129" s="127" t="s">
        <v>140</v>
      </c>
      <c r="X129" s="127" t="s">
        <v>140</v>
      </c>
      <c r="Y129" s="127" t="s">
        <v>140</v>
      </c>
      <c r="Z129" s="127" t="s">
        <v>140</v>
      </c>
      <c r="AA129" s="127" t="s">
        <v>140</v>
      </c>
      <c r="AB129" s="127" t="s">
        <v>140</v>
      </c>
      <c r="AC129" s="127" t="s">
        <v>140</v>
      </c>
      <c r="AD129" s="127" t="s">
        <v>140</v>
      </c>
      <c r="AE129" s="127" t="s">
        <v>140</v>
      </c>
      <c r="AF129" s="127" t="s">
        <v>140</v>
      </c>
      <c r="AG129" s="127" t="s">
        <v>140</v>
      </c>
      <c r="AH129" s="127" t="s">
        <v>140</v>
      </c>
      <c r="AI129" s="127" t="s">
        <v>140</v>
      </c>
      <c r="AJ129" s="127" t="s">
        <v>140</v>
      </c>
      <c r="AK129" s="127" t="s">
        <v>140</v>
      </c>
      <c r="AL129" s="127" t="s">
        <v>140</v>
      </c>
      <c r="AM129" s="127" t="s">
        <v>140</v>
      </c>
      <c r="AN129" s="127" t="s">
        <v>140</v>
      </c>
      <c r="AO129" s="127" t="s">
        <v>140</v>
      </c>
      <c r="AP129" s="127" t="s">
        <v>140</v>
      </c>
      <c r="AQ129" s="127" t="s">
        <v>140</v>
      </c>
      <c r="AR129" s="127" t="s">
        <v>140</v>
      </c>
      <c r="AS129" s="127" t="s">
        <v>140</v>
      </c>
      <c r="AT129" s="127" t="s">
        <v>140</v>
      </c>
      <c r="AU129" s="127" t="s">
        <v>140</v>
      </c>
      <c r="AV129" s="127" t="s">
        <v>140</v>
      </c>
      <c r="AX129" s="26" t="s">
        <v>58</v>
      </c>
    </row>
    <row r="130" spans="1:50" x14ac:dyDescent="0.35">
      <c r="A130" s="2" t="s">
        <v>147</v>
      </c>
      <c r="B130" s="128"/>
      <c r="C130" s="129" t="str">
        <f>C129</f>
        <v>US</v>
      </c>
      <c r="D130" s="130" t="s">
        <v>1051</v>
      </c>
      <c r="E130" s="130" t="s">
        <v>1051</v>
      </c>
      <c r="F130" s="130" t="s">
        <v>1051</v>
      </c>
      <c r="G130" s="130" t="s">
        <v>1051</v>
      </c>
      <c r="H130" s="130" t="s">
        <v>1051</v>
      </c>
      <c r="I130" s="130" t="s">
        <v>1051</v>
      </c>
      <c r="J130" s="130" t="s">
        <v>1051</v>
      </c>
      <c r="K130" s="130" t="s">
        <v>1051</v>
      </c>
      <c r="L130" s="130" t="s">
        <v>1051</v>
      </c>
      <c r="M130" s="130" t="s">
        <v>1051</v>
      </c>
      <c r="N130" s="130" t="s">
        <v>1051</v>
      </c>
      <c r="O130" s="130" t="s">
        <v>1052</v>
      </c>
      <c r="P130" s="130" t="s">
        <v>1052</v>
      </c>
      <c r="Q130" s="130" t="s">
        <v>1052</v>
      </c>
      <c r="R130" s="130" t="s">
        <v>1052</v>
      </c>
      <c r="S130" s="130" t="s">
        <v>1052</v>
      </c>
      <c r="T130" s="130" t="s">
        <v>1052</v>
      </c>
      <c r="U130" s="130" t="s">
        <v>1052</v>
      </c>
      <c r="V130" s="130" t="s">
        <v>1052</v>
      </c>
      <c r="W130" s="130" t="s">
        <v>1052</v>
      </c>
      <c r="X130" s="130" t="s">
        <v>1052</v>
      </c>
      <c r="Y130" s="130" t="s">
        <v>1052</v>
      </c>
      <c r="Z130" s="130" t="s">
        <v>1052</v>
      </c>
      <c r="AA130" s="130" t="s">
        <v>1052</v>
      </c>
      <c r="AB130" s="130" t="s">
        <v>1052</v>
      </c>
      <c r="AC130" s="130" t="s">
        <v>1053</v>
      </c>
      <c r="AD130" s="130" t="s">
        <v>1053</v>
      </c>
      <c r="AE130" s="130" t="s">
        <v>1053</v>
      </c>
      <c r="AF130" s="130" t="s">
        <v>1053</v>
      </c>
      <c r="AG130" s="130" t="s">
        <v>1053</v>
      </c>
      <c r="AH130" s="130" t="s">
        <v>1053</v>
      </c>
      <c r="AI130" s="130" t="s">
        <v>1053</v>
      </c>
      <c r="AJ130" s="130" t="s">
        <v>1054</v>
      </c>
      <c r="AK130" s="130" t="s">
        <v>1054</v>
      </c>
      <c r="AL130" s="130" t="s">
        <v>1054</v>
      </c>
      <c r="AM130" s="130" t="s">
        <v>1054</v>
      </c>
      <c r="AN130" s="130" t="s">
        <v>1054</v>
      </c>
      <c r="AO130" s="130" t="s">
        <v>1055</v>
      </c>
      <c r="AP130" s="130" t="s">
        <v>1055</v>
      </c>
      <c r="AQ130" s="130" t="s">
        <v>1055</v>
      </c>
      <c r="AR130" s="130" t="s">
        <v>1055</v>
      </c>
      <c r="AS130" s="130" t="s">
        <v>1055</v>
      </c>
      <c r="AT130" s="130" t="s">
        <v>1055</v>
      </c>
      <c r="AU130" s="130" t="s">
        <v>1055</v>
      </c>
      <c r="AV130" s="130" t="s">
        <v>1055</v>
      </c>
      <c r="AX130" s="26" t="s">
        <v>58</v>
      </c>
    </row>
    <row r="131" spans="1:50" x14ac:dyDescent="0.35">
      <c r="A131" s="2" t="s">
        <v>61</v>
      </c>
      <c r="B131" s="128"/>
      <c r="C131" s="129" t="str">
        <f>C130</f>
        <v>US</v>
      </c>
      <c r="D131" s="131" t="str">
        <f>D130</f>
        <v>PAD-1</v>
      </c>
      <c r="E131" s="132" t="s">
        <v>67</v>
      </c>
      <c r="F131" s="132" t="s">
        <v>120</v>
      </c>
      <c r="G131" s="132" t="s">
        <v>124</v>
      </c>
      <c r="H131" s="132" t="s">
        <v>116</v>
      </c>
      <c r="I131" s="132" t="s">
        <v>79</v>
      </c>
      <c r="J131" s="132" t="s">
        <v>117</v>
      </c>
      <c r="K131" s="132" t="s">
        <v>123</v>
      </c>
      <c r="L131" s="132" t="s">
        <v>84</v>
      </c>
      <c r="M131" s="132" t="s">
        <v>121</v>
      </c>
      <c r="N131" s="132" t="s">
        <v>89</v>
      </c>
      <c r="O131" s="131" t="str">
        <f>O130</f>
        <v>PAD-2</v>
      </c>
      <c r="P131" s="132" t="s">
        <v>69</v>
      </c>
      <c r="Q131" s="132" t="s">
        <v>70</v>
      </c>
      <c r="R131" s="132" t="s">
        <v>71</v>
      </c>
      <c r="S131" s="132" t="s">
        <v>72</v>
      </c>
      <c r="T131" s="132" t="s">
        <v>74</v>
      </c>
      <c r="U131" s="132" t="s">
        <v>75</v>
      </c>
      <c r="V131" s="132" t="s">
        <v>127</v>
      </c>
      <c r="W131" s="132" t="s">
        <v>128</v>
      </c>
      <c r="X131" s="132" t="s">
        <v>81</v>
      </c>
      <c r="Y131" s="132" t="s">
        <v>82</v>
      </c>
      <c r="Z131" s="132" t="s">
        <v>83</v>
      </c>
      <c r="AA131" s="132" t="s">
        <v>85</v>
      </c>
      <c r="AB131" s="132" t="s">
        <v>90</v>
      </c>
      <c r="AC131" s="131" t="str">
        <f>AC130</f>
        <v>PAD-3</v>
      </c>
      <c r="AD131" s="132" t="s">
        <v>62</v>
      </c>
      <c r="AE131" s="132" t="s">
        <v>64</v>
      </c>
      <c r="AF131" s="132" t="s">
        <v>73</v>
      </c>
      <c r="AG131" s="132" t="s">
        <v>76</v>
      </c>
      <c r="AH131" s="132" t="s">
        <v>80</v>
      </c>
      <c r="AI131" s="132" t="s">
        <v>86</v>
      </c>
      <c r="AJ131" s="131" t="str">
        <f>AJ130</f>
        <v>PAD-4</v>
      </c>
      <c r="AK131" s="132" t="s">
        <v>66</v>
      </c>
      <c r="AL131" s="132" t="s">
        <v>77</v>
      </c>
      <c r="AM131" s="132" t="s">
        <v>87</v>
      </c>
      <c r="AN131" s="132" t="s">
        <v>91</v>
      </c>
      <c r="AO131" s="131" t="str">
        <f>AO130</f>
        <v>PAD-5</v>
      </c>
      <c r="AP131" s="132" t="s">
        <v>63</v>
      </c>
      <c r="AQ131" s="132" t="s">
        <v>134</v>
      </c>
      <c r="AR131" s="132" t="s">
        <v>65</v>
      </c>
      <c r="AS131" s="132" t="s">
        <v>68</v>
      </c>
      <c r="AT131" s="132" t="s">
        <v>78</v>
      </c>
      <c r="AU131" s="132" t="s">
        <v>135</v>
      </c>
      <c r="AV131" s="132" t="s">
        <v>88</v>
      </c>
      <c r="AX131" s="26" t="s">
        <v>58</v>
      </c>
    </row>
    <row r="132" spans="1:50" ht="16" customHeight="1" x14ac:dyDescent="0.35">
      <c r="B132" s="29" t="s">
        <v>57</v>
      </c>
      <c r="C132" s="30" t="s">
        <v>152</v>
      </c>
      <c r="D132" s="30" t="s">
        <v>152</v>
      </c>
      <c r="E132" s="30" t="s">
        <v>152</v>
      </c>
      <c r="F132" s="30" t="s">
        <v>152</v>
      </c>
      <c r="G132" s="30" t="s">
        <v>152</v>
      </c>
      <c r="H132" s="30" t="s">
        <v>152</v>
      </c>
      <c r="I132" s="30" t="s">
        <v>152</v>
      </c>
      <c r="J132" s="30" t="s">
        <v>152</v>
      </c>
      <c r="K132" s="30" t="s">
        <v>152</v>
      </c>
      <c r="L132" s="30" t="s">
        <v>152</v>
      </c>
      <c r="M132" s="30" t="s">
        <v>152</v>
      </c>
      <c r="N132" s="30" t="s">
        <v>152</v>
      </c>
      <c r="O132" s="30" t="s">
        <v>152</v>
      </c>
      <c r="P132" s="30" t="s">
        <v>152</v>
      </c>
      <c r="Q132" s="30" t="s">
        <v>152</v>
      </c>
      <c r="R132" s="30" t="s">
        <v>152</v>
      </c>
      <c r="S132" s="30" t="s">
        <v>152</v>
      </c>
      <c r="T132" s="30" t="s">
        <v>152</v>
      </c>
      <c r="U132" s="30" t="s">
        <v>152</v>
      </c>
      <c r="V132" s="30" t="s">
        <v>152</v>
      </c>
      <c r="W132" s="30" t="s">
        <v>152</v>
      </c>
      <c r="X132" s="30" t="s">
        <v>152</v>
      </c>
      <c r="Y132" s="30" t="s">
        <v>152</v>
      </c>
      <c r="Z132" s="30" t="s">
        <v>152</v>
      </c>
      <c r="AA132" s="30" t="s">
        <v>152</v>
      </c>
      <c r="AB132" s="30" t="s">
        <v>152</v>
      </c>
      <c r="AC132" s="30" t="s">
        <v>152</v>
      </c>
      <c r="AD132" s="30" t="s">
        <v>152</v>
      </c>
      <c r="AE132" s="30" t="s">
        <v>152</v>
      </c>
      <c r="AF132" s="30" t="s">
        <v>152</v>
      </c>
      <c r="AG132" s="30" t="s">
        <v>152</v>
      </c>
      <c r="AH132" s="30" t="s">
        <v>152</v>
      </c>
      <c r="AI132" s="30" t="s">
        <v>152</v>
      </c>
      <c r="AJ132" s="30" t="s">
        <v>152</v>
      </c>
      <c r="AK132" s="30" t="s">
        <v>152</v>
      </c>
      <c r="AL132" s="30" t="s">
        <v>152</v>
      </c>
      <c r="AM132" s="30" t="s">
        <v>152</v>
      </c>
      <c r="AN132" s="30" t="s">
        <v>152</v>
      </c>
      <c r="AO132" s="30" t="s">
        <v>152</v>
      </c>
      <c r="AP132" s="30" t="s">
        <v>152</v>
      </c>
      <c r="AQ132" s="30" t="s">
        <v>152</v>
      </c>
      <c r="AR132" s="30" t="s">
        <v>152</v>
      </c>
      <c r="AS132" s="30" t="s">
        <v>152</v>
      </c>
      <c r="AT132" s="30" t="s">
        <v>152</v>
      </c>
      <c r="AU132" s="30" t="s">
        <v>152</v>
      </c>
      <c r="AV132" s="30" t="s">
        <v>152</v>
      </c>
      <c r="AW132" s="30"/>
      <c r="AX132" s="26" t="s">
        <v>58</v>
      </c>
    </row>
    <row r="133" spans="1:50" x14ac:dyDescent="0.35">
      <c r="A133" t="s">
        <v>1216</v>
      </c>
      <c r="B133" s="33">
        <v>40359</v>
      </c>
      <c r="C133" s="32">
        <v>6140121</v>
      </c>
      <c r="D133" s="32">
        <v>622700</v>
      </c>
      <c r="E133" s="32">
        <v>0</v>
      </c>
      <c r="F133" s="32">
        <v>0</v>
      </c>
      <c r="G133" s="32">
        <v>0</v>
      </c>
      <c r="H133" s="32">
        <v>0</v>
      </c>
      <c r="I133" s="32">
        <v>270000</v>
      </c>
      <c r="J133" s="32">
        <v>0</v>
      </c>
      <c r="K133" s="32">
        <v>0</v>
      </c>
      <c r="L133" s="32">
        <v>324500</v>
      </c>
      <c r="M133" s="32">
        <v>28200</v>
      </c>
      <c r="N133" s="32">
        <v>0</v>
      </c>
      <c r="O133" s="32">
        <v>1298010</v>
      </c>
      <c r="P133" s="32">
        <v>320300</v>
      </c>
      <c r="Q133" s="32">
        <v>173200</v>
      </c>
      <c r="R133" s="32">
        <v>100000</v>
      </c>
      <c r="S133" s="32">
        <v>104000</v>
      </c>
      <c r="T133" s="32">
        <v>32500</v>
      </c>
      <c r="U133" s="32">
        <v>115000</v>
      </c>
      <c r="V133" s="32">
        <v>0</v>
      </c>
      <c r="W133" s="32">
        <v>0</v>
      </c>
      <c r="X133" s="32">
        <v>27000</v>
      </c>
      <c r="Y133" s="32">
        <v>200000</v>
      </c>
      <c r="Z133" s="32">
        <v>145010</v>
      </c>
      <c r="AA133" s="32">
        <v>70000</v>
      </c>
      <c r="AB133" s="32">
        <v>11000</v>
      </c>
      <c r="AC133" s="32">
        <v>3131405</v>
      </c>
      <c r="AD133" s="32">
        <v>0</v>
      </c>
      <c r="AE133" s="32">
        <v>21000</v>
      </c>
      <c r="AF133" s="32">
        <v>1154200</v>
      </c>
      <c r="AG133" s="32">
        <v>88000</v>
      </c>
      <c r="AH133" s="32">
        <v>41500</v>
      </c>
      <c r="AI133" s="32">
        <v>1826705</v>
      </c>
      <c r="AJ133" s="32">
        <v>204006</v>
      </c>
      <c r="AK133" s="32">
        <v>30500</v>
      </c>
      <c r="AL133" s="32">
        <v>64500</v>
      </c>
      <c r="AM133" s="32">
        <v>57200</v>
      </c>
      <c r="AN133" s="32">
        <v>51806</v>
      </c>
      <c r="AO133" s="32">
        <v>884000</v>
      </c>
      <c r="AP133" s="32">
        <v>0</v>
      </c>
      <c r="AQ133" s="32">
        <v>0</v>
      </c>
      <c r="AR133" s="32">
        <v>716000</v>
      </c>
      <c r="AS133" s="32">
        <v>22000</v>
      </c>
      <c r="AT133" s="32">
        <v>0</v>
      </c>
      <c r="AU133" s="32">
        <v>0</v>
      </c>
      <c r="AV133" s="32">
        <v>146000</v>
      </c>
      <c r="AW133" s="32"/>
      <c r="AX133" s="26" t="s">
        <v>58</v>
      </c>
    </row>
    <row r="134" spans="1:50" x14ac:dyDescent="0.35">
      <c r="A134" t="s">
        <v>1216</v>
      </c>
      <c r="B134" s="33">
        <v>40724</v>
      </c>
      <c r="C134" s="32">
        <v>6219721</v>
      </c>
      <c r="D134" s="32">
        <v>709700</v>
      </c>
      <c r="E134" s="32">
        <v>82000</v>
      </c>
      <c r="F134" s="32">
        <v>0</v>
      </c>
      <c r="G134" s="32">
        <v>0</v>
      </c>
      <c r="H134" s="32">
        <v>0</v>
      </c>
      <c r="I134" s="32">
        <v>275000</v>
      </c>
      <c r="J134" s="32">
        <v>0</v>
      </c>
      <c r="K134" s="32">
        <v>0</v>
      </c>
      <c r="L134" s="32">
        <v>324500</v>
      </c>
      <c r="M134" s="32">
        <v>28200</v>
      </c>
      <c r="N134" s="32">
        <v>0</v>
      </c>
      <c r="O134" s="32">
        <v>1312410</v>
      </c>
      <c r="P134" s="32">
        <v>321800</v>
      </c>
      <c r="Q134" s="32">
        <v>183600</v>
      </c>
      <c r="R134" s="32">
        <v>102000</v>
      </c>
      <c r="S134" s="32">
        <v>104000</v>
      </c>
      <c r="T134" s="32">
        <v>32500</v>
      </c>
      <c r="U134" s="32">
        <v>115500</v>
      </c>
      <c r="V134" s="32">
        <v>0</v>
      </c>
      <c r="W134" s="32">
        <v>0</v>
      </c>
      <c r="X134" s="32">
        <v>27000</v>
      </c>
      <c r="Y134" s="32">
        <v>200000</v>
      </c>
      <c r="Z134" s="32">
        <v>145010</v>
      </c>
      <c r="AA134" s="32">
        <v>70000</v>
      </c>
      <c r="AB134" s="32">
        <v>11000</v>
      </c>
      <c r="AC134" s="32">
        <v>3114405</v>
      </c>
      <c r="AD134" s="32">
        <v>0</v>
      </c>
      <c r="AE134" s="32">
        <v>21000</v>
      </c>
      <c r="AF134" s="32">
        <v>1162200</v>
      </c>
      <c r="AG134" s="32">
        <v>88000</v>
      </c>
      <c r="AH134" s="32">
        <v>41500</v>
      </c>
      <c r="AI134" s="32">
        <v>1801705</v>
      </c>
      <c r="AJ134" s="32">
        <v>199206</v>
      </c>
      <c r="AK134" s="32">
        <v>30000</v>
      </c>
      <c r="AL134" s="32">
        <v>60000</v>
      </c>
      <c r="AM134" s="32">
        <v>57400</v>
      </c>
      <c r="AN134" s="32">
        <v>51806</v>
      </c>
      <c r="AO134" s="32">
        <v>884000</v>
      </c>
      <c r="AP134" s="32">
        <v>0</v>
      </c>
      <c r="AQ134" s="32">
        <v>0</v>
      </c>
      <c r="AR134" s="32">
        <v>716000</v>
      </c>
      <c r="AS134" s="32">
        <v>22000</v>
      </c>
      <c r="AT134" s="32">
        <v>0</v>
      </c>
      <c r="AU134" s="32">
        <v>0</v>
      </c>
      <c r="AV134" s="32">
        <v>146000</v>
      </c>
      <c r="AW134" s="32"/>
      <c r="AX134" s="26" t="s">
        <v>58</v>
      </c>
    </row>
    <row r="135" spans="1:50" x14ac:dyDescent="0.35">
      <c r="A135" t="s">
        <v>1216</v>
      </c>
      <c r="B135" s="33">
        <v>41090</v>
      </c>
      <c r="C135" s="32">
        <v>6032512</v>
      </c>
      <c r="D135" s="32">
        <v>515500</v>
      </c>
      <c r="E135" s="32">
        <v>82000</v>
      </c>
      <c r="F135" s="32">
        <v>0</v>
      </c>
      <c r="G135" s="32">
        <v>0</v>
      </c>
      <c r="H135" s="32">
        <v>0</v>
      </c>
      <c r="I135" s="32">
        <v>270000</v>
      </c>
      <c r="J135" s="32">
        <v>0</v>
      </c>
      <c r="K135" s="32">
        <v>0</v>
      </c>
      <c r="L135" s="32">
        <v>163500</v>
      </c>
      <c r="M135" s="32">
        <v>0</v>
      </c>
      <c r="N135" s="32">
        <v>0</v>
      </c>
      <c r="O135" s="32">
        <v>1314401</v>
      </c>
      <c r="P135" s="32">
        <v>323800</v>
      </c>
      <c r="Q135" s="32">
        <v>183600</v>
      </c>
      <c r="R135" s="32">
        <v>102000</v>
      </c>
      <c r="S135" s="32">
        <v>104000</v>
      </c>
      <c r="T135" s="32">
        <v>32500</v>
      </c>
      <c r="U135" s="32">
        <v>115500</v>
      </c>
      <c r="V135" s="32">
        <v>0</v>
      </c>
      <c r="W135" s="32">
        <v>0</v>
      </c>
      <c r="X135" s="32">
        <v>27000</v>
      </c>
      <c r="Y135" s="32">
        <v>200000</v>
      </c>
      <c r="Z135" s="32">
        <v>145001</v>
      </c>
      <c r="AA135" s="32">
        <v>70000</v>
      </c>
      <c r="AB135" s="32">
        <v>11000</v>
      </c>
      <c r="AC135" s="32">
        <v>3118305</v>
      </c>
      <c r="AD135" s="32">
        <v>0</v>
      </c>
      <c r="AE135" s="32">
        <v>21000</v>
      </c>
      <c r="AF135" s="32">
        <v>1164400</v>
      </c>
      <c r="AG135" s="32">
        <v>88000</v>
      </c>
      <c r="AH135" s="32">
        <v>41500</v>
      </c>
      <c r="AI135" s="32">
        <v>1803405</v>
      </c>
      <c r="AJ135" s="32">
        <v>200006</v>
      </c>
      <c r="AK135" s="32">
        <v>30000</v>
      </c>
      <c r="AL135" s="32">
        <v>60000</v>
      </c>
      <c r="AM135" s="32">
        <v>57400</v>
      </c>
      <c r="AN135" s="32">
        <v>52606</v>
      </c>
      <c r="AO135" s="32">
        <v>884300</v>
      </c>
      <c r="AP135" s="32">
        <v>0</v>
      </c>
      <c r="AQ135" s="32">
        <v>0</v>
      </c>
      <c r="AR135" s="32">
        <v>716300</v>
      </c>
      <c r="AS135" s="32">
        <v>22000</v>
      </c>
      <c r="AT135" s="32">
        <v>0</v>
      </c>
      <c r="AU135" s="32">
        <v>0</v>
      </c>
      <c r="AV135" s="32">
        <v>146000</v>
      </c>
      <c r="AW135" s="32"/>
      <c r="AX135" s="26" t="s">
        <v>58</v>
      </c>
    </row>
    <row r="136" spans="1:50" x14ac:dyDescent="0.35">
      <c r="A136" t="s">
        <v>1216</v>
      </c>
      <c r="B136" s="33">
        <v>41455</v>
      </c>
      <c r="C136" s="32">
        <v>6089366</v>
      </c>
      <c r="D136" s="32">
        <v>568500</v>
      </c>
      <c r="E136" s="32">
        <v>82000</v>
      </c>
      <c r="F136" s="32">
        <v>0</v>
      </c>
      <c r="G136" s="32">
        <v>0</v>
      </c>
      <c r="H136" s="32">
        <v>0</v>
      </c>
      <c r="I136" s="32">
        <v>270000</v>
      </c>
      <c r="J136" s="32">
        <v>0</v>
      </c>
      <c r="K136" s="32">
        <v>0</v>
      </c>
      <c r="L136" s="32">
        <v>216500</v>
      </c>
      <c r="M136" s="32">
        <v>0</v>
      </c>
      <c r="N136" s="32">
        <v>0</v>
      </c>
      <c r="O136" s="32">
        <v>1306001</v>
      </c>
      <c r="P136" s="32">
        <v>323800</v>
      </c>
      <c r="Q136" s="32">
        <v>173200</v>
      </c>
      <c r="R136" s="32">
        <v>102000</v>
      </c>
      <c r="S136" s="32">
        <v>104000</v>
      </c>
      <c r="T136" s="32">
        <v>35000</v>
      </c>
      <c r="U136" s="32">
        <v>115500</v>
      </c>
      <c r="V136" s="32">
        <v>0</v>
      </c>
      <c r="W136" s="32">
        <v>0</v>
      </c>
      <c r="X136" s="32">
        <v>27000</v>
      </c>
      <c r="Y136" s="32">
        <v>200000</v>
      </c>
      <c r="Z136" s="32">
        <v>144501</v>
      </c>
      <c r="AA136" s="32">
        <v>70000</v>
      </c>
      <c r="AB136" s="32">
        <v>11000</v>
      </c>
      <c r="AC136" s="32">
        <v>3127605</v>
      </c>
      <c r="AD136" s="32">
        <v>0</v>
      </c>
      <c r="AE136" s="32">
        <v>21000</v>
      </c>
      <c r="AF136" s="32">
        <v>1165900</v>
      </c>
      <c r="AG136" s="32">
        <v>88000</v>
      </c>
      <c r="AH136" s="32">
        <v>35500</v>
      </c>
      <c r="AI136" s="32">
        <v>1817205</v>
      </c>
      <c r="AJ136" s="32">
        <v>200360</v>
      </c>
      <c r="AK136" s="32">
        <v>30000</v>
      </c>
      <c r="AL136" s="32">
        <v>60000</v>
      </c>
      <c r="AM136" s="32">
        <v>57860</v>
      </c>
      <c r="AN136" s="32">
        <v>52500</v>
      </c>
      <c r="AO136" s="32">
        <v>886900</v>
      </c>
      <c r="AP136" s="32">
        <v>0</v>
      </c>
      <c r="AQ136" s="32">
        <v>0</v>
      </c>
      <c r="AR136" s="32">
        <v>716500</v>
      </c>
      <c r="AS136" s="32">
        <v>22000</v>
      </c>
      <c r="AT136" s="32">
        <v>0</v>
      </c>
      <c r="AU136" s="32">
        <v>0</v>
      </c>
      <c r="AV136" s="32">
        <v>148400</v>
      </c>
      <c r="AW136" s="32"/>
      <c r="AX136" s="26" t="s">
        <v>58</v>
      </c>
    </row>
    <row r="137" spans="1:50" x14ac:dyDescent="0.35">
      <c r="A137" t="s">
        <v>1216</v>
      </c>
      <c r="B137" s="33">
        <v>41820</v>
      </c>
      <c r="C137" s="32">
        <v>6031866</v>
      </c>
      <c r="D137" s="32">
        <v>498500</v>
      </c>
      <c r="E137" s="32">
        <v>82000</v>
      </c>
      <c r="F137" s="32">
        <v>0</v>
      </c>
      <c r="G137" s="32">
        <v>0</v>
      </c>
      <c r="H137" s="32">
        <v>0</v>
      </c>
      <c r="I137" s="32">
        <v>200000</v>
      </c>
      <c r="J137" s="32">
        <v>0</v>
      </c>
      <c r="K137" s="32">
        <v>0</v>
      </c>
      <c r="L137" s="32">
        <v>216500</v>
      </c>
      <c r="M137" s="32">
        <v>0</v>
      </c>
      <c r="N137" s="32">
        <v>0</v>
      </c>
      <c r="O137" s="32">
        <v>1309701</v>
      </c>
      <c r="P137" s="32">
        <v>323800</v>
      </c>
      <c r="Q137" s="32">
        <v>173200</v>
      </c>
      <c r="R137" s="32">
        <v>102000</v>
      </c>
      <c r="S137" s="32">
        <v>104000</v>
      </c>
      <c r="T137" s="32">
        <v>37000</v>
      </c>
      <c r="U137" s="32">
        <v>115500</v>
      </c>
      <c r="V137" s="32">
        <v>0</v>
      </c>
      <c r="W137" s="32">
        <v>0</v>
      </c>
      <c r="X137" s="32">
        <v>27000</v>
      </c>
      <c r="Y137" s="32">
        <v>200000</v>
      </c>
      <c r="Z137" s="32">
        <v>146201</v>
      </c>
      <c r="AA137" s="32">
        <v>70000</v>
      </c>
      <c r="AB137" s="32">
        <v>11000</v>
      </c>
      <c r="AC137" s="32">
        <v>3136405</v>
      </c>
      <c r="AD137" s="32">
        <v>0</v>
      </c>
      <c r="AE137" s="32">
        <v>21000</v>
      </c>
      <c r="AF137" s="32">
        <v>1165900</v>
      </c>
      <c r="AG137" s="32">
        <v>88000</v>
      </c>
      <c r="AH137" s="32">
        <v>35500</v>
      </c>
      <c r="AI137" s="32">
        <v>1826005</v>
      </c>
      <c r="AJ137" s="32">
        <v>200560</v>
      </c>
      <c r="AK137" s="32">
        <v>30000</v>
      </c>
      <c r="AL137" s="32">
        <v>60000</v>
      </c>
      <c r="AM137" s="32">
        <v>57860</v>
      </c>
      <c r="AN137" s="32">
        <v>52700</v>
      </c>
      <c r="AO137" s="32">
        <v>886700</v>
      </c>
      <c r="AP137" s="32">
        <v>0</v>
      </c>
      <c r="AQ137" s="32">
        <v>0</v>
      </c>
      <c r="AR137" s="32">
        <v>716300</v>
      </c>
      <c r="AS137" s="32">
        <v>22000</v>
      </c>
      <c r="AT137" s="32">
        <v>0</v>
      </c>
      <c r="AU137" s="32">
        <v>0</v>
      </c>
      <c r="AV137" s="32">
        <v>148400</v>
      </c>
      <c r="AW137" s="32"/>
      <c r="AX137" s="26" t="s">
        <v>58</v>
      </c>
    </row>
    <row r="138" spans="1:50" x14ac:dyDescent="0.35">
      <c r="A138" t="s">
        <v>1216</v>
      </c>
      <c r="B138" s="33">
        <v>42185</v>
      </c>
      <c r="C138" s="32">
        <v>6012478</v>
      </c>
      <c r="D138" s="32">
        <v>498500</v>
      </c>
      <c r="E138" s="32">
        <v>82000</v>
      </c>
      <c r="F138" s="32">
        <v>0</v>
      </c>
      <c r="G138" s="32">
        <v>0</v>
      </c>
      <c r="H138" s="32">
        <v>0</v>
      </c>
      <c r="I138" s="32">
        <v>200000</v>
      </c>
      <c r="J138" s="32">
        <v>0</v>
      </c>
      <c r="K138" s="32">
        <v>0</v>
      </c>
      <c r="L138" s="32">
        <v>216500</v>
      </c>
      <c r="M138" s="32">
        <v>0</v>
      </c>
      <c r="N138" s="32">
        <v>0</v>
      </c>
      <c r="O138" s="32">
        <v>1322513</v>
      </c>
      <c r="P138" s="32">
        <v>323800</v>
      </c>
      <c r="Q138" s="32">
        <v>178200</v>
      </c>
      <c r="R138" s="32">
        <v>102000</v>
      </c>
      <c r="S138" s="32">
        <v>104000</v>
      </c>
      <c r="T138" s="32">
        <v>40000</v>
      </c>
      <c r="U138" s="32">
        <v>115500</v>
      </c>
      <c r="V138" s="32">
        <v>0</v>
      </c>
      <c r="W138" s="32">
        <v>0</v>
      </c>
      <c r="X138" s="32">
        <v>27000</v>
      </c>
      <c r="Y138" s="32">
        <v>200000</v>
      </c>
      <c r="Z138" s="32">
        <v>151013</v>
      </c>
      <c r="AA138" s="32">
        <v>70000</v>
      </c>
      <c r="AB138" s="32">
        <v>11000</v>
      </c>
      <c r="AC138" s="32">
        <v>3103905</v>
      </c>
      <c r="AD138" s="32">
        <v>0</v>
      </c>
      <c r="AE138" s="32">
        <v>21000</v>
      </c>
      <c r="AF138" s="32">
        <v>1130900</v>
      </c>
      <c r="AG138" s="32">
        <v>88000</v>
      </c>
      <c r="AH138" s="32">
        <v>35500</v>
      </c>
      <c r="AI138" s="32">
        <v>1828505</v>
      </c>
      <c r="AJ138" s="32">
        <v>200860</v>
      </c>
      <c r="AK138" s="32">
        <v>30000</v>
      </c>
      <c r="AL138" s="32">
        <v>61000</v>
      </c>
      <c r="AM138" s="32">
        <v>57860</v>
      </c>
      <c r="AN138" s="32">
        <v>52000</v>
      </c>
      <c r="AO138" s="32">
        <v>886700</v>
      </c>
      <c r="AP138" s="32">
        <v>0</v>
      </c>
      <c r="AQ138" s="32">
        <v>0</v>
      </c>
      <c r="AR138" s="32">
        <v>716300</v>
      </c>
      <c r="AS138" s="32">
        <v>22000</v>
      </c>
      <c r="AT138" s="32">
        <v>0</v>
      </c>
      <c r="AU138" s="32">
        <v>0</v>
      </c>
      <c r="AV138" s="32">
        <v>148400</v>
      </c>
      <c r="AW138" s="32"/>
      <c r="AX138" s="26" t="s">
        <v>58</v>
      </c>
    </row>
    <row r="139" spans="1:50" x14ac:dyDescent="0.35">
      <c r="A139" t="s">
        <v>1216</v>
      </c>
      <c r="B139" s="33">
        <v>42551</v>
      </c>
      <c r="C139" s="32">
        <v>6052183</v>
      </c>
      <c r="D139" s="32">
        <v>498500</v>
      </c>
      <c r="E139" s="32">
        <v>82000</v>
      </c>
      <c r="F139" s="32">
        <v>0</v>
      </c>
      <c r="G139" s="32">
        <v>0</v>
      </c>
      <c r="H139" s="32">
        <v>0</v>
      </c>
      <c r="I139" s="32">
        <v>200000</v>
      </c>
      <c r="J139" s="32">
        <v>0</v>
      </c>
      <c r="K139" s="32">
        <v>0</v>
      </c>
      <c r="L139" s="32">
        <v>216500</v>
      </c>
      <c r="M139" s="32">
        <v>0</v>
      </c>
      <c r="N139" s="32">
        <v>0</v>
      </c>
      <c r="O139" s="32">
        <v>1339113</v>
      </c>
      <c r="P139" s="32">
        <v>324300</v>
      </c>
      <c r="Q139" s="32">
        <v>183200</v>
      </c>
      <c r="R139" s="32">
        <v>104000</v>
      </c>
      <c r="S139" s="32">
        <v>104000</v>
      </c>
      <c r="T139" s="32">
        <v>40000</v>
      </c>
      <c r="U139" s="32">
        <v>115500</v>
      </c>
      <c r="V139" s="32">
        <v>0</v>
      </c>
      <c r="W139" s="32">
        <v>0</v>
      </c>
      <c r="X139" s="32">
        <v>27000</v>
      </c>
      <c r="Y139" s="32">
        <v>208300</v>
      </c>
      <c r="Z139" s="32">
        <v>151813</v>
      </c>
      <c r="AA139" s="32">
        <v>70000</v>
      </c>
      <c r="AB139" s="32">
        <v>11000</v>
      </c>
      <c r="AC139" s="32">
        <v>3117850</v>
      </c>
      <c r="AD139" s="32">
        <v>0</v>
      </c>
      <c r="AE139" s="32">
        <v>21000</v>
      </c>
      <c r="AF139" s="32">
        <v>1130900</v>
      </c>
      <c r="AG139" s="32">
        <v>88000</v>
      </c>
      <c r="AH139" s="32">
        <v>35500</v>
      </c>
      <c r="AI139" s="32">
        <v>1842450</v>
      </c>
      <c r="AJ139" s="32">
        <v>210020</v>
      </c>
      <c r="AK139" s="32">
        <v>30000</v>
      </c>
      <c r="AL139" s="32">
        <v>64660</v>
      </c>
      <c r="AM139" s="32">
        <v>61860</v>
      </c>
      <c r="AN139" s="32">
        <v>53500</v>
      </c>
      <c r="AO139" s="32">
        <v>886700</v>
      </c>
      <c r="AP139" s="32">
        <v>0</v>
      </c>
      <c r="AQ139" s="32">
        <v>0</v>
      </c>
      <c r="AR139" s="32">
        <v>716300</v>
      </c>
      <c r="AS139" s="32">
        <v>22000</v>
      </c>
      <c r="AT139" s="32">
        <v>0</v>
      </c>
      <c r="AU139" s="32">
        <v>0</v>
      </c>
      <c r="AV139" s="32">
        <v>148400</v>
      </c>
      <c r="AW139" s="32"/>
      <c r="AX139" s="26" t="s">
        <v>58</v>
      </c>
    </row>
    <row r="140" spans="1:50" x14ac:dyDescent="0.35">
      <c r="A140" t="s">
        <v>1216</v>
      </c>
      <c r="B140" s="33">
        <v>42916</v>
      </c>
      <c r="C140" s="32">
        <v>6007472</v>
      </c>
      <c r="D140" s="32">
        <v>497500</v>
      </c>
      <c r="E140" s="32">
        <v>82000</v>
      </c>
      <c r="F140" s="32">
        <v>0</v>
      </c>
      <c r="G140" s="32">
        <v>0</v>
      </c>
      <c r="H140" s="32">
        <v>0</v>
      </c>
      <c r="I140" s="32">
        <v>200000</v>
      </c>
      <c r="J140" s="32">
        <v>0</v>
      </c>
      <c r="K140" s="32">
        <v>0</v>
      </c>
      <c r="L140" s="32">
        <v>215500</v>
      </c>
      <c r="M140" s="32">
        <v>0</v>
      </c>
      <c r="N140" s="32">
        <v>0</v>
      </c>
      <c r="O140" s="32">
        <v>1343412</v>
      </c>
      <c r="P140" s="32">
        <v>324300</v>
      </c>
      <c r="Q140" s="32">
        <v>183200</v>
      </c>
      <c r="R140" s="32">
        <v>104000</v>
      </c>
      <c r="S140" s="32">
        <v>104000</v>
      </c>
      <c r="T140" s="32">
        <v>40000</v>
      </c>
      <c r="U140" s="32">
        <v>117500</v>
      </c>
      <c r="V140" s="32">
        <v>0</v>
      </c>
      <c r="W140" s="32">
        <v>0</v>
      </c>
      <c r="X140" s="32">
        <v>27000</v>
      </c>
      <c r="Y140" s="32">
        <v>208300</v>
      </c>
      <c r="Z140" s="32">
        <v>154112</v>
      </c>
      <c r="AA140" s="32">
        <v>70000</v>
      </c>
      <c r="AB140" s="32">
        <v>11000</v>
      </c>
      <c r="AC140" s="32">
        <v>3060900</v>
      </c>
      <c r="AD140" s="32">
        <v>0</v>
      </c>
      <c r="AE140" s="32">
        <v>21000</v>
      </c>
      <c r="AF140" s="32">
        <v>1137200</v>
      </c>
      <c r="AG140" s="32">
        <v>88000</v>
      </c>
      <c r="AH140" s="32">
        <v>35500</v>
      </c>
      <c r="AI140" s="32">
        <v>1779200</v>
      </c>
      <c r="AJ140" s="32">
        <v>219460</v>
      </c>
      <c r="AK140" s="32">
        <v>30000</v>
      </c>
      <c r="AL140" s="32">
        <v>64660</v>
      </c>
      <c r="AM140" s="32">
        <v>71300</v>
      </c>
      <c r="AN140" s="32">
        <v>53500</v>
      </c>
      <c r="AO140" s="32">
        <v>886200</v>
      </c>
      <c r="AP140" s="32">
        <v>0</v>
      </c>
      <c r="AQ140" s="32">
        <v>0</v>
      </c>
      <c r="AR140" s="32">
        <v>718500</v>
      </c>
      <c r="AS140" s="32">
        <v>22000</v>
      </c>
      <c r="AT140" s="32">
        <v>0</v>
      </c>
      <c r="AU140" s="32">
        <v>0</v>
      </c>
      <c r="AV140" s="32">
        <v>145700</v>
      </c>
      <c r="AW140" s="32"/>
      <c r="AX140" s="26" t="s">
        <v>58</v>
      </c>
    </row>
    <row r="141" spans="1:50" x14ac:dyDescent="0.35">
      <c r="A141" t="s">
        <v>1216</v>
      </c>
      <c r="B141" s="33">
        <v>43281</v>
      </c>
      <c r="C141" s="32">
        <v>6031195</v>
      </c>
      <c r="D141" s="32">
        <v>497500</v>
      </c>
      <c r="E141" s="32">
        <v>82000</v>
      </c>
      <c r="F141" s="32">
        <v>0</v>
      </c>
      <c r="G141" s="32">
        <v>0</v>
      </c>
      <c r="H141" s="32">
        <v>0</v>
      </c>
      <c r="I141" s="32">
        <v>200000</v>
      </c>
      <c r="J141" s="32">
        <v>0</v>
      </c>
      <c r="K141" s="32">
        <v>0</v>
      </c>
      <c r="L141" s="32">
        <v>215500</v>
      </c>
      <c r="M141" s="32">
        <v>0</v>
      </c>
      <c r="N141" s="32">
        <v>0</v>
      </c>
      <c r="O141" s="32">
        <v>1350135</v>
      </c>
      <c r="P141" s="32">
        <v>324300</v>
      </c>
      <c r="Q141" s="32">
        <v>183600</v>
      </c>
      <c r="R141" s="32">
        <v>104000</v>
      </c>
      <c r="S141" s="32">
        <v>104000</v>
      </c>
      <c r="T141" s="32">
        <v>41000</v>
      </c>
      <c r="U141" s="32">
        <v>122500</v>
      </c>
      <c r="V141" s="32">
        <v>0</v>
      </c>
      <c r="W141" s="32">
        <v>0</v>
      </c>
      <c r="X141" s="32">
        <v>27000</v>
      </c>
      <c r="Y141" s="32">
        <v>208300</v>
      </c>
      <c r="Z141" s="32">
        <v>154112</v>
      </c>
      <c r="AA141" s="32">
        <v>70000</v>
      </c>
      <c r="AB141" s="32">
        <v>11323</v>
      </c>
      <c r="AC141" s="32">
        <v>3076900</v>
      </c>
      <c r="AD141" s="32">
        <v>0</v>
      </c>
      <c r="AE141" s="32">
        <v>21000</v>
      </c>
      <c r="AF141" s="32">
        <v>1138200</v>
      </c>
      <c r="AG141" s="32">
        <v>88000</v>
      </c>
      <c r="AH141" s="32">
        <v>38500</v>
      </c>
      <c r="AI141" s="32">
        <v>1791200</v>
      </c>
      <c r="AJ141" s="32">
        <v>220460</v>
      </c>
      <c r="AK141" s="32">
        <v>30000</v>
      </c>
      <c r="AL141" s="32">
        <v>64660</v>
      </c>
      <c r="AM141" s="32">
        <v>71300</v>
      </c>
      <c r="AN141" s="32">
        <v>54500</v>
      </c>
      <c r="AO141" s="32">
        <v>886200</v>
      </c>
      <c r="AP141" s="32">
        <v>0</v>
      </c>
      <c r="AQ141" s="32">
        <v>0</v>
      </c>
      <c r="AR141" s="32">
        <v>718500</v>
      </c>
      <c r="AS141" s="32">
        <v>22000</v>
      </c>
      <c r="AT141" s="32">
        <v>0</v>
      </c>
      <c r="AU141" s="32">
        <v>0</v>
      </c>
      <c r="AV141" s="32">
        <v>145700</v>
      </c>
      <c r="AW141" s="32"/>
      <c r="AX141" s="26" t="s">
        <v>58</v>
      </c>
    </row>
    <row r="142" spans="1:50" x14ac:dyDescent="0.35">
      <c r="A142" t="s">
        <v>1216</v>
      </c>
      <c r="B142" s="33">
        <v>43646</v>
      </c>
      <c r="C142" s="32">
        <v>5985885</v>
      </c>
      <c r="D142" s="32">
        <v>497500</v>
      </c>
      <c r="E142" s="32">
        <v>82000</v>
      </c>
      <c r="F142" s="32">
        <v>0</v>
      </c>
      <c r="G142" s="32">
        <v>0</v>
      </c>
      <c r="H142" s="32">
        <v>0</v>
      </c>
      <c r="I142" s="32">
        <v>200000</v>
      </c>
      <c r="J142" s="32">
        <v>0</v>
      </c>
      <c r="K142" s="32">
        <v>0</v>
      </c>
      <c r="L142" s="32">
        <v>215500</v>
      </c>
      <c r="M142" s="32">
        <v>0</v>
      </c>
      <c r="N142" s="32">
        <v>0</v>
      </c>
      <c r="O142" s="32">
        <v>1354435</v>
      </c>
      <c r="P142" s="32">
        <v>324300</v>
      </c>
      <c r="Q142" s="32">
        <v>185600</v>
      </c>
      <c r="R142" s="32">
        <v>104000</v>
      </c>
      <c r="S142" s="32">
        <v>104000</v>
      </c>
      <c r="T142" s="32">
        <v>41000</v>
      </c>
      <c r="U142" s="32">
        <v>124800</v>
      </c>
      <c r="V142" s="32">
        <v>0</v>
      </c>
      <c r="W142" s="32">
        <v>0</v>
      </c>
      <c r="X142" s="32">
        <v>27000</v>
      </c>
      <c r="Y142" s="32">
        <v>208300</v>
      </c>
      <c r="Z142" s="32">
        <v>154112</v>
      </c>
      <c r="AA142" s="32">
        <v>70000</v>
      </c>
      <c r="AB142" s="32">
        <v>11323</v>
      </c>
      <c r="AC142" s="32">
        <v>3083190</v>
      </c>
      <c r="AD142" s="32">
        <v>0</v>
      </c>
      <c r="AE142" s="32">
        <v>21000</v>
      </c>
      <c r="AF142" s="32">
        <v>1139800</v>
      </c>
      <c r="AG142" s="32">
        <v>88000</v>
      </c>
      <c r="AH142" s="32">
        <v>39200</v>
      </c>
      <c r="AI142" s="32">
        <v>1795190</v>
      </c>
      <c r="AJ142" s="32">
        <v>219360</v>
      </c>
      <c r="AK142" s="32">
        <v>30000</v>
      </c>
      <c r="AL142" s="32">
        <v>64860</v>
      </c>
      <c r="AM142" s="32">
        <v>70000</v>
      </c>
      <c r="AN142" s="32">
        <v>54500</v>
      </c>
      <c r="AO142" s="32">
        <v>831400</v>
      </c>
      <c r="AP142" s="32">
        <v>0</v>
      </c>
      <c r="AQ142" s="32">
        <v>0</v>
      </c>
      <c r="AR142" s="32">
        <v>683700</v>
      </c>
      <c r="AS142" s="32">
        <v>0</v>
      </c>
      <c r="AT142" s="32">
        <v>0</v>
      </c>
      <c r="AU142" s="32">
        <v>0</v>
      </c>
      <c r="AV142" s="32">
        <v>147700</v>
      </c>
      <c r="AW142" s="32"/>
      <c r="AX142" s="26" t="s">
        <v>58</v>
      </c>
    </row>
    <row r="143" spans="1:50" x14ac:dyDescent="0.35">
      <c r="A143" s="136" t="s">
        <v>1216</v>
      </c>
      <c r="B143" s="137">
        <v>44012</v>
      </c>
      <c r="C143" s="138">
        <v>5988485</v>
      </c>
      <c r="D143" s="138">
        <v>497500</v>
      </c>
      <c r="E143" s="138">
        <v>82000</v>
      </c>
      <c r="F143" s="138">
        <v>0</v>
      </c>
      <c r="G143" s="138">
        <v>0</v>
      </c>
      <c r="H143" s="138">
        <v>0</v>
      </c>
      <c r="I143" s="138">
        <v>200000</v>
      </c>
      <c r="J143" s="138">
        <v>0</v>
      </c>
      <c r="K143" s="138">
        <v>0</v>
      </c>
      <c r="L143" s="138">
        <v>215500</v>
      </c>
      <c r="M143" s="138">
        <v>0</v>
      </c>
      <c r="N143" s="138">
        <v>0</v>
      </c>
      <c r="O143" s="138">
        <v>1358935</v>
      </c>
      <c r="P143" s="138">
        <v>324300</v>
      </c>
      <c r="Q143" s="138">
        <v>185600</v>
      </c>
      <c r="R143" s="138">
        <v>104000</v>
      </c>
      <c r="S143" s="138">
        <v>104000</v>
      </c>
      <c r="T143" s="138">
        <v>44000</v>
      </c>
      <c r="U143" s="138">
        <v>126500</v>
      </c>
      <c r="V143" s="138">
        <v>0</v>
      </c>
      <c r="W143" s="138">
        <v>0</v>
      </c>
      <c r="X143" s="138">
        <v>27000</v>
      </c>
      <c r="Y143" s="138">
        <v>208300</v>
      </c>
      <c r="Z143" s="138">
        <v>153912</v>
      </c>
      <c r="AA143" s="138">
        <v>70000</v>
      </c>
      <c r="AB143" s="138">
        <v>11323</v>
      </c>
      <c r="AC143" s="138">
        <v>3080090</v>
      </c>
      <c r="AD143" s="138">
        <v>0</v>
      </c>
      <c r="AE143" s="138">
        <v>21000</v>
      </c>
      <c r="AF143" s="138">
        <v>1140800</v>
      </c>
      <c r="AG143" s="138">
        <v>88000</v>
      </c>
      <c r="AH143" s="138">
        <v>39100</v>
      </c>
      <c r="AI143" s="138">
        <v>1791190</v>
      </c>
      <c r="AJ143" s="138">
        <v>220860</v>
      </c>
      <c r="AK143" s="138">
        <v>30000</v>
      </c>
      <c r="AL143" s="138">
        <v>66360</v>
      </c>
      <c r="AM143" s="138">
        <v>70000</v>
      </c>
      <c r="AN143" s="138">
        <v>54500</v>
      </c>
      <c r="AO143" s="138">
        <v>831100</v>
      </c>
      <c r="AP143" s="138">
        <v>0</v>
      </c>
      <c r="AQ143" s="138">
        <v>0</v>
      </c>
      <c r="AR143" s="138">
        <v>683700</v>
      </c>
      <c r="AS143" s="138">
        <v>0</v>
      </c>
      <c r="AT143" s="138">
        <v>0</v>
      </c>
      <c r="AU143" s="138">
        <v>0</v>
      </c>
      <c r="AV143" s="138">
        <v>147400</v>
      </c>
      <c r="AW143" s="32"/>
      <c r="AX143" s="26" t="s">
        <v>58</v>
      </c>
    </row>
    <row r="144" spans="1:50" x14ac:dyDescent="0.35">
      <c r="B144" s="33"/>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26" t="s">
        <v>58</v>
      </c>
    </row>
    <row r="145" spans="1:50" x14ac:dyDescent="0.35">
      <c r="A145" s="2" t="s">
        <v>170</v>
      </c>
      <c r="B145" s="2" t="s">
        <v>168</v>
      </c>
      <c r="AX145" s="26" t="s">
        <v>58</v>
      </c>
    </row>
    <row r="146" spans="1:50" ht="16" customHeight="1" x14ac:dyDescent="0.35">
      <c r="A146" s="2" t="s">
        <v>150</v>
      </c>
      <c r="B146" s="29" t="s">
        <v>169</v>
      </c>
      <c r="C146" s="29" t="s">
        <v>169</v>
      </c>
      <c r="D146" s="29" t="s">
        <v>169</v>
      </c>
      <c r="E146" s="29" t="s">
        <v>169</v>
      </c>
      <c r="F146" s="29" t="s">
        <v>169</v>
      </c>
      <c r="G146" s="29" t="s">
        <v>169</v>
      </c>
      <c r="H146" s="29" t="s">
        <v>169</v>
      </c>
      <c r="I146" s="29" t="s">
        <v>169</v>
      </c>
      <c r="J146" s="29" t="s">
        <v>169</v>
      </c>
      <c r="K146" s="29" t="s">
        <v>169</v>
      </c>
      <c r="L146" s="29" t="s">
        <v>169</v>
      </c>
      <c r="M146" s="29" t="s">
        <v>169</v>
      </c>
      <c r="N146" s="29" t="s">
        <v>169</v>
      </c>
      <c r="O146" s="29" t="s">
        <v>169</v>
      </c>
      <c r="P146" s="29" t="s">
        <v>169</v>
      </c>
      <c r="Q146" s="29" t="s">
        <v>169</v>
      </c>
      <c r="R146" s="29" t="s">
        <v>169</v>
      </c>
      <c r="S146" s="29" t="s">
        <v>169</v>
      </c>
      <c r="T146" s="29" t="s">
        <v>169</v>
      </c>
      <c r="U146" s="29" t="s">
        <v>169</v>
      </c>
      <c r="V146" s="29" t="s">
        <v>169</v>
      </c>
      <c r="W146" s="29" t="s">
        <v>169</v>
      </c>
      <c r="X146" s="29" t="s">
        <v>169</v>
      </c>
      <c r="Y146" s="29" t="s">
        <v>169</v>
      </c>
      <c r="Z146" s="29" t="s">
        <v>169</v>
      </c>
      <c r="AA146" s="29" t="s">
        <v>169</v>
      </c>
      <c r="AB146" s="29" t="s">
        <v>169</v>
      </c>
      <c r="AC146" s="29" t="s">
        <v>169</v>
      </c>
      <c r="AD146" s="29" t="s">
        <v>169</v>
      </c>
      <c r="AE146" s="29" t="s">
        <v>169</v>
      </c>
      <c r="AF146" s="29" t="s">
        <v>169</v>
      </c>
      <c r="AG146" s="29" t="s">
        <v>169</v>
      </c>
      <c r="AH146" s="29" t="s">
        <v>169</v>
      </c>
      <c r="AI146" s="29" t="s">
        <v>169</v>
      </c>
      <c r="AJ146" s="29" t="s">
        <v>169</v>
      </c>
      <c r="AK146" s="29" t="s">
        <v>169</v>
      </c>
      <c r="AL146" s="29" t="s">
        <v>169</v>
      </c>
      <c r="AM146" s="29" t="s">
        <v>169</v>
      </c>
      <c r="AN146" s="29" t="s">
        <v>169</v>
      </c>
      <c r="AO146" s="29" t="s">
        <v>169</v>
      </c>
      <c r="AP146" s="29" t="s">
        <v>169</v>
      </c>
      <c r="AQ146" s="29" t="s">
        <v>169</v>
      </c>
      <c r="AR146" s="29" t="s">
        <v>169</v>
      </c>
      <c r="AS146" s="29" t="s">
        <v>169</v>
      </c>
      <c r="AT146" s="29" t="s">
        <v>169</v>
      </c>
      <c r="AU146" s="29" t="s">
        <v>169</v>
      </c>
      <c r="AV146" s="29" t="s">
        <v>169</v>
      </c>
      <c r="AW146" s="29"/>
      <c r="AX146" s="26" t="s">
        <v>58</v>
      </c>
    </row>
    <row r="147" spans="1:50" x14ac:dyDescent="0.35">
      <c r="A147" s="2" t="s">
        <v>146</v>
      </c>
      <c r="B147" s="126"/>
      <c r="C147" s="127" t="s">
        <v>146</v>
      </c>
      <c r="D147" s="127" t="s">
        <v>140</v>
      </c>
      <c r="E147" s="127" t="s">
        <v>140</v>
      </c>
      <c r="F147" s="127" t="s">
        <v>140</v>
      </c>
      <c r="G147" s="127" t="s">
        <v>140</v>
      </c>
      <c r="H147" s="127" t="s">
        <v>140</v>
      </c>
      <c r="I147" s="127" t="s">
        <v>140</v>
      </c>
      <c r="J147" s="127" t="s">
        <v>140</v>
      </c>
      <c r="K147" s="127" t="s">
        <v>140</v>
      </c>
      <c r="L147" s="127" t="s">
        <v>140</v>
      </c>
      <c r="M147" s="127" t="s">
        <v>140</v>
      </c>
      <c r="N147" s="127" t="s">
        <v>140</v>
      </c>
      <c r="O147" s="127" t="s">
        <v>140</v>
      </c>
      <c r="P147" s="127" t="s">
        <v>140</v>
      </c>
      <c r="Q147" s="127" t="s">
        <v>140</v>
      </c>
      <c r="R147" s="127" t="s">
        <v>140</v>
      </c>
      <c r="S147" s="127" t="s">
        <v>140</v>
      </c>
      <c r="T147" s="127" t="s">
        <v>140</v>
      </c>
      <c r="U147" s="127" t="s">
        <v>140</v>
      </c>
      <c r="V147" s="127" t="s">
        <v>140</v>
      </c>
      <c r="W147" s="127" t="s">
        <v>140</v>
      </c>
      <c r="X147" s="127" t="s">
        <v>140</v>
      </c>
      <c r="Y147" s="127" t="s">
        <v>140</v>
      </c>
      <c r="Z147" s="127" t="s">
        <v>140</v>
      </c>
      <c r="AA147" s="127" t="s">
        <v>140</v>
      </c>
      <c r="AB147" s="127" t="s">
        <v>140</v>
      </c>
      <c r="AC147" s="127" t="s">
        <v>140</v>
      </c>
      <c r="AD147" s="127" t="s">
        <v>140</v>
      </c>
      <c r="AE147" s="127" t="s">
        <v>140</v>
      </c>
      <c r="AF147" s="127" t="s">
        <v>140</v>
      </c>
      <c r="AG147" s="127" t="s">
        <v>140</v>
      </c>
      <c r="AH147" s="127" t="s">
        <v>140</v>
      </c>
      <c r="AI147" s="127" t="s">
        <v>140</v>
      </c>
      <c r="AJ147" s="127" t="s">
        <v>140</v>
      </c>
      <c r="AK147" s="127" t="s">
        <v>140</v>
      </c>
      <c r="AL147" s="127" t="s">
        <v>140</v>
      </c>
      <c r="AM147" s="127" t="s">
        <v>140</v>
      </c>
      <c r="AN147" s="127" t="s">
        <v>140</v>
      </c>
      <c r="AO147" s="127" t="s">
        <v>140</v>
      </c>
      <c r="AP147" s="127" t="s">
        <v>140</v>
      </c>
      <c r="AQ147" s="127" t="s">
        <v>140</v>
      </c>
      <c r="AR147" s="127" t="s">
        <v>140</v>
      </c>
      <c r="AS147" s="127" t="s">
        <v>140</v>
      </c>
      <c r="AT147" s="127" t="s">
        <v>140</v>
      </c>
      <c r="AU147" s="127" t="s">
        <v>140</v>
      </c>
      <c r="AV147" s="127" t="s">
        <v>140</v>
      </c>
      <c r="AX147" s="26" t="s">
        <v>58</v>
      </c>
    </row>
    <row r="148" spans="1:50" x14ac:dyDescent="0.35">
      <c r="A148" s="2" t="s">
        <v>147</v>
      </c>
      <c r="B148" s="128"/>
      <c r="C148" s="129" t="str">
        <f>C147</f>
        <v>US</v>
      </c>
      <c r="D148" s="130" t="s">
        <v>1051</v>
      </c>
      <c r="E148" s="130" t="s">
        <v>1051</v>
      </c>
      <c r="F148" s="130" t="s">
        <v>1051</v>
      </c>
      <c r="G148" s="130" t="s">
        <v>1051</v>
      </c>
      <c r="H148" s="130" t="s">
        <v>1051</v>
      </c>
      <c r="I148" s="130" t="s">
        <v>1051</v>
      </c>
      <c r="J148" s="130" t="s">
        <v>1051</v>
      </c>
      <c r="K148" s="130" t="s">
        <v>1051</v>
      </c>
      <c r="L148" s="130" t="s">
        <v>1051</v>
      </c>
      <c r="M148" s="130" t="s">
        <v>1051</v>
      </c>
      <c r="N148" s="130" t="s">
        <v>1051</v>
      </c>
      <c r="O148" s="130" t="s">
        <v>1052</v>
      </c>
      <c r="P148" s="130" t="s">
        <v>1052</v>
      </c>
      <c r="Q148" s="130" t="s">
        <v>1052</v>
      </c>
      <c r="R148" s="130" t="s">
        <v>1052</v>
      </c>
      <c r="S148" s="130" t="s">
        <v>1052</v>
      </c>
      <c r="T148" s="130" t="s">
        <v>1052</v>
      </c>
      <c r="U148" s="130" t="s">
        <v>1052</v>
      </c>
      <c r="V148" s="130" t="s">
        <v>1052</v>
      </c>
      <c r="W148" s="130" t="s">
        <v>1052</v>
      </c>
      <c r="X148" s="130" t="s">
        <v>1052</v>
      </c>
      <c r="Y148" s="130" t="s">
        <v>1052</v>
      </c>
      <c r="Z148" s="130" t="s">
        <v>1052</v>
      </c>
      <c r="AA148" s="130" t="s">
        <v>1052</v>
      </c>
      <c r="AB148" s="130" t="s">
        <v>1052</v>
      </c>
      <c r="AC148" s="130" t="s">
        <v>1053</v>
      </c>
      <c r="AD148" s="130" t="s">
        <v>1053</v>
      </c>
      <c r="AE148" s="130" t="s">
        <v>1053</v>
      </c>
      <c r="AF148" s="130" t="s">
        <v>1053</v>
      </c>
      <c r="AG148" s="130" t="s">
        <v>1053</v>
      </c>
      <c r="AH148" s="130" t="s">
        <v>1053</v>
      </c>
      <c r="AI148" s="130" t="s">
        <v>1053</v>
      </c>
      <c r="AJ148" s="130" t="s">
        <v>1054</v>
      </c>
      <c r="AK148" s="130" t="s">
        <v>1054</v>
      </c>
      <c r="AL148" s="130" t="s">
        <v>1054</v>
      </c>
      <c r="AM148" s="130" t="s">
        <v>1054</v>
      </c>
      <c r="AN148" s="130" t="s">
        <v>1054</v>
      </c>
      <c r="AO148" s="130" t="s">
        <v>1055</v>
      </c>
      <c r="AP148" s="130" t="s">
        <v>1055</v>
      </c>
      <c r="AQ148" s="130" t="s">
        <v>1055</v>
      </c>
      <c r="AR148" s="130" t="s">
        <v>1055</v>
      </c>
      <c r="AS148" s="130" t="s">
        <v>1055</v>
      </c>
      <c r="AT148" s="130" t="s">
        <v>1055</v>
      </c>
      <c r="AU148" s="130" t="s">
        <v>1055</v>
      </c>
      <c r="AV148" s="130" t="s">
        <v>1055</v>
      </c>
      <c r="AX148" s="26" t="s">
        <v>58</v>
      </c>
    </row>
    <row r="149" spans="1:50" x14ac:dyDescent="0.35">
      <c r="A149" s="2" t="s">
        <v>61</v>
      </c>
      <c r="B149" s="128"/>
      <c r="C149" s="129" t="str">
        <f>C148</f>
        <v>US</v>
      </c>
      <c r="D149" s="131" t="str">
        <f>D148</f>
        <v>PAD-1</v>
      </c>
      <c r="E149" s="132" t="s">
        <v>67</v>
      </c>
      <c r="F149" s="132" t="s">
        <v>120</v>
      </c>
      <c r="G149" s="132" t="s">
        <v>124</v>
      </c>
      <c r="H149" s="132" t="s">
        <v>116</v>
      </c>
      <c r="I149" s="132" t="s">
        <v>79</v>
      </c>
      <c r="J149" s="132" t="s">
        <v>117</v>
      </c>
      <c r="K149" s="132" t="s">
        <v>123</v>
      </c>
      <c r="L149" s="132" t="s">
        <v>84</v>
      </c>
      <c r="M149" s="132" t="s">
        <v>121</v>
      </c>
      <c r="N149" s="132" t="s">
        <v>89</v>
      </c>
      <c r="O149" s="131" t="str">
        <f>O148</f>
        <v>PAD-2</v>
      </c>
      <c r="P149" s="132" t="s">
        <v>69</v>
      </c>
      <c r="Q149" s="132" t="s">
        <v>70</v>
      </c>
      <c r="R149" s="132" t="s">
        <v>71</v>
      </c>
      <c r="S149" s="132" t="s">
        <v>72</v>
      </c>
      <c r="T149" s="132" t="s">
        <v>74</v>
      </c>
      <c r="U149" s="132" t="s">
        <v>75</v>
      </c>
      <c r="V149" s="132" t="s">
        <v>127</v>
      </c>
      <c r="W149" s="132" t="s">
        <v>128</v>
      </c>
      <c r="X149" s="132" t="s">
        <v>81</v>
      </c>
      <c r="Y149" s="132" t="s">
        <v>82</v>
      </c>
      <c r="Z149" s="132" t="s">
        <v>83</v>
      </c>
      <c r="AA149" s="132" t="s">
        <v>85</v>
      </c>
      <c r="AB149" s="132" t="s">
        <v>90</v>
      </c>
      <c r="AC149" s="131" t="str">
        <f>AC148</f>
        <v>PAD-3</v>
      </c>
      <c r="AD149" s="132" t="s">
        <v>62</v>
      </c>
      <c r="AE149" s="132" t="s">
        <v>64</v>
      </c>
      <c r="AF149" s="132" t="s">
        <v>73</v>
      </c>
      <c r="AG149" s="132" t="s">
        <v>76</v>
      </c>
      <c r="AH149" s="132" t="s">
        <v>80</v>
      </c>
      <c r="AI149" s="132" t="s">
        <v>86</v>
      </c>
      <c r="AJ149" s="131" t="str">
        <f>AJ148</f>
        <v>PAD-4</v>
      </c>
      <c r="AK149" s="132" t="s">
        <v>66</v>
      </c>
      <c r="AL149" s="132" t="s">
        <v>77</v>
      </c>
      <c r="AM149" s="132" t="s">
        <v>87</v>
      </c>
      <c r="AN149" s="132" t="s">
        <v>91</v>
      </c>
      <c r="AO149" s="131" t="str">
        <f>AO148</f>
        <v>PAD-5</v>
      </c>
      <c r="AP149" s="132" t="s">
        <v>63</v>
      </c>
      <c r="AQ149" s="132" t="s">
        <v>134</v>
      </c>
      <c r="AR149" s="132" t="s">
        <v>65</v>
      </c>
      <c r="AS149" s="132" t="s">
        <v>68</v>
      </c>
      <c r="AT149" s="132" t="s">
        <v>78</v>
      </c>
      <c r="AU149" s="132" t="s">
        <v>135</v>
      </c>
      <c r="AV149" s="132" t="s">
        <v>88</v>
      </c>
      <c r="AX149" s="26" t="s">
        <v>58</v>
      </c>
    </row>
    <row r="150" spans="1:50" ht="16" customHeight="1" x14ac:dyDescent="0.35">
      <c r="B150" s="29" t="s">
        <v>57</v>
      </c>
      <c r="C150" s="30" t="s">
        <v>152</v>
      </c>
      <c r="D150" s="30" t="s">
        <v>152</v>
      </c>
      <c r="E150" s="30" t="s">
        <v>152</v>
      </c>
      <c r="F150" s="30" t="s">
        <v>152</v>
      </c>
      <c r="G150" s="30" t="s">
        <v>152</v>
      </c>
      <c r="H150" s="30" t="s">
        <v>152</v>
      </c>
      <c r="I150" s="30" t="s">
        <v>152</v>
      </c>
      <c r="J150" s="30" t="s">
        <v>152</v>
      </c>
      <c r="K150" s="30" t="s">
        <v>152</v>
      </c>
      <c r="L150" s="30" t="s">
        <v>152</v>
      </c>
      <c r="M150" s="30" t="s">
        <v>152</v>
      </c>
      <c r="N150" s="30" t="s">
        <v>152</v>
      </c>
      <c r="O150" s="30" t="s">
        <v>152</v>
      </c>
      <c r="P150" s="30" t="s">
        <v>152</v>
      </c>
      <c r="Q150" s="30" t="s">
        <v>152</v>
      </c>
      <c r="R150" s="30" t="s">
        <v>152</v>
      </c>
      <c r="S150" s="30" t="s">
        <v>152</v>
      </c>
      <c r="T150" s="30" t="s">
        <v>152</v>
      </c>
      <c r="U150" s="30" t="s">
        <v>152</v>
      </c>
      <c r="V150" s="30" t="s">
        <v>152</v>
      </c>
      <c r="W150" s="30" t="s">
        <v>152</v>
      </c>
      <c r="X150" s="30" t="s">
        <v>152</v>
      </c>
      <c r="Y150" s="30" t="s">
        <v>152</v>
      </c>
      <c r="Z150" s="30" t="s">
        <v>152</v>
      </c>
      <c r="AA150" s="30" t="s">
        <v>152</v>
      </c>
      <c r="AB150" s="30" t="s">
        <v>152</v>
      </c>
      <c r="AC150" s="30" t="s">
        <v>152</v>
      </c>
      <c r="AD150" s="30" t="s">
        <v>152</v>
      </c>
      <c r="AE150" s="30" t="s">
        <v>152</v>
      </c>
      <c r="AF150" s="30" t="s">
        <v>152</v>
      </c>
      <c r="AG150" s="30" t="s">
        <v>152</v>
      </c>
      <c r="AH150" s="30" t="s">
        <v>152</v>
      </c>
      <c r="AI150" s="30" t="s">
        <v>152</v>
      </c>
      <c r="AJ150" s="30" t="s">
        <v>152</v>
      </c>
      <c r="AK150" s="30" t="s">
        <v>152</v>
      </c>
      <c r="AL150" s="30" t="s">
        <v>152</v>
      </c>
      <c r="AM150" s="30" t="s">
        <v>152</v>
      </c>
      <c r="AN150" s="30" t="s">
        <v>152</v>
      </c>
      <c r="AO150" s="30" t="s">
        <v>152</v>
      </c>
      <c r="AP150" s="30" t="s">
        <v>152</v>
      </c>
      <c r="AQ150" s="30" t="s">
        <v>152</v>
      </c>
      <c r="AR150" s="30" t="s">
        <v>152</v>
      </c>
      <c r="AS150" s="30" t="s">
        <v>152</v>
      </c>
      <c r="AT150" s="30" t="s">
        <v>152</v>
      </c>
      <c r="AU150" s="30" t="s">
        <v>152</v>
      </c>
      <c r="AV150" s="30" t="s">
        <v>152</v>
      </c>
      <c r="AW150" s="30"/>
      <c r="AX150" s="26" t="s">
        <v>58</v>
      </c>
    </row>
    <row r="151" spans="1:50" x14ac:dyDescent="0.35">
      <c r="A151" t="s">
        <v>1217</v>
      </c>
      <c r="B151" s="33">
        <v>40359</v>
      </c>
      <c r="C151" s="32">
        <v>91840</v>
      </c>
      <c r="D151" s="32">
        <v>3700</v>
      </c>
      <c r="E151" s="32">
        <v>0</v>
      </c>
      <c r="F151" s="32">
        <v>0</v>
      </c>
      <c r="G151" s="32">
        <v>0</v>
      </c>
      <c r="H151" s="32">
        <v>0</v>
      </c>
      <c r="I151" s="32">
        <v>0</v>
      </c>
      <c r="J151" s="32">
        <v>0</v>
      </c>
      <c r="K151" s="32">
        <v>0</v>
      </c>
      <c r="L151" s="32">
        <v>1000</v>
      </c>
      <c r="M151" s="32">
        <v>2700</v>
      </c>
      <c r="N151" s="32">
        <v>0</v>
      </c>
      <c r="O151" s="32">
        <v>13550</v>
      </c>
      <c r="P151" s="32">
        <v>3000</v>
      </c>
      <c r="Q151" s="32">
        <v>4200</v>
      </c>
      <c r="R151" s="32">
        <v>500</v>
      </c>
      <c r="S151" s="32">
        <v>0</v>
      </c>
      <c r="T151" s="32">
        <v>0</v>
      </c>
      <c r="U151" s="32">
        <v>0</v>
      </c>
      <c r="V151" s="32">
        <v>0</v>
      </c>
      <c r="W151" s="32">
        <v>0</v>
      </c>
      <c r="X151" s="32">
        <v>3600</v>
      </c>
      <c r="Y151" s="32">
        <v>0</v>
      </c>
      <c r="Z151" s="32">
        <v>2250</v>
      </c>
      <c r="AA151" s="32">
        <v>0</v>
      </c>
      <c r="AB151" s="32">
        <v>0</v>
      </c>
      <c r="AC151" s="32">
        <v>54000</v>
      </c>
      <c r="AD151" s="32">
        <v>0</v>
      </c>
      <c r="AE151" s="32">
        <v>0</v>
      </c>
      <c r="AF151" s="32">
        <v>13500</v>
      </c>
      <c r="AG151" s="32">
        <v>0</v>
      </c>
      <c r="AH151" s="32">
        <v>3500</v>
      </c>
      <c r="AI151" s="32">
        <v>37000</v>
      </c>
      <c r="AJ151" s="32">
        <v>4190</v>
      </c>
      <c r="AK151" s="32">
        <v>500</v>
      </c>
      <c r="AL151" s="32">
        <v>990</v>
      </c>
      <c r="AM151" s="32">
        <v>2200</v>
      </c>
      <c r="AN151" s="32">
        <v>500</v>
      </c>
      <c r="AO151" s="32">
        <v>16400</v>
      </c>
      <c r="AP151" s="32">
        <v>0</v>
      </c>
      <c r="AQ151" s="32">
        <v>0</v>
      </c>
      <c r="AR151" s="32">
        <v>13400</v>
      </c>
      <c r="AS151" s="32">
        <v>0</v>
      </c>
      <c r="AT151" s="32">
        <v>0</v>
      </c>
      <c r="AU151" s="32">
        <v>0</v>
      </c>
      <c r="AV151" s="32">
        <v>3000</v>
      </c>
      <c r="AW151" s="32"/>
      <c r="AX151" s="26" t="s">
        <v>58</v>
      </c>
    </row>
    <row r="152" spans="1:50" x14ac:dyDescent="0.35">
      <c r="A152" t="s">
        <v>1217</v>
      </c>
      <c r="B152" s="33">
        <v>40724</v>
      </c>
      <c r="C152" s="32">
        <v>95640</v>
      </c>
      <c r="D152" s="32">
        <v>7700</v>
      </c>
      <c r="E152" s="32">
        <v>4000</v>
      </c>
      <c r="F152" s="32">
        <v>0</v>
      </c>
      <c r="G152" s="32">
        <v>0</v>
      </c>
      <c r="H152" s="32">
        <v>0</v>
      </c>
      <c r="I152" s="32">
        <v>0</v>
      </c>
      <c r="J152" s="32">
        <v>0</v>
      </c>
      <c r="K152" s="32">
        <v>0</v>
      </c>
      <c r="L152" s="32">
        <v>1000</v>
      </c>
      <c r="M152" s="32">
        <v>2700</v>
      </c>
      <c r="N152" s="32">
        <v>0</v>
      </c>
      <c r="O152" s="32">
        <v>16550</v>
      </c>
      <c r="P152" s="32">
        <v>3000</v>
      </c>
      <c r="Q152" s="32">
        <v>7200</v>
      </c>
      <c r="R152" s="32">
        <v>500</v>
      </c>
      <c r="S152" s="32">
        <v>0</v>
      </c>
      <c r="T152" s="32">
        <v>0</v>
      </c>
      <c r="U152" s="32">
        <v>0</v>
      </c>
      <c r="V152" s="32">
        <v>0</v>
      </c>
      <c r="W152" s="32">
        <v>0</v>
      </c>
      <c r="X152" s="32">
        <v>3600</v>
      </c>
      <c r="Y152" s="32">
        <v>0</v>
      </c>
      <c r="Z152" s="32">
        <v>2250</v>
      </c>
      <c r="AA152" s="32">
        <v>0</v>
      </c>
      <c r="AB152" s="32">
        <v>0</v>
      </c>
      <c r="AC152" s="32">
        <v>50000</v>
      </c>
      <c r="AD152" s="32">
        <v>0</v>
      </c>
      <c r="AE152" s="32">
        <v>0</v>
      </c>
      <c r="AF152" s="32">
        <v>13500</v>
      </c>
      <c r="AG152" s="32">
        <v>0</v>
      </c>
      <c r="AH152" s="32">
        <v>3500</v>
      </c>
      <c r="AI152" s="32">
        <v>33000</v>
      </c>
      <c r="AJ152" s="32">
        <v>4990</v>
      </c>
      <c r="AK152" s="32">
        <v>500</v>
      </c>
      <c r="AL152" s="32">
        <v>990</v>
      </c>
      <c r="AM152" s="32">
        <v>3000</v>
      </c>
      <c r="AN152" s="32">
        <v>500</v>
      </c>
      <c r="AO152" s="32">
        <v>16400</v>
      </c>
      <c r="AP152" s="32">
        <v>0</v>
      </c>
      <c r="AQ152" s="32">
        <v>0</v>
      </c>
      <c r="AR152" s="32">
        <v>13400</v>
      </c>
      <c r="AS152" s="32">
        <v>0</v>
      </c>
      <c r="AT152" s="32">
        <v>0</v>
      </c>
      <c r="AU152" s="32">
        <v>0</v>
      </c>
      <c r="AV152" s="32">
        <v>3000</v>
      </c>
      <c r="AW152" s="32"/>
      <c r="AX152" s="26" t="s">
        <v>58</v>
      </c>
    </row>
    <row r="153" spans="1:50" x14ac:dyDescent="0.35">
      <c r="A153" t="s">
        <v>1217</v>
      </c>
      <c r="B153" s="33">
        <v>41090</v>
      </c>
      <c r="C153" s="32">
        <v>84890</v>
      </c>
      <c r="D153" s="32">
        <v>5000</v>
      </c>
      <c r="E153" s="32">
        <v>4000</v>
      </c>
      <c r="F153" s="32">
        <v>0</v>
      </c>
      <c r="G153" s="32">
        <v>0</v>
      </c>
      <c r="H153" s="32">
        <v>0</v>
      </c>
      <c r="I153" s="32">
        <v>0</v>
      </c>
      <c r="J153" s="32">
        <v>0</v>
      </c>
      <c r="K153" s="32">
        <v>0</v>
      </c>
      <c r="L153" s="32">
        <v>1000</v>
      </c>
      <c r="M153" s="32">
        <v>0</v>
      </c>
      <c r="N153" s="32">
        <v>0</v>
      </c>
      <c r="O153" s="32">
        <v>16500</v>
      </c>
      <c r="P153" s="32">
        <v>3000</v>
      </c>
      <c r="Q153" s="32">
        <v>7200</v>
      </c>
      <c r="R153" s="32">
        <v>500</v>
      </c>
      <c r="S153" s="32">
        <v>0</v>
      </c>
      <c r="T153" s="32">
        <v>0</v>
      </c>
      <c r="U153" s="32">
        <v>0</v>
      </c>
      <c r="V153" s="32">
        <v>0</v>
      </c>
      <c r="W153" s="32">
        <v>0</v>
      </c>
      <c r="X153" s="32">
        <v>3600</v>
      </c>
      <c r="Y153" s="32">
        <v>0</v>
      </c>
      <c r="Z153" s="32">
        <v>2200</v>
      </c>
      <c r="AA153" s="32">
        <v>0</v>
      </c>
      <c r="AB153" s="32">
        <v>0</v>
      </c>
      <c r="AC153" s="32">
        <v>42000</v>
      </c>
      <c r="AD153" s="32">
        <v>0</v>
      </c>
      <c r="AE153" s="32">
        <v>0</v>
      </c>
      <c r="AF153" s="32">
        <v>5500</v>
      </c>
      <c r="AG153" s="32">
        <v>0</v>
      </c>
      <c r="AH153" s="32">
        <v>3500</v>
      </c>
      <c r="AI153" s="32">
        <v>33000</v>
      </c>
      <c r="AJ153" s="32">
        <v>4990</v>
      </c>
      <c r="AK153" s="32">
        <v>500</v>
      </c>
      <c r="AL153" s="32">
        <v>990</v>
      </c>
      <c r="AM153" s="32">
        <v>3000</v>
      </c>
      <c r="AN153" s="32">
        <v>500</v>
      </c>
      <c r="AO153" s="32">
        <v>16400</v>
      </c>
      <c r="AP153" s="32">
        <v>0</v>
      </c>
      <c r="AQ153" s="32">
        <v>0</v>
      </c>
      <c r="AR153" s="32">
        <v>13400</v>
      </c>
      <c r="AS153" s="32">
        <v>0</v>
      </c>
      <c r="AT153" s="32">
        <v>0</v>
      </c>
      <c r="AU153" s="32">
        <v>0</v>
      </c>
      <c r="AV153" s="32">
        <v>3000</v>
      </c>
      <c r="AW153" s="32"/>
      <c r="AX153" s="26" t="s">
        <v>58</v>
      </c>
    </row>
    <row r="154" spans="1:50" x14ac:dyDescent="0.35">
      <c r="A154" t="s">
        <v>1217</v>
      </c>
      <c r="B154" s="33">
        <v>41455</v>
      </c>
      <c r="C154" s="32">
        <v>84390</v>
      </c>
      <c r="D154" s="32">
        <v>5000</v>
      </c>
      <c r="E154" s="32">
        <v>4000</v>
      </c>
      <c r="F154" s="32">
        <v>0</v>
      </c>
      <c r="G154" s="32">
        <v>0</v>
      </c>
      <c r="H154" s="32">
        <v>0</v>
      </c>
      <c r="I154" s="32">
        <v>0</v>
      </c>
      <c r="J154" s="32">
        <v>0</v>
      </c>
      <c r="K154" s="32">
        <v>0</v>
      </c>
      <c r="L154" s="32">
        <v>1000</v>
      </c>
      <c r="M154" s="32">
        <v>0</v>
      </c>
      <c r="N154" s="32">
        <v>0</v>
      </c>
      <c r="O154" s="32">
        <v>16500</v>
      </c>
      <c r="P154" s="32">
        <v>3000</v>
      </c>
      <c r="Q154" s="32">
        <v>7200</v>
      </c>
      <c r="R154" s="32">
        <v>500</v>
      </c>
      <c r="S154" s="32">
        <v>0</v>
      </c>
      <c r="T154" s="32">
        <v>0</v>
      </c>
      <c r="U154" s="32">
        <v>0</v>
      </c>
      <c r="V154" s="32">
        <v>0</v>
      </c>
      <c r="W154" s="32">
        <v>0</v>
      </c>
      <c r="X154" s="32">
        <v>3600</v>
      </c>
      <c r="Y154" s="32">
        <v>0</v>
      </c>
      <c r="Z154" s="32">
        <v>2200</v>
      </c>
      <c r="AA154" s="32">
        <v>0</v>
      </c>
      <c r="AB154" s="32">
        <v>0</v>
      </c>
      <c r="AC154" s="32">
        <v>41500</v>
      </c>
      <c r="AD154" s="32">
        <v>0</v>
      </c>
      <c r="AE154" s="32">
        <v>0</v>
      </c>
      <c r="AF154" s="32">
        <v>5500</v>
      </c>
      <c r="AG154" s="32">
        <v>0</v>
      </c>
      <c r="AH154" s="32">
        <v>3000</v>
      </c>
      <c r="AI154" s="32">
        <v>33000</v>
      </c>
      <c r="AJ154" s="32">
        <v>4990</v>
      </c>
      <c r="AK154" s="32">
        <v>500</v>
      </c>
      <c r="AL154" s="32">
        <v>990</v>
      </c>
      <c r="AM154" s="32">
        <v>3000</v>
      </c>
      <c r="AN154" s="32">
        <v>500</v>
      </c>
      <c r="AO154" s="32">
        <v>16400</v>
      </c>
      <c r="AP154" s="32">
        <v>0</v>
      </c>
      <c r="AQ154" s="32">
        <v>0</v>
      </c>
      <c r="AR154" s="32">
        <v>13400</v>
      </c>
      <c r="AS154" s="32">
        <v>0</v>
      </c>
      <c r="AT154" s="32">
        <v>0</v>
      </c>
      <c r="AU154" s="32">
        <v>0</v>
      </c>
      <c r="AV154" s="32">
        <v>3000</v>
      </c>
      <c r="AW154" s="32"/>
      <c r="AX154" s="26" t="s">
        <v>58</v>
      </c>
    </row>
    <row r="155" spans="1:50" x14ac:dyDescent="0.35">
      <c r="A155" t="s">
        <v>1217</v>
      </c>
      <c r="B155" s="33">
        <v>41820</v>
      </c>
      <c r="C155" s="32">
        <v>75890</v>
      </c>
      <c r="D155" s="32">
        <v>5000</v>
      </c>
      <c r="E155" s="32">
        <v>4000</v>
      </c>
      <c r="F155" s="32">
        <v>0</v>
      </c>
      <c r="G155" s="32">
        <v>0</v>
      </c>
      <c r="H155" s="32">
        <v>0</v>
      </c>
      <c r="I155" s="32">
        <v>0</v>
      </c>
      <c r="J155" s="32">
        <v>0</v>
      </c>
      <c r="K155" s="32">
        <v>0</v>
      </c>
      <c r="L155" s="32">
        <v>1000</v>
      </c>
      <c r="M155" s="32">
        <v>0</v>
      </c>
      <c r="N155" s="32">
        <v>0</v>
      </c>
      <c r="O155" s="32">
        <v>16000</v>
      </c>
      <c r="P155" s="32">
        <v>0</v>
      </c>
      <c r="Q155" s="32">
        <v>7200</v>
      </c>
      <c r="R155" s="32">
        <v>500</v>
      </c>
      <c r="S155" s="32">
        <v>0</v>
      </c>
      <c r="T155" s="32">
        <v>0</v>
      </c>
      <c r="U155" s="32">
        <v>2500</v>
      </c>
      <c r="V155" s="32">
        <v>0</v>
      </c>
      <c r="W155" s="32">
        <v>0</v>
      </c>
      <c r="X155" s="32">
        <v>3600</v>
      </c>
      <c r="Y155" s="32">
        <v>0</v>
      </c>
      <c r="Z155" s="32">
        <v>2200</v>
      </c>
      <c r="AA155" s="32">
        <v>0</v>
      </c>
      <c r="AB155" s="32">
        <v>0</v>
      </c>
      <c r="AC155" s="32">
        <v>33500</v>
      </c>
      <c r="AD155" s="32">
        <v>0</v>
      </c>
      <c r="AE155" s="32">
        <v>0</v>
      </c>
      <c r="AF155" s="32">
        <v>5500</v>
      </c>
      <c r="AG155" s="32">
        <v>0</v>
      </c>
      <c r="AH155" s="32">
        <v>3000</v>
      </c>
      <c r="AI155" s="32">
        <v>25000</v>
      </c>
      <c r="AJ155" s="32">
        <v>4990</v>
      </c>
      <c r="AK155" s="32">
        <v>500</v>
      </c>
      <c r="AL155" s="32">
        <v>990</v>
      </c>
      <c r="AM155" s="32">
        <v>3000</v>
      </c>
      <c r="AN155" s="32">
        <v>500</v>
      </c>
      <c r="AO155" s="32">
        <v>16400</v>
      </c>
      <c r="AP155" s="32">
        <v>0</v>
      </c>
      <c r="AQ155" s="32">
        <v>0</v>
      </c>
      <c r="AR155" s="32">
        <v>13400</v>
      </c>
      <c r="AS155" s="32">
        <v>0</v>
      </c>
      <c r="AT155" s="32">
        <v>0</v>
      </c>
      <c r="AU155" s="32">
        <v>0</v>
      </c>
      <c r="AV155" s="32">
        <v>3000</v>
      </c>
      <c r="AW155" s="32"/>
      <c r="AX155" s="26" t="s">
        <v>58</v>
      </c>
    </row>
    <row r="156" spans="1:50" x14ac:dyDescent="0.35">
      <c r="A156" t="s">
        <v>1217</v>
      </c>
      <c r="B156" s="33">
        <v>42185</v>
      </c>
      <c r="C156" s="32">
        <v>75890</v>
      </c>
      <c r="D156" s="32">
        <v>5000</v>
      </c>
      <c r="E156" s="32">
        <v>4000</v>
      </c>
      <c r="F156" s="32">
        <v>0</v>
      </c>
      <c r="G156" s="32">
        <v>0</v>
      </c>
      <c r="H156" s="32">
        <v>0</v>
      </c>
      <c r="I156" s="32">
        <v>0</v>
      </c>
      <c r="J156" s="32">
        <v>0</v>
      </c>
      <c r="K156" s="32">
        <v>0</v>
      </c>
      <c r="L156" s="32">
        <v>1000</v>
      </c>
      <c r="M156" s="32">
        <v>0</v>
      </c>
      <c r="N156" s="32">
        <v>0</v>
      </c>
      <c r="O156" s="32">
        <v>16000</v>
      </c>
      <c r="P156" s="32">
        <v>0</v>
      </c>
      <c r="Q156" s="32">
        <v>7200</v>
      </c>
      <c r="R156" s="32">
        <v>500</v>
      </c>
      <c r="S156" s="32">
        <v>0</v>
      </c>
      <c r="T156" s="32">
        <v>0</v>
      </c>
      <c r="U156" s="32">
        <v>2500</v>
      </c>
      <c r="V156" s="32">
        <v>0</v>
      </c>
      <c r="W156" s="32">
        <v>0</v>
      </c>
      <c r="X156" s="32">
        <v>3600</v>
      </c>
      <c r="Y156" s="32">
        <v>0</v>
      </c>
      <c r="Z156" s="32">
        <v>2200</v>
      </c>
      <c r="AA156" s="32">
        <v>0</v>
      </c>
      <c r="AB156" s="32">
        <v>0</v>
      </c>
      <c r="AC156" s="32">
        <v>33500</v>
      </c>
      <c r="AD156" s="32">
        <v>0</v>
      </c>
      <c r="AE156" s="32">
        <v>0</v>
      </c>
      <c r="AF156" s="32">
        <v>5500</v>
      </c>
      <c r="AG156" s="32">
        <v>0</v>
      </c>
      <c r="AH156" s="32">
        <v>3000</v>
      </c>
      <c r="AI156" s="32">
        <v>25000</v>
      </c>
      <c r="AJ156" s="32">
        <v>4990</v>
      </c>
      <c r="AK156" s="32">
        <v>500</v>
      </c>
      <c r="AL156" s="32">
        <v>990</v>
      </c>
      <c r="AM156" s="32">
        <v>3000</v>
      </c>
      <c r="AN156" s="32">
        <v>500</v>
      </c>
      <c r="AO156" s="32">
        <v>16400</v>
      </c>
      <c r="AP156" s="32">
        <v>0</v>
      </c>
      <c r="AQ156" s="32">
        <v>0</v>
      </c>
      <c r="AR156" s="32">
        <v>13400</v>
      </c>
      <c r="AS156" s="32">
        <v>0</v>
      </c>
      <c r="AT156" s="32">
        <v>0</v>
      </c>
      <c r="AU156" s="32">
        <v>0</v>
      </c>
      <c r="AV156" s="32">
        <v>3000</v>
      </c>
      <c r="AW156" s="32"/>
      <c r="AX156" s="26" t="s">
        <v>58</v>
      </c>
    </row>
    <row r="157" spans="1:50" x14ac:dyDescent="0.35">
      <c r="A157" t="s">
        <v>1217</v>
      </c>
      <c r="B157" s="33">
        <v>42551</v>
      </c>
      <c r="C157" s="32">
        <v>75690</v>
      </c>
      <c r="D157" s="32">
        <v>5000</v>
      </c>
      <c r="E157" s="32">
        <v>4000</v>
      </c>
      <c r="F157" s="32">
        <v>0</v>
      </c>
      <c r="G157" s="32">
        <v>0</v>
      </c>
      <c r="H157" s="32">
        <v>0</v>
      </c>
      <c r="I157" s="32">
        <v>0</v>
      </c>
      <c r="J157" s="32">
        <v>0</v>
      </c>
      <c r="K157" s="32">
        <v>0</v>
      </c>
      <c r="L157" s="32">
        <v>1000</v>
      </c>
      <c r="M157" s="32">
        <v>0</v>
      </c>
      <c r="N157" s="32">
        <v>0</v>
      </c>
      <c r="O157" s="32">
        <v>15800</v>
      </c>
      <c r="P157" s="32">
        <v>0</v>
      </c>
      <c r="Q157" s="32">
        <v>7200</v>
      </c>
      <c r="R157" s="32">
        <v>500</v>
      </c>
      <c r="S157" s="32">
        <v>0</v>
      </c>
      <c r="T157" s="32">
        <v>0</v>
      </c>
      <c r="U157" s="32">
        <v>2500</v>
      </c>
      <c r="V157" s="32">
        <v>0</v>
      </c>
      <c r="W157" s="32">
        <v>0</v>
      </c>
      <c r="X157" s="32">
        <v>3600</v>
      </c>
      <c r="Y157" s="32">
        <v>0</v>
      </c>
      <c r="Z157" s="32">
        <v>2000</v>
      </c>
      <c r="AA157" s="32">
        <v>0</v>
      </c>
      <c r="AB157" s="32">
        <v>0</v>
      </c>
      <c r="AC157" s="32">
        <v>33500</v>
      </c>
      <c r="AD157" s="32">
        <v>0</v>
      </c>
      <c r="AE157" s="32">
        <v>0</v>
      </c>
      <c r="AF157" s="32">
        <v>5500</v>
      </c>
      <c r="AG157" s="32">
        <v>0</v>
      </c>
      <c r="AH157" s="32">
        <v>3000</v>
      </c>
      <c r="AI157" s="32">
        <v>25000</v>
      </c>
      <c r="AJ157" s="32">
        <v>4990</v>
      </c>
      <c r="AK157" s="32">
        <v>500</v>
      </c>
      <c r="AL157" s="32">
        <v>990</v>
      </c>
      <c r="AM157" s="32">
        <v>3000</v>
      </c>
      <c r="AN157" s="32">
        <v>500</v>
      </c>
      <c r="AO157" s="32">
        <v>16400</v>
      </c>
      <c r="AP157" s="32">
        <v>0</v>
      </c>
      <c r="AQ157" s="32">
        <v>0</v>
      </c>
      <c r="AR157" s="32">
        <v>13400</v>
      </c>
      <c r="AS157" s="32">
        <v>0</v>
      </c>
      <c r="AT157" s="32">
        <v>0</v>
      </c>
      <c r="AU157" s="32">
        <v>0</v>
      </c>
      <c r="AV157" s="32">
        <v>3000</v>
      </c>
      <c r="AW157" s="32"/>
      <c r="AX157" s="26" t="s">
        <v>58</v>
      </c>
    </row>
    <row r="158" spans="1:50" x14ac:dyDescent="0.35">
      <c r="A158" t="s">
        <v>1217</v>
      </c>
      <c r="B158" s="33">
        <v>42916</v>
      </c>
      <c r="C158" s="32">
        <v>75690</v>
      </c>
      <c r="D158" s="32">
        <v>5000</v>
      </c>
      <c r="E158" s="32">
        <v>4000</v>
      </c>
      <c r="F158" s="32">
        <v>0</v>
      </c>
      <c r="G158" s="32">
        <v>0</v>
      </c>
      <c r="H158" s="32">
        <v>0</v>
      </c>
      <c r="I158" s="32">
        <v>0</v>
      </c>
      <c r="J158" s="32">
        <v>0</v>
      </c>
      <c r="K158" s="32">
        <v>0</v>
      </c>
      <c r="L158" s="32">
        <v>1000</v>
      </c>
      <c r="M158" s="32">
        <v>0</v>
      </c>
      <c r="N158" s="32">
        <v>0</v>
      </c>
      <c r="O158" s="32">
        <v>15800</v>
      </c>
      <c r="P158" s="32">
        <v>0</v>
      </c>
      <c r="Q158" s="32">
        <v>7200</v>
      </c>
      <c r="R158" s="32">
        <v>500</v>
      </c>
      <c r="S158" s="32">
        <v>0</v>
      </c>
      <c r="T158" s="32">
        <v>0</v>
      </c>
      <c r="U158" s="32">
        <v>2500</v>
      </c>
      <c r="V158" s="32">
        <v>0</v>
      </c>
      <c r="W158" s="32">
        <v>0</v>
      </c>
      <c r="X158" s="32">
        <v>3600</v>
      </c>
      <c r="Y158" s="32">
        <v>0</v>
      </c>
      <c r="Z158" s="32">
        <v>2000</v>
      </c>
      <c r="AA158" s="32">
        <v>0</v>
      </c>
      <c r="AB158" s="32">
        <v>0</v>
      </c>
      <c r="AC158" s="32">
        <v>33500</v>
      </c>
      <c r="AD158" s="32">
        <v>0</v>
      </c>
      <c r="AE158" s="32">
        <v>0</v>
      </c>
      <c r="AF158" s="32">
        <v>5500</v>
      </c>
      <c r="AG158" s="32">
        <v>0</v>
      </c>
      <c r="AH158" s="32">
        <v>3000</v>
      </c>
      <c r="AI158" s="32">
        <v>25000</v>
      </c>
      <c r="AJ158" s="32">
        <v>4990</v>
      </c>
      <c r="AK158" s="32">
        <v>500</v>
      </c>
      <c r="AL158" s="32">
        <v>990</v>
      </c>
      <c r="AM158" s="32">
        <v>3000</v>
      </c>
      <c r="AN158" s="32">
        <v>500</v>
      </c>
      <c r="AO158" s="32">
        <v>16400</v>
      </c>
      <c r="AP158" s="32">
        <v>0</v>
      </c>
      <c r="AQ158" s="32">
        <v>0</v>
      </c>
      <c r="AR158" s="32">
        <v>13400</v>
      </c>
      <c r="AS158" s="32">
        <v>0</v>
      </c>
      <c r="AT158" s="32">
        <v>0</v>
      </c>
      <c r="AU158" s="32">
        <v>0</v>
      </c>
      <c r="AV158" s="32">
        <v>3000</v>
      </c>
      <c r="AW158" s="32"/>
      <c r="AX158" s="26" t="s">
        <v>58</v>
      </c>
    </row>
    <row r="159" spans="1:50" x14ac:dyDescent="0.35">
      <c r="A159" t="s">
        <v>1217</v>
      </c>
      <c r="B159" s="33">
        <v>43281</v>
      </c>
      <c r="C159" s="32">
        <v>76890</v>
      </c>
      <c r="D159" s="32">
        <v>5000</v>
      </c>
      <c r="E159" s="32">
        <v>4000</v>
      </c>
      <c r="F159" s="32">
        <v>0</v>
      </c>
      <c r="G159" s="32">
        <v>0</v>
      </c>
      <c r="H159" s="32">
        <v>0</v>
      </c>
      <c r="I159" s="32">
        <v>0</v>
      </c>
      <c r="J159" s="32">
        <v>0</v>
      </c>
      <c r="K159" s="32">
        <v>0</v>
      </c>
      <c r="L159" s="32">
        <v>1000</v>
      </c>
      <c r="M159" s="32">
        <v>0</v>
      </c>
      <c r="N159" s="32">
        <v>0</v>
      </c>
      <c r="O159" s="32">
        <v>15800</v>
      </c>
      <c r="P159" s="32">
        <v>0</v>
      </c>
      <c r="Q159" s="32">
        <v>7200</v>
      </c>
      <c r="R159" s="32">
        <v>500</v>
      </c>
      <c r="S159" s="32">
        <v>0</v>
      </c>
      <c r="T159" s="32">
        <v>0</v>
      </c>
      <c r="U159" s="32">
        <v>2500</v>
      </c>
      <c r="V159" s="32">
        <v>0</v>
      </c>
      <c r="W159" s="32">
        <v>0</v>
      </c>
      <c r="X159" s="32">
        <v>3600</v>
      </c>
      <c r="Y159" s="32">
        <v>0</v>
      </c>
      <c r="Z159" s="32">
        <v>2000</v>
      </c>
      <c r="AA159" s="32">
        <v>0</v>
      </c>
      <c r="AB159" s="32">
        <v>0</v>
      </c>
      <c r="AC159" s="32">
        <v>33500</v>
      </c>
      <c r="AD159" s="32">
        <v>0</v>
      </c>
      <c r="AE159" s="32">
        <v>0</v>
      </c>
      <c r="AF159" s="32">
        <v>5500</v>
      </c>
      <c r="AG159" s="32">
        <v>0</v>
      </c>
      <c r="AH159" s="32">
        <v>3000</v>
      </c>
      <c r="AI159" s="32">
        <v>25000</v>
      </c>
      <c r="AJ159" s="32">
        <v>4990</v>
      </c>
      <c r="AK159" s="32">
        <v>500</v>
      </c>
      <c r="AL159" s="32">
        <v>990</v>
      </c>
      <c r="AM159" s="32">
        <v>3000</v>
      </c>
      <c r="AN159" s="32">
        <v>500</v>
      </c>
      <c r="AO159" s="32">
        <v>17600</v>
      </c>
      <c r="AP159" s="32">
        <v>0</v>
      </c>
      <c r="AQ159" s="32">
        <v>0</v>
      </c>
      <c r="AR159" s="32">
        <v>14600</v>
      </c>
      <c r="AS159" s="32">
        <v>0</v>
      </c>
      <c r="AT159" s="32">
        <v>0</v>
      </c>
      <c r="AU159" s="32">
        <v>0</v>
      </c>
      <c r="AV159" s="32">
        <v>3000</v>
      </c>
      <c r="AW159" s="32"/>
      <c r="AX159" s="26" t="s">
        <v>58</v>
      </c>
    </row>
    <row r="160" spans="1:50" x14ac:dyDescent="0.35">
      <c r="A160" t="s">
        <v>1217</v>
      </c>
      <c r="B160" s="33">
        <v>43646</v>
      </c>
      <c r="C160" s="32">
        <v>61890</v>
      </c>
      <c r="D160" s="32">
        <v>5000</v>
      </c>
      <c r="E160" s="32">
        <v>4000</v>
      </c>
      <c r="F160" s="32">
        <v>0</v>
      </c>
      <c r="G160" s="32">
        <v>0</v>
      </c>
      <c r="H160" s="32">
        <v>0</v>
      </c>
      <c r="I160" s="32">
        <v>0</v>
      </c>
      <c r="J160" s="32">
        <v>0</v>
      </c>
      <c r="K160" s="32">
        <v>0</v>
      </c>
      <c r="L160" s="32">
        <v>1000</v>
      </c>
      <c r="M160" s="32">
        <v>0</v>
      </c>
      <c r="N160" s="32">
        <v>0</v>
      </c>
      <c r="O160" s="32">
        <v>15800</v>
      </c>
      <c r="P160" s="32">
        <v>0</v>
      </c>
      <c r="Q160" s="32">
        <v>7200</v>
      </c>
      <c r="R160" s="32">
        <v>500</v>
      </c>
      <c r="S160" s="32">
        <v>0</v>
      </c>
      <c r="T160" s="32">
        <v>0</v>
      </c>
      <c r="U160" s="32">
        <v>2500</v>
      </c>
      <c r="V160" s="32">
        <v>0</v>
      </c>
      <c r="W160" s="32">
        <v>0</v>
      </c>
      <c r="X160" s="32">
        <v>3600</v>
      </c>
      <c r="Y160" s="32">
        <v>0</v>
      </c>
      <c r="Z160" s="32">
        <v>2000</v>
      </c>
      <c r="AA160" s="32">
        <v>0</v>
      </c>
      <c r="AB160" s="32">
        <v>0</v>
      </c>
      <c r="AC160" s="32">
        <v>21500</v>
      </c>
      <c r="AD160" s="32">
        <v>0</v>
      </c>
      <c r="AE160" s="32">
        <v>0</v>
      </c>
      <c r="AF160" s="32">
        <v>5500</v>
      </c>
      <c r="AG160" s="32">
        <v>0</v>
      </c>
      <c r="AH160" s="32">
        <v>3000</v>
      </c>
      <c r="AI160" s="32">
        <v>13000</v>
      </c>
      <c r="AJ160" s="32">
        <v>1990</v>
      </c>
      <c r="AK160" s="32">
        <v>500</v>
      </c>
      <c r="AL160" s="32">
        <v>990</v>
      </c>
      <c r="AM160" s="32">
        <v>0</v>
      </c>
      <c r="AN160" s="32">
        <v>500</v>
      </c>
      <c r="AO160" s="32">
        <v>17600</v>
      </c>
      <c r="AP160" s="32">
        <v>0</v>
      </c>
      <c r="AQ160" s="32">
        <v>0</v>
      </c>
      <c r="AR160" s="32">
        <v>14600</v>
      </c>
      <c r="AS160" s="32">
        <v>0</v>
      </c>
      <c r="AT160" s="32">
        <v>0</v>
      </c>
      <c r="AU160" s="32">
        <v>0</v>
      </c>
      <c r="AV160" s="32">
        <v>3000</v>
      </c>
      <c r="AW160" s="32"/>
      <c r="AX160" s="26" t="s">
        <v>58</v>
      </c>
    </row>
    <row r="161" spans="1:50" x14ac:dyDescent="0.35">
      <c r="A161" s="136" t="s">
        <v>1217</v>
      </c>
      <c r="B161" s="137">
        <v>44012</v>
      </c>
      <c r="C161" s="138">
        <v>61890</v>
      </c>
      <c r="D161" s="138">
        <v>5000</v>
      </c>
      <c r="E161" s="138">
        <v>4000</v>
      </c>
      <c r="F161" s="138">
        <v>0</v>
      </c>
      <c r="G161" s="138">
        <v>0</v>
      </c>
      <c r="H161" s="138">
        <v>0</v>
      </c>
      <c r="I161" s="138">
        <v>0</v>
      </c>
      <c r="J161" s="138">
        <v>0</v>
      </c>
      <c r="K161" s="138">
        <v>0</v>
      </c>
      <c r="L161" s="138">
        <v>1000</v>
      </c>
      <c r="M161" s="138">
        <v>0</v>
      </c>
      <c r="N161" s="138">
        <v>0</v>
      </c>
      <c r="O161" s="138">
        <v>15800</v>
      </c>
      <c r="P161" s="138">
        <v>0</v>
      </c>
      <c r="Q161" s="138">
        <v>7200</v>
      </c>
      <c r="R161" s="138">
        <v>500</v>
      </c>
      <c r="S161" s="138">
        <v>0</v>
      </c>
      <c r="T161" s="138">
        <v>0</v>
      </c>
      <c r="U161" s="138">
        <v>2500</v>
      </c>
      <c r="V161" s="138">
        <v>0</v>
      </c>
      <c r="W161" s="138">
        <v>0</v>
      </c>
      <c r="X161" s="138">
        <v>3600</v>
      </c>
      <c r="Y161" s="138">
        <v>0</v>
      </c>
      <c r="Z161" s="138">
        <v>2000</v>
      </c>
      <c r="AA161" s="138">
        <v>0</v>
      </c>
      <c r="AB161" s="138">
        <v>0</v>
      </c>
      <c r="AC161" s="138">
        <v>21500</v>
      </c>
      <c r="AD161" s="138">
        <v>0</v>
      </c>
      <c r="AE161" s="138">
        <v>0</v>
      </c>
      <c r="AF161" s="138">
        <v>5500</v>
      </c>
      <c r="AG161" s="138">
        <v>0</v>
      </c>
      <c r="AH161" s="138">
        <v>3000</v>
      </c>
      <c r="AI161" s="138">
        <v>13000</v>
      </c>
      <c r="AJ161" s="138">
        <v>1990</v>
      </c>
      <c r="AK161" s="138">
        <v>500</v>
      </c>
      <c r="AL161" s="138">
        <v>990</v>
      </c>
      <c r="AM161" s="138">
        <v>0</v>
      </c>
      <c r="AN161" s="138">
        <v>500</v>
      </c>
      <c r="AO161" s="138">
        <v>17600</v>
      </c>
      <c r="AP161" s="138">
        <v>0</v>
      </c>
      <c r="AQ161" s="138">
        <v>0</v>
      </c>
      <c r="AR161" s="138">
        <v>14600</v>
      </c>
      <c r="AS161" s="138">
        <v>0</v>
      </c>
      <c r="AT161" s="138">
        <v>0</v>
      </c>
      <c r="AU161" s="138">
        <v>0</v>
      </c>
      <c r="AV161" s="138">
        <v>3000</v>
      </c>
      <c r="AW161" s="32"/>
      <c r="AX161" s="26" t="s">
        <v>58</v>
      </c>
    </row>
    <row r="162" spans="1:50" x14ac:dyDescent="0.35">
      <c r="B162" s="33"/>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c r="AV162" s="32"/>
      <c r="AW162" s="32"/>
      <c r="AX162" s="26" t="s">
        <v>58</v>
      </c>
    </row>
    <row r="163" spans="1:50" x14ac:dyDescent="0.35">
      <c r="A163" s="2" t="s">
        <v>171</v>
      </c>
      <c r="B163" s="2" t="s">
        <v>173</v>
      </c>
      <c r="AX163" s="26"/>
    </row>
    <row r="164" spans="1:50" ht="16" customHeight="1" x14ac:dyDescent="0.35">
      <c r="A164" s="2" t="s">
        <v>150</v>
      </c>
      <c r="B164" s="29" t="s">
        <v>172</v>
      </c>
      <c r="C164" s="29" t="s">
        <v>172</v>
      </c>
      <c r="D164" s="29" t="s">
        <v>172</v>
      </c>
      <c r="E164" s="29" t="s">
        <v>172</v>
      </c>
      <c r="F164" s="29" t="s">
        <v>172</v>
      </c>
      <c r="G164" s="29" t="s">
        <v>172</v>
      </c>
      <c r="H164" s="29" t="s">
        <v>172</v>
      </c>
      <c r="I164" s="29" t="s">
        <v>172</v>
      </c>
      <c r="J164" s="29" t="s">
        <v>172</v>
      </c>
      <c r="K164" s="29" t="s">
        <v>172</v>
      </c>
      <c r="L164" s="29" t="s">
        <v>172</v>
      </c>
      <c r="M164" s="29" t="s">
        <v>172</v>
      </c>
      <c r="N164" s="29" t="s">
        <v>172</v>
      </c>
      <c r="O164" s="29" t="s">
        <v>172</v>
      </c>
      <c r="P164" s="29" t="s">
        <v>172</v>
      </c>
      <c r="Q164" s="29" t="s">
        <v>172</v>
      </c>
      <c r="R164" s="29" t="s">
        <v>172</v>
      </c>
      <c r="S164" s="29" t="s">
        <v>172</v>
      </c>
      <c r="T164" s="29" t="s">
        <v>172</v>
      </c>
      <c r="U164" s="29" t="s">
        <v>172</v>
      </c>
      <c r="V164" s="29" t="s">
        <v>172</v>
      </c>
      <c r="W164" s="29" t="s">
        <v>172</v>
      </c>
      <c r="X164" s="29" t="s">
        <v>172</v>
      </c>
      <c r="Y164" s="29" t="s">
        <v>172</v>
      </c>
      <c r="Z164" s="29" t="s">
        <v>172</v>
      </c>
      <c r="AA164" s="29" t="s">
        <v>172</v>
      </c>
      <c r="AB164" s="29" t="s">
        <v>172</v>
      </c>
      <c r="AC164" s="29" t="s">
        <v>172</v>
      </c>
      <c r="AD164" s="29" t="s">
        <v>172</v>
      </c>
      <c r="AE164" s="29" t="s">
        <v>172</v>
      </c>
      <c r="AF164" s="29" t="s">
        <v>172</v>
      </c>
      <c r="AG164" s="29" t="s">
        <v>172</v>
      </c>
      <c r="AH164" s="29" t="s">
        <v>172</v>
      </c>
      <c r="AI164" s="29" t="s">
        <v>172</v>
      </c>
      <c r="AJ164" s="29" t="s">
        <v>172</v>
      </c>
      <c r="AK164" s="29" t="s">
        <v>172</v>
      </c>
      <c r="AL164" s="29" t="s">
        <v>172</v>
      </c>
      <c r="AM164" s="29" t="s">
        <v>172</v>
      </c>
      <c r="AN164" s="29" t="s">
        <v>172</v>
      </c>
      <c r="AO164" s="29" t="s">
        <v>172</v>
      </c>
      <c r="AP164" s="29" t="s">
        <v>172</v>
      </c>
      <c r="AQ164" s="29" t="s">
        <v>172</v>
      </c>
      <c r="AR164" s="29" t="s">
        <v>172</v>
      </c>
      <c r="AS164" s="29" t="s">
        <v>172</v>
      </c>
      <c r="AT164" s="29" t="s">
        <v>172</v>
      </c>
      <c r="AU164" s="29" t="s">
        <v>172</v>
      </c>
      <c r="AV164" s="29" t="s">
        <v>172</v>
      </c>
      <c r="AW164" s="29"/>
      <c r="AX164" s="26" t="s">
        <v>58</v>
      </c>
    </row>
    <row r="165" spans="1:50" x14ac:dyDescent="0.35">
      <c r="A165" s="2" t="s">
        <v>146</v>
      </c>
      <c r="B165" s="126"/>
      <c r="C165" s="127" t="s">
        <v>146</v>
      </c>
      <c r="D165" s="127" t="s">
        <v>140</v>
      </c>
      <c r="E165" s="127" t="s">
        <v>140</v>
      </c>
      <c r="F165" s="127" t="s">
        <v>140</v>
      </c>
      <c r="G165" s="127" t="s">
        <v>140</v>
      </c>
      <c r="H165" s="127" t="s">
        <v>140</v>
      </c>
      <c r="I165" s="127" t="s">
        <v>140</v>
      </c>
      <c r="J165" s="127" t="s">
        <v>140</v>
      </c>
      <c r="K165" s="127" t="s">
        <v>140</v>
      </c>
      <c r="L165" s="127" t="s">
        <v>140</v>
      </c>
      <c r="M165" s="127" t="s">
        <v>140</v>
      </c>
      <c r="N165" s="127" t="s">
        <v>140</v>
      </c>
      <c r="O165" s="127" t="s">
        <v>140</v>
      </c>
      <c r="P165" s="127" t="s">
        <v>140</v>
      </c>
      <c r="Q165" s="127" t="s">
        <v>140</v>
      </c>
      <c r="R165" s="127" t="s">
        <v>140</v>
      </c>
      <c r="S165" s="127" t="s">
        <v>140</v>
      </c>
      <c r="T165" s="127" t="s">
        <v>140</v>
      </c>
      <c r="U165" s="127" t="s">
        <v>140</v>
      </c>
      <c r="V165" s="127" t="s">
        <v>140</v>
      </c>
      <c r="W165" s="127" t="s">
        <v>140</v>
      </c>
      <c r="X165" s="127" t="s">
        <v>140</v>
      </c>
      <c r="Y165" s="127" t="s">
        <v>140</v>
      </c>
      <c r="Z165" s="127" t="s">
        <v>140</v>
      </c>
      <c r="AA165" s="127" t="s">
        <v>140</v>
      </c>
      <c r="AB165" s="127" t="s">
        <v>140</v>
      </c>
      <c r="AC165" s="127" t="s">
        <v>140</v>
      </c>
      <c r="AD165" s="127" t="s">
        <v>140</v>
      </c>
      <c r="AE165" s="127" t="s">
        <v>140</v>
      </c>
      <c r="AF165" s="127" t="s">
        <v>140</v>
      </c>
      <c r="AG165" s="127" t="s">
        <v>140</v>
      </c>
      <c r="AH165" s="127" t="s">
        <v>140</v>
      </c>
      <c r="AI165" s="127" t="s">
        <v>140</v>
      </c>
      <c r="AJ165" s="127" t="s">
        <v>140</v>
      </c>
      <c r="AK165" s="127" t="s">
        <v>140</v>
      </c>
      <c r="AL165" s="127" t="s">
        <v>140</v>
      </c>
      <c r="AM165" s="127" t="s">
        <v>140</v>
      </c>
      <c r="AN165" s="127" t="s">
        <v>140</v>
      </c>
      <c r="AO165" s="127" t="s">
        <v>140</v>
      </c>
      <c r="AP165" s="127" t="s">
        <v>140</v>
      </c>
      <c r="AQ165" s="127" t="s">
        <v>140</v>
      </c>
      <c r="AR165" s="127" t="s">
        <v>140</v>
      </c>
      <c r="AS165" s="127" t="s">
        <v>140</v>
      </c>
      <c r="AT165" s="127" t="s">
        <v>140</v>
      </c>
      <c r="AU165" s="127" t="s">
        <v>140</v>
      </c>
      <c r="AV165" s="127" t="s">
        <v>140</v>
      </c>
      <c r="AX165" s="26" t="s">
        <v>58</v>
      </c>
    </row>
    <row r="166" spans="1:50" x14ac:dyDescent="0.35">
      <c r="A166" s="2" t="s">
        <v>147</v>
      </c>
      <c r="B166" s="128"/>
      <c r="C166" s="129" t="str">
        <f>C165</f>
        <v>US</v>
      </c>
      <c r="D166" s="130" t="s">
        <v>1051</v>
      </c>
      <c r="E166" s="130" t="s">
        <v>1051</v>
      </c>
      <c r="F166" s="130" t="s">
        <v>1051</v>
      </c>
      <c r="G166" s="130" t="s">
        <v>1051</v>
      </c>
      <c r="H166" s="130" t="s">
        <v>1051</v>
      </c>
      <c r="I166" s="130" t="s">
        <v>1051</v>
      </c>
      <c r="J166" s="130" t="s">
        <v>1051</v>
      </c>
      <c r="K166" s="130" t="s">
        <v>1051</v>
      </c>
      <c r="L166" s="130" t="s">
        <v>1051</v>
      </c>
      <c r="M166" s="130" t="s">
        <v>1051</v>
      </c>
      <c r="N166" s="130" t="s">
        <v>1051</v>
      </c>
      <c r="O166" s="130" t="s">
        <v>1052</v>
      </c>
      <c r="P166" s="130" t="s">
        <v>1052</v>
      </c>
      <c r="Q166" s="130" t="s">
        <v>1052</v>
      </c>
      <c r="R166" s="130" t="s">
        <v>1052</v>
      </c>
      <c r="S166" s="130" t="s">
        <v>1052</v>
      </c>
      <c r="T166" s="130" t="s">
        <v>1052</v>
      </c>
      <c r="U166" s="130" t="s">
        <v>1052</v>
      </c>
      <c r="V166" s="130" t="s">
        <v>1052</v>
      </c>
      <c r="W166" s="130" t="s">
        <v>1052</v>
      </c>
      <c r="X166" s="130" t="s">
        <v>1052</v>
      </c>
      <c r="Y166" s="130" t="s">
        <v>1052</v>
      </c>
      <c r="Z166" s="130" t="s">
        <v>1052</v>
      </c>
      <c r="AA166" s="130" t="s">
        <v>1052</v>
      </c>
      <c r="AB166" s="130" t="s">
        <v>1052</v>
      </c>
      <c r="AC166" s="130" t="s">
        <v>1053</v>
      </c>
      <c r="AD166" s="130" t="s">
        <v>1053</v>
      </c>
      <c r="AE166" s="130" t="s">
        <v>1053</v>
      </c>
      <c r="AF166" s="130" t="s">
        <v>1053</v>
      </c>
      <c r="AG166" s="130" t="s">
        <v>1053</v>
      </c>
      <c r="AH166" s="130" t="s">
        <v>1053</v>
      </c>
      <c r="AI166" s="130" t="s">
        <v>1053</v>
      </c>
      <c r="AJ166" s="130" t="s">
        <v>1054</v>
      </c>
      <c r="AK166" s="130" t="s">
        <v>1054</v>
      </c>
      <c r="AL166" s="130" t="s">
        <v>1054</v>
      </c>
      <c r="AM166" s="130" t="s">
        <v>1054</v>
      </c>
      <c r="AN166" s="130" t="s">
        <v>1054</v>
      </c>
      <c r="AO166" s="130" t="s">
        <v>1055</v>
      </c>
      <c r="AP166" s="130" t="s">
        <v>1055</v>
      </c>
      <c r="AQ166" s="130" t="s">
        <v>1055</v>
      </c>
      <c r="AR166" s="130" t="s">
        <v>1055</v>
      </c>
      <c r="AS166" s="130" t="s">
        <v>1055</v>
      </c>
      <c r="AT166" s="130" t="s">
        <v>1055</v>
      </c>
      <c r="AU166" s="130" t="s">
        <v>1055</v>
      </c>
      <c r="AV166" s="130" t="s">
        <v>1055</v>
      </c>
      <c r="AX166" s="26" t="s">
        <v>58</v>
      </c>
    </row>
    <row r="167" spans="1:50" x14ac:dyDescent="0.35">
      <c r="A167" s="2" t="s">
        <v>61</v>
      </c>
      <c r="B167" s="128"/>
      <c r="C167" s="129" t="str">
        <f>C166</f>
        <v>US</v>
      </c>
      <c r="D167" s="131" t="str">
        <f>D166</f>
        <v>PAD-1</v>
      </c>
      <c r="E167" s="132" t="s">
        <v>67</v>
      </c>
      <c r="F167" s="132" t="s">
        <v>120</v>
      </c>
      <c r="G167" s="132" t="s">
        <v>124</v>
      </c>
      <c r="H167" s="132" t="s">
        <v>116</v>
      </c>
      <c r="I167" s="132" t="s">
        <v>79</v>
      </c>
      <c r="J167" s="132" t="s">
        <v>117</v>
      </c>
      <c r="K167" s="132" t="s">
        <v>123</v>
      </c>
      <c r="L167" s="132" t="s">
        <v>84</v>
      </c>
      <c r="M167" s="132" t="s">
        <v>121</v>
      </c>
      <c r="N167" s="132" t="s">
        <v>89</v>
      </c>
      <c r="O167" s="131" t="str">
        <f>O166</f>
        <v>PAD-2</v>
      </c>
      <c r="P167" s="132" t="s">
        <v>69</v>
      </c>
      <c r="Q167" s="132" t="s">
        <v>70</v>
      </c>
      <c r="R167" s="132" t="s">
        <v>71</v>
      </c>
      <c r="S167" s="132" t="s">
        <v>72</v>
      </c>
      <c r="T167" s="132" t="s">
        <v>74</v>
      </c>
      <c r="U167" s="132" t="s">
        <v>75</v>
      </c>
      <c r="V167" s="132" t="s">
        <v>127</v>
      </c>
      <c r="W167" s="132" t="s">
        <v>128</v>
      </c>
      <c r="X167" s="132" t="s">
        <v>81</v>
      </c>
      <c r="Y167" s="132" t="s">
        <v>82</v>
      </c>
      <c r="Z167" s="132" t="s">
        <v>83</v>
      </c>
      <c r="AA167" s="132" t="s">
        <v>85</v>
      </c>
      <c r="AB167" s="132" t="s">
        <v>90</v>
      </c>
      <c r="AC167" s="131" t="str">
        <f>AC166</f>
        <v>PAD-3</v>
      </c>
      <c r="AD167" s="132" t="s">
        <v>62</v>
      </c>
      <c r="AE167" s="132" t="s">
        <v>64</v>
      </c>
      <c r="AF167" s="132" t="s">
        <v>73</v>
      </c>
      <c r="AG167" s="132" t="s">
        <v>76</v>
      </c>
      <c r="AH167" s="132" t="s">
        <v>80</v>
      </c>
      <c r="AI167" s="132" t="s">
        <v>86</v>
      </c>
      <c r="AJ167" s="131" t="str">
        <f>AJ166</f>
        <v>PAD-4</v>
      </c>
      <c r="AK167" s="132" t="s">
        <v>66</v>
      </c>
      <c r="AL167" s="132" t="s">
        <v>77</v>
      </c>
      <c r="AM167" s="132" t="s">
        <v>87</v>
      </c>
      <c r="AN167" s="132" t="s">
        <v>91</v>
      </c>
      <c r="AO167" s="131" t="str">
        <f>AO166</f>
        <v>PAD-5</v>
      </c>
      <c r="AP167" s="132" t="s">
        <v>63</v>
      </c>
      <c r="AQ167" s="132" t="s">
        <v>134</v>
      </c>
      <c r="AR167" s="132" t="s">
        <v>65</v>
      </c>
      <c r="AS167" s="132" t="s">
        <v>68</v>
      </c>
      <c r="AT167" s="132" t="s">
        <v>78</v>
      </c>
      <c r="AU167" s="132" t="s">
        <v>135</v>
      </c>
      <c r="AV167" s="132" t="s">
        <v>88</v>
      </c>
      <c r="AX167" s="26" t="s">
        <v>58</v>
      </c>
    </row>
    <row r="168" spans="1:50" ht="16" customHeight="1" x14ac:dyDescent="0.35">
      <c r="B168" s="29" t="s">
        <v>57</v>
      </c>
      <c r="C168" s="30" t="s">
        <v>152</v>
      </c>
      <c r="D168" s="30" t="s">
        <v>152</v>
      </c>
      <c r="E168" s="30" t="s">
        <v>152</v>
      </c>
      <c r="F168" s="30" t="s">
        <v>152</v>
      </c>
      <c r="G168" s="30" t="s">
        <v>152</v>
      </c>
      <c r="H168" s="30" t="s">
        <v>152</v>
      </c>
      <c r="I168" s="30" t="s">
        <v>152</v>
      </c>
      <c r="J168" s="30" t="s">
        <v>152</v>
      </c>
      <c r="K168" s="30" t="s">
        <v>152</v>
      </c>
      <c r="L168" s="30" t="s">
        <v>152</v>
      </c>
      <c r="M168" s="30" t="s">
        <v>152</v>
      </c>
      <c r="N168" s="30" t="s">
        <v>152</v>
      </c>
      <c r="O168" s="30" t="s">
        <v>152</v>
      </c>
      <c r="P168" s="30" t="s">
        <v>152</v>
      </c>
      <c r="Q168" s="30" t="s">
        <v>152</v>
      </c>
      <c r="R168" s="30" t="s">
        <v>152</v>
      </c>
      <c r="S168" s="30" t="s">
        <v>152</v>
      </c>
      <c r="T168" s="30" t="s">
        <v>152</v>
      </c>
      <c r="U168" s="30" t="s">
        <v>152</v>
      </c>
      <c r="V168" s="30" t="s">
        <v>152</v>
      </c>
      <c r="W168" s="30" t="s">
        <v>152</v>
      </c>
      <c r="X168" s="30" t="s">
        <v>152</v>
      </c>
      <c r="Y168" s="30" t="s">
        <v>152</v>
      </c>
      <c r="Z168" s="30" t="s">
        <v>152</v>
      </c>
      <c r="AA168" s="30" t="s">
        <v>152</v>
      </c>
      <c r="AB168" s="30" t="s">
        <v>152</v>
      </c>
      <c r="AC168" s="30" t="s">
        <v>152</v>
      </c>
      <c r="AD168" s="30" t="s">
        <v>152</v>
      </c>
      <c r="AE168" s="30" t="s">
        <v>152</v>
      </c>
      <c r="AF168" s="30" t="s">
        <v>152</v>
      </c>
      <c r="AG168" s="30" t="s">
        <v>152</v>
      </c>
      <c r="AH168" s="30" t="s">
        <v>152</v>
      </c>
      <c r="AI168" s="30" t="s">
        <v>152</v>
      </c>
      <c r="AJ168" s="30" t="s">
        <v>152</v>
      </c>
      <c r="AK168" s="30" t="s">
        <v>152</v>
      </c>
      <c r="AL168" s="30" t="s">
        <v>152</v>
      </c>
      <c r="AM168" s="30" t="s">
        <v>152</v>
      </c>
      <c r="AN168" s="30" t="s">
        <v>152</v>
      </c>
      <c r="AO168" s="30" t="s">
        <v>152</v>
      </c>
      <c r="AP168" s="30" t="s">
        <v>152</v>
      </c>
      <c r="AQ168" s="30" t="s">
        <v>152</v>
      </c>
      <c r="AR168" s="30" t="s">
        <v>152</v>
      </c>
      <c r="AS168" s="30" t="s">
        <v>152</v>
      </c>
      <c r="AT168" s="30" t="s">
        <v>152</v>
      </c>
      <c r="AU168" s="30" t="s">
        <v>152</v>
      </c>
      <c r="AV168" s="30" t="s">
        <v>152</v>
      </c>
      <c r="AW168" s="30"/>
      <c r="AX168" s="26" t="s">
        <v>58</v>
      </c>
    </row>
    <row r="169" spans="1:50" x14ac:dyDescent="0.35">
      <c r="A169" t="s">
        <v>1219</v>
      </c>
      <c r="B169" s="33">
        <v>40359</v>
      </c>
      <c r="C169" s="32">
        <v>1819700</v>
      </c>
      <c r="D169" s="32">
        <v>23000</v>
      </c>
      <c r="E169" s="32">
        <v>0</v>
      </c>
      <c r="F169" s="32">
        <v>0</v>
      </c>
      <c r="G169" s="32">
        <v>0</v>
      </c>
      <c r="H169" s="32">
        <v>0</v>
      </c>
      <c r="I169" s="32">
        <v>0</v>
      </c>
      <c r="J169" s="32">
        <v>0</v>
      </c>
      <c r="K169" s="32">
        <v>0</v>
      </c>
      <c r="L169" s="32">
        <v>23000</v>
      </c>
      <c r="M169" s="32">
        <v>0</v>
      </c>
      <c r="N169" s="32">
        <v>0</v>
      </c>
      <c r="O169" s="32">
        <v>284300</v>
      </c>
      <c r="P169" s="32">
        <v>74000</v>
      </c>
      <c r="Q169" s="32">
        <v>0</v>
      </c>
      <c r="R169" s="32">
        <v>36300</v>
      </c>
      <c r="S169" s="32">
        <v>0</v>
      </c>
      <c r="T169" s="32">
        <v>0</v>
      </c>
      <c r="U169" s="32">
        <v>44000</v>
      </c>
      <c r="V169" s="32">
        <v>0</v>
      </c>
      <c r="W169" s="32">
        <v>0</v>
      </c>
      <c r="X169" s="32">
        <v>0</v>
      </c>
      <c r="Y169" s="32">
        <v>102000</v>
      </c>
      <c r="Z169" s="32">
        <v>28000</v>
      </c>
      <c r="AA169" s="32">
        <v>0</v>
      </c>
      <c r="AB169" s="32">
        <v>0</v>
      </c>
      <c r="AC169" s="32">
        <v>902800</v>
      </c>
      <c r="AD169" s="32">
        <v>0</v>
      </c>
      <c r="AE169" s="32">
        <v>0</v>
      </c>
      <c r="AF169" s="32">
        <v>320200</v>
      </c>
      <c r="AG169" s="32">
        <v>74000</v>
      </c>
      <c r="AH169" s="32">
        <v>0</v>
      </c>
      <c r="AI169" s="32">
        <v>508600</v>
      </c>
      <c r="AJ169" s="32">
        <v>29800</v>
      </c>
      <c r="AK169" s="32">
        <v>0</v>
      </c>
      <c r="AL169" s="32">
        <v>6200</v>
      </c>
      <c r="AM169" s="32">
        <v>8000</v>
      </c>
      <c r="AN169" s="32">
        <v>15600</v>
      </c>
      <c r="AO169" s="32">
        <v>579800</v>
      </c>
      <c r="AP169" s="32">
        <v>12500</v>
      </c>
      <c r="AQ169" s="32">
        <v>0</v>
      </c>
      <c r="AR169" s="32">
        <v>484300</v>
      </c>
      <c r="AS169" s="32">
        <v>18000</v>
      </c>
      <c r="AT169" s="32">
        <v>0</v>
      </c>
      <c r="AU169" s="32">
        <v>0</v>
      </c>
      <c r="AV169" s="32">
        <v>65000</v>
      </c>
      <c r="AW169" s="32"/>
      <c r="AX169" s="26"/>
    </row>
    <row r="170" spans="1:50" x14ac:dyDescent="0.35">
      <c r="A170" t="s">
        <v>1219</v>
      </c>
      <c r="B170" s="33">
        <v>40724</v>
      </c>
      <c r="C170" s="32">
        <v>1855600</v>
      </c>
      <c r="D170" s="32">
        <v>45300</v>
      </c>
      <c r="E170" s="32">
        <v>22300</v>
      </c>
      <c r="F170" s="32">
        <v>0</v>
      </c>
      <c r="G170" s="32">
        <v>0</v>
      </c>
      <c r="H170" s="32">
        <v>0</v>
      </c>
      <c r="I170" s="32">
        <v>0</v>
      </c>
      <c r="J170" s="32">
        <v>0</v>
      </c>
      <c r="K170" s="32">
        <v>0</v>
      </c>
      <c r="L170" s="32">
        <v>23000</v>
      </c>
      <c r="M170" s="32">
        <v>0</v>
      </c>
      <c r="N170" s="32">
        <v>0</v>
      </c>
      <c r="O170" s="32">
        <v>286000</v>
      </c>
      <c r="P170" s="32">
        <v>74000</v>
      </c>
      <c r="Q170" s="32">
        <v>0</v>
      </c>
      <c r="R170" s="32">
        <v>36000</v>
      </c>
      <c r="S170" s="32">
        <v>0</v>
      </c>
      <c r="T170" s="32">
        <v>0</v>
      </c>
      <c r="U170" s="32">
        <v>44000</v>
      </c>
      <c r="V170" s="32">
        <v>0</v>
      </c>
      <c r="W170" s="32">
        <v>0</v>
      </c>
      <c r="X170" s="32">
        <v>0</v>
      </c>
      <c r="Y170" s="32">
        <v>102000</v>
      </c>
      <c r="Z170" s="32">
        <v>30000</v>
      </c>
      <c r="AA170" s="32">
        <v>0</v>
      </c>
      <c r="AB170" s="32">
        <v>0</v>
      </c>
      <c r="AC170" s="32">
        <v>922100</v>
      </c>
      <c r="AD170" s="32">
        <v>18500</v>
      </c>
      <c r="AE170" s="32">
        <v>0</v>
      </c>
      <c r="AF170" s="32">
        <v>322500</v>
      </c>
      <c r="AG170" s="32">
        <v>74000</v>
      </c>
      <c r="AH170" s="32">
        <v>0</v>
      </c>
      <c r="AI170" s="32">
        <v>507100</v>
      </c>
      <c r="AJ170" s="32">
        <v>29800</v>
      </c>
      <c r="AK170" s="32">
        <v>0</v>
      </c>
      <c r="AL170" s="32">
        <v>6200</v>
      </c>
      <c r="AM170" s="32">
        <v>8000</v>
      </c>
      <c r="AN170" s="32">
        <v>15600</v>
      </c>
      <c r="AO170" s="32">
        <v>572400</v>
      </c>
      <c r="AP170" s="32">
        <v>12500</v>
      </c>
      <c r="AQ170" s="32">
        <v>0</v>
      </c>
      <c r="AR170" s="32">
        <v>474900</v>
      </c>
      <c r="AS170" s="32">
        <v>20000</v>
      </c>
      <c r="AT170" s="32">
        <v>0</v>
      </c>
      <c r="AU170" s="32">
        <v>0</v>
      </c>
      <c r="AV170" s="32">
        <v>65000</v>
      </c>
      <c r="AW170" s="32"/>
      <c r="AX170" s="26"/>
    </row>
    <row r="171" spans="1:50" x14ac:dyDescent="0.35">
      <c r="A171" t="s">
        <v>1219</v>
      </c>
      <c r="B171" s="33">
        <v>41090</v>
      </c>
      <c r="C171" s="32">
        <v>1879600</v>
      </c>
      <c r="D171" s="32">
        <v>22300</v>
      </c>
      <c r="E171" s="32">
        <v>22300</v>
      </c>
      <c r="F171" s="32">
        <v>0</v>
      </c>
      <c r="G171" s="32">
        <v>0</v>
      </c>
      <c r="H171" s="32">
        <v>0</v>
      </c>
      <c r="I171" s="32">
        <v>0</v>
      </c>
      <c r="J171" s="32">
        <v>0</v>
      </c>
      <c r="K171" s="32">
        <v>0</v>
      </c>
      <c r="L171" s="32">
        <v>0</v>
      </c>
      <c r="M171" s="32">
        <v>0</v>
      </c>
      <c r="N171" s="32">
        <v>0</v>
      </c>
      <c r="O171" s="32">
        <v>307000</v>
      </c>
      <c r="P171" s="32">
        <v>86500</v>
      </c>
      <c r="Q171" s="32">
        <v>0</v>
      </c>
      <c r="R171" s="32">
        <v>38500</v>
      </c>
      <c r="S171" s="32">
        <v>0</v>
      </c>
      <c r="T171" s="32">
        <v>0</v>
      </c>
      <c r="U171" s="32">
        <v>50000</v>
      </c>
      <c r="V171" s="32">
        <v>0</v>
      </c>
      <c r="W171" s="32">
        <v>0</v>
      </c>
      <c r="X171" s="32">
        <v>0</v>
      </c>
      <c r="Y171" s="32">
        <v>102000</v>
      </c>
      <c r="Z171" s="32">
        <v>30000</v>
      </c>
      <c r="AA171" s="32">
        <v>0</v>
      </c>
      <c r="AB171" s="32">
        <v>0</v>
      </c>
      <c r="AC171" s="32">
        <v>938000</v>
      </c>
      <c r="AD171" s="32">
        <v>18500</v>
      </c>
      <c r="AE171" s="32">
        <v>0</v>
      </c>
      <c r="AF171" s="32">
        <v>334800</v>
      </c>
      <c r="AG171" s="32">
        <v>74000</v>
      </c>
      <c r="AH171" s="32">
        <v>0</v>
      </c>
      <c r="AI171" s="32">
        <v>510700</v>
      </c>
      <c r="AJ171" s="32">
        <v>29800</v>
      </c>
      <c r="AK171" s="32">
        <v>0</v>
      </c>
      <c r="AL171" s="32">
        <v>6200</v>
      </c>
      <c r="AM171" s="32">
        <v>8000</v>
      </c>
      <c r="AN171" s="32">
        <v>15600</v>
      </c>
      <c r="AO171" s="32">
        <v>582500</v>
      </c>
      <c r="AP171" s="32">
        <v>13000</v>
      </c>
      <c r="AQ171" s="32">
        <v>0</v>
      </c>
      <c r="AR171" s="32">
        <v>484500</v>
      </c>
      <c r="AS171" s="32">
        <v>20000</v>
      </c>
      <c r="AT171" s="32">
        <v>0</v>
      </c>
      <c r="AU171" s="32">
        <v>0</v>
      </c>
      <c r="AV171" s="32">
        <v>65000</v>
      </c>
      <c r="AW171" s="32"/>
      <c r="AX171" s="26"/>
    </row>
    <row r="172" spans="1:50" x14ac:dyDescent="0.35">
      <c r="A172" t="s">
        <v>1219</v>
      </c>
      <c r="B172" s="33">
        <v>41455</v>
      </c>
      <c r="C172" s="32">
        <v>2080700</v>
      </c>
      <c r="D172" s="32">
        <v>45300</v>
      </c>
      <c r="E172" s="32">
        <v>22300</v>
      </c>
      <c r="F172" s="32">
        <v>0</v>
      </c>
      <c r="G172" s="32">
        <v>0</v>
      </c>
      <c r="H172" s="32">
        <v>0</v>
      </c>
      <c r="I172" s="32">
        <v>0</v>
      </c>
      <c r="J172" s="32">
        <v>0</v>
      </c>
      <c r="K172" s="32">
        <v>0</v>
      </c>
      <c r="L172" s="32">
        <v>23000</v>
      </c>
      <c r="M172" s="32">
        <v>0</v>
      </c>
      <c r="N172" s="32">
        <v>0</v>
      </c>
      <c r="O172" s="32">
        <v>335000</v>
      </c>
      <c r="P172" s="32">
        <v>82500</v>
      </c>
      <c r="Q172" s="32">
        <v>0</v>
      </c>
      <c r="R172" s="32">
        <v>38500</v>
      </c>
      <c r="S172" s="32">
        <v>0</v>
      </c>
      <c r="T172" s="32">
        <v>0</v>
      </c>
      <c r="U172" s="32">
        <v>49500</v>
      </c>
      <c r="V172" s="32">
        <v>0</v>
      </c>
      <c r="W172" s="32">
        <v>0</v>
      </c>
      <c r="X172" s="32">
        <v>0</v>
      </c>
      <c r="Y172" s="32">
        <v>109000</v>
      </c>
      <c r="Z172" s="32">
        <v>29000</v>
      </c>
      <c r="AA172" s="32">
        <v>26500</v>
      </c>
      <c r="AB172" s="32">
        <v>0</v>
      </c>
      <c r="AC172" s="32">
        <v>1085100</v>
      </c>
      <c r="AD172" s="32">
        <v>18500</v>
      </c>
      <c r="AE172" s="32">
        <v>0</v>
      </c>
      <c r="AF172" s="32">
        <v>342000</v>
      </c>
      <c r="AG172" s="32">
        <v>74000</v>
      </c>
      <c r="AH172" s="32">
        <v>0</v>
      </c>
      <c r="AI172" s="32">
        <v>650600</v>
      </c>
      <c r="AJ172" s="32">
        <v>30800</v>
      </c>
      <c r="AK172" s="32">
        <v>0</v>
      </c>
      <c r="AL172" s="32">
        <v>6200</v>
      </c>
      <c r="AM172" s="32">
        <v>9000</v>
      </c>
      <c r="AN172" s="32">
        <v>15600</v>
      </c>
      <c r="AO172" s="32">
        <v>584500</v>
      </c>
      <c r="AP172" s="32">
        <v>12500</v>
      </c>
      <c r="AQ172" s="32">
        <v>0</v>
      </c>
      <c r="AR172" s="32">
        <v>487000</v>
      </c>
      <c r="AS172" s="32">
        <v>20000</v>
      </c>
      <c r="AT172" s="32">
        <v>0</v>
      </c>
      <c r="AU172" s="32">
        <v>0</v>
      </c>
      <c r="AV172" s="32">
        <v>65000</v>
      </c>
      <c r="AW172" s="32"/>
      <c r="AX172" s="26"/>
    </row>
    <row r="173" spans="1:50" x14ac:dyDescent="0.35">
      <c r="A173" t="s">
        <v>1219</v>
      </c>
      <c r="B173" s="33">
        <v>41820</v>
      </c>
      <c r="C173" s="32">
        <v>2208231</v>
      </c>
      <c r="D173" s="32">
        <v>45300</v>
      </c>
      <c r="E173" s="32">
        <v>22300</v>
      </c>
      <c r="F173" s="32">
        <v>0</v>
      </c>
      <c r="G173" s="32">
        <v>0</v>
      </c>
      <c r="H173" s="32">
        <v>0</v>
      </c>
      <c r="I173" s="32">
        <v>0</v>
      </c>
      <c r="J173" s="32">
        <v>0</v>
      </c>
      <c r="K173" s="32">
        <v>0</v>
      </c>
      <c r="L173" s="32">
        <v>23000</v>
      </c>
      <c r="M173" s="32">
        <v>0</v>
      </c>
      <c r="N173" s="32">
        <v>0</v>
      </c>
      <c r="O173" s="32">
        <v>338700</v>
      </c>
      <c r="P173" s="32">
        <v>82500</v>
      </c>
      <c r="Q173" s="32">
        <v>0</v>
      </c>
      <c r="R173" s="32">
        <v>38500</v>
      </c>
      <c r="S173" s="32">
        <v>0</v>
      </c>
      <c r="T173" s="32">
        <v>0</v>
      </c>
      <c r="U173" s="32">
        <v>50000</v>
      </c>
      <c r="V173" s="32">
        <v>0</v>
      </c>
      <c r="W173" s="32">
        <v>0</v>
      </c>
      <c r="X173" s="32">
        <v>0</v>
      </c>
      <c r="Y173" s="32">
        <v>109000</v>
      </c>
      <c r="Z173" s="32">
        <v>32200</v>
      </c>
      <c r="AA173" s="32">
        <v>26500</v>
      </c>
      <c r="AB173" s="32">
        <v>0</v>
      </c>
      <c r="AC173" s="32">
        <v>1208831</v>
      </c>
      <c r="AD173" s="32">
        <v>18500</v>
      </c>
      <c r="AE173" s="32">
        <v>0</v>
      </c>
      <c r="AF173" s="32">
        <v>444500</v>
      </c>
      <c r="AG173" s="32">
        <v>74000</v>
      </c>
      <c r="AH173" s="32">
        <v>0</v>
      </c>
      <c r="AI173" s="32">
        <v>671831</v>
      </c>
      <c r="AJ173" s="32">
        <v>30800</v>
      </c>
      <c r="AK173" s="32">
        <v>0</v>
      </c>
      <c r="AL173" s="32">
        <v>6200</v>
      </c>
      <c r="AM173" s="32">
        <v>9000</v>
      </c>
      <c r="AN173" s="32">
        <v>15600</v>
      </c>
      <c r="AO173" s="32">
        <v>584600</v>
      </c>
      <c r="AP173" s="32">
        <v>12500</v>
      </c>
      <c r="AQ173" s="32">
        <v>0</v>
      </c>
      <c r="AR173" s="32">
        <v>487100</v>
      </c>
      <c r="AS173" s="32">
        <v>20000</v>
      </c>
      <c r="AT173" s="32">
        <v>0</v>
      </c>
      <c r="AU173" s="32">
        <v>0</v>
      </c>
      <c r="AV173" s="32">
        <v>65000</v>
      </c>
      <c r="AW173" s="32"/>
      <c r="AX173" s="26"/>
    </row>
    <row r="174" spans="1:50" x14ac:dyDescent="0.35">
      <c r="A174" t="s">
        <v>1219</v>
      </c>
      <c r="B174" s="33">
        <v>42185</v>
      </c>
      <c r="C174" s="32">
        <v>2305400</v>
      </c>
      <c r="D174" s="32">
        <v>45300</v>
      </c>
      <c r="E174" s="32">
        <v>22300</v>
      </c>
      <c r="F174" s="32">
        <v>0</v>
      </c>
      <c r="G174" s="32">
        <v>0</v>
      </c>
      <c r="H174" s="32">
        <v>0</v>
      </c>
      <c r="I174" s="32">
        <v>0</v>
      </c>
      <c r="J174" s="32">
        <v>0</v>
      </c>
      <c r="K174" s="32">
        <v>0</v>
      </c>
      <c r="L174" s="32">
        <v>23000</v>
      </c>
      <c r="M174" s="32">
        <v>0</v>
      </c>
      <c r="N174" s="32">
        <v>0</v>
      </c>
      <c r="O174" s="32">
        <v>340700</v>
      </c>
      <c r="P174" s="32">
        <v>84500</v>
      </c>
      <c r="Q174" s="32">
        <v>0</v>
      </c>
      <c r="R174" s="32">
        <v>38500</v>
      </c>
      <c r="S174" s="32">
        <v>0</v>
      </c>
      <c r="T174" s="32">
        <v>0</v>
      </c>
      <c r="U174" s="32">
        <v>50000</v>
      </c>
      <c r="V174" s="32">
        <v>0</v>
      </c>
      <c r="W174" s="32">
        <v>0</v>
      </c>
      <c r="X174" s="32">
        <v>0</v>
      </c>
      <c r="Y174" s="32">
        <v>109000</v>
      </c>
      <c r="Z174" s="32">
        <v>32200</v>
      </c>
      <c r="AA174" s="32">
        <v>26500</v>
      </c>
      <c r="AB174" s="32">
        <v>0</v>
      </c>
      <c r="AC174" s="32">
        <v>1302700</v>
      </c>
      <c r="AD174" s="32">
        <v>18500</v>
      </c>
      <c r="AE174" s="32">
        <v>0</v>
      </c>
      <c r="AF174" s="32">
        <v>474300</v>
      </c>
      <c r="AG174" s="32">
        <v>117500</v>
      </c>
      <c r="AH174" s="32">
        <v>0</v>
      </c>
      <c r="AI174" s="32">
        <v>692400</v>
      </c>
      <c r="AJ174" s="32">
        <v>30800</v>
      </c>
      <c r="AK174" s="32">
        <v>0</v>
      </c>
      <c r="AL174" s="32">
        <v>6200</v>
      </c>
      <c r="AM174" s="32">
        <v>9000</v>
      </c>
      <c r="AN174" s="32">
        <v>15600</v>
      </c>
      <c r="AO174" s="32">
        <v>585900</v>
      </c>
      <c r="AP174" s="32">
        <v>12500</v>
      </c>
      <c r="AQ174" s="32">
        <v>0</v>
      </c>
      <c r="AR174" s="32">
        <v>488400</v>
      </c>
      <c r="AS174" s="32">
        <v>20000</v>
      </c>
      <c r="AT174" s="32">
        <v>0</v>
      </c>
      <c r="AU174" s="32">
        <v>0</v>
      </c>
      <c r="AV174" s="32">
        <v>65000</v>
      </c>
      <c r="AW174" s="32"/>
      <c r="AX174" s="26"/>
    </row>
    <row r="175" spans="1:50" x14ac:dyDescent="0.35">
      <c r="A175" t="s">
        <v>1219</v>
      </c>
      <c r="B175" s="33">
        <v>42551</v>
      </c>
      <c r="C175" s="32">
        <v>2317600</v>
      </c>
      <c r="D175" s="32">
        <v>45300</v>
      </c>
      <c r="E175" s="32">
        <v>22300</v>
      </c>
      <c r="F175" s="32">
        <v>0</v>
      </c>
      <c r="G175" s="32">
        <v>0</v>
      </c>
      <c r="H175" s="32">
        <v>0</v>
      </c>
      <c r="I175" s="32">
        <v>0</v>
      </c>
      <c r="J175" s="32">
        <v>0</v>
      </c>
      <c r="K175" s="32">
        <v>0</v>
      </c>
      <c r="L175" s="32">
        <v>23000</v>
      </c>
      <c r="M175" s="32">
        <v>0</v>
      </c>
      <c r="N175" s="32">
        <v>0</v>
      </c>
      <c r="O175" s="32">
        <v>322200</v>
      </c>
      <c r="P175" s="32">
        <v>92000</v>
      </c>
      <c r="Q175" s="32">
        <v>0</v>
      </c>
      <c r="R175" s="32">
        <v>38500</v>
      </c>
      <c r="S175" s="32">
        <v>0</v>
      </c>
      <c r="T175" s="32">
        <v>0</v>
      </c>
      <c r="U175" s="32">
        <v>50000</v>
      </c>
      <c r="V175" s="32">
        <v>0</v>
      </c>
      <c r="W175" s="32">
        <v>0</v>
      </c>
      <c r="X175" s="32">
        <v>0</v>
      </c>
      <c r="Y175" s="32">
        <v>83000</v>
      </c>
      <c r="Z175" s="32">
        <v>32200</v>
      </c>
      <c r="AA175" s="32">
        <v>26500</v>
      </c>
      <c r="AB175" s="32">
        <v>0</v>
      </c>
      <c r="AC175" s="32">
        <v>1309400</v>
      </c>
      <c r="AD175" s="32">
        <v>18500</v>
      </c>
      <c r="AE175" s="32">
        <v>0</v>
      </c>
      <c r="AF175" s="32">
        <v>477100</v>
      </c>
      <c r="AG175" s="32">
        <v>117500</v>
      </c>
      <c r="AH175" s="32">
        <v>0</v>
      </c>
      <c r="AI175" s="32">
        <v>696300</v>
      </c>
      <c r="AJ175" s="32">
        <v>54800</v>
      </c>
      <c r="AK175" s="32">
        <v>0</v>
      </c>
      <c r="AL175" s="32">
        <v>30200</v>
      </c>
      <c r="AM175" s="32">
        <v>9000</v>
      </c>
      <c r="AN175" s="32">
        <v>15600</v>
      </c>
      <c r="AO175" s="32">
        <v>585900</v>
      </c>
      <c r="AP175" s="32">
        <v>12500</v>
      </c>
      <c r="AQ175" s="32">
        <v>0</v>
      </c>
      <c r="AR175" s="32">
        <v>488400</v>
      </c>
      <c r="AS175" s="32">
        <v>20000</v>
      </c>
      <c r="AT175" s="32">
        <v>0</v>
      </c>
      <c r="AU175" s="32">
        <v>0</v>
      </c>
      <c r="AV175" s="32">
        <v>65000</v>
      </c>
      <c r="AW175" s="32"/>
      <c r="AX175" s="26"/>
    </row>
    <row r="176" spans="1:50" x14ac:dyDescent="0.35">
      <c r="A176" t="s">
        <v>1219</v>
      </c>
      <c r="B176" s="33">
        <v>42916</v>
      </c>
      <c r="C176" s="32">
        <v>2421300</v>
      </c>
      <c r="D176" s="32">
        <v>45300</v>
      </c>
      <c r="E176" s="32">
        <v>22300</v>
      </c>
      <c r="F176" s="32">
        <v>0</v>
      </c>
      <c r="G176" s="32">
        <v>0</v>
      </c>
      <c r="H176" s="32">
        <v>0</v>
      </c>
      <c r="I176" s="32">
        <v>0</v>
      </c>
      <c r="J176" s="32">
        <v>0</v>
      </c>
      <c r="K176" s="32">
        <v>0</v>
      </c>
      <c r="L176" s="32">
        <v>23000</v>
      </c>
      <c r="M176" s="32">
        <v>0</v>
      </c>
      <c r="N176" s="32">
        <v>0</v>
      </c>
      <c r="O176" s="32">
        <v>351700</v>
      </c>
      <c r="P176" s="32">
        <v>95500</v>
      </c>
      <c r="Q176" s="32">
        <v>0</v>
      </c>
      <c r="R176" s="32">
        <v>38500</v>
      </c>
      <c r="S176" s="32">
        <v>0</v>
      </c>
      <c r="T176" s="32">
        <v>0</v>
      </c>
      <c r="U176" s="32">
        <v>50000</v>
      </c>
      <c r="V176" s="32">
        <v>0</v>
      </c>
      <c r="W176" s="32">
        <v>0</v>
      </c>
      <c r="X176" s="32">
        <v>0</v>
      </c>
      <c r="Y176" s="32">
        <v>109000</v>
      </c>
      <c r="Z176" s="32">
        <v>32200</v>
      </c>
      <c r="AA176" s="32">
        <v>26500</v>
      </c>
      <c r="AB176" s="32">
        <v>0</v>
      </c>
      <c r="AC176" s="32">
        <v>1377500</v>
      </c>
      <c r="AD176" s="32">
        <v>20500</v>
      </c>
      <c r="AE176" s="32">
        <v>0</v>
      </c>
      <c r="AF176" s="32">
        <v>488400</v>
      </c>
      <c r="AG176" s="32">
        <v>117500</v>
      </c>
      <c r="AH176" s="32">
        <v>18000</v>
      </c>
      <c r="AI176" s="32">
        <v>733100</v>
      </c>
      <c r="AJ176" s="32">
        <v>60800</v>
      </c>
      <c r="AK176" s="32">
        <v>0</v>
      </c>
      <c r="AL176" s="32">
        <v>30200</v>
      </c>
      <c r="AM176" s="32">
        <v>15000</v>
      </c>
      <c r="AN176" s="32">
        <v>15600</v>
      </c>
      <c r="AO176" s="32">
        <v>586000</v>
      </c>
      <c r="AP176" s="32">
        <v>12500</v>
      </c>
      <c r="AQ176" s="32">
        <v>0</v>
      </c>
      <c r="AR176" s="32">
        <v>488500</v>
      </c>
      <c r="AS176" s="32">
        <v>20000</v>
      </c>
      <c r="AT176" s="32">
        <v>0</v>
      </c>
      <c r="AU176" s="32">
        <v>0</v>
      </c>
      <c r="AV176" s="32">
        <v>65000</v>
      </c>
      <c r="AW176" s="32"/>
      <c r="AX176" s="26"/>
    </row>
    <row r="177" spans="1:50" x14ac:dyDescent="0.35">
      <c r="A177" t="s">
        <v>1219</v>
      </c>
      <c r="B177" s="33">
        <v>43281</v>
      </c>
      <c r="C177" s="32">
        <v>2462360</v>
      </c>
      <c r="D177" s="32">
        <v>45300</v>
      </c>
      <c r="E177" s="32">
        <v>22300</v>
      </c>
      <c r="F177" s="32">
        <v>0</v>
      </c>
      <c r="G177" s="32">
        <v>0</v>
      </c>
      <c r="H177" s="32">
        <v>0</v>
      </c>
      <c r="I177" s="32">
        <v>0</v>
      </c>
      <c r="J177" s="32">
        <v>0</v>
      </c>
      <c r="K177" s="32">
        <v>0</v>
      </c>
      <c r="L177" s="32">
        <v>23000</v>
      </c>
      <c r="M177" s="32">
        <v>0</v>
      </c>
      <c r="N177" s="32">
        <v>0</v>
      </c>
      <c r="O177" s="32">
        <v>377160</v>
      </c>
      <c r="P177" s="32">
        <v>99460</v>
      </c>
      <c r="Q177" s="32">
        <v>0</v>
      </c>
      <c r="R177" s="32">
        <v>43000</v>
      </c>
      <c r="S177" s="32">
        <v>0</v>
      </c>
      <c r="T177" s="32">
        <v>0</v>
      </c>
      <c r="U177" s="32">
        <v>67000</v>
      </c>
      <c r="V177" s="32">
        <v>0</v>
      </c>
      <c r="W177" s="32">
        <v>0</v>
      </c>
      <c r="X177" s="32">
        <v>0</v>
      </c>
      <c r="Y177" s="32">
        <v>109000</v>
      </c>
      <c r="Z177" s="32">
        <v>32200</v>
      </c>
      <c r="AA177" s="32">
        <v>26500</v>
      </c>
      <c r="AB177" s="32">
        <v>0</v>
      </c>
      <c r="AC177" s="32">
        <v>1401100</v>
      </c>
      <c r="AD177" s="32">
        <v>20500</v>
      </c>
      <c r="AE177" s="32">
        <v>0</v>
      </c>
      <c r="AF177" s="32">
        <v>501400</v>
      </c>
      <c r="AG177" s="32">
        <v>117500</v>
      </c>
      <c r="AH177" s="32">
        <v>18000</v>
      </c>
      <c r="AI177" s="32">
        <v>743700</v>
      </c>
      <c r="AJ177" s="32">
        <v>60200</v>
      </c>
      <c r="AK177" s="32">
        <v>0</v>
      </c>
      <c r="AL177" s="32">
        <v>30200</v>
      </c>
      <c r="AM177" s="32">
        <v>15000</v>
      </c>
      <c r="AN177" s="32">
        <v>15000</v>
      </c>
      <c r="AO177" s="32">
        <v>578600</v>
      </c>
      <c r="AP177" s="32">
        <v>12500</v>
      </c>
      <c r="AQ177" s="32">
        <v>0</v>
      </c>
      <c r="AR177" s="32">
        <v>481100</v>
      </c>
      <c r="AS177" s="32">
        <v>20000</v>
      </c>
      <c r="AT177" s="32">
        <v>0</v>
      </c>
      <c r="AU177" s="32">
        <v>0</v>
      </c>
      <c r="AV177" s="32">
        <v>65000</v>
      </c>
      <c r="AW177" s="32"/>
      <c r="AX177" s="26"/>
    </row>
    <row r="178" spans="1:50" x14ac:dyDescent="0.35">
      <c r="A178" t="s">
        <v>1219</v>
      </c>
      <c r="B178" s="33">
        <v>43646</v>
      </c>
      <c r="C178" s="32">
        <v>2490450</v>
      </c>
      <c r="D178" s="32">
        <v>45300</v>
      </c>
      <c r="E178" s="32">
        <v>22300</v>
      </c>
      <c r="F178" s="32">
        <v>0</v>
      </c>
      <c r="G178" s="32">
        <v>0</v>
      </c>
      <c r="H178" s="32">
        <v>0</v>
      </c>
      <c r="I178" s="32">
        <v>0</v>
      </c>
      <c r="J178" s="32">
        <v>0</v>
      </c>
      <c r="K178" s="32">
        <v>0</v>
      </c>
      <c r="L178" s="32">
        <v>23000</v>
      </c>
      <c r="M178" s="32">
        <v>0</v>
      </c>
      <c r="N178" s="32">
        <v>0</v>
      </c>
      <c r="O178" s="32">
        <v>378400</v>
      </c>
      <c r="P178" s="32">
        <v>100700</v>
      </c>
      <c r="Q178" s="32">
        <v>0</v>
      </c>
      <c r="R178" s="32">
        <v>43000</v>
      </c>
      <c r="S178" s="32">
        <v>0</v>
      </c>
      <c r="T178" s="32">
        <v>0</v>
      </c>
      <c r="U178" s="32">
        <v>67000</v>
      </c>
      <c r="V178" s="32">
        <v>0</v>
      </c>
      <c r="W178" s="32">
        <v>0</v>
      </c>
      <c r="X178" s="32">
        <v>0</v>
      </c>
      <c r="Y178" s="32">
        <v>109000</v>
      </c>
      <c r="Z178" s="32">
        <v>32200</v>
      </c>
      <c r="AA178" s="32">
        <v>26500</v>
      </c>
      <c r="AB178" s="32">
        <v>0</v>
      </c>
      <c r="AC178" s="32">
        <v>1422500</v>
      </c>
      <c r="AD178" s="32">
        <v>20500</v>
      </c>
      <c r="AE178" s="32">
        <v>0</v>
      </c>
      <c r="AF178" s="32">
        <v>504400</v>
      </c>
      <c r="AG178" s="32">
        <v>119000</v>
      </c>
      <c r="AH178" s="32">
        <v>18000</v>
      </c>
      <c r="AI178" s="32">
        <v>760600</v>
      </c>
      <c r="AJ178" s="32">
        <v>60200</v>
      </c>
      <c r="AK178" s="32">
        <v>0</v>
      </c>
      <c r="AL178" s="32">
        <v>30200</v>
      </c>
      <c r="AM178" s="32">
        <v>15000</v>
      </c>
      <c r="AN178" s="32">
        <v>15000</v>
      </c>
      <c r="AO178" s="32">
        <v>584050</v>
      </c>
      <c r="AP178" s="32">
        <v>12500</v>
      </c>
      <c r="AQ178" s="32">
        <v>0</v>
      </c>
      <c r="AR178" s="32">
        <v>486550</v>
      </c>
      <c r="AS178" s="32">
        <v>20000</v>
      </c>
      <c r="AT178" s="32">
        <v>0</v>
      </c>
      <c r="AU178" s="32">
        <v>0</v>
      </c>
      <c r="AV178" s="32">
        <v>65000</v>
      </c>
      <c r="AW178" s="32"/>
      <c r="AX178" s="26"/>
    </row>
    <row r="179" spans="1:50" x14ac:dyDescent="0.35">
      <c r="A179" s="136" t="s">
        <v>1219</v>
      </c>
      <c r="B179" s="137">
        <v>44012</v>
      </c>
      <c r="C179" s="138">
        <v>2505000</v>
      </c>
      <c r="D179" s="138">
        <v>45300</v>
      </c>
      <c r="E179" s="138">
        <v>22300</v>
      </c>
      <c r="F179" s="138">
        <v>0</v>
      </c>
      <c r="G179" s="138">
        <v>0</v>
      </c>
      <c r="H179" s="138">
        <v>0</v>
      </c>
      <c r="I179" s="138">
        <v>0</v>
      </c>
      <c r="J179" s="138">
        <v>0</v>
      </c>
      <c r="K179" s="138">
        <v>0</v>
      </c>
      <c r="L179" s="138">
        <v>23000</v>
      </c>
      <c r="M179" s="138">
        <v>0</v>
      </c>
      <c r="N179" s="138">
        <v>0</v>
      </c>
      <c r="O179" s="138">
        <v>379700</v>
      </c>
      <c r="P179" s="138">
        <v>101200</v>
      </c>
      <c r="Q179" s="138">
        <v>0</v>
      </c>
      <c r="R179" s="138">
        <v>43000</v>
      </c>
      <c r="S179" s="138">
        <v>0</v>
      </c>
      <c r="T179" s="138">
        <v>0</v>
      </c>
      <c r="U179" s="138">
        <v>67000</v>
      </c>
      <c r="V179" s="138">
        <v>0</v>
      </c>
      <c r="W179" s="138">
        <v>0</v>
      </c>
      <c r="X179" s="138">
        <v>0</v>
      </c>
      <c r="Y179" s="138">
        <v>109800</v>
      </c>
      <c r="Z179" s="138">
        <v>32200</v>
      </c>
      <c r="AA179" s="138">
        <v>26500</v>
      </c>
      <c r="AB179" s="138">
        <v>0</v>
      </c>
      <c r="AC179" s="138">
        <v>1433000</v>
      </c>
      <c r="AD179" s="138">
        <v>20500</v>
      </c>
      <c r="AE179" s="138">
        <v>0</v>
      </c>
      <c r="AF179" s="138">
        <v>511400</v>
      </c>
      <c r="AG179" s="138">
        <v>119000</v>
      </c>
      <c r="AH179" s="138">
        <v>18000</v>
      </c>
      <c r="AI179" s="138">
        <v>764100</v>
      </c>
      <c r="AJ179" s="138">
        <v>60200</v>
      </c>
      <c r="AK179" s="138">
        <v>0</v>
      </c>
      <c r="AL179" s="138">
        <v>30200</v>
      </c>
      <c r="AM179" s="138">
        <v>15000</v>
      </c>
      <c r="AN179" s="138">
        <v>15000</v>
      </c>
      <c r="AO179" s="138">
        <v>586800</v>
      </c>
      <c r="AP179" s="138">
        <v>13000</v>
      </c>
      <c r="AQ179" s="138">
        <v>0</v>
      </c>
      <c r="AR179" s="138">
        <v>488800</v>
      </c>
      <c r="AS179" s="138">
        <v>20000</v>
      </c>
      <c r="AT179" s="138">
        <v>0</v>
      </c>
      <c r="AU179" s="138">
        <v>0</v>
      </c>
      <c r="AV179" s="138">
        <v>65000</v>
      </c>
      <c r="AW179" s="32"/>
      <c r="AX179" s="26"/>
    </row>
    <row r="180" spans="1:50" x14ac:dyDescent="0.35">
      <c r="B180" s="33"/>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c r="AL180" s="32"/>
      <c r="AM180" s="32"/>
      <c r="AN180" s="32"/>
      <c r="AO180" s="32"/>
      <c r="AP180" s="32"/>
      <c r="AQ180" s="32"/>
      <c r="AR180" s="32"/>
      <c r="AS180" s="32"/>
      <c r="AT180" s="32"/>
      <c r="AU180" s="32"/>
      <c r="AV180" s="32"/>
      <c r="AW180" s="32"/>
      <c r="AX180" s="26"/>
    </row>
    <row r="181" spans="1:50" x14ac:dyDescent="0.35">
      <c r="A181" s="2" t="s">
        <v>175</v>
      </c>
      <c r="B181" s="2" t="s">
        <v>174</v>
      </c>
      <c r="AX181" s="26"/>
    </row>
    <row r="182" spans="1:50" ht="16" customHeight="1" x14ac:dyDescent="0.35">
      <c r="A182" s="2" t="s">
        <v>150</v>
      </c>
      <c r="B182" s="29" t="s">
        <v>176</v>
      </c>
      <c r="C182" s="29" t="s">
        <v>176</v>
      </c>
      <c r="D182" s="29" t="s">
        <v>176</v>
      </c>
      <c r="E182" s="29" t="s">
        <v>176</v>
      </c>
      <c r="F182" s="29" t="s">
        <v>176</v>
      </c>
      <c r="G182" s="29" t="s">
        <v>176</v>
      </c>
      <c r="H182" s="29" t="s">
        <v>176</v>
      </c>
      <c r="I182" s="29" t="s">
        <v>176</v>
      </c>
      <c r="J182" s="29" t="s">
        <v>176</v>
      </c>
      <c r="K182" s="29" t="s">
        <v>176</v>
      </c>
      <c r="L182" s="29" t="s">
        <v>176</v>
      </c>
      <c r="M182" s="29" t="s">
        <v>176</v>
      </c>
      <c r="N182" s="29" t="s">
        <v>176</v>
      </c>
      <c r="O182" s="29" t="s">
        <v>176</v>
      </c>
      <c r="P182" s="29" t="s">
        <v>176</v>
      </c>
      <c r="Q182" s="29" t="s">
        <v>176</v>
      </c>
      <c r="R182" s="29" t="s">
        <v>176</v>
      </c>
      <c r="S182" s="29" t="s">
        <v>176</v>
      </c>
      <c r="T182" s="29" t="s">
        <v>176</v>
      </c>
      <c r="U182" s="29" t="s">
        <v>176</v>
      </c>
      <c r="V182" s="29" t="s">
        <v>176</v>
      </c>
      <c r="W182" s="29" t="s">
        <v>176</v>
      </c>
      <c r="X182" s="29" t="s">
        <v>176</v>
      </c>
      <c r="Y182" s="29" t="s">
        <v>176</v>
      </c>
      <c r="Z182" s="29" t="s">
        <v>176</v>
      </c>
      <c r="AA182" s="29" t="s">
        <v>176</v>
      </c>
      <c r="AB182" s="29" t="s">
        <v>176</v>
      </c>
      <c r="AC182" s="29" t="s">
        <v>176</v>
      </c>
      <c r="AD182" s="29" t="s">
        <v>176</v>
      </c>
      <c r="AE182" s="29" t="s">
        <v>176</v>
      </c>
      <c r="AF182" s="29" t="s">
        <v>176</v>
      </c>
      <c r="AG182" s="29" t="s">
        <v>176</v>
      </c>
      <c r="AH182" s="29" t="s">
        <v>176</v>
      </c>
      <c r="AI182" s="29" t="s">
        <v>176</v>
      </c>
      <c r="AJ182" s="29" t="s">
        <v>176</v>
      </c>
      <c r="AK182" s="29" t="s">
        <v>176</v>
      </c>
      <c r="AL182" s="29" t="s">
        <v>176</v>
      </c>
      <c r="AM182" s="29" t="s">
        <v>176</v>
      </c>
      <c r="AN182" s="29" t="s">
        <v>176</v>
      </c>
      <c r="AO182" s="29" t="s">
        <v>176</v>
      </c>
      <c r="AP182" s="29" t="s">
        <v>176</v>
      </c>
      <c r="AQ182" s="29" t="s">
        <v>176</v>
      </c>
      <c r="AR182" s="29" t="s">
        <v>176</v>
      </c>
      <c r="AS182" s="29" t="s">
        <v>176</v>
      </c>
      <c r="AT182" s="29" t="s">
        <v>176</v>
      </c>
      <c r="AU182" s="29" t="s">
        <v>176</v>
      </c>
      <c r="AV182" s="29" t="s">
        <v>176</v>
      </c>
      <c r="AW182" s="29"/>
      <c r="AX182" s="26" t="s">
        <v>58</v>
      </c>
    </row>
    <row r="183" spans="1:50" x14ac:dyDescent="0.35">
      <c r="A183" s="2" t="s">
        <v>146</v>
      </c>
      <c r="B183" s="126"/>
      <c r="C183" s="127" t="s">
        <v>146</v>
      </c>
      <c r="D183" s="127" t="s">
        <v>140</v>
      </c>
      <c r="E183" s="127" t="s">
        <v>140</v>
      </c>
      <c r="F183" s="127" t="s">
        <v>140</v>
      </c>
      <c r="G183" s="127" t="s">
        <v>140</v>
      </c>
      <c r="H183" s="127" t="s">
        <v>140</v>
      </c>
      <c r="I183" s="127" t="s">
        <v>140</v>
      </c>
      <c r="J183" s="127" t="s">
        <v>140</v>
      </c>
      <c r="K183" s="127" t="s">
        <v>140</v>
      </c>
      <c r="L183" s="127" t="s">
        <v>140</v>
      </c>
      <c r="M183" s="127" t="s">
        <v>140</v>
      </c>
      <c r="N183" s="127" t="s">
        <v>140</v>
      </c>
      <c r="O183" s="127" t="s">
        <v>140</v>
      </c>
      <c r="P183" s="127" t="s">
        <v>140</v>
      </c>
      <c r="Q183" s="127" t="s">
        <v>140</v>
      </c>
      <c r="R183" s="127" t="s">
        <v>140</v>
      </c>
      <c r="S183" s="127" t="s">
        <v>140</v>
      </c>
      <c r="T183" s="127" t="s">
        <v>140</v>
      </c>
      <c r="U183" s="127" t="s">
        <v>140</v>
      </c>
      <c r="V183" s="127" t="s">
        <v>140</v>
      </c>
      <c r="W183" s="127" t="s">
        <v>140</v>
      </c>
      <c r="X183" s="127" t="s">
        <v>140</v>
      </c>
      <c r="Y183" s="127" t="s">
        <v>140</v>
      </c>
      <c r="Z183" s="127" t="s">
        <v>140</v>
      </c>
      <c r="AA183" s="127" t="s">
        <v>140</v>
      </c>
      <c r="AB183" s="127" t="s">
        <v>140</v>
      </c>
      <c r="AC183" s="127" t="s">
        <v>140</v>
      </c>
      <c r="AD183" s="127" t="s">
        <v>140</v>
      </c>
      <c r="AE183" s="127" t="s">
        <v>140</v>
      </c>
      <c r="AF183" s="127" t="s">
        <v>140</v>
      </c>
      <c r="AG183" s="127" t="s">
        <v>140</v>
      </c>
      <c r="AH183" s="127" t="s">
        <v>140</v>
      </c>
      <c r="AI183" s="127" t="s">
        <v>140</v>
      </c>
      <c r="AJ183" s="127" t="s">
        <v>140</v>
      </c>
      <c r="AK183" s="127" t="s">
        <v>140</v>
      </c>
      <c r="AL183" s="127" t="s">
        <v>140</v>
      </c>
      <c r="AM183" s="127" t="s">
        <v>140</v>
      </c>
      <c r="AN183" s="127" t="s">
        <v>140</v>
      </c>
      <c r="AO183" s="127" t="s">
        <v>140</v>
      </c>
      <c r="AP183" s="127" t="s">
        <v>140</v>
      </c>
      <c r="AQ183" s="127" t="s">
        <v>140</v>
      </c>
      <c r="AR183" s="127" t="s">
        <v>140</v>
      </c>
      <c r="AS183" s="127" t="s">
        <v>140</v>
      </c>
      <c r="AT183" s="127" t="s">
        <v>140</v>
      </c>
      <c r="AU183" s="127" t="s">
        <v>140</v>
      </c>
      <c r="AV183" s="127" t="s">
        <v>140</v>
      </c>
      <c r="AX183" s="26" t="s">
        <v>58</v>
      </c>
    </row>
    <row r="184" spans="1:50" x14ac:dyDescent="0.35">
      <c r="A184" s="2" t="s">
        <v>147</v>
      </c>
      <c r="B184" s="128"/>
      <c r="C184" s="129" t="str">
        <f>C183</f>
        <v>US</v>
      </c>
      <c r="D184" s="130" t="s">
        <v>1051</v>
      </c>
      <c r="E184" s="130" t="s">
        <v>1051</v>
      </c>
      <c r="F184" s="130" t="s">
        <v>1051</v>
      </c>
      <c r="G184" s="130" t="s">
        <v>1051</v>
      </c>
      <c r="H184" s="130" t="s">
        <v>1051</v>
      </c>
      <c r="I184" s="130" t="s">
        <v>1051</v>
      </c>
      <c r="J184" s="130" t="s">
        <v>1051</v>
      </c>
      <c r="K184" s="130" t="s">
        <v>1051</v>
      </c>
      <c r="L184" s="130" t="s">
        <v>1051</v>
      </c>
      <c r="M184" s="130" t="s">
        <v>1051</v>
      </c>
      <c r="N184" s="130" t="s">
        <v>1051</v>
      </c>
      <c r="O184" s="130" t="s">
        <v>1052</v>
      </c>
      <c r="P184" s="130" t="s">
        <v>1052</v>
      </c>
      <c r="Q184" s="130" t="s">
        <v>1052</v>
      </c>
      <c r="R184" s="130" t="s">
        <v>1052</v>
      </c>
      <c r="S184" s="130" t="s">
        <v>1052</v>
      </c>
      <c r="T184" s="130" t="s">
        <v>1052</v>
      </c>
      <c r="U184" s="130" t="s">
        <v>1052</v>
      </c>
      <c r="V184" s="130" t="s">
        <v>1052</v>
      </c>
      <c r="W184" s="130" t="s">
        <v>1052</v>
      </c>
      <c r="X184" s="130" t="s">
        <v>1052</v>
      </c>
      <c r="Y184" s="130" t="s">
        <v>1052</v>
      </c>
      <c r="Z184" s="130" t="s">
        <v>1052</v>
      </c>
      <c r="AA184" s="130" t="s">
        <v>1052</v>
      </c>
      <c r="AB184" s="130" t="s">
        <v>1052</v>
      </c>
      <c r="AC184" s="130" t="s">
        <v>1053</v>
      </c>
      <c r="AD184" s="130" t="s">
        <v>1053</v>
      </c>
      <c r="AE184" s="130" t="s">
        <v>1053</v>
      </c>
      <c r="AF184" s="130" t="s">
        <v>1053</v>
      </c>
      <c r="AG184" s="130" t="s">
        <v>1053</v>
      </c>
      <c r="AH184" s="130" t="s">
        <v>1053</v>
      </c>
      <c r="AI184" s="130" t="s">
        <v>1053</v>
      </c>
      <c r="AJ184" s="130" t="s">
        <v>1054</v>
      </c>
      <c r="AK184" s="130" t="s">
        <v>1054</v>
      </c>
      <c r="AL184" s="130" t="s">
        <v>1054</v>
      </c>
      <c r="AM184" s="130" t="s">
        <v>1054</v>
      </c>
      <c r="AN184" s="130" t="s">
        <v>1054</v>
      </c>
      <c r="AO184" s="130" t="s">
        <v>1055</v>
      </c>
      <c r="AP184" s="130" t="s">
        <v>1055</v>
      </c>
      <c r="AQ184" s="130" t="s">
        <v>1055</v>
      </c>
      <c r="AR184" s="130" t="s">
        <v>1055</v>
      </c>
      <c r="AS184" s="130" t="s">
        <v>1055</v>
      </c>
      <c r="AT184" s="130" t="s">
        <v>1055</v>
      </c>
      <c r="AU184" s="130" t="s">
        <v>1055</v>
      </c>
      <c r="AV184" s="130" t="s">
        <v>1055</v>
      </c>
      <c r="AX184" s="26" t="s">
        <v>58</v>
      </c>
    </row>
    <row r="185" spans="1:50" x14ac:dyDescent="0.35">
      <c r="A185" s="2" t="s">
        <v>61</v>
      </c>
      <c r="B185" s="128"/>
      <c r="C185" s="129" t="str">
        <f>C184</f>
        <v>US</v>
      </c>
      <c r="D185" s="131" t="str">
        <f>D184</f>
        <v>PAD-1</v>
      </c>
      <c r="E185" s="132" t="s">
        <v>67</v>
      </c>
      <c r="F185" s="132" t="s">
        <v>120</v>
      </c>
      <c r="G185" s="132" t="s">
        <v>124</v>
      </c>
      <c r="H185" s="132" t="s">
        <v>116</v>
      </c>
      <c r="I185" s="132" t="s">
        <v>79</v>
      </c>
      <c r="J185" s="132" t="s">
        <v>117</v>
      </c>
      <c r="K185" s="132" t="s">
        <v>123</v>
      </c>
      <c r="L185" s="132" t="s">
        <v>84</v>
      </c>
      <c r="M185" s="132" t="s">
        <v>121</v>
      </c>
      <c r="N185" s="132" t="s">
        <v>89</v>
      </c>
      <c r="O185" s="131" t="str">
        <f>O184</f>
        <v>PAD-2</v>
      </c>
      <c r="P185" s="132" t="s">
        <v>69</v>
      </c>
      <c r="Q185" s="132" t="s">
        <v>70</v>
      </c>
      <c r="R185" s="132" t="s">
        <v>71</v>
      </c>
      <c r="S185" s="132" t="s">
        <v>72</v>
      </c>
      <c r="T185" s="132" t="s">
        <v>74</v>
      </c>
      <c r="U185" s="132" t="s">
        <v>75</v>
      </c>
      <c r="V185" s="132" t="s">
        <v>127</v>
      </c>
      <c r="W185" s="132" t="s">
        <v>128</v>
      </c>
      <c r="X185" s="132" t="s">
        <v>81</v>
      </c>
      <c r="Y185" s="132" t="s">
        <v>82</v>
      </c>
      <c r="Z185" s="132" t="s">
        <v>83</v>
      </c>
      <c r="AA185" s="132" t="s">
        <v>85</v>
      </c>
      <c r="AB185" s="132" t="s">
        <v>90</v>
      </c>
      <c r="AC185" s="131" t="str">
        <f>AC184</f>
        <v>PAD-3</v>
      </c>
      <c r="AD185" s="132" t="s">
        <v>62</v>
      </c>
      <c r="AE185" s="132" t="s">
        <v>64</v>
      </c>
      <c r="AF185" s="132" t="s">
        <v>73</v>
      </c>
      <c r="AG185" s="132" t="s">
        <v>76</v>
      </c>
      <c r="AH185" s="132" t="s">
        <v>80</v>
      </c>
      <c r="AI185" s="132" t="s">
        <v>86</v>
      </c>
      <c r="AJ185" s="131" t="str">
        <f>AJ184</f>
        <v>PAD-4</v>
      </c>
      <c r="AK185" s="132" t="s">
        <v>66</v>
      </c>
      <c r="AL185" s="132" t="s">
        <v>77</v>
      </c>
      <c r="AM185" s="132" t="s">
        <v>87</v>
      </c>
      <c r="AN185" s="132" t="s">
        <v>91</v>
      </c>
      <c r="AO185" s="131" t="str">
        <f>AO184</f>
        <v>PAD-5</v>
      </c>
      <c r="AP185" s="132" t="s">
        <v>63</v>
      </c>
      <c r="AQ185" s="132" t="s">
        <v>134</v>
      </c>
      <c r="AR185" s="132" t="s">
        <v>65</v>
      </c>
      <c r="AS185" s="132" t="s">
        <v>68</v>
      </c>
      <c r="AT185" s="132" t="s">
        <v>78</v>
      </c>
      <c r="AU185" s="132" t="s">
        <v>135</v>
      </c>
      <c r="AV185" s="132" t="s">
        <v>88</v>
      </c>
      <c r="AX185" s="26" t="s">
        <v>58</v>
      </c>
    </row>
    <row r="186" spans="1:50" ht="16" customHeight="1" x14ac:dyDescent="0.35">
      <c r="B186" s="29" t="s">
        <v>57</v>
      </c>
      <c r="C186" s="30" t="s">
        <v>152</v>
      </c>
      <c r="D186" s="30" t="s">
        <v>152</v>
      </c>
      <c r="E186" s="30" t="s">
        <v>152</v>
      </c>
      <c r="F186" s="30" t="s">
        <v>152</v>
      </c>
      <c r="G186" s="30" t="s">
        <v>152</v>
      </c>
      <c r="H186" s="30" t="s">
        <v>152</v>
      </c>
      <c r="I186" s="30" t="s">
        <v>152</v>
      </c>
      <c r="J186" s="30" t="s">
        <v>152</v>
      </c>
      <c r="K186" s="30" t="s">
        <v>152</v>
      </c>
      <c r="L186" s="30" t="s">
        <v>152</v>
      </c>
      <c r="M186" s="30" t="s">
        <v>152</v>
      </c>
      <c r="N186" s="30" t="s">
        <v>152</v>
      </c>
      <c r="O186" s="30" t="s">
        <v>152</v>
      </c>
      <c r="P186" s="30" t="s">
        <v>152</v>
      </c>
      <c r="Q186" s="30" t="s">
        <v>152</v>
      </c>
      <c r="R186" s="30" t="s">
        <v>152</v>
      </c>
      <c r="S186" s="30" t="s">
        <v>152</v>
      </c>
      <c r="T186" s="30" t="s">
        <v>152</v>
      </c>
      <c r="U186" s="30" t="s">
        <v>152</v>
      </c>
      <c r="V186" s="30" t="s">
        <v>152</v>
      </c>
      <c r="W186" s="30" t="s">
        <v>152</v>
      </c>
      <c r="X186" s="30" t="s">
        <v>152</v>
      </c>
      <c r="Y186" s="30" t="s">
        <v>152</v>
      </c>
      <c r="Z186" s="30" t="s">
        <v>152</v>
      </c>
      <c r="AA186" s="30" t="s">
        <v>152</v>
      </c>
      <c r="AB186" s="30" t="s">
        <v>152</v>
      </c>
      <c r="AC186" s="30" t="s">
        <v>152</v>
      </c>
      <c r="AD186" s="30" t="s">
        <v>152</v>
      </c>
      <c r="AE186" s="30" t="s">
        <v>152</v>
      </c>
      <c r="AF186" s="30" t="s">
        <v>152</v>
      </c>
      <c r="AG186" s="30" t="s">
        <v>152</v>
      </c>
      <c r="AH186" s="30" t="s">
        <v>152</v>
      </c>
      <c r="AI186" s="30" t="s">
        <v>152</v>
      </c>
      <c r="AJ186" s="30" t="s">
        <v>152</v>
      </c>
      <c r="AK186" s="30" t="s">
        <v>152</v>
      </c>
      <c r="AL186" s="30" t="s">
        <v>152</v>
      </c>
      <c r="AM186" s="30" t="s">
        <v>152</v>
      </c>
      <c r="AN186" s="30" t="s">
        <v>152</v>
      </c>
      <c r="AO186" s="30" t="s">
        <v>152</v>
      </c>
      <c r="AP186" s="30" t="s">
        <v>152</v>
      </c>
      <c r="AQ186" s="30" t="s">
        <v>152</v>
      </c>
      <c r="AR186" s="30" t="s">
        <v>152</v>
      </c>
      <c r="AS186" s="30" t="s">
        <v>152</v>
      </c>
      <c r="AT186" s="30" t="s">
        <v>152</v>
      </c>
      <c r="AU186" s="30" t="s">
        <v>152</v>
      </c>
      <c r="AV186" s="30" t="s">
        <v>152</v>
      </c>
      <c r="AW186" s="30"/>
      <c r="AX186" s="26" t="s">
        <v>58</v>
      </c>
    </row>
    <row r="187" spans="1:50" x14ac:dyDescent="0.35">
      <c r="A187" t="s">
        <v>1221</v>
      </c>
      <c r="B187" s="33">
        <v>40359</v>
      </c>
      <c r="C187" s="32">
        <v>3700463</v>
      </c>
      <c r="D187" s="32">
        <v>249450</v>
      </c>
      <c r="E187" s="32">
        <v>0</v>
      </c>
      <c r="F187" s="32">
        <v>0</v>
      </c>
      <c r="G187" s="32">
        <v>0</v>
      </c>
      <c r="H187" s="32">
        <v>0</v>
      </c>
      <c r="I187" s="32">
        <v>62000</v>
      </c>
      <c r="J187" s="32">
        <v>0</v>
      </c>
      <c r="K187" s="32">
        <v>0</v>
      </c>
      <c r="L187" s="32">
        <v>171800</v>
      </c>
      <c r="M187" s="32">
        <v>11700</v>
      </c>
      <c r="N187" s="32">
        <v>3950</v>
      </c>
      <c r="O187" s="32">
        <v>926423</v>
      </c>
      <c r="P187" s="32">
        <v>259300</v>
      </c>
      <c r="Q187" s="32">
        <v>78000</v>
      </c>
      <c r="R187" s="32">
        <v>80500</v>
      </c>
      <c r="S187" s="32">
        <v>53500</v>
      </c>
      <c r="T187" s="32">
        <v>21500</v>
      </c>
      <c r="U187" s="32">
        <v>70800</v>
      </c>
      <c r="V187" s="32">
        <v>0</v>
      </c>
      <c r="W187" s="32">
        <v>0</v>
      </c>
      <c r="X187" s="32">
        <v>12100</v>
      </c>
      <c r="Y187" s="32">
        <v>167500</v>
      </c>
      <c r="Z187" s="32">
        <v>139223</v>
      </c>
      <c r="AA187" s="32">
        <v>36000</v>
      </c>
      <c r="AB187" s="32">
        <v>8000</v>
      </c>
      <c r="AC187" s="32">
        <v>1783490</v>
      </c>
      <c r="AD187" s="32">
        <v>29800</v>
      </c>
      <c r="AE187" s="32">
        <v>14800</v>
      </c>
      <c r="AF187" s="32">
        <v>613300</v>
      </c>
      <c r="AG187" s="32">
        <v>96000</v>
      </c>
      <c r="AH187" s="32">
        <v>36300</v>
      </c>
      <c r="AI187" s="32">
        <v>993290</v>
      </c>
      <c r="AJ187" s="32">
        <v>132200</v>
      </c>
      <c r="AK187" s="32">
        <v>21400</v>
      </c>
      <c r="AL187" s="32">
        <v>39050</v>
      </c>
      <c r="AM187" s="32">
        <v>37900</v>
      </c>
      <c r="AN187" s="32">
        <v>33850</v>
      </c>
      <c r="AO187" s="32">
        <v>608900</v>
      </c>
      <c r="AP187" s="32">
        <v>14200</v>
      </c>
      <c r="AQ187" s="32">
        <v>0</v>
      </c>
      <c r="AR187" s="32">
        <v>434100</v>
      </c>
      <c r="AS187" s="32">
        <v>13000</v>
      </c>
      <c r="AT187" s="32">
        <v>0</v>
      </c>
      <c r="AU187" s="32">
        <v>0</v>
      </c>
      <c r="AV187" s="32">
        <v>147600</v>
      </c>
      <c r="AW187" s="32"/>
      <c r="AX187" s="26"/>
    </row>
    <row r="188" spans="1:50" x14ac:dyDescent="0.35">
      <c r="A188" t="s">
        <v>1221</v>
      </c>
      <c r="B188" s="33">
        <v>40724</v>
      </c>
      <c r="C188" s="32">
        <v>3720613</v>
      </c>
      <c r="D188" s="32">
        <v>293250</v>
      </c>
      <c r="E188" s="32">
        <v>43800</v>
      </c>
      <c r="F188" s="32">
        <v>0</v>
      </c>
      <c r="G188" s="32">
        <v>0</v>
      </c>
      <c r="H188" s="32">
        <v>0</v>
      </c>
      <c r="I188" s="32">
        <v>62000</v>
      </c>
      <c r="J188" s="32">
        <v>0</v>
      </c>
      <c r="K188" s="32">
        <v>0</v>
      </c>
      <c r="L188" s="32">
        <v>171800</v>
      </c>
      <c r="M188" s="32">
        <v>11700</v>
      </c>
      <c r="N188" s="32">
        <v>3950</v>
      </c>
      <c r="O188" s="32">
        <v>928573</v>
      </c>
      <c r="P188" s="32">
        <v>262400</v>
      </c>
      <c r="Q188" s="32">
        <v>78500</v>
      </c>
      <c r="R188" s="32">
        <v>81000</v>
      </c>
      <c r="S188" s="32">
        <v>53500</v>
      </c>
      <c r="T188" s="32">
        <v>21500</v>
      </c>
      <c r="U188" s="32">
        <v>69300</v>
      </c>
      <c r="V188" s="32">
        <v>0</v>
      </c>
      <c r="W188" s="32">
        <v>0</v>
      </c>
      <c r="X188" s="32">
        <v>12500</v>
      </c>
      <c r="Y188" s="32">
        <v>167500</v>
      </c>
      <c r="Z188" s="32">
        <v>138373</v>
      </c>
      <c r="AA188" s="32">
        <v>36000</v>
      </c>
      <c r="AB188" s="32">
        <v>8000</v>
      </c>
      <c r="AC188" s="32">
        <v>1760890</v>
      </c>
      <c r="AD188" s="32">
        <v>37300</v>
      </c>
      <c r="AE188" s="32">
        <v>14800</v>
      </c>
      <c r="AF188" s="32">
        <v>581600</v>
      </c>
      <c r="AG188" s="32">
        <v>95600</v>
      </c>
      <c r="AH188" s="32">
        <v>36300</v>
      </c>
      <c r="AI188" s="32">
        <v>995290</v>
      </c>
      <c r="AJ188" s="32">
        <v>132300</v>
      </c>
      <c r="AK188" s="32">
        <v>21900</v>
      </c>
      <c r="AL188" s="32">
        <v>39050</v>
      </c>
      <c r="AM188" s="32">
        <v>37300</v>
      </c>
      <c r="AN188" s="32">
        <v>34050</v>
      </c>
      <c r="AO188" s="32">
        <v>605600</v>
      </c>
      <c r="AP188" s="32">
        <v>14200</v>
      </c>
      <c r="AQ188" s="32">
        <v>0</v>
      </c>
      <c r="AR188" s="32">
        <v>430500</v>
      </c>
      <c r="AS188" s="32">
        <v>13000</v>
      </c>
      <c r="AT188" s="32">
        <v>0</v>
      </c>
      <c r="AU188" s="32">
        <v>0</v>
      </c>
      <c r="AV188" s="32">
        <v>147900</v>
      </c>
      <c r="AW188" s="32"/>
      <c r="AX188" s="26"/>
    </row>
    <row r="189" spans="1:50" x14ac:dyDescent="0.35">
      <c r="A189" t="s">
        <v>1221</v>
      </c>
      <c r="B189" s="33">
        <v>41090</v>
      </c>
      <c r="C189" s="32">
        <v>3641813</v>
      </c>
      <c r="D189" s="32">
        <v>213950</v>
      </c>
      <c r="E189" s="32">
        <v>43800</v>
      </c>
      <c r="F189" s="32">
        <v>0</v>
      </c>
      <c r="G189" s="32">
        <v>0</v>
      </c>
      <c r="H189" s="32">
        <v>0</v>
      </c>
      <c r="I189" s="32">
        <v>64000</v>
      </c>
      <c r="J189" s="32">
        <v>0</v>
      </c>
      <c r="K189" s="32">
        <v>0</v>
      </c>
      <c r="L189" s="32">
        <v>102200</v>
      </c>
      <c r="M189" s="32">
        <v>0</v>
      </c>
      <c r="N189" s="32">
        <v>3950</v>
      </c>
      <c r="O189" s="32">
        <v>922573</v>
      </c>
      <c r="P189" s="32">
        <v>262400</v>
      </c>
      <c r="Q189" s="32">
        <v>72500</v>
      </c>
      <c r="R189" s="32">
        <v>81000</v>
      </c>
      <c r="S189" s="32">
        <v>53500</v>
      </c>
      <c r="T189" s="32">
        <v>21500</v>
      </c>
      <c r="U189" s="32">
        <v>69300</v>
      </c>
      <c r="V189" s="32">
        <v>0</v>
      </c>
      <c r="W189" s="32">
        <v>0</v>
      </c>
      <c r="X189" s="32">
        <v>12500</v>
      </c>
      <c r="Y189" s="32">
        <v>167500</v>
      </c>
      <c r="Z189" s="32">
        <v>138373</v>
      </c>
      <c r="AA189" s="32">
        <v>36000</v>
      </c>
      <c r="AB189" s="32">
        <v>8000</v>
      </c>
      <c r="AC189" s="32">
        <v>1766790</v>
      </c>
      <c r="AD189" s="32">
        <v>37300</v>
      </c>
      <c r="AE189" s="32">
        <v>15200</v>
      </c>
      <c r="AF189" s="32">
        <v>585500</v>
      </c>
      <c r="AG189" s="32">
        <v>95600</v>
      </c>
      <c r="AH189" s="32">
        <v>36300</v>
      </c>
      <c r="AI189" s="32">
        <v>996890</v>
      </c>
      <c r="AJ189" s="32">
        <v>132300</v>
      </c>
      <c r="AK189" s="32">
        <v>21900</v>
      </c>
      <c r="AL189" s="32">
        <v>39050</v>
      </c>
      <c r="AM189" s="32">
        <v>37300</v>
      </c>
      <c r="AN189" s="32">
        <v>34050</v>
      </c>
      <c r="AO189" s="32">
        <v>606200</v>
      </c>
      <c r="AP189" s="32">
        <v>14200</v>
      </c>
      <c r="AQ189" s="32">
        <v>0</v>
      </c>
      <c r="AR189" s="32">
        <v>430500</v>
      </c>
      <c r="AS189" s="32">
        <v>13000</v>
      </c>
      <c r="AT189" s="32">
        <v>0</v>
      </c>
      <c r="AU189" s="32">
        <v>0</v>
      </c>
      <c r="AV189" s="32">
        <v>148500</v>
      </c>
      <c r="AW189" s="32"/>
      <c r="AX189" s="26"/>
    </row>
    <row r="190" spans="1:50" x14ac:dyDescent="0.35">
      <c r="A190" t="s">
        <v>1221</v>
      </c>
      <c r="B190" s="33">
        <v>41455</v>
      </c>
      <c r="C190" s="32">
        <v>3758347</v>
      </c>
      <c r="D190" s="32">
        <v>263950</v>
      </c>
      <c r="E190" s="32">
        <v>43800</v>
      </c>
      <c r="F190" s="32">
        <v>0</v>
      </c>
      <c r="G190" s="32">
        <v>0</v>
      </c>
      <c r="H190" s="32">
        <v>0</v>
      </c>
      <c r="I190" s="32">
        <v>64000</v>
      </c>
      <c r="J190" s="32">
        <v>0</v>
      </c>
      <c r="K190" s="32">
        <v>0</v>
      </c>
      <c r="L190" s="32">
        <v>152200</v>
      </c>
      <c r="M190" s="32">
        <v>0</v>
      </c>
      <c r="N190" s="32">
        <v>3950</v>
      </c>
      <c r="O190" s="32">
        <v>906807</v>
      </c>
      <c r="P190" s="32">
        <v>245600</v>
      </c>
      <c r="Q190" s="32">
        <v>70500</v>
      </c>
      <c r="R190" s="32">
        <v>81000</v>
      </c>
      <c r="S190" s="32">
        <v>53500</v>
      </c>
      <c r="T190" s="32">
        <v>21500</v>
      </c>
      <c r="U190" s="32">
        <v>72300</v>
      </c>
      <c r="V190" s="32">
        <v>0</v>
      </c>
      <c r="W190" s="32">
        <v>0</v>
      </c>
      <c r="X190" s="32">
        <v>12500</v>
      </c>
      <c r="Y190" s="32">
        <v>167500</v>
      </c>
      <c r="Z190" s="32">
        <v>138407</v>
      </c>
      <c r="AA190" s="32">
        <v>36000</v>
      </c>
      <c r="AB190" s="32">
        <v>8000</v>
      </c>
      <c r="AC190" s="32">
        <v>1845790</v>
      </c>
      <c r="AD190" s="32">
        <v>36300</v>
      </c>
      <c r="AE190" s="32">
        <v>15200</v>
      </c>
      <c r="AF190" s="32">
        <v>589000</v>
      </c>
      <c r="AG190" s="32">
        <v>95600</v>
      </c>
      <c r="AH190" s="32">
        <v>31300</v>
      </c>
      <c r="AI190" s="32">
        <v>1078390</v>
      </c>
      <c r="AJ190" s="32">
        <v>133600</v>
      </c>
      <c r="AK190" s="32">
        <v>21900</v>
      </c>
      <c r="AL190" s="32">
        <v>39050</v>
      </c>
      <c r="AM190" s="32">
        <v>37300</v>
      </c>
      <c r="AN190" s="32">
        <v>35350</v>
      </c>
      <c r="AO190" s="32">
        <v>608200</v>
      </c>
      <c r="AP190" s="32">
        <v>14200</v>
      </c>
      <c r="AQ190" s="32">
        <v>0</v>
      </c>
      <c r="AR190" s="32">
        <v>431500</v>
      </c>
      <c r="AS190" s="32">
        <v>13000</v>
      </c>
      <c r="AT190" s="32">
        <v>0</v>
      </c>
      <c r="AU190" s="32">
        <v>0</v>
      </c>
      <c r="AV190" s="32">
        <v>149500</v>
      </c>
      <c r="AW190" s="32"/>
      <c r="AX190" s="26"/>
    </row>
    <row r="191" spans="1:50" x14ac:dyDescent="0.35">
      <c r="A191" t="s">
        <v>1221</v>
      </c>
      <c r="B191" s="33">
        <v>41820</v>
      </c>
      <c r="C191" s="32">
        <v>3759323</v>
      </c>
      <c r="D191" s="32">
        <v>263950</v>
      </c>
      <c r="E191" s="32">
        <v>43800</v>
      </c>
      <c r="F191" s="32">
        <v>0</v>
      </c>
      <c r="G191" s="32">
        <v>0</v>
      </c>
      <c r="H191" s="32">
        <v>0</v>
      </c>
      <c r="I191" s="32">
        <v>64000</v>
      </c>
      <c r="J191" s="32">
        <v>0</v>
      </c>
      <c r="K191" s="32">
        <v>0</v>
      </c>
      <c r="L191" s="32">
        <v>152200</v>
      </c>
      <c r="M191" s="32">
        <v>0</v>
      </c>
      <c r="N191" s="32">
        <v>3950</v>
      </c>
      <c r="O191" s="32">
        <v>910193</v>
      </c>
      <c r="P191" s="32">
        <v>247300</v>
      </c>
      <c r="Q191" s="32">
        <v>70500</v>
      </c>
      <c r="R191" s="32">
        <v>81000</v>
      </c>
      <c r="S191" s="32">
        <v>53500</v>
      </c>
      <c r="T191" s="32">
        <v>21500</v>
      </c>
      <c r="U191" s="32">
        <v>75300</v>
      </c>
      <c r="V191" s="32">
        <v>0</v>
      </c>
      <c r="W191" s="32">
        <v>0</v>
      </c>
      <c r="X191" s="32">
        <v>12500</v>
      </c>
      <c r="Y191" s="32">
        <v>166500</v>
      </c>
      <c r="Z191" s="32">
        <v>138093</v>
      </c>
      <c r="AA191" s="32">
        <v>36000</v>
      </c>
      <c r="AB191" s="32">
        <v>8000</v>
      </c>
      <c r="AC191" s="32">
        <v>1855330</v>
      </c>
      <c r="AD191" s="32">
        <v>36300</v>
      </c>
      <c r="AE191" s="32">
        <v>15200</v>
      </c>
      <c r="AF191" s="32">
        <v>600640</v>
      </c>
      <c r="AG191" s="32">
        <v>95600</v>
      </c>
      <c r="AH191" s="32">
        <v>31300</v>
      </c>
      <c r="AI191" s="32">
        <v>1076290</v>
      </c>
      <c r="AJ191" s="32">
        <v>133250</v>
      </c>
      <c r="AK191" s="32">
        <v>21900</v>
      </c>
      <c r="AL191" s="32">
        <v>39550</v>
      </c>
      <c r="AM191" s="32">
        <v>35100</v>
      </c>
      <c r="AN191" s="32">
        <v>36700</v>
      </c>
      <c r="AO191" s="32">
        <v>596600</v>
      </c>
      <c r="AP191" s="32">
        <v>14200</v>
      </c>
      <c r="AQ191" s="32">
        <v>0</v>
      </c>
      <c r="AR191" s="32">
        <v>431500</v>
      </c>
      <c r="AS191" s="32">
        <v>13000</v>
      </c>
      <c r="AT191" s="32">
        <v>0</v>
      </c>
      <c r="AU191" s="32">
        <v>0</v>
      </c>
      <c r="AV191" s="32">
        <v>137900</v>
      </c>
      <c r="AW191" s="32"/>
      <c r="AX191" s="26"/>
    </row>
    <row r="192" spans="1:50" x14ac:dyDescent="0.35">
      <c r="A192" t="s">
        <v>1221</v>
      </c>
      <c r="B192" s="33">
        <v>42185</v>
      </c>
      <c r="C192" s="32">
        <v>3740763</v>
      </c>
      <c r="D192" s="32">
        <v>263950</v>
      </c>
      <c r="E192" s="32">
        <v>43800</v>
      </c>
      <c r="F192" s="32">
        <v>0</v>
      </c>
      <c r="G192" s="32">
        <v>0</v>
      </c>
      <c r="H192" s="32">
        <v>0</v>
      </c>
      <c r="I192" s="32">
        <v>64000</v>
      </c>
      <c r="J192" s="32">
        <v>0</v>
      </c>
      <c r="K192" s="32">
        <v>0</v>
      </c>
      <c r="L192" s="32">
        <v>152200</v>
      </c>
      <c r="M192" s="32">
        <v>0</v>
      </c>
      <c r="N192" s="32">
        <v>3950</v>
      </c>
      <c r="O192" s="32">
        <v>887493</v>
      </c>
      <c r="P192" s="32">
        <v>247300</v>
      </c>
      <c r="Q192" s="32">
        <v>71500</v>
      </c>
      <c r="R192" s="32">
        <v>81000</v>
      </c>
      <c r="S192" s="32">
        <v>53800</v>
      </c>
      <c r="T192" s="32">
        <v>21500</v>
      </c>
      <c r="U192" s="32">
        <v>75300</v>
      </c>
      <c r="V192" s="32">
        <v>0</v>
      </c>
      <c r="W192" s="32">
        <v>0</v>
      </c>
      <c r="X192" s="32">
        <v>12500</v>
      </c>
      <c r="Y192" s="32">
        <v>166500</v>
      </c>
      <c r="Z192" s="32">
        <v>114093</v>
      </c>
      <c r="AA192" s="32">
        <v>36000</v>
      </c>
      <c r="AB192" s="32">
        <v>8000</v>
      </c>
      <c r="AC192" s="32">
        <v>1860270</v>
      </c>
      <c r="AD192" s="32">
        <v>36300</v>
      </c>
      <c r="AE192" s="32">
        <v>15200</v>
      </c>
      <c r="AF192" s="32">
        <v>604990</v>
      </c>
      <c r="AG192" s="32">
        <v>95600</v>
      </c>
      <c r="AH192" s="32">
        <v>31300</v>
      </c>
      <c r="AI192" s="32">
        <v>1076880</v>
      </c>
      <c r="AJ192" s="32">
        <v>131450</v>
      </c>
      <c r="AK192" s="32">
        <v>21900</v>
      </c>
      <c r="AL192" s="32">
        <v>39550</v>
      </c>
      <c r="AM192" s="32">
        <v>35100</v>
      </c>
      <c r="AN192" s="32">
        <v>34900</v>
      </c>
      <c r="AO192" s="32">
        <v>597600</v>
      </c>
      <c r="AP192" s="32">
        <v>14200</v>
      </c>
      <c r="AQ192" s="32">
        <v>0</v>
      </c>
      <c r="AR192" s="32">
        <v>432500</v>
      </c>
      <c r="AS192" s="32">
        <v>13000</v>
      </c>
      <c r="AT192" s="32">
        <v>0</v>
      </c>
      <c r="AU192" s="32">
        <v>0</v>
      </c>
      <c r="AV192" s="32">
        <v>137900</v>
      </c>
      <c r="AW192" s="32"/>
      <c r="AX192" s="26"/>
    </row>
    <row r="193" spans="1:50" x14ac:dyDescent="0.35">
      <c r="A193" t="s">
        <v>1221</v>
      </c>
      <c r="B193" s="33">
        <v>42551</v>
      </c>
      <c r="C193" s="32">
        <v>3743063</v>
      </c>
      <c r="D193" s="32">
        <v>263950</v>
      </c>
      <c r="E193" s="32">
        <v>43800</v>
      </c>
      <c r="F193" s="32">
        <v>0</v>
      </c>
      <c r="G193" s="32">
        <v>0</v>
      </c>
      <c r="H193" s="32">
        <v>0</v>
      </c>
      <c r="I193" s="32">
        <v>64000</v>
      </c>
      <c r="J193" s="32">
        <v>0</v>
      </c>
      <c r="K193" s="32">
        <v>0</v>
      </c>
      <c r="L193" s="32">
        <v>152200</v>
      </c>
      <c r="M193" s="32">
        <v>0</v>
      </c>
      <c r="N193" s="32">
        <v>3950</v>
      </c>
      <c r="O193" s="32">
        <v>892693</v>
      </c>
      <c r="P193" s="32">
        <v>247700</v>
      </c>
      <c r="Q193" s="32">
        <v>71500</v>
      </c>
      <c r="R193" s="32">
        <v>81000</v>
      </c>
      <c r="S193" s="32">
        <v>53800</v>
      </c>
      <c r="T193" s="32">
        <v>21500</v>
      </c>
      <c r="U193" s="32">
        <v>75300</v>
      </c>
      <c r="V193" s="32">
        <v>0</v>
      </c>
      <c r="W193" s="32">
        <v>0</v>
      </c>
      <c r="X193" s="32">
        <v>12500</v>
      </c>
      <c r="Y193" s="32">
        <v>170300</v>
      </c>
      <c r="Z193" s="32">
        <v>115093</v>
      </c>
      <c r="AA193" s="32">
        <v>36000</v>
      </c>
      <c r="AB193" s="32">
        <v>8000</v>
      </c>
      <c r="AC193" s="32">
        <v>1864470</v>
      </c>
      <c r="AD193" s="32">
        <v>37300</v>
      </c>
      <c r="AE193" s="32">
        <v>15300</v>
      </c>
      <c r="AF193" s="32">
        <v>607490</v>
      </c>
      <c r="AG193" s="32">
        <v>95600</v>
      </c>
      <c r="AH193" s="32">
        <v>31300</v>
      </c>
      <c r="AI193" s="32">
        <v>1077480</v>
      </c>
      <c r="AJ193" s="32">
        <v>133850</v>
      </c>
      <c r="AK193" s="32">
        <v>21900</v>
      </c>
      <c r="AL193" s="32">
        <v>39550</v>
      </c>
      <c r="AM193" s="32">
        <v>36800</v>
      </c>
      <c r="AN193" s="32">
        <v>35600</v>
      </c>
      <c r="AO193" s="32">
        <v>588100</v>
      </c>
      <c r="AP193" s="32">
        <v>14200</v>
      </c>
      <c r="AQ193" s="32">
        <v>0</v>
      </c>
      <c r="AR193" s="32">
        <v>422500</v>
      </c>
      <c r="AS193" s="32">
        <v>13500</v>
      </c>
      <c r="AT193" s="32">
        <v>0</v>
      </c>
      <c r="AU193" s="32">
        <v>0</v>
      </c>
      <c r="AV193" s="32">
        <v>137900</v>
      </c>
      <c r="AW193" s="32"/>
      <c r="AX193" s="26"/>
    </row>
    <row r="194" spans="1:50" x14ac:dyDescent="0.35">
      <c r="A194" t="s">
        <v>1221</v>
      </c>
      <c r="B194" s="33">
        <v>42916</v>
      </c>
      <c r="C194" s="32">
        <v>3749813</v>
      </c>
      <c r="D194" s="32">
        <v>249200</v>
      </c>
      <c r="E194" s="32">
        <v>43800</v>
      </c>
      <c r="F194" s="32">
        <v>0</v>
      </c>
      <c r="G194" s="32">
        <v>0</v>
      </c>
      <c r="H194" s="32">
        <v>0</v>
      </c>
      <c r="I194" s="32">
        <v>64000</v>
      </c>
      <c r="J194" s="32">
        <v>0</v>
      </c>
      <c r="K194" s="32">
        <v>0</v>
      </c>
      <c r="L194" s="32">
        <v>136700</v>
      </c>
      <c r="M194" s="32">
        <v>0</v>
      </c>
      <c r="N194" s="32">
        <v>4700</v>
      </c>
      <c r="O194" s="32">
        <v>896593</v>
      </c>
      <c r="P194" s="32">
        <v>247700</v>
      </c>
      <c r="Q194" s="32">
        <v>71500</v>
      </c>
      <c r="R194" s="32">
        <v>81000</v>
      </c>
      <c r="S194" s="32">
        <v>55300</v>
      </c>
      <c r="T194" s="32">
        <v>21500</v>
      </c>
      <c r="U194" s="32">
        <v>75700</v>
      </c>
      <c r="V194" s="32">
        <v>0</v>
      </c>
      <c r="W194" s="32">
        <v>0</v>
      </c>
      <c r="X194" s="32">
        <v>12500</v>
      </c>
      <c r="Y194" s="32">
        <v>170300</v>
      </c>
      <c r="Z194" s="32">
        <v>117093</v>
      </c>
      <c r="AA194" s="32">
        <v>36000</v>
      </c>
      <c r="AB194" s="32">
        <v>8000</v>
      </c>
      <c r="AC194" s="32">
        <v>1872370</v>
      </c>
      <c r="AD194" s="32">
        <v>37300</v>
      </c>
      <c r="AE194" s="32">
        <v>15300</v>
      </c>
      <c r="AF194" s="32">
        <v>606890</v>
      </c>
      <c r="AG194" s="32">
        <v>95600</v>
      </c>
      <c r="AH194" s="32">
        <v>31300</v>
      </c>
      <c r="AI194" s="32">
        <v>1085980</v>
      </c>
      <c r="AJ194" s="32">
        <v>133850</v>
      </c>
      <c r="AK194" s="32">
        <v>21900</v>
      </c>
      <c r="AL194" s="32">
        <v>39550</v>
      </c>
      <c r="AM194" s="32">
        <v>36800</v>
      </c>
      <c r="AN194" s="32">
        <v>35600</v>
      </c>
      <c r="AO194" s="32">
        <v>597800</v>
      </c>
      <c r="AP194" s="32">
        <v>13500</v>
      </c>
      <c r="AQ194" s="32">
        <v>0</v>
      </c>
      <c r="AR194" s="32">
        <v>426500</v>
      </c>
      <c r="AS194" s="32">
        <v>13500</v>
      </c>
      <c r="AT194" s="32">
        <v>0</v>
      </c>
      <c r="AU194" s="32">
        <v>0</v>
      </c>
      <c r="AV194" s="32">
        <v>144300</v>
      </c>
      <c r="AW194" s="32"/>
      <c r="AX194" s="26"/>
    </row>
    <row r="195" spans="1:50" x14ac:dyDescent="0.35">
      <c r="A195" t="s">
        <v>1221</v>
      </c>
      <c r="B195" s="33">
        <v>43281</v>
      </c>
      <c r="C195" s="32">
        <v>3801313</v>
      </c>
      <c r="D195" s="32">
        <v>266700</v>
      </c>
      <c r="E195" s="32">
        <v>43800</v>
      </c>
      <c r="F195" s="32">
        <v>0</v>
      </c>
      <c r="G195" s="32">
        <v>0</v>
      </c>
      <c r="H195" s="32">
        <v>0</v>
      </c>
      <c r="I195" s="32">
        <v>66000</v>
      </c>
      <c r="J195" s="32">
        <v>0</v>
      </c>
      <c r="K195" s="32">
        <v>0</v>
      </c>
      <c r="L195" s="32">
        <v>152200</v>
      </c>
      <c r="M195" s="32">
        <v>0</v>
      </c>
      <c r="N195" s="32">
        <v>4700</v>
      </c>
      <c r="O195" s="32">
        <v>901993</v>
      </c>
      <c r="P195" s="32">
        <v>249500</v>
      </c>
      <c r="Q195" s="32">
        <v>71500</v>
      </c>
      <c r="R195" s="32">
        <v>81600</v>
      </c>
      <c r="S195" s="32">
        <v>56300</v>
      </c>
      <c r="T195" s="32">
        <v>21500</v>
      </c>
      <c r="U195" s="32">
        <v>75700</v>
      </c>
      <c r="V195" s="32">
        <v>0</v>
      </c>
      <c r="W195" s="32">
        <v>0</v>
      </c>
      <c r="X195" s="32">
        <v>12500</v>
      </c>
      <c r="Y195" s="32">
        <v>170300</v>
      </c>
      <c r="Z195" s="32">
        <v>117793</v>
      </c>
      <c r="AA195" s="32">
        <v>36000</v>
      </c>
      <c r="AB195" s="32">
        <v>9300</v>
      </c>
      <c r="AC195" s="32">
        <v>1920370</v>
      </c>
      <c r="AD195" s="32">
        <v>37300</v>
      </c>
      <c r="AE195" s="32">
        <v>15300</v>
      </c>
      <c r="AF195" s="32">
        <v>649890</v>
      </c>
      <c r="AG195" s="32">
        <v>95600</v>
      </c>
      <c r="AH195" s="32">
        <v>31300</v>
      </c>
      <c r="AI195" s="32">
        <v>1090980</v>
      </c>
      <c r="AJ195" s="32">
        <v>132350</v>
      </c>
      <c r="AK195" s="32">
        <v>21900</v>
      </c>
      <c r="AL195" s="32">
        <v>39550</v>
      </c>
      <c r="AM195" s="32">
        <v>36800</v>
      </c>
      <c r="AN195" s="32">
        <v>34100</v>
      </c>
      <c r="AO195" s="32">
        <v>579900</v>
      </c>
      <c r="AP195" s="32">
        <v>13500</v>
      </c>
      <c r="AQ195" s="32">
        <v>0</v>
      </c>
      <c r="AR195" s="32">
        <v>408500</v>
      </c>
      <c r="AS195" s="32">
        <v>13500</v>
      </c>
      <c r="AT195" s="32">
        <v>0</v>
      </c>
      <c r="AU195" s="32">
        <v>0</v>
      </c>
      <c r="AV195" s="32">
        <v>144400</v>
      </c>
      <c r="AW195" s="32"/>
      <c r="AX195" s="26"/>
    </row>
    <row r="196" spans="1:50" x14ac:dyDescent="0.35">
      <c r="A196" t="s">
        <v>1221</v>
      </c>
      <c r="B196" s="33">
        <v>43646</v>
      </c>
      <c r="C196" s="32">
        <v>3810013</v>
      </c>
      <c r="D196" s="32">
        <v>268600</v>
      </c>
      <c r="E196" s="32">
        <v>43800</v>
      </c>
      <c r="F196" s="32">
        <v>0</v>
      </c>
      <c r="G196" s="32">
        <v>0</v>
      </c>
      <c r="H196" s="32">
        <v>0</v>
      </c>
      <c r="I196" s="32">
        <v>67900</v>
      </c>
      <c r="J196" s="32">
        <v>0</v>
      </c>
      <c r="K196" s="32">
        <v>0</v>
      </c>
      <c r="L196" s="32">
        <v>152200</v>
      </c>
      <c r="M196" s="32">
        <v>0</v>
      </c>
      <c r="N196" s="32">
        <v>4700</v>
      </c>
      <c r="O196" s="32">
        <v>904593</v>
      </c>
      <c r="P196" s="32">
        <v>249000</v>
      </c>
      <c r="Q196" s="32">
        <v>71500</v>
      </c>
      <c r="R196" s="32">
        <v>81600</v>
      </c>
      <c r="S196" s="32">
        <v>58300</v>
      </c>
      <c r="T196" s="32">
        <v>21500</v>
      </c>
      <c r="U196" s="32">
        <v>75700</v>
      </c>
      <c r="V196" s="32">
        <v>0</v>
      </c>
      <c r="W196" s="32">
        <v>0</v>
      </c>
      <c r="X196" s="32">
        <v>13600</v>
      </c>
      <c r="Y196" s="32">
        <v>170300</v>
      </c>
      <c r="Z196" s="32">
        <v>117793</v>
      </c>
      <c r="AA196" s="32">
        <v>36000</v>
      </c>
      <c r="AB196" s="32">
        <v>9300</v>
      </c>
      <c r="AC196" s="32">
        <v>1927870</v>
      </c>
      <c r="AD196" s="32">
        <v>37300</v>
      </c>
      <c r="AE196" s="32">
        <v>15300</v>
      </c>
      <c r="AF196" s="32">
        <v>657890</v>
      </c>
      <c r="AG196" s="32">
        <v>101600</v>
      </c>
      <c r="AH196" s="32">
        <v>31300</v>
      </c>
      <c r="AI196" s="32">
        <v>1084480</v>
      </c>
      <c r="AJ196" s="32">
        <v>132450</v>
      </c>
      <c r="AK196" s="32">
        <v>21900</v>
      </c>
      <c r="AL196" s="32">
        <v>39550</v>
      </c>
      <c r="AM196" s="32">
        <v>36900</v>
      </c>
      <c r="AN196" s="32">
        <v>34100</v>
      </c>
      <c r="AO196" s="32">
        <v>576500</v>
      </c>
      <c r="AP196" s="32">
        <v>13500</v>
      </c>
      <c r="AQ196" s="32">
        <v>0</v>
      </c>
      <c r="AR196" s="32">
        <v>407500</v>
      </c>
      <c r="AS196" s="32">
        <v>13500</v>
      </c>
      <c r="AT196" s="32">
        <v>0</v>
      </c>
      <c r="AU196" s="32">
        <v>0</v>
      </c>
      <c r="AV196" s="32">
        <v>142000</v>
      </c>
      <c r="AW196" s="32"/>
      <c r="AX196" s="26"/>
    </row>
    <row r="197" spans="1:50" x14ac:dyDescent="0.35">
      <c r="A197" s="136" t="s">
        <v>1221</v>
      </c>
      <c r="B197" s="137">
        <v>44012</v>
      </c>
      <c r="C197" s="138">
        <v>3809028</v>
      </c>
      <c r="D197" s="138">
        <v>268600</v>
      </c>
      <c r="E197" s="138">
        <v>43800</v>
      </c>
      <c r="F197" s="138">
        <v>0</v>
      </c>
      <c r="G197" s="138">
        <v>0</v>
      </c>
      <c r="H197" s="138">
        <v>0</v>
      </c>
      <c r="I197" s="138">
        <v>67900</v>
      </c>
      <c r="J197" s="138">
        <v>0</v>
      </c>
      <c r="K197" s="138">
        <v>0</v>
      </c>
      <c r="L197" s="138">
        <v>152200</v>
      </c>
      <c r="M197" s="138">
        <v>0</v>
      </c>
      <c r="N197" s="138">
        <v>4700</v>
      </c>
      <c r="O197" s="138">
        <v>900958</v>
      </c>
      <c r="P197" s="138">
        <v>250100</v>
      </c>
      <c r="Q197" s="138">
        <v>71500</v>
      </c>
      <c r="R197" s="138">
        <v>84000</v>
      </c>
      <c r="S197" s="138">
        <v>58000</v>
      </c>
      <c r="T197" s="138">
        <v>21500</v>
      </c>
      <c r="U197" s="138">
        <v>73800</v>
      </c>
      <c r="V197" s="138">
        <v>0</v>
      </c>
      <c r="W197" s="138">
        <v>0</v>
      </c>
      <c r="X197" s="138">
        <v>12500</v>
      </c>
      <c r="Y197" s="138">
        <v>170800</v>
      </c>
      <c r="Z197" s="138">
        <v>113458</v>
      </c>
      <c r="AA197" s="138">
        <v>36000</v>
      </c>
      <c r="AB197" s="138">
        <v>9300</v>
      </c>
      <c r="AC197" s="138">
        <v>1935870</v>
      </c>
      <c r="AD197" s="138">
        <v>37300</v>
      </c>
      <c r="AE197" s="138">
        <v>15300</v>
      </c>
      <c r="AF197" s="138">
        <v>663390</v>
      </c>
      <c r="AG197" s="138">
        <v>101600</v>
      </c>
      <c r="AH197" s="138">
        <v>31200</v>
      </c>
      <c r="AI197" s="138">
        <v>1087080</v>
      </c>
      <c r="AJ197" s="138">
        <v>128100</v>
      </c>
      <c r="AK197" s="138">
        <v>21900</v>
      </c>
      <c r="AL197" s="138">
        <v>35200</v>
      </c>
      <c r="AM197" s="138">
        <v>36900</v>
      </c>
      <c r="AN197" s="138">
        <v>34100</v>
      </c>
      <c r="AO197" s="138">
        <v>575500</v>
      </c>
      <c r="AP197" s="138">
        <v>13500</v>
      </c>
      <c r="AQ197" s="138">
        <v>0</v>
      </c>
      <c r="AR197" s="138">
        <v>408000</v>
      </c>
      <c r="AS197" s="138">
        <v>13500</v>
      </c>
      <c r="AT197" s="138">
        <v>0</v>
      </c>
      <c r="AU197" s="138">
        <v>0</v>
      </c>
      <c r="AV197" s="138">
        <v>140500</v>
      </c>
      <c r="AW197" s="32"/>
      <c r="AX197" s="26"/>
    </row>
    <row r="198" spans="1:50" x14ac:dyDescent="0.35">
      <c r="B198" s="33"/>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26"/>
    </row>
    <row r="199" spans="1:50" x14ac:dyDescent="0.35">
      <c r="A199" s="2" t="s">
        <v>178</v>
      </c>
      <c r="B199" s="2" t="s">
        <v>177</v>
      </c>
      <c r="AX199" s="26"/>
    </row>
    <row r="200" spans="1:50" ht="16" customHeight="1" x14ac:dyDescent="0.35">
      <c r="A200" s="2" t="s">
        <v>150</v>
      </c>
      <c r="B200" s="29" t="s">
        <v>179</v>
      </c>
      <c r="C200" s="29" t="s">
        <v>179</v>
      </c>
      <c r="D200" s="29" t="s">
        <v>179</v>
      </c>
      <c r="E200" s="29" t="s">
        <v>179</v>
      </c>
      <c r="F200" s="29" t="s">
        <v>179</v>
      </c>
      <c r="G200" s="29" t="s">
        <v>179</v>
      </c>
      <c r="H200" s="29" t="s">
        <v>179</v>
      </c>
      <c r="I200" s="29" t="s">
        <v>179</v>
      </c>
      <c r="J200" s="29" t="s">
        <v>179</v>
      </c>
      <c r="K200" s="29" t="s">
        <v>179</v>
      </c>
      <c r="L200" s="29" t="s">
        <v>179</v>
      </c>
      <c r="M200" s="29" t="s">
        <v>179</v>
      </c>
      <c r="N200" s="29" t="s">
        <v>179</v>
      </c>
      <c r="O200" s="29" t="s">
        <v>179</v>
      </c>
      <c r="P200" s="29" t="s">
        <v>179</v>
      </c>
      <c r="Q200" s="29" t="s">
        <v>179</v>
      </c>
      <c r="R200" s="29" t="s">
        <v>179</v>
      </c>
      <c r="S200" s="29" t="s">
        <v>179</v>
      </c>
      <c r="T200" s="29" t="s">
        <v>179</v>
      </c>
      <c r="U200" s="29" t="s">
        <v>179</v>
      </c>
      <c r="V200" s="29" t="s">
        <v>179</v>
      </c>
      <c r="W200" s="29" t="s">
        <v>179</v>
      </c>
      <c r="X200" s="29" t="s">
        <v>179</v>
      </c>
      <c r="Y200" s="29" t="s">
        <v>179</v>
      </c>
      <c r="Z200" s="29" t="s">
        <v>179</v>
      </c>
      <c r="AA200" s="29" t="s">
        <v>179</v>
      </c>
      <c r="AB200" s="29" t="s">
        <v>179</v>
      </c>
      <c r="AC200" s="29" t="s">
        <v>179</v>
      </c>
      <c r="AD200" s="29" t="s">
        <v>179</v>
      </c>
      <c r="AE200" s="29" t="s">
        <v>179</v>
      </c>
      <c r="AF200" s="29" t="s">
        <v>179</v>
      </c>
      <c r="AG200" s="29" t="s">
        <v>179</v>
      </c>
      <c r="AH200" s="29" t="s">
        <v>179</v>
      </c>
      <c r="AI200" s="29" t="s">
        <v>179</v>
      </c>
      <c r="AJ200" s="29" t="s">
        <v>179</v>
      </c>
      <c r="AK200" s="29" t="s">
        <v>179</v>
      </c>
      <c r="AL200" s="29" t="s">
        <v>179</v>
      </c>
      <c r="AM200" s="29" t="s">
        <v>179</v>
      </c>
      <c r="AN200" s="29" t="s">
        <v>179</v>
      </c>
      <c r="AO200" s="29" t="s">
        <v>179</v>
      </c>
      <c r="AP200" s="29" t="s">
        <v>179</v>
      </c>
      <c r="AQ200" s="29" t="s">
        <v>179</v>
      </c>
      <c r="AR200" s="29" t="s">
        <v>179</v>
      </c>
      <c r="AS200" s="29" t="s">
        <v>179</v>
      </c>
      <c r="AT200" s="29" t="s">
        <v>179</v>
      </c>
      <c r="AU200" s="29" t="s">
        <v>179</v>
      </c>
      <c r="AV200" s="29" t="s">
        <v>179</v>
      </c>
      <c r="AW200" s="29"/>
      <c r="AX200" s="26" t="s">
        <v>58</v>
      </c>
    </row>
    <row r="201" spans="1:50" x14ac:dyDescent="0.35">
      <c r="A201" s="2" t="s">
        <v>146</v>
      </c>
      <c r="B201" s="126"/>
      <c r="C201" s="127" t="s">
        <v>146</v>
      </c>
      <c r="D201" s="127" t="s">
        <v>140</v>
      </c>
      <c r="E201" s="127" t="s">
        <v>140</v>
      </c>
      <c r="F201" s="127" t="s">
        <v>140</v>
      </c>
      <c r="G201" s="127" t="s">
        <v>140</v>
      </c>
      <c r="H201" s="127" t="s">
        <v>140</v>
      </c>
      <c r="I201" s="127" t="s">
        <v>140</v>
      </c>
      <c r="J201" s="127" t="s">
        <v>140</v>
      </c>
      <c r="K201" s="127" t="s">
        <v>140</v>
      </c>
      <c r="L201" s="127" t="s">
        <v>140</v>
      </c>
      <c r="M201" s="127" t="s">
        <v>140</v>
      </c>
      <c r="N201" s="127" t="s">
        <v>140</v>
      </c>
      <c r="O201" s="127" t="s">
        <v>140</v>
      </c>
      <c r="P201" s="127" t="s">
        <v>140</v>
      </c>
      <c r="Q201" s="127" t="s">
        <v>140</v>
      </c>
      <c r="R201" s="127" t="s">
        <v>140</v>
      </c>
      <c r="S201" s="127" t="s">
        <v>140</v>
      </c>
      <c r="T201" s="127" t="s">
        <v>140</v>
      </c>
      <c r="U201" s="127" t="s">
        <v>140</v>
      </c>
      <c r="V201" s="127" t="s">
        <v>140</v>
      </c>
      <c r="W201" s="127" t="s">
        <v>140</v>
      </c>
      <c r="X201" s="127" t="s">
        <v>140</v>
      </c>
      <c r="Y201" s="127" t="s">
        <v>140</v>
      </c>
      <c r="Z201" s="127" t="s">
        <v>140</v>
      </c>
      <c r="AA201" s="127" t="s">
        <v>140</v>
      </c>
      <c r="AB201" s="127" t="s">
        <v>140</v>
      </c>
      <c r="AC201" s="127" t="s">
        <v>140</v>
      </c>
      <c r="AD201" s="127" t="s">
        <v>140</v>
      </c>
      <c r="AE201" s="127" t="s">
        <v>140</v>
      </c>
      <c r="AF201" s="127" t="s">
        <v>140</v>
      </c>
      <c r="AG201" s="127" t="s">
        <v>140</v>
      </c>
      <c r="AH201" s="127" t="s">
        <v>140</v>
      </c>
      <c r="AI201" s="127" t="s">
        <v>140</v>
      </c>
      <c r="AJ201" s="127" t="s">
        <v>140</v>
      </c>
      <c r="AK201" s="127" t="s">
        <v>140</v>
      </c>
      <c r="AL201" s="127" t="s">
        <v>140</v>
      </c>
      <c r="AM201" s="127" t="s">
        <v>140</v>
      </c>
      <c r="AN201" s="127" t="s">
        <v>140</v>
      </c>
      <c r="AO201" s="127" t="s">
        <v>140</v>
      </c>
      <c r="AP201" s="127" t="s">
        <v>140</v>
      </c>
      <c r="AQ201" s="127" t="s">
        <v>140</v>
      </c>
      <c r="AR201" s="127" t="s">
        <v>140</v>
      </c>
      <c r="AS201" s="127" t="s">
        <v>140</v>
      </c>
      <c r="AT201" s="127" t="s">
        <v>140</v>
      </c>
      <c r="AU201" s="127" t="s">
        <v>140</v>
      </c>
      <c r="AV201" s="127" t="s">
        <v>140</v>
      </c>
      <c r="AX201" s="26" t="s">
        <v>58</v>
      </c>
    </row>
    <row r="202" spans="1:50" x14ac:dyDescent="0.35">
      <c r="A202" s="2" t="s">
        <v>147</v>
      </c>
      <c r="B202" s="128"/>
      <c r="C202" s="129" t="str">
        <f>C201</f>
        <v>US</v>
      </c>
      <c r="D202" s="130" t="s">
        <v>1051</v>
      </c>
      <c r="E202" s="130" t="s">
        <v>1051</v>
      </c>
      <c r="F202" s="130" t="s">
        <v>1051</v>
      </c>
      <c r="G202" s="130" t="s">
        <v>1051</v>
      </c>
      <c r="H202" s="130" t="s">
        <v>1051</v>
      </c>
      <c r="I202" s="130" t="s">
        <v>1051</v>
      </c>
      <c r="J202" s="130" t="s">
        <v>1051</v>
      </c>
      <c r="K202" s="130" t="s">
        <v>1051</v>
      </c>
      <c r="L202" s="130" t="s">
        <v>1051</v>
      </c>
      <c r="M202" s="130" t="s">
        <v>1051</v>
      </c>
      <c r="N202" s="130" t="s">
        <v>1051</v>
      </c>
      <c r="O202" s="130" t="s">
        <v>1052</v>
      </c>
      <c r="P202" s="130" t="s">
        <v>1052</v>
      </c>
      <c r="Q202" s="130" t="s">
        <v>1052</v>
      </c>
      <c r="R202" s="130" t="s">
        <v>1052</v>
      </c>
      <c r="S202" s="130" t="s">
        <v>1052</v>
      </c>
      <c r="T202" s="130" t="s">
        <v>1052</v>
      </c>
      <c r="U202" s="130" t="s">
        <v>1052</v>
      </c>
      <c r="V202" s="130" t="s">
        <v>1052</v>
      </c>
      <c r="W202" s="130" t="s">
        <v>1052</v>
      </c>
      <c r="X202" s="130" t="s">
        <v>1052</v>
      </c>
      <c r="Y202" s="130" t="s">
        <v>1052</v>
      </c>
      <c r="Z202" s="130" t="s">
        <v>1052</v>
      </c>
      <c r="AA202" s="130" t="s">
        <v>1052</v>
      </c>
      <c r="AB202" s="130" t="s">
        <v>1052</v>
      </c>
      <c r="AC202" s="130" t="s">
        <v>1053</v>
      </c>
      <c r="AD202" s="130" t="s">
        <v>1053</v>
      </c>
      <c r="AE202" s="130" t="s">
        <v>1053</v>
      </c>
      <c r="AF202" s="130" t="s">
        <v>1053</v>
      </c>
      <c r="AG202" s="130" t="s">
        <v>1053</v>
      </c>
      <c r="AH202" s="130" t="s">
        <v>1053</v>
      </c>
      <c r="AI202" s="130" t="s">
        <v>1053</v>
      </c>
      <c r="AJ202" s="130" t="s">
        <v>1054</v>
      </c>
      <c r="AK202" s="130" t="s">
        <v>1054</v>
      </c>
      <c r="AL202" s="130" t="s">
        <v>1054</v>
      </c>
      <c r="AM202" s="130" t="s">
        <v>1054</v>
      </c>
      <c r="AN202" s="130" t="s">
        <v>1054</v>
      </c>
      <c r="AO202" s="130" t="s">
        <v>1055</v>
      </c>
      <c r="AP202" s="130" t="s">
        <v>1055</v>
      </c>
      <c r="AQ202" s="130" t="s">
        <v>1055</v>
      </c>
      <c r="AR202" s="130" t="s">
        <v>1055</v>
      </c>
      <c r="AS202" s="130" t="s">
        <v>1055</v>
      </c>
      <c r="AT202" s="130" t="s">
        <v>1055</v>
      </c>
      <c r="AU202" s="130" t="s">
        <v>1055</v>
      </c>
      <c r="AV202" s="130" t="s">
        <v>1055</v>
      </c>
      <c r="AX202" s="26" t="s">
        <v>58</v>
      </c>
    </row>
    <row r="203" spans="1:50" x14ac:dyDescent="0.35">
      <c r="A203" s="2" t="s">
        <v>61</v>
      </c>
      <c r="B203" s="128"/>
      <c r="C203" s="129" t="str">
        <f>C202</f>
        <v>US</v>
      </c>
      <c r="D203" s="131" t="str">
        <f>D202</f>
        <v>PAD-1</v>
      </c>
      <c r="E203" s="132" t="s">
        <v>67</v>
      </c>
      <c r="F203" s="132" t="s">
        <v>120</v>
      </c>
      <c r="G203" s="132" t="s">
        <v>124</v>
      </c>
      <c r="H203" s="132" t="s">
        <v>116</v>
      </c>
      <c r="I203" s="132" t="s">
        <v>79</v>
      </c>
      <c r="J203" s="132" t="s">
        <v>117</v>
      </c>
      <c r="K203" s="132" t="s">
        <v>123</v>
      </c>
      <c r="L203" s="132" t="s">
        <v>84</v>
      </c>
      <c r="M203" s="132" t="s">
        <v>121</v>
      </c>
      <c r="N203" s="132" t="s">
        <v>89</v>
      </c>
      <c r="O203" s="131" t="str">
        <f>O202</f>
        <v>PAD-2</v>
      </c>
      <c r="P203" s="132" t="s">
        <v>69</v>
      </c>
      <c r="Q203" s="132" t="s">
        <v>70</v>
      </c>
      <c r="R203" s="132" t="s">
        <v>71</v>
      </c>
      <c r="S203" s="132" t="s">
        <v>72</v>
      </c>
      <c r="T203" s="132" t="s">
        <v>74</v>
      </c>
      <c r="U203" s="132" t="s">
        <v>75</v>
      </c>
      <c r="V203" s="132" t="s">
        <v>127</v>
      </c>
      <c r="W203" s="132" t="s">
        <v>128</v>
      </c>
      <c r="X203" s="132" t="s">
        <v>81</v>
      </c>
      <c r="Y203" s="132" t="s">
        <v>82</v>
      </c>
      <c r="Z203" s="132" t="s">
        <v>83</v>
      </c>
      <c r="AA203" s="132" t="s">
        <v>85</v>
      </c>
      <c r="AB203" s="132" t="s">
        <v>90</v>
      </c>
      <c r="AC203" s="131" t="str">
        <f>AC202</f>
        <v>PAD-3</v>
      </c>
      <c r="AD203" s="132" t="s">
        <v>62</v>
      </c>
      <c r="AE203" s="132" t="s">
        <v>64</v>
      </c>
      <c r="AF203" s="132" t="s">
        <v>73</v>
      </c>
      <c r="AG203" s="132" t="s">
        <v>76</v>
      </c>
      <c r="AH203" s="132" t="s">
        <v>80</v>
      </c>
      <c r="AI203" s="132" t="s">
        <v>86</v>
      </c>
      <c r="AJ203" s="131" t="str">
        <f>AJ202</f>
        <v>PAD-4</v>
      </c>
      <c r="AK203" s="132" t="s">
        <v>66</v>
      </c>
      <c r="AL203" s="132" t="s">
        <v>77</v>
      </c>
      <c r="AM203" s="132" t="s">
        <v>87</v>
      </c>
      <c r="AN203" s="132" t="s">
        <v>91</v>
      </c>
      <c r="AO203" s="131" t="str">
        <f>AO202</f>
        <v>PAD-5</v>
      </c>
      <c r="AP203" s="132" t="s">
        <v>63</v>
      </c>
      <c r="AQ203" s="132" t="s">
        <v>134</v>
      </c>
      <c r="AR203" s="132" t="s">
        <v>65</v>
      </c>
      <c r="AS203" s="132" t="s">
        <v>68</v>
      </c>
      <c r="AT203" s="132" t="s">
        <v>78</v>
      </c>
      <c r="AU203" s="132" t="s">
        <v>135</v>
      </c>
      <c r="AV203" s="132" t="s">
        <v>88</v>
      </c>
      <c r="AX203" s="26" t="s">
        <v>58</v>
      </c>
    </row>
    <row r="204" spans="1:50" ht="16" customHeight="1" x14ac:dyDescent="0.35">
      <c r="B204" s="29" t="s">
        <v>57</v>
      </c>
      <c r="C204" s="30" t="s">
        <v>152</v>
      </c>
      <c r="D204" s="30" t="s">
        <v>152</v>
      </c>
      <c r="E204" s="30" t="s">
        <v>152</v>
      </c>
      <c r="F204" s="30" t="s">
        <v>152</v>
      </c>
      <c r="G204" s="30" t="s">
        <v>152</v>
      </c>
      <c r="H204" s="30" t="s">
        <v>152</v>
      </c>
      <c r="I204" s="30" t="s">
        <v>152</v>
      </c>
      <c r="J204" s="30" t="s">
        <v>152</v>
      </c>
      <c r="K204" s="30" t="s">
        <v>152</v>
      </c>
      <c r="L204" s="30" t="s">
        <v>152</v>
      </c>
      <c r="M204" s="30" t="s">
        <v>152</v>
      </c>
      <c r="N204" s="30" t="s">
        <v>152</v>
      </c>
      <c r="O204" s="30" t="s">
        <v>152</v>
      </c>
      <c r="P204" s="30" t="s">
        <v>152</v>
      </c>
      <c r="Q204" s="30" t="s">
        <v>152</v>
      </c>
      <c r="R204" s="30" t="s">
        <v>152</v>
      </c>
      <c r="S204" s="30" t="s">
        <v>152</v>
      </c>
      <c r="T204" s="30" t="s">
        <v>152</v>
      </c>
      <c r="U204" s="30" t="s">
        <v>152</v>
      </c>
      <c r="V204" s="30" t="s">
        <v>152</v>
      </c>
      <c r="W204" s="30" t="s">
        <v>152</v>
      </c>
      <c r="X204" s="30" t="s">
        <v>152</v>
      </c>
      <c r="Y204" s="30" t="s">
        <v>152</v>
      </c>
      <c r="Z204" s="30" t="s">
        <v>152</v>
      </c>
      <c r="AA204" s="30" t="s">
        <v>152</v>
      </c>
      <c r="AB204" s="30" t="s">
        <v>152</v>
      </c>
      <c r="AC204" s="30" t="s">
        <v>152</v>
      </c>
      <c r="AD204" s="30" t="s">
        <v>152</v>
      </c>
      <c r="AE204" s="30" t="s">
        <v>152</v>
      </c>
      <c r="AF204" s="30" t="s">
        <v>152</v>
      </c>
      <c r="AG204" s="30" t="s">
        <v>152</v>
      </c>
      <c r="AH204" s="30" t="s">
        <v>152</v>
      </c>
      <c r="AI204" s="30" t="s">
        <v>152</v>
      </c>
      <c r="AJ204" s="30" t="s">
        <v>152</v>
      </c>
      <c r="AK204" s="30" t="s">
        <v>152</v>
      </c>
      <c r="AL204" s="30" t="s">
        <v>152</v>
      </c>
      <c r="AM204" s="30" t="s">
        <v>152</v>
      </c>
      <c r="AN204" s="30" t="s">
        <v>152</v>
      </c>
      <c r="AO204" s="30" t="s">
        <v>152</v>
      </c>
      <c r="AP204" s="30" t="s">
        <v>152</v>
      </c>
      <c r="AQ204" s="30" t="s">
        <v>152</v>
      </c>
      <c r="AR204" s="30" t="s">
        <v>152</v>
      </c>
      <c r="AS204" s="30" t="s">
        <v>152</v>
      </c>
      <c r="AT204" s="30" t="s">
        <v>152</v>
      </c>
      <c r="AU204" s="30" t="s">
        <v>152</v>
      </c>
      <c r="AV204" s="30" t="s">
        <v>152</v>
      </c>
      <c r="AW204" s="30"/>
      <c r="AX204" s="26" t="s">
        <v>58</v>
      </c>
    </row>
    <row r="205" spans="1:50" x14ac:dyDescent="0.35">
      <c r="A205" t="s">
        <v>1222</v>
      </c>
      <c r="B205" s="33">
        <v>40359</v>
      </c>
      <c r="C205" s="32">
        <v>16023206</v>
      </c>
      <c r="D205" s="32">
        <v>1173600</v>
      </c>
      <c r="E205" s="32">
        <v>0</v>
      </c>
      <c r="F205" s="32">
        <v>0</v>
      </c>
      <c r="G205" s="32">
        <v>0</v>
      </c>
      <c r="H205" s="32">
        <v>0</v>
      </c>
      <c r="I205" s="32">
        <v>391500</v>
      </c>
      <c r="J205" s="32">
        <v>0</v>
      </c>
      <c r="K205" s="32">
        <v>0</v>
      </c>
      <c r="L205" s="32">
        <v>690000</v>
      </c>
      <c r="M205" s="32">
        <v>73500</v>
      </c>
      <c r="N205" s="32">
        <v>18600</v>
      </c>
      <c r="O205" s="32">
        <v>3395526</v>
      </c>
      <c r="P205" s="32">
        <v>832050</v>
      </c>
      <c r="Q205" s="32">
        <v>332500</v>
      </c>
      <c r="R205" s="32">
        <v>327700</v>
      </c>
      <c r="S205" s="32">
        <v>267200</v>
      </c>
      <c r="T205" s="32">
        <v>102000</v>
      </c>
      <c r="U205" s="32">
        <v>400500</v>
      </c>
      <c r="V205" s="32">
        <v>0</v>
      </c>
      <c r="W205" s="32">
        <v>0</v>
      </c>
      <c r="X205" s="32">
        <v>31900</v>
      </c>
      <c r="Y205" s="32">
        <v>452000</v>
      </c>
      <c r="Z205" s="32">
        <v>454376</v>
      </c>
      <c r="AA205" s="32">
        <v>164600</v>
      </c>
      <c r="AB205" s="32">
        <v>30700</v>
      </c>
      <c r="AC205" s="32">
        <v>8381920</v>
      </c>
      <c r="AD205" s="32">
        <v>103000</v>
      </c>
      <c r="AE205" s="32">
        <v>90100</v>
      </c>
      <c r="AF205" s="32">
        <v>2711750</v>
      </c>
      <c r="AG205" s="32">
        <v>293500</v>
      </c>
      <c r="AH205" s="32">
        <v>157800</v>
      </c>
      <c r="AI205" s="32">
        <v>5025770</v>
      </c>
      <c r="AJ205" s="32">
        <v>561660</v>
      </c>
      <c r="AK205" s="32">
        <v>84100</v>
      </c>
      <c r="AL205" s="32">
        <v>211810</v>
      </c>
      <c r="AM205" s="32">
        <v>133000</v>
      </c>
      <c r="AN205" s="32">
        <v>132750</v>
      </c>
      <c r="AO205" s="32">
        <v>2510500</v>
      </c>
      <c r="AP205" s="32">
        <v>24500</v>
      </c>
      <c r="AQ205" s="32">
        <v>0</v>
      </c>
      <c r="AR205" s="32">
        <v>2050100</v>
      </c>
      <c r="AS205" s="32">
        <v>16500</v>
      </c>
      <c r="AT205" s="32">
        <v>0</v>
      </c>
      <c r="AU205" s="32">
        <v>0</v>
      </c>
      <c r="AV205" s="32">
        <v>419400</v>
      </c>
      <c r="AW205" s="32"/>
      <c r="AX205" s="26"/>
    </row>
    <row r="206" spans="1:50" x14ac:dyDescent="0.35">
      <c r="A206" t="s">
        <v>1222</v>
      </c>
      <c r="B206" s="33">
        <v>40724</v>
      </c>
      <c r="C206" s="32">
        <v>16682897</v>
      </c>
      <c r="D206" s="32">
        <v>1349600</v>
      </c>
      <c r="E206" s="32">
        <v>155500</v>
      </c>
      <c r="F206" s="32">
        <v>0</v>
      </c>
      <c r="G206" s="32">
        <v>0</v>
      </c>
      <c r="H206" s="32">
        <v>0</v>
      </c>
      <c r="I206" s="32">
        <v>409500</v>
      </c>
      <c r="J206" s="32">
        <v>0</v>
      </c>
      <c r="K206" s="32">
        <v>0</v>
      </c>
      <c r="L206" s="32">
        <v>692500</v>
      </c>
      <c r="M206" s="32">
        <v>73500</v>
      </c>
      <c r="N206" s="32">
        <v>18600</v>
      </c>
      <c r="O206" s="32">
        <v>3548157</v>
      </c>
      <c r="P206" s="32">
        <v>880650</v>
      </c>
      <c r="Q206" s="32">
        <v>380800</v>
      </c>
      <c r="R206" s="32">
        <v>356700</v>
      </c>
      <c r="S206" s="32">
        <v>269300</v>
      </c>
      <c r="T206" s="32">
        <v>102500</v>
      </c>
      <c r="U206" s="32">
        <v>403000</v>
      </c>
      <c r="V206" s="32">
        <v>0</v>
      </c>
      <c r="W206" s="32">
        <v>0</v>
      </c>
      <c r="X206" s="32">
        <v>34900</v>
      </c>
      <c r="Y206" s="32">
        <v>460500</v>
      </c>
      <c r="Z206" s="32">
        <v>462507</v>
      </c>
      <c r="AA206" s="32">
        <v>164600</v>
      </c>
      <c r="AB206" s="32">
        <v>32700</v>
      </c>
      <c r="AC206" s="32">
        <v>8718480</v>
      </c>
      <c r="AD206" s="32">
        <v>98000</v>
      </c>
      <c r="AE206" s="32">
        <v>91300</v>
      </c>
      <c r="AF206" s="32">
        <v>2800600</v>
      </c>
      <c r="AG206" s="32">
        <v>295300</v>
      </c>
      <c r="AH206" s="32">
        <v>158300</v>
      </c>
      <c r="AI206" s="32">
        <v>5274980</v>
      </c>
      <c r="AJ206" s="32">
        <v>556260</v>
      </c>
      <c r="AK206" s="32">
        <v>85000</v>
      </c>
      <c r="AL206" s="32">
        <v>204810</v>
      </c>
      <c r="AM206" s="32">
        <v>133200</v>
      </c>
      <c r="AN206" s="32">
        <v>133250</v>
      </c>
      <c r="AO206" s="32">
        <v>2510400</v>
      </c>
      <c r="AP206" s="32">
        <v>24500</v>
      </c>
      <c r="AQ206" s="32">
        <v>0</v>
      </c>
      <c r="AR206" s="32">
        <v>2063700</v>
      </c>
      <c r="AS206" s="32">
        <v>16500</v>
      </c>
      <c r="AT206" s="32">
        <v>0</v>
      </c>
      <c r="AU206" s="32">
        <v>0</v>
      </c>
      <c r="AV206" s="32">
        <v>405700</v>
      </c>
      <c r="AW206" s="32"/>
      <c r="AX206" s="26"/>
    </row>
    <row r="207" spans="1:50" x14ac:dyDescent="0.35">
      <c r="A207" t="s">
        <v>1222</v>
      </c>
      <c r="B207" s="33">
        <v>41090</v>
      </c>
      <c r="C207" s="32">
        <v>16565262</v>
      </c>
      <c r="D207" s="32">
        <v>956800</v>
      </c>
      <c r="E207" s="32">
        <v>155500</v>
      </c>
      <c r="F207" s="32">
        <v>0</v>
      </c>
      <c r="G207" s="32">
        <v>0</v>
      </c>
      <c r="H207" s="32">
        <v>0</v>
      </c>
      <c r="I207" s="32">
        <v>412100</v>
      </c>
      <c r="J207" s="32">
        <v>0</v>
      </c>
      <c r="K207" s="32">
        <v>0</v>
      </c>
      <c r="L207" s="32">
        <v>370600</v>
      </c>
      <c r="M207" s="32">
        <v>0</v>
      </c>
      <c r="N207" s="32">
        <v>18600</v>
      </c>
      <c r="O207" s="32">
        <v>3590712</v>
      </c>
      <c r="P207" s="32">
        <v>898150</v>
      </c>
      <c r="Q207" s="32">
        <v>380800</v>
      </c>
      <c r="R207" s="32">
        <v>367200</v>
      </c>
      <c r="S207" s="32">
        <v>269800</v>
      </c>
      <c r="T207" s="32">
        <v>105500</v>
      </c>
      <c r="U207" s="32">
        <v>401000</v>
      </c>
      <c r="V207" s="32">
        <v>0</v>
      </c>
      <c r="W207" s="32">
        <v>0</v>
      </c>
      <c r="X207" s="32">
        <v>34900</v>
      </c>
      <c r="Y207" s="32">
        <v>466500</v>
      </c>
      <c r="Z207" s="32">
        <v>484562</v>
      </c>
      <c r="AA207" s="32">
        <v>149600</v>
      </c>
      <c r="AB207" s="32">
        <v>32700</v>
      </c>
      <c r="AC207" s="32">
        <v>8896790</v>
      </c>
      <c r="AD207" s="32">
        <v>98000</v>
      </c>
      <c r="AE207" s="32">
        <v>91400</v>
      </c>
      <c r="AF207" s="32">
        <v>2878500</v>
      </c>
      <c r="AG207" s="32">
        <v>295300</v>
      </c>
      <c r="AH207" s="32">
        <v>158600</v>
      </c>
      <c r="AI207" s="32">
        <v>5374990</v>
      </c>
      <c r="AJ207" s="32">
        <v>558160</v>
      </c>
      <c r="AK207" s="32">
        <v>85000</v>
      </c>
      <c r="AL207" s="32">
        <v>205710</v>
      </c>
      <c r="AM207" s="32">
        <v>133200</v>
      </c>
      <c r="AN207" s="32">
        <v>134250</v>
      </c>
      <c r="AO207" s="32">
        <v>2562800</v>
      </c>
      <c r="AP207" s="32">
        <v>24500</v>
      </c>
      <c r="AQ207" s="32">
        <v>0</v>
      </c>
      <c r="AR207" s="32">
        <v>2090600</v>
      </c>
      <c r="AS207" s="32">
        <v>16500</v>
      </c>
      <c r="AT207" s="32">
        <v>0</v>
      </c>
      <c r="AU207" s="32">
        <v>0</v>
      </c>
      <c r="AV207" s="32">
        <v>431200</v>
      </c>
      <c r="AW207" s="32"/>
      <c r="AX207" s="26"/>
    </row>
    <row r="208" spans="1:50" x14ac:dyDescent="0.35">
      <c r="A208" t="s">
        <v>1222</v>
      </c>
      <c r="B208" s="33">
        <v>41455</v>
      </c>
      <c r="C208" s="32">
        <v>16860186</v>
      </c>
      <c r="D208" s="32">
        <v>1092500</v>
      </c>
      <c r="E208" s="32">
        <v>155500</v>
      </c>
      <c r="F208" s="32">
        <v>0</v>
      </c>
      <c r="G208" s="32">
        <v>0</v>
      </c>
      <c r="H208" s="32">
        <v>0</v>
      </c>
      <c r="I208" s="32">
        <v>380100</v>
      </c>
      <c r="J208" s="32">
        <v>0</v>
      </c>
      <c r="K208" s="32">
        <v>0</v>
      </c>
      <c r="L208" s="32">
        <v>538300</v>
      </c>
      <c r="M208" s="32">
        <v>0</v>
      </c>
      <c r="N208" s="32">
        <v>18600</v>
      </c>
      <c r="O208" s="32">
        <v>3601746</v>
      </c>
      <c r="P208" s="32">
        <v>904150</v>
      </c>
      <c r="Q208" s="32">
        <v>360000</v>
      </c>
      <c r="R208" s="32">
        <v>369200</v>
      </c>
      <c r="S208" s="32">
        <v>269800</v>
      </c>
      <c r="T208" s="32">
        <v>116500</v>
      </c>
      <c r="U208" s="32">
        <v>408200</v>
      </c>
      <c r="V208" s="32">
        <v>0</v>
      </c>
      <c r="W208" s="32">
        <v>0</v>
      </c>
      <c r="X208" s="32">
        <v>38700</v>
      </c>
      <c r="Y208" s="32">
        <v>469500</v>
      </c>
      <c r="Z208" s="32">
        <v>502996</v>
      </c>
      <c r="AA208" s="32">
        <v>129000</v>
      </c>
      <c r="AB208" s="32">
        <v>33700</v>
      </c>
      <c r="AC208" s="32">
        <v>9030080</v>
      </c>
      <c r="AD208" s="32">
        <v>98000</v>
      </c>
      <c r="AE208" s="32">
        <v>91900</v>
      </c>
      <c r="AF208" s="32">
        <v>2852300</v>
      </c>
      <c r="AG208" s="32">
        <v>295300</v>
      </c>
      <c r="AH208" s="32">
        <v>152100</v>
      </c>
      <c r="AI208" s="32">
        <v>5540480</v>
      </c>
      <c r="AJ208" s="32">
        <v>563660</v>
      </c>
      <c r="AK208" s="32">
        <v>85000</v>
      </c>
      <c r="AL208" s="32">
        <v>205710</v>
      </c>
      <c r="AM208" s="32">
        <v>133200</v>
      </c>
      <c r="AN208" s="32">
        <v>139750</v>
      </c>
      <c r="AO208" s="32">
        <v>2572200</v>
      </c>
      <c r="AP208" s="32">
        <v>24500</v>
      </c>
      <c r="AQ208" s="32">
        <v>0</v>
      </c>
      <c r="AR208" s="32">
        <v>2091200</v>
      </c>
      <c r="AS208" s="32">
        <v>16500</v>
      </c>
      <c r="AT208" s="32">
        <v>0</v>
      </c>
      <c r="AU208" s="32">
        <v>0</v>
      </c>
      <c r="AV208" s="32">
        <v>440000</v>
      </c>
      <c r="AW208" s="32"/>
      <c r="AX208" s="26"/>
    </row>
    <row r="209" spans="1:50" x14ac:dyDescent="0.35">
      <c r="A209" t="s">
        <v>1222</v>
      </c>
      <c r="B209" s="33">
        <v>41820</v>
      </c>
      <c r="C209" s="32">
        <v>17094540</v>
      </c>
      <c r="D209" s="32">
        <v>1023500</v>
      </c>
      <c r="E209" s="32">
        <v>150500</v>
      </c>
      <c r="F209" s="32">
        <v>0</v>
      </c>
      <c r="G209" s="32">
        <v>0</v>
      </c>
      <c r="H209" s="32">
        <v>0</v>
      </c>
      <c r="I209" s="32">
        <v>335100</v>
      </c>
      <c r="J209" s="32">
        <v>0</v>
      </c>
      <c r="K209" s="32">
        <v>0</v>
      </c>
      <c r="L209" s="32">
        <v>518300</v>
      </c>
      <c r="M209" s="32">
        <v>0</v>
      </c>
      <c r="N209" s="32">
        <v>19600</v>
      </c>
      <c r="O209" s="32">
        <v>3771000</v>
      </c>
      <c r="P209" s="32">
        <v>928450</v>
      </c>
      <c r="Q209" s="32">
        <v>444500</v>
      </c>
      <c r="R209" s="32">
        <v>369700</v>
      </c>
      <c r="S209" s="32">
        <v>270300</v>
      </c>
      <c r="T209" s="32">
        <v>121500</v>
      </c>
      <c r="U209" s="32">
        <v>418500</v>
      </c>
      <c r="V209" s="32">
        <v>0</v>
      </c>
      <c r="W209" s="32">
        <v>0</v>
      </c>
      <c r="X209" s="32">
        <v>40200</v>
      </c>
      <c r="Y209" s="32">
        <v>491500</v>
      </c>
      <c r="Z209" s="32">
        <v>524650</v>
      </c>
      <c r="AA209" s="32">
        <v>129000</v>
      </c>
      <c r="AB209" s="32">
        <v>32700</v>
      </c>
      <c r="AC209" s="32">
        <v>9141080</v>
      </c>
      <c r="AD209" s="32">
        <v>98000</v>
      </c>
      <c r="AE209" s="32">
        <v>97500</v>
      </c>
      <c r="AF209" s="32">
        <v>2931900</v>
      </c>
      <c r="AG209" s="32">
        <v>295300</v>
      </c>
      <c r="AH209" s="32">
        <v>152100</v>
      </c>
      <c r="AI209" s="32">
        <v>5566280</v>
      </c>
      <c r="AJ209" s="32">
        <v>561660</v>
      </c>
      <c r="AK209" s="32">
        <v>85000</v>
      </c>
      <c r="AL209" s="32">
        <v>206060</v>
      </c>
      <c r="AM209" s="32">
        <v>130200</v>
      </c>
      <c r="AN209" s="32">
        <v>140400</v>
      </c>
      <c r="AO209" s="32">
        <v>2597300</v>
      </c>
      <c r="AP209" s="32">
        <v>24500</v>
      </c>
      <c r="AQ209" s="32">
        <v>0</v>
      </c>
      <c r="AR209" s="32">
        <v>2096900</v>
      </c>
      <c r="AS209" s="32">
        <v>16500</v>
      </c>
      <c r="AT209" s="32">
        <v>0</v>
      </c>
      <c r="AU209" s="32">
        <v>0</v>
      </c>
      <c r="AV209" s="32">
        <v>459400</v>
      </c>
      <c r="AW209" s="32"/>
      <c r="AX209" s="26"/>
    </row>
    <row r="210" spans="1:50" x14ac:dyDescent="0.35">
      <c r="A210" t="s">
        <v>1222</v>
      </c>
      <c r="B210" s="33">
        <v>42185</v>
      </c>
      <c r="C210" s="32">
        <v>17323829</v>
      </c>
      <c r="D210" s="32">
        <v>1029500</v>
      </c>
      <c r="E210" s="32">
        <v>150500</v>
      </c>
      <c r="F210" s="32">
        <v>0</v>
      </c>
      <c r="G210" s="32">
        <v>0</v>
      </c>
      <c r="H210" s="32">
        <v>0</v>
      </c>
      <c r="I210" s="32">
        <v>335100</v>
      </c>
      <c r="J210" s="32">
        <v>0</v>
      </c>
      <c r="K210" s="32">
        <v>0</v>
      </c>
      <c r="L210" s="32">
        <v>524300</v>
      </c>
      <c r="M210" s="32">
        <v>0</v>
      </c>
      <c r="N210" s="32">
        <v>19600</v>
      </c>
      <c r="O210" s="32">
        <v>3832999</v>
      </c>
      <c r="P210" s="32">
        <v>933150</v>
      </c>
      <c r="Q210" s="32">
        <v>467800</v>
      </c>
      <c r="R210" s="32">
        <v>369700</v>
      </c>
      <c r="S210" s="32">
        <v>271150</v>
      </c>
      <c r="T210" s="32">
        <v>129500</v>
      </c>
      <c r="U210" s="32">
        <v>419600</v>
      </c>
      <c r="V210" s="32">
        <v>0</v>
      </c>
      <c r="W210" s="32">
        <v>0</v>
      </c>
      <c r="X210" s="32">
        <v>43100</v>
      </c>
      <c r="Y210" s="32">
        <v>500500</v>
      </c>
      <c r="Z210" s="32">
        <v>536799</v>
      </c>
      <c r="AA210" s="32">
        <v>129000</v>
      </c>
      <c r="AB210" s="32">
        <v>32700</v>
      </c>
      <c r="AC210" s="32">
        <v>9214470</v>
      </c>
      <c r="AD210" s="32">
        <v>108000</v>
      </c>
      <c r="AE210" s="32">
        <v>98000</v>
      </c>
      <c r="AF210" s="32">
        <v>2950540</v>
      </c>
      <c r="AG210" s="32">
        <v>299300</v>
      </c>
      <c r="AH210" s="32">
        <v>152100</v>
      </c>
      <c r="AI210" s="32">
        <v>5606530</v>
      </c>
      <c r="AJ210" s="32">
        <v>579660</v>
      </c>
      <c r="AK210" s="32">
        <v>85000</v>
      </c>
      <c r="AL210" s="32">
        <v>212160</v>
      </c>
      <c r="AM210" s="32">
        <v>134800</v>
      </c>
      <c r="AN210" s="32">
        <v>147700</v>
      </c>
      <c r="AO210" s="32">
        <v>2667200</v>
      </c>
      <c r="AP210" s="32">
        <v>24500</v>
      </c>
      <c r="AQ210" s="32">
        <v>0</v>
      </c>
      <c r="AR210" s="32">
        <v>2165300</v>
      </c>
      <c r="AS210" s="32">
        <v>16500</v>
      </c>
      <c r="AT210" s="32">
        <v>0</v>
      </c>
      <c r="AU210" s="32">
        <v>0</v>
      </c>
      <c r="AV210" s="32">
        <v>460900</v>
      </c>
      <c r="AW210" s="32"/>
      <c r="AX210" s="26"/>
    </row>
    <row r="211" spans="1:50" x14ac:dyDescent="0.35">
      <c r="A211" t="s">
        <v>1222</v>
      </c>
      <c r="B211" s="33">
        <v>42551</v>
      </c>
      <c r="C211" s="32">
        <v>17482804</v>
      </c>
      <c r="D211" s="32">
        <v>1029500</v>
      </c>
      <c r="E211" s="32">
        <v>150500</v>
      </c>
      <c r="F211" s="32">
        <v>0</v>
      </c>
      <c r="G211" s="32">
        <v>0</v>
      </c>
      <c r="H211" s="32">
        <v>0</v>
      </c>
      <c r="I211" s="32">
        <v>335100</v>
      </c>
      <c r="J211" s="32">
        <v>0</v>
      </c>
      <c r="K211" s="32">
        <v>0</v>
      </c>
      <c r="L211" s="32">
        <v>524300</v>
      </c>
      <c r="M211" s="32">
        <v>0</v>
      </c>
      <c r="N211" s="32">
        <v>19600</v>
      </c>
      <c r="O211" s="32">
        <v>3866599</v>
      </c>
      <c r="P211" s="32">
        <v>936650</v>
      </c>
      <c r="Q211" s="32">
        <v>469000</v>
      </c>
      <c r="R211" s="32">
        <v>369700</v>
      </c>
      <c r="S211" s="32">
        <v>271150</v>
      </c>
      <c r="T211" s="32">
        <v>130000</v>
      </c>
      <c r="U211" s="32">
        <v>425100</v>
      </c>
      <c r="V211" s="32">
        <v>0</v>
      </c>
      <c r="W211" s="32">
        <v>0</v>
      </c>
      <c r="X211" s="32">
        <v>51100</v>
      </c>
      <c r="Y211" s="32">
        <v>515400</v>
      </c>
      <c r="Z211" s="32">
        <v>536799</v>
      </c>
      <c r="AA211" s="32">
        <v>129000</v>
      </c>
      <c r="AB211" s="32">
        <v>32700</v>
      </c>
      <c r="AC211" s="32">
        <v>9319445</v>
      </c>
      <c r="AD211" s="32">
        <v>109000</v>
      </c>
      <c r="AE211" s="32">
        <v>98250</v>
      </c>
      <c r="AF211" s="32">
        <v>2977940</v>
      </c>
      <c r="AG211" s="32">
        <v>299300</v>
      </c>
      <c r="AH211" s="32">
        <v>152100</v>
      </c>
      <c r="AI211" s="32">
        <v>5682855</v>
      </c>
      <c r="AJ211" s="32">
        <v>592060</v>
      </c>
      <c r="AK211" s="32">
        <v>85000</v>
      </c>
      <c r="AL211" s="32">
        <v>217260</v>
      </c>
      <c r="AM211" s="32">
        <v>141400</v>
      </c>
      <c r="AN211" s="32">
        <v>148400</v>
      </c>
      <c r="AO211" s="32">
        <v>2675200</v>
      </c>
      <c r="AP211" s="32">
        <v>24500</v>
      </c>
      <c r="AQ211" s="32">
        <v>0</v>
      </c>
      <c r="AR211" s="32">
        <v>2166300</v>
      </c>
      <c r="AS211" s="32">
        <v>16500</v>
      </c>
      <c r="AT211" s="32">
        <v>0</v>
      </c>
      <c r="AU211" s="32">
        <v>0</v>
      </c>
      <c r="AV211" s="32">
        <v>467900</v>
      </c>
      <c r="AW211" s="32"/>
      <c r="AX211" s="26"/>
    </row>
    <row r="212" spans="1:50" x14ac:dyDescent="0.35">
      <c r="A212" t="s">
        <v>1222</v>
      </c>
      <c r="B212" s="33">
        <v>42916</v>
      </c>
      <c r="C212" s="32">
        <v>17621484</v>
      </c>
      <c r="D212" s="32">
        <v>1032600</v>
      </c>
      <c r="E212" s="32">
        <v>151500</v>
      </c>
      <c r="F212" s="32">
        <v>0</v>
      </c>
      <c r="G212" s="32">
        <v>0</v>
      </c>
      <c r="H212" s="32">
        <v>0</v>
      </c>
      <c r="I212" s="32">
        <v>335100</v>
      </c>
      <c r="J212" s="32">
        <v>0</v>
      </c>
      <c r="K212" s="32">
        <v>0</v>
      </c>
      <c r="L212" s="32">
        <v>521900</v>
      </c>
      <c r="M212" s="32">
        <v>0</v>
      </c>
      <c r="N212" s="32">
        <v>24100</v>
      </c>
      <c r="O212" s="32">
        <v>3913379</v>
      </c>
      <c r="P212" s="32">
        <v>930450</v>
      </c>
      <c r="Q212" s="32">
        <v>468800</v>
      </c>
      <c r="R212" s="32">
        <v>394700</v>
      </c>
      <c r="S212" s="32">
        <v>273300</v>
      </c>
      <c r="T212" s="32">
        <v>130500</v>
      </c>
      <c r="U212" s="32">
        <v>441530</v>
      </c>
      <c r="V212" s="32">
        <v>0</v>
      </c>
      <c r="W212" s="32">
        <v>0</v>
      </c>
      <c r="X212" s="32">
        <v>52060</v>
      </c>
      <c r="Y212" s="32">
        <v>516900</v>
      </c>
      <c r="Z212" s="32">
        <v>543439</v>
      </c>
      <c r="AA212" s="32">
        <v>129000</v>
      </c>
      <c r="AB212" s="32">
        <v>32700</v>
      </c>
      <c r="AC212" s="32">
        <v>9394045</v>
      </c>
      <c r="AD212" s="32">
        <v>122100</v>
      </c>
      <c r="AE212" s="32">
        <v>98250</v>
      </c>
      <c r="AF212" s="32">
        <v>3030140</v>
      </c>
      <c r="AG212" s="32">
        <v>299300</v>
      </c>
      <c r="AH212" s="32">
        <v>118100</v>
      </c>
      <c r="AI212" s="32">
        <v>5726155</v>
      </c>
      <c r="AJ212" s="32">
        <v>593260</v>
      </c>
      <c r="AK212" s="32">
        <v>85000</v>
      </c>
      <c r="AL212" s="32">
        <v>218260</v>
      </c>
      <c r="AM212" s="32">
        <v>141600</v>
      </c>
      <c r="AN212" s="32">
        <v>148400</v>
      </c>
      <c r="AO212" s="32">
        <v>2688200</v>
      </c>
      <c r="AP212" s="32">
        <v>24500</v>
      </c>
      <c r="AQ212" s="32">
        <v>0</v>
      </c>
      <c r="AR212" s="32">
        <v>2179300</v>
      </c>
      <c r="AS212" s="32">
        <v>16500</v>
      </c>
      <c r="AT212" s="32">
        <v>0</v>
      </c>
      <c r="AU212" s="32">
        <v>0</v>
      </c>
      <c r="AV212" s="32">
        <v>467900</v>
      </c>
      <c r="AW212" s="32"/>
      <c r="AX212" s="26"/>
    </row>
    <row r="213" spans="1:50" x14ac:dyDescent="0.35">
      <c r="A213" t="s">
        <v>1222</v>
      </c>
      <c r="B213" s="33">
        <v>43281</v>
      </c>
      <c r="C213" s="32">
        <v>17697204</v>
      </c>
      <c r="D213" s="32">
        <v>1055900</v>
      </c>
      <c r="E213" s="32">
        <v>151500</v>
      </c>
      <c r="F213" s="32">
        <v>0</v>
      </c>
      <c r="G213" s="32">
        <v>0</v>
      </c>
      <c r="H213" s="32">
        <v>0</v>
      </c>
      <c r="I213" s="32">
        <v>335100</v>
      </c>
      <c r="J213" s="32">
        <v>0</v>
      </c>
      <c r="K213" s="32">
        <v>0</v>
      </c>
      <c r="L213" s="32">
        <v>545200</v>
      </c>
      <c r="M213" s="32">
        <v>0</v>
      </c>
      <c r="N213" s="32">
        <v>24100</v>
      </c>
      <c r="O213" s="32">
        <v>3944679</v>
      </c>
      <c r="P213" s="32">
        <v>956950</v>
      </c>
      <c r="Q213" s="32">
        <v>451800</v>
      </c>
      <c r="R213" s="32">
        <v>399200</v>
      </c>
      <c r="S213" s="32">
        <v>274300</v>
      </c>
      <c r="T213" s="32">
        <v>131500</v>
      </c>
      <c r="U213" s="32">
        <v>445030</v>
      </c>
      <c r="V213" s="32">
        <v>0</v>
      </c>
      <c r="W213" s="32">
        <v>0</v>
      </c>
      <c r="X213" s="32">
        <v>52060</v>
      </c>
      <c r="Y213" s="32">
        <v>517900</v>
      </c>
      <c r="Z213" s="32">
        <v>546439</v>
      </c>
      <c r="AA213" s="32">
        <v>129000</v>
      </c>
      <c r="AB213" s="32">
        <v>40500</v>
      </c>
      <c r="AC213" s="32">
        <v>9455935</v>
      </c>
      <c r="AD213" s="32">
        <v>125100</v>
      </c>
      <c r="AE213" s="32">
        <v>98250</v>
      </c>
      <c r="AF213" s="32">
        <v>3069830</v>
      </c>
      <c r="AG213" s="32">
        <v>299300</v>
      </c>
      <c r="AH213" s="32">
        <v>130100</v>
      </c>
      <c r="AI213" s="32">
        <v>5733355</v>
      </c>
      <c r="AJ213" s="32">
        <v>597690</v>
      </c>
      <c r="AK213" s="32">
        <v>87430</v>
      </c>
      <c r="AL213" s="32">
        <v>218260</v>
      </c>
      <c r="AM213" s="32">
        <v>141600</v>
      </c>
      <c r="AN213" s="32">
        <v>150400</v>
      </c>
      <c r="AO213" s="32">
        <v>2643000</v>
      </c>
      <c r="AP213" s="32">
        <v>24500</v>
      </c>
      <c r="AQ213" s="32">
        <v>0</v>
      </c>
      <c r="AR213" s="32">
        <v>2132000</v>
      </c>
      <c r="AS213" s="32">
        <v>16500</v>
      </c>
      <c r="AT213" s="32">
        <v>0</v>
      </c>
      <c r="AU213" s="32">
        <v>0</v>
      </c>
      <c r="AV213" s="32">
        <v>470000</v>
      </c>
      <c r="AW213" s="32"/>
      <c r="AX213" s="26"/>
    </row>
    <row r="214" spans="1:50" x14ac:dyDescent="0.35">
      <c r="A214" t="s">
        <v>1222</v>
      </c>
      <c r="B214" s="33">
        <v>43646</v>
      </c>
      <c r="C214" s="32">
        <v>17794574</v>
      </c>
      <c r="D214" s="32">
        <v>1057900</v>
      </c>
      <c r="E214" s="32">
        <v>151500</v>
      </c>
      <c r="F214" s="32">
        <v>0</v>
      </c>
      <c r="G214" s="32">
        <v>0</v>
      </c>
      <c r="H214" s="32">
        <v>0</v>
      </c>
      <c r="I214" s="32">
        <v>335100</v>
      </c>
      <c r="J214" s="32">
        <v>0</v>
      </c>
      <c r="K214" s="32">
        <v>0</v>
      </c>
      <c r="L214" s="32">
        <v>547200</v>
      </c>
      <c r="M214" s="32">
        <v>0</v>
      </c>
      <c r="N214" s="32">
        <v>24100</v>
      </c>
      <c r="O214" s="32">
        <v>3959684</v>
      </c>
      <c r="P214" s="32">
        <v>957750</v>
      </c>
      <c r="Q214" s="32">
        <v>456800</v>
      </c>
      <c r="R214" s="32">
        <v>400500</v>
      </c>
      <c r="S214" s="32">
        <v>275800</v>
      </c>
      <c r="T214" s="32">
        <v>133000</v>
      </c>
      <c r="U214" s="32">
        <v>449030</v>
      </c>
      <c r="V214" s="32">
        <v>0</v>
      </c>
      <c r="W214" s="32">
        <v>0</v>
      </c>
      <c r="X214" s="32">
        <v>51300</v>
      </c>
      <c r="Y214" s="32">
        <v>513400</v>
      </c>
      <c r="Z214" s="32">
        <v>552604</v>
      </c>
      <c r="AA214" s="32">
        <v>129000</v>
      </c>
      <c r="AB214" s="32">
        <v>40500</v>
      </c>
      <c r="AC214" s="32">
        <v>9550600</v>
      </c>
      <c r="AD214" s="32">
        <v>125100</v>
      </c>
      <c r="AE214" s="32">
        <v>98750</v>
      </c>
      <c r="AF214" s="32">
        <v>3067580</v>
      </c>
      <c r="AG214" s="32">
        <v>307300</v>
      </c>
      <c r="AH214" s="32">
        <v>131100</v>
      </c>
      <c r="AI214" s="32">
        <v>5820770</v>
      </c>
      <c r="AJ214" s="32">
        <v>600490</v>
      </c>
      <c r="AK214" s="32">
        <v>87430</v>
      </c>
      <c r="AL214" s="32">
        <v>218260</v>
      </c>
      <c r="AM214" s="32">
        <v>144400</v>
      </c>
      <c r="AN214" s="32">
        <v>150400</v>
      </c>
      <c r="AO214" s="32">
        <v>2625900</v>
      </c>
      <c r="AP214" s="32">
        <v>24500</v>
      </c>
      <c r="AQ214" s="32">
        <v>0</v>
      </c>
      <c r="AR214" s="32">
        <v>2097800</v>
      </c>
      <c r="AS214" s="32">
        <v>13000</v>
      </c>
      <c r="AT214" s="32">
        <v>0</v>
      </c>
      <c r="AU214" s="32">
        <v>0</v>
      </c>
      <c r="AV214" s="32">
        <v>490600</v>
      </c>
      <c r="AW214" s="32"/>
      <c r="AX214" s="26"/>
    </row>
    <row r="215" spans="1:50" x14ac:dyDescent="0.35">
      <c r="A215" s="136" t="s">
        <v>1222</v>
      </c>
      <c r="B215" s="137">
        <v>44012</v>
      </c>
      <c r="C215" s="138">
        <v>17925514</v>
      </c>
      <c r="D215" s="138">
        <v>1063000</v>
      </c>
      <c r="E215" s="138">
        <v>151500</v>
      </c>
      <c r="F215" s="138">
        <v>0</v>
      </c>
      <c r="G215" s="138">
        <v>0</v>
      </c>
      <c r="H215" s="138">
        <v>0</v>
      </c>
      <c r="I215" s="138">
        <v>335100</v>
      </c>
      <c r="J215" s="138">
        <v>0</v>
      </c>
      <c r="K215" s="138">
        <v>0</v>
      </c>
      <c r="L215" s="138">
        <v>552300</v>
      </c>
      <c r="M215" s="138">
        <v>0</v>
      </c>
      <c r="N215" s="138">
        <v>24100</v>
      </c>
      <c r="O215" s="138">
        <v>4067214</v>
      </c>
      <c r="P215" s="138">
        <v>953310</v>
      </c>
      <c r="Q215" s="138">
        <v>541800</v>
      </c>
      <c r="R215" s="138">
        <v>406400</v>
      </c>
      <c r="S215" s="138">
        <v>274500</v>
      </c>
      <c r="T215" s="138">
        <v>133000</v>
      </c>
      <c r="U215" s="138">
        <v>446500</v>
      </c>
      <c r="V215" s="138">
        <v>0</v>
      </c>
      <c r="W215" s="138">
        <v>0</v>
      </c>
      <c r="X215" s="138">
        <v>53200</v>
      </c>
      <c r="Y215" s="138">
        <v>519900</v>
      </c>
      <c r="Z215" s="138">
        <v>569104</v>
      </c>
      <c r="AA215" s="138">
        <v>129000</v>
      </c>
      <c r="AB215" s="138">
        <v>40500</v>
      </c>
      <c r="AC215" s="138">
        <v>9553650</v>
      </c>
      <c r="AD215" s="138">
        <v>125100</v>
      </c>
      <c r="AE215" s="138">
        <v>98750</v>
      </c>
      <c r="AF215" s="138">
        <v>3104480</v>
      </c>
      <c r="AG215" s="138">
        <v>307300</v>
      </c>
      <c r="AH215" s="138">
        <v>136200</v>
      </c>
      <c r="AI215" s="138">
        <v>5781820</v>
      </c>
      <c r="AJ215" s="138">
        <v>603950</v>
      </c>
      <c r="AK215" s="138">
        <v>87430</v>
      </c>
      <c r="AL215" s="138">
        <v>218820</v>
      </c>
      <c r="AM215" s="138">
        <v>145200</v>
      </c>
      <c r="AN215" s="138">
        <v>152500</v>
      </c>
      <c r="AO215" s="138">
        <v>2637700</v>
      </c>
      <c r="AP215" s="138">
        <v>24500</v>
      </c>
      <c r="AQ215" s="138">
        <v>0</v>
      </c>
      <c r="AR215" s="138">
        <v>2080800</v>
      </c>
      <c r="AS215" s="138">
        <v>13000</v>
      </c>
      <c r="AT215" s="138">
        <v>0</v>
      </c>
      <c r="AU215" s="138">
        <v>0</v>
      </c>
      <c r="AV215" s="138">
        <v>519400</v>
      </c>
      <c r="AW215" s="32"/>
      <c r="AX215" s="26"/>
    </row>
    <row r="216" spans="1:50" x14ac:dyDescent="0.35">
      <c r="B216" s="33"/>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c r="AL216" s="32"/>
      <c r="AM216" s="32"/>
      <c r="AN216" s="32"/>
      <c r="AO216" s="32"/>
      <c r="AP216" s="32"/>
      <c r="AQ216" s="32"/>
      <c r="AR216" s="32"/>
      <c r="AS216" s="32"/>
      <c r="AT216" s="32"/>
      <c r="AU216" s="32"/>
      <c r="AV216" s="32"/>
      <c r="AW216" s="32"/>
      <c r="AX216" s="26"/>
    </row>
    <row r="217" spans="1:50" x14ac:dyDescent="0.35">
      <c r="B217" s="33"/>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c r="AL217" s="32"/>
      <c r="AM217" s="32"/>
      <c r="AN217" s="32"/>
      <c r="AO217" s="32"/>
      <c r="AP217" s="32"/>
      <c r="AQ217" s="32"/>
      <c r="AR217" s="32"/>
      <c r="AS217" s="32"/>
      <c r="AT217" s="32"/>
      <c r="AU217" s="32"/>
      <c r="AV217" s="32"/>
      <c r="AW217" s="32"/>
      <c r="AX217" s="26"/>
    </row>
    <row r="218" spans="1:50" x14ac:dyDescent="0.35">
      <c r="A218" s="2" t="s">
        <v>181</v>
      </c>
      <c r="B218" s="2" t="s">
        <v>180</v>
      </c>
      <c r="AX218" s="26"/>
    </row>
    <row r="219" spans="1:50" ht="16" customHeight="1" x14ac:dyDescent="0.35">
      <c r="A219" s="2" t="s">
        <v>150</v>
      </c>
      <c r="B219" s="29" t="s">
        <v>182</v>
      </c>
      <c r="C219" s="29" t="s">
        <v>182</v>
      </c>
      <c r="D219" s="29" t="s">
        <v>182</v>
      </c>
      <c r="E219" s="29" t="s">
        <v>182</v>
      </c>
      <c r="F219" s="29" t="s">
        <v>182</v>
      </c>
      <c r="G219" s="29" t="s">
        <v>182</v>
      </c>
      <c r="H219" s="29" t="s">
        <v>182</v>
      </c>
      <c r="I219" s="29" t="s">
        <v>182</v>
      </c>
      <c r="J219" s="29" t="s">
        <v>182</v>
      </c>
      <c r="K219" s="29" t="s">
        <v>182</v>
      </c>
      <c r="L219" s="29" t="s">
        <v>182</v>
      </c>
      <c r="M219" s="29" t="s">
        <v>182</v>
      </c>
      <c r="N219" s="29" t="s">
        <v>182</v>
      </c>
      <c r="O219" s="29" t="s">
        <v>182</v>
      </c>
      <c r="P219" s="29" t="s">
        <v>182</v>
      </c>
      <c r="Q219" s="29" t="s">
        <v>182</v>
      </c>
      <c r="R219" s="29" t="s">
        <v>182</v>
      </c>
      <c r="S219" s="29" t="s">
        <v>182</v>
      </c>
      <c r="T219" s="29" t="s">
        <v>182</v>
      </c>
      <c r="U219" s="29" t="s">
        <v>182</v>
      </c>
      <c r="V219" s="29" t="s">
        <v>182</v>
      </c>
      <c r="W219" s="29" t="s">
        <v>182</v>
      </c>
      <c r="X219" s="29" t="s">
        <v>182</v>
      </c>
      <c r="Y219" s="29" t="s">
        <v>182</v>
      </c>
      <c r="Z219" s="29" t="s">
        <v>182</v>
      </c>
      <c r="AA219" s="29" t="s">
        <v>182</v>
      </c>
      <c r="AB219" s="29" t="s">
        <v>182</v>
      </c>
      <c r="AC219" s="29" t="s">
        <v>182</v>
      </c>
      <c r="AD219" s="29" t="s">
        <v>182</v>
      </c>
      <c r="AE219" s="29" t="s">
        <v>182</v>
      </c>
      <c r="AF219" s="29" t="s">
        <v>182</v>
      </c>
      <c r="AG219" s="29" t="s">
        <v>182</v>
      </c>
      <c r="AH219" s="29" t="s">
        <v>182</v>
      </c>
      <c r="AI219" s="29" t="s">
        <v>182</v>
      </c>
      <c r="AJ219" s="29" t="s">
        <v>182</v>
      </c>
      <c r="AK219" s="29" t="s">
        <v>182</v>
      </c>
      <c r="AL219" s="29" t="s">
        <v>182</v>
      </c>
      <c r="AM219" s="29" t="s">
        <v>182</v>
      </c>
      <c r="AN219" s="29" t="s">
        <v>182</v>
      </c>
      <c r="AO219" s="29" t="s">
        <v>182</v>
      </c>
      <c r="AP219" s="29" t="s">
        <v>182</v>
      </c>
      <c r="AQ219" s="29" t="s">
        <v>182</v>
      </c>
      <c r="AR219" s="29" t="s">
        <v>182</v>
      </c>
      <c r="AS219" s="29" t="s">
        <v>182</v>
      </c>
      <c r="AT219" s="29" t="s">
        <v>182</v>
      </c>
      <c r="AU219" s="29" t="s">
        <v>182</v>
      </c>
      <c r="AV219" s="29" t="s">
        <v>182</v>
      </c>
      <c r="AW219" s="29"/>
      <c r="AX219" s="26" t="s">
        <v>58</v>
      </c>
    </row>
    <row r="220" spans="1:50" x14ac:dyDescent="0.35">
      <c r="A220" s="2" t="s">
        <v>146</v>
      </c>
      <c r="B220" s="126"/>
      <c r="C220" s="127" t="s">
        <v>146</v>
      </c>
      <c r="D220" s="127" t="s">
        <v>140</v>
      </c>
      <c r="E220" s="127" t="s">
        <v>140</v>
      </c>
      <c r="F220" s="127" t="s">
        <v>140</v>
      </c>
      <c r="G220" s="127" t="s">
        <v>140</v>
      </c>
      <c r="H220" s="127" t="s">
        <v>140</v>
      </c>
      <c r="I220" s="127" t="s">
        <v>140</v>
      </c>
      <c r="J220" s="127" t="s">
        <v>140</v>
      </c>
      <c r="K220" s="127" t="s">
        <v>140</v>
      </c>
      <c r="L220" s="127" t="s">
        <v>140</v>
      </c>
      <c r="M220" s="127" t="s">
        <v>140</v>
      </c>
      <c r="N220" s="127" t="s">
        <v>140</v>
      </c>
      <c r="O220" s="127" t="s">
        <v>140</v>
      </c>
      <c r="P220" s="127" t="s">
        <v>140</v>
      </c>
      <c r="Q220" s="127" t="s">
        <v>140</v>
      </c>
      <c r="R220" s="127" t="s">
        <v>140</v>
      </c>
      <c r="S220" s="127" t="s">
        <v>140</v>
      </c>
      <c r="T220" s="127" t="s">
        <v>140</v>
      </c>
      <c r="U220" s="127" t="s">
        <v>140</v>
      </c>
      <c r="V220" s="127" t="s">
        <v>140</v>
      </c>
      <c r="W220" s="127" t="s">
        <v>140</v>
      </c>
      <c r="X220" s="127" t="s">
        <v>140</v>
      </c>
      <c r="Y220" s="127" t="s">
        <v>140</v>
      </c>
      <c r="Z220" s="127" t="s">
        <v>140</v>
      </c>
      <c r="AA220" s="127" t="s">
        <v>140</v>
      </c>
      <c r="AB220" s="127" t="s">
        <v>140</v>
      </c>
      <c r="AC220" s="127" t="s">
        <v>140</v>
      </c>
      <c r="AD220" s="127" t="s">
        <v>140</v>
      </c>
      <c r="AE220" s="127" t="s">
        <v>140</v>
      </c>
      <c r="AF220" s="127" t="s">
        <v>140</v>
      </c>
      <c r="AG220" s="127" t="s">
        <v>140</v>
      </c>
      <c r="AH220" s="127" t="s">
        <v>140</v>
      </c>
      <c r="AI220" s="127" t="s">
        <v>140</v>
      </c>
      <c r="AJ220" s="127" t="s">
        <v>140</v>
      </c>
      <c r="AK220" s="127" t="s">
        <v>140</v>
      </c>
      <c r="AL220" s="127" t="s">
        <v>140</v>
      </c>
      <c r="AM220" s="127" t="s">
        <v>140</v>
      </c>
      <c r="AN220" s="127" t="s">
        <v>140</v>
      </c>
      <c r="AO220" s="127" t="s">
        <v>140</v>
      </c>
      <c r="AP220" s="127" t="s">
        <v>140</v>
      </c>
      <c r="AQ220" s="127" t="s">
        <v>140</v>
      </c>
      <c r="AR220" s="127" t="s">
        <v>140</v>
      </c>
      <c r="AS220" s="127" t="s">
        <v>140</v>
      </c>
      <c r="AT220" s="127" t="s">
        <v>140</v>
      </c>
      <c r="AU220" s="127" t="s">
        <v>140</v>
      </c>
      <c r="AV220" s="127" t="s">
        <v>140</v>
      </c>
      <c r="AX220" s="26" t="s">
        <v>58</v>
      </c>
    </row>
    <row r="221" spans="1:50" x14ac:dyDescent="0.35">
      <c r="A221" s="2" t="s">
        <v>147</v>
      </c>
      <c r="B221" s="128"/>
      <c r="C221" s="129" t="str">
        <f>C220</f>
        <v>US</v>
      </c>
      <c r="D221" s="130" t="s">
        <v>1051</v>
      </c>
      <c r="E221" s="130" t="s">
        <v>1051</v>
      </c>
      <c r="F221" s="130" t="s">
        <v>1051</v>
      </c>
      <c r="G221" s="130" t="s">
        <v>1051</v>
      </c>
      <c r="H221" s="130" t="s">
        <v>1051</v>
      </c>
      <c r="I221" s="130" t="s">
        <v>1051</v>
      </c>
      <c r="J221" s="130" t="s">
        <v>1051</v>
      </c>
      <c r="K221" s="130" t="s">
        <v>1051</v>
      </c>
      <c r="L221" s="130" t="s">
        <v>1051</v>
      </c>
      <c r="M221" s="130" t="s">
        <v>1051</v>
      </c>
      <c r="N221" s="130" t="s">
        <v>1051</v>
      </c>
      <c r="O221" s="130" t="s">
        <v>1052</v>
      </c>
      <c r="P221" s="130" t="s">
        <v>1052</v>
      </c>
      <c r="Q221" s="130" t="s">
        <v>1052</v>
      </c>
      <c r="R221" s="130" t="s">
        <v>1052</v>
      </c>
      <c r="S221" s="130" t="s">
        <v>1052</v>
      </c>
      <c r="T221" s="130" t="s">
        <v>1052</v>
      </c>
      <c r="U221" s="130" t="s">
        <v>1052</v>
      </c>
      <c r="V221" s="130" t="s">
        <v>1052</v>
      </c>
      <c r="W221" s="130" t="s">
        <v>1052</v>
      </c>
      <c r="X221" s="130" t="s">
        <v>1052</v>
      </c>
      <c r="Y221" s="130" t="s">
        <v>1052</v>
      </c>
      <c r="Z221" s="130" t="s">
        <v>1052</v>
      </c>
      <c r="AA221" s="130" t="s">
        <v>1052</v>
      </c>
      <c r="AB221" s="130" t="s">
        <v>1052</v>
      </c>
      <c r="AC221" s="130" t="s">
        <v>1053</v>
      </c>
      <c r="AD221" s="130" t="s">
        <v>1053</v>
      </c>
      <c r="AE221" s="130" t="s">
        <v>1053</v>
      </c>
      <c r="AF221" s="130" t="s">
        <v>1053</v>
      </c>
      <c r="AG221" s="130" t="s">
        <v>1053</v>
      </c>
      <c r="AH221" s="130" t="s">
        <v>1053</v>
      </c>
      <c r="AI221" s="130" t="s">
        <v>1053</v>
      </c>
      <c r="AJ221" s="130" t="s">
        <v>1054</v>
      </c>
      <c r="AK221" s="130" t="s">
        <v>1054</v>
      </c>
      <c r="AL221" s="130" t="s">
        <v>1054</v>
      </c>
      <c r="AM221" s="130" t="s">
        <v>1054</v>
      </c>
      <c r="AN221" s="130" t="s">
        <v>1054</v>
      </c>
      <c r="AO221" s="130" t="s">
        <v>1055</v>
      </c>
      <c r="AP221" s="130" t="s">
        <v>1055</v>
      </c>
      <c r="AQ221" s="130" t="s">
        <v>1055</v>
      </c>
      <c r="AR221" s="130" t="s">
        <v>1055</v>
      </c>
      <c r="AS221" s="130" t="s">
        <v>1055</v>
      </c>
      <c r="AT221" s="130" t="s">
        <v>1055</v>
      </c>
      <c r="AU221" s="130" t="s">
        <v>1055</v>
      </c>
      <c r="AV221" s="130" t="s">
        <v>1055</v>
      </c>
      <c r="AX221" s="26" t="s">
        <v>58</v>
      </c>
    </row>
    <row r="222" spans="1:50" x14ac:dyDescent="0.35">
      <c r="A222" s="2" t="s">
        <v>61</v>
      </c>
      <c r="B222" s="128"/>
      <c r="C222" s="129" t="str">
        <f>C221</f>
        <v>US</v>
      </c>
      <c r="D222" s="131" t="str">
        <f>D221</f>
        <v>PAD-1</v>
      </c>
      <c r="E222" s="132" t="s">
        <v>67</v>
      </c>
      <c r="F222" s="132" t="s">
        <v>120</v>
      </c>
      <c r="G222" s="132" t="s">
        <v>124</v>
      </c>
      <c r="H222" s="132" t="s">
        <v>116</v>
      </c>
      <c r="I222" s="132" t="s">
        <v>79</v>
      </c>
      <c r="J222" s="132" t="s">
        <v>117</v>
      </c>
      <c r="K222" s="132" t="s">
        <v>123</v>
      </c>
      <c r="L222" s="132" t="s">
        <v>84</v>
      </c>
      <c r="M222" s="132" t="s">
        <v>121</v>
      </c>
      <c r="N222" s="132" t="s">
        <v>89</v>
      </c>
      <c r="O222" s="131" t="str">
        <f>O221</f>
        <v>PAD-2</v>
      </c>
      <c r="P222" s="132" t="s">
        <v>69</v>
      </c>
      <c r="Q222" s="132" t="s">
        <v>70</v>
      </c>
      <c r="R222" s="132" t="s">
        <v>71</v>
      </c>
      <c r="S222" s="132" t="s">
        <v>72</v>
      </c>
      <c r="T222" s="132" t="s">
        <v>74</v>
      </c>
      <c r="U222" s="132" t="s">
        <v>75</v>
      </c>
      <c r="V222" s="132" t="s">
        <v>127</v>
      </c>
      <c r="W222" s="132" t="s">
        <v>128</v>
      </c>
      <c r="X222" s="132" t="s">
        <v>81</v>
      </c>
      <c r="Y222" s="132" t="s">
        <v>82</v>
      </c>
      <c r="Z222" s="132" t="s">
        <v>83</v>
      </c>
      <c r="AA222" s="132" t="s">
        <v>85</v>
      </c>
      <c r="AB222" s="132" t="s">
        <v>90</v>
      </c>
      <c r="AC222" s="131" t="str">
        <f>AC221</f>
        <v>PAD-3</v>
      </c>
      <c r="AD222" s="132" t="s">
        <v>62</v>
      </c>
      <c r="AE222" s="132" t="s">
        <v>64</v>
      </c>
      <c r="AF222" s="132" t="s">
        <v>73</v>
      </c>
      <c r="AG222" s="132" t="s">
        <v>76</v>
      </c>
      <c r="AH222" s="132" t="s">
        <v>80</v>
      </c>
      <c r="AI222" s="132" t="s">
        <v>86</v>
      </c>
      <c r="AJ222" s="131" t="str">
        <f>AJ221</f>
        <v>PAD-4</v>
      </c>
      <c r="AK222" s="132" t="s">
        <v>66</v>
      </c>
      <c r="AL222" s="132" t="s">
        <v>77</v>
      </c>
      <c r="AM222" s="132" t="s">
        <v>87</v>
      </c>
      <c r="AN222" s="132" t="s">
        <v>91</v>
      </c>
      <c r="AO222" s="131" t="str">
        <f>AO221</f>
        <v>PAD-5</v>
      </c>
      <c r="AP222" s="132" t="s">
        <v>63</v>
      </c>
      <c r="AQ222" s="132" t="s">
        <v>134</v>
      </c>
      <c r="AR222" s="132" t="s">
        <v>65</v>
      </c>
      <c r="AS222" s="132" t="s">
        <v>68</v>
      </c>
      <c r="AT222" s="132" t="s">
        <v>78</v>
      </c>
      <c r="AU222" s="132" t="s">
        <v>135</v>
      </c>
      <c r="AV222" s="132" t="s">
        <v>88</v>
      </c>
      <c r="AX222" s="26" t="s">
        <v>58</v>
      </c>
    </row>
    <row r="223" spans="1:50" ht="16" customHeight="1" x14ac:dyDescent="0.35">
      <c r="B223" s="29" t="s">
        <v>57</v>
      </c>
      <c r="C223" s="30" t="s">
        <v>152</v>
      </c>
      <c r="D223" s="30" t="s">
        <v>152</v>
      </c>
      <c r="E223" s="30" t="s">
        <v>152</v>
      </c>
      <c r="F223" s="30" t="s">
        <v>152</v>
      </c>
      <c r="G223" s="30" t="s">
        <v>152</v>
      </c>
      <c r="H223" s="30" t="s">
        <v>152</v>
      </c>
      <c r="I223" s="30" t="s">
        <v>152</v>
      </c>
      <c r="J223" s="30" t="s">
        <v>152</v>
      </c>
      <c r="K223" s="30" t="s">
        <v>152</v>
      </c>
      <c r="L223" s="30" t="s">
        <v>152</v>
      </c>
      <c r="M223" s="30" t="s">
        <v>152</v>
      </c>
      <c r="N223" s="30" t="s">
        <v>152</v>
      </c>
      <c r="O223" s="30" t="s">
        <v>152</v>
      </c>
      <c r="P223" s="30" t="s">
        <v>152</v>
      </c>
      <c r="Q223" s="30" t="s">
        <v>152</v>
      </c>
      <c r="R223" s="30" t="s">
        <v>152</v>
      </c>
      <c r="S223" s="30" t="s">
        <v>152</v>
      </c>
      <c r="T223" s="30" t="s">
        <v>152</v>
      </c>
      <c r="U223" s="30" t="s">
        <v>152</v>
      </c>
      <c r="V223" s="30" t="s">
        <v>152</v>
      </c>
      <c r="W223" s="30" t="s">
        <v>152</v>
      </c>
      <c r="X223" s="30" t="s">
        <v>152</v>
      </c>
      <c r="Y223" s="30" t="s">
        <v>152</v>
      </c>
      <c r="Z223" s="30" t="s">
        <v>152</v>
      </c>
      <c r="AA223" s="30" t="s">
        <v>152</v>
      </c>
      <c r="AB223" s="30" t="s">
        <v>152</v>
      </c>
      <c r="AC223" s="30" t="s">
        <v>152</v>
      </c>
      <c r="AD223" s="30" t="s">
        <v>152</v>
      </c>
      <c r="AE223" s="30" t="s">
        <v>152</v>
      </c>
      <c r="AF223" s="30" t="s">
        <v>152</v>
      </c>
      <c r="AG223" s="30" t="s">
        <v>152</v>
      </c>
      <c r="AH223" s="30" t="s">
        <v>152</v>
      </c>
      <c r="AI223" s="30" t="s">
        <v>152</v>
      </c>
      <c r="AJ223" s="30" t="s">
        <v>152</v>
      </c>
      <c r="AK223" s="30" t="s">
        <v>152</v>
      </c>
      <c r="AL223" s="30" t="s">
        <v>152</v>
      </c>
      <c r="AM223" s="30" t="s">
        <v>152</v>
      </c>
      <c r="AN223" s="30" t="s">
        <v>152</v>
      </c>
      <c r="AO223" s="30" t="s">
        <v>152</v>
      </c>
      <c r="AP223" s="30" t="s">
        <v>152</v>
      </c>
      <c r="AQ223" s="30" t="s">
        <v>152</v>
      </c>
      <c r="AR223" s="30" t="s">
        <v>152</v>
      </c>
      <c r="AS223" s="30" t="s">
        <v>152</v>
      </c>
      <c r="AT223" s="30" t="s">
        <v>152</v>
      </c>
      <c r="AU223" s="30" t="s">
        <v>152</v>
      </c>
      <c r="AV223" s="30" t="s">
        <v>152</v>
      </c>
      <c r="AW223" s="30"/>
      <c r="AX223" s="26" t="s">
        <v>58</v>
      </c>
    </row>
    <row r="224" spans="1:50" x14ac:dyDescent="0.35">
      <c r="A224" t="s">
        <v>1223</v>
      </c>
      <c r="B224" s="33">
        <v>40359</v>
      </c>
      <c r="C224" s="32">
        <v>383250</v>
      </c>
      <c r="D224" s="32">
        <v>20000</v>
      </c>
      <c r="E224" s="32">
        <v>0</v>
      </c>
      <c r="F224" s="32">
        <v>0</v>
      </c>
      <c r="G224" s="32">
        <v>0</v>
      </c>
      <c r="H224" s="32">
        <v>0</v>
      </c>
      <c r="I224" s="32">
        <v>20000</v>
      </c>
      <c r="J224" s="32">
        <v>0</v>
      </c>
      <c r="K224" s="32">
        <v>0</v>
      </c>
      <c r="L224" s="32">
        <v>0</v>
      </c>
      <c r="M224" s="32">
        <v>0</v>
      </c>
      <c r="N224" s="32">
        <v>0</v>
      </c>
      <c r="O224" s="32">
        <v>17850</v>
      </c>
      <c r="P224" s="32">
        <v>0</v>
      </c>
      <c r="Q224" s="32">
        <v>0</v>
      </c>
      <c r="R224" s="32">
        <v>0</v>
      </c>
      <c r="S224" s="32">
        <v>13000</v>
      </c>
      <c r="T224" s="32">
        <v>0</v>
      </c>
      <c r="U224" s="32">
        <v>0</v>
      </c>
      <c r="V224" s="32">
        <v>0</v>
      </c>
      <c r="W224" s="32">
        <v>0</v>
      </c>
      <c r="X224" s="32">
        <v>0</v>
      </c>
      <c r="Y224" s="32">
        <v>0</v>
      </c>
      <c r="Z224" s="32">
        <v>4850</v>
      </c>
      <c r="AA224" s="32">
        <v>0</v>
      </c>
      <c r="AB224" s="32">
        <v>0</v>
      </c>
      <c r="AC224" s="32">
        <v>243400</v>
      </c>
      <c r="AD224" s="32">
        <v>0</v>
      </c>
      <c r="AE224" s="32">
        <v>7400</v>
      </c>
      <c r="AF224" s="32">
        <v>63000</v>
      </c>
      <c r="AG224" s="32">
        <v>0</v>
      </c>
      <c r="AH224" s="32">
        <v>0</v>
      </c>
      <c r="AI224" s="32">
        <v>173000</v>
      </c>
      <c r="AJ224" s="32">
        <v>6000</v>
      </c>
      <c r="AK224" s="32">
        <v>0</v>
      </c>
      <c r="AL224" s="32">
        <v>0</v>
      </c>
      <c r="AM224" s="32">
        <v>6000</v>
      </c>
      <c r="AN224" s="32">
        <v>0</v>
      </c>
      <c r="AO224" s="32">
        <v>96000</v>
      </c>
      <c r="AP224" s="32">
        <v>0</v>
      </c>
      <c r="AQ224" s="32">
        <v>0</v>
      </c>
      <c r="AR224" s="32">
        <v>66000</v>
      </c>
      <c r="AS224" s="32">
        <v>0</v>
      </c>
      <c r="AT224" s="32">
        <v>0</v>
      </c>
      <c r="AU224" s="32">
        <v>0</v>
      </c>
      <c r="AV224" s="32">
        <v>30000</v>
      </c>
      <c r="AW224" s="32"/>
      <c r="AX224" s="26"/>
    </row>
    <row r="225" spans="1:50" x14ac:dyDescent="0.35">
      <c r="A225" t="s">
        <v>1223</v>
      </c>
      <c r="B225" s="33">
        <v>40724</v>
      </c>
      <c r="C225" s="32">
        <v>382750</v>
      </c>
      <c r="D225" s="32">
        <v>20000</v>
      </c>
      <c r="E225" s="32">
        <v>0</v>
      </c>
      <c r="F225" s="32">
        <v>0</v>
      </c>
      <c r="G225" s="32">
        <v>0</v>
      </c>
      <c r="H225" s="32">
        <v>0</v>
      </c>
      <c r="I225" s="32">
        <v>20000</v>
      </c>
      <c r="J225" s="32">
        <v>0</v>
      </c>
      <c r="K225" s="32">
        <v>0</v>
      </c>
      <c r="L225" s="32">
        <v>0</v>
      </c>
      <c r="M225" s="32">
        <v>0</v>
      </c>
      <c r="N225" s="32">
        <v>0</v>
      </c>
      <c r="O225" s="32">
        <v>17850</v>
      </c>
      <c r="P225" s="32">
        <v>0</v>
      </c>
      <c r="Q225" s="32">
        <v>0</v>
      </c>
      <c r="R225" s="32">
        <v>0</v>
      </c>
      <c r="S225" s="32">
        <v>13000</v>
      </c>
      <c r="T225" s="32">
        <v>0</v>
      </c>
      <c r="U225" s="32">
        <v>0</v>
      </c>
      <c r="V225" s="32">
        <v>0</v>
      </c>
      <c r="W225" s="32">
        <v>0</v>
      </c>
      <c r="X225" s="32">
        <v>0</v>
      </c>
      <c r="Y225" s="32">
        <v>0</v>
      </c>
      <c r="Z225" s="32">
        <v>4850</v>
      </c>
      <c r="AA225" s="32">
        <v>0</v>
      </c>
      <c r="AB225" s="32">
        <v>0</v>
      </c>
      <c r="AC225" s="32">
        <v>242900</v>
      </c>
      <c r="AD225" s="32">
        <v>0</v>
      </c>
      <c r="AE225" s="32">
        <v>7400</v>
      </c>
      <c r="AF225" s="32">
        <v>63500</v>
      </c>
      <c r="AG225" s="32">
        <v>0</v>
      </c>
      <c r="AH225" s="32">
        <v>0</v>
      </c>
      <c r="AI225" s="32">
        <v>172000</v>
      </c>
      <c r="AJ225" s="32">
        <v>6000</v>
      </c>
      <c r="AK225" s="32">
        <v>0</v>
      </c>
      <c r="AL225" s="32">
        <v>0</v>
      </c>
      <c r="AM225" s="32">
        <v>6000</v>
      </c>
      <c r="AN225" s="32">
        <v>0</v>
      </c>
      <c r="AO225" s="32">
        <v>96000</v>
      </c>
      <c r="AP225" s="32">
        <v>0</v>
      </c>
      <c r="AQ225" s="32">
        <v>0</v>
      </c>
      <c r="AR225" s="32">
        <v>66000</v>
      </c>
      <c r="AS225" s="32">
        <v>0</v>
      </c>
      <c r="AT225" s="32">
        <v>0</v>
      </c>
      <c r="AU225" s="32">
        <v>0</v>
      </c>
      <c r="AV225" s="32">
        <v>30000</v>
      </c>
      <c r="AW225" s="32"/>
      <c r="AX225" s="26"/>
    </row>
    <row r="226" spans="1:50" x14ac:dyDescent="0.35">
      <c r="A226" t="s">
        <v>1223</v>
      </c>
      <c r="B226" s="33">
        <v>41090</v>
      </c>
      <c r="C226" s="32">
        <v>374550</v>
      </c>
      <c r="D226" s="32">
        <v>20000</v>
      </c>
      <c r="E226" s="32">
        <v>0</v>
      </c>
      <c r="F226" s="32">
        <v>0</v>
      </c>
      <c r="G226" s="32">
        <v>0</v>
      </c>
      <c r="H226" s="32">
        <v>0</v>
      </c>
      <c r="I226" s="32">
        <v>20000</v>
      </c>
      <c r="J226" s="32">
        <v>0</v>
      </c>
      <c r="K226" s="32">
        <v>0</v>
      </c>
      <c r="L226" s="32">
        <v>0</v>
      </c>
      <c r="M226" s="32">
        <v>0</v>
      </c>
      <c r="N226" s="32">
        <v>0</v>
      </c>
      <c r="O226" s="32">
        <v>17850</v>
      </c>
      <c r="P226" s="32">
        <v>0</v>
      </c>
      <c r="Q226" s="32">
        <v>0</v>
      </c>
      <c r="R226" s="32">
        <v>0</v>
      </c>
      <c r="S226" s="32">
        <v>13000</v>
      </c>
      <c r="T226" s="32">
        <v>0</v>
      </c>
      <c r="U226" s="32">
        <v>0</v>
      </c>
      <c r="V226" s="32">
        <v>0</v>
      </c>
      <c r="W226" s="32">
        <v>0</v>
      </c>
      <c r="X226" s="32">
        <v>0</v>
      </c>
      <c r="Y226" s="32">
        <v>0</v>
      </c>
      <c r="Z226" s="32">
        <v>4850</v>
      </c>
      <c r="AA226" s="32">
        <v>0</v>
      </c>
      <c r="AB226" s="32">
        <v>0</v>
      </c>
      <c r="AC226" s="32">
        <v>240400</v>
      </c>
      <c r="AD226" s="32">
        <v>0</v>
      </c>
      <c r="AE226" s="32">
        <v>7400</v>
      </c>
      <c r="AF226" s="32">
        <v>67500</v>
      </c>
      <c r="AG226" s="32">
        <v>0</v>
      </c>
      <c r="AH226" s="32">
        <v>0</v>
      </c>
      <c r="AI226" s="32">
        <v>165500</v>
      </c>
      <c r="AJ226" s="32">
        <v>6000</v>
      </c>
      <c r="AK226" s="32">
        <v>0</v>
      </c>
      <c r="AL226" s="32">
        <v>0</v>
      </c>
      <c r="AM226" s="32">
        <v>6000</v>
      </c>
      <c r="AN226" s="32">
        <v>0</v>
      </c>
      <c r="AO226" s="32">
        <v>90300</v>
      </c>
      <c r="AP226" s="32">
        <v>0</v>
      </c>
      <c r="AQ226" s="32">
        <v>0</v>
      </c>
      <c r="AR226" s="32">
        <v>66000</v>
      </c>
      <c r="AS226" s="32">
        <v>0</v>
      </c>
      <c r="AT226" s="32">
        <v>0</v>
      </c>
      <c r="AU226" s="32">
        <v>0</v>
      </c>
      <c r="AV226" s="32">
        <v>24300</v>
      </c>
      <c r="AW226" s="32"/>
      <c r="AX226" s="26"/>
    </row>
    <row r="227" spans="1:50" x14ac:dyDescent="0.35">
      <c r="A227" t="s">
        <v>1223</v>
      </c>
      <c r="B227" s="33">
        <v>41455</v>
      </c>
      <c r="C227" s="32">
        <v>367550</v>
      </c>
      <c r="D227" s="32">
        <v>22000</v>
      </c>
      <c r="E227" s="32">
        <v>0</v>
      </c>
      <c r="F227" s="32">
        <v>0</v>
      </c>
      <c r="G227" s="32">
        <v>0</v>
      </c>
      <c r="H227" s="32">
        <v>0</v>
      </c>
      <c r="I227" s="32">
        <v>22000</v>
      </c>
      <c r="J227" s="32">
        <v>0</v>
      </c>
      <c r="K227" s="32">
        <v>0</v>
      </c>
      <c r="L227" s="32">
        <v>0</v>
      </c>
      <c r="M227" s="32">
        <v>0</v>
      </c>
      <c r="N227" s="32">
        <v>0</v>
      </c>
      <c r="O227" s="32">
        <v>17850</v>
      </c>
      <c r="P227" s="32">
        <v>0</v>
      </c>
      <c r="Q227" s="32">
        <v>0</v>
      </c>
      <c r="R227" s="32">
        <v>0</v>
      </c>
      <c r="S227" s="32">
        <v>13000</v>
      </c>
      <c r="T227" s="32">
        <v>0</v>
      </c>
      <c r="U227" s="32">
        <v>0</v>
      </c>
      <c r="V227" s="32">
        <v>0</v>
      </c>
      <c r="W227" s="32">
        <v>0</v>
      </c>
      <c r="X227" s="32">
        <v>0</v>
      </c>
      <c r="Y227" s="32">
        <v>0</v>
      </c>
      <c r="Z227" s="32">
        <v>4850</v>
      </c>
      <c r="AA227" s="32">
        <v>0</v>
      </c>
      <c r="AB227" s="32">
        <v>0</v>
      </c>
      <c r="AC227" s="32">
        <v>241400</v>
      </c>
      <c r="AD227" s="32">
        <v>0</v>
      </c>
      <c r="AE227" s="32">
        <v>7400</v>
      </c>
      <c r="AF227" s="32">
        <v>68500</v>
      </c>
      <c r="AG227" s="32">
        <v>0</v>
      </c>
      <c r="AH227" s="32">
        <v>0</v>
      </c>
      <c r="AI227" s="32">
        <v>165500</v>
      </c>
      <c r="AJ227" s="32">
        <v>6000</v>
      </c>
      <c r="AK227" s="32">
        <v>0</v>
      </c>
      <c r="AL227" s="32">
        <v>0</v>
      </c>
      <c r="AM227" s="32">
        <v>6000</v>
      </c>
      <c r="AN227" s="32">
        <v>0</v>
      </c>
      <c r="AO227" s="32">
        <v>80300</v>
      </c>
      <c r="AP227" s="32">
        <v>0</v>
      </c>
      <c r="AQ227" s="32">
        <v>0</v>
      </c>
      <c r="AR227" s="32">
        <v>56000</v>
      </c>
      <c r="AS227" s="32">
        <v>0</v>
      </c>
      <c r="AT227" s="32">
        <v>0</v>
      </c>
      <c r="AU227" s="32">
        <v>0</v>
      </c>
      <c r="AV227" s="32">
        <v>24300</v>
      </c>
      <c r="AW227" s="32"/>
      <c r="AX227" s="26"/>
    </row>
    <row r="228" spans="1:50" x14ac:dyDescent="0.35">
      <c r="A228" t="s">
        <v>1223</v>
      </c>
      <c r="B228" s="33">
        <v>41820</v>
      </c>
      <c r="C228" s="32">
        <v>369550</v>
      </c>
      <c r="D228" s="32">
        <v>22000</v>
      </c>
      <c r="E228" s="32">
        <v>0</v>
      </c>
      <c r="F228" s="32">
        <v>0</v>
      </c>
      <c r="G228" s="32">
        <v>0</v>
      </c>
      <c r="H228" s="32">
        <v>0</v>
      </c>
      <c r="I228" s="32">
        <v>22000</v>
      </c>
      <c r="J228" s="32">
        <v>0</v>
      </c>
      <c r="K228" s="32">
        <v>0</v>
      </c>
      <c r="L228" s="32">
        <v>0</v>
      </c>
      <c r="M228" s="32">
        <v>0</v>
      </c>
      <c r="N228" s="32">
        <v>0</v>
      </c>
      <c r="O228" s="32">
        <v>17850</v>
      </c>
      <c r="P228" s="32">
        <v>0</v>
      </c>
      <c r="Q228" s="32">
        <v>0</v>
      </c>
      <c r="R228" s="32">
        <v>0</v>
      </c>
      <c r="S228" s="32">
        <v>13000</v>
      </c>
      <c r="T228" s="32">
        <v>0</v>
      </c>
      <c r="U228" s="32">
        <v>0</v>
      </c>
      <c r="V228" s="32">
        <v>0</v>
      </c>
      <c r="W228" s="32">
        <v>0</v>
      </c>
      <c r="X228" s="32">
        <v>0</v>
      </c>
      <c r="Y228" s="32">
        <v>0</v>
      </c>
      <c r="Z228" s="32">
        <v>4850</v>
      </c>
      <c r="AA228" s="32">
        <v>0</v>
      </c>
      <c r="AB228" s="32">
        <v>0</v>
      </c>
      <c r="AC228" s="32">
        <v>243400</v>
      </c>
      <c r="AD228" s="32">
        <v>0</v>
      </c>
      <c r="AE228" s="32">
        <v>7400</v>
      </c>
      <c r="AF228" s="32">
        <v>70500</v>
      </c>
      <c r="AG228" s="32">
        <v>0</v>
      </c>
      <c r="AH228" s="32">
        <v>0</v>
      </c>
      <c r="AI228" s="32">
        <v>165500</v>
      </c>
      <c r="AJ228" s="32">
        <v>6000</v>
      </c>
      <c r="AK228" s="32">
        <v>0</v>
      </c>
      <c r="AL228" s="32">
        <v>0</v>
      </c>
      <c r="AM228" s="32">
        <v>6000</v>
      </c>
      <c r="AN228" s="32">
        <v>0</v>
      </c>
      <c r="AO228" s="32">
        <v>80300</v>
      </c>
      <c r="AP228" s="32">
        <v>0</v>
      </c>
      <c r="AQ228" s="32">
        <v>0</v>
      </c>
      <c r="AR228" s="32">
        <v>56000</v>
      </c>
      <c r="AS228" s="32">
        <v>0</v>
      </c>
      <c r="AT228" s="32">
        <v>0</v>
      </c>
      <c r="AU228" s="32">
        <v>0</v>
      </c>
      <c r="AV228" s="32">
        <v>24300</v>
      </c>
      <c r="AW228" s="32"/>
      <c r="AX228" s="26"/>
    </row>
    <row r="229" spans="1:50" x14ac:dyDescent="0.35">
      <c r="A229" t="s">
        <v>1223</v>
      </c>
      <c r="B229" s="33">
        <v>42185</v>
      </c>
      <c r="C229" s="32">
        <v>370050</v>
      </c>
      <c r="D229" s="32">
        <v>22000</v>
      </c>
      <c r="E229" s="32">
        <v>0</v>
      </c>
      <c r="F229" s="32">
        <v>0</v>
      </c>
      <c r="G229" s="32">
        <v>0</v>
      </c>
      <c r="H229" s="32">
        <v>0</v>
      </c>
      <c r="I229" s="32">
        <v>22000</v>
      </c>
      <c r="J229" s="32">
        <v>0</v>
      </c>
      <c r="K229" s="32">
        <v>0</v>
      </c>
      <c r="L229" s="32">
        <v>0</v>
      </c>
      <c r="M229" s="32">
        <v>0</v>
      </c>
      <c r="N229" s="32">
        <v>0</v>
      </c>
      <c r="O229" s="32">
        <v>17850</v>
      </c>
      <c r="P229" s="32">
        <v>0</v>
      </c>
      <c r="Q229" s="32">
        <v>0</v>
      </c>
      <c r="R229" s="32">
        <v>0</v>
      </c>
      <c r="S229" s="32">
        <v>13000</v>
      </c>
      <c r="T229" s="32">
        <v>0</v>
      </c>
      <c r="U229" s="32">
        <v>0</v>
      </c>
      <c r="V229" s="32">
        <v>0</v>
      </c>
      <c r="W229" s="32">
        <v>0</v>
      </c>
      <c r="X229" s="32">
        <v>0</v>
      </c>
      <c r="Y229" s="32">
        <v>0</v>
      </c>
      <c r="Z229" s="32">
        <v>4850</v>
      </c>
      <c r="AA229" s="32">
        <v>0</v>
      </c>
      <c r="AB229" s="32">
        <v>0</v>
      </c>
      <c r="AC229" s="32">
        <v>243900</v>
      </c>
      <c r="AD229" s="32">
        <v>0</v>
      </c>
      <c r="AE229" s="32">
        <v>7400</v>
      </c>
      <c r="AF229" s="32">
        <v>70500</v>
      </c>
      <c r="AG229" s="32">
        <v>0</v>
      </c>
      <c r="AH229" s="32">
        <v>0</v>
      </c>
      <c r="AI229" s="32">
        <v>166000</v>
      </c>
      <c r="AJ229" s="32">
        <v>6000</v>
      </c>
      <c r="AK229" s="32">
        <v>0</v>
      </c>
      <c r="AL229" s="32">
        <v>0</v>
      </c>
      <c r="AM229" s="32">
        <v>6000</v>
      </c>
      <c r="AN229" s="32">
        <v>0</v>
      </c>
      <c r="AO229" s="32">
        <v>80300</v>
      </c>
      <c r="AP229" s="32">
        <v>0</v>
      </c>
      <c r="AQ229" s="32">
        <v>0</v>
      </c>
      <c r="AR229" s="32">
        <v>56000</v>
      </c>
      <c r="AS229" s="32">
        <v>0</v>
      </c>
      <c r="AT229" s="32">
        <v>0</v>
      </c>
      <c r="AU229" s="32">
        <v>0</v>
      </c>
      <c r="AV229" s="32">
        <v>24300</v>
      </c>
      <c r="AW229" s="32"/>
      <c r="AX229" s="26"/>
    </row>
    <row r="230" spans="1:50" x14ac:dyDescent="0.35">
      <c r="A230" t="s">
        <v>1223</v>
      </c>
      <c r="B230" s="33">
        <v>42551</v>
      </c>
      <c r="C230" s="32">
        <v>370550</v>
      </c>
      <c r="D230" s="32">
        <v>22000</v>
      </c>
      <c r="E230" s="32">
        <v>0</v>
      </c>
      <c r="F230" s="32">
        <v>0</v>
      </c>
      <c r="G230" s="32">
        <v>0</v>
      </c>
      <c r="H230" s="32">
        <v>0</v>
      </c>
      <c r="I230" s="32">
        <v>22000</v>
      </c>
      <c r="J230" s="32">
        <v>0</v>
      </c>
      <c r="K230" s="32">
        <v>0</v>
      </c>
      <c r="L230" s="32">
        <v>0</v>
      </c>
      <c r="M230" s="32">
        <v>0</v>
      </c>
      <c r="N230" s="32">
        <v>0</v>
      </c>
      <c r="O230" s="32">
        <v>17850</v>
      </c>
      <c r="P230" s="32">
        <v>0</v>
      </c>
      <c r="Q230" s="32">
        <v>0</v>
      </c>
      <c r="R230" s="32">
        <v>0</v>
      </c>
      <c r="S230" s="32">
        <v>13000</v>
      </c>
      <c r="T230" s="32">
        <v>0</v>
      </c>
      <c r="U230" s="32">
        <v>0</v>
      </c>
      <c r="V230" s="32">
        <v>0</v>
      </c>
      <c r="W230" s="32">
        <v>0</v>
      </c>
      <c r="X230" s="32">
        <v>0</v>
      </c>
      <c r="Y230" s="32">
        <v>0</v>
      </c>
      <c r="Z230" s="32">
        <v>4850</v>
      </c>
      <c r="AA230" s="32">
        <v>0</v>
      </c>
      <c r="AB230" s="32">
        <v>0</v>
      </c>
      <c r="AC230" s="32">
        <v>244400</v>
      </c>
      <c r="AD230" s="32">
        <v>0</v>
      </c>
      <c r="AE230" s="32">
        <v>7400</v>
      </c>
      <c r="AF230" s="32">
        <v>71000</v>
      </c>
      <c r="AG230" s="32">
        <v>0</v>
      </c>
      <c r="AH230" s="32">
        <v>0</v>
      </c>
      <c r="AI230" s="32">
        <v>166000</v>
      </c>
      <c r="AJ230" s="32">
        <v>6000</v>
      </c>
      <c r="AK230" s="32">
        <v>0</v>
      </c>
      <c r="AL230" s="32">
        <v>0</v>
      </c>
      <c r="AM230" s="32">
        <v>6000</v>
      </c>
      <c r="AN230" s="32">
        <v>0</v>
      </c>
      <c r="AO230" s="32">
        <v>80300</v>
      </c>
      <c r="AP230" s="32">
        <v>0</v>
      </c>
      <c r="AQ230" s="32">
        <v>0</v>
      </c>
      <c r="AR230" s="32">
        <v>56000</v>
      </c>
      <c r="AS230" s="32">
        <v>0</v>
      </c>
      <c r="AT230" s="32">
        <v>0</v>
      </c>
      <c r="AU230" s="32">
        <v>0</v>
      </c>
      <c r="AV230" s="32">
        <v>24300</v>
      </c>
      <c r="AW230" s="32"/>
      <c r="AX230" s="26"/>
    </row>
    <row r="231" spans="1:50" x14ac:dyDescent="0.35">
      <c r="A231" t="s">
        <v>1223</v>
      </c>
      <c r="B231" s="33">
        <v>42916</v>
      </c>
      <c r="C231" s="32">
        <v>393050</v>
      </c>
      <c r="D231" s="32">
        <v>22000</v>
      </c>
      <c r="E231" s="32">
        <v>0</v>
      </c>
      <c r="F231" s="32">
        <v>0</v>
      </c>
      <c r="G231" s="32">
        <v>0</v>
      </c>
      <c r="H231" s="32">
        <v>0</v>
      </c>
      <c r="I231" s="32">
        <v>22000</v>
      </c>
      <c r="J231" s="32">
        <v>0</v>
      </c>
      <c r="K231" s="32">
        <v>0</v>
      </c>
      <c r="L231" s="32">
        <v>0</v>
      </c>
      <c r="M231" s="32">
        <v>0</v>
      </c>
      <c r="N231" s="32">
        <v>0</v>
      </c>
      <c r="O231" s="32">
        <v>22350</v>
      </c>
      <c r="P231" s="32">
        <v>0</v>
      </c>
      <c r="Q231" s="32">
        <v>0</v>
      </c>
      <c r="R231" s="32">
        <v>0</v>
      </c>
      <c r="S231" s="32">
        <v>13000</v>
      </c>
      <c r="T231" s="32">
        <v>0</v>
      </c>
      <c r="U231" s="32">
        <v>4500</v>
      </c>
      <c r="V231" s="32">
        <v>0</v>
      </c>
      <c r="W231" s="32">
        <v>0</v>
      </c>
      <c r="X231" s="32">
        <v>0</v>
      </c>
      <c r="Y231" s="32">
        <v>0</v>
      </c>
      <c r="Z231" s="32">
        <v>4850</v>
      </c>
      <c r="AA231" s="32">
        <v>0</v>
      </c>
      <c r="AB231" s="32">
        <v>0</v>
      </c>
      <c r="AC231" s="32">
        <v>262400</v>
      </c>
      <c r="AD231" s="32">
        <v>0</v>
      </c>
      <c r="AE231" s="32">
        <v>7400</v>
      </c>
      <c r="AF231" s="32">
        <v>71000</v>
      </c>
      <c r="AG231" s="32">
        <v>0</v>
      </c>
      <c r="AH231" s="32">
        <v>18000</v>
      </c>
      <c r="AI231" s="32">
        <v>166000</v>
      </c>
      <c r="AJ231" s="32">
        <v>6000</v>
      </c>
      <c r="AK231" s="32">
        <v>0</v>
      </c>
      <c r="AL231" s="32">
        <v>0</v>
      </c>
      <c r="AM231" s="32">
        <v>6000</v>
      </c>
      <c r="AN231" s="32">
        <v>0</v>
      </c>
      <c r="AO231" s="32">
        <v>80300</v>
      </c>
      <c r="AP231" s="32">
        <v>0</v>
      </c>
      <c r="AQ231" s="32">
        <v>0</v>
      </c>
      <c r="AR231" s="32">
        <v>56000</v>
      </c>
      <c r="AS231" s="32">
        <v>0</v>
      </c>
      <c r="AT231" s="32">
        <v>0</v>
      </c>
      <c r="AU231" s="32">
        <v>0</v>
      </c>
      <c r="AV231" s="32">
        <v>24300</v>
      </c>
      <c r="AW231" s="32"/>
      <c r="AX231" s="26"/>
    </row>
    <row r="232" spans="1:50" x14ac:dyDescent="0.35">
      <c r="A232" t="s">
        <v>1223</v>
      </c>
      <c r="B232" s="33">
        <v>43281</v>
      </c>
      <c r="C232" s="32">
        <v>393050</v>
      </c>
      <c r="D232" s="32">
        <v>22000</v>
      </c>
      <c r="E232" s="32">
        <v>0</v>
      </c>
      <c r="F232" s="32">
        <v>0</v>
      </c>
      <c r="G232" s="32">
        <v>0</v>
      </c>
      <c r="H232" s="32">
        <v>0</v>
      </c>
      <c r="I232" s="32">
        <v>22000</v>
      </c>
      <c r="J232" s="32">
        <v>0</v>
      </c>
      <c r="K232" s="32">
        <v>0</v>
      </c>
      <c r="L232" s="32">
        <v>0</v>
      </c>
      <c r="M232" s="32">
        <v>0</v>
      </c>
      <c r="N232" s="32">
        <v>0</v>
      </c>
      <c r="O232" s="32">
        <v>22350</v>
      </c>
      <c r="P232" s="32">
        <v>0</v>
      </c>
      <c r="Q232" s="32">
        <v>0</v>
      </c>
      <c r="R232" s="32">
        <v>0</v>
      </c>
      <c r="S232" s="32">
        <v>13000</v>
      </c>
      <c r="T232" s="32">
        <v>0</v>
      </c>
      <c r="U232" s="32">
        <v>4500</v>
      </c>
      <c r="V232" s="32">
        <v>0</v>
      </c>
      <c r="W232" s="32">
        <v>0</v>
      </c>
      <c r="X232" s="32">
        <v>0</v>
      </c>
      <c r="Y232" s="32">
        <v>0</v>
      </c>
      <c r="Z232" s="32">
        <v>4850</v>
      </c>
      <c r="AA232" s="32">
        <v>0</v>
      </c>
      <c r="AB232" s="32">
        <v>0</v>
      </c>
      <c r="AC232" s="32">
        <v>262400</v>
      </c>
      <c r="AD232" s="32">
        <v>0</v>
      </c>
      <c r="AE232" s="32">
        <v>7400</v>
      </c>
      <c r="AF232" s="32">
        <v>71000</v>
      </c>
      <c r="AG232" s="32">
        <v>0</v>
      </c>
      <c r="AH232" s="32">
        <v>18000</v>
      </c>
      <c r="AI232" s="32">
        <v>166000</v>
      </c>
      <c r="AJ232" s="32">
        <v>6000</v>
      </c>
      <c r="AK232" s="32">
        <v>0</v>
      </c>
      <c r="AL232" s="32">
        <v>0</v>
      </c>
      <c r="AM232" s="32">
        <v>6000</v>
      </c>
      <c r="AN232" s="32">
        <v>0</v>
      </c>
      <c r="AO232" s="32">
        <v>80300</v>
      </c>
      <c r="AP232" s="32">
        <v>0</v>
      </c>
      <c r="AQ232" s="32">
        <v>0</v>
      </c>
      <c r="AR232" s="32">
        <v>56000</v>
      </c>
      <c r="AS232" s="32">
        <v>0</v>
      </c>
      <c r="AT232" s="32">
        <v>0</v>
      </c>
      <c r="AU232" s="32">
        <v>0</v>
      </c>
      <c r="AV232" s="32">
        <v>24300</v>
      </c>
      <c r="AW232" s="32"/>
      <c r="AX232" s="26"/>
    </row>
    <row r="233" spans="1:50" x14ac:dyDescent="0.35">
      <c r="A233" t="s">
        <v>1223</v>
      </c>
      <c r="B233" s="33">
        <v>43646</v>
      </c>
      <c r="C233" s="32">
        <v>395050</v>
      </c>
      <c r="D233" s="32">
        <v>22000</v>
      </c>
      <c r="E233" s="32">
        <v>0</v>
      </c>
      <c r="F233" s="32">
        <v>0</v>
      </c>
      <c r="G233" s="32">
        <v>0</v>
      </c>
      <c r="H233" s="32">
        <v>0</v>
      </c>
      <c r="I233" s="32">
        <v>22000</v>
      </c>
      <c r="J233" s="32">
        <v>0</v>
      </c>
      <c r="K233" s="32">
        <v>0</v>
      </c>
      <c r="L233" s="32">
        <v>0</v>
      </c>
      <c r="M233" s="32">
        <v>0</v>
      </c>
      <c r="N233" s="32">
        <v>0</v>
      </c>
      <c r="O233" s="32">
        <v>22350</v>
      </c>
      <c r="P233" s="32">
        <v>0</v>
      </c>
      <c r="Q233" s="32">
        <v>0</v>
      </c>
      <c r="R233" s="32">
        <v>0</v>
      </c>
      <c r="S233" s="32">
        <v>13000</v>
      </c>
      <c r="T233" s="32">
        <v>0</v>
      </c>
      <c r="U233" s="32">
        <v>4500</v>
      </c>
      <c r="V233" s="32">
        <v>0</v>
      </c>
      <c r="W233" s="32">
        <v>0</v>
      </c>
      <c r="X233" s="32">
        <v>0</v>
      </c>
      <c r="Y233" s="32">
        <v>0</v>
      </c>
      <c r="Z233" s="32">
        <v>4850</v>
      </c>
      <c r="AA233" s="32">
        <v>0</v>
      </c>
      <c r="AB233" s="32">
        <v>0</v>
      </c>
      <c r="AC233" s="32">
        <v>264400</v>
      </c>
      <c r="AD233" s="32">
        <v>0</v>
      </c>
      <c r="AE233" s="32">
        <v>7400</v>
      </c>
      <c r="AF233" s="32">
        <v>71000</v>
      </c>
      <c r="AG233" s="32">
        <v>0</v>
      </c>
      <c r="AH233" s="32">
        <v>18000</v>
      </c>
      <c r="AI233" s="32">
        <v>168000</v>
      </c>
      <c r="AJ233" s="32">
        <v>6000</v>
      </c>
      <c r="AK233" s="32">
        <v>0</v>
      </c>
      <c r="AL233" s="32">
        <v>0</v>
      </c>
      <c r="AM233" s="32">
        <v>6000</v>
      </c>
      <c r="AN233" s="32">
        <v>0</v>
      </c>
      <c r="AO233" s="32">
        <v>80300</v>
      </c>
      <c r="AP233" s="32">
        <v>0</v>
      </c>
      <c r="AQ233" s="32">
        <v>0</v>
      </c>
      <c r="AR233" s="32">
        <v>56000</v>
      </c>
      <c r="AS233" s="32">
        <v>0</v>
      </c>
      <c r="AT233" s="32">
        <v>0</v>
      </c>
      <c r="AU233" s="32">
        <v>0</v>
      </c>
      <c r="AV233" s="32">
        <v>24300</v>
      </c>
      <c r="AW233" s="32"/>
      <c r="AX233" s="26" t="s">
        <v>58</v>
      </c>
    </row>
    <row r="234" spans="1:50" x14ac:dyDescent="0.35">
      <c r="A234" s="136" t="s">
        <v>1223</v>
      </c>
      <c r="B234" s="137">
        <v>44012</v>
      </c>
      <c r="C234" s="138">
        <v>395750</v>
      </c>
      <c r="D234" s="138">
        <v>22000</v>
      </c>
      <c r="E234" s="138">
        <v>0</v>
      </c>
      <c r="F234" s="138">
        <v>0</v>
      </c>
      <c r="G234" s="138">
        <v>0</v>
      </c>
      <c r="H234" s="138">
        <v>0</v>
      </c>
      <c r="I234" s="138">
        <v>22000</v>
      </c>
      <c r="J234" s="138">
        <v>0</v>
      </c>
      <c r="K234" s="138">
        <v>0</v>
      </c>
      <c r="L234" s="138">
        <v>0</v>
      </c>
      <c r="M234" s="138">
        <v>0</v>
      </c>
      <c r="N234" s="138">
        <v>0</v>
      </c>
      <c r="O234" s="138">
        <v>22350</v>
      </c>
      <c r="P234" s="138">
        <v>0</v>
      </c>
      <c r="Q234" s="138">
        <v>0</v>
      </c>
      <c r="R234" s="138">
        <v>0</v>
      </c>
      <c r="S234" s="138">
        <v>13000</v>
      </c>
      <c r="T234" s="138">
        <v>0</v>
      </c>
      <c r="U234" s="138">
        <v>4500</v>
      </c>
      <c r="V234" s="138">
        <v>0</v>
      </c>
      <c r="W234" s="138">
        <v>0</v>
      </c>
      <c r="X234" s="138">
        <v>0</v>
      </c>
      <c r="Y234" s="138">
        <v>0</v>
      </c>
      <c r="Z234" s="138">
        <v>4850</v>
      </c>
      <c r="AA234" s="138">
        <v>0</v>
      </c>
      <c r="AB234" s="138">
        <v>0</v>
      </c>
      <c r="AC234" s="138">
        <v>265400</v>
      </c>
      <c r="AD234" s="138">
        <v>0</v>
      </c>
      <c r="AE234" s="138">
        <v>7400</v>
      </c>
      <c r="AF234" s="138">
        <v>72000</v>
      </c>
      <c r="AG234" s="138">
        <v>0</v>
      </c>
      <c r="AH234" s="138">
        <v>18000</v>
      </c>
      <c r="AI234" s="138">
        <v>168000</v>
      </c>
      <c r="AJ234" s="138">
        <v>6000</v>
      </c>
      <c r="AK234" s="138">
        <v>0</v>
      </c>
      <c r="AL234" s="138">
        <v>0</v>
      </c>
      <c r="AM234" s="138">
        <v>6000</v>
      </c>
      <c r="AN234" s="138">
        <v>0</v>
      </c>
      <c r="AO234" s="138">
        <v>80000</v>
      </c>
      <c r="AP234" s="138">
        <v>0</v>
      </c>
      <c r="AQ234" s="138">
        <v>0</v>
      </c>
      <c r="AR234" s="138">
        <v>56000</v>
      </c>
      <c r="AS234" s="138">
        <v>0</v>
      </c>
      <c r="AT234" s="138">
        <v>0</v>
      </c>
      <c r="AU234" s="138">
        <v>0</v>
      </c>
      <c r="AV234" s="138">
        <v>24000</v>
      </c>
      <c r="AW234" s="32"/>
      <c r="AX234" s="26" t="s">
        <v>58</v>
      </c>
    </row>
    <row r="235" spans="1:50" x14ac:dyDescent="0.35">
      <c r="B235" s="33"/>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c r="AL235" s="32"/>
      <c r="AM235" s="32"/>
      <c r="AN235" s="32"/>
      <c r="AO235" s="32"/>
      <c r="AP235" s="32"/>
      <c r="AQ235" s="32"/>
      <c r="AR235" s="32"/>
      <c r="AS235" s="32"/>
      <c r="AT235" s="32"/>
      <c r="AU235" s="32"/>
      <c r="AV235" s="32"/>
      <c r="AW235" s="32"/>
      <c r="AX235" s="26" t="s">
        <v>58</v>
      </c>
    </row>
    <row r="236" spans="1:50" x14ac:dyDescent="0.35">
      <c r="A236" s="124" t="s">
        <v>175</v>
      </c>
      <c r="B236" s="124" t="s">
        <v>183</v>
      </c>
      <c r="C236" s="125"/>
      <c r="D236" s="125"/>
      <c r="AX236" s="26"/>
    </row>
    <row r="237" spans="1:50" ht="16" customHeight="1" x14ac:dyDescent="0.35">
      <c r="A237" s="2" t="s">
        <v>150</v>
      </c>
      <c r="B237" s="29" t="s">
        <v>176</v>
      </c>
      <c r="C237" s="29" t="s">
        <v>176</v>
      </c>
      <c r="D237" s="29" t="s">
        <v>176</v>
      </c>
      <c r="E237" s="29" t="s">
        <v>176</v>
      </c>
      <c r="F237" s="29" t="s">
        <v>176</v>
      </c>
      <c r="G237" s="29" t="s">
        <v>176</v>
      </c>
      <c r="H237" s="29" t="s">
        <v>176</v>
      </c>
      <c r="I237" s="29" t="s">
        <v>176</v>
      </c>
      <c r="J237" s="29" t="s">
        <v>176</v>
      </c>
      <c r="K237" s="29" t="s">
        <v>176</v>
      </c>
      <c r="L237" s="29" t="s">
        <v>176</v>
      </c>
      <c r="M237" s="29" t="s">
        <v>176</v>
      </c>
      <c r="N237" s="29" t="s">
        <v>176</v>
      </c>
      <c r="O237" s="29" t="s">
        <v>176</v>
      </c>
      <c r="P237" s="29" t="s">
        <v>176</v>
      </c>
      <c r="Q237" s="29" t="s">
        <v>176</v>
      </c>
      <c r="R237" s="29" t="s">
        <v>176</v>
      </c>
      <c r="S237" s="29" t="s">
        <v>176</v>
      </c>
      <c r="T237" s="29" t="s">
        <v>176</v>
      </c>
      <c r="U237" s="29" t="s">
        <v>176</v>
      </c>
      <c r="V237" s="29" t="s">
        <v>176</v>
      </c>
      <c r="W237" s="29" t="s">
        <v>176</v>
      </c>
      <c r="X237" s="29" t="s">
        <v>176</v>
      </c>
      <c r="Y237" s="29" t="s">
        <v>176</v>
      </c>
      <c r="Z237" s="29" t="s">
        <v>176</v>
      </c>
      <c r="AA237" s="29" t="s">
        <v>176</v>
      </c>
      <c r="AB237" s="29" t="s">
        <v>176</v>
      </c>
      <c r="AC237" s="29" t="s">
        <v>176</v>
      </c>
      <c r="AD237" s="29" t="s">
        <v>176</v>
      </c>
      <c r="AE237" s="29" t="s">
        <v>176</v>
      </c>
      <c r="AF237" s="29" t="s">
        <v>176</v>
      </c>
      <c r="AG237" s="29" t="s">
        <v>176</v>
      </c>
      <c r="AH237" s="29" t="s">
        <v>176</v>
      </c>
      <c r="AI237" s="29" t="s">
        <v>176</v>
      </c>
      <c r="AJ237" s="29" t="s">
        <v>176</v>
      </c>
      <c r="AK237" s="29" t="s">
        <v>176</v>
      </c>
      <c r="AL237" s="29" t="s">
        <v>176</v>
      </c>
      <c r="AM237" s="29" t="s">
        <v>176</v>
      </c>
      <c r="AN237" s="29" t="s">
        <v>176</v>
      </c>
      <c r="AO237" s="29" t="s">
        <v>176</v>
      </c>
      <c r="AP237" s="29" t="s">
        <v>176</v>
      </c>
      <c r="AQ237" s="29" t="s">
        <v>176</v>
      </c>
      <c r="AR237" s="29" t="s">
        <v>176</v>
      </c>
      <c r="AS237" s="29" t="s">
        <v>176</v>
      </c>
      <c r="AT237" s="29" t="s">
        <v>176</v>
      </c>
      <c r="AU237" s="29" t="s">
        <v>176</v>
      </c>
      <c r="AV237" s="29" t="s">
        <v>176</v>
      </c>
      <c r="AW237" s="29"/>
      <c r="AX237" s="26" t="s">
        <v>58</v>
      </c>
    </row>
    <row r="238" spans="1:50" x14ac:dyDescent="0.35">
      <c r="A238" s="2" t="s">
        <v>146</v>
      </c>
      <c r="B238" s="126"/>
      <c r="C238" s="127" t="s">
        <v>146</v>
      </c>
      <c r="D238" s="127" t="s">
        <v>140</v>
      </c>
      <c r="E238" s="127" t="s">
        <v>140</v>
      </c>
      <c r="F238" s="127" t="s">
        <v>140</v>
      </c>
      <c r="G238" s="127" t="s">
        <v>140</v>
      </c>
      <c r="H238" s="127" t="s">
        <v>140</v>
      </c>
      <c r="I238" s="127" t="s">
        <v>140</v>
      </c>
      <c r="J238" s="127" t="s">
        <v>140</v>
      </c>
      <c r="K238" s="127" t="s">
        <v>140</v>
      </c>
      <c r="L238" s="127" t="s">
        <v>140</v>
      </c>
      <c r="M238" s="127" t="s">
        <v>140</v>
      </c>
      <c r="N238" s="127" t="s">
        <v>140</v>
      </c>
      <c r="O238" s="127" t="s">
        <v>140</v>
      </c>
      <c r="P238" s="127" t="s">
        <v>140</v>
      </c>
      <c r="Q238" s="127" t="s">
        <v>140</v>
      </c>
      <c r="R238" s="127" t="s">
        <v>140</v>
      </c>
      <c r="S238" s="127" t="s">
        <v>140</v>
      </c>
      <c r="T238" s="127" t="s">
        <v>140</v>
      </c>
      <c r="U238" s="127" t="s">
        <v>140</v>
      </c>
      <c r="V238" s="127" t="s">
        <v>140</v>
      </c>
      <c r="W238" s="127" t="s">
        <v>140</v>
      </c>
      <c r="X238" s="127" t="s">
        <v>140</v>
      </c>
      <c r="Y238" s="127" t="s">
        <v>140</v>
      </c>
      <c r="Z238" s="127" t="s">
        <v>140</v>
      </c>
      <c r="AA238" s="127" t="s">
        <v>140</v>
      </c>
      <c r="AB238" s="127" t="s">
        <v>140</v>
      </c>
      <c r="AC238" s="127" t="s">
        <v>140</v>
      </c>
      <c r="AD238" s="127" t="s">
        <v>140</v>
      </c>
      <c r="AE238" s="127" t="s">
        <v>140</v>
      </c>
      <c r="AF238" s="127" t="s">
        <v>140</v>
      </c>
      <c r="AG238" s="127" t="s">
        <v>140</v>
      </c>
      <c r="AH238" s="127" t="s">
        <v>140</v>
      </c>
      <c r="AI238" s="127" t="s">
        <v>140</v>
      </c>
      <c r="AJ238" s="127" t="s">
        <v>140</v>
      </c>
      <c r="AK238" s="127" t="s">
        <v>140</v>
      </c>
      <c r="AL238" s="127" t="s">
        <v>140</v>
      </c>
      <c r="AM238" s="127" t="s">
        <v>140</v>
      </c>
      <c r="AN238" s="127" t="s">
        <v>140</v>
      </c>
      <c r="AO238" s="127" t="s">
        <v>140</v>
      </c>
      <c r="AP238" s="127" t="s">
        <v>140</v>
      </c>
      <c r="AQ238" s="127" t="s">
        <v>140</v>
      </c>
      <c r="AR238" s="127" t="s">
        <v>140</v>
      </c>
      <c r="AS238" s="127" t="s">
        <v>140</v>
      </c>
      <c r="AT238" s="127" t="s">
        <v>140</v>
      </c>
      <c r="AU238" s="127" t="s">
        <v>140</v>
      </c>
      <c r="AV238" s="127" t="s">
        <v>140</v>
      </c>
      <c r="AX238" s="26" t="s">
        <v>58</v>
      </c>
    </row>
    <row r="239" spans="1:50" x14ac:dyDescent="0.35">
      <c r="A239" s="2" t="s">
        <v>147</v>
      </c>
      <c r="B239" s="128"/>
      <c r="C239" s="129" t="str">
        <f>C238</f>
        <v>US</v>
      </c>
      <c r="D239" s="130" t="s">
        <v>1051</v>
      </c>
      <c r="E239" s="130" t="s">
        <v>1051</v>
      </c>
      <c r="F239" s="130" t="s">
        <v>1051</v>
      </c>
      <c r="G239" s="130" t="s">
        <v>1051</v>
      </c>
      <c r="H239" s="130" t="s">
        <v>1051</v>
      </c>
      <c r="I239" s="130" t="s">
        <v>1051</v>
      </c>
      <c r="J239" s="130" t="s">
        <v>1051</v>
      </c>
      <c r="K239" s="130" t="s">
        <v>1051</v>
      </c>
      <c r="L239" s="130" t="s">
        <v>1051</v>
      </c>
      <c r="M239" s="130" t="s">
        <v>1051</v>
      </c>
      <c r="N239" s="130" t="s">
        <v>1051</v>
      </c>
      <c r="O239" s="130" t="s">
        <v>1052</v>
      </c>
      <c r="P239" s="130" t="s">
        <v>1052</v>
      </c>
      <c r="Q239" s="130" t="s">
        <v>1052</v>
      </c>
      <c r="R239" s="130" t="s">
        <v>1052</v>
      </c>
      <c r="S239" s="130" t="s">
        <v>1052</v>
      </c>
      <c r="T239" s="130" t="s">
        <v>1052</v>
      </c>
      <c r="U239" s="130" t="s">
        <v>1052</v>
      </c>
      <c r="V239" s="130" t="s">
        <v>1052</v>
      </c>
      <c r="W239" s="130" t="s">
        <v>1052</v>
      </c>
      <c r="X239" s="130" t="s">
        <v>1052</v>
      </c>
      <c r="Y239" s="130" t="s">
        <v>1052</v>
      </c>
      <c r="Z239" s="130" t="s">
        <v>1052</v>
      </c>
      <c r="AA239" s="130" t="s">
        <v>1052</v>
      </c>
      <c r="AB239" s="130" t="s">
        <v>1052</v>
      </c>
      <c r="AC239" s="130" t="s">
        <v>1053</v>
      </c>
      <c r="AD239" s="130" t="s">
        <v>1053</v>
      </c>
      <c r="AE239" s="130" t="s">
        <v>1053</v>
      </c>
      <c r="AF239" s="130" t="s">
        <v>1053</v>
      </c>
      <c r="AG239" s="130" t="s">
        <v>1053</v>
      </c>
      <c r="AH239" s="130" t="s">
        <v>1053</v>
      </c>
      <c r="AI239" s="130" t="s">
        <v>1053</v>
      </c>
      <c r="AJ239" s="130" t="s">
        <v>1054</v>
      </c>
      <c r="AK239" s="130" t="s">
        <v>1054</v>
      </c>
      <c r="AL239" s="130" t="s">
        <v>1054</v>
      </c>
      <c r="AM239" s="130" t="s">
        <v>1054</v>
      </c>
      <c r="AN239" s="130" t="s">
        <v>1054</v>
      </c>
      <c r="AO239" s="130" t="s">
        <v>1055</v>
      </c>
      <c r="AP239" s="130" t="s">
        <v>1055</v>
      </c>
      <c r="AQ239" s="130" t="s">
        <v>1055</v>
      </c>
      <c r="AR239" s="130" t="s">
        <v>1055</v>
      </c>
      <c r="AS239" s="130" t="s">
        <v>1055</v>
      </c>
      <c r="AT239" s="130" t="s">
        <v>1055</v>
      </c>
      <c r="AU239" s="130" t="s">
        <v>1055</v>
      </c>
      <c r="AV239" s="130" t="s">
        <v>1055</v>
      </c>
      <c r="AX239" s="26" t="s">
        <v>58</v>
      </c>
    </row>
    <row r="240" spans="1:50" x14ac:dyDescent="0.35">
      <c r="A240" s="2" t="s">
        <v>61</v>
      </c>
      <c r="B240" s="128"/>
      <c r="C240" s="129" t="str">
        <f>C239</f>
        <v>US</v>
      </c>
      <c r="D240" s="131" t="str">
        <f>D239</f>
        <v>PAD-1</v>
      </c>
      <c r="E240" s="132" t="s">
        <v>67</v>
      </c>
      <c r="F240" s="132" t="s">
        <v>120</v>
      </c>
      <c r="G240" s="132" t="s">
        <v>124</v>
      </c>
      <c r="H240" s="132" t="s">
        <v>116</v>
      </c>
      <c r="I240" s="132" t="s">
        <v>79</v>
      </c>
      <c r="J240" s="132" t="s">
        <v>117</v>
      </c>
      <c r="K240" s="132" t="s">
        <v>123</v>
      </c>
      <c r="L240" s="132" t="s">
        <v>84</v>
      </c>
      <c r="M240" s="132" t="s">
        <v>121</v>
      </c>
      <c r="N240" s="132" t="s">
        <v>89</v>
      </c>
      <c r="O240" s="131" t="str">
        <f>O239</f>
        <v>PAD-2</v>
      </c>
      <c r="P240" s="132" t="s">
        <v>69</v>
      </c>
      <c r="Q240" s="132" t="s">
        <v>70</v>
      </c>
      <c r="R240" s="132" t="s">
        <v>71</v>
      </c>
      <c r="S240" s="132" t="s">
        <v>72</v>
      </c>
      <c r="T240" s="132" t="s">
        <v>74</v>
      </c>
      <c r="U240" s="132" t="s">
        <v>75</v>
      </c>
      <c r="V240" s="132" t="s">
        <v>127</v>
      </c>
      <c r="W240" s="132" t="s">
        <v>128</v>
      </c>
      <c r="X240" s="132" t="s">
        <v>81</v>
      </c>
      <c r="Y240" s="132" t="s">
        <v>82</v>
      </c>
      <c r="Z240" s="132" t="s">
        <v>83</v>
      </c>
      <c r="AA240" s="132" t="s">
        <v>85</v>
      </c>
      <c r="AB240" s="132" t="s">
        <v>90</v>
      </c>
      <c r="AC240" s="131" t="str">
        <f>AC239</f>
        <v>PAD-3</v>
      </c>
      <c r="AD240" s="132" t="s">
        <v>62</v>
      </c>
      <c r="AE240" s="132" t="s">
        <v>64</v>
      </c>
      <c r="AF240" s="132" t="s">
        <v>73</v>
      </c>
      <c r="AG240" s="132" t="s">
        <v>76</v>
      </c>
      <c r="AH240" s="132" t="s">
        <v>80</v>
      </c>
      <c r="AI240" s="132" t="s">
        <v>86</v>
      </c>
      <c r="AJ240" s="131" t="str">
        <f>AJ239</f>
        <v>PAD-4</v>
      </c>
      <c r="AK240" s="132" t="s">
        <v>66</v>
      </c>
      <c r="AL240" s="132" t="s">
        <v>77</v>
      </c>
      <c r="AM240" s="132" t="s">
        <v>87</v>
      </c>
      <c r="AN240" s="132" t="s">
        <v>91</v>
      </c>
      <c r="AO240" s="131" t="str">
        <f>AO239</f>
        <v>PAD-5</v>
      </c>
      <c r="AP240" s="132" t="s">
        <v>63</v>
      </c>
      <c r="AQ240" s="132" t="s">
        <v>134</v>
      </c>
      <c r="AR240" s="132" t="s">
        <v>65</v>
      </c>
      <c r="AS240" s="132" t="s">
        <v>68</v>
      </c>
      <c r="AT240" s="132" t="s">
        <v>78</v>
      </c>
      <c r="AU240" s="132" t="s">
        <v>135</v>
      </c>
      <c r="AV240" s="132" t="s">
        <v>88</v>
      </c>
      <c r="AX240" s="26" t="s">
        <v>58</v>
      </c>
    </row>
    <row r="241" spans="1:50" ht="16" customHeight="1" x14ac:dyDescent="0.35">
      <c r="A241" s="125"/>
      <c r="B241" s="133" t="s">
        <v>57</v>
      </c>
      <c r="C241" s="133" t="s">
        <v>149</v>
      </c>
      <c r="D241" s="133" t="s">
        <v>149</v>
      </c>
      <c r="E241" s="133" t="s">
        <v>149</v>
      </c>
      <c r="F241" s="133" t="s">
        <v>149</v>
      </c>
      <c r="G241" s="133" t="s">
        <v>149</v>
      </c>
      <c r="H241" s="133" t="s">
        <v>149</v>
      </c>
      <c r="I241" s="133" t="s">
        <v>149</v>
      </c>
      <c r="J241" s="133" t="s">
        <v>149</v>
      </c>
      <c r="K241" s="133" t="s">
        <v>149</v>
      </c>
      <c r="L241" s="133" t="s">
        <v>149</v>
      </c>
      <c r="M241" s="133" t="s">
        <v>149</v>
      </c>
      <c r="N241" s="133" t="s">
        <v>149</v>
      </c>
      <c r="O241" s="133" t="s">
        <v>149</v>
      </c>
      <c r="P241" s="133" t="s">
        <v>149</v>
      </c>
      <c r="Q241" s="133" t="s">
        <v>149</v>
      </c>
      <c r="R241" s="133" t="s">
        <v>149</v>
      </c>
      <c r="S241" s="133" t="s">
        <v>149</v>
      </c>
      <c r="T241" s="133" t="s">
        <v>149</v>
      </c>
      <c r="U241" s="133" t="s">
        <v>149</v>
      </c>
      <c r="V241" s="133" t="s">
        <v>149</v>
      </c>
      <c r="W241" s="133" t="s">
        <v>149</v>
      </c>
      <c r="X241" s="133" t="s">
        <v>149</v>
      </c>
      <c r="Y241" s="133" t="s">
        <v>149</v>
      </c>
      <c r="Z241" s="133" t="s">
        <v>149</v>
      </c>
      <c r="AA241" s="133" t="s">
        <v>149</v>
      </c>
      <c r="AB241" s="133" t="s">
        <v>149</v>
      </c>
      <c r="AC241" s="133" t="s">
        <v>149</v>
      </c>
      <c r="AD241" s="133" t="s">
        <v>149</v>
      </c>
      <c r="AE241" s="133" t="s">
        <v>149</v>
      </c>
      <c r="AF241" s="133" t="s">
        <v>149</v>
      </c>
      <c r="AG241" s="133" t="s">
        <v>149</v>
      </c>
      <c r="AH241" s="133" t="s">
        <v>149</v>
      </c>
      <c r="AI241" s="133" t="s">
        <v>149</v>
      </c>
      <c r="AJ241" s="133" t="s">
        <v>149</v>
      </c>
      <c r="AK241" s="133" t="s">
        <v>149</v>
      </c>
      <c r="AL241" s="133" t="s">
        <v>149</v>
      </c>
      <c r="AM241" s="133" t="s">
        <v>149</v>
      </c>
      <c r="AN241" s="133" t="s">
        <v>149</v>
      </c>
      <c r="AO241" s="133" t="s">
        <v>149</v>
      </c>
      <c r="AP241" s="133" t="s">
        <v>149</v>
      </c>
      <c r="AQ241" s="133" t="s">
        <v>149</v>
      </c>
      <c r="AR241" s="133" t="s">
        <v>149</v>
      </c>
      <c r="AS241" s="133" t="s">
        <v>149</v>
      </c>
      <c r="AT241" s="133" t="s">
        <v>149</v>
      </c>
      <c r="AU241" s="133" t="s">
        <v>149</v>
      </c>
      <c r="AV241" s="133" t="s">
        <v>149</v>
      </c>
      <c r="AW241" s="30"/>
      <c r="AX241" s="26" t="s">
        <v>58</v>
      </c>
    </row>
    <row r="242" spans="1:50" x14ac:dyDescent="0.35">
      <c r="A242" t="s">
        <v>1221</v>
      </c>
      <c r="B242" s="33">
        <v>40359</v>
      </c>
      <c r="C242" s="32">
        <v>3378841</v>
      </c>
      <c r="D242" s="32">
        <v>226266</v>
      </c>
      <c r="E242" s="32">
        <v>0</v>
      </c>
      <c r="F242" s="32">
        <v>0</v>
      </c>
      <c r="G242" s="32">
        <v>0</v>
      </c>
      <c r="H242" s="32">
        <v>0</v>
      </c>
      <c r="I242" s="32">
        <v>56500</v>
      </c>
      <c r="J242" s="32">
        <v>0</v>
      </c>
      <c r="K242" s="32">
        <v>0</v>
      </c>
      <c r="L242" s="32">
        <v>155416</v>
      </c>
      <c r="M242" s="32">
        <v>11000</v>
      </c>
      <c r="N242" s="32">
        <v>3350</v>
      </c>
      <c r="O242" s="32">
        <v>844628</v>
      </c>
      <c r="P242" s="32">
        <v>242158</v>
      </c>
      <c r="Q242" s="32">
        <v>74000</v>
      </c>
      <c r="R242" s="32">
        <v>76200</v>
      </c>
      <c r="S242" s="32">
        <v>50300</v>
      </c>
      <c r="T242" s="32">
        <v>20400</v>
      </c>
      <c r="U242" s="32">
        <v>64770</v>
      </c>
      <c r="V242" s="32">
        <v>0</v>
      </c>
      <c r="W242" s="32">
        <v>0</v>
      </c>
      <c r="X242" s="32">
        <v>10900</v>
      </c>
      <c r="Y242" s="32">
        <v>140600</v>
      </c>
      <c r="Z242" s="32">
        <v>123300</v>
      </c>
      <c r="AA242" s="32">
        <v>34200</v>
      </c>
      <c r="AB242" s="32">
        <v>7800</v>
      </c>
      <c r="AC242" s="32">
        <v>1644941</v>
      </c>
      <c r="AD242" s="32">
        <v>28700</v>
      </c>
      <c r="AE242" s="32">
        <v>14500</v>
      </c>
      <c r="AF242" s="32">
        <v>565300</v>
      </c>
      <c r="AG242" s="32">
        <v>72000</v>
      </c>
      <c r="AH242" s="32">
        <v>34243</v>
      </c>
      <c r="AI242" s="32">
        <v>930198</v>
      </c>
      <c r="AJ242" s="32">
        <v>119760</v>
      </c>
      <c r="AK242" s="32">
        <v>20000</v>
      </c>
      <c r="AL242" s="32">
        <v>34020</v>
      </c>
      <c r="AM242" s="32">
        <v>34320</v>
      </c>
      <c r="AN242" s="32">
        <v>31420</v>
      </c>
      <c r="AO242" s="32">
        <v>543246</v>
      </c>
      <c r="AP242" s="32">
        <v>10500</v>
      </c>
      <c r="AQ242" s="32">
        <v>0</v>
      </c>
      <c r="AR242" s="32">
        <v>396146</v>
      </c>
      <c r="AS242" s="32">
        <v>11800</v>
      </c>
      <c r="AT242" s="32">
        <v>0</v>
      </c>
      <c r="AU242" s="32">
        <v>0</v>
      </c>
      <c r="AV242" s="32">
        <v>124800</v>
      </c>
      <c r="AW242" s="32"/>
      <c r="AX242" s="26" t="s">
        <v>58</v>
      </c>
    </row>
    <row r="243" spans="1:50" x14ac:dyDescent="0.35">
      <c r="A243" t="s">
        <v>1221</v>
      </c>
      <c r="B243" s="33">
        <v>40724</v>
      </c>
      <c r="C243" s="32">
        <v>3346457</v>
      </c>
      <c r="D243" s="32">
        <v>266950</v>
      </c>
      <c r="E243" s="32">
        <v>41000</v>
      </c>
      <c r="F243" s="32">
        <v>0</v>
      </c>
      <c r="G243" s="32">
        <v>0</v>
      </c>
      <c r="H243" s="32">
        <v>0</v>
      </c>
      <c r="I243" s="32">
        <v>56500</v>
      </c>
      <c r="J243" s="32">
        <v>0</v>
      </c>
      <c r="K243" s="32">
        <v>0</v>
      </c>
      <c r="L243" s="32">
        <v>154600</v>
      </c>
      <c r="M243" s="32">
        <v>11000</v>
      </c>
      <c r="N243" s="32">
        <v>3850</v>
      </c>
      <c r="O243" s="32">
        <v>812244</v>
      </c>
      <c r="P243" s="32">
        <v>245124</v>
      </c>
      <c r="Q243" s="32">
        <v>51700</v>
      </c>
      <c r="R243" s="32">
        <v>76700</v>
      </c>
      <c r="S243" s="32">
        <v>50400</v>
      </c>
      <c r="T243" s="32">
        <v>20400</v>
      </c>
      <c r="U243" s="32">
        <v>56200</v>
      </c>
      <c r="V243" s="32">
        <v>0</v>
      </c>
      <c r="W243" s="32">
        <v>0</v>
      </c>
      <c r="X243" s="32">
        <v>12000</v>
      </c>
      <c r="Y243" s="32">
        <v>139400</v>
      </c>
      <c r="Z243" s="32">
        <v>118320</v>
      </c>
      <c r="AA243" s="32">
        <v>34200</v>
      </c>
      <c r="AB243" s="32">
        <v>7800</v>
      </c>
      <c r="AC243" s="32">
        <v>1629967</v>
      </c>
      <c r="AD243" s="32">
        <v>36000</v>
      </c>
      <c r="AE243" s="32">
        <v>14500</v>
      </c>
      <c r="AF243" s="32">
        <v>539056</v>
      </c>
      <c r="AG243" s="32">
        <v>86000</v>
      </c>
      <c r="AH243" s="32">
        <v>34243</v>
      </c>
      <c r="AI243" s="32">
        <v>920168</v>
      </c>
      <c r="AJ243" s="32">
        <v>120190</v>
      </c>
      <c r="AK243" s="32">
        <v>20000</v>
      </c>
      <c r="AL243" s="32">
        <v>34020</v>
      </c>
      <c r="AM243" s="32">
        <v>35500</v>
      </c>
      <c r="AN243" s="32">
        <v>30670</v>
      </c>
      <c r="AO243" s="32">
        <v>517106</v>
      </c>
      <c r="AP243" s="32">
        <v>10500</v>
      </c>
      <c r="AQ243" s="32">
        <v>0</v>
      </c>
      <c r="AR243" s="32">
        <v>371306</v>
      </c>
      <c r="AS243" s="32">
        <v>12500</v>
      </c>
      <c r="AT243" s="32">
        <v>0</v>
      </c>
      <c r="AU243" s="32">
        <v>0</v>
      </c>
      <c r="AV243" s="32">
        <v>122800</v>
      </c>
      <c r="AW243" s="32"/>
      <c r="AX243" s="26"/>
    </row>
    <row r="244" spans="1:50" x14ac:dyDescent="0.35">
      <c r="A244" t="s">
        <v>1221</v>
      </c>
      <c r="B244" s="33">
        <v>41090</v>
      </c>
      <c r="C244" s="32">
        <v>3246874</v>
      </c>
      <c r="D244" s="32">
        <v>195550</v>
      </c>
      <c r="E244" s="32">
        <v>41000</v>
      </c>
      <c r="F244" s="32">
        <v>0</v>
      </c>
      <c r="G244" s="32">
        <v>0</v>
      </c>
      <c r="H244" s="32">
        <v>0</v>
      </c>
      <c r="I244" s="32">
        <v>58500</v>
      </c>
      <c r="J244" s="32">
        <v>0</v>
      </c>
      <c r="K244" s="32">
        <v>0</v>
      </c>
      <c r="L244" s="32">
        <v>92200</v>
      </c>
      <c r="M244" s="32"/>
      <c r="N244" s="32">
        <v>3850</v>
      </c>
      <c r="O244" s="32">
        <v>819587</v>
      </c>
      <c r="P244" s="32">
        <v>245124</v>
      </c>
      <c r="Q244" s="32">
        <v>56000</v>
      </c>
      <c r="R244" s="32">
        <v>76700</v>
      </c>
      <c r="S244" s="32">
        <v>50400</v>
      </c>
      <c r="T244" s="32">
        <v>20400</v>
      </c>
      <c r="U244" s="32">
        <v>57800</v>
      </c>
      <c r="V244" s="32">
        <v>0</v>
      </c>
      <c r="W244" s="32">
        <v>0</v>
      </c>
      <c r="X244" s="32">
        <v>12000</v>
      </c>
      <c r="Y244" s="32">
        <v>139400</v>
      </c>
      <c r="Z244" s="32">
        <v>120963</v>
      </c>
      <c r="AA244" s="32">
        <v>33000</v>
      </c>
      <c r="AB244" s="32">
        <v>7800</v>
      </c>
      <c r="AC244" s="32">
        <v>1583165</v>
      </c>
      <c r="AD244" s="32">
        <v>33000</v>
      </c>
      <c r="AE244" s="32">
        <v>14800</v>
      </c>
      <c r="AF244" s="32">
        <v>525744</v>
      </c>
      <c r="AG244" s="32">
        <v>86000</v>
      </c>
      <c r="AH244" s="32">
        <v>34243</v>
      </c>
      <c r="AI244" s="32">
        <v>889378</v>
      </c>
      <c r="AJ244" s="32">
        <v>120816</v>
      </c>
      <c r="AK244" s="32">
        <v>20000</v>
      </c>
      <c r="AL244" s="32">
        <v>34020</v>
      </c>
      <c r="AM244" s="32">
        <v>35500</v>
      </c>
      <c r="AN244" s="32">
        <v>31296</v>
      </c>
      <c r="AO244" s="32">
        <v>527756</v>
      </c>
      <c r="AP244" s="32">
        <v>10500</v>
      </c>
      <c r="AQ244" s="32">
        <v>0</v>
      </c>
      <c r="AR244" s="32">
        <v>373756</v>
      </c>
      <c r="AS244" s="32">
        <v>12500</v>
      </c>
      <c r="AT244" s="32">
        <v>0</v>
      </c>
      <c r="AU244" s="32">
        <v>0</v>
      </c>
      <c r="AV244" s="32">
        <v>131000</v>
      </c>
      <c r="AW244" s="32"/>
      <c r="AX244" s="26"/>
    </row>
    <row r="245" spans="1:50" x14ac:dyDescent="0.35">
      <c r="A245" t="s">
        <v>1221</v>
      </c>
      <c r="B245" s="33">
        <v>41455</v>
      </c>
      <c r="C245" s="32">
        <v>3405017</v>
      </c>
      <c r="D245" s="32">
        <v>240550</v>
      </c>
      <c r="E245" s="32">
        <v>41000</v>
      </c>
      <c r="F245" s="32">
        <v>0</v>
      </c>
      <c r="G245" s="32">
        <v>0</v>
      </c>
      <c r="H245" s="32">
        <v>0</v>
      </c>
      <c r="I245" s="32">
        <v>58500</v>
      </c>
      <c r="J245" s="32">
        <v>0</v>
      </c>
      <c r="K245" s="32">
        <v>0</v>
      </c>
      <c r="L245" s="32">
        <v>137200</v>
      </c>
      <c r="M245" s="32"/>
      <c r="N245" s="32">
        <v>3850</v>
      </c>
      <c r="O245" s="32">
        <v>818718</v>
      </c>
      <c r="P245" s="32">
        <v>230274</v>
      </c>
      <c r="Q245" s="32">
        <v>65800</v>
      </c>
      <c r="R245" s="32">
        <v>76700</v>
      </c>
      <c r="S245" s="32">
        <v>50400</v>
      </c>
      <c r="T245" s="32">
        <v>20400</v>
      </c>
      <c r="U245" s="32">
        <v>57800</v>
      </c>
      <c r="V245" s="32">
        <v>0</v>
      </c>
      <c r="W245" s="32">
        <v>0</v>
      </c>
      <c r="X245" s="32">
        <v>12000</v>
      </c>
      <c r="Y245" s="32">
        <v>139200</v>
      </c>
      <c r="Z245" s="32">
        <v>123044</v>
      </c>
      <c r="AA245" s="32">
        <v>35300</v>
      </c>
      <c r="AB245" s="32">
        <v>7800</v>
      </c>
      <c r="AC245" s="32">
        <v>1696615</v>
      </c>
      <c r="AD245" s="32">
        <v>33000</v>
      </c>
      <c r="AE245" s="32">
        <v>14800</v>
      </c>
      <c r="AF245" s="32">
        <v>524788</v>
      </c>
      <c r="AG245" s="32">
        <v>86000</v>
      </c>
      <c r="AH245" s="32">
        <v>29800</v>
      </c>
      <c r="AI245" s="32">
        <v>1008227</v>
      </c>
      <c r="AJ245" s="32">
        <v>119728</v>
      </c>
      <c r="AK245" s="32">
        <v>20000</v>
      </c>
      <c r="AL245" s="32">
        <v>34020</v>
      </c>
      <c r="AM245" s="32">
        <v>34260</v>
      </c>
      <c r="AN245" s="32">
        <v>31448</v>
      </c>
      <c r="AO245" s="32">
        <v>529406</v>
      </c>
      <c r="AP245" s="32">
        <v>10500</v>
      </c>
      <c r="AQ245" s="32">
        <v>0</v>
      </c>
      <c r="AR245" s="32">
        <v>379406</v>
      </c>
      <c r="AS245" s="32">
        <v>12500</v>
      </c>
      <c r="AT245" s="32">
        <v>0</v>
      </c>
      <c r="AU245" s="32">
        <v>0</v>
      </c>
      <c r="AV245" s="32">
        <v>127000</v>
      </c>
      <c r="AW245" s="32"/>
      <c r="AX245" s="26"/>
    </row>
    <row r="246" spans="1:50" x14ac:dyDescent="0.35">
      <c r="A246" t="s">
        <v>1221</v>
      </c>
      <c r="B246" s="33">
        <v>41820</v>
      </c>
      <c r="C246" s="32">
        <v>3419407</v>
      </c>
      <c r="D246" s="32">
        <v>240550</v>
      </c>
      <c r="E246" s="32">
        <v>41000</v>
      </c>
      <c r="F246" s="32">
        <v>0</v>
      </c>
      <c r="G246" s="32">
        <v>0</v>
      </c>
      <c r="H246" s="32">
        <v>0</v>
      </c>
      <c r="I246" s="32">
        <v>58500</v>
      </c>
      <c r="J246" s="32">
        <v>0</v>
      </c>
      <c r="K246" s="32">
        <v>0</v>
      </c>
      <c r="L246" s="32">
        <v>137200</v>
      </c>
      <c r="M246" s="32">
        <v>0</v>
      </c>
      <c r="N246" s="32">
        <v>3850</v>
      </c>
      <c r="O246" s="32">
        <v>837754</v>
      </c>
      <c r="P246" s="32">
        <v>229550</v>
      </c>
      <c r="Q246" s="32">
        <v>66800</v>
      </c>
      <c r="R246" s="32">
        <v>76700</v>
      </c>
      <c r="S246" s="32">
        <v>50400</v>
      </c>
      <c r="T246" s="32">
        <v>20400</v>
      </c>
      <c r="U246" s="32">
        <v>55600</v>
      </c>
      <c r="V246" s="32">
        <v>0</v>
      </c>
      <c r="W246" s="32">
        <v>0</v>
      </c>
      <c r="X246" s="32">
        <v>12000</v>
      </c>
      <c r="Y246" s="32">
        <v>157400</v>
      </c>
      <c r="Z246" s="32">
        <v>125804</v>
      </c>
      <c r="AA246" s="32">
        <v>35300</v>
      </c>
      <c r="AB246" s="32">
        <v>7800</v>
      </c>
      <c r="AC246" s="32">
        <v>1699083</v>
      </c>
      <c r="AD246" s="32">
        <v>33000</v>
      </c>
      <c r="AE246" s="32">
        <v>14800</v>
      </c>
      <c r="AF246" s="32">
        <v>535446</v>
      </c>
      <c r="AG246" s="32">
        <v>86000</v>
      </c>
      <c r="AH246" s="32">
        <v>29800</v>
      </c>
      <c r="AI246" s="32">
        <v>1000037</v>
      </c>
      <c r="AJ246" s="32">
        <v>118360</v>
      </c>
      <c r="AK246" s="32">
        <v>20000</v>
      </c>
      <c r="AL246" s="32">
        <v>34020</v>
      </c>
      <c r="AM246" s="32">
        <v>32260</v>
      </c>
      <c r="AN246" s="32">
        <v>32080</v>
      </c>
      <c r="AO246" s="32">
        <v>523660</v>
      </c>
      <c r="AP246" s="32">
        <v>10500</v>
      </c>
      <c r="AQ246" s="32">
        <v>0</v>
      </c>
      <c r="AR246" s="32">
        <v>378160</v>
      </c>
      <c r="AS246" s="32">
        <v>12500</v>
      </c>
      <c r="AT246" s="32">
        <v>0</v>
      </c>
      <c r="AU246" s="32">
        <v>0</v>
      </c>
      <c r="AV246" s="32">
        <v>122500</v>
      </c>
      <c r="AW246" s="32"/>
      <c r="AX246" s="26"/>
    </row>
    <row r="247" spans="1:50" x14ac:dyDescent="0.35">
      <c r="A247" t="s">
        <v>1221</v>
      </c>
      <c r="B247" s="33">
        <v>42185</v>
      </c>
      <c r="C247" s="32">
        <v>3392641</v>
      </c>
      <c r="D247" s="32">
        <v>237550</v>
      </c>
      <c r="E247" s="32">
        <v>41000</v>
      </c>
      <c r="F247" s="32">
        <v>0</v>
      </c>
      <c r="G247" s="32">
        <v>0</v>
      </c>
      <c r="H247" s="32">
        <v>0</v>
      </c>
      <c r="I247" s="32">
        <v>56500</v>
      </c>
      <c r="J247" s="32">
        <v>0</v>
      </c>
      <c r="K247" s="32">
        <v>0</v>
      </c>
      <c r="L247" s="32">
        <v>136200</v>
      </c>
      <c r="M247" s="32">
        <v>0</v>
      </c>
      <c r="N247" s="32">
        <v>3850</v>
      </c>
      <c r="O247" s="32">
        <v>814550</v>
      </c>
      <c r="P247" s="32">
        <v>229550</v>
      </c>
      <c r="Q247" s="32">
        <v>67800</v>
      </c>
      <c r="R247" s="32">
        <v>76700</v>
      </c>
      <c r="S247" s="32">
        <v>50900</v>
      </c>
      <c r="T247" s="32">
        <v>20400</v>
      </c>
      <c r="U247" s="32">
        <v>58500</v>
      </c>
      <c r="V247" s="32">
        <v>0</v>
      </c>
      <c r="W247" s="32">
        <v>0</v>
      </c>
      <c r="X247" s="32">
        <v>12000</v>
      </c>
      <c r="Y247" s="32">
        <v>157400</v>
      </c>
      <c r="Z247" s="32">
        <v>98200</v>
      </c>
      <c r="AA247" s="32">
        <v>35300</v>
      </c>
      <c r="AB247" s="32">
        <v>7800</v>
      </c>
      <c r="AC247" s="32">
        <v>1702952</v>
      </c>
      <c r="AD247" s="32">
        <v>33000</v>
      </c>
      <c r="AE247" s="32">
        <v>14800</v>
      </c>
      <c r="AF247" s="32">
        <v>544867</v>
      </c>
      <c r="AG247" s="32">
        <v>86000</v>
      </c>
      <c r="AH247" s="32">
        <v>29800</v>
      </c>
      <c r="AI247" s="32">
        <v>994485</v>
      </c>
      <c r="AJ247" s="32">
        <v>117160</v>
      </c>
      <c r="AK247" s="32">
        <v>20000</v>
      </c>
      <c r="AL247" s="32">
        <v>34020</v>
      </c>
      <c r="AM247" s="32">
        <v>32260</v>
      </c>
      <c r="AN247" s="32">
        <v>30880</v>
      </c>
      <c r="AO247" s="32">
        <v>520429</v>
      </c>
      <c r="AP247" s="32">
        <v>10500</v>
      </c>
      <c r="AQ247" s="32">
        <v>0</v>
      </c>
      <c r="AR247" s="32">
        <v>374929</v>
      </c>
      <c r="AS247" s="32">
        <v>12500</v>
      </c>
      <c r="AT247" s="32">
        <v>0</v>
      </c>
      <c r="AU247" s="32">
        <v>0</v>
      </c>
      <c r="AV247" s="32">
        <v>122500</v>
      </c>
      <c r="AW247" s="32"/>
      <c r="AX247" s="26"/>
    </row>
    <row r="248" spans="1:50" x14ac:dyDescent="0.35">
      <c r="A248" t="s">
        <v>1221</v>
      </c>
      <c r="B248" s="33">
        <v>42551</v>
      </c>
      <c r="C248" s="32">
        <v>3385049</v>
      </c>
      <c r="D248" s="32">
        <v>241050</v>
      </c>
      <c r="E248" s="32">
        <v>41000</v>
      </c>
      <c r="F248" s="32">
        <v>0</v>
      </c>
      <c r="G248" s="32">
        <v>0</v>
      </c>
      <c r="H248" s="32">
        <v>0</v>
      </c>
      <c r="I248" s="32">
        <v>58500</v>
      </c>
      <c r="J248" s="32">
        <v>0</v>
      </c>
      <c r="K248" s="32">
        <v>0</v>
      </c>
      <c r="L248" s="32">
        <v>137700</v>
      </c>
      <c r="M248" s="32">
        <v>0</v>
      </c>
      <c r="N248" s="32">
        <v>3850</v>
      </c>
      <c r="O248" s="32">
        <v>812460</v>
      </c>
      <c r="P248" s="32">
        <v>229910</v>
      </c>
      <c r="Q248" s="32">
        <v>67800</v>
      </c>
      <c r="R248" s="32">
        <v>76700</v>
      </c>
      <c r="S248" s="32">
        <v>50900</v>
      </c>
      <c r="T248" s="32">
        <v>20400</v>
      </c>
      <c r="U248" s="32">
        <v>58600</v>
      </c>
      <c r="V248" s="32">
        <v>0</v>
      </c>
      <c r="W248" s="32">
        <v>0</v>
      </c>
      <c r="X248" s="32">
        <v>12000</v>
      </c>
      <c r="Y248" s="32">
        <v>158000</v>
      </c>
      <c r="Z248" s="32">
        <v>95050</v>
      </c>
      <c r="AA248" s="32">
        <v>35300</v>
      </c>
      <c r="AB248" s="32">
        <v>7800</v>
      </c>
      <c r="AC248" s="32">
        <v>1700570</v>
      </c>
      <c r="AD248" s="32">
        <v>36000</v>
      </c>
      <c r="AE248" s="32">
        <v>14800</v>
      </c>
      <c r="AF248" s="32">
        <v>542329</v>
      </c>
      <c r="AG248" s="32">
        <v>86000</v>
      </c>
      <c r="AH248" s="32">
        <v>29800</v>
      </c>
      <c r="AI248" s="32">
        <v>991641</v>
      </c>
      <c r="AJ248" s="32">
        <v>118830</v>
      </c>
      <c r="AK248" s="32">
        <v>20000</v>
      </c>
      <c r="AL248" s="32">
        <v>34020</v>
      </c>
      <c r="AM248" s="32">
        <v>33160</v>
      </c>
      <c r="AN248" s="32">
        <v>31650</v>
      </c>
      <c r="AO248" s="32">
        <v>512139</v>
      </c>
      <c r="AP248" s="32">
        <v>9700</v>
      </c>
      <c r="AQ248" s="32">
        <v>0</v>
      </c>
      <c r="AR248" s="32">
        <v>366939</v>
      </c>
      <c r="AS248" s="32">
        <v>13000</v>
      </c>
      <c r="AT248" s="32">
        <v>0</v>
      </c>
      <c r="AU248" s="32">
        <v>0</v>
      </c>
      <c r="AV248" s="32">
        <v>122500</v>
      </c>
      <c r="AW248" s="32"/>
      <c r="AX248" s="26"/>
    </row>
    <row r="249" spans="1:50" x14ac:dyDescent="0.35">
      <c r="A249" t="s">
        <v>1221</v>
      </c>
      <c r="B249" s="33">
        <v>42916</v>
      </c>
      <c r="C249" s="32">
        <v>3419464</v>
      </c>
      <c r="D249" s="32">
        <v>213600</v>
      </c>
      <c r="E249" s="32">
        <v>41000</v>
      </c>
      <c r="F249" s="32">
        <v>0</v>
      </c>
      <c r="G249" s="32">
        <v>0</v>
      </c>
      <c r="H249" s="32">
        <v>0</v>
      </c>
      <c r="I249" s="32">
        <v>52300</v>
      </c>
      <c r="J249" s="32">
        <v>0</v>
      </c>
      <c r="K249" s="32">
        <v>0</v>
      </c>
      <c r="L249" s="32">
        <v>115800</v>
      </c>
      <c r="M249" s="32">
        <v>0</v>
      </c>
      <c r="N249" s="32">
        <v>4500</v>
      </c>
      <c r="O249" s="32">
        <v>821765</v>
      </c>
      <c r="P249" s="32">
        <v>229910</v>
      </c>
      <c r="Q249" s="32">
        <v>67800</v>
      </c>
      <c r="R249" s="32">
        <v>76700</v>
      </c>
      <c r="S249" s="32">
        <v>52300</v>
      </c>
      <c r="T249" s="32">
        <v>20400</v>
      </c>
      <c r="U249" s="32">
        <v>61155</v>
      </c>
      <c r="V249" s="32">
        <v>0</v>
      </c>
      <c r="W249" s="32">
        <v>0</v>
      </c>
      <c r="X249" s="32">
        <v>11900</v>
      </c>
      <c r="Y249" s="32">
        <v>158000</v>
      </c>
      <c r="Z249" s="32">
        <v>100500</v>
      </c>
      <c r="AA249" s="32">
        <v>35300</v>
      </c>
      <c r="AB249" s="32">
        <v>7800</v>
      </c>
      <c r="AC249" s="32">
        <v>1736879</v>
      </c>
      <c r="AD249" s="32">
        <v>36000</v>
      </c>
      <c r="AE249" s="32">
        <v>14800</v>
      </c>
      <c r="AF249" s="32">
        <v>562129</v>
      </c>
      <c r="AG249" s="32">
        <v>86000</v>
      </c>
      <c r="AH249" s="32">
        <v>27800</v>
      </c>
      <c r="AI249" s="32">
        <v>1010150</v>
      </c>
      <c r="AJ249" s="32">
        <v>119990</v>
      </c>
      <c r="AK249" s="32">
        <v>20000</v>
      </c>
      <c r="AL249" s="32">
        <v>34020</v>
      </c>
      <c r="AM249" s="32">
        <v>34320</v>
      </c>
      <c r="AN249" s="32">
        <v>31650</v>
      </c>
      <c r="AO249" s="32">
        <v>527230</v>
      </c>
      <c r="AP249" s="32">
        <v>10600</v>
      </c>
      <c r="AQ249" s="32">
        <v>0</v>
      </c>
      <c r="AR249" s="32">
        <v>375230</v>
      </c>
      <c r="AS249" s="32">
        <v>13100</v>
      </c>
      <c r="AT249" s="32">
        <v>0</v>
      </c>
      <c r="AU249" s="32">
        <v>0</v>
      </c>
      <c r="AV249" s="32">
        <v>128300</v>
      </c>
      <c r="AW249" s="32"/>
      <c r="AX249" s="26"/>
    </row>
    <row r="250" spans="1:50" x14ac:dyDescent="0.35">
      <c r="A250" t="s">
        <v>1221</v>
      </c>
      <c r="B250" s="33">
        <v>43281</v>
      </c>
      <c r="C250" s="32">
        <v>3463906</v>
      </c>
      <c r="D250" s="32">
        <v>237600</v>
      </c>
      <c r="E250" s="32">
        <v>41000</v>
      </c>
      <c r="F250" s="32">
        <v>0</v>
      </c>
      <c r="G250" s="32">
        <v>0</v>
      </c>
      <c r="H250" s="32">
        <v>0</v>
      </c>
      <c r="I250" s="32">
        <v>54900</v>
      </c>
      <c r="J250" s="32">
        <v>0</v>
      </c>
      <c r="K250" s="32">
        <v>0</v>
      </c>
      <c r="L250" s="32">
        <v>137200</v>
      </c>
      <c r="M250" s="32">
        <v>0</v>
      </c>
      <c r="N250" s="32">
        <v>4500</v>
      </c>
      <c r="O250" s="32">
        <v>824435</v>
      </c>
      <c r="P250" s="32">
        <v>231580</v>
      </c>
      <c r="Q250" s="32">
        <v>67800</v>
      </c>
      <c r="R250" s="32">
        <v>76700</v>
      </c>
      <c r="S250" s="32">
        <v>53300</v>
      </c>
      <c r="T250" s="32">
        <v>20400</v>
      </c>
      <c r="U250" s="32">
        <v>63655</v>
      </c>
      <c r="V250" s="32">
        <v>0</v>
      </c>
      <c r="W250" s="32">
        <v>0</v>
      </c>
      <c r="X250" s="32">
        <v>11900</v>
      </c>
      <c r="Y250" s="32">
        <v>161900</v>
      </c>
      <c r="Z250" s="32">
        <v>95100</v>
      </c>
      <c r="AA250" s="32">
        <v>35300</v>
      </c>
      <c r="AB250" s="32">
        <v>6800</v>
      </c>
      <c r="AC250" s="32">
        <v>1769985</v>
      </c>
      <c r="AD250" s="32">
        <v>36000</v>
      </c>
      <c r="AE250" s="32">
        <v>14800</v>
      </c>
      <c r="AF250" s="32">
        <v>592122</v>
      </c>
      <c r="AG250" s="32">
        <v>86000</v>
      </c>
      <c r="AH250" s="32">
        <v>27800</v>
      </c>
      <c r="AI250" s="32">
        <v>1013263</v>
      </c>
      <c r="AJ250" s="32">
        <v>119880</v>
      </c>
      <c r="AK250" s="32">
        <v>20000</v>
      </c>
      <c r="AL250" s="32">
        <v>34020</v>
      </c>
      <c r="AM250" s="32">
        <v>33810</v>
      </c>
      <c r="AN250" s="32">
        <v>32050</v>
      </c>
      <c r="AO250" s="32">
        <v>512006</v>
      </c>
      <c r="AP250" s="32">
        <v>10600</v>
      </c>
      <c r="AQ250" s="32">
        <v>0</v>
      </c>
      <c r="AR250" s="32">
        <v>358839</v>
      </c>
      <c r="AS250" s="32">
        <v>13100</v>
      </c>
      <c r="AT250" s="32">
        <v>0</v>
      </c>
      <c r="AU250" s="32">
        <v>0</v>
      </c>
      <c r="AV250" s="32">
        <v>129467</v>
      </c>
      <c r="AW250" s="32"/>
      <c r="AX250" s="26"/>
    </row>
    <row r="251" spans="1:50" x14ac:dyDescent="0.35">
      <c r="A251" t="s">
        <v>1221</v>
      </c>
      <c r="B251" s="33">
        <v>43646</v>
      </c>
      <c r="C251" s="32">
        <v>3487295</v>
      </c>
      <c r="D251" s="32">
        <v>243500</v>
      </c>
      <c r="E251" s="32">
        <v>41000</v>
      </c>
      <c r="F251" s="32">
        <v>0</v>
      </c>
      <c r="G251" s="32">
        <v>0</v>
      </c>
      <c r="H251" s="32">
        <v>0</v>
      </c>
      <c r="I251" s="32">
        <v>60800</v>
      </c>
      <c r="J251" s="32">
        <v>0</v>
      </c>
      <c r="K251" s="32">
        <v>0</v>
      </c>
      <c r="L251" s="32">
        <v>137200</v>
      </c>
      <c r="M251" s="32">
        <v>0</v>
      </c>
      <c r="N251" s="32">
        <v>4500</v>
      </c>
      <c r="O251" s="32">
        <v>828328</v>
      </c>
      <c r="P251" s="32">
        <v>231080</v>
      </c>
      <c r="Q251" s="32">
        <v>68000</v>
      </c>
      <c r="R251" s="32">
        <v>76400</v>
      </c>
      <c r="S251" s="32">
        <v>53300</v>
      </c>
      <c r="T251" s="32">
        <v>20400</v>
      </c>
      <c r="U251" s="32">
        <v>65655</v>
      </c>
      <c r="V251" s="32">
        <v>0</v>
      </c>
      <c r="W251" s="32">
        <v>0</v>
      </c>
      <c r="X251" s="32">
        <v>12240</v>
      </c>
      <c r="Y251" s="32">
        <v>161900</v>
      </c>
      <c r="Z251" s="32">
        <v>97253</v>
      </c>
      <c r="AA251" s="32">
        <v>35300</v>
      </c>
      <c r="AB251" s="32">
        <v>6800</v>
      </c>
      <c r="AC251" s="32">
        <v>1769030</v>
      </c>
      <c r="AD251" s="32">
        <v>36000</v>
      </c>
      <c r="AE251" s="32">
        <v>14800</v>
      </c>
      <c r="AF251" s="32">
        <v>584750</v>
      </c>
      <c r="AG251" s="32">
        <v>91440</v>
      </c>
      <c r="AH251" s="32">
        <v>27800</v>
      </c>
      <c r="AI251" s="32">
        <v>1014240</v>
      </c>
      <c r="AJ251" s="32">
        <v>119140</v>
      </c>
      <c r="AK251" s="32">
        <v>20000</v>
      </c>
      <c r="AL251" s="32">
        <v>34020</v>
      </c>
      <c r="AM251" s="32">
        <v>33070</v>
      </c>
      <c r="AN251" s="32">
        <v>32050</v>
      </c>
      <c r="AO251" s="32">
        <v>527297</v>
      </c>
      <c r="AP251" s="32">
        <v>12800</v>
      </c>
      <c r="AQ251" s="32">
        <v>0</v>
      </c>
      <c r="AR251" s="32">
        <v>371940</v>
      </c>
      <c r="AS251" s="32">
        <v>13100</v>
      </c>
      <c r="AT251" s="32">
        <v>0</v>
      </c>
      <c r="AU251" s="32">
        <v>0</v>
      </c>
      <c r="AV251" s="32">
        <v>129457</v>
      </c>
      <c r="AW251" s="32"/>
      <c r="AX251" s="26"/>
    </row>
    <row r="252" spans="1:50" x14ac:dyDescent="0.35">
      <c r="A252" s="125" t="s">
        <v>1221</v>
      </c>
      <c r="B252" s="134">
        <v>44012</v>
      </c>
      <c r="C252" s="135">
        <v>3509171</v>
      </c>
      <c r="D252" s="135">
        <v>243750</v>
      </c>
      <c r="E252" s="135">
        <v>41000</v>
      </c>
      <c r="F252" s="135">
        <v>0</v>
      </c>
      <c r="G252" s="135">
        <v>0</v>
      </c>
      <c r="H252" s="135">
        <v>0</v>
      </c>
      <c r="I252" s="135">
        <v>60800</v>
      </c>
      <c r="J252" s="135">
        <v>0</v>
      </c>
      <c r="K252" s="135">
        <v>0</v>
      </c>
      <c r="L252" s="135">
        <v>137450</v>
      </c>
      <c r="M252" s="135">
        <v>0</v>
      </c>
      <c r="N252" s="135">
        <v>4500</v>
      </c>
      <c r="O252" s="135">
        <v>834520</v>
      </c>
      <c r="P252" s="135">
        <v>232120</v>
      </c>
      <c r="Q252" s="135">
        <v>67600</v>
      </c>
      <c r="R252" s="135">
        <v>79200</v>
      </c>
      <c r="S252" s="135">
        <v>55100</v>
      </c>
      <c r="T252" s="135">
        <v>20400</v>
      </c>
      <c r="U252" s="135">
        <v>65900</v>
      </c>
      <c r="V252" s="135">
        <v>0</v>
      </c>
      <c r="W252" s="135">
        <v>0</v>
      </c>
      <c r="X252" s="135">
        <v>11900</v>
      </c>
      <c r="Y252" s="135">
        <v>162200</v>
      </c>
      <c r="Z252" s="135">
        <v>98000</v>
      </c>
      <c r="AA252" s="135">
        <v>35300</v>
      </c>
      <c r="AB252" s="135">
        <v>6800</v>
      </c>
      <c r="AC252" s="135">
        <v>1783450</v>
      </c>
      <c r="AD252" s="135">
        <v>36000</v>
      </c>
      <c r="AE252" s="135">
        <v>14800</v>
      </c>
      <c r="AF252" s="135">
        <v>585870</v>
      </c>
      <c r="AG252" s="135">
        <v>91440</v>
      </c>
      <c r="AH252" s="135">
        <v>27800</v>
      </c>
      <c r="AI252" s="135">
        <v>1027540</v>
      </c>
      <c r="AJ252" s="135">
        <v>118960</v>
      </c>
      <c r="AK252" s="135">
        <v>20000</v>
      </c>
      <c r="AL252" s="135">
        <v>33200</v>
      </c>
      <c r="AM252" s="135">
        <v>33710</v>
      </c>
      <c r="AN252" s="135">
        <v>32050</v>
      </c>
      <c r="AO252" s="135">
        <v>528491</v>
      </c>
      <c r="AP252" s="135">
        <v>12800</v>
      </c>
      <c r="AQ252" s="135">
        <v>0</v>
      </c>
      <c r="AR252" s="135">
        <v>375191</v>
      </c>
      <c r="AS252" s="135">
        <v>13100</v>
      </c>
      <c r="AT252" s="135">
        <v>0</v>
      </c>
      <c r="AU252" s="135">
        <v>0</v>
      </c>
      <c r="AV252" s="135">
        <v>127400</v>
      </c>
      <c r="AW252" s="32"/>
      <c r="AX252" s="26"/>
    </row>
    <row r="253" spans="1:50" x14ac:dyDescent="0.35">
      <c r="B253" s="33"/>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c r="AV253" s="32"/>
      <c r="AW253" s="32"/>
      <c r="AX253" s="26"/>
    </row>
    <row r="254" spans="1:50" x14ac:dyDescent="0.35">
      <c r="A254" s="124" t="s">
        <v>186</v>
      </c>
      <c r="B254" s="124" t="s">
        <v>184</v>
      </c>
      <c r="C254" s="125"/>
      <c r="AX254" s="26" t="s">
        <v>58</v>
      </c>
    </row>
    <row r="255" spans="1:50" ht="16" customHeight="1" x14ac:dyDescent="0.35">
      <c r="A255" s="2" t="s">
        <v>150</v>
      </c>
      <c r="B255" s="29" t="s">
        <v>185</v>
      </c>
      <c r="C255" s="29" t="s">
        <v>185</v>
      </c>
      <c r="D255" s="29" t="s">
        <v>185</v>
      </c>
      <c r="E255" s="29" t="s">
        <v>185</v>
      </c>
      <c r="F255" s="29" t="s">
        <v>185</v>
      </c>
      <c r="G255" s="29" t="s">
        <v>185</v>
      </c>
      <c r="H255" s="29" t="s">
        <v>185</v>
      </c>
      <c r="I255" s="29" t="s">
        <v>185</v>
      </c>
      <c r="J255" s="29" t="s">
        <v>185</v>
      </c>
      <c r="K255" s="29" t="s">
        <v>185</v>
      </c>
      <c r="L255" s="29" t="s">
        <v>185</v>
      </c>
      <c r="M255" s="29" t="s">
        <v>185</v>
      </c>
      <c r="N255" s="29" t="s">
        <v>185</v>
      </c>
      <c r="O255" s="29" t="s">
        <v>185</v>
      </c>
      <c r="P255" s="29" t="s">
        <v>185</v>
      </c>
      <c r="Q255" s="29" t="s">
        <v>185</v>
      </c>
      <c r="R255" s="29" t="s">
        <v>185</v>
      </c>
      <c r="S255" s="29" t="s">
        <v>185</v>
      </c>
      <c r="T255" s="29" t="s">
        <v>185</v>
      </c>
      <c r="U255" s="29" t="s">
        <v>185</v>
      </c>
      <c r="V255" s="29" t="s">
        <v>185</v>
      </c>
      <c r="W255" s="29" t="s">
        <v>185</v>
      </c>
      <c r="X255" s="29" t="s">
        <v>185</v>
      </c>
      <c r="Y255" s="29" t="s">
        <v>185</v>
      </c>
      <c r="Z255" s="29" t="s">
        <v>185</v>
      </c>
      <c r="AA255" s="29" t="s">
        <v>185</v>
      </c>
      <c r="AB255" s="29" t="s">
        <v>185</v>
      </c>
      <c r="AC255" s="29" t="s">
        <v>185</v>
      </c>
      <c r="AD255" s="29" t="s">
        <v>185</v>
      </c>
      <c r="AE255" s="29" t="s">
        <v>185</v>
      </c>
      <c r="AF255" s="29" t="s">
        <v>185</v>
      </c>
      <c r="AG255" s="29" t="s">
        <v>185</v>
      </c>
      <c r="AH255" s="29" t="s">
        <v>185</v>
      </c>
      <c r="AI255" s="29" t="s">
        <v>185</v>
      </c>
      <c r="AJ255" s="29" t="s">
        <v>185</v>
      </c>
      <c r="AK255" s="29" t="s">
        <v>185</v>
      </c>
      <c r="AL255" s="29" t="s">
        <v>185</v>
      </c>
      <c r="AM255" s="29" t="s">
        <v>185</v>
      </c>
      <c r="AN255" s="29" t="s">
        <v>185</v>
      </c>
      <c r="AO255" s="29" t="s">
        <v>185</v>
      </c>
      <c r="AP255" s="29" t="s">
        <v>185</v>
      </c>
      <c r="AQ255" s="29" t="s">
        <v>185</v>
      </c>
      <c r="AR255" s="29" t="s">
        <v>185</v>
      </c>
      <c r="AS255" s="29" t="s">
        <v>185</v>
      </c>
      <c r="AT255" s="29" t="s">
        <v>185</v>
      </c>
      <c r="AU255" s="29" t="s">
        <v>185</v>
      </c>
      <c r="AV255" s="29" t="s">
        <v>185</v>
      </c>
      <c r="AW255" s="29"/>
      <c r="AX255" s="26" t="s">
        <v>58</v>
      </c>
    </row>
    <row r="256" spans="1:50" x14ac:dyDescent="0.35">
      <c r="A256" s="2" t="s">
        <v>146</v>
      </c>
      <c r="B256" s="126"/>
      <c r="C256" s="127" t="s">
        <v>146</v>
      </c>
      <c r="D256" s="127" t="s">
        <v>140</v>
      </c>
      <c r="E256" s="127" t="s">
        <v>140</v>
      </c>
      <c r="F256" s="127" t="s">
        <v>140</v>
      </c>
      <c r="G256" s="127" t="s">
        <v>140</v>
      </c>
      <c r="H256" s="127" t="s">
        <v>140</v>
      </c>
      <c r="I256" s="127" t="s">
        <v>140</v>
      </c>
      <c r="J256" s="127" t="s">
        <v>140</v>
      </c>
      <c r="K256" s="127" t="s">
        <v>140</v>
      </c>
      <c r="L256" s="127" t="s">
        <v>140</v>
      </c>
      <c r="M256" s="127" t="s">
        <v>140</v>
      </c>
      <c r="N256" s="127" t="s">
        <v>140</v>
      </c>
      <c r="O256" s="127" t="s">
        <v>140</v>
      </c>
      <c r="P256" s="127" t="s">
        <v>140</v>
      </c>
      <c r="Q256" s="127" t="s">
        <v>140</v>
      </c>
      <c r="R256" s="127" t="s">
        <v>140</v>
      </c>
      <c r="S256" s="127" t="s">
        <v>140</v>
      </c>
      <c r="T256" s="127" t="s">
        <v>140</v>
      </c>
      <c r="U256" s="127" t="s">
        <v>140</v>
      </c>
      <c r="V256" s="127" t="s">
        <v>140</v>
      </c>
      <c r="W256" s="127" t="s">
        <v>140</v>
      </c>
      <c r="X256" s="127" t="s">
        <v>140</v>
      </c>
      <c r="Y256" s="127" t="s">
        <v>140</v>
      </c>
      <c r="Z256" s="127" t="s">
        <v>140</v>
      </c>
      <c r="AA256" s="127" t="s">
        <v>140</v>
      </c>
      <c r="AB256" s="127" t="s">
        <v>140</v>
      </c>
      <c r="AC256" s="127" t="s">
        <v>140</v>
      </c>
      <c r="AD256" s="127" t="s">
        <v>140</v>
      </c>
      <c r="AE256" s="127" t="s">
        <v>140</v>
      </c>
      <c r="AF256" s="127" t="s">
        <v>140</v>
      </c>
      <c r="AG256" s="127" t="s">
        <v>140</v>
      </c>
      <c r="AH256" s="127" t="s">
        <v>140</v>
      </c>
      <c r="AI256" s="127" t="s">
        <v>140</v>
      </c>
      <c r="AJ256" s="127" t="s">
        <v>140</v>
      </c>
      <c r="AK256" s="127" t="s">
        <v>140</v>
      </c>
      <c r="AL256" s="127" t="s">
        <v>140</v>
      </c>
      <c r="AM256" s="127" t="s">
        <v>140</v>
      </c>
      <c r="AN256" s="127" t="s">
        <v>140</v>
      </c>
      <c r="AO256" s="127" t="s">
        <v>140</v>
      </c>
      <c r="AP256" s="127" t="s">
        <v>140</v>
      </c>
      <c r="AQ256" s="127" t="s">
        <v>140</v>
      </c>
      <c r="AR256" s="127" t="s">
        <v>140</v>
      </c>
      <c r="AS256" s="127" t="s">
        <v>140</v>
      </c>
      <c r="AT256" s="127" t="s">
        <v>140</v>
      </c>
      <c r="AU256" s="127" t="s">
        <v>140</v>
      </c>
      <c r="AV256" s="127" t="s">
        <v>140</v>
      </c>
      <c r="AX256" s="26" t="s">
        <v>58</v>
      </c>
    </row>
    <row r="257" spans="1:50" x14ac:dyDescent="0.35">
      <c r="A257" s="2" t="s">
        <v>147</v>
      </c>
      <c r="B257" s="128"/>
      <c r="C257" s="129" t="str">
        <f>C256</f>
        <v>US</v>
      </c>
      <c r="D257" s="130" t="s">
        <v>1051</v>
      </c>
      <c r="E257" s="130" t="s">
        <v>1051</v>
      </c>
      <c r="F257" s="130" t="s">
        <v>1051</v>
      </c>
      <c r="G257" s="130" t="s">
        <v>1051</v>
      </c>
      <c r="H257" s="130" t="s">
        <v>1051</v>
      </c>
      <c r="I257" s="130" t="s">
        <v>1051</v>
      </c>
      <c r="J257" s="130" t="s">
        <v>1051</v>
      </c>
      <c r="K257" s="130" t="s">
        <v>1051</v>
      </c>
      <c r="L257" s="130" t="s">
        <v>1051</v>
      </c>
      <c r="M257" s="130" t="s">
        <v>1051</v>
      </c>
      <c r="N257" s="130" t="s">
        <v>1051</v>
      </c>
      <c r="O257" s="130" t="s">
        <v>1052</v>
      </c>
      <c r="P257" s="130" t="s">
        <v>1052</v>
      </c>
      <c r="Q257" s="130" t="s">
        <v>1052</v>
      </c>
      <c r="R257" s="130" t="s">
        <v>1052</v>
      </c>
      <c r="S257" s="130" t="s">
        <v>1052</v>
      </c>
      <c r="T257" s="130" t="s">
        <v>1052</v>
      </c>
      <c r="U257" s="130" t="s">
        <v>1052</v>
      </c>
      <c r="V257" s="130" t="s">
        <v>1052</v>
      </c>
      <c r="W257" s="130" t="s">
        <v>1052</v>
      </c>
      <c r="X257" s="130" t="s">
        <v>1052</v>
      </c>
      <c r="Y257" s="130" t="s">
        <v>1052</v>
      </c>
      <c r="Z257" s="130" t="s">
        <v>1052</v>
      </c>
      <c r="AA257" s="130" t="s">
        <v>1052</v>
      </c>
      <c r="AB257" s="130" t="s">
        <v>1052</v>
      </c>
      <c r="AC257" s="130" t="s">
        <v>1053</v>
      </c>
      <c r="AD257" s="130" t="s">
        <v>1053</v>
      </c>
      <c r="AE257" s="130" t="s">
        <v>1053</v>
      </c>
      <c r="AF257" s="130" t="s">
        <v>1053</v>
      </c>
      <c r="AG257" s="130" t="s">
        <v>1053</v>
      </c>
      <c r="AH257" s="130" t="s">
        <v>1053</v>
      </c>
      <c r="AI257" s="130" t="s">
        <v>1053</v>
      </c>
      <c r="AJ257" s="130" t="s">
        <v>1054</v>
      </c>
      <c r="AK257" s="130" t="s">
        <v>1054</v>
      </c>
      <c r="AL257" s="130" t="s">
        <v>1054</v>
      </c>
      <c r="AM257" s="130" t="s">
        <v>1054</v>
      </c>
      <c r="AN257" s="130" t="s">
        <v>1054</v>
      </c>
      <c r="AO257" s="130" t="s">
        <v>1055</v>
      </c>
      <c r="AP257" s="130" t="s">
        <v>1055</v>
      </c>
      <c r="AQ257" s="130" t="s">
        <v>1055</v>
      </c>
      <c r="AR257" s="130" t="s">
        <v>1055</v>
      </c>
      <c r="AS257" s="130" t="s">
        <v>1055</v>
      </c>
      <c r="AT257" s="130" t="s">
        <v>1055</v>
      </c>
      <c r="AU257" s="130" t="s">
        <v>1055</v>
      </c>
      <c r="AV257" s="130" t="s">
        <v>1055</v>
      </c>
      <c r="AX257" s="26" t="s">
        <v>58</v>
      </c>
    </row>
    <row r="258" spans="1:50" x14ac:dyDescent="0.35">
      <c r="A258" s="2" t="s">
        <v>61</v>
      </c>
      <c r="B258" s="128"/>
      <c r="C258" s="129" t="str">
        <f>C257</f>
        <v>US</v>
      </c>
      <c r="D258" s="131" t="str">
        <f>D257</f>
        <v>PAD-1</v>
      </c>
      <c r="E258" s="132" t="s">
        <v>67</v>
      </c>
      <c r="F258" s="132" t="s">
        <v>120</v>
      </c>
      <c r="G258" s="132" t="s">
        <v>124</v>
      </c>
      <c r="H258" s="132" t="s">
        <v>116</v>
      </c>
      <c r="I258" s="132" t="s">
        <v>79</v>
      </c>
      <c r="J258" s="132" t="s">
        <v>117</v>
      </c>
      <c r="K258" s="132" t="s">
        <v>123</v>
      </c>
      <c r="L258" s="132" t="s">
        <v>84</v>
      </c>
      <c r="M258" s="132" t="s">
        <v>121</v>
      </c>
      <c r="N258" s="132" t="s">
        <v>89</v>
      </c>
      <c r="O258" s="131" t="str">
        <f>O257</f>
        <v>PAD-2</v>
      </c>
      <c r="P258" s="132" t="s">
        <v>69</v>
      </c>
      <c r="Q258" s="132" t="s">
        <v>70</v>
      </c>
      <c r="R258" s="132" t="s">
        <v>71</v>
      </c>
      <c r="S258" s="132" t="s">
        <v>72</v>
      </c>
      <c r="T258" s="132" t="s">
        <v>74</v>
      </c>
      <c r="U258" s="132" t="s">
        <v>75</v>
      </c>
      <c r="V258" s="132" t="s">
        <v>127</v>
      </c>
      <c r="W258" s="132" t="s">
        <v>128</v>
      </c>
      <c r="X258" s="132" t="s">
        <v>81</v>
      </c>
      <c r="Y258" s="132" t="s">
        <v>82</v>
      </c>
      <c r="Z258" s="132" t="s">
        <v>83</v>
      </c>
      <c r="AA258" s="132" t="s">
        <v>85</v>
      </c>
      <c r="AB258" s="132" t="s">
        <v>90</v>
      </c>
      <c r="AC258" s="131" t="str">
        <f>AC257</f>
        <v>PAD-3</v>
      </c>
      <c r="AD258" s="132" t="s">
        <v>62</v>
      </c>
      <c r="AE258" s="132" t="s">
        <v>64</v>
      </c>
      <c r="AF258" s="132" t="s">
        <v>73</v>
      </c>
      <c r="AG258" s="132" t="s">
        <v>76</v>
      </c>
      <c r="AH258" s="132" t="s">
        <v>80</v>
      </c>
      <c r="AI258" s="132" t="s">
        <v>86</v>
      </c>
      <c r="AJ258" s="131" t="str">
        <f>AJ257</f>
        <v>PAD-4</v>
      </c>
      <c r="AK258" s="132" t="s">
        <v>66</v>
      </c>
      <c r="AL258" s="132" t="s">
        <v>77</v>
      </c>
      <c r="AM258" s="132" t="s">
        <v>87</v>
      </c>
      <c r="AN258" s="132" t="s">
        <v>91</v>
      </c>
      <c r="AO258" s="131" t="str">
        <f>AO257</f>
        <v>PAD-5</v>
      </c>
      <c r="AP258" s="132" t="s">
        <v>63</v>
      </c>
      <c r="AQ258" s="132" t="s">
        <v>134</v>
      </c>
      <c r="AR258" s="132" t="s">
        <v>65</v>
      </c>
      <c r="AS258" s="132" t="s">
        <v>68</v>
      </c>
      <c r="AT258" s="132" t="s">
        <v>78</v>
      </c>
      <c r="AU258" s="132" t="s">
        <v>135</v>
      </c>
      <c r="AV258" s="132" t="s">
        <v>88</v>
      </c>
      <c r="AX258" s="26" t="s">
        <v>58</v>
      </c>
    </row>
    <row r="259" spans="1:50" ht="16" customHeight="1" x14ac:dyDescent="0.35">
      <c r="A259" s="125"/>
      <c r="B259" s="133" t="s">
        <v>57</v>
      </c>
      <c r="C259" s="133" t="s">
        <v>149</v>
      </c>
      <c r="D259" s="133" t="s">
        <v>149</v>
      </c>
      <c r="E259" s="133" t="s">
        <v>149</v>
      </c>
      <c r="F259" s="133" t="s">
        <v>149</v>
      </c>
      <c r="G259" s="133" t="s">
        <v>149</v>
      </c>
      <c r="H259" s="133" t="s">
        <v>149</v>
      </c>
      <c r="I259" s="133" t="s">
        <v>149</v>
      </c>
      <c r="J259" s="133" t="s">
        <v>149</v>
      </c>
      <c r="K259" s="133" t="s">
        <v>149</v>
      </c>
      <c r="L259" s="133" t="s">
        <v>149</v>
      </c>
      <c r="M259" s="133" t="s">
        <v>149</v>
      </c>
      <c r="N259" s="133" t="s">
        <v>149</v>
      </c>
      <c r="O259" s="133" t="s">
        <v>149</v>
      </c>
      <c r="P259" s="133" t="s">
        <v>149</v>
      </c>
      <c r="Q259" s="133" t="s">
        <v>149</v>
      </c>
      <c r="R259" s="133" t="s">
        <v>149</v>
      </c>
      <c r="S259" s="133" t="s">
        <v>149</v>
      </c>
      <c r="T259" s="133" t="s">
        <v>149</v>
      </c>
      <c r="U259" s="133" t="s">
        <v>149</v>
      </c>
      <c r="V259" s="133" t="s">
        <v>149</v>
      </c>
      <c r="W259" s="133" t="s">
        <v>149</v>
      </c>
      <c r="X259" s="133" t="s">
        <v>149</v>
      </c>
      <c r="Y259" s="133" t="s">
        <v>149</v>
      </c>
      <c r="Z259" s="133" t="s">
        <v>149</v>
      </c>
      <c r="AA259" s="133" t="s">
        <v>149</v>
      </c>
      <c r="AB259" s="133" t="s">
        <v>149</v>
      </c>
      <c r="AC259" s="133" t="s">
        <v>149</v>
      </c>
      <c r="AD259" s="133" t="s">
        <v>149</v>
      </c>
      <c r="AE259" s="133" t="s">
        <v>149</v>
      </c>
      <c r="AF259" s="133" t="s">
        <v>149</v>
      </c>
      <c r="AG259" s="133" t="s">
        <v>149</v>
      </c>
      <c r="AH259" s="133" t="s">
        <v>149</v>
      </c>
      <c r="AI259" s="133" t="s">
        <v>149</v>
      </c>
      <c r="AJ259" s="133" t="s">
        <v>149</v>
      </c>
      <c r="AK259" s="133" t="s">
        <v>149</v>
      </c>
      <c r="AL259" s="133" t="s">
        <v>149</v>
      </c>
      <c r="AM259" s="133" t="s">
        <v>149</v>
      </c>
      <c r="AN259" s="133" t="s">
        <v>149</v>
      </c>
      <c r="AO259" s="133" t="s">
        <v>149</v>
      </c>
      <c r="AP259" s="133" t="s">
        <v>149</v>
      </c>
      <c r="AQ259" s="133" t="s">
        <v>149</v>
      </c>
      <c r="AR259" s="133" t="s">
        <v>149</v>
      </c>
      <c r="AS259" s="133" t="s">
        <v>149</v>
      </c>
      <c r="AT259" s="133" t="s">
        <v>149</v>
      </c>
      <c r="AU259" s="133" t="s">
        <v>149</v>
      </c>
      <c r="AV259" s="133" t="s">
        <v>149</v>
      </c>
      <c r="AW259" s="30"/>
      <c r="AX259" s="26" t="s">
        <v>58</v>
      </c>
    </row>
    <row r="260" spans="1:50" x14ac:dyDescent="0.35">
      <c r="A260" t="s">
        <v>186</v>
      </c>
      <c r="B260" s="33">
        <v>40359</v>
      </c>
      <c r="C260" s="32">
        <v>2387896</v>
      </c>
      <c r="D260" s="32">
        <v>45300</v>
      </c>
      <c r="E260" s="32">
        <v>0</v>
      </c>
      <c r="F260" s="32">
        <v>0</v>
      </c>
      <c r="G260" s="32">
        <v>0</v>
      </c>
      <c r="H260" s="32">
        <v>0</v>
      </c>
      <c r="I260" s="32">
        <v>25300</v>
      </c>
      <c r="J260" s="32">
        <v>0</v>
      </c>
      <c r="K260" s="32">
        <v>0</v>
      </c>
      <c r="L260" s="32">
        <v>0</v>
      </c>
      <c r="M260" s="32">
        <v>20000</v>
      </c>
      <c r="N260" s="32">
        <v>0</v>
      </c>
      <c r="O260" s="32">
        <v>380191</v>
      </c>
      <c r="P260" s="32">
        <v>138830</v>
      </c>
      <c r="Q260" s="32">
        <v>34500</v>
      </c>
      <c r="R260" s="32">
        <v>61800</v>
      </c>
      <c r="S260" s="32">
        <v>0</v>
      </c>
      <c r="T260" s="32">
        <v>0</v>
      </c>
      <c r="U260" s="32">
        <v>60500</v>
      </c>
      <c r="V260" s="32">
        <v>0</v>
      </c>
      <c r="W260" s="32">
        <v>0</v>
      </c>
      <c r="X260" s="32">
        <v>0</v>
      </c>
      <c r="Y260" s="32">
        <v>51700</v>
      </c>
      <c r="Z260" s="32">
        <v>32861</v>
      </c>
      <c r="AA260" s="32">
        <v>0</v>
      </c>
      <c r="AB260" s="32">
        <v>0</v>
      </c>
      <c r="AC260" s="32">
        <v>1321900</v>
      </c>
      <c r="AD260" s="32">
        <v>12600</v>
      </c>
      <c r="AE260" s="32">
        <v>0</v>
      </c>
      <c r="AF260" s="32">
        <v>486800</v>
      </c>
      <c r="AG260" s="32">
        <v>98000</v>
      </c>
      <c r="AH260" s="32">
        <v>0</v>
      </c>
      <c r="AI260" s="32">
        <v>724500</v>
      </c>
      <c r="AJ260" s="32">
        <v>80550</v>
      </c>
      <c r="AK260" s="32">
        <v>0</v>
      </c>
      <c r="AL260" s="32">
        <v>43850</v>
      </c>
      <c r="AM260" s="32">
        <v>7200</v>
      </c>
      <c r="AN260" s="32">
        <v>29500</v>
      </c>
      <c r="AO260" s="32">
        <v>559955</v>
      </c>
      <c r="AP260" s="32">
        <v>0</v>
      </c>
      <c r="AQ260" s="32">
        <v>0</v>
      </c>
      <c r="AR260" s="32">
        <v>484055</v>
      </c>
      <c r="AS260" s="32">
        <v>0</v>
      </c>
      <c r="AT260" s="32">
        <v>0</v>
      </c>
      <c r="AU260" s="32">
        <v>0</v>
      </c>
      <c r="AV260" s="32">
        <v>75900</v>
      </c>
      <c r="AW260" s="32"/>
      <c r="AX260" s="26"/>
    </row>
    <row r="261" spans="1:50" x14ac:dyDescent="0.35">
      <c r="A261" t="s">
        <v>186</v>
      </c>
      <c r="B261" s="33">
        <v>40724</v>
      </c>
      <c r="C261" s="32">
        <v>2396787</v>
      </c>
      <c r="D261" s="32">
        <v>93700</v>
      </c>
      <c r="E261" s="32">
        <v>48400</v>
      </c>
      <c r="F261" s="32">
        <v>0</v>
      </c>
      <c r="G261" s="32">
        <v>0</v>
      </c>
      <c r="H261" s="32">
        <v>0</v>
      </c>
      <c r="I261" s="32">
        <v>25300</v>
      </c>
      <c r="J261" s="32">
        <v>0</v>
      </c>
      <c r="K261" s="32">
        <v>0</v>
      </c>
      <c r="L261" s="32">
        <v>0</v>
      </c>
      <c r="M261" s="32">
        <v>20000</v>
      </c>
      <c r="N261" s="32">
        <v>0</v>
      </c>
      <c r="O261" s="32">
        <v>373897</v>
      </c>
      <c r="P261" s="32">
        <v>138830</v>
      </c>
      <c r="Q261" s="32">
        <v>31600</v>
      </c>
      <c r="R261" s="32">
        <v>61800</v>
      </c>
      <c r="S261" s="32">
        <v>0</v>
      </c>
      <c r="T261" s="32">
        <v>0</v>
      </c>
      <c r="U261" s="32">
        <v>58700</v>
      </c>
      <c r="V261" s="32">
        <v>0</v>
      </c>
      <c r="W261" s="32">
        <v>0</v>
      </c>
      <c r="X261" s="32">
        <v>0</v>
      </c>
      <c r="Y261" s="32">
        <v>52200</v>
      </c>
      <c r="Z261" s="32">
        <v>30767</v>
      </c>
      <c r="AA261" s="32">
        <v>0</v>
      </c>
      <c r="AB261" s="32">
        <v>0</v>
      </c>
      <c r="AC261" s="32">
        <v>1318440</v>
      </c>
      <c r="AD261" s="32">
        <v>28000</v>
      </c>
      <c r="AE261" s="32">
        <v>0</v>
      </c>
      <c r="AF261" s="32">
        <v>491300</v>
      </c>
      <c r="AG261" s="32">
        <v>98000</v>
      </c>
      <c r="AH261" s="32">
        <v>0</v>
      </c>
      <c r="AI261" s="32">
        <v>701140</v>
      </c>
      <c r="AJ261" s="32">
        <v>80350</v>
      </c>
      <c r="AK261" s="32">
        <v>0</v>
      </c>
      <c r="AL261" s="32">
        <v>43850</v>
      </c>
      <c r="AM261" s="32">
        <v>7500</v>
      </c>
      <c r="AN261" s="32">
        <v>29000</v>
      </c>
      <c r="AO261" s="32">
        <v>530400</v>
      </c>
      <c r="AP261" s="32">
        <v>0</v>
      </c>
      <c r="AQ261" s="32">
        <v>0</v>
      </c>
      <c r="AR261" s="32">
        <v>460500</v>
      </c>
      <c r="AS261" s="32">
        <v>0</v>
      </c>
      <c r="AT261" s="32">
        <v>0</v>
      </c>
      <c r="AU261" s="32">
        <v>0</v>
      </c>
      <c r="AV261" s="32">
        <v>69900</v>
      </c>
      <c r="AW261" s="32"/>
      <c r="AX261" s="26"/>
    </row>
    <row r="262" spans="1:50" x14ac:dyDescent="0.35">
      <c r="A262" t="s">
        <v>186</v>
      </c>
      <c r="B262" s="33">
        <v>41090</v>
      </c>
      <c r="C262" s="32">
        <v>2499293</v>
      </c>
      <c r="D262" s="32">
        <v>74900</v>
      </c>
      <c r="E262" s="32">
        <v>48400</v>
      </c>
      <c r="F262" s="32">
        <v>0</v>
      </c>
      <c r="G262" s="32">
        <v>0</v>
      </c>
      <c r="H262" s="32">
        <v>0</v>
      </c>
      <c r="I262" s="32">
        <v>26500</v>
      </c>
      <c r="J262" s="32">
        <v>0</v>
      </c>
      <c r="K262" s="32">
        <v>0</v>
      </c>
      <c r="L262" s="32">
        <v>0</v>
      </c>
      <c r="M262" s="32">
        <v>0</v>
      </c>
      <c r="N262" s="32">
        <v>0</v>
      </c>
      <c r="O262" s="32">
        <v>431187</v>
      </c>
      <c r="P262" s="32">
        <v>197330</v>
      </c>
      <c r="Q262" s="32">
        <v>31000</v>
      </c>
      <c r="R262" s="32">
        <v>61800</v>
      </c>
      <c r="S262" s="32">
        <v>0</v>
      </c>
      <c r="T262" s="32">
        <v>0</v>
      </c>
      <c r="U262" s="32">
        <v>61500</v>
      </c>
      <c r="V262" s="32">
        <v>0</v>
      </c>
      <c r="W262" s="32">
        <v>0</v>
      </c>
      <c r="X262" s="32">
        <v>0</v>
      </c>
      <c r="Y262" s="32">
        <v>50400</v>
      </c>
      <c r="Z262" s="32">
        <v>29157</v>
      </c>
      <c r="AA262" s="32">
        <v>0</v>
      </c>
      <c r="AB262" s="32">
        <v>0</v>
      </c>
      <c r="AC262" s="32">
        <v>1373056</v>
      </c>
      <c r="AD262" s="32">
        <v>30000</v>
      </c>
      <c r="AE262" s="32">
        <v>0</v>
      </c>
      <c r="AF262" s="32">
        <v>498900</v>
      </c>
      <c r="AG262" s="32">
        <v>98000</v>
      </c>
      <c r="AH262" s="32">
        <v>0</v>
      </c>
      <c r="AI262" s="32">
        <v>746156</v>
      </c>
      <c r="AJ262" s="32">
        <v>82250</v>
      </c>
      <c r="AK262" s="32">
        <v>0</v>
      </c>
      <c r="AL262" s="32">
        <v>43850</v>
      </c>
      <c r="AM262" s="32">
        <v>7200</v>
      </c>
      <c r="AN262" s="32">
        <v>31200</v>
      </c>
      <c r="AO262" s="32">
        <v>537900</v>
      </c>
      <c r="AP262" s="32">
        <v>0</v>
      </c>
      <c r="AQ262" s="32">
        <v>0</v>
      </c>
      <c r="AR262" s="32">
        <v>459500</v>
      </c>
      <c r="AS262" s="32">
        <v>0</v>
      </c>
      <c r="AT262" s="32">
        <v>0</v>
      </c>
      <c r="AU262" s="32">
        <v>0</v>
      </c>
      <c r="AV262" s="32">
        <v>78400</v>
      </c>
      <c r="AW262" s="32"/>
      <c r="AX262" s="26"/>
    </row>
    <row r="263" spans="1:50" x14ac:dyDescent="0.35">
      <c r="A263" t="s">
        <v>186</v>
      </c>
      <c r="B263" s="33">
        <v>41455</v>
      </c>
      <c r="C263" s="32">
        <v>2596369</v>
      </c>
      <c r="D263" s="32">
        <v>74900</v>
      </c>
      <c r="E263" s="32">
        <v>48400</v>
      </c>
      <c r="F263" s="32">
        <v>0</v>
      </c>
      <c r="G263" s="32">
        <v>0</v>
      </c>
      <c r="H263" s="32">
        <v>0</v>
      </c>
      <c r="I263" s="32">
        <v>26500</v>
      </c>
      <c r="J263" s="32">
        <v>0</v>
      </c>
      <c r="K263" s="32">
        <v>0</v>
      </c>
      <c r="L263" s="32">
        <v>0</v>
      </c>
      <c r="M263" s="32">
        <v>0</v>
      </c>
      <c r="N263" s="32">
        <v>0</v>
      </c>
      <c r="O263" s="32">
        <v>450093</v>
      </c>
      <c r="P263" s="32">
        <v>197630</v>
      </c>
      <c r="Q263" s="32">
        <v>34000</v>
      </c>
      <c r="R263" s="32">
        <v>60000</v>
      </c>
      <c r="S263" s="32">
        <v>0</v>
      </c>
      <c r="T263" s="32">
        <v>28000</v>
      </c>
      <c r="U263" s="32">
        <v>58600</v>
      </c>
      <c r="V263" s="32">
        <v>0</v>
      </c>
      <c r="W263" s="32">
        <v>0</v>
      </c>
      <c r="X263" s="32">
        <v>0</v>
      </c>
      <c r="Y263" s="32">
        <v>46500</v>
      </c>
      <c r="Z263" s="32">
        <v>25363</v>
      </c>
      <c r="AA263" s="32">
        <v>0</v>
      </c>
      <c r="AB263" s="32">
        <v>0</v>
      </c>
      <c r="AC263" s="32">
        <v>1459176</v>
      </c>
      <c r="AD263" s="32">
        <v>30000</v>
      </c>
      <c r="AE263" s="32">
        <v>0</v>
      </c>
      <c r="AF263" s="32">
        <v>508030</v>
      </c>
      <c r="AG263" s="32">
        <v>98000</v>
      </c>
      <c r="AH263" s="32">
        <v>0</v>
      </c>
      <c r="AI263" s="32">
        <v>823146</v>
      </c>
      <c r="AJ263" s="32">
        <v>82500</v>
      </c>
      <c r="AK263" s="32">
        <v>0</v>
      </c>
      <c r="AL263" s="32">
        <v>44100</v>
      </c>
      <c r="AM263" s="32">
        <v>7200</v>
      </c>
      <c r="AN263" s="32">
        <v>31200</v>
      </c>
      <c r="AO263" s="32">
        <v>529700</v>
      </c>
      <c r="AP263" s="32">
        <v>0</v>
      </c>
      <c r="AQ263" s="32">
        <v>0</v>
      </c>
      <c r="AR263" s="32">
        <v>451600</v>
      </c>
      <c r="AS263" s="32">
        <v>0</v>
      </c>
      <c r="AT263" s="32">
        <v>0</v>
      </c>
      <c r="AU263" s="32">
        <v>0</v>
      </c>
      <c r="AV263" s="32">
        <v>78100</v>
      </c>
      <c r="AW263" s="32"/>
      <c r="AX263" s="26"/>
    </row>
    <row r="264" spans="1:50" x14ac:dyDescent="0.35">
      <c r="A264" t="s">
        <v>186</v>
      </c>
      <c r="B264" s="33">
        <v>41820</v>
      </c>
      <c r="C264" s="32">
        <v>2686917</v>
      </c>
      <c r="D264" s="32">
        <v>74900</v>
      </c>
      <c r="E264" s="32">
        <v>48400</v>
      </c>
      <c r="F264" s="32">
        <v>0</v>
      </c>
      <c r="G264" s="32">
        <v>0</v>
      </c>
      <c r="H264" s="32">
        <v>0</v>
      </c>
      <c r="I264" s="32">
        <v>26500</v>
      </c>
      <c r="J264" s="32">
        <v>0</v>
      </c>
      <c r="K264" s="32">
        <v>0</v>
      </c>
      <c r="L264" s="32">
        <v>0</v>
      </c>
      <c r="M264" s="32">
        <v>0</v>
      </c>
      <c r="N264" s="32">
        <v>0</v>
      </c>
      <c r="O264" s="32">
        <v>520521</v>
      </c>
      <c r="P264" s="32">
        <v>194650</v>
      </c>
      <c r="Q264" s="32">
        <v>96000</v>
      </c>
      <c r="R264" s="32">
        <v>58800</v>
      </c>
      <c r="S264" s="32">
        <v>0</v>
      </c>
      <c r="T264" s="32">
        <v>28500</v>
      </c>
      <c r="U264" s="32">
        <v>58600</v>
      </c>
      <c r="V264" s="32">
        <v>0</v>
      </c>
      <c r="W264" s="32">
        <v>0</v>
      </c>
      <c r="X264" s="32">
        <v>0</v>
      </c>
      <c r="Y264" s="32">
        <v>55250</v>
      </c>
      <c r="Z264" s="32">
        <v>28721</v>
      </c>
      <c r="AA264" s="32">
        <v>0</v>
      </c>
      <c r="AB264" s="32">
        <v>0</v>
      </c>
      <c r="AC264" s="32">
        <v>1479496</v>
      </c>
      <c r="AD264" s="32">
        <v>30000</v>
      </c>
      <c r="AE264" s="32">
        <v>0</v>
      </c>
      <c r="AF264" s="32">
        <v>507700</v>
      </c>
      <c r="AG264" s="32">
        <v>98000</v>
      </c>
      <c r="AH264" s="32">
        <v>0</v>
      </c>
      <c r="AI264" s="32">
        <v>843796</v>
      </c>
      <c r="AJ264" s="32">
        <v>82500</v>
      </c>
      <c r="AK264" s="32">
        <v>0</v>
      </c>
      <c r="AL264" s="32">
        <v>44100</v>
      </c>
      <c r="AM264" s="32">
        <v>7200</v>
      </c>
      <c r="AN264" s="32">
        <v>31200</v>
      </c>
      <c r="AO264" s="32">
        <v>529500</v>
      </c>
      <c r="AP264" s="32">
        <v>0</v>
      </c>
      <c r="AQ264" s="32">
        <v>0</v>
      </c>
      <c r="AR264" s="32">
        <v>451100</v>
      </c>
      <c r="AS264" s="32">
        <v>0</v>
      </c>
      <c r="AT264" s="32">
        <v>0</v>
      </c>
      <c r="AU264" s="32">
        <v>0</v>
      </c>
      <c r="AV264" s="32">
        <v>78400</v>
      </c>
      <c r="AW264" s="32"/>
      <c r="AX264" s="26"/>
    </row>
    <row r="265" spans="1:50" x14ac:dyDescent="0.35">
      <c r="A265" t="s">
        <v>186</v>
      </c>
      <c r="B265" s="33">
        <v>42185</v>
      </c>
      <c r="C265" s="32">
        <v>2686299</v>
      </c>
      <c r="D265" s="32">
        <v>74900</v>
      </c>
      <c r="E265" s="32">
        <v>48400</v>
      </c>
      <c r="F265" s="32">
        <v>0</v>
      </c>
      <c r="G265" s="32">
        <v>0</v>
      </c>
      <c r="H265" s="32">
        <v>0</v>
      </c>
      <c r="I265" s="32">
        <v>26500</v>
      </c>
      <c r="J265" s="32">
        <v>0</v>
      </c>
      <c r="K265" s="32">
        <v>0</v>
      </c>
      <c r="L265" s="32">
        <v>0</v>
      </c>
      <c r="M265" s="32">
        <v>0</v>
      </c>
      <c r="N265" s="32">
        <v>0</v>
      </c>
      <c r="O265" s="32">
        <v>519740</v>
      </c>
      <c r="P265" s="32">
        <v>195460</v>
      </c>
      <c r="Q265" s="32">
        <v>96000</v>
      </c>
      <c r="R265" s="32">
        <v>58800</v>
      </c>
      <c r="S265" s="32">
        <v>0</v>
      </c>
      <c r="T265" s="32">
        <v>28500</v>
      </c>
      <c r="U265" s="32">
        <v>58600</v>
      </c>
      <c r="V265" s="32">
        <v>0</v>
      </c>
      <c r="W265" s="32">
        <v>0</v>
      </c>
      <c r="X265" s="32">
        <v>0</v>
      </c>
      <c r="Y265" s="32">
        <v>55250</v>
      </c>
      <c r="Z265" s="32">
        <v>27130</v>
      </c>
      <c r="AA265" s="32">
        <v>0</v>
      </c>
      <c r="AB265" s="32">
        <v>0</v>
      </c>
      <c r="AC265" s="32">
        <v>1489899</v>
      </c>
      <c r="AD265" s="32">
        <v>30000</v>
      </c>
      <c r="AE265" s="32">
        <v>0</v>
      </c>
      <c r="AF265" s="32">
        <v>513300</v>
      </c>
      <c r="AG265" s="32">
        <v>98000</v>
      </c>
      <c r="AH265" s="32">
        <v>0</v>
      </c>
      <c r="AI265" s="32">
        <v>848599</v>
      </c>
      <c r="AJ265" s="32">
        <v>82500</v>
      </c>
      <c r="AK265" s="32">
        <v>0</v>
      </c>
      <c r="AL265" s="32">
        <v>44100</v>
      </c>
      <c r="AM265" s="32">
        <v>7200</v>
      </c>
      <c r="AN265" s="32">
        <v>31200</v>
      </c>
      <c r="AO265" s="32">
        <v>519260</v>
      </c>
      <c r="AP265" s="32">
        <v>0</v>
      </c>
      <c r="AQ265" s="32">
        <v>0</v>
      </c>
      <c r="AR265" s="32">
        <v>440860</v>
      </c>
      <c r="AS265" s="32">
        <v>0</v>
      </c>
      <c r="AT265" s="32">
        <v>0</v>
      </c>
      <c r="AU265" s="32">
        <v>0</v>
      </c>
      <c r="AV265" s="32">
        <v>78400</v>
      </c>
      <c r="AW265" s="32"/>
      <c r="AX265" s="26"/>
    </row>
    <row r="266" spans="1:50" x14ac:dyDescent="0.35">
      <c r="A266" t="s">
        <v>186</v>
      </c>
      <c r="B266" s="33">
        <v>42551</v>
      </c>
      <c r="C266" s="32">
        <v>2650839</v>
      </c>
      <c r="D266" s="32">
        <v>74900</v>
      </c>
      <c r="E266" s="32">
        <v>48400</v>
      </c>
      <c r="F266" s="32">
        <v>0</v>
      </c>
      <c r="G266" s="32">
        <v>0</v>
      </c>
      <c r="H266" s="32">
        <v>0</v>
      </c>
      <c r="I266" s="32">
        <v>26500</v>
      </c>
      <c r="J266" s="32">
        <v>0</v>
      </c>
      <c r="K266" s="32">
        <v>0</v>
      </c>
      <c r="L266" s="32">
        <v>0</v>
      </c>
      <c r="M266" s="32">
        <v>0</v>
      </c>
      <c r="N266" s="32">
        <v>0</v>
      </c>
      <c r="O266" s="32">
        <v>521543</v>
      </c>
      <c r="P266" s="32">
        <v>196360</v>
      </c>
      <c r="Q266" s="32">
        <v>90000</v>
      </c>
      <c r="R266" s="32">
        <v>64600</v>
      </c>
      <c r="S266" s="32">
        <v>0</v>
      </c>
      <c r="T266" s="32">
        <v>28500</v>
      </c>
      <c r="U266" s="32">
        <v>58600</v>
      </c>
      <c r="V266" s="32">
        <v>0</v>
      </c>
      <c r="W266" s="32">
        <v>0</v>
      </c>
      <c r="X266" s="32">
        <v>0</v>
      </c>
      <c r="Y266" s="32">
        <v>54300</v>
      </c>
      <c r="Z266" s="32">
        <v>29183</v>
      </c>
      <c r="AA266" s="32">
        <v>0</v>
      </c>
      <c r="AB266" s="32">
        <v>0</v>
      </c>
      <c r="AC266" s="32">
        <v>1458026</v>
      </c>
      <c r="AD266" s="32">
        <v>30000</v>
      </c>
      <c r="AE266" s="32">
        <v>0</v>
      </c>
      <c r="AF266" s="32">
        <v>480585</v>
      </c>
      <c r="AG266" s="32">
        <v>98000</v>
      </c>
      <c r="AH266" s="32">
        <v>0</v>
      </c>
      <c r="AI266" s="32">
        <v>849441</v>
      </c>
      <c r="AJ266" s="32">
        <v>82500</v>
      </c>
      <c r="AK266" s="32">
        <v>0</v>
      </c>
      <c r="AL266" s="32">
        <v>44100</v>
      </c>
      <c r="AM266" s="32">
        <v>7200</v>
      </c>
      <c r="AN266" s="32">
        <v>31200</v>
      </c>
      <c r="AO266" s="32">
        <v>513870</v>
      </c>
      <c r="AP266" s="32">
        <v>0</v>
      </c>
      <c r="AQ266" s="32">
        <v>0</v>
      </c>
      <c r="AR266" s="32">
        <v>435470</v>
      </c>
      <c r="AS266" s="32">
        <v>0</v>
      </c>
      <c r="AT266" s="32">
        <v>0</v>
      </c>
      <c r="AU266" s="32">
        <v>0</v>
      </c>
      <c r="AV266" s="32">
        <v>78400</v>
      </c>
      <c r="AW266" s="32"/>
      <c r="AX266" s="26"/>
    </row>
    <row r="267" spans="1:50" x14ac:dyDescent="0.35">
      <c r="A267" t="s">
        <v>186</v>
      </c>
      <c r="B267" s="33">
        <v>42916</v>
      </c>
      <c r="C267" s="32">
        <v>2689470</v>
      </c>
      <c r="D267" s="32">
        <v>74900</v>
      </c>
      <c r="E267" s="32">
        <v>48400</v>
      </c>
      <c r="F267" s="32">
        <v>0</v>
      </c>
      <c r="G267" s="32">
        <v>0</v>
      </c>
      <c r="H267" s="32">
        <v>0</v>
      </c>
      <c r="I267" s="32">
        <v>26500</v>
      </c>
      <c r="J267" s="32">
        <v>0</v>
      </c>
      <c r="K267" s="32">
        <v>0</v>
      </c>
      <c r="L267" s="32">
        <v>0</v>
      </c>
      <c r="M267" s="32">
        <v>0</v>
      </c>
      <c r="N267" s="32">
        <v>0</v>
      </c>
      <c r="O267" s="32">
        <v>528230</v>
      </c>
      <c r="P267" s="32">
        <v>196630</v>
      </c>
      <c r="Q267" s="32">
        <v>87400</v>
      </c>
      <c r="R267" s="32">
        <v>64600</v>
      </c>
      <c r="S267" s="32">
        <v>0</v>
      </c>
      <c r="T267" s="32">
        <v>31800</v>
      </c>
      <c r="U267" s="32">
        <v>62500</v>
      </c>
      <c r="V267" s="32">
        <v>0</v>
      </c>
      <c r="W267" s="32">
        <v>0</v>
      </c>
      <c r="X267" s="32">
        <v>0</v>
      </c>
      <c r="Y267" s="32">
        <v>54300</v>
      </c>
      <c r="Z267" s="32">
        <v>31000</v>
      </c>
      <c r="AA267" s="32">
        <v>0</v>
      </c>
      <c r="AB267" s="32">
        <v>0</v>
      </c>
      <c r="AC267" s="32">
        <v>1485330</v>
      </c>
      <c r="AD267" s="32">
        <v>30000</v>
      </c>
      <c r="AE267" s="32">
        <v>0</v>
      </c>
      <c r="AF267" s="32">
        <v>491510</v>
      </c>
      <c r="AG267" s="32">
        <v>98000</v>
      </c>
      <c r="AH267" s="32">
        <v>0</v>
      </c>
      <c r="AI267" s="32">
        <v>865820</v>
      </c>
      <c r="AJ267" s="32">
        <v>84900</v>
      </c>
      <c r="AK267" s="32">
        <v>0</v>
      </c>
      <c r="AL267" s="32">
        <v>44100</v>
      </c>
      <c r="AM267" s="32">
        <v>9600</v>
      </c>
      <c r="AN267" s="32">
        <v>31200</v>
      </c>
      <c r="AO267" s="32">
        <v>516110</v>
      </c>
      <c r="AP267" s="32">
        <v>0</v>
      </c>
      <c r="AQ267" s="32">
        <v>0</v>
      </c>
      <c r="AR267" s="32">
        <v>438710</v>
      </c>
      <c r="AS267" s="32">
        <v>0</v>
      </c>
      <c r="AT267" s="32">
        <v>0</v>
      </c>
      <c r="AU267" s="32">
        <v>0</v>
      </c>
      <c r="AV267" s="32">
        <v>77400</v>
      </c>
      <c r="AW267" s="32"/>
      <c r="AX267" s="26"/>
    </row>
    <row r="268" spans="1:50" x14ac:dyDescent="0.35">
      <c r="A268" t="s">
        <v>186</v>
      </c>
      <c r="B268" s="33">
        <v>43281</v>
      </c>
      <c r="C268" s="32">
        <v>2719950</v>
      </c>
      <c r="D268" s="32">
        <v>74900</v>
      </c>
      <c r="E268" s="32">
        <v>48400</v>
      </c>
      <c r="F268" s="32">
        <v>0</v>
      </c>
      <c r="G268" s="32">
        <v>0</v>
      </c>
      <c r="H268" s="32">
        <v>0</v>
      </c>
      <c r="I268" s="32">
        <v>26500</v>
      </c>
      <c r="J268" s="32">
        <v>0</v>
      </c>
      <c r="K268" s="32">
        <v>0</v>
      </c>
      <c r="L268" s="32">
        <v>0</v>
      </c>
      <c r="M268" s="32">
        <v>0</v>
      </c>
      <c r="N268" s="32">
        <v>0</v>
      </c>
      <c r="O268" s="32">
        <v>541430</v>
      </c>
      <c r="P268" s="32">
        <v>197130</v>
      </c>
      <c r="Q268" s="32">
        <v>90000</v>
      </c>
      <c r="R268" s="32">
        <v>69300</v>
      </c>
      <c r="S268" s="32">
        <v>0</v>
      </c>
      <c r="T268" s="32">
        <v>33300</v>
      </c>
      <c r="U268" s="32">
        <v>67000</v>
      </c>
      <c r="V268" s="32">
        <v>0</v>
      </c>
      <c r="W268" s="32">
        <v>0</v>
      </c>
      <c r="X268" s="32">
        <v>0</v>
      </c>
      <c r="Y268" s="32">
        <v>53200</v>
      </c>
      <c r="Z268" s="32">
        <v>31500</v>
      </c>
      <c r="AA268" s="32">
        <v>0</v>
      </c>
      <c r="AB268" s="32">
        <v>0</v>
      </c>
      <c r="AC268" s="32">
        <v>1499920</v>
      </c>
      <c r="AD268" s="32">
        <v>30000</v>
      </c>
      <c r="AE268" s="32">
        <v>0</v>
      </c>
      <c r="AF268" s="32">
        <v>507600</v>
      </c>
      <c r="AG268" s="32">
        <v>98000</v>
      </c>
      <c r="AH268" s="32">
        <v>0</v>
      </c>
      <c r="AI268" s="32">
        <v>864320</v>
      </c>
      <c r="AJ268" s="32">
        <v>84300</v>
      </c>
      <c r="AK268" s="32">
        <v>0</v>
      </c>
      <c r="AL268" s="32">
        <v>44100</v>
      </c>
      <c r="AM268" s="32">
        <v>9000</v>
      </c>
      <c r="AN268" s="32">
        <v>31200</v>
      </c>
      <c r="AO268" s="32">
        <v>519400</v>
      </c>
      <c r="AP268" s="32">
        <v>0</v>
      </c>
      <c r="AQ268" s="32">
        <v>0</v>
      </c>
      <c r="AR268" s="32">
        <v>442000</v>
      </c>
      <c r="AS268" s="32">
        <v>0</v>
      </c>
      <c r="AT268" s="32">
        <v>0</v>
      </c>
      <c r="AU268" s="32">
        <v>0</v>
      </c>
      <c r="AV268" s="32">
        <v>77400</v>
      </c>
      <c r="AW268" s="32"/>
      <c r="AX268" s="26"/>
    </row>
    <row r="269" spans="1:50" x14ac:dyDescent="0.35">
      <c r="A269" t="s">
        <v>186</v>
      </c>
      <c r="B269" s="33">
        <v>43646</v>
      </c>
      <c r="C269" s="32">
        <v>2762557</v>
      </c>
      <c r="D269" s="32">
        <v>74900</v>
      </c>
      <c r="E269" s="32">
        <v>48400</v>
      </c>
      <c r="F269" s="32">
        <v>0</v>
      </c>
      <c r="G269" s="32">
        <v>0</v>
      </c>
      <c r="H269" s="32">
        <v>0</v>
      </c>
      <c r="I269" s="32">
        <v>26500</v>
      </c>
      <c r="J269" s="32">
        <v>0</v>
      </c>
      <c r="K269" s="32">
        <v>0</v>
      </c>
      <c r="L269" s="32">
        <v>0</v>
      </c>
      <c r="M269" s="32">
        <v>0</v>
      </c>
      <c r="N269" s="32">
        <v>0</v>
      </c>
      <c r="O269" s="32">
        <v>549505</v>
      </c>
      <c r="P269" s="32">
        <v>197130</v>
      </c>
      <c r="Q269" s="32">
        <v>95000</v>
      </c>
      <c r="R269" s="32">
        <v>69300</v>
      </c>
      <c r="S269" s="32">
        <v>0</v>
      </c>
      <c r="T269" s="32">
        <v>33300</v>
      </c>
      <c r="U269" s="32">
        <v>70000</v>
      </c>
      <c r="V269" s="32">
        <v>0</v>
      </c>
      <c r="W269" s="32">
        <v>0</v>
      </c>
      <c r="X269" s="32">
        <v>0</v>
      </c>
      <c r="Y269" s="32">
        <v>53200</v>
      </c>
      <c r="Z269" s="32">
        <v>31575</v>
      </c>
      <c r="AA269" s="32">
        <v>0</v>
      </c>
      <c r="AB269" s="32">
        <v>0</v>
      </c>
      <c r="AC269" s="32">
        <v>1506262</v>
      </c>
      <c r="AD269" s="32">
        <v>29000</v>
      </c>
      <c r="AE269" s="32">
        <v>0</v>
      </c>
      <c r="AF269" s="32">
        <v>515400</v>
      </c>
      <c r="AG269" s="32">
        <v>97000</v>
      </c>
      <c r="AH269" s="32">
        <v>0</v>
      </c>
      <c r="AI269" s="32">
        <v>864862</v>
      </c>
      <c r="AJ269" s="32">
        <v>85300</v>
      </c>
      <c r="AK269" s="32">
        <v>0</v>
      </c>
      <c r="AL269" s="32">
        <v>45100</v>
      </c>
      <c r="AM269" s="32">
        <v>9000</v>
      </c>
      <c r="AN269" s="32">
        <v>31200</v>
      </c>
      <c r="AO269" s="32">
        <v>546590</v>
      </c>
      <c r="AP269" s="32">
        <v>0</v>
      </c>
      <c r="AQ269" s="32">
        <v>0</v>
      </c>
      <c r="AR269" s="32">
        <v>465390</v>
      </c>
      <c r="AS269" s="32">
        <v>0</v>
      </c>
      <c r="AT269" s="32">
        <v>0</v>
      </c>
      <c r="AU269" s="32">
        <v>0</v>
      </c>
      <c r="AV269" s="32">
        <v>81200</v>
      </c>
      <c r="AW269" s="32"/>
      <c r="AX269" s="26"/>
    </row>
    <row r="270" spans="1:50" x14ac:dyDescent="0.35">
      <c r="A270" s="125" t="s">
        <v>186</v>
      </c>
      <c r="B270" s="134">
        <v>44012</v>
      </c>
      <c r="C270" s="135">
        <v>2793506</v>
      </c>
      <c r="D270" s="135">
        <v>74900</v>
      </c>
      <c r="E270" s="135">
        <v>48400</v>
      </c>
      <c r="F270" s="135">
        <v>0</v>
      </c>
      <c r="G270" s="135">
        <v>0</v>
      </c>
      <c r="H270" s="135">
        <v>0</v>
      </c>
      <c r="I270" s="135">
        <v>26500</v>
      </c>
      <c r="J270" s="135">
        <v>0</v>
      </c>
      <c r="K270" s="135">
        <v>0</v>
      </c>
      <c r="L270" s="135">
        <v>0</v>
      </c>
      <c r="M270" s="135">
        <v>0</v>
      </c>
      <c r="N270" s="135">
        <v>0</v>
      </c>
      <c r="O270" s="135">
        <v>554035</v>
      </c>
      <c r="P270" s="135">
        <v>197535</v>
      </c>
      <c r="Q270" s="135">
        <v>95500</v>
      </c>
      <c r="R270" s="135">
        <v>69900</v>
      </c>
      <c r="S270" s="135">
        <v>0</v>
      </c>
      <c r="T270" s="135">
        <v>34700</v>
      </c>
      <c r="U270" s="135">
        <v>74000</v>
      </c>
      <c r="V270" s="135">
        <v>0</v>
      </c>
      <c r="W270" s="135">
        <v>0</v>
      </c>
      <c r="X270" s="135">
        <v>0</v>
      </c>
      <c r="Y270" s="135">
        <v>52700</v>
      </c>
      <c r="Z270" s="135">
        <v>29700</v>
      </c>
      <c r="AA270" s="135">
        <v>0</v>
      </c>
      <c r="AB270" s="135">
        <v>0</v>
      </c>
      <c r="AC270" s="135">
        <v>1530321</v>
      </c>
      <c r="AD270" s="135">
        <v>32500</v>
      </c>
      <c r="AE270" s="135">
        <v>0</v>
      </c>
      <c r="AF270" s="135">
        <v>517040</v>
      </c>
      <c r="AG270" s="135">
        <v>93600</v>
      </c>
      <c r="AH270" s="135">
        <v>0</v>
      </c>
      <c r="AI270" s="135">
        <v>887181</v>
      </c>
      <c r="AJ270" s="135">
        <v>81750</v>
      </c>
      <c r="AK270" s="135">
        <v>0</v>
      </c>
      <c r="AL270" s="135">
        <v>41550</v>
      </c>
      <c r="AM270" s="135">
        <v>9000</v>
      </c>
      <c r="AN270" s="135">
        <v>31200</v>
      </c>
      <c r="AO270" s="135">
        <v>552500</v>
      </c>
      <c r="AP270" s="135">
        <v>0</v>
      </c>
      <c r="AQ270" s="135">
        <v>0</v>
      </c>
      <c r="AR270" s="135">
        <v>471300</v>
      </c>
      <c r="AS270" s="135">
        <v>0</v>
      </c>
      <c r="AT270" s="135">
        <v>0</v>
      </c>
      <c r="AU270" s="135">
        <v>0</v>
      </c>
      <c r="AV270" s="135">
        <v>81200</v>
      </c>
      <c r="AW270" s="32"/>
      <c r="AX270" s="26"/>
    </row>
    <row r="271" spans="1:50" x14ac:dyDescent="0.35">
      <c r="B271" s="33"/>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c r="AL271" s="32"/>
      <c r="AM271" s="32"/>
      <c r="AN271" s="32"/>
      <c r="AO271" s="32"/>
      <c r="AP271" s="32"/>
      <c r="AQ271" s="32"/>
      <c r="AR271" s="32"/>
      <c r="AS271" s="32"/>
      <c r="AT271" s="32"/>
      <c r="AU271" s="32"/>
      <c r="AV271" s="32"/>
      <c r="AW271" s="32"/>
      <c r="AX271" s="26"/>
    </row>
    <row r="272" spans="1:50" ht="15.5" x14ac:dyDescent="0.35">
      <c r="A272" s="124" t="s">
        <v>1216</v>
      </c>
      <c r="B272" s="139" t="s">
        <v>187</v>
      </c>
      <c r="C272" s="125"/>
      <c r="D272" s="125"/>
      <c r="E272" s="125"/>
      <c r="AX272" s="26" t="s">
        <v>58</v>
      </c>
    </row>
    <row r="273" spans="1:50" ht="16" customHeight="1" x14ac:dyDescent="0.35">
      <c r="A273" s="2" t="s">
        <v>150</v>
      </c>
      <c r="B273" s="29" t="s">
        <v>166</v>
      </c>
      <c r="C273" s="29" t="s">
        <v>166</v>
      </c>
      <c r="D273" s="29" t="s">
        <v>166</v>
      </c>
      <c r="E273" s="29" t="s">
        <v>166</v>
      </c>
      <c r="F273" s="29" t="s">
        <v>166</v>
      </c>
      <c r="G273" s="29" t="s">
        <v>166</v>
      </c>
      <c r="H273" s="29" t="s">
        <v>166</v>
      </c>
      <c r="I273" s="29" t="s">
        <v>166</v>
      </c>
      <c r="J273" s="29" t="s">
        <v>166</v>
      </c>
      <c r="K273" s="29" t="s">
        <v>166</v>
      </c>
      <c r="L273" s="29" t="s">
        <v>166</v>
      </c>
      <c r="M273" s="29" t="s">
        <v>166</v>
      </c>
      <c r="N273" s="29" t="s">
        <v>166</v>
      </c>
      <c r="O273" s="29" t="s">
        <v>166</v>
      </c>
      <c r="P273" s="29" t="s">
        <v>166</v>
      </c>
      <c r="Q273" s="29" t="s">
        <v>166</v>
      </c>
      <c r="R273" s="29" t="s">
        <v>166</v>
      </c>
      <c r="S273" s="29" t="s">
        <v>166</v>
      </c>
      <c r="T273" s="29" t="s">
        <v>166</v>
      </c>
      <c r="U273" s="29" t="s">
        <v>166</v>
      </c>
      <c r="V273" s="29" t="s">
        <v>166</v>
      </c>
      <c r="W273" s="29" t="s">
        <v>166</v>
      </c>
      <c r="X273" s="29" t="s">
        <v>166</v>
      </c>
      <c r="Y273" s="29" t="s">
        <v>166</v>
      </c>
      <c r="Z273" s="29" t="s">
        <v>166</v>
      </c>
      <c r="AA273" s="29" t="s">
        <v>166</v>
      </c>
      <c r="AB273" s="29" t="s">
        <v>166</v>
      </c>
      <c r="AC273" s="29" t="s">
        <v>166</v>
      </c>
      <c r="AD273" s="29" t="s">
        <v>166</v>
      </c>
      <c r="AE273" s="29" t="s">
        <v>166</v>
      </c>
      <c r="AF273" s="29" t="s">
        <v>166</v>
      </c>
      <c r="AG273" s="29" t="s">
        <v>166</v>
      </c>
      <c r="AH273" s="29" t="s">
        <v>166</v>
      </c>
      <c r="AI273" s="29" t="s">
        <v>166</v>
      </c>
      <c r="AJ273" s="29" t="s">
        <v>166</v>
      </c>
      <c r="AK273" s="29" t="s">
        <v>166</v>
      </c>
      <c r="AL273" s="29" t="s">
        <v>166</v>
      </c>
      <c r="AM273" s="29" t="s">
        <v>166</v>
      </c>
      <c r="AN273" s="29" t="s">
        <v>166</v>
      </c>
      <c r="AO273" s="29" t="s">
        <v>166</v>
      </c>
      <c r="AP273" s="29" t="s">
        <v>166</v>
      </c>
      <c r="AQ273" s="29" t="s">
        <v>166</v>
      </c>
      <c r="AR273" s="29" t="s">
        <v>166</v>
      </c>
      <c r="AS273" s="29" t="s">
        <v>166</v>
      </c>
      <c r="AT273" s="29" t="s">
        <v>166</v>
      </c>
      <c r="AU273" s="29" t="s">
        <v>166</v>
      </c>
      <c r="AV273" s="29" t="s">
        <v>166</v>
      </c>
      <c r="AW273" s="29"/>
      <c r="AX273" s="26" t="s">
        <v>58</v>
      </c>
    </row>
    <row r="274" spans="1:50" x14ac:dyDescent="0.35">
      <c r="A274" s="2" t="s">
        <v>146</v>
      </c>
      <c r="B274" s="126"/>
      <c r="C274" s="127" t="s">
        <v>146</v>
      </c>
      <c r="D274" s="127" t="s">
        <v>140</v>
      </c>
      <c r="E274" s="127" t="s">
        <v>140</v>
      </c>
      <c r="F274" s="127" t="s">
        <v>140</v>
      </c>
      <c r="G274" s="127" t="s">
        <v>140</v>
      </c>
      <c r="H274" s="127" t="s">
        <v>140</v>
      </c>
      <c r="I274" s="127" t="s">
        <v>140</v>
      </c>
      <c r="J274" s="127" t="s">
        <v>140</v>
      </c>
      <c r="K274" s="127" t="s">
        <v>140</v>
      </c>
      <c r="L274" s="127" t="s">
        <v>140</v>
      </c>
      <c r="M274" s="127" t="s">
        <v>140</v>
      </c>
      <c r="N274" s="127" t="s">
        <v>140</v>
      </c>
      <c r="O274" s="127" t="s">
        <v>140</v>
      </c>
      <c r="P274" s="127" t="s">
        <v>140</v>
      </c>
      <c r="Q274" s="127" t="s">
        <v>140</v>
      </c>
      <c r="R274" s="127" t="s">
        <v>140</v>
      </c>
      <c r="S274" s="127" t="s">
        <v>140</v>
      </c>
      <c r="T274" s="127" t="s">
        <v>140</v>
      </c>
      <c r="U274" s="127" t="s">
        <v>140</v>
      </c>
      <c r="V274" s="127" t="s">
        <v>140</v>
      </c>
      <c r="W274" s="127" t="s">
        <v>140</v>
      </c>
      <c r="X274" s="127" t="s">
        <v>140</v>
      </c>
      <c r="Y274" s="127" t="s">
        <v>140</v>
      </c>
      <c r="Z274" s="127" t="s">
        <v>140</v>
      </c>
      <c r="AA274" s="127" t="s">
        <v>140</v>
      </c>
      <c r="AB274" s="127" t="s">
        <v>140</v>
      </c>
      <c r="AC274" s="127" t="s">
        <v>140</v>
      </c>
      <c r="AD274" s="127" t="s">
        <v>140</v>
      </c>
      <c r="AE274" s="127" t="s">
        <v>140</v>
      </c>
      <c r="AF274" s="127" t="s">
        <v>140</v>
      </c>
      <c r="AG274" s="127" t="s">
        <v>140</v>
      </c>
      <c r="AH274" s="127" t="s">
        <v>140</v>
      </c>
      <c r="AI274" s="127" t="s">
        <v>140</v>
      </c>
      <c r="AJ274" s="127" t="s">
        <v>140</v>
      </c>
      <c r="AK274" s="127" t="s">
        <v>140</v>
      </c>
      <c r="AL274" s="127" t="s">
        <v>140</v>
      </c>
      <c r="AM274" s="127" t="s">
        <v>140</v>
      </c>
      <c r="AN274" s="127" t="s">
        <v>140</v>
      </c>
      <c r="AO274" s="127" t="s">
        <v>140</v>
      </c>
      <c r="AP274" s="127" t="s">
        <v>140</v>
      </c>
      <c r="AQ274" s="127" t="s">
        <v>140</v>
      </c>
      <c r="AR274" s="127" t="s">
        <v>140</v>
      </c>
      <c r="AS274" s="127" t="s">
        <v>140</v>
      </c>
      <c r="AT274" s="127" t="s">
        <v>140</v>
      </c>
      <c r="AU274" s="127" t="s">
        <v>140</v>
      </c>
      <c r="AV274" s="127" t="s">
        <v>140</v>
      </c>
      <c r="AX274" s="26" t="s">
        <v>58</v>
      </c>
    </row>
    <row r="275" spans="1:50" x14ac:dyDescent="0.35">
      <c r="A275" s="2" t="s">
        <v>147</v>
      </c>
      <c r="B275" s="128"/>
      <c r="C275" s="129" t="str">
        <f>C274</f>
        <v>US</v>
      </c>
      <c r="D275" s="130" t="s">
        <v>1051</v>
      </c>
      <c r="E275" s="130" t="s">
        <v>1051</v>
      </c>
      <c r="F275" s="130" t="s">
        <v>1051</v>
      </c>
      <c r="G275" s="130" t="s">
        <v>1051</v>
      </c>
      <c r="H275" s="130" t="s">
        <v>1051</v>
      </c>
      <c r="I275" s="130" t="s">
        <v>1051</v>
      </c>
      <c r="J275" s="130" t="s">
        <v>1051</v>
      </c>
      <c r="K275" s="130" t="s">
        <v>1051</v>
      </c>
      <c r="L275" s="130" t="s">
        <v>1051</v>
      </c>
      <c r="M275" s="130" t="s">
        <v>1051</v>
      </c>
      <c r="N275" s="130" t="s">
        <v>1051</v>
      </c>
      <c r="O275" s="130" t="s">
        <v>1052</v>
      </c>
      <c r="P275" s="130" t="s">
        <v>1052</v>
      </c>
      <c r="Q275" s="130" t="s">
        <v>1052</v>
      </c>
      <c r="R275" s="130" t="s">
        <v>1052</v>
      </c>
      <c r="S275" s="130" t="s">
        <v>1052</v>
      </c>
      <c r="T275" s="130" t="s">
        <v>1052</v>
      </c>
      <c r="U275" s="130" t="s">
        <v>1052</v>
      </c>
      <c r="V275" s="130" t="s">
        <v>1052</v>
      </c>
      <c r="W275" s="130" t="s">
        <v>1052</v>
      </c>
      <c r="X275" s="130" t="s">
        <v>1052</v>
      </c>
      <c r="Y275" s="130" t="s">
        <v>1052</v>
      </c>
      <c r="Z275" s="130" t="s">
        <v>1052</v>
      </c>
      <c r="AA275" s="130" t="s">
        <v>1052</v>
      </c>
      <c r="AB275" s="130" t="s">
        <v>1052</v>
      </c>
      <c r="AC275" s="130" t="s">
        <v>1053</v>
      </c>
      <c r="AD275" s="130" t="s">
        <v>1053</v>
      </c>
      <c r="AE275" s="130" t="s">
        <v>1053</v>
      </c>
      <c r="AF275" s="130" t="s">
        <v>1053</v>
      </c>
      <c r="AG275" s="130" t="s">
        <v>1053</v>
      </c>
      <c r="AH275" s="130" t="s">
        <v>1053</v>
      </c>
      <c r="AI275" s="130" t="s">
        <v>1053</v>
      </c>
      <c r="AJ275" s="130" t="s">
        <v>1054</v>
      </c>
      <c r="AK275" s="130" t="s">
        <v>1054</v>
      </c>
      <c r="AL275" s="130" t="s">
        <v>1054</v>
      </c>
      <c r="AM275" s="130" t="s">
        <v>1054</v>
      </c>
      <c r="AN275" s="130" t="s">
        <v>1054</v>
      </c>
      <c r="AO275" s="130" t="s">
        <v>1055</v>
      </c>
      <c r="AP275" s="130" t="s">
        <v>1055</v>
      </c>
      <c r="AQ275" s="130" t="s">
        <v>1055</v>
      </c>
      <c r="AR275" s="130" t="s">
        <v>1055</v>
      </c>
      <c r="AS275" s="130" t="s">
        <v>1055</v>
      </c>
      <c r="AT275" s="130" t="s">
        <v>1055</v>
      </c>
      <c r="AU275" s="130" t="s">
        <v>1055</v>
      </c>
      <c r="AV275" s="130" t="s">
        <v>1055</v>
      </c>
      <c r="AX275" s="26" t="s">
        <v>58</v>
      </c>
    </row>
    <row r="276" spans="1:50" x14ac:dyDescent="0.35">
      <c r="A276" s="2" t="s">
        <v>61</v>
      </c>
      <c r="B276" s="128"/>
      <c r="C276" s="129" t="str">
        <f>C275</f>
        <v>US</v>
      </c>
      <c r="D276" s="131" t="str">
        <f>D275</f>
        <v>PAD-1</v>
      </c>
      <c r="E276" s="132" t="s">
        <v>67</v>
      </c>
      <c r="F276" s="132" t="s">
        <v>120</v>
      </c>
      <c r="G276" s="132" t="s">
        <v>124</v>
      </c>
      <c r="H276" s="132" t="s">
        <v>116</v>
      </c>
      <c r="I276" s="132" t="s">
        <v>79</v>
      </c>
      <c r="J276" s="132" t="s">
        <v>117</v>
      </c>
      <c r="K276" s="132" t="s">
        <v>123</v>
      </c>
      <c r="L276" s="132" t="s">
        <v>84</v>
      </c>
      <c r="M276" s="132" t="s">
        <v>121</v>
      </c>
      <c r="N276" s="132" t="s">
        <v>89</v>
      </c>
      <c r="O276" s="131" t="str">
        <f>O275</f>
        <v>PAD-2</v>
      </c>
      <c r="P276" s="132" t="s">
        <v>69</v>
      </c>
      <c r="Q276" s="132" t="s">
        <v>70</v>
      </c>
      <c r="R276" s="132" t="s">
        <v>71</v>
      </c>
      <c r="S276" s="132" t="s">
        <v>72</v>
      </c>
      <c r="T276" s="132" t="s">
        <v>74</v>
      </c>
      <c r="U276" s="132" t="s">
        <v>75</v>
      </c>
      <c r="V276" s="132" t="s">
        <v>127</v>
      </c>
      <c r="W276" s="132" t="s">
        <v>128</v>
      </c>
      <c r="X276" s="132" t="s">
        <v>81</v>
      </c>
      <c r="Y276" s="132" t="s">
        <v>82</v>
      </c>
      <c r="Z276" s="132" t="s">
        <v>83</v>
      </c>
      <c r="AA276" s="132" t="s">
        <v>85</v>
      </c>
      <c r="AB276" s="132" t="s">
        <v>90</v>
      </c>
      <c r="AC276" s="131" t="str">
        <f>AC275</f>
        <v>PAD-3</v>
      </c>
      <c r="AD276" s="132" t="s">
        <v>62</v>
      </c>
      <c r="AE276" s="132" t="s">
        <v>64</v>
      </c>
      <c r="AF276" s="132" t="s">
        <v>73</v>
      </c>
      <c r="AG276" s="132" t="s">
        <v>76</v>
      </c>
      <c r="AH276" s="132" t="s">
        <v>80</v>
      </c>
      <c r="AI276" s="132" t="s">
        <v>86</v>
      </c>
      <c r="AJ276" s="131" t="str">
        <f>AJ275</f>
        <v>PAD-4</v>
      </c>
      <c r="AK276" s="132" t="s">
        <v>66</v>
      </c>
      <c r="AL276" s="132" t="s">
        <v>77</v>
      </c>
      <c r="AM276" s="132" t="s">
        <v>87</v>
      </c>
      <c r="AN276" s="132" t="s">
        <v>91</v>
      </c>
      <c r="AO276" s="131" t="str">
        <f>AO275</f>
        <v>PAD-5</v>
      </c>
      <c r="AP276" s="132" t="s">
        <v>63</v>
      </c>
      <c r="AQ276" s="132" t="s">
        <v>134</v>
      </c>
      <c r="AR276" s="132" t="s">
        <v>65</v>
      </c>
      <c r="AS276" s="132" t="s">
        <v>68</v>
      </c>
      <c r="AT276" s="132" t="s">
        <v>78</v>
      </c>
      <c r="AU276" s="132" t="s">
        <v>135</v>
      </c>
      <c r="AV276" s="132" t="s">
        <v>88</v>
      </c>
      <c r="AX276" s="26" t="s">
        <v>58</v>
      </c>
    </row>
    <row r="277" spans="1:50" ht="16" customHeight="1" x14ac:dyDescent="0.35">
      <c r="B277" s="29" t="s">
        <v>57</v>
      </c>
      <c r="C277" s="133" t="s">
        <v>149</v>
      </c>
      <c r="D277" s="133" t="s">
        <v>149</v>
      </c>
      <c r="E277" s="133" t="s">
        <v>149</v>
      </c>
      <c r="F277" s="133" t="s">
        <v>149</v>
      </c>
      <c r="G277" s="133" t="s">
        <v>149</v>
      </c>
      <c r="H277" s="133" t="s">
        <v>149</v>
      </c>
      <c r="I277" s="133" t="s">
        <v>149</v>
      </c>
      <c r="J277" s="133" t="s">
        <v>149</v>
      </c>
      <c r="K277" s="133" t="s">
        <v>149</v>
      </c>
      <c r="L277" s="133" t="s">
        <v>149</v>
      </c>
      <c r="M277" s="133" t="s">
        <v>149</v>
      </c>
      <c r="N277" s="133" t="s">
        <v>149</v>
      </c>
      <c r="O277" s="133" t="s">
        <v>149</v>
      </c>
      <c r="P277" s="133" t="s">
        <v>149</v>
      </c>
      <c r="Q277" s="133" t="s">
        <v>149</v>
      </c>
      <c r="R277" s="133" t="s">
        <v>149</v>
      </c>
      <c r="S277" s="133" t="s">
        <v>149</v>
      </c>
      <c r="T277" s="133" t="s">
        <v>149</v>
      </c>
      <c r="U277" s="133" t="s">
        <v>149</v>
      </c>
      <c r="V277" s="133" t="s">
        <v>149</v>
      </c>
      <c r="W277" s="133" t="s">
        <v>149</v>
      </c>
      <c r="X277" s="133" t="s">
        <v>149</v>
      </c>
      <c r="Y277" s="133" t="s">
        <v>149</v>
      </c>
      <c r="Z277" s="133" t="s">
        <v>149</v>
      </c>
      <c r="AA277" s="133" t="s">
        <v>149</v>
      </c>
      <c r="AB277" s="133" t="s">
        <v>149</v>
      </c>
      <c r="AC277" s="133" t="s">
        <v>149</v>
      </c>
      <c r="AD277" s="133" t="s">
        <v>149</v>
      </c>
      <c r="AE277" s="133" t="s">
        <v>149</v>
      </c>
      <c r="AF277" s="133" t="s">
        <v>149</v>
      </c>
      <c r="AG277" s="133" t="s">
        <v>149</v>
      </c>
      <c r="AH277" s="133" t="s">
        <v>149</v>
      </c>
      <c r="AI277" s="133" t="s">
        <v>149</v>
      </c>
      <c r="AJ277" s="133" t="s">
        <v>149</v>
      </c>
      <c r="AK277" s="133" t="s">
        <v>149</v>
      </c>
      <c r="AL277" s="133" t="s">
        <v>149</v>
      </c>
      <c r="AM277" s="133" t="s">
        <v>149</v>
      </c>
      <c r="AN277" s="133" t="s">
        <v>149</v>
      </c>
      <c r="AO277" s="133" t="s">
        <v>149</v>
      </c>
      <c r="AP277" s="133" t="s">
        <v>149</v>
      </c>
      <c r="AQ277" s="133" t="s">
        <v>149</v>
      </c>
      <c r="AR277" s="133" t="s">
        <v>149</v>
      </c>
      <c r="AS277" s="133" t="s">
        <v>149</v>
      </c>
      <c r="AT277" s="133" t="s">
        <v>149</v>
      </c>
      <c r="AU277" s="133" t="s">
        <v>149</v>
      </c>
      <c r="AV277" s="133" t="s">
        <v>149</v>
      </c>
      <c r="AW277" s="30"/>
      <c r="AX277" s="26" t="s">
        <v>58</v>
      </c>
    </row>
    <row r="278" spans="1:50" x14ac:dyDescent="0.35">
      <c r="A278" t="s">
        <v>1216</v>
      </c>
      <c r="B278" s="33">
        <v>40359</v>
      </c>
      <c r="C278" s="32">
        <v>5675830</v>
      </c>
      <c r="D278" s="32">
        <v>586000</v>
      </c>
      <c r="E278" s="32">
        <v>0</v>
      </c>
      <c r="F278" s="32">
        <v>0</v>
      </c>
      <c r="G278" s="32">
        <v>0</v>
      </c>
      <c r="H278" s="32">
        <v>0</v>
      </c>
      <c r="I278" s="32">
        <v>250700</v>
      </c>
      <c r="J278" s="32">
        <v>0</v>
      </c>
      <c r="K278" s="32">
        <v>0</v>
      </c>
      <c r="L278" s="32">
        <v>307500</v>
      </c>
      <c r="M278" s="32">
        <v>27800</v>
      </c>
      <c r="N278" s="32">
        <v>0</v>
      </c>
      <c r="O278" s="32">
        <v>1139103</v>
      </c>
      <c r="P278" s="32">
        <v>299373</v>
      </c>
      <c r="Q278" s="32">
        <v>103000</v>
      </c>
      <c r="R278" s="32">
        <v>94100</v>
      </c>
      <c r="S278" s="32">
        <v>98800</v>
      </c>
      <c r="T278" s="32">
        <v>30900</v>
      </c>
      <c r="U278" s="32">
        <v>104950</v>
      </c>
      <c r="V278" s="32">
        <v>0</v>
      </c>
      <c r="W278" s="32">
        <v>0</v>
      </c>
      <c r="X278" s="32">
        <v>26100</v>
      </c>
      <c r="Y278" s="32">
        <v>176700</v>
      </c>
      <c r="Z278" s="32">
        <v>126400</v>
      </c>
      <c r="AA278" s="32">
        <v>68000</v>
      </c>
      <c r="AB278" s="32">
        <v>10780</v>
      </c>
      <c r="AC278" s="32">
        <v>2944919</v>
      </c>
      <c r="AD278" s="32">
        <v>0</v>
      </c>
      <c r="AE278" s="32">
        <v>20500</v>
      </c>
      <c r="AF278" s="32">
        <v>1089200</v>
      </c>
      <c r="AG278" s="32">
        <v>86000</v>
      </c>
      <c r="AH278" s="32">
        <v>39631</v>
      </c>
      <c r="AI278" s="32">
        <v>1709588</v>
      </c>
      <c r="AJ278" s="32">
        <v>190500</v>
      </c>
      <c r="AK278" s="32">
        <v>27400</v>
      </c>
      <c r="AL278" s="32">
        <v>59800</v>
      </c>
      <c r="AM278" s="32">
        <v>55350</v>
      </c>
      <c r="AN278" s="32">
        <v>47950</v>
      </c>
      <c r="AO278" s="32">
        <v>815308</v>
      </c>
      <c r="AP278" s="32">
        <v>0</v>
      </c>
      <c r="AQ278" s="32">
        <v>0</v>
      </c>
      <c r="AR278" s="32">
        <v>666158</v>
      </c>
      <c r="AS278" s="32">
        <v>21000</v>
      </c>
      <c r="AT278" s="32">
        <v>0</v>
      </c>
      <c r="AU278" s="32">
        <v>0</v>
      </c>
      <c r="AV278" s="32">
        <v>128150</v>
      </c>
      <c r="AW278" s="32"/>
      <c r="AX278" s="26"/>
    </row>
    <row r="279" spans="1:50" x14ac:dyDescent="0.35">
      <c r="A279" t="s">
        <v>1216</v>
      </c>
      <c r="B279" s="33">
        <v>40724</v>
      </c>
      <c r="C279" s="32">
        <v>5794214</v>
      </c>
      <c r="D279" s="32">
        <v>673300</v>
      </c>
      <c r="E279" s="32">
        <v>81300</v>
      </c>
      <c r="F279" s="32">
        <v>0</v>
      </c>
      <c r="G279" s="32">
        <v>0</v>
      </c>
      <c r="H279" s="32">
        <v>0</v>
      </c>
      <c r="I279" s="32">
        <v>255700</v>
      </c>
      <c r="J279" s="32">
        <v>0</v>
      </c>
      <c r="K279" s="32">
        <v>0</v>
      </c>
      <c r="L279" s="32">
        <v>308500</v>
      </c>
      <c r="M279" s="32">
        <v>27800</v>
      </c>
      <c r="N279" s="32">
        <v>0</v>
      </c>
      <c r="O279" s="32">
        <v>1176972</v>
      </c>
      <c r="P279" s="32">
        <v>302173</v>
      </c>
      <c r="Q279" s="32">
        <v>136500</v>
      </c>
      <c r="R279" s="32">
        <v>96600</v>
      </c>
      <c r="S279" s="32">
        <v>98800</v>
      </c>
      <c r="T279" s="32">
        <v>30900</v>
      </c>
      <c r="U279" s="32">
        <v>108100</v>
      </c>
      <c r="V279" s="32">
        <v>0</v>
      </c>
      <c r="W279" s="32">
        <v>0</v>
      </c>
      <c r="X279" s="32">
        <v>26100</v>
      </c>
      <c r="Y279" s="32">
        <v>179300</v>
      </c>
      <c r="Z279" s="32">
        <v>119719</v>
      </c>
      <c r="AA279" s="32">
        <v>68000</v>
      </c>
      <c r="AB279" s="32">
        <v>10780</v>
      </c>
      <c r="AC279" s="32">
        <v>2933842</v>
      </c>
      <c r="AD279" s="32">
        <v>0</v>
      </c>
      <c r="AE279" s="32">
        <v>20500</v>
      </c>
      <c r="AF279" s="32">
        <v>1095324</v>
      </c>
      <c r="AG279" s="32">
        <v>86000</v>
      </c>
      <c r="AH279" s="32">
        <v>39631</v>
      </c>
      <c r="AI279" s="32">
        <v>1692387</v>
      </c>
      <c r="AJ279" s="32">
        <v>185800</v>
      </c>
      <c r="AK279" s="32">
        <v>27400</v>
      </c>
      <c r="AL279" s="32">
        <v>55300</v>
      </c>
      <c r="AM279" s="32">
        <v>55350</v>
      </c>
      <c r="AN279" s="32">
        <v>47750</v>
      </c>
      <c r="AO279" s="32">
        <v>824300</v>
      </c>
      <c r="AP279" s="32">
        <v>0</v>
      </c>
      <c r="AQ279" s="32">
        <v>0</v>
      </c>
      <c r="AR279" s="32">
        <v>669600</v>
      </c>
      <c r="AS279" s="32">
        <v>21000</v>
      </c>
      <c r="AT279" s="32">
        <v>0</v>
      </c>
      <c r="AU279" s="32">
        <v>0</v>
      </c>
      <c r="AV279" s="32">
        <v>133700</v>
      </c>
      <c r="AW279" s="32"/>
      <c r="AX279" s="26"/>
    </row>
    <row r="280" spans="1:50" x14ac:dyDescent="0.35">
      <c r="A280" t="s">
        <v>1216</v>
      </c>
      <c r="B280" s="33">
        <v>41090</v>
      </c>
      <c r="C280" s="32">
        <v>5611191</v>
      </c>
      <c r="D280" s="32">
        <v>489300</v>
      </c>
      <c r="E280" s="32">
        <v>81300</v>
      </c>
      <c r="F280" s="32">
        <v>0</v>
      </c>
      <c r="G280" s="32">
        <v>0</v>
      </c>
      <c r="H280" s="32">
        <v>0</v>
      </c>
      <c r="I280" s="32">
        <v>249000</v>
      </c>
      <c r="J280" s="32">
        <v>0</v>
      </c>
      <c r="K280" s="32">
        <v>0</v>
      </c>
      <c r="L280" s="32">
        <v>159000</v>
      </c>
      <c r="M280" s="32">
        <v>0</v>
      </c>
      <c r="N280" s="32">
        <v>0</v>
      </c>
      <c r="O280" s="32">
        <v>1172844</v>
      </c>
      <c r="P280" s="32">
        <v>304073</v>
      </c>
      <c r="Q280" s="32">
        <v>130000</v>
      </c>
      <c r="R280" s="32">
        <v>96600</v>
      </c>
      <c r="S280" s="32">
        <v>98800</v>
      </c>
      <c r="T280" s="32">
        <v>30900</v>
      </c>
      <c r="U280" s="32">
        <v>107200</v>
      </c>
      <c r="V280" s="32">
        <v>0</v>
      </c>
      <c r="W280" s="32">
        <v>0</v>
      </c>
      <c r="X280" s="32">
        <v>26100</v>
      </c>
      <c r="Y280" s="32">
        <v>176100</v>
      </c>
      <c r="Z280" s="32">
        <v>124291</v>
      </c>
      <c r="AA280" s="32">
        <v>68000</v>
      </c>
      <c r="AB280" s="32">
        <v>10780</v>
      </c>
      <c r="AC280" s="32">
        <v>2933400</v>
      </c>
      <c r="AD280" s="32">
        <v>0</v>
      </c>
      <c r="AE280" s="32">
        <v>20500</v>
      </c>
      <c r="AF280" s="32">
        <v>1106379</v>
      </c>
      <c r="AG280" s="32">
        <v>86000</v>
      </c>
      <c r="AH280" s="32">
        <v>39631</v>
      </c>
      <c r="AI280" s="32">
        <v>1680890</v>
      </c>
      <c r="AJ280" s="32">
        <v>187847</v>
      </c>
      <c r="AK280" s="32">
        <v>28500</v>
      </c>
      <c r="AL280" s="32">
        <v>55300</v>
      </c>
      <c r="AM280" s="32">
        <v>55350</v>
      </c>
      <c r="AN280" s="32">
        <v>48697</v>
      </c>
      <c r="AO280" s="32">
        <v>827800</v>
      </c>
      <c r="AP280" s="32">
        <v>0</v>
      </c>
      <c r="AQ280" s="32">
        <v>0</v>
      </c>
      <c r="AR280" s="32">
        <v>670700</v>
      </c>
      <c r="AS280" s="32">
        <v>21000</v>
      </c>
      <c r="AT280" s="32">
        <v>0</v>
      </c>
      <c r="AU280" s="32">
        <v>0</v>
      </c>
      <c r="AV280" s="32">
        <v>136100</v>
      </c>
      <c r="AW280" s="32"/>
      <c r="AX280" s="26"/>
    </row>
    <row r="281" spans="1:50" x14ac:dyDescent="0.35">
      <c r="A281" t="s">
        <v>1216</v>
      </c>
      <c r="B281" s="33">
        <v>41455</v>
      </c>
      <c r="C281" s="32">
        <v>5681643</v>
      </c>
      <c r="D281" s="32">
        <v>543800</v>
      </c>
      <c r="E281" s="32">
        <v>81300</v>
      </c>
      <c r="F281" s="32">
        <v>0</v>
      </c>
      <c r="G281" s="32">
        <v>0</v>
      </c>
      <c r="H281" s="32">
        <v>0</v>
      </c>
      <c r="I281" s="32">
        <v>252000</v>
      </c>
      <c r="J281" s="32">
        <v>0</v>
      </c>
      <c r="K281" s="32">
        <v>0</v>
      </c>
      <c r="L281" s="32">
        <v>210500</v>
      </c>
      <c r="M281" s="32">
        <v>0</v>
      </c>
      <c r="N281" s="32">
        <v>0</v>
      </c>
      <c r="O281" s="32">
        <v>1196952</v>
      </c>
      <c r="P281" s="32">
        <v>304173</v>
      </c>
      <c r="Q281" s="32">
        <v>158000</v>
      </c>
      <c r="R281" s="32">
        <v>96600</v>
      </c>
      <c r="S281" s="32">
        <v>98800</v>
      </c>
      <c r="T281" s="32">
        <v>33300</v>
      </c>
      <c r="U281" s="32">
        <v>107200</v>
      </c>
      <c r="V281" s="32">
        <v>0</v>
      </c>
      <c r="W281" s="32">
        <v>0</v>
      </c>
      <c r="X281" s="32">
        <v>26100</v>
      </c>
      <c r="Y281" s="32">
        <v>174000</v>
      </c>
      <c r="Z281" s="32">
        <v>119999</v>
      </c>
      <c r="AA281" s="32">
        <v>68000</v>
      </c>
      <c r="AB281" s="32">
        <v>10780</v>
      </c>
      <c r="AC281" s="32">
        <v>2928673</v>
      </c>
      <c r="AD281" s="32">
        <v>0</v>
      </c>
      <c r="AE281" s="32">
        <v>20500</v>
      </c>
      <c r="AF281" s="32">
        <v>1092059</v>
      </c>
      <c r="AG281" s="32">
        <v>86000</v>
      </c>
      <c r="AH281" s="32">
        <v>34300</v>
      </c>
      <c r="AI281" s="32">
        <v>1695814</v>
      </c>
      <c r="AJ281" s="32">
        <v>188018</v>
      </c>
      <c r="AK281" s="32">
        <v>28500</v>
      </c>
      <c r="AL281" s="32">
        <v>55300</v>
      </c>
      <c r="AM281" s="32">
        <v>55850</v>
      </c>
      <c r="AN281" s="32">
        <v>48368</v>
      </c>
      <c r="AO281" s="32">
        <v>824200</v>
      </c>
      <c r="AP281" s="32">
        <v>0</v>
      </c>
      <c r="AQ281" s="32">
        <v>0</v>
      </c>
      <c r="AR281" s="32">
        <v>662800</v>
      </c>
      <c r="AS281" s="32">
        <v>21000</v>
      </c>
      <c r="AT281" s="32">
        <v>0</v>
      </c>
      <c r="AU281" s="32">
        <v>0</v>
      </c>
      <c r="AV281" s="32">
        <v>140400</v>
      </c>
      <c r="AW281" s="32"/>
      <c r="AX281" s="26"/>
    </row>
    <row r="282" spans="1:50" x14ac:dyDescent="0.35">
      <c r="A282" t="s">
        <v>1216</v>
      </c>
      <c r="B282" s="33">
        <v>41820</v>
      </c>
      <c r="C282" s="32">
        <v>5616015</v>
      </c>
      <c r="D282" s="32">
        <v>475800</v>
      </c>
      <c r="E282" s="32">
        <v>81300</v>
      </c>
      <c r="F282" s="32">
        <v>0</v>
      </c>
      <c r="G282" s="32">
        <v>0</v>
      </c>
      <c r="H282" s="32">
        <v>0</v>
      </c>
      <c r="I282" s="32">
        <v>184000</v>
      </c>
      <c r="J282" s="32">
        <v>0</v>
      </c>
      <c r="K282" s="32">
        <v>0</v>
      </c>
      <c r="L282" s="32">
        <v>210500</v>
      </c>
      <c r="M282" s="32">
        <v>0</v>
      </c>
      <c r="N282" s="32">
        <v>0</v>
      </c>
      <c r="O282" s="32">
        <v>1213427</v>
      </c>
      <c r="P282" s="32">
        <v>299400</v>
      </c>
      <c r="Q282" s="32">
        <v>163000</v>
      </c>
      <c r="R282" s="32">
        <v>96600</v>
      </c>
      <c r="S282" s="32">
        <v>98800</v>
      </c>
      <c r="T282" s="32">
        <v>35200</v>
      </c>
      <c r="U282" s="32">
        <v>104100</v>
      </c>
      <c r="V282" s="32">
        <v>0</v>
      </c>
      <c r="W282" s="32">
        <v>0</v>
      </c>
      <c r="X282" s="32">
        <v>26460</v>
      </c>
      <c r="Y282" s="32">
        <v>185950</v>
      </c>
      <c r="Z282" s="32">
        <v>125137</v>
      </c>
      <c r="AA282" s="32">
        <v>68000</v>
      </c>
      <c r="AB282" s="32">
        <v>10780</v>
      </c>
      <c r="AC282" s="32">
        <v>2916764</v>
      </c>
      <c r="AD282" s="32">
        <v>0</v>
      </c>
      <c r="AE282" s="32">
        <v>20500</v>
      </c>
      <c r="AF282" s="32">
        <v>1084613</v>
      </c>
      <c r="AG282" s="32">
        <v>86000</v>
      </c>
      <c r="AH282" s="32">
        <v>34300</v>
      </c>
      <c r="AI282" s="32">
        <v>1691351</v>
      </c>
      <c r="AJ282" s="32">
        <v>189324</v>
      </c>
      <c r="AK282" s="32">
        <v>28500</v>
      </c>
      <c r="AL282" s="32">
        <v>55300</v>
      </c>
      <c r="AM282" s="32">
        <v>55850</v>
      </c>
      <c r="AN282" s="32">
        <v>49674</v>
      </c>
      <c r="AO282" s="32">
        <v>820700</v>
      </c>
      <c r="AP282" s="32">
        <v>0</v>
      </c>
      <c r="AQ282" s="32">
        <v>0</v>
      </c>
      <c r="AR282" s="32">
        <v>661400</v>
      </c>
      <c r="AS282" s="32">
        <v>21000</v>
      </c>
      <c r="AT282" s="32">
        <v>0</v>
      </c>
      <c r="AU282" s="32">
        <v>0</v>
      </c>
      <c r="AV282" s="32">
        <v>138300</v>
      </c>
      <c r="AW282" s="32"/>
      <c r="AX282" s="26"/>
    </row>
    <row r="283" spans="1:50" x14ac:dyDescent="0.35">
      <c r="A283" t="s">
        <v>1216</v>
      </c>
      <c r="B283" s="33">
        <v>42185</v>
      </c>
      <c r="C283" s="32">
        <v>5583169</v>
      </c>
      <c r="D283" s="32">
        <v>473800</v>
      </c>
      <c r="E283" s="32">
        <v>81300</v>
      </c>
      <c r="F283" s="32">
        <v>0</v>
      </c>
      <c r="G283" s="32">
        <v>0</v>
      </c>
      <c r="H283" s="32">
        <v>0</v>
      </c>
      <c r="I283" s="32">
        <v>184000</v>
      </c>
      <c r="J283" s="32">
        <v>0</v>
      </c>
      <c r="K283" s="32">
        <v>0</v>
      </c>
      <c r="L283" s="32">
        <v>208500</v>
      </c>
      <c r="M283" s="32">
        <v>0</v>
      </c>
      <c r="N283" s="32">
        <v>0</v>
      </c>
      <c r="O283" s="32">
        <v>1217590</v>
      </c>
      <c r="P283" s="32">
        <v>299400</v>
      </c>
      <c r="Q283" s="32">
        <v>163000</v>
      </c>
      <c r="R283" s="32">
        <v>96600</v>
      </c>
      <c r="S283" s="32">
        <v>98800</v>
      </c>
      <c r="T283" s="32">
        <v>38000</v>
      </c>
      <c r="U283" s="32">
        <v>104500</v>
      </c>
      <c r="V283" s="32">
        <v>0</v>
      </c>
      <c r="W283" s="32">
        <v>0</v>
      </c>
      <c r="X283" s="32">
        <v>26460</v>
      </c>
      <c r="Y283" s="32">
        <v>185950</v>
      </c>
      <c r="Z283" s="32">
        <v>126100</v>
      </c>
      <c r="AA283" s="32">
        <v>68000</v>
      </c>
      <c r="AB283" s="32">
        <v>10780</v>
      </c>
      <c r="AC283" s="32">
        <v>2882183</v>
      </c>
      <c r="AD283" s="32">
        <v>0</v>
      </c>
      <c r="AE283" s="32">
        <v>20500</v>
      </c>
      <c r="AF283" s="32">
        <v>1054752</v>
      </c>
      <c r="AG283" s="32">
        <v>86000</v>
      </c>
      <c r="AH283" s="32">
        <v>34300</v>
      </c>
      <c r="AI283" s="32">
        <v>1686631</v>
      </c>
      <c r="AJ283" s="32">
        <v>188576</v>
      </c>
      <c r="AK283" s="32">
        <v>28500</v>
      </c>
      <c r="AL283" s="32">
        <v>55300</v>
      </c>
      <c r="AM283" s="32">
        <v>55850</v>
      </c>
      <c r="AN283" s="32">
        <v>48926</v>
      </c>
      <c r="AO283" s="32">
        <v>821020</v>
      </c>
      <c r="AP283" s="32">
        <v>0</v>
      </c>
      <c r="AQ283" s="32">
        <v>0</v>
      </c>
      <c r="AR283" s="32">
        <v>661720</v>
      </c>
      <c r="AS283" s="32">
        <v>21000</v>
      </c>
      <c r="AT283" s="32">
        <v>0</v>
      </c>
      <c r="AU283" s="32">
        <v>0</v>
      </c>
      <c r="AV283" s="32">
        <v>138300</v>
      </c>
      <c r="AW283" s="32"/>
      <c r="AX283" s="26"/>
    </row>
    <row r="284" spans="1:50" x14ac:dyDescent="0.35">
      <c r="A284" t="s">
        <v>1216</v>
      </c>
      <c r="B284" s="33">
        <v>42551</v>
      </c>
      <c r="C284" s="32">
        <v>5596552</v>
      </c>
      <c r="D284" s="32">
        <v>475800</v>
      </c>
      <c r="E284" s="32">
        <v>81300</v>
      </c>
      <c r="F284" s="32">
        <v>0</v>
      </c>
      <c r="G284" s="32">
        <v>0</v>
      </c>
      <c r="H284" s="32">
        <v>0</v>
      </c>
      <c r="I284" s="32">
        <v>184000</v>
      </c>
      <c r="J284" s="32">
        <v>0</v>
      </c>
      <c r="K284" s="32">
        <v>0</v>
      </c>
      <c r="L284" s="32">
        <v>210500</v>
      </c>
      <c r="M284" s="32">
        <v>0</v>
      </c>
      <c r="N284" s="32">
        <v>0</v>
      </c>
      <c r="O284" s="32">
        <v>1235625</v>
      </c>
      <c r="P284" s="32">
        <v>299850</v>
      </c>
      <c r="Q284" s="32">
        <v>168000</v>
      </c>
      <c r="R284" s="32">
        <v>98600</v>
      </c>
      <c r="S284" s="32">
        <v>98800</v>
      </c>
      <c r="T284" s="32">
        <v>38000</v>
      </c>
      <c r="U284" s="32">
        <v>110100</v>
      </c>
      <c r="V284" s="32">
        <v>0</v>
      </c>
      <c r="W284" s="32">
        <v>0</v>
      </c>
      <c r="X284" s="32">
        <v>26460</v>
      </c>
      <c r="Y284" s="32">
        <v>191135</v>
      </c>
      <c r="Z284" s="32">
        <v>125900</v>
      </c>
      <c r="AA284" s="32">
        <v>68000</v>
      </c>
      <c r="AB284" s="32">
        <v>10780</v>
      </c>
      <c r="AC284" s="32">
        <v>2867837</v>
      </c>
      <c r="AD284" s="32">
        <v>0</v>
      </c>
      <c r="AE284" s="32">
        <v>20500</v>
      </c>
      <c r="AF284" s="32">
        <v>1010141</v>
      </c>
      <c r="AG284" s="32">
        <v>86000</v>
      </c>
      <c r="AH284" s="32">
        <v>34300</v>
      </c>
      <c r="AI284" s="32">
        <v>1716896</v>
      </c>
      <c r="AJ284" s="32">
        <v>195480</v>
      </c>
      <c r="AK284" s="32">
        <v>28500</v>
      </c>
      <c r="AL284" s="32">
        <v>60130</v>
      </c>
      <c r="AM284" s="32">
        <v>55850</v>
      </c>
      <c r="AN284" s="32">
        <v>51000</v>
      </c>
      <c r="AO284" s="32">
        <v>821810</v>
      </c>
      <c r="AP284" s="32">
        <v>0</v>
      </c>
      <c r="AQ284" s="32">
        <v>0</v>
      </c>
      <c r="AR284" s="32">
        <v>662510</v>
      </c>
      <c r="AS284" s="32">
        <v>21000</v>
      </c>
      <c r="AT284" s="32">
        <v>0</v>
      </c>
      <c r="AU284" s="32">
        <v>0</v>
      </c>
      <c r="AV284" s="32">
        <v>138300</v>
      </c>
      <c r="AW284" s="32"/>
      <c r="AX284" s="26"/>
    </row>
    <row r="285" spans="1:50" x14ac:dyDescent="0.35">
      <c r="A285" t="s">
        <v>1216</v>
      </c>
      <c r="B285" s="33">
        <v>42916</v>
      </c>
      <c r="C285" s="32">
        <v>5530482</v>
      </c>
      <c r="D285" s="32">
        <v>464000</v>
      </c>
      <c r="E285" s="32">
        <v>81300</v>
      </c>
      <c r="F285" s="32">
        <v>0</v>
      </c>
      <c r="G285" s="32">
        <v>0</v>
      </c>
      <c r="H285" s="32">
        <v>0</v>
      </c>
      <c r="I285" s="32">
        <v>179900</v>
      </c>
      <c r="J285" s="32">
        <v>0</v>
      </c>
      <c r="K285" s="32">
        <v>0</v>
      </c>
      <c r="L285" s="32">
        <v>202800</v>
      </c>
      <c r="M285" s="32">
        <v>0</v>
      </c>
      <c r="N285" s="32">
        <v>0</v>
      </c>
      <c r="O285" s="32">
        <v>1235100</v>
      </c>
      <c r="P285" s="32">
        <v>299850</v>
      </c>
      <c r="Q285" s="32">
        <v>169900</v>
      </c>
      <c r="R285" s="32">
        <v>98600</v>
      </c>
      <c r="S285" s="32">
        <v>98800</v>
      </c>
      <c r="T285" s="32">
        <v>38000</v>
      </c>
      <c r="U285" s="32">
        <v>111575</v>
      </c>
      <c r="V285" s="32">
        <v>0</v>
      </c>
      <c r="W285" s="32">
        <v>0</v>
      </c>
      <c r="X285" s="32">
        <v>25360</v>
      </c>
      <c r="Y285" s="32">
        <v>191135</v>
      </c>
      <c r="Z285" s="32">
        <v>123100</v>
      </c>
      <c r="AA285" s="32">
        <v>68000</v>
      </c>
      <c r="AB285" s="32">
        <v>10780</v>
      </c>
      <c r="AC285" s="32">
        <v>2805942</v>
      </c>
      <c r="AD285" s="32">
        <v>0</v>
      </c>
      <c r="AE285" s="32">
        <v>20500</v>
      </c>
      <c r="AF285" s="32">
        <v>1000845</v>
      </c>
      <c r="AG285" s="32">
        <v>86000</v>
      </c>
      <c r="AH285" s="32">
        <v>34300</v>
      </c>
      <c r="AI285" s="32">
        <v>1664297</v>
      </c>
      <c r="AJ285" s="32">
        <v>202640</v>
      </c>
      <c r="AK285" s="32">
        <v>28500</v>
      </c>
      <c r="AL285" s="32">
        <v>59980</v>
      </c>
      <c r="AM285" s="32">
        <v>66160</v>
      </c>
      <c r="AN285" s="32">
        <v>48000</v>
      </c>
      <c r="AO285" s="32">
        <v>822800</v>
      </c>
      <c r="AP285" s="32">
        <v>0</v>
      </c>
      <c r="AQ285" s="32">
        <v>0</v>
      </c>
      <c r="AR285" s="32">
        <v>666100</v>
      </c>
      <c r="AS285" s="32">
        <v>21000</v>
      </c>
      <c r="AT285" s="32">
        <v>0</v>
      </c>
      <c r="AU285" s="32">
        <v>0</v>
      </c>
      <c r="AV285" s="32">
        <v>135700</v>
      </c>
      <c r="AW285" s="32"/>
      <c r="AX285" s="26"/>
    </row>
    <row r="286" spans="1:50" x14ac:dyDescent="0.35">
      <c r="A286" t="s">
        <v>1216</v>
      </c>
      <c r="B286" s="33">
        <v>43281</v>
      </c>
      <c r="C286" s="32">
        <v>5552991</v>
      </c>
      <c r="D286" s="32">
        <v>442800</v>
      </c>
      <c r="E286" s="32">
        <v>81300</v>
      </c>
      <c r="F286" s="32">
        <v>0</v>
      </c>
      <c r="G286" s="32">
        <v>0</v>
      </c>
      <c r="H286" s="32">
        <v>0</v>
      </c>
      <c r="I286" s="32">
        <v>158700</v>
      </c>
      <c r="J286" s="32">
        <v>0</v>
      </c>
      <c r="K286" s="32">
        <v>0</v>
      </c>
      <c r="L286" s="32">
        <v>202800</v>
      </c>
      <c r="M286" s="32">
        <v>0</v>
      </c>
      <c r="N286" s="32">
        <v>0</v>
      </c>
      <c r="O286" s="32">
        <v>1238749</v>
      </c>
      <c r="P286" s="32">
        <v>299850</v>
      </c>
      <c r="Q286" s="32">
        <v>172700</v>
      </c>
      <c r="R286" s="32">
        <v>98600</v>
      </c>
      <c r="S286" s="32">
        <v>98800</v>
      </c>
      <c r="T286" s="32">
        <v>39000</v>
      </c>
      <c r="U286" s="32">
        <v>116975</v>
      </c>
      <c r="V286" s="32">
        <v>0</v>
      </c>
      <c r="W286" s="32">
        <v>0</v>
      </c>
      <c r="X286" s="32">
        <v>25360</v>
      </c>
      <c r="Y286" s="32">
        <v>191264</v>
      </c>
      <c r="Z286" s="32">
        <v>120600</v>
      </c>
      <c r="AA286" s="32">
        <v>68000</v>
      </c>
      <c r="AB286" s="32">
        <v>7600</v>
      </c>
      <c r="AC286" s="32">
        <v>2850087</v>
      </c>
      <c r="AD286" s="32">
        <v>0</v>
      </c>
      <c r="AE286" s="32">
        <v>20500</v>
      </c>
      <c r="AF286" s="32">
        <v>1034089</v>
      </c>
      <c r="AG286" s="32">
        <v>86000</v>
      </c>
      <c r="AH286" s="32">
        <v>37300</v>
      </c>
      <c r="AI286" s="32">
        <v>1672198</v>
      </c>
      <c r="AJ286" s="32">
        <v>202555</v>
      </c>
      <c r="AK286" s="32">
        <v>28500</v>
      </c>
      <c r="AL286" s="32">
        <v>59980</v>
      </c>
      <c r="AM286" s="32">
        <v>65075</v>
      </c>
      <c r="AN286" s="32">
        <v>49000</v>
      </c>
      <c r="AO286" s="32">
        <v>818800</v>
      </c>
      <c r="AP286" s="32">
        <v>0</v>
      </c>
      <c r="AQ286" s="32">
        <v>0</v>
      </c>
      <c r="AR286" s="32">
        <v>662100</v>
      </c>
      <c r="AS286" s="32">
        <v>21000</v>
      </c>
      <c r="AT286" s="32">
        <v>0</v>
      </c>
      <c r="AU286" s="32">
        <v>0</v>
      </c>
      <c r="AV286" s="32">
        <v>135700</v>
      </c>
      <c r="AW286" s="32"/>
      <c r="AX286" s="26"/>
    </row>
    <row r="287" spans="1:50" x14ac:dyDescent="0.35">
      <c r="A287" t="s">
        <v>1216</v>
      </c>
      <c r="B287" s="33">
        <v>43646</v>
      </c>
      <c r="C287" s="32">
        <v>5577090</v>
      </c>
      <c r="D287" s="32">
        <v>466100</v>
      </c>
      <c r="E287" s="32">
        <v>81300</v>
      </c>
      <c r="F287" s="32">
        <v>0</v>
      </c>
      <c r="G287" s="32">
        <v>0</v>
      </c>
      <c r="H287" s="32">
        <v>0</v>
      </c>
      <c r="I287" s="32">
        <v>182000</v>
      </c>
      <c r="J287" s="32">
        <v>0</v>
      </c>
      <c r="K287" s="32">
        <v>0</v>
      </c>
      <c r="L287" s="32">
        <v>202800</v>
      </c>
      <c r="M287" s="32">
        <v>0</v>
      </c>
      <c r="N287" s="32">
        <v>0</v>
      </c>
      <c r="O287" s="32">
        <v>1249347</v>
      </c>
      <c r="P287" s="32">
        <v>299850</v>
      </c>
      <c r="Q287" s="32">
        <v>177900</v>
      </c>
      <c r="R287" s="32">
        <v>98600</v>
      </c>
      <c r="S287" s="32">
        <v>98800</v>
      </c>
      <c r="T287" s="32">
        <v>39000</v>
      </c>
      <c r="U287" s="32">
        <v>119200</v>
      </c>
      <c r="V287" s="32">
        <v>0</v>
      </c>
      <c r="W287" s="32">
        <v>0</v>
      </c>
      <c r="X287" s="32">
        <v>24300</v>
      </c>
      <c r="Y287" s="32">
        <v>191264</v>
      </c>
      <c r="Z287" s="32">
        <v>124833</v>
      </c>
      <c r="AA287" s="32">
        <v>68000</v>
      </c>
      <c r="AB287" s="32">
        <v>7600</v>
      </c>
      <c r="AC287" s="32">
        <v>2884088</v>
      </c>
      <c r="AD287" s="32">
        <v>0</v>
      </c>
      <c r="AE287" s="32">
        <v>20500</v>
      </c>
      <c r="AF287" s="32">
        <v>1052056</v>
      </c>
      <c r="AG287" s="32">
        <v>79200</v>
      </c>
      <c r="AH287" s="32">
        <v>37900</v>
      </c>
      <c r="AI287" s="32">
        <v>1694432</v>
      </c>
      <c r="AJ287" s="32">
        <v>204255</v>
      </c>
      <c r="AK287" s="32">
        <v>28500</v>
      </c>
      <c r="AL287" s="32">
        <v>60480</v>
      </c>
      <c r="AM287" s="32">
        <v>66275</v>
      </c>
      <c r="AN287" s="32">
        <v>49000</v>
      </c>
      <c r="AO287" s="32">
        <v>773300</v>
      </c>
      <c r="AP287" s="32">
        <v>0</v>
      </c>
      <c r="AQ287" s="32">
        <v>0</v>
      </c>
      <c r="AR287" s="32">
        <v>637600</v>
      </c>
      <c r="AS287" s="32">
        <v>0</v>
      </c>
      <c r="AT287" s="32">
        <v>0</v>
      </c>
      <c r="AU287" s="32">
        <v>0</v>
      </c>
      <c r="AV287" s="32">
        <v>135700</v>
      </c>
      <c r="AW287" s="32"/>
      <c r="AX287" s="26"/>
    </row>
    <row r="288" spans="1:50" x14ac:dyDescent="0.35">
      <c r="A288" s="125" t="s">
        <v>1216</v>
      </c>
      <c r="B288" s="134">
        <v>44012</v>
      </c>
      <c r="C288" s="135">
        <v>5573398</v>
      </c>
      <c r="D288" s="135">
        <v>466100</v>
      </c>
      <c r="E288" s="135">
        <v>81300</v>
      </c>
      <c r="F288" s="135">
        <v>0</v>
      </c>
      <c r="G288" s="135">
        <v>0</v>
      </c>
      <c r="H288" s="135">
        <v>0</v>
      </c>
      <c r="I288" s="135">
        <v>182000</v>
      </c>
      <c r="J288" s="135">
        <v>0</v>
      </c>
      <c r="K288" s="135">
        <v>0</v>
      </c>
      <c r="L288" s="135">
        <v>202800</v>
      </c>
      <c r="M288" s="135">
        <v>0</v>
      </c>
      <c r="N288" s="135">
        <v>0</v>
      </c>
      <c r="O288" s="135">
        <v>1253114</v>
      </c>
      <c r="P288" s="135">
        <v>299850</v>
      </c>
      <c r="Q288" s="135">
        <v>177900</v>
      </c>
      <c r="R288" s="135">
        <v>98600</v>
      </c>
      <c r="S288" s="135">
        <v>98800</v>
      </c>
      <c r="T288" s="135">
        <v>41800</v>
      </c>
      <c r="U288" s="135">
        <v>119200</v>
      </c>
      <c r="V288" s="135">
        <v>0</v>
      </c>
      <c r="W288" s="135">
        <v>0</v>
      </c>
      <c r="X288" s="135">
        <v>25700</v>
      </c>
      <c r="Y288" s="135">
        <v>190464</v>
      </c>
      <c r="Z288" s="135">
        <v>125200</v>
      </c>
      <c r="AA288" s="135">
        <v>68000</v>
      </c>
      <c r="AB288" s="135">
        <v>7600</v>
      </c>
      <c r="AC288" s="135">
        <v>2872679</v>
      </c>
      <c r="AD288" s="135">
        <v>0</v>
      </c>
      <c r="AE288" s="135">
        <v>20500</v>
      </c>
      <c r="AF288" s="135">
        <v>1065621</v>
      </c>
      <c r="AG288" s="135">
        <v>79200</v>
      </c>
      <c r="AH288" s="135">
        <v>37600</v>
      </c>
      <c r="AI288" s="135">
        <v>1669758</v>
      </c>
      <c r="AJ288" s="135">
        <v>204905</v>
      </c>
      <c r="AK288" s="135">
        <v>28500</v>
      </c>
      <c r="AL288" s="135">
        <v>61230</v>
      </c>
      <c r="AM288" s="135">
        <v>66175</v>
      </c>
      <c r="AN288" s="135">
        <v>49000</v>
      </c>
      <c r="AO288" s="135">
        <v>776600</v>
      </c>
      <c r="AP288" s="135">
        <v>0</v>
      </c>
      <c r="AQ288" s="135">
        <v>0</v>
      </c>
      <c r="AR288" s="135">
        <v>640800</v>
      </c>
      <c r="AS288" s="135">
        <v>0</v>
      </c>
      <c r="AT288" s="135">
        <v>0</v>
      </c>
      <c r="AU288" s="135">
        <v>0</v>
      </c>
      <c r="AV288" s="135">
        <v>135800</v>
      </c>
      <c r="AW288" s="32"/>
      <c r="AX288" s="26"/>
    </row>
    <row r="289" spans="1:50" x14ac:dyDescent="0.35">
      <c r="B289" s="33"/>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c r="AL289" s="32"/>
      <c r="AM289" s="32"/>
      <c r="AN289" s="32"/>
      <c r="AO289" s="32"/>
      <c r="AP289" s="32"/>
      <c r="AQ289" s="32"/>
      <c r="AR289" s="32"/>
      <c r="AS289" s="32"/>
      <c r="AT289" s="32"/>
      <c r="AU289" s="32"/>
      <c r="AV289" s="32"/>
      <c r="AW289" s="32"/>
      <c r="AX289" s="26"/>
    </row>
    <row r="290" spans="1:50" ht="15.5" x14ac:dyDescent="0.35">
      <c r="A290" s="2" t="s">
        <v>1219</v>
      </c>
      <c r="B290" s="35" t="s">
        <v>188</v>
      </c>
      <c r="AX290" s="26"/>
    </row>
    <row r="291" spans="1:50" ht="16" customHeight="1" x14ac:dyDescent="0.35">
      <c r="A291" s="2" t="s">
        <v>150</v>
      </c>
      <c r="B291" s="29" t="s">
        <v>172</v>
      </c>
      <c r="C291" s="29" t="s">
        <v>172</v>
      </c>
      <c r="D291" s="29" t="s">
        <v>172</v>
      </c>
      <c r="E291" s="29" t="s">
        <v>172</v>
      </c>
      <c r="F291" s="29" t="s">
        <v>172</v>
      </c>
      <c r="G291" s="29" t="s">
        <v>172</v>
      </c>
      <c r="H291" s="29" t="s">
        <v>172</v>
      </c>
      <c r="I291" s="29" t="s">
        <v>172</v>
      </c>
      <c r="J291" s="29" t="s">
        <v>172</v>
      </c>
      <c r="K291" s="29" t="s">
        <v>172</v>
      </c>
      <c r="L291" s="29" t="s">
        <v>172</v>
      </c>
      <c r="M291" s="29" t="s">
        <v>172</v>
      </c>
      <c r="N291" s="29" t="s">
        <v>172</v>
      </c>
      <c r="O291" s="29" t="s">
        <v>172</v>
      </c>
      <c r="P291" s="29" t="s">
        <v>172</v>
      </c>
      <c r="Q291" s="29" t="s">
        <v>172</v>
      </c>
      <c r="R291" s="29" t="s">
        <v>172</v>
      </c>
      <c r="S291" s="29" t="s">
        <v>172</v>
      </c>
      <c r="T291" s="29" t="s">
        <v>172</v>
      </c>
      <c r="U291" s="29" t="s">
        <v>172</v>
      </c>
      <c r="V291" s="29" t="s">
        <v>172</v>
      </c>
      <c r="W291" s="29" t="s">
        <v>172</v>
      </c>
      <c r="X291" s="29" t="s">
        <v>172</v>
      </c>
      <c r="Y291" s="29" t="s">
        <v>172</v>
      </c>
      <c r="Z291" s="29" t="s">
        <v>172</v>
      </c>
      <c r="AA291" s="29" t="s">
        <v>172</v>
      </c>
      <c r="AB291" s="29" t="s">
        <v>172</v>
      </c>
      <c r="AC291" s="29" t="s">
        <v>172</v>
      </c>
      <c r="AD291" s="29" t="s">
        <v>172</v>
      </c>
      <c r="AE291" s="29" t="s">
        <v>172</v>
      </c>
      <c r="AF291" s="29" t="s">
        <v>172</v>
      </c>
      <c r="AG291" s="29" t="s">
        <v>172</v>
      </c>
      <c r="AH291" s="29" t="s">
        <v>172</v>
      </c>
      <c r="AI291" s="29" t="s">
        <v>172</v>
      </c>
      <c r="AJ291" s="29" t="s">
        <v>172</v>
      </c>
      <c r="AK291" s="29" t="s">
        <v>172</v>
      </c>
      <c r="AL291" s="29" t="s">
        <v>172</v>
      </c>
      <c r="AM291" s="29" t="s">
        <v>172</v>
      </c>
      <c r="AN291" s="29" t="s">
        <v>172</v>
      </c>
      <c r="AO291" s="29" t="s">
        <v>172</v>
      </c>
      <c r="AP291" s="29" t="s">
        <v>172</v>
      </c>
      <c r="AQ291" s="29" t="s">
        <v>172</v>
      </c>
      <c r="AR291" s="29" t="s">
        <v>172</v>
      </c>
      <c r="AS291" s="29" t="s">
        <v>172</v>
      </c>
      <c r="AT291" s="29" t="s">
        <v>172</v>
      </c>
      <c r="AU291" s="29" t="s">
        <v>172</v>
      </c>
      <c r="AV291" s="29" t="s">
        <v>172</v>
      </c>
      <c r="AW291" s="29"/>
      <c r="AX291" s="26" t="s">
        <v>58</v>
      </c>
    </row>
    <row r="292" spans="1:50" x14ac:dyDescent="0.35">
      <c r="A292" s="2" t="s">
        <v>146</v>
      </c>
      <c r="B292" s="126"/>
      <c r="C292" s="127" t="s">
        <v>146</v>
      </c>
      <c r="D292" s="127" t="s">
        <v>140</v>
      </c>
      <c r="E292" s="127" t="s">
        <v>140</v>
      </c>
      <c r="F292" s="127" t="s">
        <v>140</v>
      </c>
      <c r="G292" s="127" t="s">
        <v>140</v>
      </c>
      <c r="H292" s="127" t="s">
        <v>140</v>
      </c>
      <c r="I292" s="127" t="s">
        <v>140</v>
      </c>
      <c r="J292" s="127" t="s">
        <v>140</v>
      </c>
      <c r="K292" s="127" t="s">
        <v>140</v>
      </c>
      <c r="L292" s="127" t="s">
        <v>140</v>
      </c>
      <c r="M292" s="127" t="s">
        <v>140</v>
      </c>
      <c r="N292" s="127" t="s">
        <v>140</v>
      </c>
      <c r="O292" s="127" t="s">
        <v>140</v>
      </c>
      <c r="P292" s="127" t="s">
        <v>140</v>
      </c>
      <c r="Q292" s="127" t="s">
        <v>140</v>
      </c>
      <c r="R292" s="127" t="s">
        <v>140</v>
      </c>
      <c r="S292" s="127" t="s">
        <v>140</v>
      </c>
      <c r="T292" s="127" t="s">
        <v>140</v>
      </c>
      <c r="U292" s="127" t="s">
        <v>140</v>
      </c>
      <c r="V292" s="127" t="s">
        <v>140</v>
      </c>
      <c r="W292" s="127" t="s">
        <v>140</v>
      </c>
      <c r="X292" s="127" t="s">
        <v>140</v>
      </c>
      <c r="Y292" s="127" t="s">
        <v>140</v>
      </c>
      <c r="Z292" s="127" t="s">
        <v>140</v>
      </c>
      <c r="AA292" s="127" t="s">
        <v>140</v>
      </c>
      <c r="AB292" s="127" t="s">
        <v>140</v>
      </c>
      <c r="AC292" s="127" t="s">
        <v>140</v>
      </c>
      <c r="AD292" s="127" t="s">
        <v>140</v>
      </c>
      <c r="AE292" s="127" t="s">
        <v>140</v>
      </c>
      <c r="AF292" s="127" t="s">
        <v>140</v>
      </c>
      <c r="AG292" s="127" t="s">
        <v>140</v>
      </c>
      <c r="AH292" s="127" t="s">
        <v>140</v>
      </c>
      <c r="AI292" s="127" t="s">
        <v>140</v>
      </c>
      <c r="AJ292" s="127" t="s">
        <v>140</v>
      </c>
      <c r="AK292" s="127" t="s">
        <v>140</v>
      </c>
      <c r="AL292" s="127" t="s">
        <v>140</v>
      </c>
      <c r="AM292" s="127" t="s">
        <v>140</v>
      </c>
      <c r="AN292" s="127" t="s">
        <v>140</v>
      </c>
      <c r="AO292" s="127" t="s">
        <v>140</v>
      </c>
      <c r="AP292" s="127" t="s">
        <v>140</v>
      </c>
      <c r="AQ292" s="127" t="s">
        <v>140</v>
      </c>
      <c r="AR292" s="127" t="s">
        <v>140</v>
      </c>
      <c r="AS292" s="127" t="s">
        <v>140</v>
      </c>
      <c r="AT292" s="127" t="s">
        <v>140</v>
      </c>
      <c r="AU292" s="127" t="s">
        <v>140</v>
      </c>
      <c r="AV292" s="127" t="s">
        <v>140</v>
      </c>
      <c r="AX292" s="26" t="s">
        <v>58</v>
      </c>
    </row>
    <row r="293" spans="1:50" x14ac:dyDescent="0.35">
      <c r="A293" s="2" t="s">
        <v>147</v>
      </c>
      <c r="B293" s="128"/>
      <c r="C293" s="129" t="str">
        <f>C292</f>
        <v>US</v>
      </c>
      <c r="D293" s="130" t="s">
        <v>1051</v>
      </c>
      <c r="E293" s="130" t="s">
        <v>1051</v>
      </c>
      <c r="F293" s="130" t="s">
        <v>1051</v>
      </c>
      <c r="G293" s="130" t="s">
        <v>1051</v>
      </c>
      <c r="H293" s="130" t="s">
        <v>1051</v>
      </c>
      <c r="I293" s="130" t="s">
        <v>1051</v>
      </c>
      <c r="J293" s="130" t="s">
        <v>1051</v>
      </c>
      <c r="K293" s="130" t="s">
        <v>1051</v>
      </c>
      <c r="L293" s="130" t="s">
        <v>1051</v>
      </c>
      <c r="M293" s="130" t="s">
        <v>1051</v>
      </c>
      <c r="N293" s="130" t="s">
        <v>1051</v>
      </c>
      <c r="O293" s="130" t="s">
        <v>1052</v>
      </c>
      <c r="P293" s="130" t="s">
        <v>1052</v>
      </c>
      <c r="Q293" s="130" t="s">
        <v>1052</v>
      </c>
      <c r="R293" s="130" t="s">
        <v>1052</v>
      </c>
      <c r="S293" s="130" t="s">
        <v>1052</v>
      </c>
      <c r="T293" s="130" t="s">
        <v>1052</v>
      </c>
      <c r="U293" s="130" t="s">
        <v>1052</v>
      </c>
      <c r="V293" s="130" t="s">
        <v>1052</v>
      </c>
      <c r="W293" s="130" t="s">
        <v>1052</v>
      </c>
      <c r="X293" s="130" t="s">
        <v>1052</v>
      </c>
      <c r="Y293" s="130" t="s">
        <v>1052</v>
      </c>
      <c r="Z293" s="130" t="s">
        <v>1052</v>
      </c>
      <c r="AA293" s="130" t="s">
        <v>1052</v>
      </c>
      <c r="AB293" s="130" t="s">
        <v>1052</v>
      </c>
      <c r="AC293" s="130" t="s">
        <v>1053</v>
      </c>
      <c r="AD293" s="130" t="s">
        <v>1053</v>
      </c>
      <c r="AE293" s="130" t="s">
        <v>1053</v>
      </c>
      <c r="AF293" s="130" t="s">
        <v>1053</v>
      </c>
      <c r="AG293" s="130" t="s">
        <v>1053</v>
      </c>
      <c r="AH293" s="130" t="s">
        <v>1053</v>
      </c>
      <c r="AI293" s="130" t="s">
        <v>1053</v>
      </c>
      <c r="AJ293" s="130" t="s">
        <v>1054</v>
      </c>
      <c r="AK293" s="130" t="s">
        <v>1054</v>
      </c>
      <c r="AL293" s="130" t="s">
        <v>1054</v>
      </c>
      <c r="AM293" s="130" t="s">
        <v>1054</v>
      </c>
      <c r="AN293" s="130" t="s">
        <v>1054</v>
      </c>
      <c r="AO293" s="130" t="s">
        <v>1055</v>
      </c>
      <c r="AP293" s="130" t="s">
        <v>1055</v>
      </c>
      <c r="AQ293" s="130" t="s">
        <v>1055</v>
      </c>
      <c r="AR293" s="130" t="s">
        <v>1055</v>
      </c>
      <c r="AS293" s="130" t="s">
        <v>1055</v>
      </c>
      <c r="AT293" s="130" t="s">
        <v>1055</v>
      </c>
      <c r="AU293" s="130" t="s">
        <v>1055</v>
      </c>
      <c r="AV293" s="130" t="s">
        <v>1055</v>
      </c>
      <c r="AX293" s="26" t="s">
        <v>58</v>
      </c>
    </row>
    <row r="294" spans="1:50" x14ac:dyDescent="0.35">
      <c r="A294" s="2" t="s">
        <v>61</v>
      </c>
      <c r="B294" s="128"/>
      <c r="C294" s="129" t="str">
        <f>C293</f>
        <v>US</v>
      </c>
      <c r="D294" s="131" t="str">
        <f>D293</f>
        <v>PAD-1</v>
      </c>
      <c r="E294" s="132" t="s">
        <v>67</v>
      </c>
      <c r="F294" s="132" t="s">
        <v>120</v>
      </c>
      <c r="G294" s="132" t="s">
        <v>124</v>
      </c>
      <c r="H294" s="132" t="s">
        <v>116</v>
      </c>
      <c r="I294" s="132" t="s">
        <v>79</v>
      </c>
      <c r="J294" s="132" t="s">
        <v>117</v>
      </c>
      <c r="K294" s="132" t="s">
        <v>123</v>
      </c>
      <c r="L294" s="132" t="s">
        <v>84</v>
      </c>
      <c r="M294" s="132" t="s">
        <v>121</v>
      </c>
      <c r="N294" s="132" t="s">
        <v>89</v>
      </c>
      <c r="O294" s="131" t="str">
        <f>O293</f>
        <v>PAD-2</v>
      </c>
      <c r="P294" s="132" t="s">
        <v>69</v>
      </c>
      <c r="Q294" s="132" t="s">
        <v>70</v>
      </c>
      <c r="R294" s="132" t="s">
        <v>71</v>
      </c>
      <c r="S294" s="132" t="s">
        <v>72</v>
      </c>
      <c r="T294" s="132" t="s">
        <v>74</v>
      </c>
      <c r="U294" s="132" t="s">
        <v>75</v>
      </c>
      <c r="V294" s="132" t="s">
        <v>127</v>
      </c>
      <c r="W294" s="132" t="s">
        <v>128</v>
      </c>
      <c r="X294" s="132" t="s">
        <v>81</v>
      </c>
      <c r="Y294" s="132" t="s">
        <v>82</v>
      </c>
      <c r="Z294" s="132" t="s">
        <v>83</v>
      </c>
      <c r="AA294" s="132" t="s">
        <v>85</v>
      </c>
      <c r="AB294" s="132" t="s">
        <v>90</v>
      </c>
      <c r="AC294" s="131" t="str">
        <f>AC293</f>
        <v>PAD-3</v>
      </c>
      <c r="AD294" s="132" t="s">
        <v>62</v>
      </c>
      <c r="AE294" s="132" t="s">
        <v>64</v>
      </c>
      <c r="AF294" s="132" t="s">
        <v>73</v>
      </c>
      <c r="AG294" s="132" t="s">
        <v>76</v>
      </c>
      <c r="AH294" s="132" t="s">
        <v>80</v>
      </c>
      <c r="AI294" s="132" t="s">
        <v>86</v>
      </c>
      <c r="AJ294" s="131" t="str">
        <f>AJ293</f>
        <v>PAD-4</v>
      </c>
      <c r="AK294" s="132" t="s">
        <v>66</v>
      </c>
      <c r="AL294" s="132" t="s">
        <v>77</v>
      </c>
      <c r="AM294" s="132" t="s">
        <v>87</v>
      </c>
      <c r="AN294" s="132" t="s">
        <v>91</v>
      </c>
      <c r="AO294" s="131" t="str">
        <f>AO293</f>
        <v>PAD-5</v>
      </c>
      <c r="AP294" s="132" t="s">
        <v>63</v>
      </c>
      <c r="AQ294" s="132" t="s">
        <v>134</v>
      </c>
      <c r="AR294" s="132" t="s">
        <v>65</v>
      </c>
      <c r="AS294" s="132" t="s">
        <v>68</v>
      </c>
      <c r="AT294" s="132" t="s">
        <v>78</v>
      </c>
      <c r="AU294" s="132" t="s">
        <v>135</v>
      </c>
      <c r="AV294" s="132" t="s">
        <v>88</v>
      </c>
      <c r="AX294" s="26" t="s">
        <v>58</v>
      </c>
    </row>
    <row r="295" spans="1:50" ht="16" customHeight="1" x14ac:dyDescent="0.35">
      <c r="B295" s="29" t="s">
        <v>57</v>
      </c>
      <c r="C295" s="133" t="s">
        <v>149</v>
      </c>
      <c r="D295" s="133" t="s">
        <v>149</v>
      </c>
      <c r="E295" s="133" t="s">
        <v>149</v>
      </c>
      <c r="F295" s="133" t="s">
        <v>149</v>
      </c>
      <c r="G295" s="133" t="s">
        <v>149</v>
      </c>
      <c r="H295" s="133" t="s">
        <v>149</v>
      </c>
      <c r="I295" s="133" t="s">
        <v>149</v>
      </c>
      <c r="J295" s="133" t="s">
        <v>149</v>
      </c>
      <c r="K295" s="133" t="s">
        <v>149</v>
      </c>
      <c r="L295" s="133" t="s">
        <v>149</v>
      </c>
      <c r="M295" s="133" t="s">
        <v>149</v>
      </c>
      <c r="N295" s="133" t="s">
        <v>149</v>
      </c>
      <c r="O295" s="133" t="s">
        <v>149</v>
      </c>
      <c r="P295" s="133" t="s">
        <v>149</v>
      </c>
      <c r="Q295" s="133" t="s">
        <v>149</v>
      </c>
      <c r="R295" s="133" t="s">
        <v>149</v>
      </c>
      <c r="S295" s="133" t="s">
        <v>149</v>
      </c>
      <c r="T295" s="133" t="s">
        <v>149</v>
      </c>
      <c r="U295" s="133" t="s">
        <v>149</v>
      </c>
      <c r="V295" s="133" t="s">
        <v>149</v>
      </c>
      <c r="W295" s="133" t="s">
        <v>149</v>
      </c>
      <c r="X295" s="133" t="s">
        <v>149</v>
      </c>
      <c r="Y295" s="133" t="s">
        <v>149</v>
      </c>
      <c r="Z295" s="133" t="s">
        <v>149</v>
      </c>
      <c r="AA295" s="133" t="s">
        <v>149</v>
      </c>
      <c r="AB295" s="133" t="s">
        <v>149</v>
      </c>
      <c r="AC295" s="133" t="s">
        <v>149</v>
      </c>
      <c r="AD295" s="133" t="s">
        <v>149</v>
      </c>
      <c r="AE295" s="133" t="s">
        <v>149</v>
      </c>
      <c r="AF295" s="133" t="s">
        <v>149</v>
      </c>
      <c r="AG295" s="133" t="s">
        <v>149</v>
      </c>
      <c r="AH295" s="133" t="s">
        <v>149</v>
      </c>
      <c r="AI295" s="133" t="s">
        <v>149</v>
      </c>
      <c r="AJ295" s="133" t="s">
        <v>149</v>
      </c>
      <c r="AK295" s="133" t="s">
        <v>149</v>
      </c>
      <c r="AL295" s="133" t="s">
        <v>149</v>
      </c>
      <c r="AM295" s="133" t="s">
        <v>149</v>
      </c>
      <c r="AN295" s="133" t="s">
        <v>149</v>
      </c>
      <c r="AO295" s="133" t="s">
        <v>149</v>
      </c>
      <c r="AP295" s="133" t="s">
        <v>149</v>
      </c>
      <c r="AQ295" s="133" t="s">
        <v>149</v>
      </c>
      <c r="AR295" s="133" t="s">
        <v>149</v>
      </c>
      <c r="AS295" s="133" t="s">
        <v>149</v>
      </c>
      <c r="AT295" s="133" t="s">
        <v>149</v>
      </c>
      <c r="AU295" s="133" t="s">
        <v>149</v>
      </c>
      <c r="AV295" s="133" t="s">
        <v>149</v>
      </c>
      <c r="AW295" s="30"/>
      <c r="AX295" s="26" t="s">
        <v>58</v>
      </c>
    </row>
    <row r="296" spans="1:50" x14ac:dyDescent="0.35">
      <c r="A296" t="s">
        <v>1219</v>
      </c>
      <c r="B296" s="33">
        <v>40359</v>
      </c>
      <c r="C296" s="32">
        <v>1663115</v>
      </c>
      <c r="D296" s="32">
        <v>21500</v>
      </c>
      <c r="E296" s="32">
        <v>0</v>
      </c>
      <c r="F296" s="32">
        <v>0</v>
      </c>
      <c r="G296" s="32">
        <v>0</v>
      </c>
      <c r="H296" s="32">
        <v>0</v>
      </c>
      <c r="I296" s="32">
        <v>0</v>
      </c>
      <c r="J296" s="32">
        <v>0</v>
      </c>
      <c r="K296" s="32">
        <v>0</v>
      </c>
      <c r="L296" s="32">
        <v>21500</v>
      </c>
      <c r="M296" s="32">
        <v>0</v>
      </c>
      <c r="N296" s="32">
        <v>0</v>
      </c>
      <c r="O296" s="32">
        <v>256200</v>
      </c>
      <c r="P296" s="32">
        <v>68000</v>
      </c>
      <c r="Q296" s="32">
        <v>0</v>
      </c>
      <c r="R296" s="32">
        <v>34300</v>
      </c>
      <c r="S296" s="32">
        <v>0</v>
      </c>
      <c r="T296" s="32">
        <v>0</v>
      </c>
      <c r="U296" s="32">
        <v>39600</v>
      </c>
      <c r="V296" s="32">
        <v>0</v>
      </c>
      <c r="W296" s="32">
        <v>0</v>
      </c>
      <c r="X296" s="32">
        <v>0</v>
      </c>
      <c r="Y296" s="32">
        <v>89400</v>
      </c>
      <c r="Z296" s="32">
        <v>24900</v>
      </c>
      <c r="AA296" s="32">
        <v>0</v>
      </c>
      <c r="AB296" s="32">
        <v>0</v>
      </c>
      <c r="AC296" s="32">
        <v>835335</v>
      </c>
      <c r="AD296" s="32">
        <v>0</v>
      </c>
      <c r="AE296" s="32">
        <v>0</v>
      </c>
      <c r="AF296" s="32">
        <v>295200</v>
      </c>
      <c r="AG296" s="32">
        <v>68000</v>
      </c>
      <c r="AH296" s="32">
        <v>0</v>
      </c>
      <c r="AI296" s="32">
        <v>472135</v>
      </c>
      <c r="AJ296" s="32">
        <v>26500</v>
      </c>
      <c r="AK296" s="32">
        <v>0</v>
      </c>
      <c r="AL296" s="32">
        <v>5500</v>
      </c>
      <c r="AM296" s="32">
        <v>6000</v>
      </c>
      <c r="AN296" s="32">
        <v>15000</v>
      </c>
      <c r="AO296" s="32">
        <v>523580</v>
      </c>
      <c r="AP296" s="32">
        <v>11500</v>
      </c>
      <c r="AQ296" s="32">
        <v>0</v>
      </c>
      <c r="AR296" s="32">
        <v>432080</v>
      </c>
      <c r="AS296" s="32">
        <v>17500</v>
      </c>
      <c r="AT296" s="32">
        <v>0</v>
      </c>
      <c r="AU296" s="32">
        <v>0</v>
      </c>
      <c r="AV296" s="32">
        <v>62500</v>
      </c>
      <c r="AW296" s="32"/>
      <c r="AX296" s="26"/>
    </row>
    <row r="297" spans="1:50" x14ac:dyDescent="0.35">
      <c r="A297" t="s">
        <v>1219</v>
      </c>
      <c r="B297" s="33">
        <v>40724</v>
      </c>
      <c r="C297" s="32">
        <v>1687745</v>
      </c>
      <c r="D297" s="32">
        <v>41500</v>
      </c>
      <c r="E297" s="32">
        <v>20000</v>
      </c>
      <c r="F297" s="32">
        <v>0</v>
      </c>
      <c r="G297" s="32">
        <v>0</v>
      </c>
      <c r="H297" s="32">
        <v>0</v>
      </c>
      <c r="I297" s="32">
        <v>0</v>
      </c>
      <c r="J297" s="32">
        <v>0</v>
      </c>
      <c r="K297" s="32">
        <v>0</v>
      </c>
      <c r="L297" s="32">
        <v>21500</v>
      </c>
      <c r="M297" s="32">
        <v>0</v>
      </c>
      <c r="N297" s="32">
        <v>0</v>
      </c>
      <c r="O297" s="32">
        <v>254000</v>
      </c>
      <c r="P297" s="32">
        <v>68000</v>
      </c>
      <c r="Q297" s="32">
        <v>0</v>
      </c>
      <c r="R297" s="32">
        <v>33100</v>
      </c>
      <c r="S297" s="32">
        <v>0</v>
      </c>
      <c r="T297" s="32">
        <v>0</v>
      </c>
      <c r="U297" s="32">
        <v>39300</v>
      </c>
      <c r="V297" s="32">
        <v>0</v>
      </c>
      <c r="W297" s="32">
        <v>0</v>
      </c>
      <c r="X297" s="32">
        <v>0</v>
      </c>
      <c r="Y297" s="32">
        <v>89100</v>
      </c>
      <c r="Z297" s="32">
        <v>24500</v>
      </c>
      <c r="AA297" s="32">
        <v>0</v>
      </c>
      <c r="AB297" s="32">
        <v>0</v>
      </c>
      <c r="AC297" s="32">
        <v>841285</v>
      </c>
      <c r="AD297" s="32">
        <v>17500</v>
      </c>
      <c r="AE297" s="32">
        <v>0</v>
      </c>
      <c r="AF297" s="32">
        <v>302495</v>
      </c>
      <c r="AG297" s="32">
        <v>68000</v>
      </c>
      <c r="AH297" s="32">
        <v>0</v>
      </c>
      <c r="AI297" s="32">
        <v>453290</v>
      </c>
      <c r="AJ297" s="32">
        <v>28200</v>
      </c>
      <c r="AK297" s="32">
        <v>0</v>
      </c>
      <c r="AL297" s="32">
        <v>5500</v>
      </c>
      <c r="AM297" s="32">
        <v>7700</v>
      </c>
      <c r="AN297" s="32">
        <v>15000</v>
      </c>
      <c r="AO297" s="32">
        <v>522760</v>
      </c>
      <c r="AP297" s="32">
        <v>11500</v>
      </c>
      <c r="AQ297" s="32">
        <v>0</v>
      </c>
      <c r="AR297" s="32">
        <v>429760</v>
      </c>
      <c r="AS297" s="32">
        <v>19000</v>
      </c>
      <c r="AT297" s="32">
        <v>0</v>
      </c>
      <c r="AU297" s="32">
        <v>0</v>
      </c>
      <c r="AV297" s="32">
        <v>62500</v>
      </c>
      <c r="AW297" s="32"/>
      <c r="AX297" s="26"/>
    </row>
    <row r="298" spans="1:50" x14ac:dyDescent="0.35">
      <c r="A298" t="s">
        <v>1219</v>
      </c>
      <c r="B298" s="33">
        <v>41090</v>
      </c>
      <c r="C298" s="32">
        <v>1706540</v>
      </c>
      <c r="D298" s="32">
        <v>20000</v>
      </c>
      <c r="E298" s="32">
        <v>20000</v>
      </c>
      <c r="F298" s="32">
        <v>0</v>
      </c>
      <c r="G298" s="32">
        <v>0</v>
      </c>
      <c r="H298" s="32">
        <v>0</v>
      </c>
      <c r="I298" s="32">
        <v>0</v>
      </c>
      <c r="J298" s="32">
        <v>0</v>
      </c>
      <c r="K298" s="32">
        <v>0</v>
      </c>
      <c r="L298" s="32">
        <v>0</v>
      </c>
      <c r="M298" s="32">
        <v>0</v>
      </c>
      <c r="N298" s="32">
        <v>0</v>
      </c>
      <c r="O298" s="32">
        <v>284200</v>
      </c>
      <c r="P298" s="32">
        <v>79300</v>
      </c>
      <c r="Q298" s="32">
        <v>0</v>
      </c>
      <c r="R298" s="32">
        <v>36400</v>
      </c>
      <c r="S298" s="32">
        <v>0</v>
      </c>
      <c r="T298" s="32">
        <v>0</v>
      </c>
      <c r="U298" s="32">
        <v>47700</v>
      </c>
      <c r="V298" s="32">
        <v>0</v>
      </c>
      <c r="W298" s="32">
        <v>0</v>
      </c>
      <c r="X298" s="32">
        <v>0</v>
      </c>
      <c r="Y298" s="32">
        <v>91800</v>
      </c>
      <c r="Z298" s="32">
        <v>29000</v>
      </c>
      <c r="AA298" s="32">
        <v>0</v>
      </c>
      <c r="AB298" s="32">
        <v>0</v>
      </c>
      <c r="AC298" s="32">
        <v>843984</v>
      </c>
      <c r="AD298" s="32">
        <v>17500</v>
      </c>
      <c r="AE298" s="32">
        <v>0</v>
      </c>
      <c r="AF298" s="32">
        <v>304998</v>
      </c>
      <c r="AG298" s="32">
        <v>68000</v>
      </c>
      <c r="AH298" s="32">
        <v>0</v>
      </c>
      <c r="AI298" s="32">
        <v>453486</v>
      </c>
      <c r="AJ298" s="32">
        <v>28200</v>
      </c>
      <c r="AK298" s="32">
        <v>0</v>
      </c>
      <c r="AL298" s="32">
        <v>5500</v>
      </c>
      <c r="AM298" s="32">
        <v>7700</v>
      </c>
      <c r="AN298" s="32">
        <v>15000</v>
      </c>
      <c r="AO298" s="32">
        <v>530156</v>
      </c>
      <c r="AP298" s="32">
        <v>12000</v>
      </c>
      <c r="AQ298" s="32">
        <v>0</v>
      </c>
      <c r="AR298" s="32">
        <v>436656</v>
      </c>
      <c r="AS298" s="32">
        <v>19000</v>
      </c>
      <c r="AT298" s="32">
        <v>0</v>
      </c>
      <c r="AU298" s="32">
        <v>0</v>
      </c>
      <c r="AV298" s="32">
        <v>62500</v>
      </c>
      <c r="AW298" s="32"/>
      <c r="AX298" s="26"/>
    </row>
    <row r="299" spans="1:50" x14ac:dyDescent="0.35">
      <c r="A299" t="s">
        <v>1219</v>
      </c>
      <c r="B299" s="33">
        <v>41455</v>
      </c>
      <c r="C299" s="32">
        <v>1887024</v>
      </c>
      <c r="D299" s="32">
        <v>41500</v>
      </c>
      <c r="E299" s="32">
        <v>20000</v>
      </c>
      <c r="F299" s="32">
        <v>0</v>
      </c>
      <c r="G299" s="32">
        <v>0</v>
      </c>
      <c r="H299" s="32">
        <v>0</v>
      </c>
      <c r="I299" s="32">
        <v>0</v>
      </c>
      <c r="J299" s="32">
        <v>0</v>
      </c>
      <c r="K299" s="32">
        <v>0</v>
      </c>
      <c r="L299" s="32">
        <v>21500</v>
      </c>
      <c r="M299" s="32">
        <v>0</v>
      </c>
      <c r="N299" s="32">
        <v>0</v>
      </c>
      <c r="O299" s="32">
        <v>303000</v>
      </c>
      <c r="P299" s="32">
        <v>76100</v>
      </c>
      <c r="Q299" s="32">
        <v>0</v>
      </c>
      <c r="R299" s="32">
        <v>36400</v>
      </c>
      <c r="S299" s="32">
        <v>0</v>
      </c>
      <c r="T299" s="32">
        <v>0</v>
      </c>
      <c r="U299" s="32">
        <v>47700</v>
      </c>
      <c r="V299" s="32">
        <v>0</v>
      </c>
      <c r="W299" s="32">
        <v>0</v>
      </c>
      <c r="X299" s="32">
        <v>0</v>
      </c>
      <c r="Y299" s="32">
        <v>88800</v>
      </c>
      <c r="Z299" s="32">
        <v>28000</v>
      </c>
      <c r="AA299" s="32">
        <v>26000</v>
      </c>
      <c r="AB299" s="32">
        <v>0</v>
      </c>
      <c r="AC299" s="32">
        <v>981114</v>
      </c>
      <c r="AD299" s="32">
        <v>17500</v>
      </c>
      <c r="AE299" s="32">
        <v>0</v>
      </c>
      <c r="AF299" s="32">
        <v>302927</v>
      </c>
      <c r="AG299" s="32">
        <v>68000</v>
      </c>
      <c r="AH299" s="32">
        <v>0</v>
      </c>
      <c r="AI299" s="32">
        <v>592687</v>
      </c>
      <c r="AJ299" s="32">
        <v>28500</v>
      </c>
      <c r="AK299" s="32">
        <v>0</v>
      </c>
      <c r="AL299" s="32">
        <v>5500</v>
      </c>
      <c r="AM299" s="32">
        <v>8000</v>
      </c>
      <c r="AN299" s="32">
        <v>15000</v>
      </c>
      <c r="AO299" s="32">
        <v>532910</v>
      </c>
      <c r="AP299" s="32">
        <v>12000</v>
      </c>
      <c r="AQ299" s="32">
        <v>0</v>
      </c>
      <c r="AR299" s="32">
        <v>439410</v>
      </c>
      <c r="AS299" s="32">
        <v>19000</v>
      </c>
      <c r="AT299" s="32">
        <v>0</v>
      </c>
      <c r="AU299" s="32">
        <v>0</v>
      </c>
      <c r="AV299" s="32">
        <v>62500</v>
      </c>
      <c r="AW299" s="32"/>
      <c r="AX299" s="26"/>
    </row>
    <row r="300" spans="1:50" x14ac:dyDescent="0.35">
      <c r="A300" t="s">
        <v>1219</v>
      </c>
      <c r="B300" s="33">
        <v>41820</v>
      </c>
      <c r="C300" s="32">
        <v>2034689</v>
      </c>
      <c r="D300" s="32">
        <v>41500</v>
      </c>
      <c r="E300" s="32">
        <v>20000</v>
      </c>
      <c r="F300" s="32">
        <v>0</v>
      </c>
      <c r="G300" s="32">
        <v>0</v>
      </c>
      <c r="H300" s="32">
        <v>0</v>
      </c>
      <c r="I300" s="32">
        <v>0</v>
      </c>
      <c r="J300" s="32">
        <v>0</v>
      </c>
      <c r="K300" s="32">
        <v>0</v>
      </c>
      <c r="L300" s="32">
        <v>21500</v>
      </c>
      <c r="M300" s="32">
        <v>0</v>
      </c>
      <c r="N300" s="32">
        <v>0</v>
      </c>
      <c r="O300" s="32">
        <v>310950</v>
      </c>
      <c r="P300" s="32">
        <v>76100</v>
      </c>
      <c r="Q300" s="32">
        <v>0</v>
      </c>
      <c r="R300" s="32">
        <v>36400</v>
      </c>
      <c r="S300" s="32">
        <v>0</v>
      </c>
      <c r="T300" s="32">
        <v>0</v>
      </c>
      <c r="U300" s="32">
        <v>47700</v>
      </c>
      <c r="V300" s="32">
        <v>0</v>
      </c>
      <c r="W300" s="32">
        <v>0</v>
      </c>
      <c r="X300" s="32">
        <v>0</v>
      </c>
      <c r="Y300" s="32">
        <v>93450</v>
      </c>
      <c r="Z300" s="32">
        <v>31300</v>
      </c>
      <c r="AA300" s="32">
        <v>26000</v>
      </c>
      <c r="AB300" s="32">
        <v>0</v>
      </c>
      <c r="AC300" s="32">
        <v>1118239</v>
      </c>
      <c r="AD300" s="32">
        <v>17500</v>
      </c>
      <c r="AE300" s="32">
        <v>0</v>
      </c>
      <c r="AF300" s="32">
        <v>404219</v>
      </c>
      <c r="AG300" s="32">
        <v>68000</v>
      </c>
      <c r="AH300" s="32">
        <v>0</v>
      </c>
      <c r="AI300" s="32">
        <v>628520</v>
      </c>
      <c r="AJ300" s="32">
        <v>28500</v>
      </c>
      <c r="AK300" s="32">
        <v>0</v>
      </c>
      <c r="AL300" s="32">
        <v>5500</v>
      </c>
      <c r="AM300" s="32">
        <v>8000</v>
      </c>
      <c r="AN300" s="32">
        <v>15000</v>
      </c>
      <c r="AO300" s="32">
        <v>535500</v>
      </c>
      <c r="AP300" s="32">
        <v>12000</v>
      </c>
      <c r="AQ300" s="32">
        <v>0</v>
      </c>
      <c r="AR300" s="32">
        <v>442000</v>
      </c>
      <c r="AS300" s="32">
        <v>19000</v>
      </c>
      <c r="AT300" s="32">
        <v>0</v>
      </c>
      <c r="AU300" s="32">
        <v>0</v>
      </c>
      <c r="AV300" s="32">
        <v>62500</v>
      </c>
      <c r="AW300" s="32"/>
      <c r="AX300" s="26"/>
    </row>
    <row r="301" spans="1:50" x14ac:dyDescent="0.35">
      <c r="A301" t="s">
        <v>1219</v>
      </c>
      <c r="B301" s="33">
        <v>42185</v>
      </c>
      <c r="C301" s="32">
        <v>2123431</v>
      </c>
      <c r="D301" s="32">
        <v>41500</v>
      </c>
      <c r="E301" s="32">
        <v>20000</v>
      </c>
      <c r="F301" s="32">
        <v>0</v>
      </c>
      <c r="G301" s="32">
        <v>0</v>
      </c>
      <c r="H301" s="32">
        <v>0</v>
      </c>
      <c r="I301" s="32">
        <v>0</v>
      </c>
      <c r="J301" s="32">
        <v>0</v>
      </c>
      <c r="K301" s="32">
        <v>0</v>
      </c>
      <c r="L301" s="32">
        <v>21500</v>
      </c>
      <c r="M301" s="32">
        <v>0</v>
      </c>
      <c r="N301" s="32">
        <v>0</v>
      </c>
      <c r="O301" s="32">
        <v>312850</v>
      </c>
      <c r="P301" s="32">
        <v>78000</v>
      </c>
      <c r="Q301" s="32">
        <v>0</v>
      </c>
      <c r="R301" s="32">
        <v>36400</v>
      </c>
      <c r="S301" s="32">
        <v>0</v>
      </c>
      <c r="T301" s="32">
        <v>0</v>
      </c>
      <c r="U301" s="32">
        <v>47700</v>
      </c>
      <c r="V301" s="32">
        <v>0</v>
      </c>
      <c r="W301" s="32">
        <v>0</v>
      </c>
      <c r="X301" s="32">
        <v>0</v>
      </c>
      <c r="Y301" s="32">
        <v>93450</v>
      </c>
      <c r="Z301" s="32">
        <v>31300</v>
      </c>
      <c r="AA301" s="32">
        <v>26000</v>
      </c>
      <c r="AB301" s="32">
        <v>0</v>
      </c>
      <c r="AC301" s="32">
        <v>1202201</v>
      </c>
      <c r="AD301" s="32">
        <v>17500</v>
      </c>
      <c r="AE301" s="32">
        <v>0</v>
      </c>
      <c r="AF301" s="32">
        <v>434081</v>
      </c>
      <c r="AG301" s="32">
        <v>107300</v>
      </c>
      <c r="AH301" s="32">
        <v>0</v>
      </c>
      <c r="AI301" s="32">
        <v>643320</v>
      </c>
      <c r="AJ301" s="32">
        <v>28500</v>
      </c>
      <c r="AK301" s="32">
        <v>0</v>
      </c>
      <c r="AL301" s="32">
        <v>5500</v>
      </c>
      <c r="AM301" s="32">
        <v>8000</v>
      </c>
      <c r="AN301" s="32">
        <v>15000</v>
      </c>
      <c r="AO301" s="32">
        <v>538380</v>
      </c>
      <c r="AP301" s="32">
        <v>12000</v>
      </c>
      <c r="AQ301" s="32">
        <v>0</v>
      </c>
      <c r="AR301" s="32">
        <v>444880</v>
      </c>
      <c r="AS301" s="32">
        <v>19000</v>
      </c>
      <c r="AT301" s="32">
        <v>0</v>
      </c>
      <c r="AU301" s="32">
        <v>0</v>
      </c>
      <c r="AV301" s="32">
        <v>62500</v>
      </c>
      <c r="AW301" s="32"/>
      <c r="AX301" s="26"/>
    </row>
    <row r="302" spans="1:50" x14ac:dyDescent="0.35">
      <c r="A302" t="s">
        <v>1219</v>
      </c>
      <c r="B302" s="33">
        <v>42551</v>
      </c>
      <c r="C302" s="32">
        <v>2121715</v>
      </c>
      <c r="D302" s="32">
        <v>41500</v>
      </c>
      <c r="E302" s="32">
        <v>20000</v>
      </c>
      <c r="F302" s="32">
        <v>0</v>
      </c>
      <c r="G302" s="32">
        <v>0</v>
      </c>
      <c r="H302" s="32">
        <v>0</v>
      </c>
      <c r="I302" s="32">
        <v>0</v>
      </c>
      <c r="J302" s="32">
        <v>0</v>
      </c>
      <c r="K302" s="32">
        <v>0</v>
      </c>
      <c r="L302" s="32">
        <v>21500</v>
      </c>
      <c r="M302" s="32">
        <v>0</v>
      </c>
      <c r="N302" s="32">
        <v>0</v>
      </c>
      <c r="O302" s="32">
        <v>292600</v>
      </c>
      <c r="P302" s="32">
        <v>85100</v>
      </c>
      <c r="Q302" s="32">
        <v>0</v>
      </c>
      <c r="R302" s="32">
        <v>36400</v>
      </c>
      <c r="S302" s="32">
        <v>0</v>
      </c>
      <c r="T302" s="32">
        <v>0</v>
      </c>
      <c r="U302" s="32">
        <v>47700</v>
      </c>
      <c r="V302" s="32">
        <v>0</v>
      </c>
      <c r="W302" s="32">
        <v>0</v>
      </c>
      <c r="X302" s="32">
        <v>0</v>
      </c>
      <c r="Y302" s="32">
        <v>67600</v>
      </c>
      <c r="Z302" s="32">
        <v>29800</v>
      </c>
      <c r="AA302" s="32">
        <v>26000</v>
      </c>
      <c r="AB302" s="32">
        <v>0</v>
      </c>
      <c r="AC302" s="32">
        <v>1193745</v>
      </c>
      <c r="AD302" s="32">
        <v>17500</v>
      </c>
      <c r="AE302" s="32">
        <v>0</v>
      </c>
      <c r="AF302" s="32">
        <v>435856</v>
      </c>
      <c r="AG302" s="32">
        <v>107300</v>
      </c>
      <c r="AH302" s="32">
        <v>0</v>
      </c>
      <c r="AI302" s="32">
        <v>633089</v>
      </c>
      <c r="AJ302" s="32">
        <v>51700</v>
      </c>
      <c r="AK302" s="32">
        <v>0</v>
      </c>
      <c r="AL302" s="32">
        <v>28700</v>
      </c>
      <c r="AM302" s="32">
        <v>8000</v>
      </c>
      <c r="AN302" s="32">
        <v>15000</v>
      </c>
      <c r="AO302" s="32">
        <v>542170</v>
      </c>
      <c r="AP302" s="32">
        <v>10800</v>
      </c>
      <c r="AQ302" s="32">
        <v>0</v>
      </c>
      <c r="AR302" s="32">
        <v>449270</v>
      </c>
      <c r="AS302" s="32">
        <v>19000</v>
      </c>
      <c r="AT302" s="32">
        <v>0</v>
      </c>
      <c r="AU302" s="32">
        <v>0</v>
      </c>
      <c r="AV302" s="32">
        <v>63100</v>
      </c>
      <c r="AW302" s="32"/>
      <c r="AX302" s="26"/>
    </row>
    <row r="303" spans="1:50" x14ac:dyDescent="0.35">
      <c r="A303" t="s">
        <v>1219</v>
      </c>
      <c r="B303" s="33">
        <v>42916</v>
      </c>
      <c r="C303" s="32">
        <v>2220779</v>
      </c>
      <c r="D303" s="32">
        <v>41500</v>
      </c>
      <c r="E303" s="32">
        <v>20000</v>
      </c>
      <c r="F303" s="32">
        <v>0</v>
      </c>
      <c r="G303" s="32">
        <v>0</v>
      </c>
      <c r="H303" s="32">
        <v>0</v>
      </c>
      <c r="I303" s="32">
        <v>0</v>
      </c>
      <c r="J303" s="32">
        <v>0</v>
      </c>
      <c r="K303" s="32">
        <v>0</v>
      </c>
      <c r="L303" s="32">
        <v>21500</v>
      </c>
      <c r="M303" s="32">
        <v>0</v>
      </c>
      <c r="N303" s="32">
        <v>0</v>
      </c>
      <c r="O303" s="32">
        <v>320900</v>
      </c>
      <c r="P303" s="32">
        <v>88400</v>
      </c>
      <c r="Q303" s="32">
        <v>0</v>
      </c>
      <c r="R303" s="32">
        <v>36400</v>
      </c>
      <c r="S303" s="32">
        <v>0</v>
      </c>
      <c r="T303" s="32">
        <v>0</v>
      </c>
      <c r="U303" s="32">
        <v>47700</v>
      </c>
      <c r="V303" s="32">
        <v>0</v>
      </c>
      <c r="W303" s="32">
        <v>0</v>
      </c>
      <c r="X303" s="32">
        <v>0</v>
      </c>
      <c r="Y303" s="32">
        <v>92600</v>
      </c>
      <c r="Z303" s="32">
        <v>29800</v>
      </c>
      <c r="AA303" s="32">
        <v>26000</v>
      </c>
      <c r="AB303" s="32">
        <v>0</v>
      </c>
      <c r="AC303" s="32">
        <v>1267439</v>
      </c>
      <c r="AD303" s="32">
        <v>17500</v>
      </c>
      <c r="AE303" s="32">
        <v>0</v>
      </c>
      <c r="AF303" s="32">
        <v>450199</v>
      </c>
      <c r="AG303" s="32">
        <v>106800</v>
      </c>
      <c r="AH303" s="32">
        <v>16800</v>
      </c>
      <c r="AI303" s="32">
        <v>676140</v>
      </c>
      <c r="AJ303" s="32">
        <v>57950</v>
      </c>
      <c r="AK303" s="32">
        <v>0</v>
      </c>
      <c r="AL303" s="32">
        <v>28700</v>
      </c>
      <c r="AM303" s="32">
        <v>14250</v>
      </c>
      <c r="AN303" s="32">
        <v>15000</v>
      </c>
      <c r="AO303" s="32">
        <v>532990</v>
      </c>
      <c r="AP303" s="32">
        <v>12340</v>
      </c>
      <c r="AQ303" s="32">
        <v>0</v>
      </c>
      <c r="AR303" s="32">
        <v>443250</v>
      </c>
      <c r="AS303" s="32">
        <v>19000</v>
      </c>
      <c r="AT303" s="32">
        <v>0</v>
      </c>
      <c r="AU303" s="32">
        <v>0</v>
      </c>
      <c r="AV303" s="32">
        <v>58400</v>
      </c>
      <c r="AW303" s="32"/>
      <c r="AX303" s="26"/>
    </row>
    <row r="304" spans="1:50" x14ac:dyDescent="0.35">
      <c r="A304" t="s">
        <v>1219</v>
      </c>
      <c r="B304" s="33">
        <v>43281</v>
      </c>
      <c r="C304" s="32">
        <v>2245934</v>
      </c>
      <c r="D304" s="32">
        <v>41500</v>
      </c>
      <c r="E304" s="32">
        <v>20000</v>
      </c>
      <c r="F304" s="32">
        <v>0</v>
      </c>
      <c r="G304" s="32">
        <v>0</v>
      </c>
      <c r="H304" s="32">
        <v>0</v>
      </c>
      <c r="I304" s="32">
        <v>0</v>
      </c>
      <c r="J304" s="32">
        <v>0</v>
      </c>
      <c r="K304" s="32">
        <v>0</v>
      </c>
      <c r="L304" s="32">
        <v>21500</v>
      </c>
      <c r="M304" s="32">
        <v>0</v>
      </c>
      <c r="N304" s="32">
        <v>0</v>
      </c>
      <c r="O304" s="32">
        <v>340520</v>
      </c>
      <c r="P304" s="32">
        <v>92100</v>
      </c>
      <c r="Q304" s="32">
        <v>0</v>
      </c>
      <c r="R304" s="32">
        <v>40600</v>
      </c>
      <c r="S304" s="32">
        <v>0</v>
      </c>
      <c r="T304" s="32">
        <v>0</v>
      </c>
      <c r="U304" s="32">
        <v>55000</v>
      </c>
      <c r="V304" s="32">
        <v>0</v>
      </c>
      <c r="W304" s="32">
        <v>0</v>
      </c>
      <c r="X304" s="32">
        <v>0</v>
      </c>
      <c r="Y304" s="32">
        <v>99020</v>
      </c>
      <c r="Z304" s="32">
        <v>27800</v>
      </c>
      <c r="AA304" s="32">
        <v>26000</v>
      </c>
      <c r="AB304" s="32">
        <v>0</v>
      </c>
      <c r="AC304" s="32">
        <v>1277749</v>
      </c>
      <c r="AD304" s="32">
        <v>17500</v>
      </c>
      <c r="AE304" s="32">
        <v>0</v>
      </c>
      <c r="AF304" s="32">
        <v>448430</v>
      </c>
      <c r="AG304" s="32">
        <v>106800</v>
      </c>
      <c r="AH304" s="32">
        <v>17600</v>
      </c>
      <c r="AI304" s="32">
        <v>687419</v>
      </c>
      <c r="AJ304" s="32">
        <v>57325</v>
      </c>
      <c r="AK304" s="32">
        <v>0</v>
      </c>
      <c r="AL304" s="32">
        <v>28700</v>
      </c>
      <c r="AM304" s="32">
        <v>14250</v>
      </c>
      <c r="AN304" s="32">
        <v>14375</v>
      </c>
      <c r="AO304" s="32">
        <v>528840</v>
      </c>
      <c r="AP304" s="32">
        <v>12340</v>
      </c>
      <c r="AQ304" s="32">
        <v>0</v>
      </c>
      <c r="AR304" s="32">
        <v>439100</v>
      </c>
      <c r="AS304" s="32">
        <v>19000</v>
      </c>
      <c r="AT304" s="32">
        <v>0</v>
      </c>
      <c r="AU304" s="32">
        <v>0</v>
      </c>
      <c r="AV304" s="32">
        <v>58400</v>
      </c>
      <c r="AW304" s="32"/>
      <c r="AX304" s="26"/>
    </row>
    <row r="305" spans="1:50" x14ac:dyDescent="0.35">
      <c r="A305" t="s">
        <v>1219</v>
      </c>
      <c r="B305" s="33">
        <v>43646</v>
      </c>
      <c r="C305" s="32">
        <v>2284833</v>
      </c>
      <c r="D305" s="32">
        <v>41500</v>
      </c>
      <c r="E305" s="32">
        <v>20000</v>
      </c>
      <c r="F305" s="32">
        <v>0</v>
      </c>
      <c r="G305" s="32">
        <v>0</v>
      </c>
      <c r="H305" s="32">
        <v>0</v>
      </c>
      <c r="I305" s="32">
        <v>0</v>
      </c>
      <c r="J305" s="32">
        <v>0</v>
      </c>
      <c r="K305" s="32">
        <v>0</v>
      </c>
      <c r="L305" s="32">
        <v>21500</v>
      </c>
      <c r="M305" s="32">
        <v>0</v>
      </c>
      <c r="N305" s="32">
        <v>0</v>
      </c>
      <c r="O305" s="32">
        <v>342020</v>
      </c>
      <c r="P305" s="32">
        <v>92600</v>
      </c>
      <c r="Q305" s="32">
        <v>0</v>
      </c>
      <c r="R305" s="32">
        <v>40600</v>
      </c>
      <c r="S305" s="32">
        <v>0</v>
      </c>
      <c r="T305" s="32">
        <v>0</v>
      </c>
      <c r="U305" s="32">
        <v>55000</v>
      </c>
      <c r="V305" s="32">
        <v>0</v>
      </c>
      <c r="W305" s="32">
        <v>0</v>
      </c>
      <c r="X305" s="32">
        <v>0</v>
      </c>
      <c r="Y305" s="32">
        <v>99020</v>
      </c>
      <c r="Z305" s="32">
        <v>28800</v>
      </c>
      <c r="AA305" s="32">
        <v>26000</v>
      </c>
      <c r="AB305" s="32">
        <v>0</v>
      </c>
      <c r="AC305" s="32">
        <v>1318588</v>
      </c>
      <c r="AD305" s="32">
        <v>17500</v>
      </c>
      <c r="AE305" s="32">
        <v>0</v>
      </c>
      <c r="AF305" s="32">
        <v>469188</v>
      </c>
      <c r="AG305" s="32">
        <v>107100</v>
      </c>
      <c r="AH305" s="32">
        <v>17600</v>
      </c>
      <c r="AI305" s="32">
        <v>707200</v>
      </c>
      <c r="AJ305" s="32">
        <v>57325</v>
      </c>
      <c r="AK305" s="32">
        <v>0</v>
      </c>
      <c r="AL305" s="32">
        <v>28700</v>
      </c>
      <c r="AM305" s="32">
        <v>14250</v>
      </c>
      <c r="AN305" s="32">
        <v>14375</v>
      </c>
      <c r="AO305" s="32">
        <v>525400</v>
      </c>
      <c r="AP305" s="32">
        <v>11900</v>
      </c>
      <c r="AQ305" s="32">
        <v>0</v>
      </c>
      <c r="AR305" s="32">
        <v>436100</v>
      </c>
      <c r="AS305" s="32">
        <v>19000</v>
      </c>
      <c r="AT305" s="32">
        <v>0</v>
      </c>
      <c r="AU305" s="32">
        <v>0</v>
      </c>
      <c r="AV305" s="32">
        <v>58400</v>
      </c>
      <c r="AW305" s="32"/>
      <c r="AX305" s="26"/>
    </row>
    <row r="306" spans="1:50" x14ac:dyDescent="0.35">
      <c r="A306" s="125" t="s">
        <v>1219</v>
      </c>
      <c r="B306" s="134">
        <v>44012</v>
      </c>
      <c r="C306" s="135">
        <v>2296131</v>
      </c>
      <c r="D306" s="135">
        <v>41500</v>
      </c>
      <c r="E306" s="135">
        <v>20000</v>
      </c>
      <c r="F306" s="135">
        <v>0</v>
      </c>
      <c r="G306" s="135">
        <v>0</v>
      </c>
      <c r="H306" s="135">
        <v>0</v>
      </c>
      <c r="I306" s="135">
        <v>0</v>
      </c>
      <c r="J306" s="135">
        <v>0</v>
      </c>
      <c r="K306" s="135">
        <v>0</v>
      </c>
      <c r="L306" s="135">
        <v>21500</v>
      </c>
      <c r="M306" s="135">
        <v>0</v>
      </c>
      <c r="N306" s="135">
        <v>0</v>
      </c>
      <c r="O306" s="135">
        <v>346420</v>
      </c>
      <c r="P306" s="135">
        <v>92800</v>
      </c>
      <c r="Q306" s="135">
        <v>0</v>
      </c>
      <c r="R306" s="135">
        <v>40600</v>
      </c>
      <c r="S306" s="135">
        <v>0</v>
      </c>
      <c r="T306" s="135">
        <v>0</v>
      </c>
      <c r="U306" s="135">
        <v>59000</v>
      </c>
      <c r="V306" s="135">
        <v>0</v>
      </c>
      <c r="W306" s="135">
        <v>0</v>
      </c>
      <c r="X306" s="135">
        <v>0</v>
      </c>
      <c r="Y306" s="135">
        <v>100320</v>
      </c>
      <c r="Z306" s="135">
        <v>27700</v>
      </c>
      <c r="AA306" s="135">
        <v>26000</v>
      </c>
      <c r="AB306" s="135">
        <v>0</v>
      </c>
      <c r="AC306" s="135">
        <v>1322786</v>
      </c>
      <c r="AD306" s="135">
        <v>17500</v>
      </c>
      <c r="AE306" s="135">
        <v>0</v>
      </c>
      <c r="AF306" s="135">
        <v>471826</v>
      </c>
      <c r="AG306" s="135">
        <v>107100</v>
      </c>
      <c r="AH306" s="135">
        <v>17600</v>
      </c>
      <c r="AI306" s="135">
        <v>708760</v>
      </c>
      <c r="AJ306" s="135">
        <v>52125</v>
      </c>
      <c r="AK306" s="135">
        <v>0</v>
      </c>
      <c r="AL306" s="135">
        <v>23500</v>
      </c>
      <c r="AM306" s="135">
        <v>14250</v>
      </c>
      <c r="AN306" s="135">
        <v>14375</v>
      </c>
      <c r="AO306" s="135">
        <v>533300</v>
      </c>
      <c r="AP306" s="135">
        <v>12400</v>
      </c>
      <c r="AQ306" s="135">
        <v>0</v>
      </c>
      <c r="AR306" s="135">
        <v>443500</v>
      </c>
      <c r="AS306" s="135">
        <v>19000</v>
      </c>
      <c r="AT306" s="135">
        <v>0</v>
      </c>
      <c r="AU306" s="135">
        <v>0</v>
      </c>
      <c r="AV306" s="135">
        <v>58400</v>
      </c>
      <c r="AW306" s="32"/>
      <c r="AX306" s="26"/>
    </row>
    <row r="307" spans="1:50" x14ac:dyDescent="0.35">
      <c r="B307" s="33"/>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32"/>
      <c r="AL307" s="32"/>
      <c r="AM307" s="32"/>
      <c r="AN307" s="32"/>
      <c r="AO307" s="32"/>
      <c r="AP307" s="32"/>
      <c r="AQ307" s="32"/>
      <c r="AR307" s="32"/>
      <c r="AS307" s="32"/>
      <c r="AT307" s="32"/>
      <c r="AU307" s="32"/>
      <c r="AV307" s="32"/>
      <c r="AW307" s="32"/>
      <c r="AX307" s="26"/>
    </row>
    <row r="308" spans="1:50" x14ac:dyDescent="0.35">
      <c r="B308" s="33"/>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32"/>
      <c r="AL308" s="32"/>
      <c r="AM308" s="32"/>
      <c r="AN308" s="32"/>
      <c r="AO308" s="32"/>
      <c r="AP308" s="32"/>
      <c r="AQ308" s="32"/>
      <c r="AR308" s="32"/>
      <c r="AS308" s="32"/>
      <c r="AT308" s="32"/>
      <c r="AU308" s="32"/>
      <c r="AV308" s="32"/>
      <c r="AW308" s="32"/>
      <c r="AX308" s="26" t="s">
        <v>58</v>
      </c>
    </row>
    <row r="309" spans="1:50" x14ac:dyDescent="0.35">
      <c r="A309" s="2" t="s">
        <v>146</v>
      </c>
      <c r="C309" s="2" t="s">
        <v>140</v>
      </c>
      <c r="D309" s="2"/>
      <c r="E309" s="2"/>
      <c r="F309" s="2"/>
      <c r="G309" s="2"/>
      <c r="H309" s="2"/>
      <c r="I309" s="2"/>
      <c r="J309" s="2"/>
      <c r="K309" s="2"/>
      <c r="L309" s="2"/>
      <c r="M309" s="2"/>
      <c r="N309" s="2"/>
      <c r="O309" s="2"/>
      <c r="P309" s="2"/>
      <c r="Q309" s="2"/>
      <c r="R309" s="2"/>
      <c r="S309" s="2"/>
      <c r="T309" s="2"/>
      <c r="U309" s="2"/>
      <c r="V309" s="2"/>
      <c r="W309" s="2"/>
      <c r="X309" s="2"/>
      <c r="AX309" s="26" t="s">
        <v>58</v>
      </c>
    </row>
    <row r="310" spans="1:50" x14ac:dyDescent="0.35">
      <c r="A310" s="2" t="s">
        <v>147</v>
      </c>
      <c r="C310" s="2"/>
      <c r="D310" s="2" t="s">
        <v>141</v>
      </c>
      <c r="O310" s="2" t="s">
        <v>142</v>
      </c>
      <c r="AC310" s="2" t="s">
        <v>143</v>
      </c>
      <c r="AJ310" s="2" t="s">
        <v>144</v>
      </c>
      <c r="AO310" s="2" t="s">
        <v>145</v>
      </c>
      <c r="AX310" s="26" t="s">
        <v>58</v>
      </c>
    </row>
    <row r="311" spans="1:50" x14ac:dyDescent="0.35">
      <c r="A311" s="2" t="s">
        <v>61</v>
      </c>
      <c r="E311" s="2" t="s">
        <v>67</v>
      </c>
      <c r="F311" s="2" t="s">
        <v>120</v>
      </c>
      <c r="G311" s="2" t="s">
        <v>124</v>
      </c>
      <c r="H311" s="2" t="s">
        <v>116</v>
      </c>
      <c r="I311" s="2" t="s">
        <v>79</v>
      </c>
      <c r="J311" s="2" t="s">
        <v>117</v>
      </c>
      <c r="K311" s="2" t="s">
        <v>123</v>
      </c>
      <c r="L311" s="2" t="s">
        <v>84</v>
      </c>
      <c r="M311" s="2" t="s">
        <v>121</v>
      </c>
      <c r="N311" s="2" t="s">
        <v>89</v>
      </c>
      <c r="P311" s="2" t="s">
        <v>69</v>
      </c>
      <c r="Q311" s="2" t="s">
        <v>70</v>
      </c>
      <c r="R311" s="2" t="s">
        <v>71</v>
      </c>
      <c r="S311" s="2" t="s">
        <v>72</v>
      </c>
      <c r="T311" s="2" t="s">
        <v>74</v>
      </c>
      <c r="U311" s="2" t="s">
        <v>75</v>
      </c>
      <c r="V311" s="2" t="s">
        <v>127</v>
      </c>
      <c r="W311" s="2" t="s">
        <v>128</v>
      </c>
      <c r="X311" s="2" t="s">
        <v>81</v>
      </c>
      <c r="Y311" s="2" t="s">
        <v>82</v>
      </c>
      <c r="Z311" s="2" t="s">
        <v>83</v>
      </c>
      <c r="AA311" s="2" t="s">
        <v>85</v>
      </c>
      <c r="AB311" s="2" t="s">
        <v>90</v>
      </c>
      <c r="AD311" t="s">
        <v>62</v>
      </c>
      <c r="AE311" t="s">
        <v>64</v>
      </c>
      <c r="AF311" t="s">
        <v>73</v>
      </c>
      <c r="AG311" t="s">
        <v>76</v>
      </c>
      <c r="AH311" t="s">
        <v>80</v>
      </c>
      <c r="AI311" t="s">
        <v>86</v>
      </c>
      <c r="AK311" t="s">
        <v>66</v>
      </c>
      <c r="AL311" t="s">
        <v>77</v>
      </c>
      <c r="AM311" t="s">
        <v>87</v>
      </c>
      <c r="AN311" t="s">
        <v>91</v>
      </c>
      <c r="AP311" t="s">
        <v>63</v>
      </c>
      <c r="AQ311" t="s">
        <v>134</v>
      </c>
      <c r="AR311" t="s">
        <v>65</v>
      </c>
      <c r="AS311" t="s">
        <v>68</v>
      </c>
      <c r="AT311" t="s">
        <v>78</v>
      </c>
      <c r="AU311" t="s">
        <v>135</v>
      </c>
      <c r="AV311" t="s">
        <v>88</v>
      </c>
      <c r="AX311" s="26" t="s">
        <v>58</v>
      </c>
    </row>
    <row r="312" spans="1:50" x14ac:dyDescent="0.35">
      <c r="A312" s="2" t="s">
        <v>158</v>
      </c>
      <c r="B312" s="2" t="s">
        <v>155</v>
      </c>
      <c r="AX312" s="26" t="s">
        <v>58</v>
      </c>
    </row>
    <row r="313" spans="1:50" ht="16" customHeight="1" x14ac:dyDescent="0.35">
      <c r="B313" s="29" t="s">
        <v>57</v>
      </c>
      <c r="C313" s="30" t="s">
        <v>152</v>
      </c>
      <c r="D313" s="30" t="s">
        <v>152</v>
      </c>
      <c r="E313" s="30" t="s">
        <v>152</v>
      </c>
      <c r="F313" s="30" t="s">
        <v>152</v>
      </c>
      <c r="G313" s="30" t="s">
        <v>152</v>
      </c>
      <c r="H313" s="30" t="s">
        <v>152</v>
      </c>
      <c r="I313" s="30" t="s">
        <v>152</v>
      </c>
      <c r="J313" s="30" t="s">
        <v>152</v>
      </c>
      <c r="K313" s="30" t="s">
        <v>152</v>
      </c>
      <c r="L313" s="30" t="s">
        <v>152</v>
      </c>
      <c r="M313" s="30" t="s">
        <v>152</v>
      </c>
      <c r="N313" s="30" t="s">
        <v>152</v>
      </c>
      <c r="O313" s="30" t="s">
        <v>152</v>
      </c>
      <c r="P313" s="30" t="s">
        <v>152</v>
      </c>
      <c r="Q313" s="30" t="s">
        <v>152</v>
      </c>
      <c r="R313" s="30" t="s">
        <v>152</v>
      </c>
      <c r="S313" s="30" t="s">
        <v>152</v>
      </c>
      <c r="T313" s="30" t="s">
        <v>152</v>
      </c>
      <c r="U313" s="30" t="s">
        <v>152</v>
      </c>
      <c r="V313" s="30" t="s">
        <v>152</v>
      </c>
      <c r="W313" s="30" t="s">
        <v>152</v>
      </c>
      <c r="X313" s="30" t="s">
        <v>152</v>
      </c>
      <c r="Y313" s="30" t="s">
        <v>152</v>
      </c>
      <c r="Z313" s="30" t="s">
        <v>152</v>
      </c>
      <c r="AA313" s="30" t="s">
        <v>152</v>
      </c>
      <c r="AB313" s="30" t="s">
        <v>152</v>
      </c>
      <c r="AC313" s="30" t="s">
        <v>152</v>
      </c>
      <c r="AD313" s="30" t="s">
        <v>152</v>
      </c>
      <c r="AE313" s="30" t="s">
        <v>152</v>
      </c>
      <c r="AF313" s="30" t="s">
        <v>152</v>
      </c>
      <c r="AG313" s="30" t="s">
        <v>152</v>
      </c>
      <c r="AH313" s="30" t="s">
        <v>152</v>
      </c>
      <c r="AI313" s="30" t="s">
        <v>152</v>
      </c>
      <c r="AJ313" s="30" t="s">
        <v>152</v>
      </c>
      <c r="AK313" s="30" t="s">
        <v>152</v>
      </c>
      <c r="AL313" s="30" t="s">
        <v>152</v>
      </c>
      <c r="AM313" s="30" t="s">
        <v>152</v>
      </c>
      <c r="AN313" s="30" t="s">
        <v>152</v>
      </c>
      <c r="AO313" s="30" t="s">
        <v>152</v>
      </c>
      <c r="AP313" s="30" t="s">
        <v>152</v>
      </c>
      <c r="AQ313" s="30" t="s">
        <v>152</v>
      </c>
      <c r="AR313" s="30" t="s">
        <v>152</v>
      </c>
      <c r="AS313" s="30" t="s">
        <v>152</v>
      </c>
      <c r="AT313" s="30" t="s">
        <v>152</v>
      </c>
      <c r="AU313" s="30" t="s">
        <v>152</v>
      </c>
      <c r="AV313" s="30" t="s">
        <v>152</v>
      </c>
      <c r="AW313" s="30"/>
      <c r="AX313" s="26" t="s">
        <v>58</v>
      </c>
    </row>
    <row r="314" spans="1:50" x14ac:dyDescent="0.35">
      <c r="A314" t="s">
        <v>158</v>
      </c>
      <c r="B314" s="33">
        <v>44012</v>
      </c>
      <c r="C314" s="32">
        <v>20092219</v>
      </c>
      <c r="D314" s="32">
        <v>1291100</v>
      </c>
      <c r="E314" s="32">
        <v>190200</v>
      </c>
      <c r="F314" s="32">
        <v>0</v>
      </c>
      <c r="G314" s="32">
        <v>0</v>
      </c>
      <c r="H314" s="32">
        <v>0</v>
      </c>
      <c r="I314" s="32">
        <v>438100</v>
      </c>
      <c r="J314" s="32">
        <v>0</v>
      </c>
      <c r="K314" s="32">
        <v>0</v>
      </c>
      <c r="L314" s="32">
        <v>639800</v>
      </c>
      <c r="M314" s="32">
        <v>0</v>
      </c>
      <c r="N314" s="32">
        <v>23000</v>
      </c>
      <c r="O314" s="32">
        <v>4441124</v>
      </c>
      <c r="P314" s="32">
        <v>1097200</v>
      </c>
      <c r="Q314" s="32">
        <v>470800</v>
      </c>
      <c r="R314" s="32">
        <v>415930</v>
      </c>
      <c r="S314" s="32">
        <v>306000</v>
      </c>
      <c r="T314" s="32">
        <v>147000</v>
      </c>
      <c r="U314" s="32">
        <v>483000</v>
      </c>
      <c r="V314" s="32">
        <v>0</v>
      </c>
      <c r="W314" s="32">
        <v>0</v>
      </c>
      <c r="X314" s="32">
        <v>94000</v>
      </c>
      <c r="Y314" s="32">
        <v>633000</v>
      </c>
      <c r="Z314" s="32">
        <v>559194</v>
      </c>
      <c r="AA314" s="32">
        <v>185000</v>
      </c>
      <c r="AB314" s="32">
        <v>50000</v>
      </c>
      <c r="AC314" s="32">
        <v>10592395</v>
      </c>
      <c r="AD314" s="32">
        <v>145600</v>
      </c>
      <c r="AE314" s="32">
        <v>92700</v>
      </c>
      <c r="AF314" s="32">
        <v>3569295</v>
      </c>
      <c r="AG314" s="32">
        <v>415000</v>
      </c>
      <c r="AH314" s="32">
        <v>152000</v>
      </c>
      <c r="AI314" s="32">
        <v>6217800</v>
      </c>
      <c r="AJ314" s="32">
        <v>750200</v>
      </c>
      <c r="AK314" s="32">
        <v>111700</v>
      </c>
      <c r="AL314" s="32">
        <v>232900</v>
      </c>
      <c r="AM314" s="32">
        <v>214200</v>
      </c>
      <c r="AN314" s="32">
        <v>191400</v>
      </c>
      <c r="AO314" s="32">
        <v>3017400</v>
      </c>
      <c r="AP314" s="32">
        <v>178500</v>
      </c>
      <c r="AQ314" s="32">
        <v>0</v>
      </c>
      <c r="AR314" s="32">
        <v>2009400</v>
      </c>
      <c r="AS314" s="32">
        <v>152000</v>
      </c>
      <c r="AT314" s="32">
        <v>5000</v>
      </c>
      <c r="AU314" s="32">
        <v>0</v>
      </c>
      <c r="AV314" s="32">
        <v>672500</v>
      </c>
      <c r="AW314" s="32"/>
      <c r="AX314" s="26" t="s">
        <v>58</v>
      </c>
    </row>
    <row r="315" spans="1:50" ht="16" customHeight="1" x14ac:dyDescent="0.35">
      <c r="A315" s="2" t="s">
        <v>158</v>
      </c>
      <c r="B315" s="29" t="s">
        <v>57</v>
      </c>
      <c r="C315" s="30" t="s">
        <v>156</v>
      </c>
      <c r="D315" s="30" t="s">
        <v>156</v>
      </c>
      <c r="E315" s="30" t="s">
        <v>156</v>
      </c>
      <c r="F315" s="30" t="s">
        <v>156</v>
      </c>
      <c r="G315" s="30" t="s">
        <v>156</v>
      </c>
      <c r="H315" s="30" t="s">
        <v>156</v>
      </c>
      <c r="I315" s="30" t="s">
        <v>156</v>
      </c>
      <c r="J315" s="30" t="s">
        <v>156</v>
      </c>
      <c r="K315" s="30" t="s">
        <v>156</v>
      </c>
      <c r="L315" s="30" t="s">
        <v>156</v>
      </c>
      <c r="M315" s="30" t="s">
        <v>156</v>
      </c>
      <c r="N315" s="30" t="s">
        <v>156</v>
      </c>
      <c r="O315" s="30" t="s">
        <v>156</v>
      </c>
      <c r="P315" s="30" t="s">
        <v>156</v>
      </c>
      <c r="Q315" s="30" t="s">
        <v>156</v>
      </c>
      <c r="R315" s="30" t="s">
        <v>156</v>
      </c>
      <c r="S315" s="30" t="s">
        <v>156</v>
      </c>
      <c r="T315" s="30" t="s">
        <v>156</v>
      </c>
      <c r="U315" s="30" t="s">
        <v>156</v>
      </c>
      <c r="V315" s="30" t="s">
        <v>156</v>
      </c>
      <c r="W315" s="30" t="s">
        <v>156</v>
      </c>
      <c r="X315" s="30" t="s">
        <v>156</v>
      </c>
      <c r="Y315" s="30" t="s">
        <v>156</v>
      </c>
      <c r="Z315" s="30" t="s">
        <v>156</v>
      </c>
      <c r="AA315" s="30" t="s">
        <v>156</v>
      </c>
      <c r="AB315" s="30" t="s">
        <v>156</v>
      </c>
      <c r="AC315" s="30" t="s">
        <v>156</v>
      </c>
      <c r="AD315" s="30" t="s">
        <v>156</v>
      </c>
      <c r="AE315" s="30" t="s">
        <v>156</v>
      </c>
      <c r="AF315" s="30" t="s">
        <v>156</v>
      </c>
      <c r="AG315" s="30" t="s">
        <v>156</v>
      </c>
      <c r="AH315" s="30" t="s">
        <v>156</v>
      </c>
      <c r="AI315" s="30" t="s">
        <v>156</v>
      </c>
      <c r="AJ315" s="30" t="s">
        <v>156</v>
      </c>
      <c r="AK315" s="30" t="s">
        <v>156</v>
      </c>
      <c r="AL315" s="30" t="s">
        <v>156</v>
      </c>
      <c r="AM315" s="30" t="s">
        <v>156</v>
      </c>
      <c r="AN315" s="30" t="s">
        <v>156</v>
      </c>
      <c r="AO315" s="30" t="s">
        <v>156</v>
      </c>
      <c r="AP315" s="30" t="s">
        <v>156</v>
      </c>
      <c r="AQ315" s="30" t="s">
        <v>156</v>
      </c>
      <c r="AR315" s="30" t="s">
        <v>156</v>
      </c>
      <c r="AS315" s="30" t="s">
        <v>156</v>
      </c>
      <c r="AT315" s="30" t="s">
        <v>156</v>
      </c>
      <c r="AU315" s="30" t="s">
        <v>156</v>
      </c>
      <c r="AV315" s="30" t="s">
        <v>156</v>
      </c>
      <c r="AW315" s="30"/>
      <c r="AX315" s="26" t="s">
        <v>58</v>
      </c>
    </row>
    <row r="316" spans="1:50" x14ac:dyDescent="0.35">
      <c r="A316" t="s">
        <v>158</v>
      </c>
      <c r="B316" s="33">
        <v>44012</v>
      </c>
      <c r="C316" s="32">
        <v>19634219</v>
      </c>
      <c r="D316" s="32">
        <v>941100</v>
      </c>
      <c r="E316" s="32">
        <v>190200</v>
      </c>
      <c r="F316" s="32">
        <v>0</v>
      </c>
      <c r="G316" s="32">
        <v>0</v>
      </c>
      <c r="H316" s="32">
        <v>0</v>
      </c>
      <c r="I316" s="32">
        <v>438100</v>
      </c>
      <c r="J316" s="32">
        <v>0</v>
      </c>
      <c r="K316" s="32">
        <v>0</v>
      </c>
      <c r="L316" s="32">
        <v>289800</v>
      </c>
      <c r="M316" s="32">
        <v>0</v>
      </c>
      <c r="N316" s="32">
        <v>23000</v>
      </c>
      <c r="O316" s="32">
        <v>4391124</v>
      </c>
      <c r="P316" s="32">
        <v>1097200</v>
      </c>
      <c r="Q316" s="32">
        <v>470800</v>
      </c>
      <c r="R316" s="32">
        <v>415930</v>
      </c>
      <c r="S316" s="32">
        <v>306000</v>
      </c>
      <c r="T316" s="32">
        <v>147000</v>
      </c>
      <c r="U316" s="32">
        <v>483000</v>
      </c>
      <c r="V316" s="32">
        <v>0</v>
      </c>
      <c r="W316" s="32">
        <v>0</v>
      </c>
      <c r="X316" s="32">
        <v>94000</v>
      </c>
      <c r="Y316" s="32">
        <v>633000</v>
      </c>
      <c r="Z316" s="32">
        <v>559194</v>
      </c>
      <c r="AA316" s="32">
        <v>185000</v>
      </c>
      <c r="AB316" s="32">
        <v>0</v>
      </c>
      <c r="AC316" s="32">
        <v>10554395</v>
      </c>
      <c r="AD316" s="32">
        <v>145600</v>
      </c>
      <c r="AE316" s="32">
        <v>92700</v>
      </c>
      <c r="AF316" s="32">
        <v>3569295</v>
      </c>
      <c r="AG316" s="32">
        <v>415000</v>
      </c>
      <c r="AH316" s="32">
        <v>152000</v>
      </c>
      <c r="AI316" s="32">
        <v>6179800</v>
      </c>
      <c r="AJ316" s="32">
        <v>740200</v>
      </c>
      <c r="AK316" s="32">
        <v>111700</v>
      </c>
      <c r="AL316" s="32">
        <v>222900</v>
      </c>
      <c r="AM316" s="32">
        <v>214200</v>
      </c>
      <c r="AN316" s="32">
        <v>191400</v>
      </c>
      <c r="AO316" s="32">
        <v>3007400</v>
      </c>
      <c r="AP316" s="32">
        <v>178500</v>
      </c>
      <c r="AQ316" s="32">
        <v>0</v>
      </c>
      <c r="AR316" s="32">
        <v>1999400</v>
      </c>
      <c r="AS316" s="32">
        <v>152000</v>
      </c>
      <c r="AT316" s="32">
        <v>5000</v>
      </c>
      <c r="AU316" s="32">
        <v>0</v>
      </c>
      <c r="AV316" s="32">
        <v>672500</v>
      </c>
      <c r="AW316" s="32"/>
      <c r="AX316" s="26" t="s">
        <v>58</v>
      </c>
    </row>
    <row r="317" spans="1:50" x14ac:dyDescent="0.35">
      <c r="A317" s="2" t="s">
        <v>158</v>
      </c>
      <c r="B317" s="29" t="s">
        <v>57</v>
      </c>
      <c r="C317" s="30" t="s">
        <v>157</v>
      </c>
      <c r="D317" s="30" t="s">
        <v>157</v>
      </c>
      <c r="E317" s="30" t="s">
        <v>157</v>
      </c>
      <c r="F317" s="30" t="s">
        <v>157</v>
      </c>
      <c r="G317" s="30" t="s">
        <v>157</v>
      </c>
      <c r="H317" s="30" t="s">
        <v>157</v>
      </c>
      <c r="I317" s="30" t="s">
        <v>157</v>
      </c>
      <c r="J317" s="30" t="s">
        <v>157</v>
      </c>
      <c r="K317" s="30" t="s">
        <v>157</v>
      </c>
      <c r="L317" s="30" t="s">
        <v>157</v>
      </c>
      <c r="M317" s="30" t="s">
        <v>157</v>
      </c>
      <c r="N317" s="30" t="s">
        <v>157</v>
      </c>
      <c r="O317" s="30" t="s">
        <v>157</v>
      </c>
      <c r="P317" s="30" t="s">
        <v>157</v>
      </c>
      <c r="Q317" s="30" t="s">
        <v>157</v>
      </c>
      <c r="R317" s="30" t="s">
        <v>157</v>
      </c>
      <c r="S317" s="30" t="s">
        <v>157</v>
      </c>
      <c r="T317" s="30" t="s">
        <v>157</v>
      </c>
      <c r="U317" s="30" t="s">
        <v>157</v>
      </c>
      <c r="V317" s="30" t="s">
        <v>157</v>
      </c>
      <c r="W317" s="30" t="s">
        <v>157</v>
      </c>
      <c r="X317" s="30" t="s">
        <v>157</v>
      </c>
      <c r="Y317" s="30" t="s">
        <v>157</v>
      </c>
      <c r="Z317" s="30" t="s">
        <v>157</v>
      </c>
      <c r="AA317" s="30" t="s">
        <v>157</v>
      </c>
      <c r="AB317" s="30" t="s">
        <v>157</v>
      </c>
      <c r="AC317" s="30" t="s">
        <v>157</v>
      </c>
      <c r="AD317" s="30" t="s">
        <v>157</v>
      </c>
      <c r="AE317" s="30" t="s">
        <v>157</v>
      </c>
      <c r="AF317" s="30" t="s">
        <v>157</v>
      </c>
      <c r="AG317" s="30" t="s">
        <v>157</v>
      </c>
      <c r="AH317" s="30" t="s">
        <v>157</v>
      </c>
      <c r="AI317" s="30" t="s">
        <v>157</v>
      </c>
      <c r="AJ317" s="30" t="s">
        <v>157</v>
      </c>
      <c r="AK317" s="30" t="s">
        <v>157</v>
      </c>
      <c r="AL317" s="30" t="s">
        <v>157</v>
      </c>
      <c r="AM317" s="30" t="s">
        <v>157</v>
      </c>
      <c r="AN317" s="30" t="s">
        <v>157</v>
      </c>
      <c r="AO317" s="30" t="s">
        <v>157</v>
      </c>
      <c r="AP317" s="30" t="s">
        <v>157</v>
      </c>
      <c r="AQ317" s="30" t="s">
        <v>157</v>
      </c>
      <c r="AR317" s="30" t="s">
        <v>157</v>
      </c>
      <c r="AS317" s="30" t="s">
        <v>157</v>
      </c>
      <c r="AT317" s="30" t="s">
        <v>157</v>
      </c>
      <c r="AU317" s="30" t="s">
        <v>157</v>
      </c>
      <c r="AV317" s="30" t="s">
        <v>157</v>
      </c>
      <c r="AW317" s="30"/>
      <c r="AX317" s="26" t="s">
        <v>58</v>
      </c>
    </row>
    <row r="318" spans="1:50" x14ac:dyDescent="0.35">
      <c r="A318" t="s">
        <v>158</v>
      </c>
      <c r="B318" s="33">
        <v>44012</v>
      </c>
      <c r="C318" s="32">
        <v>458000</v>
      </c>
      <c r="D318" s="32">
        <v>350000</v>
      </c>
      <c r="E318" s="32">
        <v>0</v>
      </c>
      <c r="F318" s="32">
        <v>0</v>
      </c>
      <c r="G318" s="32">
        <v>0</v>
      </c>
      <c r="H318" s="32">
        <v>0</v>
      </c>
      <c r="I318" s="32">
        <v>0</v>
      </c>
      <c r="J318" s="32">
        <v>0</v>
      </c>
      <c r="K318" s="32">
        <v>0</v>
      </c>
      <c r="L318" s="32">
        <v>350000</v>
      </c>
      <c r="M318" s="32">
        <v>0</v>
      </c>
      <c r="N318" s="32">
        <v>0</v>
      </c>
      <c r="O318" s="32">
        <v>50000</v>
      </c>
      <c r="P318" s="32">
        <v>0</v>
      </c>
      <c r="Q318" s="32">
        <v>0</v>
      </c>
      <c r="R318" s="32">
        <v>0</v>
      </c>
      <c r="S318" s="32">
        <v>0</v>
      </c>
      <c r="T318" s="32">
        <v>0</v>
      </c>
      <c r="U318" s="32">
        <v>0</v>
      </c>
      <c r="V318" s="32">
        <v>0</v>
      </c>
      <c r="W318" s="32">
        <v>0</v>
      </c>
      <c r="X318" s="32">
        <v>0</v>
      </c>
      <c r="Y318" s="32">
        <v>0</v>
      </c>
      <c r="Z318" s="32">
        <v>0</v>
      </c>
      <c r="AA318" s="32">
        <v>0</v>
      </c>
      <c r="AB318" s="32">
        <v>50000</v>
      </c>
      <c r="AC318" s="32">
        <v>38000</v>
      </c>
      <c r="AD318" s="32">
        <v>0</v>
      </c>
      <c r="AE318" s="32">
        <v>0</v>
      </c>
      <c r="AF318" s="32">
        <v>0</v>
      </c>
      <c r="AG318" s="32">
        <v>0</v>
      </c>
      <c r="AH318" s="32">
        <v>0</v>
      </c>
      <c r="AI318" s="32">
        <v>38000</v>
      </c>
      <c r="AJ318" s="32">
        <v>10000</v>
      </c>
      <c r="AK318" s="32">
        <v>0</v>
      </c>
      <c r="AL318" s="32">
        <v>10000</v>
      </c>
      <c r="AM318" s="32">
        <v>0</v>
      </c>
      <c r="AN318" s="32">
        <v>0</v>
      </c>
      <c r="AO318" s="32">
        <v>10000</v>
      </c>
      <c r="AP318" s="32">
        <v>0</v>
      </c>
      <c r="AQ318" s="32">
        <v>0</v>
      </c>
      <c r="AR318" s="32">
        <v>10000</v>
      </c>
      <c r="AS318" s="32">
        <v>0</v>
      </c>
      <c r="AT318" s="32">
        <v>0</v>
      </c>
      <c r="AU318" s="32">
        <v>0</v>
      </c>
      <c r="AV318" s="32">
        <v>0</v>
      </c>
      <c r="AW318" s="32"/>
      <c r="AX318" s="26" t="s">
        <v>58</v>
      </c>
    </row>
    <row r="319" spans="1:50" x14ac:dyDescent="0.35">
      <c r="B319" s="33"/>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32"/>
      <c r="AL319" s="32"/>
      <c r="AM319" s="32"/>
      <c r="AN319" s="32"/>
      <c r="AO319" s="32"/>
      <c r="AP319" s="32"/>
      <c r="AQ319" s="32"/>
      <c r="AR319" s="32"/>
      <c r="AS319" s="32"/>
      <c r="AT319" s="32"/>
      <c r="AU319" s="32"/>
      <c r="AV319" s="32"/>
      <c r="AW319" s="32"/>
      <c r="AX319" s="26" t="s">
        <v>58</v>
      </c>
    </row>
    <row r="320" spans="1:50" x14ac:dyDescent="0.35">
      <c r="A320" s="2" t="s">
        <v>159</v>
      </c>
      <c r="B320" s="2" t="s">
        <v>161</v>
      </c>
      <c r="AX320" s="26" t="s">
        <v>58</v>
      </c>
    </row>
    <row r="321" spans="1:50" ht="16" customHeight="1" x14ac:dyDescent="0.35">
      <c r="B321" s="29" t="s">
        <v>57</v>
      </c>
      <c r="C321" s="30" t="s">
        <v>152</v>
      </c>
      <c r="D321" s="30" t="s">
        <v>152</v>
      </c>
      <c r="E321" s="30" t="s">
        <v>152</v>
      </c>
      <c r="F321" s="30" t="s">
        <v>152</v>
      </c>
      <c r="G321" s="30" t="s">
        <v>152</v>
      </c>
      <c r="H321" s="30" t="s">
        <v>152</v>
      </c>
      <c r="I321" s="30" t="s">
        <v>152</v>
      </c>
      <c r="J321" s="30" t="s">
        <v>152</v>
      </c>
      <c r="K321" s="30" t="s">
        <v>152</v>
      </c>
      <c r="L321" s="30" t="s">
        <v>152</v>
      </c>
      <c r="M321" s="30" t="s">
        <v>152</v>
      </c>
      <c r="N321" s="30" t="s">
        <v>152</v>
      </c>
      <c r="O321" s="30" t="s">
        <v>152</v>
      </c>
      <c r="P321" s="30" t="s">
        <v>152</v>
      </c>
      <c r="Q321" s="30" t="s">
        <v>152</v>
      </c>
      <c r="R321" s="30" t="s">
        <v>152</v>
      </c>
      <c r="S321" s="30" t="s">
        <v>152</v>
      </c>
      <c r="T321" s="30" t="s">
        <v>152</v>
      </c>
      <c r="U321" s="30" t="s">
        <v>152</v>
      </c>
      <c r="V321" s="30" t="s">
        <v>152</v>
      </c>
      <c r="W321" s="30" t="s">
        <v>152</v>
      </c>
      <c r="X321" s="30" t="s">
        <v>152</v>
      </c>
      <c r="Y321" s="30" t="s">
        <v>152</v>
      </c>
      <c r="Z321" s="30" t="s">
        <v>152</v>
      </c>
      <c r="AA321" s="30" t="s">
        <v>152</v>
      </c>
      <c r="AB321" s="30" t="s">
        <v>152</v>
      </c>
      <c r="AC321" s="30" t="s">
        <v>152</v>
      </c>
      <c r="AD321" s="30" t="s">
        <v>152</v>
      </c>
      <c r="AE321" s="30" t="s">
        <v>152</v>
      </c>
      <c r="AF321" s="30" t="s">
        <v>152</v>
      </c>
      <c r="AG321" s="30" t="s">
        <v>152</v>
      </c>
      <c r="AH321" s="30" t="s">
        <v>152</v>
      </c>
      <c r="AI321" s="30" t="s">
        <v>152</v>
      </c>
      <c r="AJ321" s="30" t="s">
        <v>152</v>
      </c>
      <c r="AK321" s="30" t="s">
        <v>152</v>
      </c>
      <c r="AL321" s="30" t="s">
        <v>152</v>
      </c>
      <c r="AM321" s="30" t="s">
        <v>152</v>
      </c>
      <c r="AN321" s="30" t="s">
        <v>152</v>
      </c>
      <c r="AO321" s="30" t="s">
        <v>152</v>
      </c>
      <c r="AP321" s="30" t="s">
        <v>152</v>
      </c>
      <c r="AQ321" s="30" t="s">
        <v>152</v>
      </c>
      <c r="AR321" s="30" t="s">
        <v>152</v>
      </c>
      <c r="AS321" s="30" t="s">
        <v>152</v>
      </c>
      <c r="AT321" s="30" t="s">
        <v>152</v>
      </c>
      <c r="AU321" s="30" t="s">
        <v>152</v>
      </c>
      <c r="AV321" s="30" t="s">
        <v>152</v>
      </c>
      <c r="AW321" s="30"/>
      <c r="AX321" s="26" t="s">
        <v>58</v>
      </c>
    </row>
    <row r="322" spans="1:50" x14ac:dyDescent="0.35">
      <c r="A322" t="s">
        <v>159</v>
      </c>
      <c r="B322" s="33">
        <v>44012</v>
      </c>
      <c r="C322" s="32">
        <v>9170843</v>
      </c>
      <c r="D322" s="32">
        <v>554400</v>
      </c>
      <c r="E322" s="32">
        <v>104600</v>
      </c>
      <c r="F322" s="32">
        <v>0</v>
      </c>
      <c r="G322" s="32">
        <v>0</v>
      </c>
      <c r="H322" s="32">
        <v>0</v>
      </c>
      <c r="I322" s="32">
        <v>165000</v>
      </c>
      <c r="J322" s="32">
        <v>0</v>
      </c>
      <c r="K322" s="32">
        <v>0</v>
      </c>
      <c r="L322" s="32">
        <v>276200</v>
      </c>
      <c r="M322" s="32">
        <v>0</v>
      </c>
      <c r="N322" s="32">
        <v>8600</v>
      </c>
      <c r="O322" s="32">
        <v>1842942</v>
      </c>
      <c r="P322" s="32">
        <v>476400</v>
      </c>
      <c r="Q322" s="32">
        <v>290200</v>
      </c>
      <c r="R322" s="32">
        <v>161000</v>
      </c>
      <c r="S322" s="32">
        <v>134000</v>
      </c>
      <c r="T322" s="32">
        <v>89000</v>
      </c>
      <c r="U322" s="32">
        <v>284000</v>
      </c>
      <c r="V322" s="32">
        <v>0</v>
      </c>
      <c r="W322" s="32">
        <v>0</v>
      </c>
      <c r="X322" s="32">
        <v>0</v>
      </c>
      <c r="Y322" s="32">
        <v>164500</v>
      </c>
      <c r="Z322" s="32">
        <v>220342</v>
      </c>
      <c r="AA322" s="32">
        <v>0</v>
      </c>
      <c r="AB322" s="32">
        <v>23500</v>
      </c>
      <c r="AC322" s="32">
        <v>4876495</v>
      </c>
      <c r="AD322" s="32">
        <v>47000</v>
      </c>
      <c r="AE322" s="32">
        <v>48850</v>
      </c>
      <c r="AF322" s="32">
        <v>1760470</v>
      </c>
      <c r="AG322" s="32">
        <v>354875</v>
      </c>
      <c r="AH322" s="32">
        <v>34300</v>
      </c>
      <c r="AI322" s="32">
        <v>2631000</v>
      </c>
      <c r="AJ322" s="32">
        <v>276600</v>
      </c>
      <c r="AK322" s="32">
        <v>33500</v>
      </c>
      <c r="AL322" s="32">
        <v>129600</v>
      </c>
      <c r="AM322" s="32">
        <v>34500</v>
      </c>
      <c r="AN322" s="32">
        <v>79000</v>
      </c>
      <c r="AO322" s="32">
        <v>1620406</v>
      </c>
      <c r="AP322" s="32">
        <v>26000</v>
      </c>
      <c r="AQ322" s="32">
        <v>0</v>
      </c>
      <c r="AR322" s="32">
        <v>1201556</v>
      </c>
      <c r="AS322" s="32">
        <v>71000</v>
      </c>
      <c r="AT322" s="32">
        <v>2750</v>
      </c>
      <c r="AU322" s="32">
        <v>0</v>
      </c>
      <c r="AV322" s="32">
        <v>319100</v>
      </c>
      <c r="AW322" s="32"/>
      <c r="AX322" s="26" t="s">
        <v>58</v>
      </c>
    </row>
    <row r="323" spans="1:50" x14ac:dyDescent="0.35">
      <c r="B323" s="33"/>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32"/>
      <c r="AL323" s="32"/>
      <c r="AM323" s="32"/>
      <c r="AN323" s="32"/>
      <c r="AO323" s="32"/>
      <c r="AP323" s="32"/>
      <c r="AQ323" s="32"/>
      <c r="AR323" s="32"/>
      <c r="AS323" s="32"/>
      <c r="AT323" s="32"/>
      <c r="AU323" s="32"/>
      <c r="AV323" s="32"/>
      <c r="AW323" s="32"/>
      <c r="AX323" s="26"/>
    </row>
    <row r="324" spans="1:50" x14ac:dyDescent="0.35">
      <c r="A324" s="2" t="s">
        <v>162</v>
      </c>
      <c r="B324" s="2" t="s">
        <v>163</v>
      </c>
      <c r="AX324" s="26" t="s">
        <v>58</v>
      </c>
    </row>
    <row r="325" spans="1:50" ht="16" customHeight="1" x14ac:dyDescent="0.35">
      <c r="B325" s="29" t="s">
        <v>57</v>
      </c>
      <c r="C325" s="30" t="s">
        <v>152</v>
      </c>
      <c r="D325" s="30" t="s">
        <v>152</v>
      </c>
      <c r="E325" s="30" t="s">
        <v>152</v>
      </c>
      <c r="F325" s="30" t="s">
        <v>152</v>
      </c>
      <c r="G325" s="30" t="s">
        <v>152</v>
      </c>
      <c r="H325" s="30" t="s">
        <v>152</v>
      </c>
      <c r="I325" s="30" t="s">
        <v>152</v>
      </c>
      <c r="J325" s="30" t="s">
        <v>152</v>
      </c>
      <c r="K325" s="30" t="s">
        <v>152</v>
      </c>
      <c r="L325" s="30" t="s">
        <v>152</v>
      </c>
      <c r="M325" s="30" t="s">
        <v>152</v>
      </c>
      <c r="N325" s="30" t="s">
        <v>152</v>
      </c>
      <c r="O325" s="30" t="s">
        <v>152</v>
      </c>
      <c r="P325" s="30" t="s">
        <v>152</v>
      </c>
      <c r="Q325" s="30" t="s">
        <v>152</v>
      </c>
      <c r="R325" s="30" t="s">
        <v>152</v>
      </c>
      <c r="S325" s="30" t="s">
        <v>152</v>
      </c>
      <c r="T325" s="30" t="s">
        <v>152</v>
      </c>
      <c r="U325" s="30" t="s">
        <v>152</v>
      </c>
      <c r="V325" s="30" t="s">
        <v>152</v>
      </c>
      <c r="W325" s="30" t="s">
        <v>152</v>
      </c>
      <c r="X325" s="30" t="s">
        <v>152</v>
      </c>
      <c r="Y325" s="30" t="s">
        <v>152</v>
      </c>
      <c r="Z325" s="30" t="s">
        <v>152</v>
      </c>
      <c r="AA325" s="30" t="s">
        <v>152</v>
      </c>
      <c r="AB325" s="30" t="s">
        <v>152</v>
      </c>
      <c r="AC325" s="30" t="s">
        <v>152</v>
      </c>
      <c r="AD325" s="30" t="s">
        <v>152</v>
      </c>
      <c r="AE325" s="30" t="s">
        <v>152</v>
      </c>
      <c r="AF325" s="30" t="s">
        <v>152</v>
      </c>
      <c r="AG325" s="30" t="s">
        <v>152</v>
      </c>
      <c r="AH325" s="30" t="s">
        <v>152</v>
      </c>
      <c r="AI325" s="30" t="s">
        <v>152</v>
      </c>
      <c r="AJ325" s="30" t="s">
        <v>152</v>
      </c>
      <c r="AK325" s="30" t="s">
        <v>152</v>
      </c>
      <c r="AL325" s="30" t="s">
        <v>152</v>
      </c>
      <c r="AM325" s="30" t="s">
        <v>152</v>
      </c>
      <c r="AN325" s="30" t="s">
        <v>152</v>
      </c>
      <c r="AO325" s="30" t="s">
        <v>152</v>
      </c>
      <c r="AP325" s="30" t="s">
        <v>152</v>
      </c>
      <c r="AQ325" s="30" t="s">
        <v>152</v>
      </c>
      <c r="AR325" s="30" t="s">
        <v>152</v>
      </c>
      <c r="AS325" s="30" t="s">
        <v>152</v>
      </c>
      <c r="AT325" s="30" t="s">
        <v>152</v>
      </c>
      <c r="AU325" s="30" t="s">
        <v>152</v>
      </c>
      <c r="AV325" s="30" t="s">
        <v>152</v>
      </c>
      <c r="AW325" s="30"/>
      <c r="AX325" s="26" t="s">
        <v>58</v>
      </c>
    </row>
    <row r="326" spans="1:50" x14ac:dyDescent="0.35">
      <c r="A326" t="s">
        <v>162</v>
      </c>
      <c r="B326" s="33">
        <v>44012</v>
      </c>
      <c r="C326" s="32">
        <v>3069062</v>
      </c>
      <c r="D326" s="32">
        <v>81500</v>
      </c>
      <c r="E326" s="32">
        <v>54500</v>
      </c>
      <c r="F326" s="32">
        <v>0</v>
      </c>
      <c r="G326" s="32">
        <v>0</v>
      </c>
      <c r="H326" s="32">
        <v>0</v>
      </c>
      <c r="I326" s="32">
        <v>27000</v>
      </c>
      <c r="J326" s="32">
        <v>0</v>
      </c>
      <c r="K326" s="32">
        <v>0</v>
      </c>
      <c r="L326" s="32">
        <v>0</v>
      </c>
      <c r="M326" s="32">
        <v>0</v>
      </c>
      <c r="N326" s="32">
        <v>0</v>
      </c>
      <c r="O326" s="32">
        <v>605285</v>
      </c>
      <c r="P326" s="32">
        <v>212850</v>
      </c>
      <c r="Q326" s="32">
        <v>102000</v>
      </c>
      <c r="R326" s="32">
        <v>74550</v>
      </c>
      <c r="S326" s="32">
        <v>0</v>
      </c>
      <c r="T326" s="32">
        <v>36500</v>
      </c>
      <c r="U326" s="32">
        <v>82000</v>
      </c>
      <c r="V326" s="32">
        <v>0</v>
      </c>
      <c r="W326" s="32">
        <v>0</v>
      </c>
      <c r="X326" s="32">
        <v>0</v>
      </c>
      <c r="Y326" s="32">
        <v>59000</v>
      </c>
      <c r="Z326" s="32">
        <v>38385</v>
      </c>
      <c r="AA326" s="32">
        <v>0</v>
      </c>
      <c r="AB326" s="32">
        <v>0</v>
      </c>
      <c r="AC326" s="32">
        <v>1681207</v>
      </c>
      <c r="AD326" s="32">
        <v>34000</v>
      </c>
      <c r="AE326" s="32">
        <v>0</v>
      </c>
      <c r="AF326" s="32">
        <v>587500</v>
      </c>
      <c r="AG326" s="32">
        <v>104000</v>
      </c>
      <c r="AH326" s="32">
        <v>0</v>
      </c>
      <c r="AI326" s="32">
        <v>955707</v>
      </c>
      <c r="AJ326" s="32">
        <v>87970</v>
      </c>
      <c r="AK326" s="32">
        <v>0</v>
      </c>
      <c r="AL326" s="32">
        <v>44270</v>
      </c>
      <c r="AM326" s="32">
        <v>10000</v>
      </c>
      <c r="AN326" s="32">
        <v>33700</v>
      </c>
      <c r="AO326" s="32">
        <v>613100</v>
      </c>
      <c r="AP326" s="32">
        <v>0</v>
      </c>
      <c r="AQ326" s="32">
        <v>0</v>
      </c>
      <c r="AR326" s="32">
        <v>515300</v>
      </c>
      <c r="AS326" s="32">
        <v>11000</v>
      </c>
      <c r="AT326" s="32">
        <v>0</v>
      </c>
      <c r="AU326" s="32">
        <v>0</v>
      </c>
      <c r="AV326" s="32">
        <v>86800</v>
      </c>
      <c r="AW326" s="32"/>
      <c r="AX326" s="26" t="s">
        <v>58</v>
      </c>
    </row>
    <row r="327" spans="1:50" x14ac:dyDescent="0.35">
      <c r="B327" s="33"/>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32"/>
      <c r="AL327" s="32"/>
      <c r="AM327" s="32"/>
      <c r="AN327" s="32"/>
      <c r="AO327" s="32"/>
      <c r="AP327" s="32"/>
      <c r="AQ327" s="32"/>
      <c r="AR327" s="32"/>
      <c r="AS327" s="32"/>
      <c r="AT327" s="32"/>
      <c r="AU327" s="32"/>
      <c r="AV327" s="32"/>
      <c r="AW327" s="32"/>
      <c r="AX327" s="26"/>
    </row>
    <row r="328" spans="1:50" x14ac:dyDescent="0.35">
      <c r="A328" s="2" t="s">
        <v>165</v>
      </c>
      <c r="B328" s="2" t="s">
        <v>167</v>
      </c>
      <c r="AX328" s="26" t="s">
        <v>58</v>
      </c>
    </row>
    <row r="329" spans="1:50" ht="16" customHeight="1" x14ac:dyDescent="0.35">
      <c r="B329" s="29" t="s">
        <v>57</v>
      </c>
      <c r="C329" s="30" t="s">
        <v>152</v>
      </c>
      <c r="D329" s="30" t="s">
        <v>152</v>
      </c>
      <c r="E329" s="30" t="s">
        <v>152</v>
      </c>
      <c r="F329" s="30" t="s">
        <v>152</v>
      </c>
      <c r="G329" s="30" t="s">
        <v>152</v>
      </c>
      <c r="H329" s="30" t="s">
        <v>152</v>
      </c>
      <c r="I329" s="30" t="s">
        <v>152</v>
      </c>
      <c r="J329" s="30" t="s">
        <v>152</v>
      </c>
      <c r="K329" s="30" t="s">
        <v>152</v>
      </c>
      <c r="L329" s="30" t="s">
        <v>152</v>
      </c>
      <c r="M329" s="30" t="s">
        <v>152</v>
      </c>
      <c r="N329" s="30" t="s">
        <v>152</v>
      </c>
      <c r="O329" s="30" t="s">
        <v>152</v>
      </c>
      <c r="P329" s="30" t="s">
        <v>152</v>
      </c>
      <c r="Q329" s="30" t="s">
        <v>152</v>
      </c>
      <c r="R329" s="30" t="s">
        <v>152</v>
      </c>
      <c r="S329" s="30" t="s">
        <v>152</v>
      </c>
      <c r="T329" s="30" t="s">
        <v>152</v>
      </c>
      <c r="U329" s="30" t="s">
        <v>152</v>
      </c>
      <c r="V329" s="30" t="s">
        <v>152</v>
      </c>
      <c r="W329" s="30" t="s">
        <v>152</v>
      </c>
      <c r="X329" s="30" t="s">
        <v>152</v>
      </c>
      <c r="Y329" s="30" t="s">
        <v>152</v>
      </c>
      <c r="Z329" s="30" t="s">
        <v>152</v>
      </c>
      <c r="AA329" s="30" t="s">
        <v>152</v>
      </c>
      <c r="AB329" s="30" t="s">
        <v>152</v>
      </c>
      <c r="AC329" s="30" t="s">
        <v>152</v>
      </c>
      <c r="AD329" s="30" t="s">
        <v>152</v>
      </c>
      <c r="AE329" s="30" t="s">
        <v>152</v>
      </c>
      <c r="AF329" s="30" t="s">
        <v>152</v>
      </c>
      <c r="AG329" s="30" t="s">
        <v>152</v>
      </c>
      <c r="AH329" s="30" t="s">
        <v>152</v>
      </c>
      <c r="AI329" s="30" t="s">
        <v>152</v>
      </c>
      <c r="AJ329" s="30" t="s">
        <v>152</v>
      </c>
      <c r="AK329" s="30" t="s">
        <v>152</v>
      </c>
      <c r="AL329" s="30" t="s">
        <v>152</v>
      </c>
      <c r="AM329" s="30" t="s">
        <v>152</v>
      </c>
      <c r="AN329" s="30" t="s">
        <v>152</v>
      </c>
      <c r="AO329" s="30" t="s">
        <v>152</v>
      </c>
      <c r="AP329" s="30" t="s">
        <v>152</v>
      </c>
      <c r="AQ329" s="30" t="s">
        <v>152</v>
      </c>
      <c r="AR329" s="30" t="s">
        <v>152</v>
      </c>
      <c r="AS329" s="30" t="s">
        <v>152</v>
      </c>
      <c r="AT329" s="30" t="s">
        <v>152</v>
      </c>
      <c r="AU329" s="30" t="s">
        <v>152</v>
      </c>
      <c r="AV329" s="30" t="s">
        <v>152</v>
      </c>
      <c r="AW329" s="30"/>
      <c r="AX329" s="26" t="s">
        <v>58</v>
      </c>
    </row>
    <row r="330" spans="1:50" x14ac:dyDescent="0.35">
      <c r="A330" t="s">
        <v>165</v>
      </c>
      <c r="B330" s="33">
        <v>44012</v>
      </c>
      <c r="C330" s="32">
        <v>5988485</v>
      </c>
      <c r="D330" s="32">
        <v>497500</v>
      </c>
      <c r="E330" s="32">
        <v>82000</v>
      </c>
      <c r="F330" s="32">
        <v>0</v>
      </c>
      <c r="G330" s="32">
        <v>0</v>
      </c>
      <c r="H330" s="32">
        <v>0</v>
      </c>
      <c r="I330" s="32">
        <v>200000</v>
      </c>
      <c r="J330" s="32">
        <v>0</v>
      </c>
      <c r="K330" s="32">
        <v>0</v>
      </c>
      <c r="L330" s="32">
        <v>215500</v>
      </c>
      <c r="M330" s="32">
        <v>0</v>
      </c>
      <c r="N330" s="32">
        <v>0</v>
      </c>
      <c r="O330" s="32">
        <v>1358935</v>
      </c>
      <c r="P330" s="32">
        <v>324300</v>
      </c>
      <c r="Q330" s="32">
        <v>185600</v>
      </c>
      <c r="R330" s="32">
        <v>104000</v>
      </c>
      <c r="S330" s="32">
        <v>104000</v>
      </c>
      <c r="T330" s="32">
        <v>44000</v>
      </c>
      <c r="U330" s="32">
        <v>126500</v>
      </c>
      <c r="V330" s="32">
        <v>0</v>
      </c>
      <c r="W330" s="32">
        <v>0</v>
      </c>
      <c r="X330" s="32">
        <v>27000</v>
      </c>
      <c r="Y330" s="32">
        <v>208300</v>
      </c>
      <c r="Z330" s="32">
        <v>153912</v>
      </c>
      <c r="AA330" s="32">
        <v>70000</v>
      </c>
      <c r="AB330" s="32">
        <v>11323</v>
      </c>
      <c r="AC330" s="32">
        <v>3080090</v>
      </c>
      <c r="AD330" s="32">
        <v>0</v>
      </c>
      <c r="AE330" s="32">
        <v>21000</v>
      </c>
      <c r="AF330" s="32">
        <v>1140800</v>
      </c>
      <c r="AG330" s="32">
        <v>88000</v>
      </c>
      <c r="AH330" s="32">
        <v>39100</v>
      </c>
      <c r="AI330" s="32">
        <v>1791190</v>
      </c>
      <c r="AJ330" s="32">
        <v>220860</v>
      </c>
      <c r="AK330" s="32">
        <v>30000</v>
      </c>
      <c r="AL330" s="32">
        <v>66360</v>
      </c>
      <c r="AM330" s="32">
        <v>70000</v>
      </c>
      <c r="AN330" s="32">
        <v>54500</v>
      </c>
      <c r="AO330" s="32">
        <v>831100</v>
      </c>
      <c r="AP330" s="32">
        <v>0</v>
      </c>
      <c r="AQ330" s="32">
        <v>0</v>
      </c>
      <c r="AR330" s="32">
        <v>683700</v>
      </c>
      <c r="AS330" s="32">
        <v>0</v>
      </c>
      <c r="AT330" s="32">
        <v>0</v>
      </c>
      <c r="AU330" s="32">
        <v>0</v>
      </c>
      <c r="AV330" s="32">
        <v>147400</v>
      </c>
      <c r="AW330" s="32"/>
      <c r="AX330" s="26" t="s">
        <v>58</v>
      </c>
    </row>
    <row r="331" spans="1:50" x14ac:dyDescent="0.35">
      <c r="B331" s="33"/>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c r="AK331" s="32"/>
      <c r="AL331" s="32"/>
      <c r="AM331" s="32"/>
      <c r="AN331" s="32"/>
      <c r="AO331" s="32"/>
      <c r="AP331" s="32"/>
      <c r="AQ331" s="32"/>
      <c r="AR331" s="32"/>
      <c r="AS331" s="32"/>
      <c r="AT331" s="32"/>
      <c r="AU331" s="32"/>
      <c r="AV331" s="32"/>
      <c r="AW331" s="32"/>
      <c r="AX331" s="26"/>
    </row>
    <row r="332" spans="1:50" x14ac:dyDescent="0.35">
      <c r="A332" s="2" t="s">
        <v>170</v>
      </c>
      <c r="B332" s="2" t="s">
        <v>168</v>
      </c>
      <c r="AX332" s="26" t="s">
        <v>58</v>
      </c>
    </row>
    <row r="333" spans="1:50" ht="16" customHeight="1" x14ac:dyDescent="0.35">
      <c r="B333" s="29" t="s">
        <v>57</v>
      </c>
      <c r="C333" s="30" t="s">
        <v>152</v>
      </c>
      <c r="D333" s="30" t="s">
        <v>152</v>
      </c>
      <c r="E333" s="30" t="s">
        <v>152</v>
      </c>
      <c r="F333" s="30" t="s">
        <v>152</v>
      </c>
      <c r="G333" s="30" t="s">
        <v>152</v>
      </c>
      <c r="H333" s="30" t="s">
        <v>152</v>
      </c>
      <c r="I333" s="30" t="s">
        <v>152</v>
      </c>
      <c r="J333" s="30" t="s">
        <v>152</v>
      </c>
      <c r="K333" s="30" t="s">
        <v>152</v>
      </c>
      <c r="L333" s="30" t="s">
        <v>152</v>
      </c>
      <c r="M333" s="30" t="s">
        <v>152</v>
      </c>
      <c r="N333" s="30" t="s">
        <v>152</v>
      </c>
      <c r="O333" s="30" t="s">
        <v>152</v>
      </c>
      <c r="P333" s="30" t="s">
        <v>152</v>
      </c>
      <c r="Q333" s="30" t="s">
        <v>152</v>
      </c>
      <c r="R333" s="30" t="s">
        <v>152</v>
      </c>
      <c r="S333" s="30" t="s">
        <v>152</v>
      </c>
      <c r="T333" s="30" t="s">
        <v>152</v>
      </c>
      <c r="U333" s="30" t="s">
        <v>152</v>
      </c>
      <c r="V333" s="30" t="s">
        <v>152</v>
      </c>
      <c r="W333" s="30" t="s">
        <v>152</v>
      </c>
      <c r="X333" s="30" t="s">
        <v>152</v>
      </c>
      <c r="Y333" s="30" t="s">
        <v>152</v>
      </c>
      <c r="Z333" s="30" t="s">
        <v>152</v>
      </c>
      <c r="AA333" s="30" t="s">
        <v>152</v>
      </c>
      <c r="AB333" s="30" t="s">
        <v>152</v>
      </c>
      <c r="AC333" s="30" t="s">
        <v>152</v>
      </c>
      <c r="AD333" s="30" t="s">
        <v>152</v>
      </c>
      <c r="AE333" s="30" t="s">
        <v>152</v>
      </c>
      <c r="AF333" s="30" t="s">
        <v>152</v>
      </c>
      <c r="AG333" s="30" t="s">
        <v>152</v>
      </c>
      <c r="AH333" s="30" t="s">
        <v>152</v>
      </c>
      <c r="AI333" s="30" t="s">
        <v>152</v>
      </c>
      <c r="AJ333" s="30" t="s">
        <v>152</v>
      </c>
      <c r="AK333" s="30" t="s">
        <v>152</v>
      </c>
      <c r="AL333" s="30" t="s">
        <v>152</v>
      </c>
      <c r="AM333" s="30" t="s">
        <v>152</v>
      </c>
      <c r="AN333" s="30" t="s">
        <v>152</v>
      </c>
      <c r="AO333" s="30" t="s">
        <v>152</v>
      </c>
      <c r="AP333" s="30" t="s">
        <v>152</v>
      </c>
      <c r="AQ333" s="30" t="s">
        <v>152</v>
      </c>
      <c r="AR333" s="30" t="s">
        <v>152</v>
      </c>
      <c r="AS333" s="30" t="s">
        <v>152</v>
      </c>
      <c r="AT333" s="30" t="s">
        <v>152</v>
      </c>
      <c r="AU333" s="30" t="s">
        <v>152</v>
      </c>
      <c r="AV333" s="30" t="s">
        <v>152</v>
      </c>
      <c r="AW333" s="30"/>
      <c r="AX333" s="26" t="s">
        <v>58</v>
      </c>
    </row>
    <row r="334" spans="1:50" x14ac:dyDescent="0.35">
      <c r="A334" t="s">
        <v>170</v>
      </c>
      <c r="B334" s="33">
        <v>44012</v>
      </c>
      <c r="C334" s="32">
        <v>61890</v>
      </c>
      <c r="D334" s="32">
        <v>5000</v>
      </c>
      <c r="E334" s="32">
        <v>4000</v>
      </c>
      <c r="F334" s="32">
        <v>0</v>
      </c>
      <c r="G334" s="32">
        <v>0</v>
      </c>
      <c r="H334" s="32">
        <v>0</v>
      </c>
      <c r="I334" s="32">
        <v>0</v>
      </c>
      <c r="J334" s="32">
        <v>0</v>
      </c>
      <c r="K334" s="32">
        <v>0</v>
      </c>
      <c r="L334" s="32">
        <v>1000</v>
      </c>
      <c r="M334" s="32">
        <v>0</v>
      </c>
      <c r="N334" s="32">
        <v>0</v>
      </c>
      <c r="O334" s="32">
        <v>15800</v>
      </c>
      <c r="P334" s="32">
        <v>0</v>
      </c>
      <c r="Q334" s="32">
        <v>7200</v>
      </c>
      <c r="R334" s="32">
        <v>500</v>
      </c>
      <c r="S334" s="32">
        <v>0</v>
      </c>
      <c r="T334" s="32">
        <v>0</v>
      </c>
      <c r="U334" s="32">
        <v>2500</v>
      </c>
      <c r="V334" s="32">
        <v>0</v>
      </c>
      <c r="W334" s="32">
        <v>0</v>
      </c>
      <c r="X334" s="32">
        <v>3600</v>
      </c>
      <c r="Y334" s="32">
        <v>0</v>
      </c>
      <c r="Z334" s="32">
        <v>2000</v>
      </c>
      <c r="AA334" s="32">
        <v>0</v>
      </c>
      <c r="AB334" s="32">
        <v>0</v>
      </c>
      <c r="AC334" s="32">
        <v>21500</v>
      </c>
      <c r="AD334" s="32">
        <v>0</v>
      </c>
      <c r="AE334" s="32">
        <v>0</v>
      </c>
      <c r="AF334" s="32">
        <v>5500</v>
      </c>
      <c r="AG334" s="32">
        <v>0</v>
      </c>
      <c r="AH334" s="32">
        <v>3000</v>
      </c>
      <c r="AI334" s="32">
        <v>13000</v>
      </c>
      <c r="AJ334" s="32">
        <v>1990</v>
      </c>
      <c r="AK334" s="32">
        <v>500</v>
      </c>
      <c r="AL334" s="32">
        <v>990</v>
      </c>
      <c r="AM334" s="32">
        <v>0</v>
      </c>
      <c r="AN334" s="32">
        <v>500</v>
      </c>
      <c r="AO334" s="32">
        <v>17600</v>
      </c>
      <c r="AP334" s="32">
        <v>0</v>
      </c>
      <c r="AQ334" s="32">
        <v>0</v>
      </c>
      <c r="AR334" s="32">
        <v>14600</v>
      </c>
      <c r="AS334" s="32">
        <v>0</v>
      </c>
      <c r="AT334" s="32">
        <v>0</v>
      </c>
      <c r="AU334" s="32">
        <v>0</v>
      </c>
      <c r="AV334" s="32">
        <v>3000</v>
      </c>
      <c r="AW334" s="32"/>
      <c r="AX334" s="26" t="s">
        <v>58</v>
      </c>
    </row>
    <row r="335" spans="1:50" x14ac:dyDescent="0.35">
      <c r="B335" s="33"/>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32"/>
      <c r="AL335" s="32"/>
      <c r="AM335" s="32"/>
      <c r="AN335" s="32"/>
      <c r="AO335" s="32"/>
      <c r="AP335" s="32"/>
      <c r="AQ335" s="32"/>
      <c r="AR335" s="32"/>
      <c r="AS335" s="32"/>
      <c r="AT335" s="32"/>
      <c r="AU335" s="32"/>
      <c r="AV335" s="32"/>
      <c r="AW335" s="32"/>
      <c r="AX335" s="26"/>
    </row>
    <row r="336" spans="1:50" x14ac:dyDescent="0.35">
      <c r="A336" s="2" t="s">
        <v>171</v>
      </c>
      <c r="B336" s="2" t="s">
        <v>173</v>
      </c>
      <c r="AX336" s="26"/>
    </row>
    <row r="337" spans="1:50" ht="16" customHeight="1" x14ac:dyDescent="0.35">
      <c r="B337" s="29" t="s">
        <v>57</v>
      </c>
      <c r="C337" s="30" t="s">
        <v>152</v>
      </c>
      <c r="D337" s="30" t="s">
        <v>152</v>
      </c>
      <c r="E337" s="30" t="s">
        <v>152</v>
      </c>
      <c r="F337" s="30" t="s">
        <v>152</v>
      </c>
      <c r="G337" s="30" t="s">
        <v>152</v>
      </c>
      <c r="H337" s="30" t="s">
        <v>152</v>
      </c>
      <c r="I337" s="30" t="s">
        <v>152</v>
      </c>
      <c r="J337" s="30" t="s">
        <v>152</v>
      </c>
      <c r="K337" s="30" t="s">
        <v>152</v>
      </c>
      <c r="L337" s="30" t="s">
        <v>152</v>
      </c>
      <c r="M337" s="30" t="s">
        <v>152</v>
      </c>
      <c r="N337" s="30" t="s">
        <v>152</v>
      </c>
      <c r="O337" s="30" t="s">
        <v>152</v>
      </c>
      <c r="P337" s="30" t="s">
        <v>152</v>
      </c>
      <c r="Q337" s="30" t="s">
        <v>152</v>
      </c>
      <c r="R337" s="30" t="s">
        <v>152</v>
      </c>
      <c r="S337" s="30" t="s">
        <v>152</v>
      </c>
      <c r="T337" s="30" t="s">
        <v>152</v>
      </c>
      <c r="U337" s="30" t="s">
        <v>152</v>
      </c>
      <c r="V337" s="30" t="s">
        <v>152</v>
      </c>
      <c r="W337" s="30" t="s">
        <v>152</v>
      </c>
      <c r="X337" s="30" t="s">
        <v>152</v>
      </c>
      <c r="Y337" s="30" t="s">
        <v>152</v>
      </c>
      <c r="Z337" s="30" t="s">
        <v>152</v>
      </c>
      <c r="AA337" s="30" t="s">
        <v>152</v>
      </c>
      <c r="AB337" s="30" t="s">
        <v>152</v>
      </c>
      <c r="AC337" s="30" t="s">
        <v>152</v>
      </c>
      <c r="AD337" s="30" t="s">
        <v>152</v>
      </c>
      <c r="AE337" s="30" t="s">
        <v>152</v>
      </c>
      <c r="AF337" s="30" t="s">
        <v>152</v>
      </c>
      <c r="AG337" s="30" t="s">
        <v>152</v>
      </c>
      <c r="AH337" s="30" t="s">
        <v>152</v>
      </c>
      <c r="AI337" s="30" t="s">
        <v>152</v>
      </c>
      <c r="AJ337" s="30" t="s">
        <v>152</v>
      </c>
      <c r="AK337" s="30" t="s">
        <v>152</v>
      </c>
      <c r="AL337" s="30" t="s">
        <v>152</v>
      </c>
      <c r="AM337" s="30" t="s">
        <v>152</v>
      </c>
      <c r="AN337" s="30" t="s">
        <v>152</v>
      </c>
      <c r="AO337" s="30" t="s">
        <v>152</v>
      </c>
      <c r="AP337" s="30" t="s">
        <v>152</v>
      </c>
      <c r="AQ337" s="30" t="s">
        <v>152</v>
      </c>
      <c r="AR337" s="30" t="s">
        <v>152</v>
      </c>
      <c r="AS337" s="30" t="s">
        <v>152</v>
      </c>
      <c r="AT337" s="30" t="s">
        <v>152</v>
      </c>
      <c r="AU337" s="30" t="s">
        <v>152</v>
      </c>
      <c r="AV337" s="30" t="s">
        <v>152</v>
      </c>
      <c r="AW337" s="30"/>
      <c r="AX337" s="26" t="s">
        <v>58</v>
      </c>
    </row>
    <row r="338" spans="1:50" x14ac:dyDescent="0.35">
      <c r="A338" t="s">
        <v>171</v>
      </c>
      <c r="B338" s="33">
        <v>44012</v>
      </c>
      <c r="C338" s="32">
        <v>2505000</v>
      </c>
      <c r="D338" s="32">
        <v>45300</v>
      </c>
      <c r="E338" s="32">
        <v>22300</v>
      </c>
      <c r="F338" s="32">
        <v>0</v>
      </c>
      <c r="G338" s="32">
        <v>0</v>
      </c>
      <c r="H338" s="32">
        <v>0</v>
      </c>
      <c r="I338" s="32">
        <v>0</v>
      </c>
      <c r="J338" s="32">
        <v>0</v>
      </c>
      <c r="K338" s="32">
        <v>0</v>
      </c>
      <c r="L338" s="32">
        <v>23000</v>
      </c>
      <c r="M338" s="32">
        <v>0</v>
      </c>
      <c r="N338" s="32">
        <v>0</v>
      </c>
      <c r="O338" s="32">
        <v>379700</v>
      </c>
      <c r="P338" s="32">
        <v>101200</v>
      </c>
      <c r="Q338" s="32">
        <v>0</v>
      </c>
      <c r="R338" s="32">
        <v>43000</v>
      </c>
      <c r="S338" s="32">
        <v>0</v>
      </c>
      <c r="T338" s="32">
        <v>0</v>
      </c>
      <c r="U338" s="32">
        <v>67000</v>
      </c>
      <c r="V338" s="32">
        <v>0</v>
      </c>
      <c r="W338" s="32">
        <v>0</v>
      </c>
      <c r="X338" s="32">
        <v>0</v>
      </c>
      <c r="Y338" s="32">
        <v>109800</v>
      </c>
      <c r="Z338" s="32">
        <v>32200</v>
      </c>
      <c r="AA338" s="32">
        <v>26500</v>
      </c>
      <c r="AB338" s="32">
        <v>0</v>
      </c>
      <c r="AC338" s="32">
        <v>1433000</v>
      </c>
      <c r="AD338" s="32">
        <v>20500</v>
      </c>
      <c r="AE338" s="32">
        <v>0</v>
      </c>
      <c r="AF338" s="32">
        <v>511400</v>
      </c>
      <c r="AG338" s="32">
        <v>119000</v>
      </c>
      <c r="AH338" s="32">
        <v>18000</v>
      </c>
      <c r="AI338" s="32">
        <v>764100</v>
      </c>
      <c r="AJ338" s="32">
        <v>60200</v>
      </c>
      <c r="AK338" s="32">
        <v>0</v>
      </c>
      <c r="AL338" s="32">
        <v>30200</v>
      </c>
      <c r="AM338" s="32">
        <v>15000</v>
      </c>
      <c r="AN338" s="32">
        <v>15000</v>
      </c>
      <c r="AO338" s="32">
        <v>586800</v>
      </c>
      <c r="AP338" s="32">
        <v>13000</v>
      </c>
      <c r="AQ338" s="32">
        <v>0</v>
      </c>
      <c r="AR338" s="32">
        <v>488800</v>
      </c>
      <c r="AS338" s="32">
        <v>20000</v>
      </c>
      <c r="AT338" s="32">
        <v>0</v>
      </c>
      <c r="AU338" s="32">
        <v>0</v>
      </c>
      <c r="AV338" s="32">
        <v>65000</v>
      </c>
      <c r="AW338" s="32"/>
      <c r="AX338" s="26"/>
    </row>
    <row r="339" spans="1:50" x14ac:dyDescent="0.35">
      <c r="B339" s="33"/>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32"/>
      <c r="AL339" s="32"/>
      <c r="AM339" s="32"/>
      <c r="AN339" s="32"/>
      <c r="AO339" s="32"/>
      <c r="AP339" s="32"/>
      <c r="AQ339" s="32"/>
      <c r="AR339" s="32"/>
      <c r="AS339" s="32"/>
      <c r="AT339" s="32"/>
      <c r="AU339" s="32"/>
      <c r="AV339" s="32"/>
      <c r="AW339" s="32"/>
      <c r="AX339" s="26"/>
    </row>
    <row r="340" spans="1:50" x14ac:dyDescent="0.35">
      <c r="A340" s="2" t="s">
        <v>175</v>
      </c>
      <c r="B340" s="2" t="s">
        <v>174</v>
      </c>
      <c r="AX340" s="26"/>
    </row>
    <row r="341" spans="1:50" ht="16" customHeight="1" x14ac:dyDescent="0.35">
      <c r="B341" s="29" t="s">
        <v>57</v>
      </c>
      <c r="C341" s="30" t="s">
        <v>152</v>
      </c>
      <c r="D341" s="30" t="s">
        <v>152</v>
      </c>
      <c r="E341" s="30" t="s">
        <v>152</v>
      </c>
      <c r="F341" s="30" t="s">
        <v>152</v>
      </c>
      <c r="G341" s="30" t="s">
        <v>152</v>
      </c>
      <c r="H341" s="30" t="s">
        <v>152</v>
      </c>
      <c r="I341" s="30" t="s">
        <v>152</v>
      </c>
      <c r="J341" s="30" t="s">
        <v>152</v>
      </c>
      <c r="K341" s="30" t="s">
        <v>152</v>
      </c>
      <c r="L341" s="30" t="s">
        <v>152</v>
      </c>
      <c r="M341" s="30" t="s">
        <v>152</v>
      </c>
      <c r="N341" s="30" t="s">
        <v>152</v>
      </c>
      <c r="O341" s="30" t="s">
        <v>152</v>
      </c>
      <c r="P341" s="30" t="s">
        <v>152</v>
      </c>
      <c r="Q341" s="30" t="s">
        <v>152</v>
      </c>
      <c r="R341" s="30" t="s">
        <v>152</v>
      </c>
      <c r="S341" s="30" t="s">
        <v>152</v>
      </c>
      <c r="T341" s="30" t="s">
        <v>152</v>
      </c>
      <c r="U341" s="30" t="s">
        <v>152</v>
      </c>
      <c r="V341" s="30" t="s">
        <v>152</v>
      </c>
      <c r="W341" s="30" t="s">
        <v>152</v>
      </c>
      <c r="X341" s="30" t="s">
        <v>152</v>
      </c>
      <c r="Y341" s="30" t="s">
        <v>152</v>
      </c>
      <c r="Z341" s="30" t="s">
        <v>152</v>
      </c>
      <c r="AA341" s="30" t="s">
        <v>152</v>
      </c>
      <c r="AB341" s="30" t="s">
        <v>152</v>
      </c>
      <c r="AC341" s="30" t="s">
        <v>152</v>
      </c>
      <c r="AD341" s="30" t="s">
        <v>152</v>
      </c>
      <c r="AE341" s="30" t="s">
        <v>152</v>
      </c>
      <c r="AF341" s="30" t="s">
        <v>152</v>
      </c>
      <c r="AG341" s="30" t="s">
        <v>152</v>
      </c>
      <c r="AH341" s="30" t="s">
        <v>152</v>
      </c>
      <c r="AI341" s="30" t="s">
        <v>152</v>
      </c>
      <c r="AJ341" s="30" t="s">
        <v>152</v>
      </c>
      <c r="AK341" s="30" t="s">
        <v>152</v>
      </c>
      <c r="AL341" s="30" t="s">
        <v>152</v>
      </c>
      <c r="AM341" s="30" t="s">
        <v>152</v>
      </c>
      <c r="AN341" s="30" t="s">
        <v>152</v>
      </c>
      <c r="AO341" s="30" t="s">
        <v>152</v>
      </c>
      <c r="AP341" s="30" t="s">
        <v>152</v>
      </c>
      <c r="AQ341" s="30" t="s">
        <v>152</v>
      </c>
      <c r="AR341" s="30" t="s">
        <v>152</v>
      </c>
      <c r="AS341" s="30" t="s">
        <v>152</v>
      </c>
      <c r="AT341" s="30" t="s">
        <v>152</v>
      </c>
      <c r="AU341" s="30" t="s">
        <v>152</v>
      </c>
      <c r="AV341" s="30" t="s">
        <v>152</v>
      </c>
      <c r="AW341" s="30"/>
      <c r="AX341" s="26" t="s">
        <v>58</v>
      </c>
    </row>
    <row r="342" spans="1:50" x14ac:dyDescent="0.35">
      <c r="A342" t="s">
        <v>175</v>
      </c>
      <c r="B342" s="33">
        <v>44012</v>
      </c>
      <c r="C342" s="32">
        <v>3809028</v>
      </c>
      <c r="D342" s="32">
        <v>268600</v>
      </c>
      <c r="E342" s="32">
        <v>43800</v>
      </c>
      <c r="F342" s="32">
        <v>0</v>
      </c>
      <c r="G342" s="32">
        <v>0</v>
      </c>
      <c r="H342" s="32">
        <v>0</v>
      </c>
      <c r="I342" s="32">
        <v>67900</v>
      </c>
      <c r="J342" s="32">
        <v>0</v>
      </c>
      <c r="K342" s="32">
        <v>0</v>
      </c>
      <c r="L342" s="32">
        <v>152200</v>
      </c>
      <c r="M342" s="32">
        <v>0</v>
      </c>
      <c r="N342" s="32">
        <v>4700</v>
      </c>
      <c r="O342" s="32">
        <v>900958</v>
      </c>
      <c r="P342" s="32">
        <v>250100</v>
      </c>
      <c r="Q342" s="32">
        <v>71500</v>
      </c>
      <c r="R342" s="32">
        <v>84000</v>
      </c>
      <c r="S342" s="32">
        <v>58000</v>
      </c>
      <c r="T342" s="32">
        <v>21500</v>
      </c>
      <c r="U342" s="32">
        <v>73800</v>
      </c>
      <c r="V342" s="32">
        <v>0</v>
      </c>
      <c r="W342" s="32">
        <v>0</v>
      </c>
      <c r="X342" s="32">
        <v>12500</v>
      </c>
      <c r="Y342" s="32">
        <v>170800</v>
      </c>
      <c r="Z342" s="32">
        <v>113458</v>
      </c>
      <c r="AA342" s="32">
        <v>36000</v>
      </c>
      <c r="AB342" s="32">
        <v>9300</v>
      </c>
      <c r="AC342" s="32">
        <v>1935870</v>
      </c>
      <c r="AD342" s="32">
        <v>37300</v>
      </c>
      <c r="AE342" s="32">
        <v>15300</v>
      </c>
      <c r="AF342" s="32">
        <v>663390</v>
      </c>
      <c r="AG342" s="32">
        <v>101600</v>
      </c>
      <c r="AH342" s="32">
        <v>31200</v>
      </c>
      <c r="AI342" s="32">
        <v>1087080</v>
      </c>
      <c r="AJ342" s="32">
        <v>128100</v>
      </c>
      <c r="AK342" s="32">
        <v>21900</v>
      </c>
      <c r="AL342" s="32">
        <v>35200</v>
      </c>
      <c r="AM342" s="32">
        <v>36900</v>
      </c>
      <c r="AN342" s="32">
        <v>34100</v>
      </c>
      <c r="AO342" s="32">
        <v>575500</v>
      </c>
      <c r="AP342" s="32">
        <v>13500</v>
      </c>
      <c r="AQ342" s="32">
        <v>0</v>
      </c>
      <c r="AR342" s="32">
        <v>408000</v>
      </c>
      <c r="AS342" s="32">
        <v>13500</v>
      </c>
      <c r="AT342" s="32">
        <v>0</v>
      </c>
      <c r="AU342" s="32">
        <v>0</v>
      </c>
      <c r="AV342" s="32">
        <v>140500</v>
      </c>
      <c r="AW342" s="32"/>
      <c r="AX342" s="26"/>
    </row>
    <row r="343" spans="1:50" x14ac:dyDescent="0.35">
      <c r="B343" s="33"/>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32"/>
      <c r="AL343" s="32"/>
      <c r="AM343" s="32"/>
      <c r="AN343" s="32"/>
      <c r="AO343" s="32"/>
      <c r="AP343" s="32"/>
      <c r="AQ343" s="32"/>
      <c r="AR343" s="32"/>
      <c r="AS343" s="32"/>
      <c r="AT343" s="32"/>
      <c r="AU343" s="32"/>
      <c r="AV343" s="32"/>
      <c r="AW343" s="32"/>
      <c r="AX343" s="26"/>
    </row>
    <row r="344" spans="1:50" x14ac:dyDescent="0.35">
      <c r="A344" s="2" t="s">
        <v>178</v>
      </c>
      <c r="B344" s="2" t="s">
        <v>177</v>
      </c>
      <c r="AX344" s="26"/>
    </row>
    <row r="345" spans="1:50" ht="16" customHeight="1" x14ac:dyDescent="0.35">
      <c r="B345" s="29" t="s">
        <v>57</v>
      </c>
      <c r="C345" s="30" t="s">
        <v>152</v>
      </c>
      <c r="D345" s="30" t="s">
        <v>152</v>
      </c>
      <c r="E345" s="30" t="s">
        <v>152</v>
      </c>
      <c r="F345" s="30" t="s">
        <v>152</v>
      </c>
      <c r="G345" s="30" t="s">
        <v>152</v>
      </c>
      <c r="H345" s="30" t="s">
        <v>152</v>
      </c>
      <c r="I345" s="30" t="s">
        <v>152</v>
      </c>
      <c r="J345" s="30" t="s">
        <v>152</v>
      </c>
      <c r="K345" s="30" t="s">
        <v>152</v>
      </c>
      <c r="L345" s="30" t="s">
        <v>152</v>
      </c>
      <c r="M345" s="30" t="s">
        <v>152</v>
      </c>
      <c r="N345" s="30" t="s">
        <v>152</v>
      </c>
      <c r="O345" s="30" t="s">
        <v>152</v>
      </c>
      <c r="P345" s="30" t="s">
        <v>152</v>
      </c>
      <c r="Q345" s="30" t="s">
        <v>152</v>
      </c>
      <c r="R345" s="30" t="s">
        <v>152</v>
      </c>
      <c r="S345" s="30" t="s">
        <v>152</v>
      </c>
      <c r="T345" s="30" t="s">
        <v>152</v>
      </c>
      <c r="U345" s="30" t="s">
        <v>152</v>
      </c>
      <c r="V345" s="30" t="s">
        <v>152</v>
      </c>
      <c r="W345" s="30" t="s">
        <v>152</v>
      </c>
      <c r="X345" s="30" t="s">
        <v>152</v>
      </c>
      <c r="Y345" s="30" t="s">
        <v>152</v>
      </c>
      <c r="Z345" s="30" t="s">
        <v>152</v>
      </c>
      <c r="AA345" s="30" t="s">
        <v>152</v>
      </c>
      <c r="AB345" s="30" t="s">
        <v>152</v>
      </c>
      <c r="AC345" s="30" t="s">
        <v>152</v>
      </c>
      <c r="AD345" s="30" t="s">
        <v>152</v>
      </c>
      <c r="AE345" s="30" t="s">
        <v>152</v>
      </c>
      <c r="AF345" s="30" t="s">
        <v>152</v>
      </c>
      <c r="AG345" s="30" t="s">
        <v>152</v>
      </c>
      <c r="AH345" s="30" t="s">
        <v>152</v>
      </c>
      <c r="AI345" s="30" t="s">
        <v>152</v>
      </c>
      <c r="AJ345" s="30" t="s">
        <v>152</v>
      </c>
      <c r="AK345" s="30" t="s">
        <v>152</v>
      </c>
      <c r="AL345" s="30" t="s">
        <v>152</v>
      </c>
      <c r="AM345" s="30" t="s">
        <v>152</v>
      </c>
      <c r="AN345" s="30" t="s">
        <v>152</v>
      </c>
      <c r="AO345" s="30" t="s">
        <v>152</v>
      </c>
      <c r="AP345" s="30" t="s">
        <v>152</v>
      </c>
      <c r="AQ345" s="30" t="s">
        <v>152</v>
      </c>
      <c r="AR345" s="30" t="s">
        <v>152</v>
      </c>
      <c r="AS345" s="30" t="s">
        <v>152</v>
      </c>
      <c r="AT345" s="30" t="s">
        <v>152</v>
      </c>
      <c r="AU345" s="30" t="s">
        <v>152</v>
      </c>
      <c r="AV345" s="30" t="s">
        <v>152</v>
      </c>
      <c r="AW345" s="30"/>
      <c r="AX345" s="26" t="s">
        <v>58</v>
      </c>
    </row>
    <row r="346" spans="1:50" x14ac:dyDescent="0.35">
      <c r="A346" t="s">
        <v>178</v>
      </c>
      <c r="B346" s="33">
        <v>44012</v>
      </c>
      <c r="C346" s="32">
        <v>17925514</v>
      </c>
      <c r="D346" s="32">
        <v>1063000</v>
      </c>
      <c r="E346" s="32">
        <v>151500</v>
      </c>
      <c r="F346" s="32">
        <v>0</v>
      </c>
      <c r="G346" s="32">
        <v>0</v>
      </c>
      <c r="H346" s="32">
        <v>0</v>
      </c>
      <c r="I346" s="32">
        <v>335100</v>
      </c>
      <c r="J346" s="32">
        <v>0</v>
      </c>
      <c r="K346" s="32">
        <v>0</v>
      </c>
      <c r="L346" s="32">
        <v>552300</v>
      </c>
      <c r="M346" s="32">
        <v>0</v>
      </c>
      <c r="N346" s="32">
        <v>24100</v>
      </c>
      <c r="O346" s="32">
        <v>4067214</v>
      </c>
      <c r="P346" s="32">
        <v>953310</v>
      </c>
      <c r="Q346" s="32">
        <v>541800</v>
      </c>
      <c r="R346" s="32">
        <v>406400</v>
      </c>
      <c r="S346" s="32">
        <v>274500</v>
      </c>
      <c r="T346" s="32">
        <v>133000</v>
      </c>
      <c r="U346" s="32">
        <v>446500</v>
      </c>
      <c r="V346" s="32">
        <v>0</v>
      </c>
      <c r="W346" s="32">
        <v>0</v>
      </c>
      <c r="X346" s="32">
        <v>53200</v>
      </c>
      <c r="Y346" s="32">
        <v>519900</v>
      </c>
      <c r="Z346" s="32">
        <v>569104</v>
      </c>
      <c r="AA346" s="32">
        <v>129000</v>
      </c>
      <c r="AB346" s="32">
        <v>40500</v>
      </c>
      <c r="AC346" s="32">
        <v>9553650</v>
      </c>
      <c r="AD346" s="32">
        <v>125100</v>
      </c>
      <c r="AE346" s="32">
        <v>98750</v>
      </c>
      <c r="AF346" s="32">
        <v>3104480</v>
      </c>
      <c r="AG346" s="32">
        <v>307300</v>
      </c>
      <c r="AH346" s="32">
        <v>136200</v>
      </c>
      <c r="AI346" s="32">
        <v>5781820</v>
      </c>
      <c r="AJ346" s="32">
        <v>603950</v>
      </c>
      <c r="AK346" s="32">
        <v>87430</v>
      </c>
      <c r="AL346" s="32">
        <v>218820</v>
      </c>
      <c r="AM346" s="32">
        <v>145200</v>
      </c>
      <c r="AN346" s="32">
        <v>152500</v>
      </c>
      <c r="AO346" s="32">
        <v>2637700</v>
      </c>
      <c r="AP346" s="32">
        <v>24500</v>
      </c>
      <c r="AQ346" s="32">
        <v>0</v>
      </c>
      <c r="AR346" s="32">
        <v>2080800</v>
      </c>
      <c r="AS346" s="32">
        <v>13000</v>
      </c>
      <c r="AT346" s="32">
        <v>0</v>
      </c>
      <c r="AU346" s="32">
        <v>0</v>
      </c>
      <c r="AV346" s="32">
        <v>519400</v>
      </c>
      <c r="AW346" s="32"/>
      <c r="AX346" s="26"/>
    </row>
    <row r="347" spans="1:50" x14ac:dyDescent="0.35">
      <c r="B347" s="33"/>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32"/>
      <c r="AL347" s="32"/>
      <c r="AM347" s="32"/>
      <c r="AN347" s="32"/>
      <c r="AO347" s="32"/>
      <c r="AP347" s="32"/>
      <c r="AQ347" s="32"/>
      <c r="AR347" s="32"/>
      <c r="AS347" s="32"/>
      <c r="AT347" s="32"/>
      <c r="AU347" s="32"/>
      <c r="AV347" s="32"/>
      <c r="AW347" s="32"/>
      <c r="AX347" s="26" t="s">
        <v>58</v>
      </c>
    </row>
    <row r="348" spans="1:50" x14ac:dyDescent="0.35">
      <c r="A348" s="2" t="s">
        <v>181</v>
      </c>
      <c r="B348" s="2" t="s">
        <v>180</v>
      </c>
      <c r="AX348" s="26"/>
    </row>
    <row r="349" spans="1:50" ht="16" customHeight="1" x14ac:dyDescent="0.35">
      <c r="B349" s="29" t="s">
        <v>57</v>
      </c>
      <c r="C349" s="30" t="s">
        <v>152</v>
      </c>
      <c r="D349" s="30" t="s">
        <v>152</v>
      </c>
      <c r="E349" s="30" t="s">
        <v>152</v>
      </c>
      <c r="F349" s="30" t="s">
        <v>152</v>
      </c>
      <c r="G349" s="30" t="s">
        <v>152</v>
      </c>
      <c r="H349" s="30" t="s">
        <v>152</v>
      </c>
      <c r="I349" s="30" t="s">
        <v>152</v>
      </c>
      <c r="J349" s="30" t="s">
        <v>152</v>
      </c>
      <c r="K349" s="30" t="s">
        <v>152</v>
      </c>
      <c r="L349" s="30" t="s">
        <v>152</v>
      </c>
      <c r="M349" s="30" t="s">
        <v>152</v>
      </c>
      <c r="N349" s="30" t="s">
        <v>152</v>
      </c>
      <c r="O349" s="30" t="s">
        <v>152</v>
      </c>
      <c r="P349" s="30" t="s">
        <v>152</v>
      </c>
      <c r="Q349" s="30" t="s">
        <v>152</v>
      </c>
      <c r="R349" s="30" t="s">
        <v>152</v>
      </c>
      <c r="S349" s="30" t="s">
        <v>152</v>
      </c>
      <c r="T349" s="30" t="s">
        <v>152</v>
      </c>
      <c r="U349" s="30" t="s">
        <v>152</v>
      </c>
      <c r="V349" s="30" t="s">
        <v>152</v>
      </c>
      <c r="W349" s="30" t="s">
        <v>152</v>
      </c>
      <c r="X349" s="30" t="s">
        <v>152</v>
      </c>
      <c r="Y349" s="30" t="s">
        <v>152</v>
      </c>
      <c r="Z349" s="30" t="s">
        <v>152</v>
      </c>
      <c r="AA349" s="30" t="s">
        <v>152</v>
      </c>
      <c r="AB349" s="30" t="s">
        <v>152</v>
      </c>
      <c r="AC349" s="30" t="s">
        <v>152</v>
      </c>
      <c r="AD349" s="30" t="s">
        <v>152</v>
      </c>
      <c r="AE349" s="30" t="s">
        <v>152</v>
      </c>
      <c r="AF349" s="30" t="s">
        <v>152</v>
      </c>
      <c r="AG349" s="30" t="s">
        <v>152</v>
      </c>
      <c r="AH349" s="30" t="s">
        <v>152</v>
      </c>
      <c r="AI349" s="30" t="s">
        <v>152</v>
      </c>
      <c r="AJ349" s="30" t="s">
        <v>152</v>
      </c>
      <c r="AK349" s="30" t="s">
        <v>152</v>
      </c>
      <c r="AL349" s="30" t="s">
        <v>152</v>
      </c>
      <c r="AM349" s="30" t="s">
        <v>152</v>
      </c>
      <c r="AN349" s="30" t="s">
        <v>152</v>
      </c>
      <c r="AO349" s="30" t="s">
        <v>152</v>
      </c>
      <c r="AP349" s="30" t="s">
        <v>152</v>
      </c>
      <c r="AQ349" s="30" t="s">
        <v>152</v>
      </c>
      <c r="AR349" s="30" t="s">
        <v>152</v>
      </c>
      <c r="AS349" s="30" t="s">
        <v>152</v>
      </c>
      <c r="AT349" s="30" t="s">
        <v>152</v>
      </c>
      <c r="AU349" s="30" t="s">
        <v>152</v>
      </c>
      <c r="AV349" s="30" t="s">
        <v>152</v>
      </c>
      <c r="AW349" s="30"/>
      <c r="AX349" s="26" t="s">
        <v>58</v>
      </c>
    </row>
    <row r="350" spans="1:50" x14ac:dyDescent="0.35">
      <c r="A350" t="s">
        <v>181</v>
      </c>
      <c r="B350" s="33">
        <v>44012</v>
      </c>
      <c r="C350" s="32">
        <v>395750</v>
      </c>
      <c r="D350" s="32">
        <v>22000</v>
      </c>
      <c r="E350" s="32">
        <v>0</v>
      </c>
      <c r="F350" s="32">
        <v>0</v>
      </c>
      <c r="G350" s="32">
        <v>0</v>
      </c>
      <c r="H350" s="32">
        <v>0</v>
      </c>
      <c r="I350" s="32">
        <v>22000</v>
      </c>
      <c r="J350" s="32">
        <v>0</v>
      </c>
      <c r="K350" s="32">
        <v>0</v>
      </c>
      <c r="L350" s="32">
        <v>0</v>
      </c>
      <c r="M350" s="32">
        <v>0</v>
      </c>
      <c r="N350" s="32">
        <v>0</v>
      </c>
      <c r="O350" s="32">
        <v>22350</v>
      </c>
      <c r="P350" s="32">
        <v>0</v>
      </c>
      <c r="Q350" s="32">
        <v>0</v>
      </c>
      <c r="R350" s="32">
        <v>0</v>
      </c>
      <c r="S350" s="32">
        <v>13000</v>
      </c>
      <c r="T350" s="32">
        <v>0</v>
      </c>
      <c r="U350" s="32">
        <v>4500</v>
      </c>
      <c r="V350" s="32">
        <v>0</v>
      </c>
      <c r="W350" s="32">
        <v>0</v>
      </c>
      <c r="X350" s="32">
        <v>0</v>
      </c>
      <c r="Y350" s="32">
        <v>0</v>
      </c>
      <c r="Z350" s="32">
        <v>4850</v>
      </c>
      <c r="AA350" s="32">
        <v>0</v>
      </c>
      <c r="AB350" s="32">
        <v>0</v>
      </c>
      <c r="AC350" s="32">
        <v>265400</v>
      </c>
      <c r="AD350" s="32">
        <v>0</v>
      </c>
      <c r="AE350" s="32">
        <v>7400</v>
      </c>
      <c r="AF350" s="32">
        <v>72000</v>
      </c>
      <c r="AG350" s="32">
        <v>0</v>
      </c>
      <c r="AH350" s="32">
        <v>18000</v>
      </c>
      <c r="AI350" s="32">
        <v>168000</v>
      </c>
      <c r="AJ350" s="32">
        <v>6000</v>
      </c>
      <c r="AK350" s="32">
        <v>0</v>
      </c>
      <c r="AL350" s="32">
        <v>0</v>
      </c>
      <c r="AM350" s="32">
        <v>6000</v>
      </c>
      <c r="AN350" s="32">
        <v>0</v>
      </c>
      <c r="AO350" s="32">
        <v>80000</v>
      </c>
      <c r="AP350" s="32">
        <v>0</v>
      </c>
      <c r="AQ350" s="32">
        <v>0</v>
      </c>
      <c r="AR350" s="32">
        <v>56000</v>
      </c>
      <c r="AS350" s="32">
        <v>0</v>
      </c>
      <c r="AT350" s="32">
        <v>0</v>
      </c>
      <c r="AU350" s="32">
        <v>0</v>
      </c>
      <c r="AV350" s="32">
        <v>24000</v>
      </c>
      <c r="AW350" s="32"/>
      <c r="AX350" s="26" t="s">
        <v>58</v>
      </c>
    </row>
    <row r="351" spans="1:50" x14ac:dyDescent="0.35">
      <c r="B351" s="33"/>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32"/>
      <c r="AL351" s="32"/>
      <c r="AM351" s="32"/>
      <c r="AN351" s="32"/>
      <c r="AO351" s="32"/>
      <c r="AP351" s="32"/>
      <c r="AQ351" s="32"/>
      <c r="AR351" s="32"/>
      <c r="AS351" s="32"/>
      <c r="AT351" s="32"/>
      <c r="AU351" s="32"/>
      <c r="AV351" s="32"/>
      <c r="AW351" s="32"/>
      <c r="AX351" s="26"/>
    </row>
    <row r="352" spans="1:50" x14ac:dyDescent="0.35">
      <c r="B352" s="33"/>
      <c r="C352" s="37" t="s">
        <v>152</v>
      </c>
      <c r="D352" s="1" t="s">
        <v>194</v>
      </c>
      <c r="E352" s="37" t="s">
        <v>193</v>
      </c>
      <c r="F352" s="37" t="s">
        <v>191</v>
      </c>
      <c r="G352" s="37" t="s">
        <v>192</v>
      </c>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32"/>
      <c r="AL352" s="32"/>
      <c r="AM352" s="32"/>
      <c r="AN352" s="32"/>
      <c r="AO352" s="32"/>
      <c r="AP352" s="32"/>
      <c r="AQ352" s="32"/>
      <c r="AR352" s="32"/>
      <c r="AS352" s="32"/>
      <c r="AT352" s="32"/>
      <c r="AU352" s="32"/>
      <c r="AV352" s="32"/>
      <c r="AW352" s="32"/>
      <c r="AX352" s="26"/>
    </row>
    <row r="353" spans="1:50" x14ac:dyDescent="0.35">
      <c r="A353" s="2" t="s">
        <v>189</v>
      </c>
      <c r="B353" s="33"/>
      <c r="C353" s="36">
        <f>C314</f>
        <v>20092219</v>
      </c>
      <c r="D353" s="38">
        <f>C316/C314</f>
        <v>0.97720510611595468</v>
      </c>
      <c r="E353" s="32">
        <f>C353*365*D353</f>
        <v>7166489935</v>
      </c>
      <c r="F353" s="32">
        <v>131</v>
      </c>
      <c r="G353" s="32">
        <f>C353/F353</f>
        <v>153375.71755725192</v>
      </c>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32"/>
      <c r="AL353" s="32"/>
      <c r="AM353" s="32"/>
      <c r="AN353" s="32"/>
      <c r="AO353" s="32"/>
      <c r="AP353" s="32"/>
      <c r="AQ353" s="32"/>
      <c r="AR353" s="32"/>
      <c r="AS353" s="32"/>
      <c r="AT353" s="32"/>
      <c r="AU353" s="32"/>
      <c r="AV353" s="32"/>
      <c r="AW353" s="32"/>
      <c r="AX353" s="26"/>
    </row>
    <row r="354" spans="1:50" x14ac:dyDescent="0.35">
      <c r="A354" s="2" t="s">
        <v>190</v>
      </c>
      <c r="B354" s="33"/>
      <c r="C354" s="36">
        <f>C316</f>
        <v>19634219</v>
      </c>
      <c r="D354" s="38">
        <f>D353</f>
        <v>0.97720510611595468</v>
      </c>
      <c r="E354" s="32">
        <f>C354*365*D354</f>
        <v>7003130557.4105959</v>
      </c>
      <c r="F354" s="32">
        <v>131</v>
      </c>
      <c r="G354" s="32">
        <f>C354/F354</f>
        <v>149879.53435114503</v>
      </c>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32"/>
      <c r="AL354" s="32"/>
      <c r="AM354" s="32"/>
      <c r="AN354" s="32"/>
      <c r="AO354" s="32"/>
      <c r="AP354" s="32"/>
      <c r="AQ354" s="32"/>
      <c r="AR354" s="32"/>
      <c r="AS354" s="32"/>
      <c r="AT354" s="32"/>
      <c r="AU354" s="32"/>
      <c r="AV354" s="32"/>
      <c r="AW354" s="32"/>
      <c r="AX354" s="26" t="s">
        <v>58</v>
      </c>
    </row>
    <row r="355" spans="1:50" x14ac:dyDescent="0.35">
      <c r="B355" s="33"/>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32"/>
      <c r="AL355" s="32"/>
      <c r="AM355" s="32"/>
      <c r="AN355" s="32"/>
      <c r="AO355" s="32"/>
      <c r="AP355" s="32"/>
      <c r="AQ355" s="32"/>
      <c r="AR355" s="32"/>
      <c r="AS355" s="32"/>
      <c r="AT355" s="32"/>
      <c r="AU355" s="32"/>
      <c r="AV355" s="32"/>
      <c r="AW355" s="32"/>
      <c r="AX355" s="26" t="s">
        <v>58</v>
      </c>
    </row>
    <row r="356" spans="1:50" x14ac:dyDescent="0.35">
      <c r="B356" s="33"/>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32"/>
      <c r="AL356" s="32"/>
      <c r="AM356" s="32"/>
      <c r="AN356" s="32"/>
      <c r="AO356" s="32"/>
      <c r="AP356" s="32"/>
      <c r="AQ356" s="32"/>
      <c r="AR356" s="32"/>
      <c r="AS356" s="32"/>
      <c r="AT356" s="32"/>
      <c r="AU356" s="32"/>
      <c r="AV356" s="32"/>
      <c r="AW356" s="32"/>
      <c r="AX356" s="26" t="s">
        <v>58</v>
      </c>
    </row>
    <row r="357" spans="1:50" x14ac:dyDescent="0.35">
      <c r="B357" s="33"/>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32"/>
      <c r="AL357" s="32"/>
      <c r="AM357" s="32"/>
      <c r="AN357" s="32"/>
      <c r="AO357" s="32"/>
      <c r="AP357" s="32"/>
      <c r="AQ357" s="32"/>
      <c r="AR357" s="32"/>
      <c r="AS357" s="32"/>
      <c r="AT357" s="32"/>
      <c r="AU357" s="32"/>
      <c r="AV357" s="32"/>
      <c r="AW357" s="32"/>
      <c r="AX357" s="26" t="s">
        <v>58</v>
      </c>
    </row>
    <row r="358" spans="1:50" x14ac:dyDescent="0.35">
      <c r="A358" s="25" t="s">
        <v>58</v>
      </c>
      <c r="B358" s="25" t="s">
        <v>58</v>
      </c>
      <c r="C358" s="25" t="s">
        <v>58</v>
      </c>
      <c r="D358" s="25" t="s">
        <v>58</v>
      </c>
      <c r="E358" s="25" t="s">
        <v>58</v>
      </c>
      <c r="F358" s="25" t="s">
        <v>58</v>
      </c>
      <c r="G358" s="25" t="s">
        <v>58</v>
      </c>
      <c r="H358" s="25" t="s">
        <v>58</v>
      </c>
      <c r="I358" s="25" t="s">
        <v>58</v>
      </c>
      <c r="J358" s="25" t="s">
        <v>58</v>
      </c>
      <c r="K358" s="25" t="s">
        <v>58</v>
      </c>
      <c r="L358" s="25" t="s">
        <v>58</v>
      </c>
      <c r="M358" s="25" t="s">
        <v>58</v>
      </c>
      <c r="N358" s="25" t="s">
        <v>58</v>
      </c>
      <c r="O358" s="25" t="s">
        <v>58</v>
      </c>
      <c r="P358" s="25" t="s">
        <v>58</v>
      </c>
      <c r="Q358" s="25" t="s">
        <v>58</v>
      </c>
      <c r="R358" s="25" t="s">
        <v>58</v>
      </c>
      <c r="S358" s="25" t="s">
        <v>58</v>
      </c>
      <c r="T358" s="25" t="s">
        <v>58</v>
      </c>
      <c r="U358" s="25" t="s">
        <v>58</v>
      </c>
      <c r="V358" s="25" t="s">
        <v>58</v>
      </c>
      <c r="W358" s="25" t="s">
        <v>58</v>
      </c>
      <c r="X358" s="25" t="s">
        <v>58</v>
      </c>
      <c r="Y358" s="25" t="s">
        <v>58</v>
      </c>
      <c r="Z358" s="25" t="s">
        <v>58</v>
      </c>
      <c r="AA358" s="25" t="s">
        <v>58</v>
      </c>
      <c r="AB358" s="25" t="s">
        <v>58</v>
      </c>
      <c r="AC358" s="25" t="s">
        <v>58</v>
      </c>
      <c r="AD358" s="25" t="s">
        <v>58</v>
      </c>
      <c r="AE358" s="25" t="s">
        <v>58</v>
      </c>
      <c r="AF358" s="25" t="s">
        <v>58</v>
      </c>
      <c r="AG358" s="25" t="s">
        <v>58</v>
      </c>
      <c r="AH358" s="25" t="s">
        <v>58</v>
      </c>
      <c r="AI358" s="25" t="s">
        <v>58</v>
      </c>
      <c r="AJ358" s="25" t="s">
        <v>58</v>
      </c>
      <c r="AK358" s="25" t="s">
        <v>58</v>
      </c>
      <c r="AL358" s="25" t="s">
        <v>58</v>
      </c>
      <c r="AM358" s="25" t="s">
        <v>58</v>
      </c>
      <c r="AN358" s="25" t="s">
        <v>58</v>
      </c>
      <c r="AO358" s="25" t="s">
        <v>58</v>
      </c>
      <c r="AP358" s="25" t="s">
        <v>58</v>
      </c>
      <c r="AQ358" s="25" t="s">
        <v>58</v>
      </c>
      <c r="AR358" s="25" t="s">
        <v>58</v>
      </c>
      <c r="AS358" s="25" t="s">
        <v>58</v>
      </c>
      <c r="AT358" s="25" t="s">
        <v>58</v>
      </c>
      <c r="AU358" s="25" t="s">
        <v>58</v>
      </c>
      <c r="AV358" s="25" t="s">
        <v>58</v>
      </c>
      <c r="AW358" s="25" t="s">
        <v>58</v>
      </c>
      <c r="AX358" s="26" t="s">
        <v>58</v>
      </c>
    </row>
    <row r="359" spans="1:50" x14ac:dyDescent="0.35">
      <c r="A359" s="26" t="s">
        <v>58</v>
      </c>
      <c r="B359" s="26" t="s">
        <v>58</v>
      </c>
      <c r="C359" s="26" t="s">
        <v>58</v>
      </c>
      <c r="D359" s="26" t="s">
        <v>58</v>
      </c>
      <c r="E359" s="26" t="s">
        <v>58</v>
      </c>
      <c r="F359" s="26" t="s">
        <v>58</v>
      </c>
      <c r="G359" s="26" t="s">
        <v>58</v>
      </c>
      <c r="H359" s="26" t="s">
        <v>58</v>
      </c>
      <c r="I359" s="26" t="s">
        <v>58</v>
      </c>
      <c r="J359" s="26" t="s">
        <v>58</v>
      </c>
      <c r="K359" s="26" t="s">
        <v>58</v>
      </c>
      <c r="L359" s="26" t="s">
        <v>58</v>
      </c>
      <c r="M359" s="26" t="s">
        <v>58</v>
      </c>
      <c r="N359" s="26" t="s">
        <v>58</v>
      </c>
      <c r="O359" s="26" t="s">
        <v>58</v>
      </c>
      <c r="P359" s="26" t="s">
        <v>58</v>
      </c>
      <c r="Q359" s="26" t="s">
        <v>58</v>
      </c>
      <c r="R359" s="26" t="s">
        <v>58</v>
      </c>
      <c r="S359" s="26" t="s">
        <v>58</v>
      </c>
      <c r="T359" s="26" t="s">
        <v>58</v>
      </c>
      <c r="U359" s="26" t="s">
        <v>58</v>
      </c>
      <c r="V359" s="26" t="s">
        <v>58</v>
      </c>
      <c r="W359" s="26" t="s">
        <v>58</v>
      </c>
      <c r="X359" s="26" t="s">
        <v>58</v>
      </c>
      <c r="Y359" s="26" t="s">
        <v>58</v>
      </c>
      <c r="Z359" s="26" t="s">
        <v>58</v>
      </c>
      <c r="AA359" s="26" t="s">
        <v>58</v>
      </c>
      <c r="AB359" s="26" t="s">
        <v>58</v>
      </c>
      <c r="AC359" s="26" t="s">
        <v>58</v>
      </c>
      <c r="AD359" s="26" t="s">
        <v>58</v>
      </c>
      <c r="AE359" s="26" t="s">
        <v>58</v>
      </c>
      <c r="AF359" s="26" t="s">
        <v>58</v>
      </c>
      <c r="AG359" s="26" t="s">
        <v>58</v>
      </c>
      <c r="AH359" s="26" t="s">
        <v>58</v>
      </c>
      <c r="AI359" s="26" t="s">
        <v>58</v>
      </c>
      <c r="AJ359" s="26" t="s">
        <v>58</v>
      </c>
      <c r="AK359" s="26" t="s">
        <v>58</v>
      </c>
      <c r="AL359" s="26" t="s">
        <v>58</v>
      </c>
      <c r="AM359" s="26" t="s">
        <v>58</v>
      </c>
      <c r="AN359" s="26" t="s">
        <v>58</v>
      </c>
      <c r="AO359" s="26" t="s">
        <v>58</v>
      </c>
      <c r="AP359" s="26" t="s">
        <v>58</v>
      </c>
      <c r="AQ359" s="26" t="s">
        <v>58</v>
      </c>
      <c r="AR359" s="26" t="s">
        <v>58</v>
      </c>
      <c r="AS359" s="26" t="s">
        <v>58</v>
      </c>
      <c r="AT359" s="26" t="s">
        <v>58</v>
      </c>
      <c r="AU359" s="26" t="s">
        <v>58</v>
      </c>
      <c r="AV359" s="26" t="s">
        <v>58</v>
      </c>
      <c r="AW359" s="26" t="s">
        <v>58</v>
      </c>
      <c r="AX359" s="26" t="s">
        <v>58</v>
      </c>
    </row>
    <row r="360" spans="1:50" x14ac:dyDescent="0.35"/>
    <row r="361" spans="1:50" x14ac:dyDescent="0.3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C309A-1EC4-48BF-9C69-E9589018DAE2}">
  <dimension ref="A1:JH139"/>
  <sheetViews>
    <sheetView showGridLines="0" workbookViewId="0">
      <pane xSplit="5" ySplit="3" topLeftCell="R83" activePane="bottomRight" state="frozen"/>
      <selection pane="topRight" activeCell="E1" sqref="E1"/>
      <selection pane="bottomLeft" activeCell="A4" sqref="A4"/>
      <selection pane="bottomRight" activeCell="X3" sqref="X3:X133"/>
    </sheetView>
    <sheetView workbookViewId="1"/>
  </sheetViews>
  <sheetFormatPr defaultColWidth="0" defaultRowHeight="14.5" zeroHeight="1" x14ac:dyDescent="0.35"/>
  <cols>
    <col min="1" max="1" width="8.7265625" customWidth="1"/>
    <col min="2" max="3" width="18.36328125" customWidth="1"/>
    <col min="4" max="4" width="14.6328125" customWidth="1"/>
    <col min="5" max="5" width="11.7265625" customWidth="1"/>
    <col min="6" max="6" width="19.54296875" bestFit="1" customWidth="1"/>
    <col min="7" max="7" width="11.7265625" customWidth="1"/>
    <col min="8" max="8" width="19.54296875" bestFit="1" customWidth="1"/>
    <col min="9" max="9" width="11.7265625" customWidth="1"/>
    <col min="10" max="10" width="19.54296875" bestFit="1" customWidth="1"/>
    <col min="11" max="11" width="11.7265625" customWidth="1"/>
    <col min="12" max="12" width="19.54296875" bestFit="1" customWidth="1"/>
    <col min="13" max="13" width="11.7265625" customWidth="1"/>
    <col min="14" max="14" width="19.54296875" bestFit="1" customWidth="1"/>
    <col min="15" max="15" width="11.7265625" customWidth="1"/>
    <col min="16" max="16" width="19.54296875" bestFit="1" customWidth="1"/>
    <col min="17" max="17" width="11.7265625" customWidth="1"/>
    <col min="18" max="18" width="19.54296875" bestFit="1" customWidth="1"/>
    <col min="19" max="19" width="11.7265625" customWidth="1"/>
    <col min="20" max="20" width="19.54296875" bestFit="1" customWidth="1"/>
    <col min="21" max="21" width="11.7265625" customWidth="1"/>
    <col min="22" max="22" width="19.54296875" bestFit="1" customWidth="1"/>
    <col min="23" max="23" width="11.7265625" customWidth="1"/>
    <col min="24" max="24" width="19.54296875" bestFit="1" customWidth="1"/>
    <col min="25" max="25" width="11.7265625" customWidth="1"/>
    <col min="26" max="26" width="19.54296875" bestFit="1" customWidth="1"/>
    <col min="27" max="27" width="11.7265625" customWidth="1"/>
    <col min="28" max="28" width="19.54296875" bestFit="1" customWidth="1"/>
    <col min="29" max="29" width="11.7265625" customWidth="1"/>
    <col min="30" max="30" width="19.54296875" bestFit="1" customWidth="1"/>
    <col min="31" max="31" width="11.7265625" customWidth="1"/>
    <col min="32" max="32" width="19.54296875" bestFit="1" customWidth="1"/>
    <col min="33" max="33" width="11.7265625" customWidth="1"/>
    <col min="34" max="34" width="19.54296875" bestFit="1" customWidth="1"/>
    <col min="35" max="35" width="11.7265625" customWidth="1"/>
    <col min="36" max="36" width="19.54296875" bestFit="1" customWidth="1"/>
    <col min="37" max="37" width="11.7265625" customWidth="1"/>
    <col min="38" max="38" width="19.54296875" bestFit="1" customWidth="1"/>
    <col min="39" max="39" width="11.7265625" customWidth="1"/>
    <col min="40" max="40" width="19.54296875" bestFit="1" customWidth="1"/>
    <col min="41" max="41" width="11.7265625" customWidth="1"/>
    <col min="42" max="42" width="19.54296875" bestFit="1" customWidth="1"/>
    <col min="43" max="43" width="11.7265625" customWidth="1"/>
    <col min="44" max="44" width="19.54296875" bestFit="1" customWidth="1"/>
    <col min="45" max="45" width="11.7265625" customWidth="1"/>
    <col min="46" max="46" width="19.54296875" bestFit="1" customWidth="1"/>
    <col min="47" max="47" width="11.7265625" customWidth="1"/>
    <col min="48" max="48" width="19.54296875" bestFit="1" customWidth="1"/>
    <col min="49" max="49" width="11.7265625" customWidth="1"/>
    <col min="50" max="50" width="19.54296875" bestFit="1" customWidth="1"/>
    <col min="51" max="51" width="11.7265625" customWidth="1"/>
    <col min="52" max="52" width="19.54296875" bestFit="1" customWidth="1"/>
    <col min="53" max="53" width="11.7265625" customWidth="1"/>
    <col min="54" max="54" width="19.54296875" bestFit="1" customWidth="1"/>
    <col min="55" max="55" width="11.7265625" customWidth="1"/>
    <col min="56" max="56" width="19.54296875" bestFit="1" customWidth="1"/>
    <col min="57" max="57" width="11.7265625" customWidth="1"/>
    <col min="58" max="58" width="19.54296875" bestFit="1" customWidth="1"/>
    <col min="59" max="59" width="11.7265625" customWidth="1"/>
    <col min="60" max="60" width="19.54296875" bestFit="1" customWidth="1"/>
    <col min="61" max="61" width="11.7265625" customWidth="1"/>
    <col min="62" max="62" width="19.54296875" bestFit="1" customWidth="1"/>
    <col min="63" max="63" width="11.7265625" customWidth="1"/>
    <col min="64" max="64" width="19.54296875" bestFit="1" customWidth="1"/>
    <col min="65" max="65" width="11.7265625" customWidth="1"/>
    <col min="66" max="66" width="19.54296875" bestFit="1" customWidth="1"/>
    <col min="67" max="67" width="11.7265625" customWidth="1"/>
    <col min="68" max="68" width="19.54296875" bestFit="1" customWidth="1"/>
    <col min="69" max="69" width="11.7265625" customWidth="1"/>
    <col min="70" max="70" width="19.54296875" bestFit="1" customWidth="1"/>
    <col min="71" max="71" width="11.7265625" customWidth="1"/>
    <col min="72" max="72" width="19.54296875" bestFit="1" customWidth="1"/>
    <col min="73" max="73" width="11.7265625" customWidth="1"/>
    <col min="74" max="74" width="19.54296875" bestFit="1" customWidth="1"/>
    <col min="75" max="75" width="11.7265625" customWidth="1"/>
    <col min="76" max="76" width="19.54296875" bestFit="1" customWidth="1"/>
    <col min="77" max="77" width="11.7265625" customWidth="1"/>
    <col min="78" max="78" width="19.54296875" bestFit="1" customWidth="1"/>
    <col min="79" max="79" width="11.7265625" customWidth="1"/>
    <col min="80" max="80" width="19.54296875" bestFit="1" customWidth="1"/>
    <col min="81" max="81" width="11.7265625" customWidth="1"/>
    <col min="82" max="82" width="19.54296875" bestFit="1" customWidth="1"/>
    <col min="83" max="83" width="11.7265625" customWidth="1"/>
    <col min="84" max="84" width="19.54296875" bestFit="1" customWidth="1"/>
    <col min="85" max="85" width="11.7265625" customWidth="1"/>
    <col min="86" max="86" width="19.54296875" bestFit="1" customWidth="1"/>
    <col min="87" max="87" width="11.7265625" customWidth="1"/>
    <col min="88" max="88" width="19.54296875" bestFit="1" customWidth="1"/>
    <col min="89" max="89" width="11.7265625" customWidth="1"/>
    <col min="90" max="90" width="19.54296875" bestFit="1" customWidth="1"/>
    <col min="91" max="91" width="11.7265625" customWidth="1"/>
    <col min="92" max="92" width="19.54296875" bestFit="1" customWidth="1"/>
    <col min="93" max="93" width="11.7265625" customWidth="1"/>
    <col min="94" max="94" width="19.54296875" bestFit="1" customWidth="1"/>
    <col min="95" max="95" width="11.7265625" customWidth="1"/>
    <col min="96" max="96" width="19.54296875" bestFit="1" customWidth="1"/>
    <col min="97" max="97" width="11.7265625" customWidth="1"/>
    <col min="98" max="98" width="19.54296875" bestFit="1" customWidth="1"/>
    <col min="99" max="99" width="11.7265625" customWidth="1"/>
    <col min="100" max="100" width="19.54296875" bestFit="1" customWidth="1"/>
    <col min="101" max="101" width="11.7265625" customWidth="1"/>
    <col min="102" max="102" width="19.54296875" bestFit="1" customWidth="1"/>
    <col min="103" max="103" width="11.7265625" customWidth="1"/>
    <col min="104" max="104" width="19.54296875" bestFit="1" customWidth="1"/>
    <col min="105" max="105" width="11.7265625" customWidth="1"/>
    <col min="106" max="106" width="19.54296875" bestFit="1" customWidth="1"/>
    <col min="107" max="107" width="11.7265625" customWidth="1"/>
    <col min="108" max="108" width="19.54296875" bestFit="1" customWidth="1"/>
    <col min="109" max="109" width="11.7265625" customWidth="1"/>
    <col min="110" max="110" width="19.54296875" bestFit="1" customWidth="1"/>
    <col min="111" max="111" width="11.7265625" customWidth="1"/>
    <col min="112" max="112" width="19.54296875" bestFit="1" customWidth="1"/>
    <col min="113" max="113" width="11.7265625" customWidth="1"/>
    <col min="114" max="114" width="19.54296875" bestFit="1" customWidth="1"/>
    <col min="115" max="115" width="11.7265625" customWidth="1"/>
    <col min="116" max="116" width="19.54296875" bestFit="1" customWidth="1"/>
    <col min="117" max="117" width="11.7265625" customWidth="1"/>
    <col min="118" max="118" width="19.54296875" bestFit="1" customWidth="1"/>
    <col min="119" max="119" width="11.7265625" customWidth="1"/>
    <col min="120" max="120" width="19.54296875" bestFit="1" customWidth="1"/>
    <col min="121" max="121" width="11.7265625" customWidth="1"/>
    <col min="122" max="122" width="19.54296875" bestFit="1" customWidth="1"/>
    <col min="123" max="123" width="11.7265625" customWidth="1"/>
    <col min="124" max="124" width="19.54296875" bestFit="1" customWidth="1"/>
    <col min="125" max="125" width="11.7265625" customWidth="1"/>
    <col min="126" max="126" width="19.54296875" bestFit="1" customWidth="1"/>
    <col min="127" max="127" width="11.7265625" customWidth="1"/>
    <col min="128" max="128" width="19.54296875" bestFit="1" customWidth="1"/>
    <col min="129" max="129" width="11.7265625" customWidth="1"/>
    <col min="130" max="130" width="19.54296875" bestFit="1" customWidth="1"/>
    <col min="131" max="131" width="11.7265625" customWidth="1"/>
    <col min="132" max="132" width="19.54296875" bestFit="1" customWidth="1"/>
    <col min="133" max="133" width="11.7265625" customWidth="1"/>
    <col min="134" max="134" width="19.54296875" bestFit="1" customWidth="1"/>
    <col min="135" max="135" width="11.7265625" customWidth="1"/>
    <col min="136" max="136" width="19.54296875" bestFit="1" customWidth="1"/>
    <col min="137" max="137" width="11.7265625" customWidth="1"/>
    <col min="138" max="138" width="19.54296875" bestFit="1" customWidth="1"/>
    <col min="139" max="139" width="11.7265625" customWidth="1"/>
    <col min="140" max="140" width="19.54296875" bestFit="1" customWidth="1"/>
    <col min="141" max="141" width="11.7265625" customWidth="1"/>
    <col min="142" max="142" width="19.54296875" bestFit="1" customWidth="1"/>
    <col min="143" max="143" width="11.7265625" customWidth="1"/>
    <col min="144" max="144" width="19.54296875" bestFit="1" customWidth="1"/>
    <col min="145" max="145" width="11.7265625" customWidth="1"/>
    <col min="146" max="146" width="19.54296875" bestFit="1" customWidth="1"/>
    <col min="147" max="147" width="11.7265625" customWidth="1"/>
    <col min="148" max="148" width="19.54296875" bestFit="1" customWidth="1"/>
    <col min="149" max="149" width="11.7265625" customWidth="1"/>
    <col min="150" max="150" width="19.54296875" bestFit="1" customWidth="1"/>
    <col min="151" max="151" width="11.7265625" customWidth="1"/>
    <col min="152" max="152" width="19.54296875" bestFit="1" customWidth="1"/>
    <col min="153" max="153" width="11.7265625" customWidth="1"/>
    <col min="154" max="154" width="19.54296875" bestFit="1" customWidth="1"/>
    <col min="155" max="155" width="11.7265625" customWidth="1"/>
    <col min="156" max="156" width="19.54296875" bestFit="1" customWidth="1"/>
    <col min="157" max="157" width="11.7265625" customWidth="1"/>
    <col min="158" max="158" width="19.54296875" bestFit="1" customWidth="1"/>
    <col min="159" max="159" width="11.7265625" customWidth="1"/>
    <col min="160" max="160" width="19.54296875" bestFit="1" customWidth="1"/>
    <col min="161" max="161" width="11.7265625" customWidth="1"/>
    <col min="162" max="162" width="19.54296875" bestFit="1" customWidth="1"/>
    <col min="163" max="163" width="11.7265625" customWidth="1"/>
    <col min="164" max="164" width="19.54296875" bestFit="1" customWidth="1"/>
    <col min="165" max="165" width="11.7265625" customWidth="1"/>
    <col min="166" max="166" width="19.54296875" bestFit="1" customWidth="1"/>
    <col min="167" max="167" width="11.7265625" customWidth="1"/>
    <col min="168" max="168" width="19.54296875" bestFit="1" customWidth="1"/>
    <col min="169" max="169" width="11.7265625" customWidth="1"/>
    <col min="170" max="170" width="19.54296875" bestFit="1" customWidth="1"/>
    <col min="171" max="171" width="11.7265625" customWidth="1"/>
    <col min="172" max="172" width="19.54296875" bestFit="1" customWidth="1"/>
    <col min="173" max="173" width="11.7265625" customWidth="1"/>
    <col min="174" max="174" width="19.54296875" bestFit="1" customWidth="1"/>
    <col min="175" max="175" width="11.7265625" customWidth="1"/>
    <col min="176" max="176" width="19.54296875" bestFit="1" customWidth="1"/>
    <col min="177" max="177" width="11.7265625" customWidth="1"/>
    <col min="178" max="178" width="19.54296875" bestFit="1" customWidth="1"/>
    <col min="179" max="179" width="11.7265625" customWidth="1"/>
    <col min="180" max="180" width="19.54296875" bestFit="1" customWidth="1"/>
    <col min="181" max="181" width="11.7265625" customWidth="1"/>
    <col min="182" max="182" width="19.54296875" bestFit="1" customWidth="1"/>
    <col min="183" max="183" width="11.7265625" customWidth="1"/>
    <col min="184" max="184" width="19.54296875" bestFit="1" customWidth="1"/>
    <col min="185" max="185" width="11.7265625" customWidth="1"/>
    <col min="186" max="186" width="19.54296875" bestFit="1" customWidth="1"/>
    <col min="187" max="187" width="11.7265625" customWidth="1"/>
    <col min="188" max="188" width="19.54296875" bestFit="1" customWidth="1"/>
    <col min="189" max="189" width="11.7265625" customWidth="1"/>
    <col min="190" max="190" width="19.54296875" bestFit="1" customWidth="1"/>
    <col min="191" max="191" width="11.7265625" customWidth="1"/>
    <col min="192" max="192" width="19.54296875" bestFit="1" customWidth="1"/>
    <col min="193" max="193" width="11.7265625" customWidth="1"/>
    <col min="194" max="194" width="19.54296875" bestFit="1" customWidth="1"/>
    <col min="195" max="195" width="11.7265625" customWidth="1"/>
    <col min="196" max="196" width="19.54296875" bestFit="1" customWidth="1"/>
    <col min="197" max="197" width="11.7265625" customWidth="1"/>
    <col min="198" max="198" width="19.54296875" bestFit="1" customWidth="1"/>
    <col min="199" max="199" width="11.7265625" customWidth="1"/>
    <col min="200" max="200" width="19.54296875" bestFit="1" customWidth="1"/>
    <col min="201" max="201" width="11.7265625" customWidth="1"/>
    <col min="202" max="202" width="19.54296875" bestFit="1" customWidth="1"/>
    <col min="203" max="203" width="11.7265625" customWidth="1"/>
    <col min="204" max="204" width="19.54296875" bestFit="1" customWidth="1"/>
    <col min="205" max="205" width="11.7265625" customWidth="1"/>
    <col min="206" max="206" width="19.54296875" bestFit="1" customWidth="1"/>
    <col min="207" max="207" width="11.7265625" customWidth="1"/>
    <col min="208" max="208" width="19.54296875" bestFit="1" customWidth="1"/>
    <col min="209" max="209" width="11.7265625" customWidth="1"/>
    <col min="210" max="210" width="19.54296875" bestFit="1" customWidth="1"/>
    <col min="211" max="211" width="11.7265625" customWidth="1"/>
    <col min="212" max="212" width="19.54296875" bestFit="1" customWidth="1"/>
    <col min="213" max="213" width="11.7265625" customWidth="1"/>
    <col min="214" max="214" width="19.54296875" bestFit="1" customWidth="1"/>
    <col min="215" max="215" width="11.7265625" customWidth="1"/>
    <col min="216" max="216" width="19.54296875" bestFit="1" customWidth="1"/>
    <col min="217" max="217" width="11.7265625" customWidth="1"/>
    <col min="218" max="218" width="19.54296875" bestFit="1" customWidth="1"/>
    <col min="219" max="219" width="11.7265625" customWidth="1"/>
    <col min="220" max="220" width="19.54296875" bestFit="1" customWidth="1"/>
    <col min="221" max="221" width="11.7265625" customWidth="1"/>
    <col min="222" max="222" width="19.54296875" bestFit="1" customWidth="1"/>
    <col min="223" max="223" width="11.7265625" customWidth="1"/>
    <col min="224" max="224" width="19.54296875" bestFit="1" customWidth="1"/>
    <col min="225" max="225" width="11.7265625" customWidth="1"/>
    <col min="226" max="226" width="19.54296875" bestFit="1" customWidth="1"/>
    <col min="227" max="227" width="11.7265625" customWidth="1"/>
    <col min="228" max="228" width="19.54296875" bestFit="1" customWidth="1"/>
    <col min="229" max="229" width="11.7265625" customWidth="1"/>
    <col min="230" max="230" width="19.54296875" bestFit="1" customWidth="1"/>
    <col min="231" max="231" width="11.7265625" customWidth="1"/>
    <col min="232" max="232" width="19.54296875" bestFit="1" customWidth="1"/>
    <col min="233" max="233" width="11.7265625" customWidth="1"/>
    <col min="234" max="234" width="19.54296875" bestFit="1" customWidth="1"/>
    <col min="235" max="235" width="11.7265625" customWidth="1"/>
    <col min="236" max="236" width="19.54296875" bestFit="1" customWidth="1"/>
    <col min="237" max="237" width="11.7265625" customWidth="1"/>
    <col min="238" max="238" width="19.54296875" bestFit="1" customWidth="1"/>
    <col min="239" max="239" width="11.7265625" customWidth="1"/>
    <col min="240" max="240" width="19.54296875" bestFit="1" customWidth="1"/>
    <col min="241" max="241" width="11.7265625" customWidth="1"/>
    <col min="242" max="242" width="19.54296875" bestFit="1" customWidth="1"/>
    <col min="243" max="243" width="11.7265625" customWidth="1"/>
    <col min="244" max="244" width="19.54296875" bestFit="1" customWidth="1"/>
    <col min="245" max="245" width="11.7265625" customWidth="1"/>
    <col min="246" max="246" width="19.54296875" bestFit="1" customWidth="1"/>
    <col min="247" max="247" width="11.7265625" customWidth="1"/>
    <col min="248" max="248" width="19.54296875" bestFit="1" customWidth="1"/>
    <col min="249" max="249" width="11.7265625" customWidth="1"/>
    <col min="250" max="250" width="19.54296875" bestFit="1" customWidth="1"/>
    <col min="251" max="251" width="11.7265625" customWidth="1"/>
    <col min="252" max="252" width="19.54296875" bestFit="1" customWidth="1"/>
    <col min="253" max="253" width="11.7265625" customWidth="1"/>
    <col min="254" max="254" width="19.54296875" bestFit="1" customWidth="1"/>
    <col min="255" max="255" width="11.7265625" customWidth="1"/>
    <col min="256" max="256" width="19.54296875" bestFit="1" customWidth="1"/>
    <col min="257" max="257" width="11.7265625" customWidth="1"/>
    <col min="258" max="258" width="19.54296875" bestFit="1" customWidth="1"/>
    <col min="259" max="259" width="11.7265625" customWidth="1"/>
    <col min="260" max="260" width="19.54296875" bestFit="1" customWidth="1"/>
    <col min="261" max="261" width="11.7265625" customWidth="1"/>
    <col min="262" max="262" width="19.54296875" bestFit="1" customWidth="1"/>
    <col min="263" max="263" width="11.7265625" customWidth="1"/>
    <col min="264" max="264" width="19.54296875" bestFit="1" customWidth="1"/>
    <col min="265" max="265" width="11.7265625" customWidth="1"/>
    <col min="266" max="266" width="19.54296875" bestFit="1" customWidth="1"/>
    <col min="267" max="267" width="11.7265625" customWidth="1"/>
    <col min="268" max="268" width="8.7265625" customWidth="1"/>
    <col min="269" max="16384" width="8.7265625" hidden="1"/>
  </cols>
  <sheetData>
    <row r="1" spans="1:267" ht="15.5" x14ac:dyDescent="0.35">
      <c r="B1" s="154" t="s">
        <v>1191</v>
      </c>
      <c r="C1" s="154" t="s">
        <v>2157</v>
      </c>
      <c r="D1" s="156">
        <v>1</v>
      </c>
      <c r="E1" s="157">
        <f>D1</f>
        <v>1</v>
      </c>
      <c r="F1" s="156">
        <f>D1+1</f>
        <v>2</v>
      </c>
      <c r="G1" s="157">
        <f>F1</f>
        <v>2</v>
      </c>
      <c r="H1" s="156">
        <f>F1+1</f>
        <v>3</v>
      </c>
      <c r="I1" s="157">
        <f>H1</f>
        <v>3</v>
      </c>
      <c r="J1" s="156">
        <f>H1+1</f>
        <v>4</v>
      </c>
      <c r="K1" s="157">
        <f>J1</f>
        <v>4</v>
      </c>
      <c r="L1" s="156">
        <f>J1+1</f>
        <v>5</v>
      </c>
      <c r="M1" s="157">
        <f>L1</f>
        <v>5</v>
      </c>
      <c r="N1" s="156">
        <f>L1+1</f>
        <v>6</v>
      </c>
      <c r="O1" s="157">
        <f>N1</f>
        <v>6</v>
      </c>
      <c r="P1" s="156">
        <f t="shared" ref="P1" si="0">N1+1</f>
        <v>7</v>
      </c>
      <c r="Q1" s="157">
        <f t="shared" ref="Q1" si="1">P1</f>
        <v>7</v>
      </c>
      <c r="R1" s="156">
        <f t="shared" ref="R1" si="2">P1+1</f>
        <v>8</v>
      </c>
      <c r="S1" s="157">
        <f t="shared" ref="S1" si="3">R1</f>
        <v>8</v>
      </c>
      <c r="T1" s="156">
        <f t="shared" ref="T1" si="4">R1+1</f>
        <v>9</v>
      </c>
      <c r="U1" s="157">
        <f t="shared" ref="U1" si="5">T1</f>
        <v>9</v>
      </c>
      <c r="V1" s="156">
        <f t="shared" ref="V1" si="6">T1+1</f>
        <v>10</v>
      </c>
      <c r="W1" s="157">
        <f t="shared" ref="W1" si="7">V1</f>
        <v>10</v>
      </c>
      <c r="X1" s="156">
        <f t="shared" ref="X1" si="8">V1+1</f>
        <v>11</v>
      </c>
      <c r="Y1" s="157">
        <f t="shared" ref="Y1" si="9">X1</f>
        <v>11</v>
      </c>
      <c r="Z1" s="156">
        <f t="shared" ref="Z1" si="10">X1+1</f>
        <v>12</v>
      </c>
      <c r="AA1" s="157">
        <f t="shared" ref="AA1" si="11">Z1</f>
        <v>12</v>
      </c>
      <c r="AB1" s="156">
        <f t="shared" ref="AB1" si="12">Z1+1</f>
        <v>13</v>
      </c>
      <c r="AC1" s="157">
        <f t="shared" ref="AC1" si="13">AB1</f>
        <v>13</v>
      </c>
      <c r="AD1" s="156">
        <f t="shared" ref="AD1" si="14">AB1+1</f>
        <v>14</v>
      </c>
      <c r="AE1" s="157">
        <f t="shared" ref="AE1" si="15">AD1</f>
        <v>14</v>
      </c>
      <c r="AF1" s="156">
        <f t="shared" ref="AF1" si="16">AD1+1</f>
        <v>15</v>
      </c>
      <c r="AG1" s="157">
        <f t="shared" ref="AG1" si="17">AF1</f>
        <v>15</v>
      </c>
      <c r="AH1" s="156">
        <f t="shared" ref="AH1" si="18">AF1+1</f>
        <v>16</v>
      </c>
      <c r="AI1" s="157">
        <f t="shared" ref="AI1" si="19">AH1</f>
        <v>16</v>
      </c>
      <c r="AJ1" s="156">
        <f t="shared" ref="AJ1" si="20">AH1+1</f>
        <v>17</v>
      </c>
      <c r="AK1" s="157">
        <f t="shared" ref="AK1" si="21">AJ1</f>
        <v>17</v>
      </c>
      <c r="AL1" s="156">
        <f t="shared" ref="AL1" si="22">AJ1+1</f>
        <v>18</v>
      </c>
      <c r="AM1" s="157">
        <f t="shared" ref="AM1" si="23">AL1</f>
        <v>18</v>
      </c>
      <c r="AN1" s="156">
        <f t="shared" ref="AN1" si="24">AL1+1</f>
        <v>19</v>
      </c>
      <c r="AO1" s="157">
        <f t="shared" ref="AO1" si="25">AN1</f>
        <v>19</v>
      </c>
      <c r="AP1" s="156">
        <f t="shared" ref="AP1" si="26">AN1+1</f>
        <v>20</v>
      </c>
      <c r="AQ1" s="157">
        <f t="shared" ref="AQ1" si="27">AP1</f>
        <v>20</v>
      </c>
      <c r="AR1" s="156">
        <f t="shared" ref="AR1" si="28">AP1+1</f>
        <v>21</v>
      </c>
      <c r="AS1" s="157">
        <f t="shared" ref="AS1" si="29">AR1</f>
        <v>21</v>
      </c>
      <c r="AT1" s="156">
        <f t="shared" ref="AT1" si="30">AR1+1</f>
        <v>22</v>
      </c>
      <c r="AU1" s="157">
        <f t="shared" ref="AU1" si="31">AT1</f>
        <v>22</v>
      </c>
      <c r="AV1" s="156">
        <f t="shared" ref="AV1" si="32">AT1+1</f>
        <v>23</v>
      </c>
      <c r="AW1" s="157">
        <f t="shared" ref="AW1" si="33">AV1</f>
        <v>23</v>
      </c>
      <c r="AX1" s="156">
        <f t="shared" ref="AX1" si="34">AV1+1</f>
        <v>24</v>
      </c>
      <c r="AY1" s="157">
        <f t="shared" ref="AY1" si="35">AX1</f>
        <v>24</v>
      </c>
      <c r="AZ1" s="156">
        <f t="shared" ref="AZ1" si="36">AX1+1</f>
        <v>25</v>
      </c>
      <c r="BA1" s="157">
        <f t="shared" ref="BA1" si="37">AZ1</f>
        <v>25</v>
      </c>
      <c r="BB1" s="156">
        <f t="shared" ref="BB1" si="38">AZ1+1</f>
        <v>26</v>
      </c>
      <c r="BC1" s="157">
        <f t="shared" ref="BC1" si="39">BB1</f>
        <v>26</v>
      </c>
      <c r="BD1" s="156">
        <f t="shared" ref="BD1" si="40">BB1+1</f>
        <v>27</v>
      </c>
      <c r="BE1" s="157">
        <f t="shared" ref="BE1" si="41">BD1</f>
        <v>27</v>
      </c>
      <c r="BF1" s="156">
        <f>BD1+1</f>
        <v>28</v>
      </c>
      <c r="BG1" s="157">
        <f>BF1</f>
        <v>28</v>
      </c>
      <c r="BH1" s="156">
        <f>BF1+1</f>
        <v>29</v>
      </c>
      <c r="BI1" s="157">
        <f>BH1</f>
        <v>29</v>
      </c>
      <c r="BJ1" s="156">
        <f>BH1+1</f>
        <v>30</v>
      </c>
      <c r="BK1" s="157">
        <f>BJ1</f>
        <v>30</v>
      </c>
      <c r="BL1" s="156">
        <f>BJ1+1</f>
        <v>31</v>
      </c>
      <c r="BM1" s="157">
        <f>BL1</f>
        <v>31</v>
      </c>
      <c r="BN1" s="156">
        <f>BL1+1</f>
        <v>32</v>
      </c>
      <c r="BO1" s="157">
        <f>BN1</f>
        <v>32</v>
      </c>
      <c r="BP1" s="156">
        <f t="shared" ref="BP1" si="42">BN1+1</f>
        <v>33</v>
      </c>
      <c r="BQ1" s="157">
        <f t="shared" ref="BQ1" si="43">BP1</f>
        <v>33</v>
      </c>
      <c r="BR1" s="156">
        <f t="shared" ref="BR1" si="44">BP1+1</f>
        <v>34</v>
      </c>
      <c r="BS1" s="157">
        <f t="shared" ref="BS1" si="45">BR1</f>
        <v>34</v>
      </c>
      <c r="BT1" s="156">
        <f t="shared" ref="BT1" si="46">BR1+1</f>
        <v>35</v>
      </c>
      <c r="BU1" s="157">
        <f t="shared" ref="BU1" si="47">BT1</f>
        <v>35</v>
      </c>
      <c r="BV1" s="156">
        <f t="shared" ref="BV1" si="48">BT1+1</f>
        <v>36</v>
      </c>
      <c r="BW1" s="157">
        <f t="shared" ref="BW1" si="49">BV1</f>
        <v>36</v>
      </c>
      <c r="BX1" s="156">
        <f t="shared" ref="BX1" si="50">BV1+1</f>
        <v>37</v>
      </c>
      <c r="BY1" s="157">
        <f t="shared" ref="BY1" si="51">BX1</f>
        <v>37</v>
      </c>
      <c r="BZ1" s="156">
        <f t="shared" ref="BZ1" si="52">BX1+1</f>
        <v>38</v>
      </c>
      <c r="CA1" s="157">
        <f t="shared" ref="CA1" si="53">BZ1</f>
        <v>38</v>
      </c>
      <c r="CB1" s="156">
        <f t="shared" ref="CB1" si="54">BZ1+1</f>
        <v>39</v>
      </c>
      <c r="CC1" s="157">
        <f t="shared" ref="CC1" si="55">CB1</f>
        <v>39</v>
      </c>
      <c r="CD1" s="156">
        <f t="shared" ref="CD1" si="56">CB1+1</f>
        <v>40</v>
      </c>
      <c r="CE1" s="157">
        <f t="shared" ref="CE1" si="57">CD1</f>
        <v>40</v>
      </c>
      <c r="CF1" s="156">
        <f t="shared" ref="CF1" si="58">CD1+1</f>
        <v>41</v>
      </c>
      <c r="CG1" s="157">
        <f t="shared" ref="CG1" si="59">CF1</f>
        <v>41</v>
      </c>
      <c r="CH1" s="156">
        <f t="shared" ref="CH1" si="60">CF1+1</f>
        <v>42</v>
      </c>
      <c r="CI1" s="157">
        <f t="shared" ref="CI1" si="61">CH1</f>
        <v>42</v>
      </c>
      <c r="CJ1" s="156">
        <f t="shared" ref="CJ1" si="62">CH1+1</f>
        <v>43</v>
      </c>
      <c r="CK1" s="157">
        <f t="shared" ref="CK1" si="63">CJ1</f>
        <v>43</v>
      </c>
      <c r="CL1" s="156">
        <f t="shared" ref="CL1" si="64">CJ1+1</f>
        <v>44</v>
      </c>
      <c r="CM1" s="157">
        <f t="shared" ref="CM1" si="65">CL1</f>
        <v>44</v>
      </c>
      <c r="CN1" s="156">
        <f t="shared" ref="CN1" si="66">CL1+1</f>
        <v>45</v>
      </c>
      <c r="CO1" s="157">
        <f t="shared" ref="CO1" si="67">CN1</f>
        <v>45</v>
      </c>
      <c r="CP1" s="156">
        <f t="shared" ref="CP1" si="68">CN1+1</f>
        <v>46</v>
      </c>
      <c r="CQ1" s="157">
        <f t="shared" ref="CQ1" si="69">CP1</f>
        <v>46</v>
      </c>
      <c r="CR1" s="156">
        <f t="shared" ref="CR1" si="70">CP1+1</f>
        <v>47</v>
      </c>
      <c r="CS1" s="157">
        <f t="shared" ref="CS1" si="71">CR1</f>
        <v>47</v>
      </c>
      <c r="CT1" s="156">
        <f t="shared" ref="CT1" si="72">CR1+1</f>
        <v>48</v>
      </c>
      <c r="CU1" s="157">
        <f t="shared" ref="CU1" si="73">CT1</f>
        <v>48</v>
      </c>
      <c r="CV1" s="156">
        <f t="shared" ref="CV1" si="74">CT1+1</f>
        <v>49</v>
      </c>
      <c r="CW1" s="157">
        <f t="shared" ref="CW1" si="75">CV1</f>
        <v>49</v>
      </c>
      <c r="CX1" s="156">
        <f t="shared" ref="CX1" si="76">CV1+1</f>
        <v>50</v>
      </c>
      <c r="CY1" s="157">
        <f t="shared" ref="CY1" si="77">CX1</f>
        <v>50</v>
      </c>
      <c r="CZ1" s="156">
        <f t="shared" ref="CZ1" si="78">CX1+1</f>
        <v>51</v>
      </c>
      <c r="DA1" s="157">
        <f t="shared" ref="DA1" si="79">CZ1</f>
        <v>51</v>
      </c>
      <c r="DB1" s="156">
        <f t="shared" ref="DB1" si="80">CZ1+1</f>
        <v>52</v>
      </c>
      <c r="DC1" s="157">
        <f t="shared" ref="DC1" si="81">DB1</f>
        <v>52</v>
      </c>
      <c r="DD1" s="156">
        <f t="shared" ref="DD1" si="82">DB1+1</f>
        <v>53</v>
      </c>
      <c r="DE1" s="157">
        <f t="shared" ref="DE1:DY1" si="83">DD1</f>
        <v>53</v>
      </c>
      <c r="DF1" s="156">
        <f t="shared" ref="DF1" si="84">DD1+1</f>
        <v>54</v>
      </c>
      <c r="DG1" s="157">
        <f t="shared" si="83"/>
        <v>54</v>
      </c>
      <c r="DH1" s="156">
        <f t="shared" ref="DH1" si="85">DF1+1</f>
        <v>55</v>
      </c>
      <c r="DI1" s="157">
        <f t="shared" si="83"/>
        <v>55</v>
      </c>
      <c r="DJ1" s="156">
        <f t="shared" ref="DJ1" si="86">DH1+1</f>
        <v>56</v>
      </c>
      <c r="DK1" s="157">
        <f t="shared" si="83"/>
        <v>56</v>
      </c>
      <c r="DL1" s="156">
        <f t="shared" ref="DL1" si="87">DJ1+1</f>
        <v>57</v>
      </c>
      <c r="DM1" s="157">
        <f t="shared" si="83"/>
        <v>57</v>
      </c>
      <c r="DN1" s="156">
        <f t="shared" ref="DN1" si="88">DL1+1</f>
        <v>58</v>
      </c>
      <c r="DO1" s="157">
        <f t="shared" si="83"/>
        <v>58</v>
      </c>
      <c r="DP1" s="156">
        <f t="shared" ref="DP1" si="89">DN1+1</f>
        <v>59</v>
      </c>
      <c r="DQ1" s="157">
        <f t="shared" si="83"/>
        <v>59</v>
      </c>
      <c r="DR1" s="156">
        <f t="shared" ref="DR1" si="90">DP1+1</f>
        <v>60</v>
      </c>
      <c r="DS1" s="157">
        <f t="shared" si="83"/>
        <v>60</v>
      </c>
      <c r="DT1" s="156">
        <f t="shared" ref="DT1" si="91">DR1+1</f>
        <v>61</v>
      </c>
      <c r="DU1" s="157">
        <f t="shared" si="83"/>
        <v>61</v>
      </c>
      <c r="DV1" s="156">
        <f t="shared" ref="DV1" si="92">DT1+1</f>
        <v>62</v>
      </c>
      <c r="DW1" s="157">
        <f t="shared" si="83"/>
        <v>62</v>
      </c>
      <c r="DX1" s="156">
        <f t="shared" ref="DX1" si="93">DV1+1</f>
        <v>63</v>
      </c>
      <c r="DY1" s="157">
        <f t="shared" si="83"/>
        <v>63</v>
      </c>
      <c r="DZ1" s="156">
        <f t="shared" ref="DZ1" si="94">DX1+1</f>
        <v>64</v>
      </c>
      <c r="EA1" s="157">
        <f t="shared" ref="EA1" si="95">DZ1</f>
        <v>64</v>
      </c>
      <c r="EB1" s="156">
        <f t="shared" ref="EB1" si="96">DZ1+1</f>
        <v>65</v>
      </c>
      <c r="EC1" s="157">
        <f t="shared" ref="EC1" si="97">EB1</f>
        <v>65</v>
      </c>
      <c r="ED1" s="156">
        <f t="shared" ref="ED1" si="98">EB1+1</f>
        <v>66</v>
      </c>
      <c r="EE1" s="157">
        <f t="shared" ref="EE1" si="99">ED1</f>
        <v>66</v>
      </c>
      <c r="EF1" s="156">
        <f t="shared" ref="EF1" si="100">ED1+1</f>
        <v>67</v>
      </c>
      <c r="EG1" s="157">
        <f t="shared" ref="EG1" si="101">EF1</f>
        <v>67</v>
      </c>
      <c r="EH1" s="156">
        <f t="shared" ref="EH1" si="102">EF1+1</f>
        <v>68</v>
      </c>
      <c r="EI1" s="157">
        <f t="shared" ref="EI1" si="103">EH1</f>
        <v>68</v>
      </c>
      <c r="EJ1" s="156">
        <f>EH1+1</f>
        <v>69</v>
      </c>
      <c r="EK1" s="157">
        <f>EJ1</f>
        <v>69</v>
      </c>
      <c r="EL1" s="156">
        <f>EJ1+1</f>
        <v>70</v>
      </c>
      <c r="EM1" s="157">
        <f>EL1</f>
        <v>70</v>
      </c>
      <c r="EN1" s="156">
        <f>EL1+1</f>
        <v>71</v>
      </c>
      <c r="EO1" s="157">
        <f>EN1</f>
        <v>71</v>
      </c>
      <c r="EP1" s="156">
        <f>EN1+1</f>
        <v>72</v>
      </c>
      <c r="EQ1" s="157">
        <f>EP1</f>
        <v>72</v>
      </c>
      <c r="ER1" s="156">
        <f>EP1+1</f>
        <v>73</v>
      </c>
      <c r="ES1" s="157">
        <f>ER1</f>
        <v>73</v>
      </c>
      <c r="ET1" s="156">
        <f t="shared" ref="ET1" si="104">ER1+1</f>
        <v>74</v>
      </c>
      <c r="EU1" s="157">
        <f t="shared" ref="EU1" si="105">ET1</f>
        <v>74</v>
      </c>
      <c r="EV1" s="156">
        <f t="shared" ref="EV1" si="106">ET1+1</f>
        <v>75</v>
      </c>
      <c r="EW1" s="157">
        <f t="shared" ref="EW1" si="107">EV1</f>
        <v>75</v>
      </c>
      <c r="EX1" s="156">
        <f t="shared" ref="EX1" si="108">EV1+1</f>
        <v>76</v>
      </c>
      <c r="EY1" s="157">
        <f t="shared" ref="EY1" si="109">EX1</f>
        <v>76</v>
      </c>
      <c r="EZ1" s="156">
        <f t="shared" ref="EZ1" si="110">EX1+1</f>
        <v>77</v>
      </c>
      <c r="FA1" s="157">
        <f t="shared" ref="FA1" si="111">EZ1</f>
        <v>77</v>
      </c>
      <c r="FB1" s="156">
        <f t="shared" ref="FB1" si="112">EZ1+1</f>
        <v>78</v>
      </c>
      <c r="FC1" s="157">
        <f t="shared" ref="FC1" si="113">FB1</f>
        <v>78</v>
      </c>
      <c r="FD1" s="156">
        <f t="shared" ref="FD1" si="114">FB1+1</f>
        <v>79</v>
      </c>
      <c r="FE1" s="157">
        <f t="shared" ref="FE1" si="115">FD1</f>
        <v>79</v>
      </c>
      <c r="FF1" s="156">
        <f t="shared" ref="FF1" si="116">FD1+1</f>
        <v>80</v>
      </c>
      <c r="FG1" s="157">
        <f t="shared" ref="FG1" si="117">FF1</f>
        <v>80</v>
      </c>
      <c r="FH1" s="156">
        <f t="shared" ref="FH1" si="118">FF1+1</f>
        <v>81</v>
      </c>
      <c r="FI1" s="157">
        <f t="shared" ref="FI1" si="119">FH1</f>
        <v>81</v>
      </c>
      <c r="FJ1" s="156">
        <f t="shared" ref="FJ1" si="120">FH1+1</f>
        <v>82</v>
      </c>
      <c r="FK1" s="157">
        <f t="shared" ref="FK1" si="121">FJ1</f>
        <v>82</v>
      </c>
      <c r="FL1" s="156">
        <f t="shared" ref="FL1" si="122">FJ1+1</f>
        <v>83</v>
      </c>
      <c r="FM1" s="157">
        <f t="shared" ref="FM1" si="123">FL1</f>
        <v>83</v>
      </c>
      <c r="FN1" s="156">
        <f t="shared" ref="FN1" si="124">FL1+1</f>
        <v>84</v>
      </c>
      <c r="FO1" s="157">
        <f t="shared" ref="FO1" si="125">FN1</f>
        <v>84</v>
      </c>
      <c r="FP1" s="156">
        <f t="shared" ref="FP1" si="126">FN1+1</f>
        <v>85</v>
      </c>
      <c r="FQ1" s="157">
        <f t="shared" ref="FQ1" si="127">FP1</f>
        <v>85</v>
      </c>
      <c r="FR1" s="156">
        <f t="shared" ref="FR1" si="128">FP1+1</f>
        <v>86</v>
      </c>
      <c r="FS1" s="157">
        <f t="shared" ref="FS1" si="129">FR1</f>
        <v>86</v>
      </c>
      <c r="FT1" s="156">
        <f t="shared" ref="FT1" si="130">FR1+1</f>
        <v>87</v>
      </c>
      <c r="FU1" s="157">
        <f t="shared" ref="FU1" si="131">FT1</f>
        <v>87</v>
      </c>
      <c r="FV1" s="156">
        <f t="shared" ref="FV1" si="132">FT1+1</f>
        <v>88</v>
      </c>
      <c r="FW1" s="157">
        <f t="shared" ref="FW1" si="133">FV1</f>
        <v>88</v>
      </c>
      <c r="FX1" s="156">
        <f t="shared" ref="FX1" si="134">FV1+1</f>
        <v>89</v>
      </c>
      <c r="FY1" s="157">
        <f t="shared" ref="FY1" si="135">FX1</f>
        <v>89</v>
      </c>
      <c r="FZ1" s="156">
        <f t="shared" ref="FZ1" si="136">FX1+1</f>
        <v>90</v>
      </c>
      <c r="GA1" s="157">
        <f t="shared" ref="GA1" si="137">FZ1</f>
        <v>90</v>
      </c>
      <c r="GB1" s="156">
        <f t="shared" ref="GB1" si="138">FZ1+1</f>
        <v>91</v>
      </c>
      <c r="GC1" s="157">
        <f t="shared" ref="GC1" si="139">GB1</f>
        <v>91</v>
      </c>
      <c r="GD1" s="156">
        <f t="shared" ref="GD1" si="140">GB1+1</f>
        <v>92</v>
      </c>
      <c r="GE1" s="157">
        <f t="shared" ref="GE1" si="141">GD1</f>
        <v>92</v>
      </c>
      <c r="GF1" s="156">
        <f t="shared" ref="GF1" si="142">GD1+1</f>
        <v>93</v>
      </c>
      <c r="GG1" s="157">
        <f t="shared" ref="GG1" si="143">GF1</f>
        <v>93</v>
      </c>
      <c r="GH1" s="156">
        <f t="shared" ref="GH1" si="144">GF1+1</f>
        <v>94</v>
      </c>
      <c r="GI1" s="157">
        <f t="shared" ref="GI1" si="145">GH1</f>
        <v>94</v>
      </c>
      <c r="GJ1" s="156">
        <f>GH1+1</f>
        <v>95</v>
      </c>
      <c r="GK1" s="157">
        <f>GJ1</f>
        <v>95</v>
      </c>
      <c r="GL1" s="156">
        <f>GJ1+1</f>
        <v>96</v>
      </c>
      <c r="GM1" s="157">
        <f>GL1</f>
        <v>96</v>
      </c>
      <c r="GN1" s="156">
        <f>GL1+1</f>
        <v>97</v>
      </c>
      <c r="GO1" s="157">
        <f>GN1</f>
        <v>97</v>
      </c>
      <c r="GP1" s="156">
        <f>GN1+1</f>
        <v>98</v>
      </c>
      <c r="GQ1" s="157">
        <f>GP1</f>
        <v>98</v>
      </c>
      <c r="GR1" s="156">
        <f>GP1+1</f>
        <v>99</v>
      </c>
      <c r="GS1" s="157">
        <f>GR1</f>
        <v>99</v>
      </c>
      <c r="GT1" s="156">
        <f t="shared" ref="GT1" si="146">GR1+1</f>
        <v>100</v>
      </c>
      <c r="GU1" s="157">
        <f t="shared" ref="GU1" si="147">GT1</f>
        <v>100</v>
      </c>
      <c r="GV1" s="156">
        <f t="shared" ref="GV1" si="148">GT1+1</f>
        <v>101</v>
      </c>
      <c r="GW1" s="157">
        <f t="shared" ref="GW1" si="149">GV1</f>
        <v>101</v>
      </c>
      <c r="GX1" s="156">
        <f t="shared" ref="GX1" si="150">GV1+1</f>
        <v>102</v>
      </c>
      <c r="GY1" s="157">
        <f t="shared" ref="GY1" si="151">GX1</f>
        <v>102</v>
      </c>
      <c r="GZ1" s="156">
        <f t="shared" ref="GZ1" si="152">GX1+1</f>
        <v>103</v>
      </c>
      <c r="HA1" s="157">
        <f t="shared" ref="HA1" si="153">GZ1</f>
        <v>103</v>
      </c>
      <c r="HB1" s="156">
        <f t="shared" ref="HB1" si="154">GZ1+1</f>
        <v>104</v>
      </c>
      <c r="HC1" s="157">
        <f t="shared" ref="HC1" si="155">HB1</f>
        <v>104</v>
      </c>
      <c r="HD1" s="156">
        <f t="shared" ref="HD1" si="156">HB1+1</f>
        <v>105</v>
      </c>
      <c r="HE1" s="157">
        <f t="shared" ref="HE1" si="157">HD1</f>
        <v>105</v>
      </c>
      <c r="HF1" s="156">
        <f t="shared" ref="HF1" si="158">HD1+1</f>
        <v>106</v>
      </c>
      <c r="HG1" s="157">
        <f t="shared" ref="HG1" si="159">HF1</f>
        <v>106</v>
      </c>
      <c r="HH1" s="156">
        <f t="shared" ref="HH1" si="160">HF1+1</f>
        <v>107</v>
      </c>
      <c r="HI1" s="157">
        <f t="shared" ref="HI1" si="161">HH1</f>
        <v>107</v>
      </c>
      <c r="HJ1" s="156">
        <f t="shared" ref="HJ1" si="162">HH1+1</f>
        <v>108</v>
      </c>
      <c r="HK1" s="157">
        <f t="shared" ref="HK1" si="163">HJ1</f>
        <v>108</v>
      </c>
      <c r="HL1" s="156">
        <f t="shared" ref="HL1" si="164">HJ1+1</f>
        <v>109</v>
      </c>
      <c r="HM1" s="157">
        <f t="shared" ref="HM1" si="165">HL1</f>
        <v>109</v>
      </c>
      <c r="HN1" s="156">
        <f t="shared" ref="HN1" si="166">HL1+1</f>
        <v>110</v>
      </c>
      <c r="HO1" s="157">
        <f t="shared" ref="HO1" si="167">HN1</f>
        <v>110</v>
      </c>
      <c r="HP1" s="156">
        <f t="shared" ref="HP1" si="168">HN1+1</f>
        <v>111</v>
      </c>
      <c r="HQ1" s="157">
        <f t="shared" ref="HQ1" si="169">HP1</f>
        <v>111</v>
      </c>
      <c r="HR1" s="156">
        <f t="shared" ref="HR1" si="170">HP1+1</f>
        <v>112</v>
      </c>
      <c r="HS1" s="157">
        <f t="shared" ref="HS1" si="171">HR1</f>
        <v>112</v>
      </c>
      <c r="HT1" s="156">
        <f t="shared" ref="HT1" si="172">HR1+1</f>
        <v>113</v>
      </c>
      <c r="HU1" s="157">
        <f t="shared" ref="HU1" si="173">HT1</f>
        <v>113</v>
      </c>
      <c r="HV1" s="156">
        <f t="shared" ref="HV1" si="174">HT1+1</f>
        <v>114</v>
      </c>
      <c r="HW1" s="157">
        <f t="shared" ref="HW1" si="175">HV1</f>
        <v>114</v>
      </c>
      <c r="HX1" s="156">
        <f t="shared" ref="HX1" si="176">HV1+1</f>
        <v>115</v>
      </c>
      <c r="HY1" s="157">
        <f t="shared" ref="HY1" si="177">HX1</f>
        <v>115</v>
      </c>
      <c r="HZ1" s="156">
        <f t="shared" ref="HZ1" si="178">HX1+1</f>
        <v>116</v>
      </c>
      <c r="IA1" s="157">
        <f t="shared" ref="IA1" si="179">HZ1</f>
        <v>116</v>
      </c>
      <c r="IB1" s="156">
        <f t="shared" ref="IB1" si="180">HZ1+1</f>
        <v>117</v>
      </c>
      <c r="IC1" s="157">
        <f t="shared" ref="IC1" si="181">IB1</f>
        <v>117</v>
      </c>
      <c r="ID1" s="156">
        <f t="shared" ref="ID1" si="182">IB1+1</f>
        <v>118</v>
      </c>
      <c r="IE1" s="157">
        <f t="shared" ref="IE1" si="183">ID1</f>
        <v>118</v>
      </c>
      <c r="IF1" s="156">
        <f t="shared" ref="IF1" si="184">ID1+1</f>
        <v>119</v>
      </c>
      <c r="IG1" s="157">
        <f t="shared" ref="IG1" si="185">IF1</f>
        <v>119</v>
      </c>
      <c r="IH1" s="156">
        <f t="shared" ref="IH1" si="186">IF1+1</f>
        <v>120</v>
      </c>
      <c r="II1" s="157">
        <f t="shared" ref="II1" si="187">IH1</f>
        <v>120</v>
      </c>
      <c r="IJ1" s="156">
        <f t="shared" ref="IJ1" si="188">IH1+1</f>
        <v>121</v>
      </c>
      <c r="IK1" s="157">
        <f t="shared" ref="IK1" si="189">IJ1</f>
        <v>121</v>
      </c>
      <c r="IL1" s="156">
        <f t="shared" ref="IL1" si="190">IJ1+1</f>
        <v>122</v>
      </c>
      <c r="IM1" s="157">
        <f t="shared" ref="IM1" si="191">IL1</f>
        <v>122</v>
      </c>
      <c r="IN1" s="156">
        <f t="shared" ref="IN1" si="192">IL1+1</f>
        <v>123</v>
      </c>
      <c r="IO1" s="157">
        <f t="shared" ref="IO1" si="193">IN1</f>
        <v>123</v>
      </c>
      <c r="IP1" s="156">
        <f t="shared" ref="IP1" si="194">IN1+1</f>
        <v>124</v>
      </c>
      <c r="IQ1" s="157">
        <f t="shared" ref="IQ1" si="195">IP1</f>
        <v>124</v>
      </c>
      <c r="IR1" s="156">
        <f t="shared" ref="IR1" si="196">IP1+1</f>
        <v>125</v>
      </c>
      <c r="IS1" s="157">
        <f t="shared" ref="IS1" si="197">IR1</f>
        <v>125</v>
      </c>
      <c r="IT1" s="156">
        <f t="shared" ref="IT1" si="198">IR1+1</f>
        <v>126</v>
      </c>
      <c r="IU1" s="157">
        <f t="shared" ref="IU1" si="199">IT1</f>
        <v>126</v>
      </c>
      <c r="IV1" s="156">
        <f t="shared" ref="IV1" si="200">IT1+1</f>
        <v>127</v>
      </c>
      <c r="IW1" s="157">
        <f t="shared" ref="IW1" si="201">IV1</f>
        <v>127</v>
      </c>
      <c r="IX1" s="156">
        <f t="shared" ref="IX1" si="202">IV1+1</f>
        <v>128</v>
      </c>
      <c r="IY1" s="157">
        <f t="shared" ref="IY1" si="203">IX1</f>
        <v>128</v>
      </c>
      <c r="IZ1" s="156">
        <f t="shared" ref="IZ1" si="204">IX1+1</f>
        <v>129</v>
      </c>
      <c r="JA1" s="157">
        <f t="shared" ref="JA1" si="205">IZ1</f>
        <v>129</v>
      </c>
      <c r="JB1" s="156">
        <f t="shared" ref="JB1" si="206">IZ1+1</f>
        <v>130</v>
      </c>
      <c r="JC1" s="157">
        <f t="shared" ref="JC1" si="207">JB1</f>
        <v>130</v>
      </c>
      <c r="JD1" s="156">
        <f t="shared" ref="JD1" si="208">JB1+1</f>
        <v>131</v>
      </c>
      <c r="JE1" s="157">
        <f t="shared" ref="JE1" si="209">JD1</f>
        <v>131</v>
      </c>
      <c r="JF1" s="156">
        <f t="shared" ref="JF1" si="210">JD1+1</f>
        <v>132</v>
      </c>
      <c r="JG1" s="157">
        <f t="shared" ref="JG1" si="211">JF1</f>
        <v>132</v>
      </c>
    </row>
    <row r="2" spans="1:267" ht="15.5" x14ac:dyDescent="0.35">
      <c r="A2" s="153" t="s">
        <v>2350</v>
      </c>
      <c r="B2" s="153" t="s">
        <v>1199</v>
      </c>
      <c r="C2" s="108" t="s">
        <v>1199</v>
      </c>
      <c r="D2" s="158" t="s">
        <v>1199</v>
      </c>
      <c r="E2" s="157" t="s">
        <v>2255</v>
      </c>
      <c r="F2" s="158" t="s">
        <v>1199</v>
      </c>
      <c r="G2" s="157" t="s">
        <v>2255</v>
      </c>
      <c r="H2" s="158" t="s">
        <v>1199</v>
      </c>
      <c r="I2" s="157" t="s">
        <v>2255</v>
      </c>
      <c r="J2" s="158" t="s">
        <v>1199</v>
      </c>
      <c r="K2" s="157" t="s">
        <v>2255</v>
      </c>
      <c r="L2" s="158" t="s">
        <v>1199</v>
      </c>
      <c r="M2" s="157" t="s">
        <v>2255</v>
      </c>
      <c r="N2" s="158" t="s">
        <v>1199</v>
      </c>
      <c r="O2" s="157" t="s">
        <v>2255</v>
      </c>
      <c r="P2" s="158" t="s">
        <v>1199</v>
      </c>
      <c r="Q2" s="157" t="s">
        <v>2255</v>
      </c>
      <c r="R2" s="158" t="s">
        <v>1199</v>
      </c>
      <c r="S2" s="157" t="s">
        <v>2255</v>
      </c>
      <c r="T2" s="158" t="s">
        <v>1199</v>
      </c>
      <c r="U2" s="157" t="s">
        <v>2255</v>
      </c>
      <c r="V2" s="158" t="s">
        <v>1199</v>
      </c>
      <c r="W2" s="157" t="s">
        <v>2255</v>
      </c>
      <c r="X2" s="158" t="s">
        <v>1199</v>
      </c>
      <c r="Y2" s="157" t="s">
        <v>2255</v>
      </c>
      <c r="Z2" s="158" t="s">
        <v>1199</v>
      </c>
      <c r="AA2" s="157" t="s">
        <v>2255</v>
      </c>
      <c r="AB2" s="158" t="s">
        <v>1199</v>
      </c>
      <c r="AC2" s="157" t="s">
        <v>2255</v>
      </c>
      <c r="AD2" s="158" t="s">
        <v>1199</v>
      </c>
      <c r="AE2" s="157" t="s">
        <v>2255</v>
      </c>
      <c r="AF2" s="158" t="s">
        <v>1199</v>
      </c>
      <c r="AG2" s="157" t="s">
        <v>2255</v>
      </c>
      <c r="AH2" s="158" t="s">
        <v>1199</v>
      </c>
      <c r="AI2" s="157" t="s">
        <v>2255</v>
      </c>
      <c r="AJ2" s="158" t="s">
        <v>1199</v>
      </c>
      <c r="AK2" s="157" t="s">
        <v>2255</v>
      </c>
      <c r="AL2" s="158" t="s">
        <v>1199</v>
      </c>
      <c r="AM2" s="157" t="s">
        <v>2255</v>
      </c>
      <c r="AN2" s="158" t="s">
        <v>1199</v>
      </c>
      <c r="AO2" s="157" t="s">
        <v>2255</v>
      </c>
      <c r="AP2" s="158" t="s">
        <v>1199</v>
      </c>
      <c r="AQ2" s="157" t="s">
        <v>2255</v>
      </c>
      <c r="AR2" s="158" t="s">
        <v>1199</v>
      </c>
      <c r="AS2" s="157" t="s">
        <v>2255</v>
      </c>
      <c r="AT2" s="158" t="s">
        <v>1199</v>
      </c>
      <c r="AU2" s="157" t="s">
        <v>2255</v>
      </c>
      <c r="AV2" s="158" t="s">
        <v>1199</v>
      </c>
      <c r="AW2" s="157" t="s">
        <v>2255</v>
      </c>
      <c r="AX2" s="158" t="s">
        <v>1199</v>
      </c>
      <c r="AY2" s="157" t="s">
        <v>2255</v>
      </c>
      <c r="AZ2" s="158" t="s">
        <v>1199</v>
      </c>
      <c r="BA2" s="157" t="s">
        <v>2255</v>
      </c>
      <c r="BB2" s="158" t="s">
        <v>1199</v>
      </c>
      <c r="BC2" s="157" t="s">
        <v>2255</v>
      </c>
      <c r="BD2" s="158" t="s">
        <v>1199</v>
      </c>
      <c r="BE2" s="157" t="s">
        <v>2255</v>
      </c>
      <c r="BF2" s="158" t="s">
        <v>1199</v>
      </c>
      <c r="BG2" s="157" t="s">
        <v>2255</v>
      </c>
      <c r="BH2" s="158" t="s">
        <v>1199</v>
      </c>
      <c r="BI2" s="157" t="s">
        <v>2255</v>
      </c>
      <c r="BJ2" s="158" t="s">
        <v>1199</v>
      </c>
      <c r="BK2" s="157" t="s">
        <v>2255</v>
      </c>
      <c r="BL2" s="158" t="s">
        <v>1199</v>
      </c>
      <c r="BM2" s="157" t="s">
        <v>2255</v>
      </c>
      <c r="BN2" s="158" t="s">
        <v>1199</v>
      </c>
      <c r="BO2" s="157" t="s">
        <v>2255</v>
      </c>
      <c r="BP2" s="158" t="s">
        <v>1199</v>
      </c>
      <c r="BQ2" s="157" t="s">
        <v>2255</v>
      </c>
      <c r="BR2" s="158" t="s">
        <v>1199</v>
      </c>
      <c r="BS2" s="157" t="s">
        <v>2255</v>
      </c>
      <c r="BT2" s="158" t="s">
        <v>1199</v>
      </c>
      <c r="BU2" s="157" t="s">
        <v>2255</v>
      </c>
      <c r="BV2" s="158" t="s">
        <v>1199</v>
      </c>
      <c r="BW2" s="157" t="s">
        <v>2255</v>
      </c>
      <c r="BX2" s="158" t="s">
        <v>1199</v>
      </c>
      <c r="BY2" s="157" t="s">
        <v>2255</v>
      </c>
      <c r="BZ2" s="158" t="s">
        <v>1199</v>
      </c>
      <c r="CA2" s="157" t="s">
        <v>2255</v>
      </c>
      <c r="CB2" s="158" t="s">
        <v>1199</v>
      </c>
      <c r="CC2" s="157" t="s">
        <v>2255</v>
      </c>
      <c r="CD2" s="158" t="s">
        <v>1199</v>
      </c>
      <c r="CE2" s="157" t="s">
        <v>2255</v>
      </c>
      <c r="CF2" s="158" t="s">
        <v>1199</v>
      </c>
      <c r="CG2" s="157" t="s">
        <v>2255</v>
      </c>
      <c r="CH2" s="158" t="s">
        <v>1199</v>
      </c>
      <c r="CI2" s="157" t="s">
        <v>2255</v>
      </c>
      <c r="CJ2" s="158" t="s">
        <v>1199</v>
      </c>
      <c r="CK2" s="157" t="s">
        <v>2255</v>
      </c>
      <c r="CL2" s="158" t="s">
        <v>1199</v>
      </c>
      <c r="CM2" s="157" t="s">
        <v>2255</v>
      </c>
      <c r="CN2" s="158" t="s">
        <v>1199</v>
      </c>
      <c r="CO2" s="157" t="s">
        <v>2255</v>
      </c>
      <c r="CP2" s="158" t="s">
        <v>1199</v>
      </c>
      <c r="CQ2" s="157" t="s">
        <v>2255</v>
      </c>
      <c r="CR2" s="158" t="s">
        <v>1199</v>
      </c>
      <c r="CS2" s="157" t="s">
        <v>2255</v>
      </c>
      <c r="CT2" s="158" t="s">
        <v>1199</v>
      </c>
      <c r="CU2" s="157" t="s">
        <v>2255</v>
      </c>
      <c r="CV2" s="158" t="s">
        <v>1199</v>
      </c>
      <c r="CW2" s="157" t="s">
        <v>2255</v>
      </c>
      <c r="CX2" s="158" t="s">
        <v>1199</v>
      </c>
      <c r="CY2" s="157" t="s">
        <v>2255</v>
      </c>
      <c r="CZ2" s="158" t="s">
        <v>1199</v>
      </c>
      <c r="DA2" s="157" t="s">
        <v>2255</v>
      </c>
      <c r="DB2" s="158" t="s">
        <v>1199</v>
      </c>
      <c r="DC2" s="157" t="s">
        <v>2255</v>
      </c>
      <c r="DD2" s="158" t="s">
        <v>1199</v>
      </c>
      <c r="DE2" s="157" t="s">
        <v>2255</v>
      </c>
      <c r="DF2" s="158" t="s">
        <v>1199</v>
      </c>
      <c r="DG2" s="157" t="s">
        <v>2255</v>
      </c>
      <c r="DH2" s="158" t="s">
        <v>1199</v>
      </c>
      <c r="DI2" s="157" t="s">
        <v>2255</v>
      </c>
      <c r="DJ2" s="158" t="s">
        <v>1199</v>
      </c>
      <c r="DK2" s="157" t="s">
        <v>2255</v>
      </c>
      <c r="DL2" s="158" t="s">
        <v>1199</v>
      </c>
      <c r="DM2" s="157" t="s">
        <v>2255</v>
      </c>
      <c r="DN2" s="158" t="s">
        <v>1199</v>
      </c>
      <c r="DO2" s="157" t="s">
        <v>2255</v>
      </c>
      <c r="DP2" s="158" t="s">
        <v>1199</v>
      </c>
      <c r="DQ2" s="157" t="s">
        <v>2255</v>
      </c>
      <c r="DR2" s="158" t="s">
        <v>1199</v>
      </c>
      <c r="DS2" s="157" t="s">
        <v>2255</v>
      </c>
      <c r="DT2" s="158" t="s">
        <v>1199</v>
      </c>
      <c r="DU2" s="157" t="s">
        <v>2255</v>
      </c>
      <c r="DV2" s="158" t="s">
        <v>1199</v>
      </c>
      <c r="DW2" s="157" t="s">
        <v>2255</v>
      </c>
      <c r="DX2" s="158" t="s">
        <v>1199</v>
      </c>
      <c r="DY2" s="157" t="s">
        <v>2255</v>
      </c>
      <c r="DZ2" s="158" t="s">
        <v>1199</v>
      </c>
      <c r="EA2" s="157" t="s">
        <v>2255</v>
      </c>
      <c r="EB2" s="158" t="s">
        <v>1199</v>
      </c>
      <c r="EC2" s="157" t="s">
        <v>2255</v>
      </c>
      <c r="ED2" s="158" t="s">
        <v>1199</v>
      </c>
      <c r="EE2" s="157" t="s">
        <v>2255</v>
      </c>
      <c r="EF2" s="158" t="s">
        <v>1199</v>
      </c>
      <c r="EG2" s="157" t="s">
        <v>2255</v>
      </c>
      <c r="EH2" s="158" t="s">
        <v>1199</v>
      </c>
      <c r="EI2" s="157" t="s">
        <v>2255</v>
      </c>
      <c r="EJ2" s="158" t="s">
        <v>1199</v>
      </c>
      <c r="EK2" s="157" t="s">
        <v>2255</v>
      </c>
      <c r="EL2" s="158" t="s">
        <v>1199</v>
      </c>
      <c r="EM2" s="157" t="s">
        <v>2255</v>
      </c>
      <c r="EN2" s="158" t="s">
        <v>1199</v>
      </c>
      <c r="EO2" s="157" t="s">
        <v>2255</v>
      </c>
      <c r="EP2" s="158" t="s">
        <v>1199</v>
      </c>
      <c r="EQ2" s="157" t="s">
        <v>2255</v>
      </c>
      <c r="ER2" s="158" t="s">
        <v>1199</v>
      </c>
      <c r="ES2" s="157" t="s">
        <v>2255</v>
      </c>
      <c r="ET2" s="158" t="s">
        <v>1199</v>
      </c>
      <c r="EU2" s="157" t="s">
        <v>2255</v>
      </c>
      <c r="EV2" s="158" t="s">
        <v>1199</v>
      </c>
      <c r="EW2" s="157" t="s">
        <v>2255</v>
      </c>
      <c r="EX2" s="158" t="s">
        <v>1199</v>
      </c>
      <c r="EY2" s="157" t="s">
        <v>2255</v>
      </c>
      <c r="EZ2" s="158" t="s">
        <v>1199</v>
      </c>
      <c r="FA2" s="157" t="s">
        <v>2255</v>
      </c>
      <c r="FB2" s="158" t="s">
        <v>1199</v>
      </c>
      <c r="FC2" s="157" t="s">
        <v>2255</v>
      </c>
      <c r="FD2" s="158" t="s">
        <v>1199</v>
      </c>
      <c r="FE2" s="157" t="s">
        <v>2255</v>
      </c>
      <c r="FF2" s="158" t="s">
        <v>1199</v>
      </c>
      <c r="FG2" s="157" t="s">
        <v>2255</v>
      </c>
      <c r="FH2" s="158" t="s">
        <v>1199</v>
      </c>
      <c r="FI2" s="157" t="s">
        <v>2255</v>
      </c>
      <c r="FJ2" s="158" t="s">
        <v>1199</v>
      </c>
      <c r="FK2" s="157" t="s">
        <v>2255</v>
      </c>
      <c r="FL2" s="158" t="s">
        <v>1199</v>
      </c>
      <c r="FM2" s="157" t="s">
        <v>2255</v>
      </c>
      <c r="FN2" s="158" t="s">
        <v>1199</v>
      </c>
      <c r="FO2" s="157" t="s">
        <v>2255</v>
      </c>
      <c r="FP2" s="158" t="s">
        <v>1199</v>
      </c>
      <c r="FQ2" s="157" t="s">
        <v>2255</v>
      </c>
      <c r="FR2" s="158" t="s">
        <v>1199</v>
      </c>
      <c r="FS2" s="157" t="s">
        <v>2255</v>
      </c>
      <c r="FT2" s="158" t="s">
        <v>1199</v>
      </c>
      <c r="FU2" s="157" t="s">
        <v>2255</v>
      </c>
      <c r="FV2" s="158" t="s">
        <v>1199</v>
      </c>
      <c r="FW2" s="157" t="s">
        <v>2255</v>
      </c>
      <c r="FX2" s="158" t="s">
        <v>1199</v>
      </c>
      <c r="FY2" s="157" t="s">
        <v>2255</v>
      </c>
      <c r="FZ2" s="158" t="s">
        <v>1199</v>
      </c>
      <c r="GA2" s="157" t="s">
        <v>2255</v>
      </c>
      <c r="GB2" s="158" t="s">
        <v>1199</v>
      </c>
      <c r="GC2" s="157" t="s">
        <v>2255</v>
      </c>
      <c r="GD2" s="158" t="s">
        <v>1199</v>
      </c>
      <c r="GE2" s="157" t="s">
        <v>2255</v>
      </c>
      <c r="GF2" s="158" t="s">
        <v>1199</v>
      </c>
      <c r="GG2" s="157" t="s">
        <v>2255</v>
      </c>
      <c r="GH2" s="158" t="s">
        <v>1199</v>
      </c>
      <c r="GI2" s="157" t="s">
        <v>2255</v>
      </c>
      <c r="GJ2" s="158" t="s">
        <v>1199</v>
      </c>
      <c r="GK2" s="157" t="s">
        <v>2255</v>
      </c>
      <c r="GL2" s="158" t="s">
        <v>1199</v>
      </c>
      <c r="GM2" s="157" t="s">
        <v>2255</v>
      </c>
      <c r="GN2" s="158" t="s">
        <v>1199</v>
      </c>
      <c r="GO2" s="157" t="s">
        <v>2255</v>
      </c>
      <c r="GP2" s="158" t="s">
        <v>1199</v>
      </c>
      <c r="GQ2" s="157" t="s">
        <v>2255</v>
      </c>
      <c r="GR2" s="158" t="s">
        <v>1199</v>
      </c>
      <c r="GS2" s="157" t="s">
        <v>2255</v>
      </c>
      <c r="GT2" s="158" t="s">
        <v>1199</v>
      </c>
      <c r="GU2" s="157" t="s">
        <v>2255</v>
      </c>
      <c r="GV2" s="158" t="s">
        <v>1199</v>
      </c>
      <c r="GW2" s="157" t="s">
        <v>2255</v>
      </c>
      <c r="GX2" s="158" t="s">
        <v>1199</v>
      </c>
      <c r="GY2" s="157" t="s">
        <v>2255</v>
      </c>
      <c r="GZ2" s="158" t="s">
        <v>1199</v>
      </c>
      <c r="HA2" s="157" t="s">
        <v>2255</v>
      </c>
      <c r="HB2" s="158" t="s">
        <v>1199</v>
      </c>
      <c r="HC2" s="157" t="s">
        <v>2255</v>
      </c>
      <c r="HD2" s="158" t="s">
        <v>1199</v>
      </c>
      <c r="HE2" s="157" t="s">
        <v>2255</v>
      </c>
      <c r="HF2" s="158" t="s">
        <v>1199</v>
      </c>
      <c r="HG2" s="157" t="s">
        <v>2255</v>
      </c>
      <c r="HH2" s="158" t="s">
        <v>1199</v>
      </c>
      <c r="HI2" s="157" t="s">
        <v>2255</v>
      </c>
      <c r="HJ2" s="158" t="s">
        <v>1199</v>
      </c>
      <c r="HK2" s="157" t="s">
        <v>2255</v>
      </c>
      <c r="HL2" s="158" t="s">
        <v>1199</v>
      </c>
      <c r="HM2" s="157" t="s">
        <v>2255</v>
      </c>
      <c r="HN2" s="158" t="s">
        <v>1199</v>
      </c>
      <c r="HO2" s="157" t="s">
        <v>2255</v>
      </c>
      <c r="HP2" s="158" t="s">
        <v>1199</v>
      </c>
      <c r="HQ2" s="157" t="s">
        <v>2255</v>
      </c>
      <c r="HR2" s="158" t="s">
        <v>1199</v>
      </c>
      <c r="HS2" s="157" t="s">
        <v>2255</v>
      </c>
      <c r="HT2" s="158" t="s">
        <v>1199</v>
      </c>
      <c r="HU2" s="157" t="s">
        <v>2255</v>
      </c>
      <c r="HV2" s="158" t="s">
        <v>1199</v>
      </c>
      <c r="HW2" s="157" t="s">
        <v>2255</v>
      </c>
      <c r="HX2" s="158" t="s">
        <v>1199</v>
      </c>
      <c r="HY2" s="157" t="s">
        <v>2255</v>
      </c>
      <c r="HZ2" s="158" t="s">
        <v>1199</v>
      </c>
      <c r="IA2" s="157" t="s">
        <v>2255</v>
      </c>
      <c r="IB2" s="158" t="s">
        <v>1199</v>
      </c>
      <c r="IC2" s="157" t="s">
        <v>2255</v>
      </c>
      <c r="ID2" s="158" t="s">
        <v>1199</v>
      </c>
      <c r="IE2" s="157" t="s">
        <v>2255</v>
      </c>
      <c r="IF2" s="158" t="s">
        <v>1199</v>
      </c>
      <c r="IG2" s="157" t="s">
        <v>2255</v>
      </c>
      <c r="IH2" s="158" t="s">
        <v>1199</v>
      </c>
      <c r="II2" s="157" t="s">
        <v>2255</v>
      </c>
      <c r="IJ2" s="158" t="s">
        <v>1199</v>
      </c>
      <c r="IK2" s="157" t="s">
        <v>2255</v>
      </c>
      <c r="IL2" s="158" t="s">
        <v>1199</v>
      </c>
      <c r="IM2" s="157" t="s">
        <v>2255</v>
      </c>
      <c r="IN2" s="158" t="s">
        <v>1199</v>
      </c>
      <c r="IO2" s="157" t="s">
        <v>2255</v>
      </c>
      <c r="IP2" s="158" t="s">
        <v>1199</v>
      </c>
      <c r="IQ2" s="157" t="s">
        <v>2255</v>
      </c>
      <c r="IR2" s="158" t="s">
        <v>1199</v>
      </c>
      <c r="IS2" s="157" t="s">
        <v>2255</v>
      </c>
      <c r="IT2" s="158" t="s">
        <v>1199</v>
      </c>
      <c r="IU2" s="157" t="s">
        <v>2255</v>
      </c>
      <c r="IV2" s="158" t="s">
        <v>1199</v>
      </c>
      <c r="IW2" s="157" t="s">
        <v>2255</v>
      </c>
      <c r="IX2" s="158" t="s">
        <v>1199</v>
      </c>
      <c r="IY2" s="157" t="s">
        <v>2255</v>
      </c>
      <c r="IZ2" s="158" t="s">
        <v>1199</v>
      </c>
      <c r="JA2" s="157" t="s">
        <v>2255</v>
      </c>
      <c r="JB2" s="158" t="s">
        <v>1199</v>
      </c>
      <c r="JC2" s="157" t="s">
        <v>2255</v>
      </c>
      <c r="JD2" s="158" t="s">
        <v>1199</v>
      </c>
      <c r="JE2" s="157" t="s">
        <v>2255</v>
      </c>
      <c r="JF2" s="158" t="s">
        <v>1199</v>
      </c>
      <c r="JG2" s="157" t="s">
        <v>2255</v>
      </c>
    </row>
    <row r="3" spans="1:267" x14ac:dyDescent="0.35">
      <c r="A3" s="155">
        <v>1</v>
      </c>
      <c r="B3" s="152" t="s">
        <v>2158</v>
      </c>
      <c r="C3" s="110" t="s">
        <v>1971</v>
      </c>
      <c r="D3" s="159" t="str">
        <f t="shared" ref="D3:D34" si="212">VLOOKUP(D$1,$A$3:$C$133,3,FALSE)</f>
        <v>New York, New York</v>
      </c>
      <c r="E3" s="160" t="s">
        <v>2256</v>
      </c>
      <c r="F3" s="159" t="str">
        <f t="shared" ref="F3:F34" si="213">VLOOKUP(F$1,$A$3:$C$133,3,FALSE)</f>
        <v>Los Angeles, California</v>
      </c>
      <c r="G3" s="160" t="s">
        <v>2351</v>
      </c>
      <c r="H3" s="159" t="str">
        <f t="shared" ref="H3:H34" si="214">VLOOKUP(H$1,$A$3:$C$133,3,FALSE)</f>
        <v>Chicago, Illinois</v>
      </c>
      <c r="I3" s="160" t="s">
        <v>2447</v>
      </c>
      <c r="J3" s="159" t="str">
        <f t="shared" ref="J3:J34" si="215">VLOOKUP(J$1,$A$3:$C$133,3,FALSE)</f>
        <v>Houston, Texas</v>
      </c>
      <c r="K3" s="160" t="s">
        <v>2535</v>
      </c>
      <c r="L3" s="159" t="str">
        <f t="shared" ref="L3:L34" si="216">VLOOKUP(L$1,$A$3:$C$133,3,FALSE)</f>
        <v>Phoenix, Arizona</v>
      </c>
      <c r="M3" s="160" t="s">
        <v>2618</v>
      </c>
      <c r="N3" s="159" t="str">
        <f t="shared" ref="N3:N34" si="217">VLOOKUP(N$1,$A$3:$C$133,3,FALSE)</f>
        <v>Philadelphia, Pennsylvania</v>
      </c>
      <c r="O3" s="160" t="s">
        <v>2731</v>
      </c>
      <c r="P3" s="159" t="str">
        <f t="shared" ref="P3:P34" si="218">VLOOKUP(P$1,$A$3:$C$133,3,FALSE)</f>
        <v>San Antonio, Texas</v>
      </c>
      <c r="Q3" s="160" t="s">
        <v>2818</v>
      </c>
      <c r="R3" s="159" t="str">
        <f t="shared" ref="R3:R34" si="219">VLOOKUP(R$1,$A$3:$C$133,3,FALSE)</f>
        <v>San Diego, California</v>
      </c>
      <c r="S3" s="160" t="s">
        <v>2902</v>
      </c>
      <c r="T3" s="159" t="str">
        <f t="shared" ref="T3:T34" si="220">VLOOKUP(T$1,$A$3:$C$133,3,FALSE)</f>
        <v>Dallas, Texas</v>
      </c>
      <c r="U3" s="160" t="s">
        <v>2260</v>
      </c>
      <c r="V3" s="159" t="str">
        <f t="shared" ref="V3:V34" si="221">VLOOKUP(V$1,$A$3:$C$133,3,FALSE)</f>
        <v>San Jose, California</v>
      </c>
      <c r="W3" s="160"/>
      <c r="X3" s="159" t="str">
        <f t="shared" ref="X3:X34" si="222">VLOOKUP(X$1,$A$3:$C$133,3,FALSE)</f>
        <v>Austin, Texas</v>
      </c>
      <c r="Y3" s="160"/>
      <c r="Z3" s="159" t="str">
        <f t="shared" ref="Z3:Z34" si="223">VLOOKUP(Z$1,$A$3:$C$133,3,FALSE)</f>
        <v>Jacksonville, Florida</v>
      </c>
      <c r="AA3" s="160"/>
      <c r="AB3" s="159" t="str">
        <f t="shared" ref="AB3:AB34" si="224">VLOOKUP(AB$1,$A$3:$C$133,3,FALSE)</f>
        <v>Fort Worth, Texas</v>
      </c>
      <c r="AC3" s="160"/>
      <c r="AD3" s="159" t="str">
        <f t="shared" ref="AD3:AD34" si="225">VLOOKUP(AD$1,$A$3:$C$133,3,FALSE)</f>
        <v>Columbus, Ohio</v>
      </c>
      <c r="AE3" s="160"/>
      <c r="AF3" s="159" t="str">
        <f t="shared" ref="AF3:AF34" si="226">VLOOKUP(AF$1,$A$3:$C$133,3,FALSE)</f>
        <v>Charlotte, North Carolina</v>
      </c>
      <c r="AG3" s="160"/>
      <c r="AH3" s="159" t="str">
        <f t="shared" ref="AH3:AH34" si="227">VLOOKUP(AH$1,$A$3:$C$133,3,FALSE)</f>
        <v>San Francisco, California</v>
      </c>
      <c r="AI3" s="160"/>
      <c r="AJ3" s="159" t="str">
        <f t="shared" ref="AJ3:AJ34" si="228">VLOOKUP(AJ$1,$A$3:$C$133,3,FALSE)</f>
        <v>Indianapolis, Indiana</v>
      </c>
      <c r="AK3" s="160"/>
      <c r="AL3" s="159" t="str">
        <f t="shared" ref="AL3:AL34" si="229">VLOOKUP(AL$1,$A$3:$C$133,3,FALSE)</f>
        <v>Seattle, Washington</v>
      </c>
      <c r="AM3" s="160"/>
      <c r="AN3" s="159" t="str">
        <f t="shared" ref="AN3:AN34" si="230">VLOOKUP(AN$1,$A$3:$C$133,3,FALSE)</f>
        <v>Denver, Colorado</v>
      </c>
      <c r="AO3" s="160"/>
      <c r="AP3" s="159" t="str">
        <f t="shared" ref="AP3:AP34" si="231">VLOOKUP(AP$1,$A$3:$C$133,3,FALSE)</f>
        <v>Washington, D.C., Washington, D.C.</v>
      </c>
      <c r="AQ3" s="160"/>
      <c r="AR3" s="159" t="str">
        <f t="shared" ref="AR3:AR34" si="232">VLOOKUP(AR$1,$A$3:$C$133,3,FALSE)</f>
        <v>Boston, Massachusetts</v>
      </c>
      <c r="AS3" s="160"/>
      <c r="AT3" s="159" t="str">
        <f t="shared" ref="AT3:AT34" si="233">VLOOKUP(AT$1,$A$3:$C$133,3,FALSE)</f>
        <v>El Paso, Texas</v>
      </c>
      <c r="AU3" s="160"/>
      <c r="AV3" s="159" t="str">
        <f t="shared" ref="AV3:AV34" si="234">VLOOKUP(AV$1,$A$3:$C$133,3,FALSE)</f>
        <v>Nashville, Tennessee</v>
      </c>
      <c r="AW3" s="160"/>
      <c r="AX3" s="159" t="str">
        <f t="shared" ref="AX3:AX34" si="235">VLOOKUP(AX$1,$A$3:$C$133,3,FALSE)</f>
        <v>Detroit, Michigan</v>
      </c>
      <c r="AY3" s="160"/>
      <c r="AZ3" s="159" t="str">
        <f t="shared" ref="AZ3:AZ34" si="236">VLOOKUP(AZ$1,$A$3:$C$133,3,FALSE)</f>
        <v>Oklahoma City, Oklahoma</v>
      </c>
      <c r="BA3" s="160"/>
      <c r="BB3" s="159" t="str">
        <f t="shared" ref="BB3:BB34" si="237">VLOOKUP(BB$1,$A$3:$C$133,3,FALSE)</f>
        <v>Portland, Oregon</v>
      </c>
      <c r="BC3" s="160"/>
      <c r="BD3" s="159" t="str">
        <f t="shared" ref="BD3:BD34" si="238">VLOOKUP(BD$1,$A$3:$C$133,3,FALSE)</f>
        <v>Las Vegas, Nevada</v>
      </c>
      <c r="BE3" s="160"/>
      <c r="BF3" s="159" t="str">
        <f t="shared" ref="BF3:BF34" si="239">VLOOKUP(BF$1,$A$3:$C$133,3,FALSE)</f>
        <v>Memphis, Tennessee</v>
      </c>
      <c r="BG3" s="160"/>
      <c r="BH3" s="159" t="e">
        <f t="shared" ref="BH3:BH34" si="240">VLOOKUP(BH$1,$A$3:$C$133,3,FALSE)</f>
        <v>#N/A</v>
      </c>
      <c r="BI3" s="160"/>
      <c r="BJ3" s="159" t="str">
        <f t="shared" ref="BJ3:BJ34" si="241">VLOOKUP(BJ$1,$A$3:$C$133,3,FALSE)</f>
        <v>Baltimore, Maryland</v>
      </c>
      <c r="BK3" s="160"/>
      <c r="BL3" s="159" t="str">
        <f t="shared" ref="BL3:BL34" si="242">VLOOKUP(BL$1,$A$3:$C$133,3,FALSE)</f>
        <v>Milwaukee, Wisconsin</v>
      </c>
      <c r="BM3" s="160"/>
      <c r="BN3" s="159" t="str">
        <f t="shared" ref="BN3:BN34" si="243">VLOOKUP(BN$1,$A$3:$C$133,3,FALSE)</f>
        <v>Albuquerque, New Mexico</v>
      </c>
      <c r="BO3" s="160"/>
      <c r="BP3" s="159" t="str">
        <f t="shared" ref="BP3:BP34" si="244">VLOOKUP(BP$1,$A$3:$C$133,3,FALSE)</f>
        <v>Tucson, Arizona</v>
      </c>
      <c r="BQ3" s="160"/>
      <c r="BR3" s="159" t="str">
        <f t="shared" ref="BR3:BR34" si="245">VLOOKUP(BR$1,$A$3:$C$133,3,FALSE)</f>
        <v>Fresno, California</v>
      </c>
      <c r="BS3" s="160"/>
      <c r="BT3" s="159" t="str">
        <f t="shared" ref="BT3:BT34" si="246">VLOOKUP(BT$1,$A$3:$C$133,3,FALSE)</f>
        <v>Mesa, Arizona</v>
      </c>
      <c r="BU3" s="160"/>
      <c r="BV3" s="159" t="str">
        <f t="shared" ref="BV3:BV34" si="247">VLOOKUP(BV$1,$A$3:$C$133,3,FALSE)</f>
        <v>Sacramento, California</v>
      </c>
      <c r="BW3" s="160"/>
      <c r="BX3" s="159" t="str">
        <f t="shared" ref="BX3:BX34" si="248">VLOOKUP(BX$1,$A$3:$C$133,3,FALSE)</f>
        <v>Atlanta, Georgia</v>
      </c>
      <c r="BY3" s="160"/>
      <c r="BZ3" s="159" t="str">
        <f t="shared" ref="BZ3:BZ34" si="249">VLOOKUP(BZ$1,$A$3:$C$133,3,FALSE)</f>
        <v>Kansas City, Missouri</v>
      </c>
      <c r="CA3" s="160"/>
      <c r="CB3" s="159" t="str">
        <f t="shared" ref="CB3:CB34" si="250">VLOOKUP(CB$1,$A$3:$C$133,3,FALSE)</f>
        <v>Colorado Springs, Colorado</v>
      </c>
      <c r="CC3" s="160"/>
      <c r="CD3" s="159" t="str">
        <f t="shared" ref="CD3:CD34" si="251">VLOOKUP(CD$1,$A$3:$C$133,3,FALSE)</f>
        <v>Omaha, Nebraska</v>
      </c>
      <c r="CE3" s="160"/>
      <c r="CF3" s="159" t="str">
        <f t="shared" ref="CF3:CF34" si="252">VLOOKUP(CF$1,$A$3:$C$133,3,FALSE)</f>
        <v>Raleigh, North Carolina</v>
      </c>
      <c r="CG3" s="160"/>
      <c r="CH3" s="159" t="str">
        <f t="shared" ref="CH3:CH34" si="253">VLOOKUP(CH$1,$A$3:$C$133,3,FALSE)</f>
        <v>Miami, Florida</v>
      </c>
      <c r="CI3" s="160"/>
      <c r="CJ3" s="159" t="str">
        <f t="shared" ref="CJ3:CJ34" si="254">VLOOKUP(CJ$1,$A$3:$C$133,3,FALSE)</f>
        <v>Long Beach, California</v>
      </c>
      <c r="CK3" s="160"/>
      <c r="CL3" s="159" t="str">
        <f t="shared" ref="CL3:CL34" si="255">VLOOKUP(CL$1,$A$3:$C$133,3,FALSE)</f>
        <v>Virginia Beach, Virginia</v>
      </c>
      <c r="CM3" s="160"/>
      <c r="CN3" s="159" t="str">
        <f t="shared" ref="CN3:CN34" si="256">VLOOKUP(CN$1,$A$3:$C$133,3,FALSE)</f>
        <v>Oakland, California</v>
      </c>
      <c r="CO3" s="160"/>
      <c r="CP3" s="159" t="str">
        <f t="shared" ref="CP3:CP34" si="257">VLOOKUP(CP$1,$A$3:$C$133,3,FALSE)</f>
        <v>Minneapolis, Minnesota</v>
      </c>
      <c r="CQ3" s="160"/>
      <c r="CR3" s="159" t="str">
        <f t="shared" ref="CR3:CR34" si="258">VLOOKUP(CR$1,$A$3:$C$133,3,FALSE)</f>
        <v>Tulsa, Oklahoma</v>
      </c>
      <c r="CS3" s="160"/>
      <c r="CT3" s="159" t="str">
        <f t="shared" ref="CT3:CT34" si="259">VLOOKUP(CT$1,$A$3:$C$133,3,FALSE)</f>
        <v>Tampa, Florida</v>
      </c>
      <c r="CU3" s="160"/>
      <c r="CV3" s="159" t="str">
        <f t="shared" ref="CV3:CV34" si="260">VLOOKUP(CV$1,$A$3:$C$133,3,FALSE)</f>
        <v>Arlington, Texas</v>
      </c>
      <c r="CW3" s="160"/>
      <c r="CX3" s="159" t="str">
        <f t="shared" ref="CX3:CX34" si="261">VLOOKUP(CX$1,$A$3:$C$133,3,FALSE)</f>
        <v>New Orleans, Louisiana</v>
      </c>
      <c r="CY3" s="160"/>
      <c r="CZ3" s="159" t="str">
        <f t="shared" ref="CZ3:CZ34" si="262">VLOOKUP(CZ$1,$A$3:$C$133,3,FALSE)</f>
        <v>Wichita, Kansas</v>
      </c>
      <c r="DA3" s="160"/>
      <c r="DB3" s="159" t="str">
        <f t="shared" ref="DB3:DB34" si="263">VLOOKUP(DB$1,$A$3:$C$133,3,FALSE)</f>
        <v>Bakersfield, California</v>
      </c>
      <c r="DC3" s="160"/>
      <c r="DD3" s="159" t="str">
        <f t="shared" ref="DD3:DD34" si="264">VLOOKUP(DD$1,$A$3:$C$133,3,FALSE)</f>
        <v>Cleveland, Ohio</v>
      </c>
      <c r="DE3" s="160"/>
      <c r="DF3" s="159" t="str">
        <f t="shared" ref="DF3:DF34" si="265">VLOOKUP(DF$1,$A$3:$C$133,3,FALSE)</f>
        <v>Aurora, Colorado</v>
      </c>
      <c r="DG3" s="160"/>
      <c r="DH3" s="159" t="str">
        <f t="shared" ref="DH3:DH34" si="266">VLOOKUP(DH$1,$A$3:$C$133,3,FALSE)</f>
        <v>Anaheim, California</v>
      </c>
      <c r="DI3" s="160"/>
      <c r="DJ3" s="159" t="str">
        <f t="shared" ref="DJ3:DJ34" si="267">VLOOKUP(DJ$1,$A$3:$C$133,3,FALSE)</f>
        <v>Honolulu, Hawaii</v>
      </c>
      <c r="DK3" s="160"/>
      <c r="DL3" s="159" t="str">
        <f t="shared" ref="DL3:DL34" si="268">VLOOKUP(DL$1,$A$3:$C$133,3,FALSE)</f>
        <v>Santa Ana, California</v>
      </c>
      <c r="DM3" s="160"/>
      <c r="DN3" s="159" t="str">
        <f t="shared" ref="DN3:DN34" si="269">VLOOKUP(DN$1,$A$3:$C$133,3,FALSE)</f>
        <v>Riverside, California</v>
      </c>
      <c r="DO3" s="160"/>
      <c r="DP3" s="159" t="str">
        <f t="shared" ref="DP3:DP34" si="270">VLOOKUP(DP$1,$A$3:$C$133,3,FALSE)</f>
        <v>Corpus Christi, Texas</v>
      </c>
      <c r="DQ3" s="160"/>
      <c r="DR3" s="159" t="str">
        <f t="shared" ref="DR3:DR34" si="271">VLOOKUP(DR$1,$A$3:$C$133,3,FALSE)</f>
        <v>Lexington, Kentucky</v>
      </c>
      <c r="DS3" s="160"/>
      <c r="DT3" s="159" t="str">
        <f t="shared" ref="DT3:DT34" si="272">VLOOKUP(DT$1,$A$3:$C$133,3,FALSE)</f>
        <v>Henderson, Nevada</v>
      </c>
      <c r="DU3" s="160"/>
      <c r="DV3" s="159" t="str">
        <f t="shared" ref="DV3:DV34" si="273">VLOOKUP(DV$1,$A$3:$C$133,3,FALSE)</f>
        <v>Stockton, California</v>
      </c>
      <c r="DW3" s="160"/>
      <c r="DX3" s="159" t="str">
        <f t="shared" ref="DX3:DX34" si="274">VLOOKUP(DX$1,$A$3:$C$133,3,FALSE)</f>
        <v>Saint Paul, Minnesota</v>
      </c>
      <c r="DY3" s="160"/>
      <c r="DZ3" s="159" t="str">
        <f t="shared" ref="DZ3:DZ34" si="275">VLOOKUP(DZ$1,$A$3:$C$133,3,FALSE)</f>
        <v>Cincinnati, Ohio</v>
      </c>
      <c r="EA3" s="160"/>
      <c r="EB3" s="159" t="str">
        <f t="shared" ref="EB3:EB34" si="276">VLOOKUP(EB$1,$A$3:$C$133,3,FALSE)</f>
        <v>St. Louis, Missouri</v>
      </c>
      <c r="EC3" s="160"/>
      <c r="ED3" s="159" t="str">
        <f t="shared" ref="ED3:ED34" si="277">VLOOKUP(ED$1,$A$3:$C$133,3,FALSE)</f>
        <v>Pittsburgh, Pennsylvania</v>
      </c>
      <c r="EE3" s="160"/>
      <c r="EF3" s="159" t="str">
        <f t="shared" ref="EF3:EF34" si="278">VLOOKUP(EF$1,$A$3:$C$133,3,FALSE)</f>
        <v>Linden, New Jersey, New Jersey</v>
      </c>
      <c r="EG3" s="160"/>
      <c r="EH3" s="159" t="str">
        <f t="shared" ref="EH3:EH34" si="279">VLOOKUP(EH$1,$A$3:$C$133,3,FALSE)</f>
        <v>Paulsboro, New Jersey, New Jersey</v>
      </c>
      <c r="EI3" s="160"/>
      <c r="EJ3" s="159" t="str">
        <f t="shared" ref="EJ3:EJ34" si="280">VLOOKUP(EJ$1,$A$3:$C$133,3,FALSE)</f>
        <v>Artesia, New Mexico, New Mexico</v>
      </c>
      <c r="EK3" s="160"/>
      <c r="EL3" s="159" t="str">
        <f t="shared" ref="EL3:EL34" si="281">VLOOKUP(EL$1,$A$3:$C$133,3,FALSE)</f>
        <v>Continental Divide, New Mexico, New Mexico</v>
      </c>
      <c r="EM3" s="160"/>
      <c r="EN3" s="159" t="str">
        <f t="shared" ref="EN3:EN34" si="282">VLOOKUP(EN$1,$A$3:$C$133,3,FALSE)</f>
        <v>Mandan, North Dakota, North Dakota</v>
      </c>
      <c r="EO3" s="160"/>
      <c r="EP3" s="159" t="str">
        <f t="shared" ref="EP3:EP34" si="283">VLOOKUP(EP$1,$A$3:$C$133,3,FALSE)</f>
        <v>Dickinson, North Dakota, North Dakota</v>
      </c>
      <c r="EQ3" s="160"/>
      <c r="ER3" s="159" t="str">
        <f t="shared" ref="ER3:ER34" si="284">VLOOKUP(ER$1,$A$3:$C$133,3,FALSE)</f>
        <v>Lima, Ohio, Ohio</v>
      </c>
      <c r="ES3" s="160"/>
      <c r="ET3" s="159" t="str">
        <f t="shared" ref="ET3:ET34" si="285">VLOOKUP(ET$1,$A$3:$C$133,3,FALSE)</f>
        <v>Oregon, Ohio, Ohio</v>
      </c>
      <c r="EU3" s="160"/>
      <c r="EV3" s="159" t="str">
        <f t="shared" ref="EV3:EV34" si="286">VLOOKUP(EV$1,$A$3:$C$133,3,FALSE)</f>
        <v>Oregon, Ohio, Ohio</v>
      </c>
      <c r="EW3" s="160"/>
      <c r="EX3" s="159" t="str">
        <f t="shared" ref="EX3:EX34" si="287">VLOOKUP(EX$1,$A$3:$C$133,3,FALSE)</f>
        <v>Canton, Ohio, Ohio</v>
      </c>
      <c r="EY3" s="160"/>
      <c r="EZ3" s="159" t="str">
        <f t="shared" ref="EZ3:EZ34" si="288">VLOOKUP(EZ$1,$A$3:$C$133,3,FALSE)</f>
        <v>Ponca City, Oklahoma, Oklahoma</v>
      </c>
      <c r="FA3" s="160"/>
      <c r="FB3" s="159" t="str">
        <f t="shared" ref="FB3:FB34" si="289">VLOOKUP(FB$1,$A$3:$C$133,3,FALSE)</f>
        <v>Ardmore, Oklahoma, Oklahoma</v>
      </c>
      <c r="FC3" s="160"/>
      <c r="FD3" s="159" t="str">
        <f t="shared" ref="FD3:FD34" si="290">VLOOKUP(FD$1,$A$3:$C$133,3,FALSE)</f>
        <v>Tulsa, Oklahoma, Oklahoma</v>
      </c>
      <c r="FE3" s="160"/>
      <c r="FF3" s="159" t="str">
        <f t="shared" ref="FF3:FF34" si="291">VLOOKUP(FF$1,$A$3:$C$133,3,FALSE)</f>
        <v>Wynnewood, Oklahoma, Oklahoma</v>
      </c>
      <c r="FG3" s="160"/>
      <c r="FH3" s="159" t="str">
        <f t="shared" ref="FH3:FH34" si="292">VLOOKUP(FH$1,$A$3:$C$133,3,FALSE)</f>
        <v>Tulsa, Oklahoma, Oklahoma</v>
      </c>
      <c r="FI3" s="160"/>
      <c r="FJ3" s="159" t="str">
        <f t="shared" ref="FJ3:FJ34" si="293">VLOOKUP(FJ$1,$A$3:$C$133,3,FALSE)</f>
        <v>Philadelphia, Pennsylvania, Pennsylvania</v>
      </c>
      <c r="FK3" s="160"/>
      <c r="FL3" s="159" t="str">
        <f t="shared" ref="FL3:FL34" si="294">VLOOKUP(FL$1,$A$3:$C$133,3,FALSE)</f>
        <v>Marcus Hook, Pennsylvania, Pennsylvania</v>
      </c>
      <c r="FM3" s="160"/>
      <c r="FN3" s="159" t="str">
        <f t="shared" ref="FN3:FN34" si="295">VLOOKUP(FN$1,$A$3:$C$133,3,FALSE)</f>
        <v>Warren, Pennsylvania, Pennsylvania</v>
      </c>
      <c r="FO3" s="160"/>
      <c r="FP3" s="159" t="str">
        <f t="shared" ref="FP3:FP34" si="296">VLOOKUP(FP$1,$A$3:$C$133,3,FALSE)</f>
        <v>Bradford, Pennsylvania, Pennsylvania</v>
      </c>
      <c r="FQ3" s="160"/>
      <c r="FR3" s="159" t="str">
        <f t="shared" ref="FR3:FR34" si="297">VLOOKUP(FR$1,$A$3:$C$133,3,FALSE)</f>
        <v>Memphis, Tennessee, Tennessee</v>
      </c>
      <c r="FS3" s="160"/>
      <c r="FT3" s="159" t="str">
        <f t="shared" ref="FT3:FT34" si="298">VLOOKUP(FT$1,$A$3:$C$133,3,FALSE)</f>
        <v>Port Arthur, Texas, Texas</v>
      </c>
      <c r="FU3" s="160"/>
      <c r="FV3" s="159" t="str">
        <f t="shared" ref="FV3:FV34" si="299">VLOOKUP(FV$1,$A$3:$C$133,3,FALSE)</f>
        <v>Texas City, Texas, Texas</v>
      </c>
      <c r="FW3" s="160"/>
      <c r="FX3" s="159" t="str">
        <f t="shared" ref="FX3:FX34" si="300">VLOOKUP(FX$1,$A$3:$C$133,3,FALSE)</f>
        <v>Baytown, Texas, Texas</v>
      </c>
      <c r="FY3" s="160"/>
      <c r="FZ3" s="159" t="str">
        <f t="shared" ref="FZ3:FZ34" si="301">VLOOKUP(FZ$1,$A$3:$C$133,3,FALSE)</f>
        <v>Beaumont, Texas, Texas</v>
      </c>
      <c r="GA3" s="160"/>
      <c r="GB3" s="159" t="str">
        <f t="shared" ref="GB3:GB34" si="302">VLOOKUP(GB$1,$A$3:$C$133,3,FALSE)</f>
        <v>Port Arthur, Texas, Texas</v>
      </c>
      <c r="GC3" s="160"/>
      <c r="GD3" s="159" t="str">
        <f t="shared" ref="GD3:GD34" si="303">VLOOKUP(GD$1,$A$3:$C$133,3,FALSE)</f>
        <v>Deer Park, Texas, Texas</v>
      </c>
      <c r="GE3" s="160"/>
      <c r="GF3" s="159" t="str">
        <f t="shared" ref="GF3:GF34" si="304">VLOOKUP(GF$1,$A$3:$C$133,3,FALSE)</f>
        <v>Corpus Christi, Texas, Texas</v>
      </c>
      <c r="GG3" s="160"/>
      <c r="GH3" s="159" t="str">
        <f t="shared" ref="GH3:GH34" si="305">VLOOKUP(GH$1,$A$3:$C$133,3,FALSE)</f>
        <v>Corpus Christi, Texas, Texas</v>
      </c>
      <c r="GI3" s="160"/>
      <c r="GJ3" s="159" t="str">
        <f t="shared" ref="GJ3:GJ34" si="306">VLOOKUP(GJ$1,$A$3:$C$133,3,FALSE)</f>
        <v>Sweeny, Texas, Texas</v>
      </c>
      <c r="GK3" s="160"/>
      <c r="GL3" s="159" t="str">
        <f t="shared" ref="GL3:GL34" si="307">VLOOKUP(GL$1,$A$3:$C$133,3,FALSE)</f>
        <v>Houston, Texas, Texas</v>
      </c>
      <c r="GM3" s="160"/>
      <c r="GN3" s="159" t="str">
        <f t="shared" ref="GN3:GN34" si="308">VLOOKUP(GN$1,$A$3:$C$133,3,FALSE)</f>
        <v>Port Arthur, Texas, Texas</v>
      </c>
      <c r="GO3" s="160"/>
      <c r="GP3" s="159" t="str">
        <f t="shared" ref="GP3:GP34" si="309">VLOOKUP(GP$1,$A$3:$C$133,3,FALSE)</f>
        <v>Texas City, Texas, Texas</v>
      </c>
      <c r="GQ3" s="160"/>
      <c r="GR3" s="159" t="str">
        <f t="shared" ref="GR3:GR34" si="310">VLOOKUP(GR$1,$A$3:$C$133,3,FALSE)</f>
        <v>Houston, Texas, Texas</v>
      </c>
      <c r="GS3" s="160"/>
      <c r="GT3" s="159" t="str">
        <f t="shared" ref="GT3:GT34" si="311">VLOOKUP(GT$1,$A$3:$C$133,3,FALSE)</f>
        <v>Sunray, Texas, Texas</v>
      </c>
      <c r="GU3" s="160"/>
      <c r="GV3" s="159" t="str">
        <f t="shared" ref="GV3:GV34" si="312">VLOOKUP(GV$1,$A$3:$C$133,3,FALSE)</f>
        <v>Corpus Christi, Texas, Texas</v>
      </c>
      <c r="GW3" s="160"/>
      <c r="GX3" s="159" t="str">
        <f t="shared" ref="GX3:GX34" si="313">VLOOKUP(GX$1,$A$3:$C$133,3,FALSE)</f>
        <v>Borger, Texas, Texas</v>
      </c>
      <c r="GY3" s="160"/>
      <c r="GZ3" s="159" t="str">
        <f t="shared" ref="GZ3:GZ34" si="314">VLOOKUP(GZ$1,$A$3:$C$133,3,FALSE)</f>
        <v>El Paso, Texas, Texas</v>
      </c>
      <c r="HA3" s="160"/>
      <c r="HB3" s="159" t="str">
        <f t="shared" ref="HB3:HB34" si="315">VLOOKUP(HB$1,$A$3:$C$133,3,FALSE)</f>
        <v>Pasadena, Texas, Texas</v>
      </c>
      <c r="HC3" s="160"/>
      <c r="HD3" s="159" t="str">
        <f t="shared" ref="HD3:HD34" si="316">VLOOKUP(HD$1,$A$3:$C$133,3,FALSE)</f>
        <v>Three Rivers, Texas, Texas</v>
      </c>
      <c r="HE3" s="160"/>
      <c r="HF3" s="159" t="str">
        <f t="shared" ref="HF3:HF34" si="317">VLOOKUP(HF$1,$A$3:$C$133,3,FALSE)</f>
        <v>Galena Park, Texas, Texas</v>
      </c>
      <c r="HG3" s="160"/>
      <c r="HH3" s="159" t="str">
        <f t="shared" ref="HH3:HH34" si="318">VLOOKUP(HH$1,$A$3:$C$133,3,FALSE)</f>
        <v>Tyler, Texas, Texas</v>
      </c>
      <c r="HI3" s="160"/>
      <c r="HJ3" s="159" t="str">
        <f t="shared" ref="HJ3:HJ34" si="319">VLOOKUP(HJ$1,$A$3:$C$133,3,FALSE)</f>
        <v>Corpus Christi, Texas, Texas</v>
      </c>
      <c r="HK3" s="160"/>
      <c r="HL3" s="159" t="str">
        <f t="shared" ref="HL3:HL34" si="320">VLOOKUP(HL$1,$A$3:$C$133,3,FALSE)</f>
        <v>Big Spring, Texas, Texas</v>
      </c>
      <c r="HM3" s="160"/>
      <c r="HN3" s="159" t="str">
        <f t="shared" ref="HN3:HN34" si="321">VLOOKUP(HN$1,$A$3:$C$133,3,FALSE)</f>
        <v>Corpus Christi, Texas, Texas</v>
      </c>
      <c r="HO3" s="160"/>
      <c r="HP3" s="159" t="str">
        <f t="shared" ref="HP3:HP34" si="322">VLOOKUP(HP$1,$A$3:$C$133,3,FALSE)</f>
        <v>Corpus Christi, Texas, Texas</v>
      </c>
      <c r="HQ3" s="160"/>
      <c r="HR3" s="159" t="str">
        <f t="shared" ref="HR3:HR34" si="323">VLOOKUP(HR$1,$A$3:$C$133,3,FALSE)</f>
        <v>Channelview, Texas, Texas</v>
      </c>
      <c r="HS3" s="160"/>
      <c r="HT3" s="159" t="str">
        <f t="shared" ref="HT3:HT34" si="324">VLOOKUP(HT$1,$A$3:$C$133,3,FALSE)</f>
        <v>Houston, Texas, Texas</v>
      </c>
      <c r="HU3" s="160"/>
      <c r="HV3" s="159" t="str">
        <f t="shared" ref="HV3:HV34" si="325">VLOOKUP(HV$1,$A$3:$C$133,3,FALSE)</f>
        <v>San Antonio, Texas, Texas</v>
      </c>
      <c r="HW3" s="160"/>
      <c r="HX3" s="159" t="str">
        <f t="shared" ref="HX3:HX34" si="326">VLOOKUP(HX$1,$A$3:$C$133,3,FALSE)</f>
        <v>Nixon, Texas, Texas</v>
      </c>
      <c r="HY3" s="160"/>
      <c r="HZ3" s="159" t="str">
        <f t="shared" ref="HZ3:HZ34" si="327">VLOOKUP(HZ$1,$A$3:$C$133,3,FALSE)</f>
        <v>Salt Lake City, Utah, Utah</v>
      </c>
      <c r="IA3" s="160"/>
      <c r="IB3" s="159" t="str">
        <f t="shared" ref="IB3:IB34" si="328">VLOOKUP(IB$1,$A$3:$C$133,3,FALSE)</f>
        <v>North Salt Lake, Utah, Utah</v>
      </c>
      <c r="IC3" s="160"/>
      <c r="ID3" s="159" t="str">
        <f t="shared" ref="ID3:ID34" si="329">VLOOKUP(ID$1,$A$3:$C$133,3,FALSE)</f>
        <v>Woods Cross, Utah, Utah</v>
      </c>
      <c r="IE3" s="160"/>
      <c r="IF3" s="159" t="str">
        <f t="shared" ref="IF3:IF34" si="330">VLOOKUP(IF$1,$A$3:$C$133,3,FALSE)</f>
        <v>North Salt Lake, Utah, Utah</v>
      </c>
      <c r="IG3" s="160"/>
      <c r="IH3" s="159" t="str">
        <f t="shared" ref="IH3:IH34" si="331">VLOOKUP(IH$1,$A$3:$C$133,3,FALSE)</f>
        <v>Woods Cross, Utah, Utah</v>
      </c>
      <c r="II3" s="160"/>
      <c r="IJ3" s="159" t="str">
        <f t="shared" ref="IJ3:IJ34" si="332">VLOOKUP(IJ$1,$A$3:$C$133,3,FALSE)</f>
        <v>Blaine, New York, New York</v>
      </c>
      <c r="IK3" s="160"/>
      <c r="IL3" s="159" t="str">
        <f t="shared" ref="IL3:IL34" si="333">VLOOKUP(IL$1,$A$3:$C$133,3,FALSE)</f>
        <v>Anacortes, Washington, Washington</v>
      </c>
      <c r="IM3" s="160"/>
      <c r="IN3" s="159" t="str">
        <f t="shared" ref="IN3:IN34" si="334">VLOOKUP(IN$1,$A$3:$C$133,3,FALSE)</f>
        <v>Anacortes, Washington, Washington</v>
      </c>
      <c r="IO3" s="160"/>
      <c r="IP3" s="159" t="str">
        <f t="shared" ref="IP3:IP34" si="335">VLOOKUP(IP$1,$A$3:$C$133,3,FALSE)</f>
        <v>Ferndale, Washington, Washington</v>
      </c>
      <c r="IQ3" s="160"/>
      <c r="IR3" s="159" t="str">
        <f t="shared" ref="IR3:IR34" si="336">VLOOKUP(IR$1,$A$3:$C$133,3,FALSE)</f>
        <v>Tacoma, Washington, Washington</v>
      </c>
      <c r="IS3" s="160"/>
      <c r="IT3" s="159" t="str">
        <f t="shared" ref="IT3:IT34" si="337">VLOOKUP(IT$1,$A$3:$C$133,3,FALSE)</f>
        <v>Newell, West Virginia, West Virginia</v>
      </c>
      <c r="IU3" s="160"/>
      <c r="IV3" s="159" t="str">
        <f t="shared" ref="IV3:IV34" si="338">VLOOKUP(IV$1,$A$3:$C$133,3,FALSE)</f>
        <v>Superior, Wisconsin, Wisconsin</v>
      </c>
      <c r="IW3" s="160"/>
      <c r="IX3" s="159" t="str">
        <f t="shared" ref="IX3:IX34" si="339">VLOOKUP(IX$1,$A$3:$C$133,3,FALSE)</f>
        <v>Sinclair, Wyoming, Wyoming</v>
      </c>
      <c r="IY3" s="160"/>
      <c r="IZ3" s="159" t="str">
        <f t="shared" ref="IZ3:IZ34" si="340">VLOOKUP(IZ$1,$A$3:$C$133,3,FALSE)</f>
        <v>Cheyenne, Wyoming, Wyoming</v>
      </c>
      <c r="JA3" s="160"/>
      <c r="JB3" s="159" t="str">
        <f t="shared" ref="JB3:JB34" si="341">VLOOKUP(JB$1,$A$3:$C$133,3,FALSE)</f>
        <v>Casper, Wyoming, Wyoming</v>
      </c>
      <c r="JC3" s="160"/>
      <c r="JD3" s="159" t="str">
        <f t="shared" ref="JD3:JD34" si="342">VLOOKUP(JD$1,$A$3:$C$133,3,FALSE)</f>
        <v>Newcastle, Wyoming, Wyoming</v>
      </c>
      <c r="JE3" s="160"/>
      <c r="JF3" s="159" t="str">
        <f t="shared" ref="JF3:JF34" si="343">VLOOKUP(JF$1,$A$3:$C$133,3,FALSE)</f>
        <v>Evanston, Wyoming, Wyoming</v>
      </c>
      <c r="JG3" s="160"/>
    </row>
    <row r="4" spans="1:267" x14ac:dyDescent="0.35">
      <c r="A4" s="155">
        <v>2</v>
      </c>
      <c r="B4" s="152" t="s">
        <v>2159</v>
      </c>
      <c r="C4" s="110" t="s">
        <v>1972</v>
      </c>
      <c r="D4" s="159" t="str">
        <f t="shared" si="212"/>
        <v>New York, New York</v>
      </c>
      <c r="E4" s="160" t="s">
        <v>2257</v>
      </c>
      <c r="F4" s="159" t="str">
        <f t="shared" si="213"/>
        <v>Los Angeles, California</v>
      </c>
      <c r="G4" s="160" t="s">
        <v>2351</v>
      </c>
      <c r="H4" s="159" t="str">
        <f t="shared" si="214"/>
        <v>Chicago, Illinois</v>
      </c>
      <c r="I4" s="160" t="s">
        <v>2448</v>
      </c>
      <c r="J4" s="159" t="str">
        <f t="shared" si="215"/>
        <v>Houston, Texas</v>
      </c>
      <c r="K4" s="160" t="s">
        <v>2536</v>
      </c>
      <c r="L4" s="159" t="str">
        <f t="shared" si="216"/>
        <v>Phoenix, Arizona</v>
      </c>
      <c r="M4" s="160" t="s">
        <v>2618</v>
      </c>
      <c r="N4" s="159" t="str">
        <f t="shared" si="217"/>
        <v>Philadelphia, Pennsylvania</v>
      </c>
      <c r="O4" s="160" t="s">
        <v>2732</v>
      </c>
      <c r="P4" s="159" t="str">
        <f t="shared" si="218"/>
        <v>San Antonio, Texas</v>
      </c>
      <c r="Q4" s="160" t="s">
        <v>2819</v>
      </c>
      <c r="R4" s="159" t="str">
        <f t="shared" si="219"/>
        <v>San Diego, California</v>
      </c>
      <c r="S4" s="160" t="s">
        <v>2902</v>
      </c>
      <c r="T4" s="159" t="str">
        <f t="shared" si="220"/>
        <v>Dallas, Texas</v>
      </c>
      <c r="U4" s="160" t="s">
        <v>2980</v>
      </c>
      <c r="V4" s="159" t="str">
        <f t="shared" si="221"/>
        <v>San Jose, California</v>
      </c>
      <c r="W4" s="160"/>
      <c r="X4" s="159" t="str">
        <f t="shared" si="222"/>
        <v>Austin, Texas</v>
      </c>
      <c r="Y4" s="160"/>
      <c r="Z4" s="159" t="str">
        <f t="shared" si="223"/>
        <v>Jacksonville, Florida</v>
      </c>
      <c r="AA4" s="160"/>
      <c r="AB4" s="159" t="str">
        <f t="shared" si="224"/>
        <v>Fort Worth, Texas</v>
      </c>
      <c r="AC4" s="160"/>
      <c r="AD4" s="159" t="str">
        <f t="shared" si="225"/>
        <v>Columbus, Ohio</v>
      </c>
      <c r="AE4" s="160"/>
      <c r="AF4" s="159" t="str">
        <f t="shared" si="226"/>
        <v>Charlotte, North Carolina</v>
      </c>
      <c r="AG4" s="160"/>
      <c r="AH4" s="159" t="str">
        <f t="shared" si="227"/>
        <v>San Francisco, California</v>
      </c>
      <c r="AI4" s="160"/>
      <c r="AJ4" s="159" t="str">
        <f t="shared" si="228"/>
        <v>Indianapolis, Indiana</v>
      </c>
      <c r="AK4" s="160"/>
      <c r="AL4" s="159" t="str">
        <f t="shared" si="229"/>
        <v>Seattle, Washington</v>
      </c>
      <c r="AM4" s="160"/>
      <c r="AN4" s="159" t="str">
        <f t="shared" si="230"/>
        <v>Denver, Colorado</v>
      </c>
      <c r="AO4" s="160"/>
      <c r="AP4" s="159" t="str">
        <f t="shared" si="231"/>
        <v>Washington, D.C., Washington, D.C.</v>
      </c>
      <c r="AQ4" s="160"/>
      <c r="AR4" s="159" t="str">
        <f t="shared" si="232"/>
        <v>Boston, Massachusetts</v>
      </c>
      <c r="AS4" s="160"/>
      <c r="AT4" s="159" t="str">
        <f t="shared" si="233"/>
        <v>El Paso, Texas</v>
      </c>
      <c r="AU4" s="160"/>
      <c r="AV4" s="159" t="str">
        <f t="shared" si="234"/>
        <v>Nashville, Tennessee</v>
      </c>
      <c r="AW4" s="160"/>
      <c r="AX4" s="159" t="str">
        <f t="shared" si="235"/>
        <v>Detroit, Michigan</v>
      </c>
      <c r="AY4" s="160"/>
      <c r="AZ4" s="159" t="str">
        <f t="shared" si="236"/>
        <v>Oklahoma City, Oklahoma</v>
      </c>
      <c r="BA4" s="160"/>
      <c r="BB4" s="159" t="str">
        <f t="shared" si="237"/>
        <v>Portland, Oregon</v>
      </c>
      <c r="BC4" s="160"/>
      <c r="BD4" s="159" t="str">
        <f t="shared" si="238"/>
        <v>Las Vegas, Nevada</v>
      </c>
      <c r="BE4" s="160"/>
      <c r="BF4" s="159" t="str">
        <f t="shared" si="239"/>
        <v>Memphis, Tennessee</v>
      </c>
      <c r="BG4" s="160"/>
      <c r="BH4" s="159" t="e">
        <f t="shared" si="240"/>
        <v>#N/A</v>
      </c>
      <c r="BI4" s="160"/>
      <c r="BJ4" s="159" t="str">
        <f t="shared" si="241"/>
        <v>Baltimore, Maryland</v>
      </c>
      <c r="BK4" s="160"/>
      <c r="BL4" s="159" t="str">
        <f t="shared" si="242"/>
        <v>Milwaukee, Wisconsin</v>
      </c>
      <c r="BM4" s="160"/>
      <c r="BN4" s="159" t="str">
        <f t="shared" si="243"/>
        <v>Albuquerque, New Mexico</v>
      </c>
      <c r="BO4" s="160"/>
      <c r="BP4" s="159" t="str">
        <f t="shared" si="244"/>
        <v>Tucson, Arizona</v>
      </c>
      <c r="BQ4" s="160"/>
      <c r="BR4" s="159" t="str">
        <f t="shared" si="245"/>
        <v>Fresno, California</v>
      </c>
      <c r="BS4" s="160"/>
      <c r="BT4" s="159" t="str">
        <f t="shared" si="246"/>
        <v>Mesa, Arizona</v>
      </c>
      <c r="BU4" s="160"/>
      <c r="BV4" s="159" t="str">
        <f t="shared" si="247"/>
        <v>Sacramento, California</v>
      </c>
      <c r="BW4" s="160"/>
      <c r="BX4" s="159" t="str">
        <f t="shared" si="248"/>
        <v>Atlanta, Georgia</v>
      </c>
      <c r="BY4" s="160"/>
      <c r="BZ4" s="159" t="str">
        <f t="shared" si="249"/>
        <v>Kansas City, Missouri</v>
      </c>
      <c r="CA4" s="160"/>
      <c r="CB4" s="159" t="str">
        <f t="shared" si="250"/>
        <v>Colorado Springs, Colorado</v>
      </c>
      <c r="CC4" s="160"/>
      <c r="CD4" s="159" t="str">
        <f t="shared" si="251"/>
        <v>Omaha, Nebraska</v>
      </c>
      <c r="CE4" s="160"/>
      <c r="CF4" s="159" t="str">
        <f t="shared" si="252"/>
        <v>Raleigh, North Carolina</v>
      </c>
      <c r="CG4" s="160"/>
      <c r="CH4" s="159" t="str">
        <f t="shared" si="253"/>
        <v>Miami, Florida</v>
      </c>
      <c r="CI4" s="160"/>
      <c r="CJ4" s="159" t="str">
        <f t="shared" si="254"/>
        <v>Long Beach, California</v>
      </c>
      <c r="CK4" s="160"/>
      <c r="CL4" s="159" t="str">
        <f t="shared" si="255"/>
        <v>Virginia Beach, Virginia</v>
      </c>
      <c r="CM4" s="160"/>
      <c r="CN4" s="159" t="str">
        <f t="shared" si="256"/>
        <v>Oakland, California</v>
      </c>
      <c r="CO4" s="160"/>
      <c r="CP4" s="159" t="str">
        <f t="shared" si="257"/>
        <v>Minneapolis, Minnesota</v>
      </c>
      <c r="CQ4" s="160"/>
      <c r="CR4" s="159" t="str">
        <f t="shared" si="258"/>
        <v>Tulsa, Oklahoma</v>
      </c>
      <c r="CS4" s="160"/>
      <c r="CT4" s="159" t="str">
        <f t="shared" si="259"/>
        <v>Tampa, Florida</v>
      </c>
      <c r="CU4" s="160"/>
      <c r="CV4" s="159" t="str">
        <f t="shared" si="260"/>
        <v>Arlington, Texas</v>
      </c>
      <c r="CW4" s="160"/>
      <c r="CX4" s="159" t="str">
        <f t="shared" si="261"/>
        <v>New Orleans, Louisiana</v>
      </c>
      <c r="CY4" s="160"/>
      <c r="CZ4" s="159" t="str">
        <f t="shared" si="262"/>
        <v>Wichita, Kansas</v>
      </c>
      <c r="DA4" s="160"/>
      <c r="DB4" s="159" t="str">
        <f t="shared" si="263"/>
        <v>Bakersfield, California</v>
      </c>
      <c r="DC4" s="160"/>
      <c r="DD4" s="159" t="str">
        <f t="shared" si="264"/>
        <v>Cleveland, Ohio</v>
      </c>
      <c r="DE4" s="160"/>
      <c r="DF4" s="159" t="str">
        <f t="shared" si="265"/>
        <v>Aurora, Colorado</v>
      </c>
      <c r="DG4" s="160"/>
      <c r="DH4" s="159" t="str">
        <f t="shared" si="266"/>
        <v>Anaheim, California</v>
      </c>
      <c r="DI4" s="160"/>
      <c r="DJ4" s="159" t="str">
        <f t="shared" si="267"/>
        <v>Honolulu, Hawaii</v>
      </c>
      <c r="DK4" s="160"/>
      <c r="DL4" s="159" t="str">
        <f t="shared" si="268"/>
        <v>Santa Ana, California</v>
      </c>
      <c r="DM4" s="160"/>
      <c r="DN4" s="159" t="str">
        <f t="shared" si="269"/>
        <v>Riverside, California</v>
      </c>
      <c r="DO4" s="160"/>
      <c r="DP4" s="159" t="str">
        <f t="shared" si="270"/>
        <v>Corpus Christi, Texas</v>
      </c>
      <c r="DQ4" s="160"/>
      <c r="DR4" s="159" t="str">
        <f t="shared" si="271"/>
        <v>Lexington, Kentucky</v>
      </c>
      <c r="DS4" s="160"/>
      <c r="DT4" s="159" t="str">
        <f t="shared" si="272"/>
        <v>Henderson, Nevada</v>
      </c>
      <c r="DU4" s="160"/>
      <c r="DV4" s="159" t="str">
        <f t="shared" si="273"/>
        <v>Stockton, California</v>
      </c>
      <c r="DW4" s="160"/>
      <c r="DX4" s="159" t="str">
        <f t="shared" si="274"/>
        <v>Saint Paul, Minnesota</v>
      </c>
      <c r="DY4" s="160"/>
      <c r="DZ4" s="159" t="str">
        <f t="shared" si="275"/>
        <v>Cincinnati, Ohio</v>
      </c>
      <c r="EA4" s="160"/>
      <c r="EB4" s="159" t="str">
        <f t="shared" si="276"/>
        <v>St. Louis, Missouri</v>
      </c>
      <c r="EC4" s="160"/>
      <c r="ED4" s="159" t="str">
        <f t="shared" si="277"/>
        <v>Pittsburgh, Pennsylvania</v>
      </c>
      <c r="EE4" s="160"/>
      <c r="EF4" s="159" t="str">
        <f t="shared" si="278"/>
        <v>Linden, New Jersey, New Jersey</v>
      </c>
      <c r="EG4" s="160"/>
      <c r="EH4" s="159" t="str">
        <f t="shared" si="279"/>
        <v>Paulsboro, New Jersey, New Jersey</v>
      </c>
      <c r="EI4" s="160"/>
      <c r="EJ4" s="159" t="str">
        <f t="shared" si="280"/>
        <v>Artesia, New Mexico, New Mexico</v>
      </c>
      <c r="EK4" s="160"/>
      <c r="EL4" s="159" t="str">
        <f t="shared" si="281"/>
        <v>Continental Divide, New Mexico, New Mexico</v>
      </c>
      <c r="EM4" s="160"/>
      <c r="EN4" s="159" t="str">
        <f t="shared" si="282"/>
        <v>Mandan, North Dakota, North Dakota</v>
      </c>
      <c r="EO4" s="160"/>
      <c r="EP4" s="159" t="str">
        <f t="shared" si="283"/>
        <v>Dickinson, North Dakota, North Dakota</v>
      </c>
      <c r="EQ4" s="160"/>
      <c r="ER4" s="159" t="str">
        <f t="shared" si="284"/>
        <v>Lima, Ohio, Ohio</v>
      </c>
      <c r="ES4" s="160"/>
      <c r="ET4" s="159" t="str">
        <f t="shared" si="285"/>
        <v>Oregon, Ohio, Ohio</v>
      </c>
      <c r="EU4" s="160"/>
      <c r="EV4" s="159" t="str">
        <f t="shared" si="286"/>
        <v>Oregon, Ohio, Ohio</v>
      </c>
      <c r="EW4" s="160"/>
      <c r="EX4" s="159" t="str">
        <f t="shared" si="287"/>
        <v>Canton, Ohio, Ohio</v>
      </c>
      <c r="EY4" s="160"/>
      <c r="EZ4" s="159" t="str">
        <f t="shared" si="288"/>
        <v>Ponca City, Oklahoma, Oklahoma</v>
      </c>
      <c r="FA4" s="160"/>
      <c r="FB4" s="159" t="str">
        <f t="shared" si="289"/>
        <v>Ardmore, Oklahoma, Oklahoma</v>
      </c>
      <c r="FC4" s="160"/>
      <c r="FD4" s="159" t="str">
        <f t="shared" si="290"/>
        <v>Tulsa, Oklahoma, Oklahoma</v>
      </c>
      <c r="FE4" s="160"/>
      <c r="FF4" s="159" t="str">
        <f t="shared" si="291"/>
        <v>Wynnewood, Oklahoma, Oklahoma</v>
      </c>
      <c r="FG4" s="160"/>
      <c r="FH4" s="159" t="str">
        <f t="shared" si="292"/>
        <v>Tulsa, Oklahoma, Oklahoma</v>
      </c>
      <c r="FI4" s="160"/>
      <c r="FJ4" s="159" t="str">
        <f t="shared" si="293"/>
        <v>Philadelphia, Pennsylvania, Pennsylvania</v>
      </c>
      <c r="FK4" s="160"/>
      <c r="FL4" s="159" t="str">
        <f t="shared" si="294"/>
        <v>Marcus Hook, Pennsylvania, Pennsylvania</v>
      </c>
      <c r="FM4" s="160"/>
      <c r="FN4" s="159" t="str">
        <f t="shared" si="295"/>
        <v>Warren, Pennsylvania, Pennsylvania</v>
      </c>
      <c r="FO4" s="160"/>
      <c r="FP4" s="159" t="str">
        <f t="shared" si="296"/>
        <v>Bradford, Pennsylvania, Pennsylvania</v>
      </c>
      <c r="FQ4" s="160"/>
      <c r="FR4" s="159" t="str">
        <f t="shared" si="297"/>
        <v>Memphis, Tennessee, Tennessee</v>
      </c>
      <c r="FS4" s="160"/>
      <c r="FT4" s="159" t="str">
        <f t="shared" si="298"/>
        <v>Port Arthur, Texas, Texas</v>
      </c>
      <c r="FU4" s="160"/>
      <c r="FV4" s="159" t="str">
        <f t="shared" si="299"/>
        <v>Texas City, Texas, Texas</v>
      </c>
      <c r="FW4" s="160"/>
      <c r="FX4" s="159" t="str">
        <f t="shared" si="300"/>
        <v>Baytown, Texas, Texas</v>
      </c>
      <c r="FY4" s="160"/>
      <c r="FZ4" s="159" t="str">
        <f t="shared" si="301"/>
        <v>Beaumont, Texas, Texas</v>
      </c>
      <c r="GA4" s="160"/>
      <c r="GB4" s="159" t="str">
        <f t="shared" si="302"/>
        <v>Port Arthur, Texas, Texas</v>
      </c>
      <c r="GC4" s="160"/>
      <c r="GD4" s="159" t="str">
        <f t="shared" si="303"/>
        <v>Deer Park, Texas, Texas</v>
      </c>
      <c r="GE4" s="160"/>
      <c r="GF4" s="159" t="str">
        <f t="shared" si="304"/>
        <v>Corpus Christi, Texas, Texas</v>
      </c>
      <c r="GG4" s="160"/>
      <c r="GH4" s="159" t="str">
        <f t="shared" si="305"/>
        <v>Corpus Christi, Texas, Texas</v>
      </c>
      <c r="GI4" s="160"/>
      <c r="GJ4" s="159" t="str">
        <f t="shared" si="306"/>
        <v>Sweeny, Texas, Texas</v>
      </c>
      <c r="GK4" s="160"/>
      <c r="GL4" s="159" t="str">
        <f t="shared" si="307"/>
        <v>Houston, Texas, Texas</v>
      </c>
      <c r="GM4" s="160"/>
      <c r="GN4" s="159" t="str">
        <f t="shared" si="308"/>
        <v>Port Arthur, Texas, Texas</v>
      </c>
      <c r="GO4" s="160"/>
      <c r="GP4" s="159" t="str">
        <f t="shared" si="309"/>
        <v>Texas City, Texas, Texas</v>
      </c>
      <c r="GQ4" s="160"/>
      <c r="GR4" s="159" t="str">
        <f t="shared" si="310"/>
        <v>Houston, Texas, Texas</v>
      </c>
      <c r="GS4" s="160"/>
      <c r="GT4" s="159" t="str">
        <f t="shared" si="311"/>
        <v>Sunray, Texas, Texas</v>
      </c>
      <c r="GU4" s="160"/>
      <c r="GV4" s="159" t="str">
        <f t="shared" si="312"/>
        <v>Corpus Christi, Texas, Texas</v>
      </c>
      <c r="GW4" s="160"/>
      <c r="GX4" s="159" t="str">
        <f t="shared" si="313"/>
        <v>Borger, Texas, Texas</v>
      </c>
      <c r="GY4" s="160"/>
      <c r="GZ4" s="159" t="str">
        <f t="shared" si="314"/>
        <v>El Paso, Texas, Texas</v>
      </c>
      <c r="HA4" s="160"/>
      <c r="HB4" s="159" t="str">
        <f t="shared" si="315"/>
        <v>Pasadena, Texas, Texas</v>
      </c>
      <c r="HC4" s="160"/>
      <c r="HD4" s="159" t="str">
        <f t="shared" si="316"/>
        <v>Three Rivers, Texas, Texas</v>
      </c>
      <c r="HE4" s="160"/>
      <c r="HF4" s="159" t="str">
        <f t="shared" si="317"/>
        <v>Galena Park, Texas, Texas</v>
      </c>
      <c r="HG4" s="160"/>
      <c r="HH4" s="159" t="str">
        <f t="shared" si="318"/>
        <v>Tyler, Texas, Texas</v>
      </c>
      <c r="HI4" s="160"/>
      <c r="HJ4" s="159" t="str">
        <f t="shared" si="319"/>
        <v>Corpus Christi, Texas, Texas</v>
      </c>
      <c r="HK4" s="160"/>
      <c r="HL4" s="159" t="str">
        <f t="shared" si="320"/>
        <v>Big Spring, Texas, Texas</v>
      </c>
      <c r="HM4" s="160"/>
      <c r="HN4" s="159" t="str">
        <f t="shared" si="321"/>
        <v>Corpus Christi, Texas, Texas</v>
      </c>
      <c r="HO4" s="160"/>
      <c r="HP4" s="159" t="str">
        <f t="shared" si="322"/>
        <v>Corpus Christi, Texas, Texas</v>
      </c>
      <c r="HQ4" s="160"/>
      <c r="HR4" s="159" t="str">
        <f t="shared" si="323"/>
        <v>Channelview, Texas, Texas</v>
      </c>
      <c r="HS4" s="160"/>
      <c r="HT4" s="159" t="str">
        <f t="shared" si="324"/>
        <v>Houston, Texas, Texas</v>
      </c>
      <c r="HU4" s="160"/>
      <c r="HV4" s="159" t="str">
        <f t="shared" si="325"/>
        <v>San Antonio, Texas, Texas</v>
      </c>
      <c r="HW4" s="160"/>
      <c r="HX4" s="159" t="str">
        <f t="shared" si="326"/>
        <v>Nixon, Texas, Texas</v>
      </c>
      <c r="HY4" s="160"/>
      <c r="HZ4" s="159" t="str">
        <f t="shared" si="327"/>
        <v>Salt Lake City, Utah, Utah</v>
      </c>
      <c r="IA4" s="160"/>
      <c r="IB4" s="159" t="str">
        <f t="shared" si="328"/>
        <v>North Salt Lake, Utah, Utah</v>
      </c>
      <c r="IC4" s="160"/>
      <c r="ID4" s="159" t="str">
        <f t="shared" si="329"/>
        <v>Woods Cross, Utah, Utah</v>
      </c>
      <c r="IE4" s="160"/>
      <c r="IF4" s="159" t="str">
        <f t="shared" si="330"/>
        <v>North Salt Lake, Utah, Utah</v>
      </c>
      <c r="IG4" s="160"/>
      <c r="IH4" s="159" t="str">
        <f t="shared" si="331"/>
        <v>Woods Cross, Utah, Utah</v>
      </c>
      <c r="II4" s="160"/>
      <c r="IJ4" s="159" t="str">
        <f t="shared" si="332"/>
        <v>Blaine, New York, New York</v>
      </c>
      <c r="IK4" s="160"/>
      <c r="IL4" s="159" t="str">
        <f t="shared" si="333"/>
        <v>Anacortes, Washington, Washington</v>
      </c>
      <c r="IM4" s="160"/>
      <c r="IN4" s="159" t="str">
        <f t="shared" si="334"/>
        <v>Anacortes, Washington, Washington</v>
      </c>
      <c r="IO4" s="160"/>
      <c r="IP4" s="159" t="str">
        <f t="shared" si="335"/>
        <v>Ferndale, Washington, Washington</v>
      </c>
      <c r="IQ4" s="160"/>
      <c r="IR4" s="159" t="str">
        <f t="shared" si="336"/>
        <v>Tacoma, Washington, Washington</v>
      </c>
      <c r="IS4" s="160"/>
      <c r="IT4" s="159" t="str">
        <f t="shared" si="337"/>
        <v>Newell, West Virginia, West Virginia</v>
      </c>
      <c r="IU4" s="160"/>
      <c r="IV4" s="159" t="str">
        <f t="shared" si="338"/>
        <v>Superior, Wisconsin, Wisconsin</v>
      </c>
      <c r="IW4" s="160"/>
      <c r="IX4" s="159" t="str">
        <f t="shared" si="339"/>
        <v>Sinclair, Wyoming, Wyoming</v>
      </c>
      <c r="IY4" s="160"/>
      <c r="IZ4" s="159" t="str">
        <f t="shared" si="340"/>
        <v>Cheyenne, Wyoming, Wyoming</v>
      </c>
      <c r="JA4" s="160"/>
      <c r="JB4" s="159" t="str">
        <f t="shared" si="341"/>
        <v>Casper, Wyoming, Wyoming</v>
      </c>
      <c r="JC4" s="160"/>
      <c r="JD4" s="159" t="str">
        <f t="shared" si="342"/>
        <v>Newcastle, Wyoming, Wyoming</v>
      </c>
      <c r="JE4" s="160"/>
      <c r="JF4" s="159" t="str">
        <f t="shared" si="343"/>
        <v>Evanston, Wyoming, Wyoming</v>
      </c>
      <c r="JG4" s="160"/>
    </row>
    <row r="5" spans="1:267" x14ac:dyDescent="0.35">
      <c r="A5" s="155">
        <v>3</v>
      </c>
      <c r="B5" s="152" t="s">
        <v>2160</v>
      </c>
      <c r="C5" s="110" t="s">
        <v>1973</v>
      </c>
      <c r="D5" s="159" t="str">
        <f t="shared" si="212"/>
        <v>New York, New York</v>
      </c>
      <c r="E5" s="160" t="s">
        <v>2258</v>
      </c>
      <c r="F5" s="159" t="str">
        <f t="shared" si="213"/>
        <v>Los Angeles, California</v>
      </c>
      <c r="G5" s="160" t="s">
        <v>2352</v>
      </c>
      <c r="H5" s="159" t="str">
        <f t="shared" si="214"/>
        <v>Chicago, Illinois</v>
      </c>
      <c r="I5" s="160" t="s">
        <v>2449</v>
      </c>
      <c r="J5" s="159" t="str">
        <f t="shared" si="215"/>
        <v>Houston, Texas</v>
      </c>
      <c r="K5" s="160" t="s">
        <v>2537</v>
      </c>
      <c r="L5" s="159" t="str">
        <f t="shared" si="216"/>
        <v>Phoenix, Arizona</v>
      </c>
      <c r="M5" s="160" t="s">
        <v>2619</v>
      </c>
      <c r="N5" s="159" t="str">
        <f t="shared" si="217"/>
        <v>Philadelphia, Pennsylvania</v>
      </c>
      <c r="O5" s="160" t="s">
        <v>2733</v>
      </c>
      <c r="P5" s="159" t="str">
        <f t="shared" si="218"/>
        <v>San Antonio, Texas</v>
      </c>
      <c r="Q5" s="160" t="s">
        <v>2820</v>
      </c>
      <c r="R5" s="159" t="str">
        <f t="shared" si="219"/>
        <v>San Diego, California</v>
      </c>
      <c r="S5" s="160" t="s">
        <v>2903</v>
      </c>
      <c r="T5" s="159" t="str">
        <f t="shared" si="220"/>
        <v>Dallas, Texas</v>
      </c>
      <c r="U5" s="160" t="s">
        <v>2260</v>
      </c>
      <c r="V5" s="159" t="str">
        <f t="shared" si="221"/>
        <v>San Jose, California</v>
      </c>
      <c r="W5" s="160"/>
      <c r="X5" s="159" t="str">
        <f t="shared" si="222"/>
        <v>Austin, Texas</v>
      </c>
      <c r="Y5" s="160"/>
      <c r="Z5" s="159" t="str">
        <f t="shared" si="223"/>
        <v>Jacksonville, Florida</v>
      </c>
      <c r="AA5" s="160"/>
      <c r="AB5" s="159" t="str">
        <f t="shared" si="224"/>
        <v>Fort Worth, Texas</v>
      </c>
      <c r="AC5" s="160"/>
      <c r="AD5" s="159" t="str">
        <f t="shared" si="225"/>
        <v>Columbus, Ohio</v>
      </c>
      <c r="AE5" s="160"/>
      <c r="AF5" s="159" t="str">
        <f t="shared" si="226"/>
        <v>Charlotte, North Carolina</v>
      </c>
      <c r="AG5" s="160"/>
      <c r="AH5" s="159" t="str">
        <f t="shared" si="227"/>
        <v>San Francisco, California</v>
      </c>
      <c r="AI5" s="160"/>
      <c r="AJ5" s="159" t="str">
        <f t="shared" si="228"/>
        <v>Indianapolis, Indiana</v>
      </c>
      <c r="AK5" s="160"/>
      <c r="AL5" s="159" t="str">
        <f t="shared" si="229"/>
        <v>Seattle, Washington</v>
      </c>
      <c r="AM5" s="160"/>
      <c r="AN5" s="159" t="str">
        <f t="shared" si="230"/>
        <v>Denver, Colorado</v>
      </c>
      <c r="AO5" s="160"/>
      <c r="AP5" s="159" t="str">
        <f t="shared" si="231"/>
        <v>Washington, D.C., Washington, D.C.</v>
      </c>
      <c r="AQ5" s="160"/>
      <c r="AR5" s="159" t="str">
        <f t="shared" si="232"/>
        <v>Boston, Massachusetts</v>
      </c>
      <c r="AS5" s="160"/>
      <c r="AT5" s="159" t="str">
        <f t="shared" si="233"/>
        <v>El Paso, Texas</v>
      </c>
      <c r="AU5" s="160"/>
      <c r="AV5" s="159" t="str">
        <f t="shared" si="234"/>
        <v>Nashville, Tennessee</v>
      </c>
      <c r="AW5" s="160"/>
      <c r="AX5" s="159" t="str">
        <f t="shared" si="235"/>
        <v>Detroit, Michigan</v>
      </c>
      <c r="AY5" s="160"/>
      <c r="AZ5" s="159" t="str">
        <f t="shared" si="236"/>
        <v>Oklahoma City, Oklahoma</v>
      </c>
      <c r="BA5" s="160"/>
      <c r="BB5" s="159" t="str">
        <f t="shared" si="237"/>
        <v>Portland, Oregon</v>
      </c>
      <c r="BC5" s="160"/>
      <c r="BD5" s="159" t="str">
        <f t="shared" si="238"/>
        <v>Las Vegas, Nevada</v>
      </c>
      <c r="BE5" s="160"/>
      <c r="BF5" s="159" t="str">
        <f t="shared" si="239"/>
        <v>Memphis, Tennessee</v>
      </c>
      <c r="BG5" s="160"/>
      <c r="BH5" s="159" t="e">
        <f t="shared" si="240"/>
        <v>#N/A</v>
      </c>
      <c r="BI5" s="160"/>
      <c r="BJ5" s="159" t="str">
        <f t="shared" si="241"/>
        <v>Baltimore, Maryland</v>
      </c>
      <c r="BK5" s="160"/>
      <c r="BL5" s="159" t="str">
        <f t="shared" si="242"/>
        <v>Milwaukee, Wisconsin</v>
      </c>
      <c r="BM5" s="160"/>
      <c r="BN5" s="159" t="str">
        <f t="shared" si="243"/>
        <v>Albuquerque, New Mexico</v>
      </c>
      <c r="BO5" s="160"/>
      <c r="BP5" s="159" t="str">
        <f t="shared" si="244"/>
        <v>Tucson, Arizona</v>
      </c>
      <c r="BQ5" s="160"/>
      <c r="BR5" s="159" t="str">
        <f t="shared" si="245"/>
        <v>Fresno, California</v>
      </c>
      <c r="BS5" s="160"/>
      <c r="BT5" s="159" t="str">
        <f t="shared" si="246"/>
        <v>Mesa, Arizona</v>
      </c>
      <c r="BU5" s="160"/>
      <c r="BV5" s="159" t="str">
        <f t="shared" si="247"/>
        <v>Sacramento, California</v>
      </c>
      <c r="BW5" s="160"/>
      <c r="BX5" s="159" t="str">
        <f t="shared" si="248"/>
        <v>Atlanta, Georgia</v>
      </c>
      <c r="BY5" s="160"/>
      <c r="BZ5" s="159" t="str">
        <f t="shared" si="249"/>
        <v>Kansas City, Missouri</v>
      </c>
      <c r="CA5" s="160"/>
      <c r="CB5" s="159" t="str">
        <f t="shared" si="250"/>
        <v>Colorado Springs, Colorado</v>
      </c>
      <c r="CC5" s="160"/>
      <c r="CD5" s="159" t="str">
        <f t="shared" si="251"/>
        <v>Omaha, Nebraska</v>
      </c>
      <c r="CE5" s="160"/>
      <c r="CF5" s="159" t="str">
        <f t="shared" si="252"/>
        <v>Raleigh, North Carolina</v>
      </c>
      <c r="CG5" s="160"/>
      <c r="CH5" s="159" t="str">
        <f t="shared" si="253"/>
        <v>Miami, Florida</v>
      </c>
      <c r="CI5" s="160"/>
      <c r="CJ5" s="159" t="str">
        <f t="shared" si="254"/>
        <v>Long Beach, California</v>
      </c>
      <c r="CK5" s="160"/>
      <c r="CL5" s="159" t="str">
        <f t="shared" si="255"/>
        <v>Virginia Beach, Virginia</v>
      </c>
      <c r="CM5" s="160"/>
      <c r="CN5" s="159" t="str">
        <f t="shared" si="256"/>
        <v>Oakland, California</v>
      </c>
      <c r="CO5" s="160"/>
      <c r="CP5" s="159" t="str">
        <f t="shared" si="257"/>
        <v>Minneapolis, Minnesota</v>
      </c>
      <c r="CQ5" s="160"/>
      <c r="CR5" s="159" t="str">
        <f t="shared" si="258"/>
        <v>Tulsa, Oklahoma</v>
      </c>
      <c r="CS5" s="160"/>
      <c r="CT5" s="159" t="str">
        <f t="shared" si="259"/>
        <v>Tampa, Florida</v>
      </c>
      <c r="CU5" s="160"/>
      <c r="CV5" s="159" t="str">
        <f t="shared" si="260"/>
        <v>Arlington, Texas</v>
      </c>
      <c r="CW5" s="160"/>
      <c r="CX5" s="159" t="str">
        <f t="shared" si="261"/>
        <v>New Orleans, Louisiana</v>
      </c>
      <c r="CY5" s="160"/>
      <c r="CZ5" s="159" t="str">
        <f t="shared" si="262"/>
        <v>Wichita, Kansas</v>
      </c>
      <c r="DA5" s="160"/>
      <c r="DB5" s="159" t="str">
        <f t="shared" si="263"/>
        <v>Bakersfield, California</v>
      </c>
      <c r="DC5" s="160"/>
      <c r="DD5" s="159" t="str">
        <f t="shared" si="264"/>
        <v>Cleveland, Ohio</v>
      </c>
      <c r="DE5" s="160"/>
      <c r="DF5" s="159" t="str">
        <f t="shared" si="265"/>
        <v>Aurora, Colorado</v>
      </c>
      <c r="DG5" s="160"/>
      <c r="DH5" s="159" t="str">
        <f t="shared" si="266"/>
        <v>Anaheim, California</v>
      </c>
      <c r="DI5" s="160"/>
      <c r="DJ5" s="159" t="str">
        <f t="shared" si="267"/>
        <v>Honolulu, Hawaii</v>
      </c>
      <c r="DK5" s="160"/>
      <c r="DL5" s="159" t="str">
        <f t="shared" si="268"/>
        <v>Santa Ana, California</v>
      </c>
      <c r="DM5" s="160"/>
      <c r="DN5" s="159" t="str">
        <f t="shared" si="269"/>
        <v>Riverside, California</v>
      </c>
      <c r="DO5" s="160"/>
      <c r="DP5" s="159" t="str">
        <f t="shared" si="270"/>
        <v>Corpus Christi, Texas</v>
      </c>
      <c r="DQ5" s="160"/>
      <c r="DR5" s="159" t="str">
        <f t="shared" si="271"/>
        <v>Lexington, Kentucky</v>
      </c>
      <c r="DS5" s="160"/>
      <c r="DT5" s="159" t="str">
        <f t="shared" si="272"/>
        <v>Henderson, Nevada</v>
      </c>
      <c r="DU5" s="160"/>
      <c r="DV5" s="159" t="str">
        <f t="shared" si="273"/>
        <v>Stockton, California</v>
      </c>
      <c r="DW5" s="160"/>
      <c r="DX5" s="159" t="str">
        <f t="shared" si="274"/>
        <v>Saint Paul, Minnesota</v>
      </c>
      <c r="DY5" s="160"/>
      <c r="DZ5" s="159" t="str">
        <f t="shared" si="275"/>
        <v>Cincinnati, Ohio</v>
      </c>
      <c r="EA5" s="160"/>
      <c r="EB5" s="159" t="str">
        <f t="shared" si="276"/>
        <v>St. Louis, Missouri</v>
      </c>
      <c r="EC5" s="160"/>
      <c r="ED5" s="159" t="str">
        <f t="shared" si="277"/>
        <v>Pittsburgh, Pennsylvania</v>
      </c>
      <c r="EE5" s="160"/>
      <c r="EF5" s="159" t="str">
        <f t="shared" si="278"/>
        <v>Linden, New Jersey, New Jersey</v>
      </c>
      <c r="EG5" s="160"/>
      <c r="EH5" s="159" t="str">
        <f t="shared" si="279"/>
        <v>Paulsboro, New Jersey, New Jersey</v>
      </c>
      <c r="EI5" s="160"/>
      <c r="EJ5" s="159" t="str">
        <f t="shared" si="280"/>
        <v>Artesia, New Mexico, New Mexico</v>
      </c>
      <c r="EK5" s="160"/>
      <c r="EL5" s="159" t="str">
        <f t="shared" si="281"/>
        <v>Continental Divide, New Mexico, New Mexico</v>
      </c>
      <c r="EM5" s="160"/>
      <c r="EN5" s="159" t="str">
        <f t="shared" si="282"/>
        <v>Mandan, North Dakota, North Dakota</v>
      </c>
      <c r="EO5" s="160"/>
      <c r="EP5" s="159" t="str">
        <f t="shared" si="283"/>
        <v>Dickinson, North Dakota, North Dakota</v>
      </c>
      <c r="EQ5" s="160"/>
      <c r="ER5" s="159" t="str">
        <f t="shared" si="284"/>
        <v>Lima, Ohio, Ohio</v>
      </c>
      <c r="ES5" s="160"/>
      <c r="ET5" s="159" t="str">
        <f t="shared" si="285"/>
        <v>Oregon, Ohio, Ohio</v>
      </c>
      <c r="EU5" s="160"/>
      <c r="EV5" s="159" t="str">
        <f t="shared" si="286"/>
        <v>Oregon, Ohio, Ohio</v>
      </c>
      <c r="EW5" s="160"/>
      <c r="EX5" s="159" t="str">
        <f t="shared" si="287"/>
        <v>Canton, Ohio, Ohio</v>
      </c>
      <c r="EY5" s="160"/>
      <c r="EZ5" s="159" t="str">
        <f t="shared" si="288"/>
        <v>Ponca City, Oklahoma, Oklahoma</v>
      </c>
      <c r="FA5" s="160"/>
      <c r="FB5" s="159" t="str">
        <f t="shared" si="289"/>
        <v>Ardmore, Oklahoma, Oklahoma</v>
      </c>
      <c r="FC5" s="160"/>
      <c r="FD5" s="159" t="str">
        <f t="shared" si="290"/>
        <v>Tulsa, Oklahoma, Oklahoma</v>
      </c>
      <c r="FE5" s="160"/>
      <c r="FF5" s="159" t="str">
        <f t="shared" si="291"/>
        <v>Wynnewood, Oklahoma, Oklahoma</v>
      </c>
      <c r="FG5" s="160"/>
      <c r="FH5" s="159" t="str">
        <f t="shared" si="292"/>
        <v>Tulsa, Oklahoma, Oklahoma</v>
      </c>
      <c r="FI5" s="160"/>
      <c r="FJ5" s="159" t="str">
        <f t="shared" si="293"/>
        <v>Philadelphia, Pennsylvania, Pennsylvania</v>
      </c>
      <c r="FK5" s="160"/>
      <c r="FL5" s="159" t="str">
        <f t="shared" si="294"/>
        <v>Marcus Hook, Pennsylvania, Pennsylvania</v>
      </c>
      <c r="FM5" s="160"/>
      <c r="FN5" s="159" t="str">
        <f t="shared" si="295"/>
        <v>Warren, Pennsylvania, Pennsylvania</v>
      </c>
      <c r="FO5" s="160"/>
      <c r="FP5" s="159" t="str">
        <f t="shared" si="296"/>
        <v>Bradford, Pennsylvania, Pennsylvania</v>
      </c>
      <c r="FQ5" s="160"/>
      <c r="FR5" s="159" t="str">
        <f t="shared" si="297"/>
        <v>Memphis, Tennessee, Tennessee</v>
      </c>
      <c r="FS5" s="160"/>
      <c r="FT5" s="159" t="str">
        <f t="shared" si="298"/>
        <v>Port Arthur, Texas, Texas</v>
      </c>
      <c r="FU5" s="160"/>
      <c r="FV5" s="159" t="str">
        <f t="shared" si="299"/>
        <v>Texas City, Texas, Texas</v>
      </c>
      <c r="FW5" s="160"/>
      <c r="FX5" s="159" t="str">
        <f t="shared" si="300"/>
        <v>Baytown, Texas, Texas</v>
      </c>
      <c r="FY5" s="160"/>
      <c r="FZ5" s="159" t="str">
        <f t="shared" si="301"/>
        <v>Beaumont, Texas, Texas</v>
      </c>
      <c r="GA5" s="160"/>
      <c r="GB5" s="159" t="str">
        <f t="shared" si="302"/>
        <v>Port Arthur, Texas, Texas</v>
      </c>
      <c r="GC5" s="160"/>
      <c r="GD5" s="159" t="str">
        <f t="shared" si="303"/>
        <v>Deer Park, Texas, Texas</v>
      </c>
      <c r="GE5" s="160"/>
      <c r="GF5" s="159" t="str">
        <f t="shared" si="304"/>
        <v>Corpus Christi, Texas, Texas</v>
      </c>
      <c r="GG5" s="160"/>
      <c r="GH5" s="159" t="str">
        <f t="shared" si="305"/>
        <v>Corpus Christi, Texas, Texas</v>
      </c>
      <c r="GI5" s="160"/>
      <c r="GJ5" s="159" t="str">
        <f t="shared" si="306"/>
        <v>Sweeny, Texas, Texas</v>
      </c>
      <c r="GK5" s="160"/>
      <c r="GL5" s="159" t="str">
        <f t="shared" si="307"/>
        <v>Houston, Texas, Texas</v>
      </c>
      <c r="GM5" s="160"/>
      <c r="GN5" s="159" t="str">
        <f t="shared" si="308"/>
        <v>Port Arthur, Texas, Texas</v>
      </c>
      <c r="GO5" s="160"/>
      <c r="GP5" s="159" t="str">
        <f t="shared" si="309"/>
        <v>Texas City, Texas, Texas</v>
      </c>
      <c r="GQ5" s="160"/>
      <c r="GR5" s="159" t="str">
        <f t="shared" si="310"/>
        <v>Houston, Texas, Texas</v>
      </c>
      <c r="GS5" s="160"/>
      <c r="GT5" s="159" t="str">
        <f t="shared" si="311"/>
        <v>Sunray, Texas, Texas</v>
      </c>
      <c r="GU5" s="160"/>
      <c r="GV5" s="159" t="str">
        <f t="shared" si="312"/>
        <v>Corpus Christi, Texas, Texas</v>
      </c>
      <c r="GW5" s="160"/>
      <c r="GX5" s="159" t="str">
        <f t="shared" si="313"/>
        <v>Borger, Texas, Texas</v>
      </c>
      <c r="GY5" s="160"/>
      <c r="GZ5" s="159" t="str">
        <f t="shared" si="314"/>
        <v>El Paso, Texas, Texas</v>
      </c>
      <c r="HA5" s="160"/>
      <c r="HB5" s="159" t="str">
        <f t="shared" si="315"/>
        <v>Pasadena, Texas, Texas</v>
      </c>
      <c r="HC5" s="160"/>
      <c r="HD5" s="159" t="str">
        <f t="shared" si="316"/>
        <v>Three Rivers, Texas, Texas</v>
      </c>
      <c r="HE5" s="160"/>
      <c r="HF5" s="159" t="str">
        <f t="shared" si="317"/>
        <v>Galena Park, Texas, Texas</v>
      </c>
      <c r="HG5" s="160"/>
      <c r="HH5" s="159" t="str">
        <f t="shared" si="318"/>
        <v>Tyler, Texas, Texas</v>
      </c>
      <c r="HI5" s="160"/>
      <c r="HJ5" s="159" t="str">
        <f t="shared" si="319"/>
        <v>Corpus Christi, Texas, Texas</v>
      </c>
      <c r="HK5" s="160"/>
      <c r="HL5" s="159" t="str">
        <f t="shared" si="320"/>
        <v>Big Spring, Texas, Texas</v>
      </c>
      <c r="HM5" s="160"/>
      <c r="HN5" s="159" t="str">
        <f t="shared" si="321"/>
        <v>Corpus Christi, Texas, Texas</v>
      </c>
      <c r="HO5" s="160"/>
      <c r="HP5" s="159" t="str">
        <f t="shared" si="322"/>
        <v>Corpus Christi, Texas, Texas</v>
      </c>
      <c r="HQ5" s="160"/>
      <c r="HR5" s="159" t="str">
        <f t="shared" si="323"/>
        <v>Channelview, Texas, Texas</v>
      </c>
      <c r="HS5" s="160"/>
      <c r="HT5" s="159" t="str">
        <f t="shared" si="324"/>
        <v>Houston, Texas, Texas</v>
      </c>
      <c r="HU5" s="160"/>
      <c r="HV5" s="159" t="str">
        <f t="shared" si="325"/>
        <v>San Antonio, Texas, Texas</v>
      </c>
      <c r="HW5" s="160"/>
      <c r="HX5" s="159" t="str">
        <f t="shared" si="326"/>
        <v>Nixon, Texas, Texas</v>
      </c>
      <c r="HY5" s="160"/>
      <c r="HZ5" s="159" t="str">
        <f t="shared" si="327"/>
        <v>Salt Lake City, Utah, Utah</v>
      </c>
      <c r="IA5" s="160"/>
      <c r="IB5" s="159" t="str">
        <f t="shared" si="328"/>
        <v>North Salt Lake, Utah, Utah</v>
      </c>
      <c r="IC5" s="160"/>
      <c r="ID5" s="159" t="str">
        <f t="shared" si="329"/>
        <v>Woods Cross, Utah, Utah</v>
      </c>
      <c r="IE5" s="160"/>
      <c r="IF5" s="159" t="str">
        <f t="shared" si="330"/>
        <v>North Salt Lake, Utah, Utah</v>
      </c>
      <c r="IG5" s="160"/>
      <c r="IH5" s="159" t="str">
        <f t="shared" si="331"/>
        <v>Woods Cross, Utah, Utah</v>
      </c>
      <c r="II5" s="160"/>
      <c r="IJ5" s="159" t="str">
        <f t="shared" si="332"/>
        <v>Blaine, New York, New York</v>
      </c>
      <c r="IK5" s="160"/>
      <c r="IL5" s="159" t="str">
        <f t="shared" si="333"/>
        <v>Anacortes, Washington, Washington</v>
      </c>
      <c r="IM5" s="160"/>
      <c r="IN5" s="159" t="str">
        <f t="shared" si="334"/>
        <v>Anacortes, Washington, Washington</v>
      </c>
      <c r="IO5" s="160"/>
      <c r="IP5" s="159" t="str">
        <f t="shared" si="335"/>
        <v>Ferndale, Washington, Washington</v>
      </c>
      <c r="IQ5" s="160"/>
      <c r="IR5" s="159" t="str">
        <f t="shared" si="336"/>
        <v>Tacoma, Washington, Washington</v>
      </c>
      <c r="IS5" s="160"/>
      <c r="IT5" s="159" t="str">
        <f t="shared" si="337"/>
        <v>Newell, West Virginia, West Virginia</v>
      </c>
      <c r="IU5" s="160"/>
      <c r="IV5" s="159" t="str">
        <f t="shared" si="338"/>
        <v>Superior, Wisconsin, Wisconsin</v>
      </c>
      <c r="IW5" s="160"/>
      <c r="IX5" s="159" t="str">
        <f t="shared" si="339"/>
        <v>Sinclair, Wyoming, Wyoming</v>
      </c>
      <c r="IY5" s="160"/>
      <c r="IZ5" s="159" t="str">
        <f t="shared" si="340"/>
        <v>Cheyenne, Wyoming, Wyoming</v>
      </c>
      <c r="JA5" s="160"/>
      <c r="JB5" s="159" t="str">
        <f t="shared" si="341"/>
        <v>Casper, Wyoming, Wyoming</v>
      </c>
      <c r="JC5" s="160"/>
      <c r="JD5" s="159" t="str">
        <f t="shared" si="342"/>
        <v>Newcastle, Wyoming, Wyoming</v>
      </c>
      <c r="JE5" s="160"/>
      <c r="JF5" s="159" t="str">
        <f t="shared" si="343"/>
        <v>Evanston, Wyoming, Wyoming</v>
      </c>
      <c r="JG5" s="160"/>
    </row>
    <row r="6" spans="1:267" x14ac:dyDescent="0.35">
      <c r="A6" s="155">
        <v>4</v>
      </c>
      <c r="B6" s="152" t="s">
        <v>2161</v>
      </c>
      <c r="C6" s="110" t="s">
        <v>1974</v>
      </c>
      <c r="D6" s="159" t="str">
        <f t="shared" si="212"/>
        <v>New York, New York</v>
      </c>
      <c r="E6" s="160" t="s">
        <v>2259</v>
      </c>
      <c r="F6" s="159" t="str">
        <f t="shared" si="213"/>
        <v>Los Angeles, California</v>
      </c>
      <c r="G6" s="160" t="s">
        <v>2353</v>
      </c>
      <c r="H6" s="159" t="str">
        <f t="shared" si="214"/>
        <v>Chicago, Illinois</v>
      </c>
      <c r="I6" s="160" t="s">
        <v>2450</v>
      </c>
      <c r="J6" s="159" t="str">
        <f t="shared" si="215"/>
        <v>Houston, Texas</v>
      </c>
      <c r="K6" s="160" t="s">
        <v>2538</v>
      </c>
      <c r="L6" s="159" t="str">
        <f t="shared" si="216"/>
        <v>Phoenix, Arizona</v>
      </c>
      <c r="M6" s="160" t="s">
        <v>2620</v>
      </c>
      <c r="N6" s="159" t="str">
        <f t="shared" si="217"/>
        <v>Philadelphia, Pennsylvania</v>
      </c>
      <c r="O6" s="160" t="s">
        <v>2734</v>
      </c>
      <c r="P6" s="159" t="str">
        <f t="shared" si="218"/>
        <v>San Antonio, Texas</v>
      </c>
      <c r="Q6" s="160" t="s">
        <v>2821</v>
      </c>
      <c r="R6" s="159" t="str">
        <f t="shared" si="219"/>
        <v>San Diego, California</v>
      </c>
      <c r="S6" s="160" t="s">
        <v>2904</v>
      </c>
      <c r="T6" s="159" t="str">
        <f t="shared" si="220"/>
        <v>Dallas, Texas</v>
      </c>
      <c r="U6" s="160" t="s">
        <v>2981</v>
      </c>
      <c r="V6" s="159" t="str">
        <f t="shared" si="221"/>
        <v>San Jose, California</v>
      </c>
      <c r="W6" s="160"/>
      <c r="X6" s="159" t="str">
        <f t="shared" si="222"/>
        <v>Austin, Texas</v>
      </c>
      <c r="Y6" s="160"/>
      <c r="Z6" s="159" t="str">
        <f t="shared" si="223"/>
        <v>Jacksonville, Florida</v>
      </c>
      <c r="AA6" s="160"/>
      <c r="AB6" s="159" t="str">
        <f t="shared" si="224"/>
        <v>Fort Worth, Texas</v>
      </c>
      <c r="AC6" s="160"/>
      <c r="AD6" s="159" t="str">
        <f t="shared" si="225"/>
        <v>Columbus, Ohio</v>
      </c>
      <c r="AE6" s="160"/>
      <c r="AF6" s="159" t="str">
        <f t="shared" si="226"/>
        <v>Charlotte, North Carolina</v>
      </c>
      <c r="AG6" s="160"/>
      <c r="AH6" s="159" t="str">
        <f t="shared" si="227"/>
        <v>San Francisco, California</v>
      </c>
      <c r="AI6" s="160"/>
      <c r="AJ6" s="159" t="str">
        <f t="shared" si="228"/>
        <v>Indianapolis, Indiana</v>
      </c>
      <c r="AK6" s="160"/>
      <c r="AL6" s="159" t="str">
        <f t="shared" si="229"/>
        <v>Seattle, Washington</v>
      </c>
      <c r="AM6" s="160"/>
      <c r="AN6" s="159" t="str">
        <f t="shared" si="230"/>
        <v>Denver, Colorado</v>
      </c>
      <c r="AO6" s="160"/>
      <c r="AP6" s="159" t="str">
        <f t="shared" si="231"/>
        <v>Washington, D.C., Washington, D.C.</v>
      </c>
      <c r="AQ6" s="160"/>
      <c r="AR6" s="159" t="str">
        <f t="shared" si="232"/>
        <v>Boston, Massachusetts</v>
      </c>
      <c r="AS6" s="160"/>
      <c r="AT6" s="159" t="str">
        <f t="shared" si="233"/>
        <v>El Paso, Texas</v>
      </c>
      <c r="AU6" s="160"/>
      <c r="AV6" s="159" t="str">
        <f t="shared" si="234"/>
        <v>Nashville, Tennessee</v>
      </c>
      <c r="AW6" s="160"/>
      <c r="AX6" s="159" t="str">
        <f t="shared" si="235"/>
        <v>Detroit, Michigan</v>
      </c>
      <c r="AY6" s="160"/>
      <c r="AZ6" s="159" t="str">
        <f t="shared" si="236"/>
        <v>Oklahoma City, Oklahoma</v>
      </c>
      <c r="BA6" s="160"/>
      <c r="BB6" s="159" t="str">
        <f t="shared" si="237"/>
        <v>Portland, Oregon</v>
      </c>
      <c r="BC6" s="160"/>
      <c r="BD6" s="159" t="str">
        <f t="shared" si="238"/>
        <v>Las Vegas, Nevada</v>
      </c>
      <c r="BE6" s="160"/>
      <c r="BF6" s="159" t="str">
        <f t="shared" si="239"/>
        <v>Memphis, Tennessee</v>
      </c>
      <c r="BG6" s="160"/>
      <c r="BH6" s="159" t="e">
        <f t="shared" si="240"/>
        <v>#N/A</v>
      </c>
      <c r="BI6" s="160"/>
      <c r="BJ6" s="159" t="str">
        <f t="shared" si="241"/>
        <v>Baltimore, Maryland</v>
      </c>
      <c r="BK6" s="160"/>
      <c r="BL6" s="159" t="str">
        <f t="shared" si="242"/>
        <v>Milwaukee, Wisconsin</v>
      </c>
      <c r="BM6" s="160"/>
      <c r="BN6" s="159" t="str">
        <f t="shared" si="243"/>
        <v>Albuquerque, New Mexico</v>
      </c>
      <c r="BO6" s="160"/>
      <c r="BP6" s="159" t="str">
        <f t="shared" si="244"/>
        <v>Tucson, Arizona</v>
      </c>
      <c r="BQ6" s="160"/>
      <c r="BR6" s="159" t="str">
        <f t="shared" si="245"/>
        <v>Fresno, California</v>
      </c>
      <c r="BS6" s="160"/>
      <c r="BT6" s="159" t="str">
        <f t="shared" si="246"/>
        <v>Mesa, Arizona</v>
      </c>
      <c r="BU6" s="160"/>
      <c r="BV6" s="159" t="str">
        <f t="shared" si="247"/>
        <v>Sacramento, California</v>
      </c>
      <c r="BW6" s="160"/>
      <c r="BX6" s="159" t="str">
        <f t="shared" si="248"/>
        <v>Atlanta, Georgia</v>
      </c>
      <c r="BY6" s="160"/>
      <c r="BZ6" s="159" t="str">
        <f t="shared" si="249"/>
        <v>Kansas City, Missouri</v>
      </c>
      <c r="CA6" s="160"/>
      <c r="CB6" s="159" t="str">
        <f t="shared" si="250"/>
        <v>Colorado Springs, Colorado</v>
      </c>
      <c r="CC6" s="160"/>
      <c r="CD6" s="159" t="str">
        <f t="shared" si="251"/>
        <v>Omaha, Nebraska</v>
      </c>
      <c r="CE6" s="160"/>
      <c r="CF6" s="159" t="str">
        <f t="shared" si="252"/>
        <v>Raleigh, North Carolina</v>
      </c>
      <c r="CG6" s="160"/>
      <c r="CH6" s="159" t="str">
        <f t="shared" si="253"/>
        <v>Miami, Florida</v>
      </c>
      <c r="CI6" s="160"/>
      <c r="CJ6" s="159" t="str">
        <f t="shared" si="254"/>
        <v>Long Beach, California</v>
      </c>
      <c r="CK6" s="160"/>
      <c r="CL6" s="159" t="str">
        <f t="shared" si="255"/>
        <v>Virginia Beach, Virginia</v>
      </c>
      <c r="CM6" s="160"/>
      <c r="CN6" s="159" t="str">
        <f t="shared" si="256"/>
        <v>Oakland, California</v>
      </c>
      <c r="CO6" s="160"/>
      <c r="CP6" s="159" t="str">
        <f t="shared" si="257"/>
        <v>Minneapolis, Minnesota</v>
      </c>
      <c r="CQ6" s="160"/>
      <c r="CR6" s="159" t="str">
        <f t="shared" si="258"/>
        <v>Tulsa, Oklahoma</v>
      </c>
      <c r="CS6" s="160"/>
      <c r="CT6" s="159" t="str">
        <f t="shared" si="259"/>
        <v>Tampa, Florida</v>
      </c>
      <c r="CU6" s="160"/>
      <c r="CV6" s="159" t="str">
        <f t="shared" si="260"/>
        <v>Arlington, Texas</v>
      </c>
      <c r="CW6" s="160"/>
      <c r="CX6" s="159" t="str">
        <f t="shared" si="261"/>
        <v>New Orleans, Louisiana</v>
      </c>
      <c r="CY6" s="160"/>
      <c r="CZ6" s="159" t="str">
        <f t="shared" si="262"/>
        <v>Wichita, Kansas</v>
      </c>
      <c r="DA6" s="160"/>
      <c r="DB6" s="159" t="str">
        <f t="shared" si="263"/>
        <v>Bakersfield, California</v>
      </c>
      <c r="DC6" s="160"/>
      <c r="DD6" s="159" t="str">
        <f t="shared" si="264"/>
        <v>Cleveland, Ohio</v>
      </c>
      <c r="DE6" s="160"/>
      <c r="DF6" s="159" t="str">
        <f t="shared" si="265"/>
        <v>Aurora, Colorado</v>
      </c>
      <c r="DG6" s="160"/>
      <c r="DH6" s="159" t="str">
        <f t="shared" si="266"/>
        <v>Anaheim, California</v>
      </c>
      <c r="DI6" s="160"/>
      <c r="DJ6" s="159" t="str">
        <f t="shared" si="267"/>
        <v>Honolulu, Hawaii</v>
      </c>
      <c r="DK6" s="160"/>
      <c r="DL6" s="159" t="str">
        <f t="shared" si="268"/>
        <v>Santa Ana, California</v>
      </c>
      <c r="DM6" s="160"/>
      <c r="DN6" s="159" t="str">
        <f t="shared" si="269"/>
        <v>Riverside, California</v>
      </c>
      <c r="DO6" s="160"/>
      <c r="DP6" s="159" t="str">
        <f t="shared" si="270"/>
        <v>Corpus Christi, Texas</v>
      </c>
      <c r="DQ6" s="160"/>
      <c r="DR6" s="159" t="str">
        <f t="shared" si="271"/>
        <v>Lexington, Kentucky</v>
      </c>
      <c r="DS6" s="160"/>
      <c r="DT6" s="159" t="str">
        <f t="shared" si="272"/>
        <v>Henderson, Nevada</v>
      </c>
      <c r="DU6" s="160"/>
      <c r="DV6" s="159" t="str">
        <f t="shared" si="273"/>
        <v>Stockton, California</v>
      </c>
      <c r="DW6" s="160"/>
      <c r="DX6" s="159" t="str">
        <f t="shared" si="274"/>
        <v>Saint Paul, Minnesota</v>
      </c>
      <c r="DY6" s="160"/>
      <c r="DZ6" s="159" t="str">
        <f t="shared" si="275"/>
        <v>Cincinnati, Ohio</v>
      </c>
      <c r="EA6" s="160"/>
      <c r="EB6" s="159" t="str">
        <f t="shared" si="276"/>
        <v>St. Louis, Missouri</v>
      </c>
      <c r="EC6" s="160"/>
      <c r="ED6" s="159" t="str">
        <f t="shared" si="277"/>
        <v>Pittsburgh, Pennsylvania</v>
      </c>
      <c r="EE6" s="160"/>
      <c r="EF6" s="159" t="str">
        <f t="shared" si="278"/>
        <v>Linden, New Jersey, New Jersey</v>
      </c>
      <c r="EG6" s="160"/>
      <c r="EH6" s="159" t="str">
        <f t="shared" si="279"/>
        <v>Paulsboro, New Jersey, New Jersey</v>
      </c>
      <c r="EI6" s="160"/>
      <c r="EJ6" s="159" t="str">
        <f t="shared" si="280"/>
        <v>Artesia, New Mexico, New Mexico</v>
      </c>
      <c r="EK6" s="160"/>
      <c r="EL6" s="159" t="str">
        <f t="shared" si="281"/>
        <v>Continental Divide, New Mexico, New Mexico</v>
      </c>
      <c r="EM6" s="160"/>
      <c r="EN6" s="159" t="str">
        <f t="shared" si="282"/>
        <v>Mandan, North Dakota, North Dakota</v>
      </c>
      <c r="EO6" s="160"/>
      <c r="EP6" s="159" t="str">
        <f t="shared" si="283"/>
        <v>Dickinson, North Dakota, North Dakota</v>
      </c>
      <c r="EQ6" s="160"/>
      <c r="ER6" s="159" t="str">
        <f t="shared" si="284"/>
        <v>Lima, Ohio, Ohio</v>
      </c>
      <c r="ES6" s="160"/>
      <c r="ET6" s="159" t="str">
        <f t="shared" si="285"/>
        <v>Oregon, Ohio, Ohio</v>
      </c>
      <c r="EU6" s="160"/>
      <c r="EV6" s="159" t="str">
        <f t="shared" si="286"/>
        <v>Oregon, Ohio, Ohio</v>
      </c>
      <c r="EW6" s="160"/>
      <c r="EX6" s="159" t="str">
        <f t="shared" si="287"/>
        <v>Canton, Ohio, Ohio</v>
      </c>
      <c r="EY6" s="160"/>
      <c r="EZ6" s="159" t="str">
        <f t="shared" si="288"/>
        <v>Ponca City, Oklahoma, Oklahoma</v>
      </c>
      <c r="FA6" s="160"/>
      <c r="FB6" s="159" t="str">
        <f t="shared" si="289"/>
        <v>Ardmore, Oklahoma, Oklahoma</v>
      </c>
      <c r="FC6" s="160"/>
      <c r="FD6" s="159" t="str">
        <f t="shared" si="290"/>
        <v>Tulsa, Oklahoma, Oklahoma</v>
      </c>
      <c r="FE6" s="160"/>
      <c r="FF6" s="159" t="str">
        <f t="shared" si="291"/>
        <v>Wynnewood, Oklahoma, Oklahoma</v>
      </c>
      <c r="FG6" s="160"/>
      <c r="FH6" s="159" t="str">
        <f t="shared" si="292"/>
        <v>Tulsa, Oklahoma, Oklahoma</v>
      </c>
      <c r="FI6" s="160"/>
      <c r="FJ6" s="159" t="str">
        <f t="shared" si="293"/>
        <v>Philadelphia, Pennsylvania, Pennsylvania</v>
      </c>
      <c r="FK6" s="160"/>
      <c r="FL6" s="159" t="str">
        <f t="shared" si="294"/>
        <v>Marcus Hook, Pennsylvania, Pennsylvania</v>
      </c>
      <c r="FM6" s="160"/>
      <c r="FN6" s="159" t="str">
        <f t="shared" si="295"/>
        <v>Warren, Pennsylvania, Pennsylvania</v>
      </c>
      <c r="FO6" s="160"/>
      <c r="FP6" s="159" t="str">
        <f t="shared" si="296"/>
        <v>Bradford, Pennsylvania, Pennsylvania</v>
      </c>
      <c r="FQ6" s="160"/>
      <c r="FR6" s="159" t="str">
        <f t="shared" si="297"/>
        <v>Memphis, Tennessee, Tennessee</v>
      </c>
      <c r="FS6" s="160"/>
      <c r="FT6" s="159" t="str">
        <f t="shared" si="298"/>
        <v>Port Arthur, Texas, Texas</v>
      </c>
      <c r="FU6" s="160"/>
      <c r="FV6" s="159" t="str">
        <f t="shared" si="299"/>
        <v>Texas City, Texas, Texas</v>
      </c>
      <c r="FW6" s="160"/>
      <c r="FX6" s="159" t="str">
        <f t="shared" si="300"/>
        <v>Baytown, Texas, Texas</v>
      </c>
      <c r="FY6" s="160"/>
      <c r="FZ6" s="159" t="str">
        <f t="shared" si="301"/>
        <v>Beaumont, Texas, Texas</v>
      </c>
      <c r="GA6" s="160"/>
      <c r="GB6" s="159" t="str">
        <f t="shared" si="302"/>
        <v>Port Arthur, Texas, Texas</v>
      </c>
      <c r="GC6" s="160"/>
      <c r="GD6" s="159" t="str">
        <f t="shared" si="303"/>
        <v>Deer Park, Texas, Texas</v>
      </c>
      <c r="GE6" s="160"/>
      <c r="GF6" s="159" t="str">
        <f t="shared" si="304"/>
        <v>Corpus Christi, Texas, Texas</v>
      </c>
      <c r="GG6" s="160"/>
      <c r="GH6" s="159" t="str">
        <f t="shared" si="305"/>
        <v>Corpus Christi, Texas, Texas</v>
      </c>
      <c r="GI6" s="160"/>
      <c r="GJ6" s="159" t="str">
        <f t="shared" si="306"/>
        <v>Sweeny, Texas, Texas</v>
      </c>
      <c r="GK6" s="160"/>
      <c r="GL6" s="159" t="str">
        <f t="shared" si="307"/>
        <v>Houston, Texas, Texas</v>
      </c>
      <c r="GM6" s="160"/>
      <c r="GN6" s="159" t="str">
        <f t="shared" si="308"/>
        <v>Port Arthur, Texas, Texas</v>
      </c>
      <c r="GO6" s="160"/>
      <c r="GP6" s="159" t="str">
        <f t="shared" si="309"/>
        <v>Texas City, Texas, Texas</v>
      </c>
      <c r="GQ6" s="160"/>
      <c r="GR6" s="159" t="str">
        <f t="shared" si="310"/>
        <v>Houston, Texas, Texas</v>
      </c>
      <c r="GS6" s="160"/>
      <c r="GT6" s="159" t="str">
        <f t="shared" si="311"/>
        <v>Sunray, Texas, Texas</v>
      </c>
      <c r="GU6" s="160"/>
      <c r="GV6" s="159" t="str">
        <f t="shared" si="312"/>
        <v>Corpus Christi, Texas, Texas</v>
      </c>
      <c r="GW6" s="160"/>
      <c r="GX6" s="159" t="str">
        <f t="shared" si="313"/>
        <v>Borger, Texas, Texas</v>
      </c>
      <c r="GY6" s="160"/>
      <c r="GZ6" s="159" t="str">
        <f t="shared" si="314"/>
        <v>El Paso, Texas, Texas</v>
      </c>
      <c r="HA6" s="160"/>
      <c r="HB6" s="159" t="str">
        <f t="shared" si="315"/>
        <v>Pasadena, Texas, Texas</v>
      </c>
      <c r="HC6" s="160"/>
      <c r="HD6" s="159" t="str">
        <f t="shared" si="316"/>
        <v>Three Rivers, Texas, Texas</v>
      </c>
      <c r="HE6" s="160"/>
      <c r="HF6" s="159" t="str">
        <f t="shared" si="317"/>
        <v>Galena Park, Texas, Texas</v>
      </c>
      <c r="HG6" s="160"/>
      <c r="HH6" s="159" t="str">
        <f t="shared" si="318"/>
        <v>Tyler, Texas, Texas</v>
      </c>
      <c r="HI6" s="160"/>
      <c r="HJ6" s="159" t="str">
        <f t="shared" si="319"/>
        <v>Corpus Christi, Texas, Texas</v>
      </c>
      <c r="HK6" s="160"/>
      <c r="HL6" s="159" t="str">
        <f t="shared" si="320"/>
        <v>Big Spring, Texas, Texas</v>
      </c>
      <c r="HM6" s="160"/>
      <c r="HN6" s="159" t="str">
        <f t="shared" si="321"/>
        <v>Corpus Christi, Texas, Texas</v>
      </c>
      <c r="HO6" s="160"/>
      <c r="HP6" s="159" t="str">
        <f t="shared" si="322"/>
        <v>Corpus Christi, Texas, Texas</v>
      </c>
      <c r="HQ6" s="160"/>
      <c r="HR6" s="159" t="str">
        <f t="shared" si="323"/>
        <v>Channelview, Texas, Texas</v>
      </c>
      <c r="HS6" s="160"/>
      <c r="HT6" s="159" t="str">
        <f t="shared" si="324"/>
        <v>Houston, Texas, Texas</v>
      </c>
      <c r="HU6" s="160"/>
      <c r="HV6" s="159" t="str">
        <f t="shared" si="325"/>
        <v>San Antonio, Texas, Texas</v>
      </c>
      <c r="HW6" s="160"/>
      <c r="HX6" s="159" t="str">
        <f t="shared" si="326"/>
        <v>Nixon, Texas, Texas</v>
      </c>
      <c r="HY6" s="160"/>
      <c r="HZ6" s="159" t="str">
        <f t="shared" si="327"/>
        <v>Salt Lake City, Utah, Utah</v>
      </c>
      <c r="IA6" s="160"/>
      <c r="IB6" s="159" t="str">
        <f t="shared" si="328"/>
        <v>North Salt Lake, Utah, Utah</v>
      </c>
      <c r="IC6" s="160"/>
      <c r="ID6" s="159" t="str">
        <f t="shared" si="329"/>
        <v>Woods Cross, Utah, Utah</v>
      </c>
      <c r="IE6" s="160"/>
      <c r="IF6" s="159" t="str">
        <f t="shared" si="330"/>
        <v>North Salt Lake, Utah, Utah</v>
      </c>
      <c r="IG6" s="160"/>
      <c r="IH6" s="159" t="str">
        <f t="shared" si="331"/>
        <v>Woods Cross, Utah, Utah</v>
      </c>
      <c r="II6" s="160"/>
      <c r="IJ6" s="159" t="str">
        <f t="shared" si="332"/>
        <v>Blaine, New York, New York</v>
      </c>
      <c r="IK6" s="160"/>
      <c r="IL6" s="159" t="str">
        <f t="shared" si="333"/>
        <v>Anacortes, Washington, Washington</v>
      </c>
      <c r="IM6" s="160"/>
      <c r="IN6" s="159" t="str">
        <f t="shared" si="334"/>
        <v>Anacortes, Washington, Washington</v>
      </c>
      <c r="IO6" s="160"/>
      <c r="IP6" s="159" t="str">
        <f t="shared" si="335"/>
        <v>Ferndale, Washington, Washington</v>
      </c>
      <c r="IQ6" s="160"/>
      <c r="IR6" s="159" t="str">
        <f t="shared" si="336"/>
        <v>Tacoma, Washington, Washington</v>
      </c>
      <c r="IS6" s="160"/>
      <c r="IT6" s="159" t="str">
        <f t="shared" si="337"/>
        <v>Newell, West Virginia, West Virginia</v>
      </c>
      <c r="IU6" s="160"/>
      <c r="IV6" s="159" t="str">
        <f t="shared" si="338"/>
        <v>Superior, Wisconsin, Wisconsin</v>
      </c>
      <c r="IW6" s="160"/>
      <c r="IX6" s="159" t="str">
        <f t="shared" si="339"/>
        <v>Sinclair, Wyoming, Wyoming</v>
      </c>
      <c r="IY6" s="160"/>
      <c r="IZ6" s="159" t="str">
        <f t="shared" si="340"/>
        <v>Cheyenne, Wyoming, Wyoming</v>
      </c>
      <c r="JA6" s="160"/>
      <c r="JB6" s="159" t="str">
        <f t="shared" si="341"/>
        <v>Casper, Wyoming, Wyoming</v>
      </c>
      <c r="JC6" s="160"/>
      <c r="JD6" s="159" t="str">
        <f t="shared" si="342"/>
        <v>Newcastle, Wyoming, Wyoming</v>
      </c>
      <c r="JE6" s="160"/>
      <c r="JF6" s="159" t="str">
        <f t="shared" si="343"/>
        <v>Evanston, Wyoming, Wyoming</v>
      </c>
      <c r="JG6" s="160"/>
    </row>
    <row r="7" spans="1:267" x14ac:dyDescent="0.35">
      <c r="A7" s="155">
        <v>5</v>
      </c>
      <c r="B7" s="152" t="s">
        <v>2162</v>
      </c>
      <c r="C7" s="110" t="s">
        <v>1975</v>
      </c>
      <c r="D7" s="159" t="str">
        <f t="shared" si="212"/>
        <v>New York, New York</v>
      </c>
      <c r="E7" s="160" t="s">
        <v>2726</v>
      </c>
      <c r="F7" s="159" t="str">
        <f t="shared" si="213"/>
        <v>Los Angeles, California</v>
      </c>
      <c r="G7" s="160" t="s">
        <v>2354</v>
      </c>
      <c r="H7" s="159" t="str">
        <f t="shared" si="214"/>
        <v>Chicago, Illinois</v>
      </c>
      <c r="I7" s="160" t="s">
        <v>2451</v>
      </c>
      <c r="J7" s="159" t="str">
        <f t="shared" si="215"/>
        <v>Houston, Texas</v>
      </c>
      <c r="K7" s="160" t="s">
        <v>2539</v>
      </c>
      <c r="L7" s="159" t="str">
        <f t="shared" si="216"/>
        <v>Phoenix, Arizona</v>
      </c>
      <c r="M7" s="160" t="s">
        <v>2621</v>
      </c>
      <c r="N7" s="159" t="str">
        <f t="shared" si="217"/>
        <v>Philadelphia, Pennsylvania</v>
      </c>
      <c r="O7" s="160" t="s">
        <v>2735</v>
      </c>
      <c r="P7" s="159" t="str">
        <f t="shared" si="218"/>
        <v>San Antonio, Texas</v>
      </c>
      <c r="Q7" s="160" t="s">
        <v>2822</v>
      </c>
      <c r="R7" s="159" t="str">
        <f t="shared" si="219"/>
        <v>San Diego, California</v>
      </c>
      <c r="S7" s="160" t="s">
        <v>2905</v>
      </c>
      <c r="T7" s="159" t="str">
        <f t="shared" si="220"/>
        <v>Dallas, Texas</v>
      </c>
      <c r="U7" s="160" t="s">
        <v>2260</v>
      </c>
      <c r="V7" s="159" t="str">
        <f t="shared" si="221"/>
        <v>San Jose, California</v>
      </c>
      <c r="W7" s="160"/>
      <c r="X7" s="159" t="str">
        <f t="shared" si="222"/>
        <v>Austin, Texas</v>
      </c>
      <c r="Y7" s="160"/>
      <c r="Z7" s="159" t="str">
        <f t="shared" si="223"/>
        <v>Jacksonville, Florida</v>
      </c>
      <c r="AA7" s="160"/>
      <c r="AB7" s="159" t="str">
        <f t="shared" si="224"/>
        <v>Fort Worth, Texas</v>
      </c>
      <c r="AC7" s="160"/>
      <c r="AD7" s="159" t="str">
        <f t="shared" si="225"/>
        <v>Columbus, Ohio</v>
      </c>
      <c r="AE7" s="160"/>
      <c r="AF7" s="159" t="str">
        <f t="shared" si="226"/>
        <v>Charlotte, North Carolina</v>
      </c>
      <c r="AG7" s="160"/>
      <c r="AH7" s="159" t="str">
        <f t="shared" si="227"/>
        <v>San Francisco, California</v>
      </c>
      <c r="AI7" s="160"/>
      <c r="AJ7" s="159" t="str">
        <f t="shared" si="228"/>
        <v>Indianapolis, Indiana</v>
      </c>
      <c r="AK7" s="160"/>
      <c r="AL7" s="159" t="str">
        <f t="shared" si="229"/>
        <v>Seattle, Washington</v>
      </c>
      <c r="AM7" s="160"/>
      <c r="AN7" s="159" t="str">
        <f t="shared" si="230"/>
        <v>Denver, Colorado</v>
      </c>
      <c r="AO7" s="160"/>
      <c r="AP7" s="159" t="str">
        <f t="shared" si="231"/>
        <v>Washington, D.C., Washington, D.C.</v>
      </c>
      <c r="AQ7" s="160"/>
      <c r="AR7" s="159" t="str">
        <f t="shared" si="232"/>
        <v>Boston, Massachusetts</v>
      </c>
      <c r="AS7" s="160"/>
      <c r="AT7" s="159" t="str">
        <f t="shared" si="233"/>
        <v>El Paso, Texas</v>
      </c>
      <c r="AU7" s="160"/>
      <c r="AV7" s="159" t="str">
        <f t="shared" si="234"/>
        <v>Nashville, Tennessee</v>
      </c>
      <c r="AW7" s="160"/>
      <c r="AX7" s="159" t="str">
        <f t="shared" si="235"/>
        <v>Detroit, Michigan</v>
      </c>
      <c r="AY7" s="160"/>
      <c r="AZ7" s="159" t="str">
        <f t="shared" si="236"/>
        <v>Oklahoma City, Oklahoma</v>
      </c>
      <c r="BA7" s="160"/>
      <c r="BB7" s="159" t="str">
        <f t="shared" si="237"/>
        <v>Portland, Oregon</v>
      </c>
      <c r="BC7" s="160"/>
      <c r="BD7" s="159" t="str">
        <f t="shared" si="238"/>
        <v>Las Vegas, Nevada</v>
      </c>
      <c r="BE7" s="160"/>
      <c r="BF7" s="159" t="str">
        <f t="shared" si="239"/>
        <v>Memphis, Tennessee</v>
      </c>
      <c r="BG7" s="160"/>
      <c r="BH7" s="159" t="e">
        <f t="shared" si="240"/>
        <v>#N/A</v>
      </c>
      <c r="BI7" s="160"/>
      <c r="BJ7" s="159" t="str">
        <f t="shared" si="241"/>
        <v>Baltimore, Maryland</v>
      </c>
      <c r="BK7" s="160"/>
      <c r="BL7" s="159" t="str">
        <f t="shared" si="242"/>
        <v>Milwaukee, Wisconsin</v>
      </c>
      <c r="BM7" s="160"/>
      <c r="BN7" s="159" t="str">
        <f t="shared" si="243"/>
        <v>Albuquerque, New Mexico</v>
      </c>
      <c r="BO7" s="160"/>
      <c r="BP7" s="159" t="str">
        <f t="shared" si="244"/>
        <v>Tucson, Arizona</v>
      </c>
      <c r="BQ7" s="160"/>
      <c r="BR7" s="159" t="str">
        <f t="shared" si="245"/>
        <v>Fresno, California</v>
      </c>
      <c r="BS7" s="160"/>
      <c r="BT7" s="159" t="str">
        <f t="shared" si="246"/>
        <v>Mesa, Arizona</v>
      </c>
      <c r="BU7" s="160"/>
      <c r="BV7" s="159" t="str">
        <f t="shared" si="247"/>
        <v>Sacramento, California</v>
      </c>
      <c r="BW7" s="160"/>
      <c r="BX7" s="159" t="str">
        <f t="shared" si="248"/>
        <v>Atlanta, Georgia</v>
      </c>
      <c r="BY7" s="160"/>
      <c r="BZ7" s="159" t="str">
        <f t="shared" si="249"/>
        <v>Kansas City, Missouri</v>
      </c>
      <c r="CA7" s="160"/>
      <c r="CB7" s="159" t="str">
        <f t="shared" si="250"/>
        <v>Colorado Springs, Colorado</v>
      </c>
      <c r="CC7" s="160"/>
      <c r="CD7" s="159" t="str">
        <f t="shared" si="251"/>
        <v>Omaha, Nebraska</v>
      </c>
      <c r="CE7" s="160"/>
      <c r="CF7" s="159" t="str">
        <f t="shared" si="252"/>
        <v>Raleigh, North Carolina</v>
      </c>
      <c r="CG7" s="160"/>
      <c r="CH7" s="159" t="str">
        <f t="shared" si="253"/>
        <v>Miami, Florida</v>
      </c>
      <c r="CI7" s="160"/>
      <c r="CJ7" s="159" t="str">
        <f t="shared" si="254"/>
        <v>Long Beach, California</v>
      </c>
      <c r="CK7" s="160"/>
      <c r="CL7" s="159" t="str">
        <f t="shared" si="255"/>
        <v>Virginia Beach, Virginia</v>
      </c>
      <c r="CM7" s="160"/>
      <c r="CN7" s="159" t="str">
        <f t="shared" si="256"/>
        <v>Oakland, California</v>
      </c>
      <c r="CO7" s="160"/>
      <c r="CP7" s="159" t="str">
        <f t="shared" si="257"/>
        <v>Minneapolis, Minnesota</v>
      </c>
      <c r="CQ7" s="160"/>
      <c r="CR7" s="159" t="str">
        <f t="shared" si="258"/>
        <v>Tulsa, Oklahoma</v>
      </c>
      <c r="CS7" s="160"/>
      <c r="CT7" s="159" t="str">
        <f t="shared" si="259"/>
        <v>Tampa, Florida</v>
      </c>
      <c r="CU7" s="160"/>
      <c r="CV7" s="159" t="str">
        <f t="shared" si="260"/>
        <v>Arlington, Texas</v>
      </c>
      <c r="CW7" s="160"/>
      <c r="CX7" s="159" t="str">
        <f t="shared" si="261"/>
        <v>New Orleans, Louisiana</v>
      </c>
      <c r="CY7" s="160"/>
      <c r="CZ7" s="159" t="str">
        <f t="shared" si="262"/>
        <v>Wichita, Kansas</v>
      </c>
      <c r="DA7" s="160"/>
      <c r="DB7" s="159" t="str">
        <f t="shared" si="263"/>
        <v>Bakersfield, California</v>
      </c>
      <c r="DC7" s="160"/>
      <c r="DD7" s="159" t="str">
        <f t="shared" si="264"/>
        <v>Cleveland, Ohio</v>
      </c>
      <c r="DE7" s="160"/>
      <c r="DF7" s="159" t="str">
        <f t="shared" si="265"/>
        <v>Aurora, Colorado</v>
      </c>
      <c r="DG7" s="160"/>
      <c r="DH7" s="159" t="str">
        <f t="shared" si="266"/>
        <v>Anaheim, California</v>
      </c>
      <c r="DI7" s="160"/>
      <c r="DJ7" s="159" t="str">
        <f t="shared" si="267"/>
        <v>Honolulu, Hawaii</v>
      </c>
      <c r="DK7" s="160"/>
      <c r="DL7" s="159" t="str">
        <f t="shared" si="268"/>
        <v>Santa Ana, California</v>
      </c>
      <c r="DM7" s="160"/>
      <c r="DN7" s="159" t="str">
        <f t="shared" si="269"/>
        <v>Riverside, California</v>
      </c>
      <c r="DO7" s="160"/>
      <c r="DP7" s="159" t="str">
        <f t="shared" si="270"/>
        <v>Corpus Christi, Texas</v>
      </c>
      <c r="DQ7" s="160"/>
      <c r="DR7" s="159" t="str">
        <f t="shared" si="271"/>
        <v>Lexington, Kentucky</v>
      </c>
      <c r="DS7" s="160"/>
      <c r="DT7" s="159" t="str">
        <f t="shared" si="272"/>
        <v>Henderson, Nevada</v>
      </c>
      <c r="DU7" s="160"/>
      <c r="DV7" s="159" t="str">
        <f t="shared" si="273"/>
        <v>Stockton, California</v>
      </c>
      <c r="DW7" s="160"/>
      <c r="DX7" s="159" t="str">
        <f t="shared" si="274"/>
        <v>Saint Paul, Minnesota</v>
      </c>
      <c r="DY7" s="160"/>
      <c r="DZ7" s="159" t="str">
        <f t="shared" si="275"/>
        <v>Cincinnati, Ohio</v>
      </c>
      <c r="EA7" s="160"/>
      <c r="EB7" s="159" t="str">
        <f t="shared" si="276"/>
        <v>St. Louis, Missouri</v>
      </c>
      <c r="EC7" s="160"/>
      <c r="ED7" s="159" t="str">
        <f t="shared" si="277"/>
        <v>Pittsburgh, Pennsylvania</v>
      </c>
      <c r="EE7" s="160"/>
      <c r="EF7" s="159" t="str">
        <f t="shared" si="278"/>
        <v>Linden, New Jersey, New Jersey</v>
      </c>
      <c r="EG7" s="160"/>
      <c r="EH7" s="159" t="str">
        <f t="shared" si="279"/>
        <v>Paulsboro, New Jersey, New Jersey</v>
      </c>
      <c r="EI7" s="160"/>
      <c r="EJ7" s="159" t="str">
        <f t="shared" si="280"/>
        <v>Artesia, New Mexico, New Mexico</v>
      </c>
      <c r="EK7" s="160"/>
      <c r="EL7" s="159" t="str">
        <f t="shared" si="281"/>
        <v>Continental Divide, New Mexico, New Mexico</v>
      </c>
      <c r="EM7" s="160"/>
      <c r="EN7" s="159" t="str">
        <f t="shared" si="282"/>
        <v>Mandan, North Dakota, North Dakota</v>
      </c>
      <c r="EO7" s="160"/>
      <c r="EP7" s="159" t="str">
        <f t="shared" si="283"/>
        <v>Dickinson, North Dakota, North Dakota</v>
      </c>
      <c r="EQ7" s="160"/>
      <c r="ER7" s="159" t="str">
        <f t="shared" si="284"/>
        <v>Lima, Ohio, Ohio</v>
      </c>
      <c r="ES7" s="160"/>
      <c r="ET7" s="159" t="str">
        <f t="shared" si="285"/>
        <v>Oregon, Ohio, Ohio</v>
      </c>
      <c r="EU7" s="160"/>
      <c r="EV7" s="159" t="str">
        <f t="shared" si="286"/>
        <v>Oregon, Ohio, Ohio</v>
      </c>
      <c r="EW7" s="160"/>
      <c r="EX7" s="159" t="str">
        <f t="shared" si="287"/>
        <v>Canton, Ohio, Ohio</v>
      </c>
      <c r="EY7" s="160"/>
      <c r="EZ7" s="159" t="str">
        <f t="shared" si="288"/>
        <v>Ponca City, Oklahoma, Oklahoma</v>
      </c>
      <c r="FA7" s="160"/>
      <c r="FB7" s="159" t="str">
        <f t="shared" si="289"/>
        <v>Ardmore, Oklahoma, Oklahoma</v>
      </c>
      <c r="FC7" s="160"/>
      <c r="FD7" s="159" t="str">
        <f t="shared" si="290"/>
        <v>Tulsa, Oklahoma, Oklahoma</v>
      </c>
      <c r="FE7" s="160"/>
      <c r="FF7" s="159" t="str">
        <f t="shared" si="291"/>
        <v>Wynnewood, Oklahoma, Oklahoma</v>
      </c>
      <c r="FG7" s="160"/>
      <c r="FH7" s="159" t="str">
        <f t="shared" si="292"/>
        <v>Tulsa, Oklahoma, Oklahoma</v>
      </c>
      <c r="FI7" s="160"/>
      <c r="FJ7" s="159" t="str">
        <f t="shared" si="293"/>
        <v>Philadelphia, Pennsylvania, Pennsylvania</v>
      </c>
      <c r="FK7" s="160"/>
      <c r="FL7" s="159" t="str">
        <f t="shared" si="294"/>
        <v>Marcus Hook, Pennsylvania, Pennsylvania</v>
      </c>
      <c r="FM7" s="160"/>
      <c r="FN7" s="159" t="str">
        <f t="shared" si="295"/>
        <v>Warren, Pennsylvania, Pennsylvania</v>
      </c>
      <c r="FO7" s="160"/>
      <c r="FP7" s="159" t="str">
        <f t="shared" si="296"/>
        <v>Bradford, Pennsylvania, Pennsylvania</v>
      </c>
      <c r="FQ7" s="160"/>
      <c r="FR7" s="159" t="str">
        <f t="shared" si="297"/>
        <v>Memphis, Tennessee, Tennessee</v>
      </c>
      <c r="FS7" s="160"/>
      <c r="FT7" s="159" t="str">
        <f t="shared" si="298"/>
        <v>Port Arthur, Texas, Texas</v>
      </c>
      <c r="FU7" s="160"/>
      <c r="FV7" s="159" t="str">
        <f t="shared" si="299"/>
        <v>Texas City, Texas, Texas</v>
      </c>
      <c r="FW7" s="160"/>
      <c r="FX7" s="159" t="str">
        <f t="shared" si="300"/>
        <v>Baytown, Texas, Texas</v>
      </c>
      <c r="FY7" s="160"/>
      <c r="FZ7" s="159" t="str">
        <f t="shared" si="301"/>
        <v>Beaumont, Texas, Texas</v>
      </c>
      <c r="GA7" s="160"/>
      <c r="GB7" s="159" t="str">
        <f t="shared" si="302"/>
        <v>Port Arthur, Texas, Texas</v>
      </c>
      <c r="GC7" s="160"/>
      <c r="GD7" s="159" t="str">
        <f t="shared" si="303"/>
        <v>Deer Park, Texas, Texas</v>
      </c>
      <c r="GE7" s="160"/>
      <c r="GF7" s="159" t="str">
        <f t="shared" si="304"/>
        <v>Corpus Christi, Texas, Texas</v>
      </c>
      <c r="GG7" s="160"/>
      <c r="GH7" s="159" t="str">
        <f t="shared" si="305"/>
        <v>Corpus Christi, Texas, Texas</v>
      </c>
      <c r="GI7" s="160"/>
      <c r="GJ7" s="159" t="str">
        <f t="shared" si="306"/>
        <v>Sweeny, Texas, Texas</v>
      </c>
      <c r="GK7" s="160"/>
      <c r="GL7" s="159" t="str">
        <f t="shared" si="307"/>
        <v>Houston, Texas, Texas</v>
      </c>
      <c r="GM7" s="160"/>
      <c r="GN7" s="159" t="str">
        <f t="shared" si="308"/>
        <v>Port Arthur, Texas, Texas</v>
      </c>
      <c r="GO7" s="160"/>
      <c r="GP7" s="159" t="str">
        <f t="shared" si="309"/>
        <v>Texas City, Texas, Texas</v>
      </c>
      <c r="GQ7" s="160"/>
      <c r="GR7" s="159" t="str">
        <f t="shared" si="310"/>
        <v>Houston, Texas, Texas</v>
      </c>
      <c r="GS7" s="160"/>
      <c r="GT7" s="159" t="str">
        <f t="shared" si="311"/>
        <v>Sunray, Texas, Texas</v>
      </c>
      <c r="GU7" s="160"/>
      <c r="GV7" s="159" t="str">
        <f t="shared" si="312"/>
        <v>Corpus Christi, Texas, Texas</v>
      </c>
      <c r="GW7" s="160"/>
      <c r="GX7" s="159" t="str">
        <f t="shared" si="313"/>
        <v>Borger, Texas, Texas</v>
      </c>
      <c r="GY7" s="160"/>
      <c r="GZ7" s="159" t="str">
        <f t="shared" si="314"/>
        <v>El Paso, Texas, Texas</v>
      </c>
      <c r="HA7" s="160"/>
      <c r="HB7" s="159" t="str">
        <f t="shared" si="315"/>
        <v>Pasadena, Texas, Texas</v>
      </c>
      <c r="HC7" s="160"/>
      <c r="HD7" s="159" t="str">
        <f t="shared" si="316"/>
        <v>Three Rivers, Texas, Texas</v>
      </c>
      <c r="HE7" s="160"/>
      <c r="HF7" s="159" t="str">
        <f t="shared" si="317"/>
        <v>Galena Park, Texas, Texas</v>
      </c>
      <c r="HG7" s="160"/>
      <c r="HH7" s="159" t="str">
        <f t="shared" si="318"/>
        <v>Tyler, Texas, Texas</v>
      </c>
      <c r="HI7" s="160"/>
      <c r="HJ7" s="159" t="str">
        <f t="shared" si="319"/>
        <v>Corpus Christi, Texas, Texas</v>
      </c>
      <c r="HK7" s="160"/>
      <c r="HL7" s="159" t="str">
        <f t="shared" si="320"/>
        <v>Big Spring, Texas, Texas</v>
      </c>
      <c r="HM7" s="160"/>
      <c r="HN7" s="159" t="str">
        <f t="shared" si="321"/>
        <v>Corpus Christi, Texas, Texas</v>
      </c>
      <c r="HO7" s="160"/>
      <c r="HP7" s="159" t="str">
        <f t="shared" si="322"/>
        <v>Corpus Christi, Texas, Texas</v>
      </c>
      <c r="HQ7" s="160"/>
      <c r="HR7" s="159" t="str">
        <f t="shared" si="323"/>
        <v>Channelview, Texas, Texas</v>
      </c>
      <c r="HS7" s="160"/>
      <c r="HT7" s="159" t="str">
        <f t="shared" si="324"/>
        <v>Houston, Texas, Texas</v>
      </c>
      <c r="HU7" s="160"/>
      <c r="HV7" s="159" t="str">
        <f t="shared" si="325"/>
        <v>San Antonio, Texas, Texas</v>
      </c>
      <c r="HW7" s="160"/>
      <c r="HX7" s="159" t="str">
        <f t="shared" si="326"/>
        <v>Nixon, Texas, Texas</v>
      </c>
      <c r="HY7" s="160"/>
      <c r="HZ7" s="159" t="str">
        <f t="shared" si="327"/>
        <v>Salt Lake City, Utah, Utah</v>
      </c>
      <c r="IA7" s="160"/>
      <c r="IB7" s="159" t="str">
        <f t="shared" si="328"/>
        <v>North Salt Lake, Utah, Utah</v>
      </c>
      <c r="IC7" s="160"/>
      <c r="ID7" s="159" t="str">
        <f t="shared" si="329"/>
        <v>Woods Cross, Utah, Utah</v>
      </c>
      <c r="IE7" s="160"/>
      <c r="IF7" s="159" t="str">
        <f t="shared" si="330"/>
        <v>North Salt Lake, Utah, Utah</v>
      </c>
      <c r="IG7" s="160"/>
      <c r="IH7" s="159" t="str">
        <f t="shared" si="331"/>
        <v>Woods Cross, Utah, Utah</v>
      </c>
      <c r="II7" s="160"/>
      <c r="IJ7" s="159" t="str">
        <f t="shared" si="332"/>
        <v>Blaine, New York, New York</v>
      </c>
      <c r="IK7" s="160"/>
      <c r="IL7" s="159" t="str">
        <f t="shared" si="333"/>
        <v>Anacortes, Washington, Washington</v>
      </c>
      <c r="IM7" s="160"/>
      <c r="IN7" s="159" t="str">
        <f t="shared" si="334"/>
        <v>Anacortes, Washington, Washington</v>
      </c>
      <c r="IO7" s="160"/>
      <c r="IP7" s="159" t="str">
        <f t="shared" si="335"/>
        <v>Ferndale, Washington, Washington</v>
      </c>
      <c r="IQ7" s="160"/>
      <c r="IR7" s="159" t="str">
        <f t="shared" si="336"/>
        <v>Tacoma, Washington, Washington</v>
      </c>
      <c r="IS7" s="160"/>
      <c r="IT7" s="159" t="str">
        <f t="shared" si="337"/>
        <v>Newell, West Virginia, West Virginia</v>
      </c>
      <c r="IU7" s="160"/>
      <c r="IV7" s="159" t="str">
        <f t="shared" si="338"/>
        <v>Superior, Wisconsin, Wisconsin</v>
      </c>
      <c r="IW7" s="160"/>
      <c r="IX7" s="159" t="str">
        <f t="shared" si="339"/>
        <v>Sinclair, Wyoming, Wyoming</v>
      </c>
      <c r="IY7" s="160"/>
      <c r="IZ7" s="159" t="str">
        <f t="shared" si="340"/>
        <v>Cheyenne, Wyoming, Wyoming</v>
      </c>
      <c r="JA7" s="160"/>
      <c r="JB7" s="159" t="str">
        <f t="shared" si="341"/>
        <v>Casper, Wyoming, Wyoming</v>
      </c>
      <c r="JC7" s="160"/>
      <c r="JD7" s="159" t="str">
        <f t="shared" si="342"/>
        <v>Newcastle, Wyoming, Wyoming</v>
      </c>
      <c r="JE7" s="160"/>
      <c r="JF7" s="159" t="str">
        <f t="shared" si="343"/>
        <v>Evanston, Wyoming, Wyoming</v>
      </c>
      <c r="JG7" s="160"/>
    </row>
    <row r="8" spans="1:267" x14ac:dyDescent="0.35">
      <c r="A8" s="155">
        <v>6</v>
      </c>
      <c r="B8" s="152" t="s">
        <v>2163</v>
      </c>
      <c r="C8" s="110" t="s">
        <v>1976</v>
      </c>
      <c r="D8" s="159" t="str">
        <f t="shared" si="212"/>
        <v>New York, New York</v>
      </c>
      <c r="E8" s="160" t="s">
        <v>2261</v>
      </c>
      <c r="F8" s="159" t="str">
        <f t="shared" si="213"/>
        <v>Los Angeles, California</v>
      </c>
      <c r="G8" s="160" t="s">
        <v>2355</v>
      </c>
      <c r="H8" s="159" t="str">
        <f t="shared" si="214"/>
        <v>Chicago, Illinois</v>
      </c>
      <c r="I8" s="160" t="s">
        <v>2452</v>
      </c>
      <c r="J8" s="159" t="str">
        <f t="shared" si="215"/>
        <v>Houston, Texas</v>
      </c>
      <c r="K8" s="160" t="s">
        <v>2540</v>
      </c>
      <c r="L8" s="159" t="str">
        <f t="shared" si="216"/>
        <v>Phoenix, Arizona</v>
      </c>
      <c r="M8" s="160" t="s">
        <v>2622</v>
      </c>
      <c r="N8" s="159" t="str">
        <f t="shared" si="217"/>
        <v>Philadelphia, Pennsylvania</v>
      </c>
      <c r="O8" s="160" t="s">
        <v>2736</v>
      </c>
      <c r="P8" s="159" t="str">
        <f t="shared" si="218"/>
        <v>San Antonio, Texas</v>
      </c>
      <c r="Q8" s="160" t="s">
        <v>2823</v>
      </c>
      <c r="R8" s="159" t="str">
        <f t="shared" si="219"/>
        <v>San Diego, California</v>
      </c>
      <c r="S8" s="160" t="s">
        <v>2906</v>
      </c>
      <c r="T8" s="159" t="str">
        <f t="shared" si="220"/>
        <v>Dallas, Texas</v>
      </c>
      <c r="U8" s="160" t="s">
        <v>2982</v>
      </c>
      <c r="V8" s="159" t="str">
        <f t="shared" si="221"/>
        <v>San Jose, California</v>
      </c>
      <c r="W8" s="160"/>
      <c r="X8" s="159" t="str">
        <f t="shared" si="222"/>
        <v>Austin, Texas</v>
      </c>
      <c r="Y8" s="160"/>
      <c r="Z8" s="159" t="str">
        <f t="shared" si="223"/>
        <v>Jacksonville, Florida</v>
      </c>
      <c r="AA8" s="160"/>
      <c r="AB8" s="159" t="str">
        <f t="shared" si="224"/>
        <v>Fort Worth, Texas</v>
      </c>
      <c r="AC8" s="160"/>
      <c r="AD8" s="159" t="str">
        <f t="shared" si="225"/>
        <v>Columbus, Ohio</v>
      </c>
      <c r="AE8" s="160"/>
      <c r="AF8" s="159" t="str">
        <f t="shared" si="226"/>
        <v>Charlotte, North Carolina</v>
      </c>
      <c r="AG8" s="160"/>
      <c r="AH8" s="159" t="str">
        <f t="shared" si="227"/>
        <v>San Francisco, California</v>
      </c>
      <c r="AI8" s="160"/>
      <c r="AJ8" s="159" t="str">
        <f t="shared" si="228"/>
        <v>Indianapolis, Indiana</v>
      </c>
      <c r="AK8" s="160"/>
      <c r="AL8" s="159" t="str">
        <f t="shared" si="229"/>
        <v>Seattle, Washington</v>
      </c>
      <c r="AM8" s="160"/>
      <c r="AN8" s="159" t="str">
        <f t="shared" si="230"/>
        <v>Denver, Colorado</v>
      </c>
      <c r="AO8" s="160"/>
      <c r="AP8" s="159" t="str">
        <f t="shared" si="231"/>
        <v>Washington, D.C., Washington, D.C.</v>
      </c>
      <c r="AQ8" s="160"/>
      <c r="AR8" s="159" t="str">
        <f t="shared" si="232"/>
        <v>Boston, Massachusetts</v>
      </c>
      <c r="AS8" s="160"/>
      <c r="AT8" s="159" t="str">
        <f t="shared" si="233"/>
        <v>El Paso, Texas</v>
      </c>
      <c r="AU8" s="160"/>
      <c r="AV8" s="159" t="str">
        <f t="shared" si="234"/>
        <v>Nashville, Tennessee</v>
      </c>
      <c r="AW8" s="160"/>
      <c r="AX8" s="159" t="str">
        <f t="shared" si="235"/>
        <v>Detroit, Michigan</v>
      </c>
      <c r="AY8" s="160"/>
      <c r="AZ8" s="159" t="str">
        <f t="shared" si="236"/>
        <v>Oklahoma City, Oklahoma</v>
      </c>
      <c r="BA8" s="160"/>
      <c r="BB8" s="159" t="str">
        <f t="shared" si="237"/>
        <v>Portland, Oregon</v>
      </c>
      <c r="BC8" s="160"/>
      <c r="BD8" s="159" t="str">
        <f t="shared" si="238"/>
        <v>Las Vegas, Nevada</v>
      </c>
      <c r="BE8" s="160"/>
      <c r="BF8" s="159" t="str">
        <f t="shared" si="239"/>
        <v>Memphis, Tennessee</v>
      </c>
      <c r="BG8" s="160"/>
      <c r="BH8" s="159" t="e">
        <f t="shared" si="240"/>
        <v>#N/A</v>
      </c>
      <c r="BI8" s="160"/>
      <c r="BJ8" s="159" t="str">
        <f t="shared" si="241"/>
        <v>Baltimore, Maryland</v>
      </c>
      <c r="BK8" s="160"/>
      <c r="BL8" s="159" t="str">
        <f t="shared" si="242"/>
        <v>Milwaukee, Wisconsin</v>
      </c>
      <c r="BM8" s="160"/>
      <c r="BN8" s="159" t="str">
        <f t="shared" si="243"/>
        <v>Albuquerque, New Mexico</v>
      </c>
      <c r="BO8" s="160"/>
      <c r="BP8" s="159" t="str">
        <f t="shared" si="244"/>
        <v>Tucson, Arizona</v>
      </c>
      <c r="BQ8" s="160"/>
      <c r="BR8" s="159" t="str">
        <f t="shared" si="245"/>
        <v>Fresno, California</v>
      </c>
      <c r="BS8" s="160"/>
      <c r="BT8" s="159" t="str">
        <f t="shared" si="246"/>
        <v>Mesa, Arizona</v>
      </c>
      <c r="BU8" s="160"/>
      <c r="BV8" s="159" t="str">
        <f t="shared" si="247"/>
        <v>Sacramento, California</v>
      </c>
      <c r="BW8" s="160"/>
      <c r="BX8" s="159" t="str">
        <f t="shared" si="248"/>
        <v>Atlanta, Georgia</v>
      </c>
      <c r="BY8" s="160"/>
      <c r="BZ8" s="159" t="str">
        <f t="shared" si="249"/>
        <v>Kansas City, Missouri</v>
      </c>
      <c r="CA8" s="160"/>
      <c r="CB8" s="159" t="str">
        <f t="shared" si="250"/>
        <v>Colorado Springs, Colorado</v>
      </c>
      <c r="CC8" s="160"/>
      <c r="CD8" s="159" t="str">
        <f t="shared" si="251"/>
        <v>Omaha, Nebraska</v>
      </c>
      <c r="CE8" s="160"/>
      <c r="CF8" s="159" t="str">
        <f t="shared" si="252"/>
        <v>Raleigh, North Carolina</v>
      </c>
      <c r="CG8" s="160"/>
      <c r="CH8" s="159" t="str">
        <f t="shared" si="253"/>
        <v>Miami, Florida</v>
      </c>
      <c r="CI8" s="160"/>
      <c r="CJ8" s="159" t="str">
        <f t="shared" si="254"/>
        <v>Long Beach, California</v>
      </c>
      <c r="CK8" s="160"/>
      <c r="CL8" s="159" t="str">
        <f t="shared" si="255"/>
        <v>Virginia Beach, Virginia</v>
      </c>
      <c r="CM8" s="160"/>
      <c r="CN8" s="159" t="str">
        <f t="shared" si="256"/>
        <v>Oakland, California</v>
      </c>
      <c r="CO8" s="160"/>
      <c r="CP8" s="159" t="str">
        <f t="shared" si="257"/>
        <v>Minneapolis, Minnesota</v>
      </c>
      <c r="CQ8" s="160"/>
      <c r="CR8" s="159" t="str">
        <f t="shared" si="258"/>
        <v>Tulsa, Oklahoma</v>
      </c>
      <c r="CS8" s="160"/>
      <c r="CT8" s="159" t="str">
        <f t="shared" si="259"/>
        <v>Tampa, Florida</v>
      </c>
      <c r="CU8" s="160"/>
      <c r="CV8" s="159" t="str">
        <f t="shared" si="260"/>
        <v>Arlington, Texas</v>
      </c>
      <c r="CW8" s="160"/>
      <c r="CX8" s="159" t="str">
        <f t="shared" si="261"/>
        <v>New Orleans, Louisiana</v>
      </c>
      <c r="CY8" s="160"/>
      <c r="CZ8" s="159" t="str">
        <f t="shared" si="262"/>
        <v>Wichita, Kansas</v>
      </c>
      <c r="DA8" s="160"/>
      <c r="DB8" s="159" t="str">
        <f t="shared" si="263"/>
        <v>Bakersfield, California</v>
      </c>
      <c r="DC8" s="160"/>
      <c r="DD8" s="159" t="str">
        <f t="shared" si="264"/>
        <v>Cleveland, Ohio</v>
      </c>
      <c r="DE8" s="160"/>
      <c r="DF8" s="159" t="str">
        <f t="shared" si="265"/>
        <v>Aurora, Colorado</v>
      </c>
      <c r="DG8" s="160"/>
      <c r="DH8" s="159" t="str">
        <f t="shared" si="266"/>
        <v>Anaheim, California</v>
      </c>
      <c r="DI8" s="160"/>
      <c r="DJ8" s="159" t="str">
        <f t="shared" si="267"/>
        <v>Honolulu, Hawaii</v>
      </c>
      <c r="DK8" s="160"/>
      <c r="DL8" s="159" t="str">
        <f t="shared" si="268"/>
        <v>Santa Ana, California</v>
      </c>
      <c r="DM8" s="160"/>
      <c r="DN8" s="159" t="str">
        <f t="shared" si="269"/>
        <v>Riverside, California</v>
      </c>
      <c r="DO8" s="160"/>
      <c r="DP8" s="159" t="str">
        <f t="shared" si="270"/>
        <v>Corpus Christi, Texas</v>
      </c>
      <c r="DQ8" s="160"/>
      <c r="DR8" s="159" t="str">
        <f t="shared" si="271"/>
        <v>Lexington, Kentucky</v>
      </c>
      <c r="DS8" s="160"/>
      <c r="DT8" s="159" t="str">
        <f t="shared" si="272"/>
        <v>Henderson, Nevada</v>
      </c>
      <c r="DU8" s="160"/>
      <c r="DV8" s="159" t="str">
        <f t="shared" si="273"/>
        <v>Stockton, California</v>
      </c>
      <c r="DW8" s="160"/>
      <c r="DX8" s="159" t="str">
        <f t="shared" si="274"/>
        <v>Saint Paul, Minnesota</v>
      </c>
      <c r="DY8" s="160"/>
      <c r="DZ8" s="159" t="str">
        <f t="shared" si="275"/>
        <v>Cincinnati, Ohio</v>
      </c>
      <c r="EA8" s="160"/>
      <c r="EB8" s="159" t="str">
        <f t="shared" si="276"/>
        <v>St. Louis, Missouri</v>
      </c>
      <c r="EC8" s="160"/>
      <c r="ED8" s="159" t="str">
        <f t="shared" si="277"/>
        <v>Pittsburgh, Pennsylvania</v>
      </c>
      <c r="EE8" s="160"/>
      <c r="EF8" s="159" t="str">
        <f t="shared" si="278"/>
        <v>Linden, New Jersey, New Jersey</v>
      </c>
      <c r="EG8" s="160"/>
      <c r="EH8" s="159" t="str">
        <f t="shared" si="279"/>
        <v>Paulsboro, New Jersey, New Jersey</v>
      </c>
      <c r="EI8" s="160"/>
      <c r="EJ8" s="159" t="str">
        <f t="shared" si="280"/>
        <v>Artesia, New Mexico, New Mexico</v>
      </c>
      <c r="EK8" s="160"/>
      <c r="EL8" s="159" t="str">
        <f t="shared" si="281"/>
        <v>Continental Divide, New Mexico, New Mexico</v>
      </c>
      <c r="EM8" s="160"/>
      <c r="EN8" s="159" t="str">
        <f t="shared" si="282"/>
        <v>Mandan, North Dakota, North Dakota</v>
      </c>
      <c r="EO8" s="160"/>
      <c r="EP8" s="159" t="str">
        <f t="shared" si="283"/>
        <v>Dickinson, North Dakota, North Dakota</v>
      </c>
      <c r="EQ8" s="160"/>
      <c r="ER8" s="159" t="str">
        <f t="shared" si="284"/>
        <v>Lima, Ohio, Ohio</v>
      </c>
      <c r="ES8" s="160"/>
      <c r="ET8" s="159" t="str">
        <f t="shared" si="285"/>
        <v>Oregon, Ohio, Ohio</v>
      </c>
      <c r="EU8" s="160"/>
      <c r="EV8" s="159" t="str">
        <f t="shared" si="286"/>
        <v>Oregon, Ohio, Ohio</v>
      </c>
      <c r="EW8" s="160"/>
      <c r="EX8" s="159" t="str">
        <f t="shared" si="287"/>
        <v>Canton, Ohio, Ohio</v>
      </c>
      <c r="EY8" s="160"/>
      <c r="EZ8" s="159" t="str">
        <f t="shared" si="288"/>
        <v>Ponca City, Oklahoma, Oklahoma</v>
      </c>
      <c r="FA8" s="160"/>
      <c r="FB8" s="159" t="str">
        <f t="shared" si="289"/>
        <v>Ardmore, Oklahoma, Oklahoma</v>
      </c>
      <c r="FC8" s="160"/>
      <c r="FD8" s="159" t="str">
        <f t="shared" si="290"/>
        <v>Tulsa, Oklahoma, Oklahoma</v>
      </c>
      <c r="FE8" s="160"/>
      <c r="FF8" s="159" t="str">
        <f t="shared" si="291"/>
        <v>Wynnewood, Oklahoma, Oklahoma</v>
      </c>
      <c r="FG8" s="160"/>
      <c r="FH8" s="159" t="str">
        <f t="shared" si="292"/>
        <v>Tulsa, Oklahoma, Oklahoma</v>
      </c>
      <c r="FI8" s="160"/>
      <c r="FJ8" s="159" t="str">
        <f t="shared" si="293"/>
        <v>Philadelphia, Pennsylvania, Pennsylvania</v>
      </c>
      <c r="FK8" s="160"/>
      <c r="FL8" s="159" t="str">
        <f t="shared" si="294"/>
        <v>Marcus Hook, Pennsylvania, Pennsylvania</v>
      </c>
      <c r="FM8" s="160"/>
      <c r="FN8" s="159" t="str">
        <f t="shared" si="295"/>
        <v>Warren, Pennsylvania, Pennsylvania</v>
      </c>
      <c r="FO8" s="160"/>
      <c r="FP8" s="159" t="str">
        <f t="shared" si="296"/>
        <v>Bradford, Pennsylvania, Pennsylvania</v>
      </c>
      <c r="FQ8" s="160"/>
      <c r="FR8" s="159" t="str">
        <f t="shared" si="297"/>
        <v>Memphis, Tennessee, Tennessee</v>
      </c>
      <c r="FS8" s="160"/>
      <c r="FT8" s="159" t="str">
        <f t="shared" si="298"/>
        <v>Port Arthur, Texas, Texas</v>
      </c>
      <c r="FU8" s="160"/>
      <c r="FV8" s="159" t="str">
        <f t="shared" si="299"/>
        <v>Texas City, Texas, Texas</v>
      </c>
      <c r="FW8" s="160"/>
      <c r="FX8" s="159" t="str">
        <f t="shared" si="300"/>
        <v>Baytown, Texas, Texas</v>
      </c>
      <c r="FY8" s="160"/>
      <c r="FZ8" s="159" t="str">
        <f t="shared" si="301"/>
        <v>Beaumont, Texas, Texas</v>
      </c>
      <c r="GA8" s="160"/>
      <c r="GB8" s="159" t="str">
        <f t="shared" si="302"/>
        <v>Port Arthur, Texas, Texas</v>
      </c>
      <c r="GC8" s="160"/>
      <c r="GD8" s="159" t="str">
        <f t="shared" si="303"/>
        <v>Deer Park, Texas, Texas</v>
      </c>
      <c r="GE8" s="160"/>
      <c r="GF8" s="159" t="str">
        <f t="shared" si="304"/>
        <v>Corpus Christi, Texas, Texas</v>
      </c>
      <c r="GG8" s="160"/>
      <c r="GH8" s="159" t="str">
        <f t="shared" si="305"/>
        <v>Corpus Christi, Texas, Texas</v>
      </c>
      <c r="GI8" s="160"/>
      <c r="GJ8" s="159" t="str">
        <f t="shared" si="306"/>
        <v>Sweeny, Texas, Texas</v>
      </c>
      <c r="GK8" s="160"/>
      <c r="GL8" s="159" t="str">
        <f t="shared" si="307"/>
        <v>Houston, Texas, Texas</v>
      </c>
      <c r="GM8" s="160"/>
      <c r="GN8" s="159" t="str">
        <f t="shared" si="308"/>
        <v>Port Arthur, Texas, Texas</v>
      </c>
      <c r="GO8" s="160"/>
      <c r="GP8" s="159" t="str">
        <f t="shared" si="309"/>
        <v>Texas City, Texas, Texas</v>
      </c>
      <c r="GQ8" s="160"/>
      <c r="GR8" s="159" t="str">
        <f t="shared" si="310"/>
        <v>Houston, Texas, Texas</v>
      </c>
      <c r="GS8" s="160"/>
      <c r="GT8" s="159" t="str">
        <f t="shared" si="311"/>
        <v>Sunray, Texas, Texas</v>
      </c>
      <c r="GU8" s="160"/>
      <c r="GV8" s="159" t="str">
        <f t="shared" si="312"/>
        <v>Corpus Christi, Texas, Texas</v>
      </c>
      <c r="GW8" s="160"/>
      <c r="GX8" s="159" t="str">
        <f t="shared" si="313"/>
        <v>Borger, Texas, Texas</v>
      </c>
      <c r="GY8" s="160"/>
      <c r="GZ8" s="159" t="str">
        <f t="shared" si="314"/>
        <v>El Paso, Texas, Texas</v>
      </c>
      <c r="HA8" s="160"/>
      <c r="HB8" s="159" t="str">
        <f t="shared" si="315"/>
        <v>Pasadena, Texas, Texas</v>
      </c>
      <c r="HC8" s="160"/>
      <c r="HD8" s="159" t="str">
        <f t="shared" si="316"/>
        <v>Three Rivers, Texas, Texas</v>
      </c>
      <c r="HE8" s="160"/>
      <c r="HF8" s="159" t="str">
        <f t="shared" si="317"/>
        <v>Galena Park, Texas, Texas</v>
      </c>
      <c r="HG8" s="160"/>
      <c r="HH8" s="159" t="str">
        <f t="shared" si="318"/>
        <v>Tyler, Texas, Texas</v>
      </c>
      <c r="HI8" s="160"/>
      <c r="HJ8" s="159" t="str">
        <f t="shared" si="319"/>
        <v>Corpus Christi, Texas, Texas</v>
      </c>
      <c r="HK8" s="160"/>
      <c r="HL8" s="159" t="str">
        <f t="shared" si="320"/>
        <v>Big Spring, Texas, Texas</v>
      </c>
      <c r="HM8" s="160"/>
      <c r="HN8" s="159" t="str">
        <f t="shared" si="321"/>
        <v>Corpus Christi, Texas, Texas</v>
      </c>
      <c r="HO8" s="160"/>
      <c r="HP8" s="159" t="str">
        <f t="shared" si="322"/>
        <v>Corpus Christi, Texas, Texas</v>
      </c>
      <c r="HQ8" s="160"/>
      <c r="HR8" s="159" t="str">
        <f t="shared" si="323"/>
        <v>Channelview, Texas, Texas</v>
      </c>
      <c r="HS8" s="160"/>
      <c r="HT8" s="159" t="str">
        <f t="shared" si="324"/>
        <v>Houston, Texas, Texas</v>
      </c>
      <c r="HU8" s="160"/>
      <c r="HV8" s="159" t="str">
        <f t="shared" si="325"/>
        <v>San Antonio, Texas, Texas</v>
      </c>
      <c r="HW8" s="160"/>
      <c r="HX8" s="159" t="str">
        <f t="shared" si="326"/>
        <v>Nixon, Texas, Texas</v>
      </c>
      <c r="HY8" s="160"/>
      <c r="HZ8" s="159" t="str">
        <f t="shared" si="327"/>
        <v>Salt Lake City, Utah, Utah</v>
      </c>
      <c r="IA8" s="160"/>
      <c r="IB8" s="159" t="str">
        <f t="shared" si="328"/>
        <v>North Salt Lake, Utah, Utah</v>
      </c>
      <c r="IC8" s="160"/>
      <c r="ID8" s="159" t="str">
        <f t="shared" si="329"/>
        <v>Woods Cross, Utah, Utah</v>
      </c>
      <c r="IE8" s="160"/>
      <c r="IF8" s="159" t="str">
        <f t="shared" si="330"/>
        <v>North Salt Lake, Utah, Utah</v>
      </c>
      <c r="IG8" s="160"/>
      <c r="IH8" s="159" t="str">
        <f t="shared" si="331"/>
        <v>Woods Cross, Utah, Utah</v>
      </c>
      <c r="II8" s="160"/>
      <c r="IJ8" s="159" t="str">
        <f t="shared" si="332"/>
        <v>Blaine, New York, New York</v>
      </c>
      <c r="IK8" s="160"/>
      <c r="IL8" s="159" t="str">
        <f t="shared" si="333"/>
        <v>Anacortes, Washington, Washington</v>
      </c>
      <c r="IM8" s="160"/>
      <c r="IN8" s="159" t="str">
        <f t="shared" si="334"/>
        <v>Anacortes, Washington, Washington</v>
      </c>
      <c r="IO8" s="160"/>
      <c r="IP8" s="159" t="str">
        <f t="shared" si="335"/>
        <v>Ferndale, Washington, Washington</v>
      </c>
      <c r="IQ8" s="160"/>
      <c r="IR8" s="159" t="str">
        <f t="shared" si="336"/>
        <v>Tacoma, Washington, Washington</v>
      </c>
      <c r="IS8" s="160"/>
      <c r="IT8" s="159" t="str">
        <f t="shared" si="337"/>
        <v>Newell, West Virginia, West Virginia</v>
      </c>
      <c r="IU8" s="160"/>
      <c r="IV8" s="159" t="str">
        <f t="shared" si="338"/>
        <v>Superior, Wisconsin, Wisconsin</v>
      </c>
      <c r="IW8" s="160"/>
      <c r="IX8" s="159" t="str">
        <f t="shared" si="339"/>
        <v>Sinclair, Wyoming, Wyoming</v>
      </c>
      <c r="IY8" s="160"/>
      <c r="IZ8" s="159" t="str">
        <f t="shared" si="340"/>
        <v>Cheyenne, Wyoming, Wyoming</v>
      </c>
      <c r="JA8" s="160"/>
      <c r="JB8" s="159" t="str">
        <f t="shared" si="341"/>
        <v>Casper, Wyoming, Wyoming</v>
      </c>
      <c r="JC8" s="160"/>
      <c r="JD8" s="159" t="str">
        <f t="shared" si="342"/>
        <v>Newcastle, Wyoming, Wyoming</v>
      </c>
      <c r="JE8" s="160"/>
      <c r="JF8" s="159" t="str">
        <f t="shared" si="343"/>
        <v>Evanston, Wyoming, Wyoming</v>
      </c>
      <c r="JG8" s="160"/>
    </row>
    <row r="9" spans="1:267" x14ac:dyDescent="0.35">
      <c r="A9" s="155">
        <v>7</v>
      </c>
      <c r="B9" s="152" t="s">
        <v>2164</v>
      </c>
      <c r="C9" s="110" t="s">
        <v>1977</v>
      </c>
      <c r="D9" s="159" t="str">
        <f t="shared" si="212"/>
        <v>New York, New York</v>
      </c>
      <c r="E9" s="160" t="s">
        <v>2262</v>
      </c>
      <c r="F9" s="159" t="str">
        <f t="shared" si="213"/>
        <v>Los Angeles, California</v>
      </c>
      <c r="G9" s="160" t="s">
        <v>2260</v>
      </c>
      <c r="H9" s="159" t="str">
        <f t="shared" si="214"/>
        <v>Chicago, Illinois</v>
      </c>
      <c r="I9" s="160" t="s">
        <v>2453</v>
      </c>
      <c r="J9" s="159" t="str">
        <f t="shared" si="215"/>
        <v>Houston, Texas</v>
      </c>
      <c r="K9" s="160" t="s">
        <v>2541</v>
      </c>
      <c r="L9" s="159" t="str">
        <f t="shared" si="216"/>
        <v>Phoenix, Arizona</v>
      </c>
      <c r="M9" s="160" t="s">
        <v>2623</v>
      </c>
      <c r="N9" s="159" t="str">
        <f t="shared" si="217"/>
        <v>Philadelphia, Pennsylvania</v>
      </c>
      <c r="O9" s="160" t="s">
        <v>2737</v>
      </c>
      <c r="P9" s="159" t="str">
        <f t="shared" si="218"/>
        <v>San Antonio, Texas</v>
      </c>
      <c r="Q9" s="160" t="s">
        <v>2824</v>
      </c>
      <c r="R9" s="159" t="str">
        <f t="shared" si="219"/>
        <v>San Diego, California</v>
      </c>
      <c r="S9" s="160" t="s">
        <v>2907</v>
      </c>
      <c r="T9" s="159" t="str">
        <f t="shared" si="220"/>
        <v>Dallas, Texas</v>
      </c>
      <c r="U9" s="160" t="s">
        <v>2260</v>
      </c>
      <c r="V9" s="159" t="str">
        <f t="shared" si="221"/>
        <v>San Jose, California</v>
      </c>
      <c r="W9" s="160"/>
      <c r="X9" s="159" t="str">
        <f t="shared" si="222"/>
        <v>Austin, Texas</v>
      </c>
      <c r="Y9" s="160"/>
      <c r="Z9" s="159" t="str">
        <f t="shared" si="223"/>
        <v>Jacksonville, Florida</v>
      </c>
      <c r="AA9" s="160"/>
      <c r="AB9" s="159" t="str">
        <f t="shared" si="224"/>
        <v>Fort Worth, Texas</v>
      </c>
      <c r="AC9" s="160"/>
      <c r="AD9" s="159" t="str">
        <f t="shared" si="225"/>
        <v>Columbus, Ohio</v>
      </c>
      <c r="AE9" s="160"/>
      <c r="AF9" s="159" t="str">
        <f t="shared" si="226"/>
        <v>Charlotte, North Carolina</v>
      </c>
      <c r="AG9" s="160"/>
      <c r="AH9" s="159" t="str">
        <f t="shared" si="227"/>
        <v>San Francisco, California</v>
      </c>
      <c r="AI9" s="160"/>
      <c r="AJ9" s="159" t="str">
        <f t="shared" si="228"/>
        <v>Indianapolis, Indiana</v>
      </c>
      <c r="AK9" s="160"/>
      <c r="AL9" s="159" t="str">
        <f t="shared" si="229"/>
        <v>Seattle, Washington</v>
      </c>
      <c r="AM9" s="160"/>
      <c r="AN9" s="159" t="str">
        <f t="shared" si="230"/>
        <v>Denver, Colorado</v>
      </c>
      <c r="AO9" s="160"/>
      <c r="AP9" s="159" t="str">
        <f t="shared" si="231"/>
        <v>Washington, D.C., Washington, D.C.</v>
      </c>
      <c r="AQ9" s="160"/>
      <c r="AR9" s="159" t="str">
        <f t="shared" si="232"/>
        <v>Boston, Massachusetts</v>
      </c>
      <c r="AS9" s="160"/>
      <c r="AT9" s="159" t="str">
        <f t="shared" si="233"/>
        <v>El Paso, Texas</v>
      </c>
      <c r="AU9" s="160"/>
      <c r="AV9" s="159" t="str">
        <f t="shared" si="234"/>
        <v>Nashville, Tennessee</v>
      </c>
      <c r="AW9" s="160"/>
      <c r="AX9" s="159" t="str">
        <f t="shared" si="235"/>
        <v>Detroit, Michigan</v>
      </c>
      <c r="AY9" s="160"/>
      <c r="AZ9" s="159" t="str">
        <f t="shared" si="236"/>
        <v>Oklahoma City, Oklahoma</v>
      </c>
      <c r="BA9" s="160"/>
      <c r="BB9" s="159" t="str">
        <f t="shared" si="237"/>
        <v>Portland, Oregon</v>
      </c>
      <c r="BC9" s="160"/>
      <c r="BD9" s="159" t="str">
        <f t="shared" si="238"/>
        <v>Las Vegas, Nevada</v>
      </c>
      <c r="BE9" s="160"/>
      <c r="BF9" s="159" t="str">
        <f t="shared" si="239"/>
        <v>Memphis, Tennessee</v>
      </c>
      <c r="BG9" s="160"/>
      <c r="BH9" s="159" t="e">
        <f t="shared" si="240"/>
        <v>#N/A</v>
      </c>
      <c r="BI9" s="160"/>
      <c r="BJ9" s="159" t="str">
        <f t="shared" si="241"/>
        <v>Baltimore, Maryland</v>
      </c>
      <c r="BK9" s="160"/>
      <c r="BL9" s="159" t="str">
        <f t="shared" si="242"/>
        <v>Milwaukee, Wisconsin</v>
      </c>
      <c r="BM9" s="160"/>
      <c r="BN9" s="159" t="str">
        <f t="shared" si="243"/>
        <v>Albuquerque, New Mexico</v>
      </c>
      <c r="BO9" s="160"/>
      <c r="BP9" s="159" t="str">
        <f t="shared" si="244"/>
        <v>Tucson, Arizona</v>
      </c>
      <c r="BQ9" s="160"/>
      <c r="BR9" s="159" t="str">
        <f t="shared" si="245"/>
        <v>Fresno, California</v>
      </c>
      <c r="BS9" s="160"/>
      <c r="BT9" s="159" t="str">
        <f t="shared" si="246"/>
        <v>Mesa, Arizona</v>
      </c>
      <c r="BU9" s="160"/>
      <c r="BV9" s="159" t="str">
        <f t="shared" si="247"/>
        <v>Sacramento, California</v>
      </c>
      <c r="BW9" s="160"/>
      <c r="BX9" s="159" t="str">
        <f t="shared" si="248"/>
        <v>Atlanta, Georgia</v>
      </c>
      <c r="BY9" s="160"/>
      <c r="BZ9" s="159" t="str">
        <f t="shared" si="249"/>
        <v>Kansas City, Missouri</v>
      </c>
      <c r="CA9" s="160"/>
      <c r="CB9" s="159" t="str">
        <f t="shared" si="250"/>
        <v>Colorado Springs, Colorado</v>
      </c>
      <c r="CC9" s="160"/>
      <c r="CD9" s="159" t="str">
        <f t="shared" si="251"/>
        <v>Omaha, Nebraska</v>
      </c>
      <c r="CE9" s="160"/>
      <c r="CF9" s="159" t="str">
        <f t="shared" si="252"/>
        <v>Raleigh, North Carolina</v>
      </c>
      <c r="CG9" s="160"/>
      <c r="CH9" s="159" t="str">
        <f t="shared" si="253"/>
        <v>Miami, Florida</v>
      </c>
      <c r="CI9" s="160"/>
      <c r="CJ9" s="159" t="str">
        <f t="shared" si="254"/>
        <v>Long Beach, California</v>
      </c>
      <c r="CK9" s="160"/>
      <c r="CL9" s="159" t="str">
        <f t="shared" si="255"/>
        <v>Virginia Beach, Virginia</v>
      </c>
      <c r="CM9" s="160"/>
      <c r="CN9" s="159" t="str">
        <f t="shared" si="256"/>
        <v>Oakland, California</v>
      </c>
      <c r="CO9" s="160"/>
      <c r="CP9" s="159" t="str">
        <f t="shared" si="257"/>
        <v>Minneapolis, Minnesota</v>
      </c>
      <c r="CQ9" s="160"/>
      <c r="CR9" s="159" t="str">
        <f t="shared" si="258"/>
        <v>Tulsa, Oklahoma</v>
      </c>
      <c r="CS9" s="160"/>
      <c r="CT9" s="159" t="str">
        <f t="shared" si="259"/>
        <v>Tampa, Florida</v>
      </c>
      <c r="CU9" s="160"/>
      <c r="CV9" s="159" t="str">
        <f t="shared" si="260"/>
        <v>Arlington, Texas</v>
      </c>
      <c r="CW9" s="160"/>
      <c r="CX9" s="159" t="str">
        <f t="shared" si="261"/>
        <v>New Orleans, Louisiana</v>
      </c>
      <c r="CY9" s="160"/>
      <c r="CZ9" s="159" t="str">
        <f t="shared" si="262"/>
        <v>Wichita, Kansas</v>
      </c>
      <c r="DA9" s="160"/>
      <c r="DB9" s="159" t="str">
        <f t="shared" si="263"/>
        <v>Bakersfield, California</v>
      </c>
      <c r="DC9" s="160"/>
      <c r="DD9" s="159" t="str">
        <f t="shared" si="264"/>
        <v>Cleveland, Ohio</v>
      </c>
      <c r="DE9" s="160"/>
      <c r="DF9" s="159" t="str">
        <f t="shared" si="265"/>
        <v>Aurora, Colorado</v>
      </c>
      <c r="DG9" s="160"/>
      <c r="DH9" s="159" t="str">
        <f t="shared" si="266"/>
        <v>Anaheim, California</v>
      </c>
      <c r="DI9" s="160"/>
      <c r="DJ9" s="159" t="str">
        <f t="shared" si="267"/>
        <v>Honolulu, Hawaii</v>
      </c>
      <c r="DK9" s="160"/>
      <c r="DL9" s="159" t="str">
        <f t="shared" si="268"/>
        <v>Santa Ana, California</v>
      </c>
      <c r="DM9" s="160"/>
      <c r="DN9" s="159" t="str">
        <f t="shared" si="269"/>
        <v>Riverside, California</v>
      </c>
      <c r="DO9" s="160"/>
      <c r="DP9" s="159" t="str">
        <f t="shared" si="270"/>
        <v>Corpus Christi, Texas</v>
      </c>
      <c r="DQ9" s="160"/>
      <c r="DR9" s="159" t="str">
        <f t="shared" si="271"/>
        <v>Lexington, Kentucky</v>
      </c>
      <c r="DS9" s="160"/>
      <c r="DT9" s="159" t="str">
        <f t="shared" si="272"/>
        <v>Henderson, Nevada</v>
      </c>
      <c r="DU9" s="160"/>
      <c r="DV9" s="159" t="str">
        <f t="shared" si="273"/>
        <v>Stockton, California</v>
      </c>
      <c r="DW9" s="160"/>
      <c r="DX9" s="159" t="str">
        <f t="shared" si="274"/>
        <v>Saint Paul, Minnesota</v>
      </c>
      <c r="DY9" s="160"/>
      <c r="DZ9" s="159" t="str">
        <f t="shared" si="275"/>
        <v>Cincinnati, Ohio</v>
      </c>
      <c r="EA9" s="160"/>
      <c r="EB9" s="159" t="str">
        <f t="shared" si="276"/>
        <v>St. Louis, Missouri</v>
      </c>
      <c r="EC9" s="160"/>
      <c r="ED9" s="159" t="str">
        <f t="shared" si="277"/>
        <v>Pittsburgh, Pennsylvania</v>
      </c>
      <c r="EE9" s="160"/>
      <c r="EF9" s="159" t="str">
        <f t="shared" si="278"/>
        <v>Linden, New Jersey, New Jersey</v>
      </c>
      <c r="EG9" s="160"/>
      <c r="EH9" s="159" t="str">
        <f t="shared" si="279"/>
        <v>Paulsboro, New Jersey, New Jersey</v>
      </c>
      <c r="EI9" s="160"/>
      <c r="EJ9" s="159" t="str">
        <f t="shared" si="280"/>
        <v>Artesia, New Mexico, New Mexico</v>
      </c>
      <c r="EK9" s="160"/>
      <c r="EL9" s="159" t="str">
        <f t="shared" si="281"/>
        <v>Continental Divide, New Mexico, New Mexico</v>
      </c>
      <c r="EM9" s="160"/>
      <c r="EN9" s="159" t="str">
        <f t="shared" si="282"/>
        <v>Mandan, North Dakota, North Dakota</v>
      </c>
      <c r="EO9" s="160"/>
      <c r="EP9" s="159" t="str">
        <f t="shared" si="283"/>
        <v>Dickinson, North Dakota, North Dakota</v>
      </c>
      <c r="EQ9" s="160"/>
      <c r="ER9" s="159" t="str">
        <f t="shared" si="284"/>
        <v>Lima, Ohio, Ohio</v>
      </c>
      <c r="ES9" s="160"/>
      <c r="ET9" s="159" t="str">
        <f t="shared" si="285"/>
        <v>Oregon, Ohio, Ohio</v>
      </c>
      <c r="EU9" s="160"/>
      <c r="EV9" s="159" t="str">
        <f t="shared" si="286"/>
        <v>Oregon, Ohio, Ohio</v>
      </c>
      <c r="EW9" s="160"/>
      <c r="EX9" s="159" t="str">
        <f t="shared" si="287"/>
        <v>Canton, Ohio, Ohio</v>
      </c>
      <c r="EY9" s="160"/>
      <c r="EZ9" s="159" t="str">
        <f t="shared" si="288"/>
        <v>Ponca City, Oklahoma, Oklahoma</v>
      </c>
      <c r="FA9" s="160"/>
      <c r="FB9" s="159" t="str">
        <f t="shared" si="289"/>
        <v>Ardmore, Oklahoma, Oklahoma</v>
      </c>
      <c r="FC9" s="160"/>
      <c r="FD9" s="159" t="str">
        <f t="shared" si="290"/>
        <v>Tulsa, Oklahoma, Oklahoma</v>
      </c>
      <c r="FE9" s="160"/>
      <c r="FF9" s="159" t="str">
        <f t="shared" si="291"/>
        <v>Wynnewood, Oklahoma, Oklahoma</v>
      </c>
      <c r="FG9" s="160"/>
      <c r="FH9" s="159" t="str">
        <f t="shared" si="292"/>
        <v>Tulsa, Oklahoma, Oklahoma</v>
      </c>
      <c r="FI9" s="160"/>
      <c r="FJ9" s="159" t="str">
        <f t="shared" si="293"/>
        <v>Philadelphia, Pennsylvania, Pennsylvania</v>
      </c>
      <c r="FK9" s="160"/>
      <c r="FL9" s="159" t="str">
        <f t="shared" si="294"/>
        <v>Marcus Hook, Pennsylvania, Pennsylvania</v>
      </c>
      <c r="FM9" s="160"/>
      <c r="FN9" s="159" t="str">
        <f t="shared" si="295"/>
        <v>Warren, Pennsylvania, Pennsylvania</v>
      </c>
      <c r="FO9" s="160"/>
      <c r="FP9" s="159" t="str">
        <f t="shared" si="296"/>
        <v>Bradford, Pennsylvania, Pennsylvania</v>
      </c>
      <c r="FQ9" s="160"/>
      <c r="FR9" s="159" t="str">
        <f t="shared" si="297"/>
        <v>Memphis, Tennessee, Tennessee</v>
      </c>
      <c r="FS9" s="160"/>
      <c r="FT9" s="159" t="str">
        <f t="shared" si="298"/>
        <v>Port Arthur, Texas, Texas</v>
      </c>
      <c r="FU9" s="160"/>
      <c r="FV9" s="159" t="str">
        <f t="shared" si="299"/>
        <v>Texas City, Texas, Texas</v>
      </c>
      <c r="FW9" s="160"/>
      <c r="FX9" s="159" t="str">
        <f t="shared" si="300"/>
        <v>Baytown, Texas, Texas</v>
      </c>
      <c r="FY9" s="160"/>
      <c r="FZ9" s="159" t="str">
        <f t="shared" si="301"/>
        <v>Beaumont, Texas, Texas</v>
      </c>
      <c r="GA9" s="160"/>
      <c r="GB9" s="159" t="str">
        <f t="shared" si="302"/>
        <v>Port Arthur, Texas, Texas</v>
      </c>
      <c r="GC9" s="160"/>
      <c r="GD9" s="159" t="str">
        <f t="shared" si="303"/>
        <v>Deer Park, Texas, Texas</v>
      </c>
      <c r="GE9" s="160"/>
      <c r="GF9" s="159" t="str">
        <f t="shared" si="304"/>
        <v>Corpus Christi, Texas, Texas</v>
      </c>
      <c r="GG9" s="160"/>
      <c r="GH9" s="159" t="str">
        <f t="shared" si="305"/>
        <v>Corpus Christi, Texas, Texas</v>
      </c>
      <c r="GI9" s="160"/>
      <c r="GJ9" s="159" t="str">
        <f t="shared" si="306"/>
        <v>Sweeny, Texas, Texas</v>
      </c>
      <c r="GK9" s="160"/>
      <c r="GL9" s="159" t="str">
        <f t="shared" si="307"/>
        <v>Houston, Texas, Texas</v>
      </c>
      <c r="GM9" s="160"/>
      <c r="GN9" s="159" t="str">
        <f t="shared" si="308"/>
        <v>Port Arthur, Texas, Texas</v>
      </c>
      <c r="GO9" s="160"/>
      <c r="GP9" s="159" t="str">
        <f t="shared" si="309"/>
        <v>Texas City, Texas, Texas</v>
      </c>
      <c r="GQ9" s="160"/>
      <c r="GR9" s="159" t="str">
        <f t="shared" si="310"/>
        <v>Houston, Texas, Texas</v>
      </c>
      <c r="GS9" s="160"/>
      <c r="GT9" s="159" t="str">
        <f t="shared" si="311"/>
        <v>Sunray, Texas, Texas</v>
      </c>
      <c r="GU9" s="160"/>
      <c r="GV9" s="159" t="str">
        <f t="shared" si="312"/>
        <v>Corpus Christi, Texas, Texas</v>
      </c>
      <c r="GW9" s="160"/>
      <c r="GX9" s="159" t="str">
        <f t="shared" si="313"/>
        <v>Borger, Texas, Texas</v>
      </c>
      <c r="GY9" s="160"/>
      <c r="GZ9" s="159" t="str">
        <f t="shared" si="314"/>
        <v>El Paso, Texas, Texas</v>
      </c>
      <c r="HA9" s="160"/>
      <c r="HB9" s="159" t="str">
        <f t="shared" si="315"/>
        <v>Pasadena, Texas, Texas</v>
      </c>
      <c r="HC9" s="160"/>
      <c r="HD9" s="159" t="str">
        <f t="shared" si="316"/>
        <v>Three Rivers, Texas, Texas</v>
      </c>
      <c r="HE9" s="160"/>
      <c r="HF9" s="159" t="str">
        <f t="shared" si="317"/>
        <v>Galena Park, Texas, Texas</v>
      </c>
      <c r="HG9" s="160"/>
      <c r="HH9" s="159" t="str">
        <f t="shared" si="318"/>
        <v>Tyler, Texas, Texas</v>
      </c>
      <c r="HI9" s="160"/>
      <c r="HJ9" s="159" t="str">
        <f t="shared" si="319"/>
        <v>Corpus Christi, Texas, Texas</v>
      </c>
      <c r="HK9" s="160"/>
      <c r="HL9" s="159" t="str">
        <f t="shared" si="320"/>
        <v>Big Spring, Texas, Texas</v>
      </c>
      <c r="HM9" s="160"/>
      <c r="HN9" s="159" t="str">
        <f t="shared" si="321"/>
        <v>Corpus Christi, Texas, Texas</v>
      </c>
      <c r="HO9" s="160"/>
      <c r="HP9" s="159" t="str">
        <f t="shared" si="322"/>
        <v>Corpus Christi, Texas, Texas</v>
      </c>
      <c r="HQ9" s="160"/>
      <c r="HR9" s="159" t="str">
        <f t="shared" si="323"/>
        <v>Channelview, Texas, Texas</v>
      </c>
      <c r="HS9" s="160"/>
      <c r="HT9" s="159" t="str">
        <f t="shared" si="324"/>
        <v>Houston, Texas, Texas</v>
      </c>
      <c r="HU9" s="160"/>
      <c r="HV9" s="159" t="str">
        <f t="shared" si="325"/>
        <v>San Antonio, Texas, Texas</v>
      </c>
      <c r="HW9" s="160"/>
      <c r="HX9" s="159" t="str">
        <f t="shared" si="326"/>
        <v>Nixon, Texas, Texas</v>
      </c>
      <c r="HY9" s="160"/>
      <c r="HZ9" s="159" t="str">
        <f t="shared" si="327"/>
        <v>Salt Lake City, Utah, Utah</v>
      </c>
      <c r="IA9" s="160"/>
      <c r="IB9" s="159" t="str">
        <f t="shared" si="328"/>
        <v>North Salt Lake, Utah, Utah</v>
      </c>
      <c r="IC9" s="160"/>
      <c r="ID9" s="159" t="str">
        <f t="shared" si="329"/>
        <v>Woods Cross, Utah, Utah</v>
      </c>
      <c r="IE9" s="160"/>
      <c r="IF9" s="159" t="str">
        <f t="shared" si="330"/>
        <v>North Salt Lake, Utah, Utah</v>
      </c>
      <c r="IG9" s="160"/>
      <c r="IH9" s="159" t="str">
        <f t="shared" si="331"/>
        <v>Woods Cross, Utah, Utah</v>
      </c>
      <c r="II9" s="160"/>
      <c r="IJ9" s="159" t="str">
        <f t="shared" si="332"/>
        <v>Blaine, New York, New York</v>
      </c>
      <c r="IK9" s="160"/>
      <c r="IL9" s="159" t="str">
        <f t="shared" si="333"/>
        <v>Anacortes, Washington, Washington</v>
      </c>
      <c r="IM9" s="160"/>
      <c r="IN9" s="159" t="str">
        <f t="shared" si="334"/>
        <v>Anacortes, Washington, Washington</v>
      </c>
      <c r="IO9" s="160"/>
      <c r="IP9" s="159" t="str">
        <f t="shared" si="335"/>
        <v>Ferndale, Washington, Washington</v>
      </c>
      <c r="IQ9" s="160"/>
      <c r="IR9" s="159" t="str">
        <f t="shared" si="336"/>
        <v>Tacoma, Washington, Washington</v>
      </c>
      <c r="IS9" s="160"/>
      <c r="IT9" s="159" t="str">
        <f t="shared" si="337"/>
        <v>Newell, West Virginia, West Virginia</v>
      </c>
      <c r="IU9" s="160"/>
      <c r="IV9" s="159" t="str">
        <f t="shared" si="338"/>
        <v>Superior, Wisconsin, Wisconsin</v>
      </c>
      <c r="IW9" s="160"/>
      <c r="IX9" s="159" t="str">
        <f t="shared" si="339"/>
        <v>Sinclair, Wyoming, Wyoming</v>
      </c>
      <c r="IY9" s="160"/>
      <c r="IZ9" s="159" t="str">
        <f t="shared" si="340"/>
        <v>Cheyenne, Wyoming, Wyoming</v>
      </c>
      <c r="JA9" s="160"/>
      <c r="JB9" s="159" t="str">
        <f t="shared" si="341"/>
        <v>Casper, Wyoming, Wyoming</v>
      </c>
      <c r="JC9" s="160"/>
      <c r="JD9" s="159" t="str">
        <f t="shared" si="342"/>
        <v>Newcastle, Wyoming, Wyoming</v>
      </c>
      <c r="JE9" s="160"/>
      <c r="JF9" s="159" t="str">
        <f t="shared" si="343"/>
        <v>Evanston, Wyoming, Wyoming</v>
      </c>
      <c r="JG9" s="160"/>
    </row>
    <row r="10" spans="1:267" x14ac:dyDescent="0.35">
      <c r="A10" s="155">
        <v>8</v>
      </c>
      <c r="B10" s="152" t="s">
        <v>2164</v>
      </c>
      <c r="C10" s="110" t="s">
        <v>1978</v>
      </c>
      <c r="D10" s="159" t="str">
        <f t="shared" si="212"/>
        <v>New York, New York</v>
      </c>
      <c r="E10" s="160" t="s">
        <v>2262</v>
      </c>
      <c r="F10" s="159" t="str">
        <f t="shared" si="213"/>
        <v>Los Angeles, California</v>
      </c>
      <c r="G10" s="160" t="s">
        <v>2356</v>
      </c>
      <c r="H10" s="159" t="str">
        <f t="shared" si="214"/>
        <v>Chicago, Illinois</v>
      </c>
      <c r="I10" s="160" t="s">
        <v>2453</v>
      </c>
      <c r="J10" s="159" t="str">
        <f t="shared" si="215"/>
        <v>Houston, Texas</v>
      </c>
      <c r="K10" s="160" t="s">
        <v>2541</v>
      </c>
      <c r="L10" s="159" t="str">
        <f t="shared" si="216"/>
        <v>Phoenix, Arizona</v>
      </c>
      <c r="M10" s="160" t="s">
        <v>2623</v>
      </c>
      <c r="N10" s="159" t="str">
        <f t="shared" si="217"/>
        <v>Philadelphia, Pennsylvania</v>
      </c>
      <c r="O10" s="160" t="s">
        <v>2737</v>
      </c>
      <c r="P10" s="159" t="str">
        <f t="shared" si="218"/>
        <v>San Antonio, Texas</v>
      </c>
      <c r="Q10" s="160" t="s">
        <v>2824</v>
      </c>
      <c r="R10" s="159" t="str">
        <f t="shared" si="219"/>
        <v>San Diego, California</v>
      </c>
      <c r="S10" s="160" t="s">
        <v>2907</v>
      </c>
      <c r="T10" s="159" t="str">
        <f t="shared" si="220"/>
        <v>Dallas, Texas</v>
      </c>
      <c r="U10" s="160" t="s">
        <v>2821</v>
      </c>
      <c r="V10" s="159" t="str">
        <f t="shared" si="221"/>
        <v>San Jose, California</v>
      </c>
      <c r="W10" s="160"/>
      <c r="X10" s="159" t="str">
        <f t="shared" si="222"/>
        <v>Austin, Texas</v>
      </c>
      <c r="Y10" s="160"/>
      <c r="Z10" s="159" t="str">
        <f t="shared" si="223"/>
        <v>Jacksonville, Florida</v>
      </c>
      <c r="AA10" s="160"/>
      <c r="AB10" s="159" t="str">
        <f t="shared" si="224"/>
        <v>Fort Worth, Texas</v>
      </c>
      <c r="AC10" s="160"/>
      <c r="AD10" s="159" t="str">
        <f t="shared" si="225"/>
        <v>Columbus, Ohio</v>
      </c>
      <c r="AE10" s="160"/>
      <c r="AF10" s="159" t="str">
        <f t="shared" si="226"/>
        <v>Charlotte, North Carolina</v>
      </c>
      <c r="AG10" s="160"/>
      <c r="AH10" s="159" t="str">
        <f t="shared" si="227"/>
        <v>San Francisco, California</v>
      </c>
      <c r="AI10" s="160"/>
      <c r="AJ10" s="159" t="str">
        <f t="shared" si="228"/>
        <v>Indianapolis, Indiana</v>
      </c>
      <c r="AK10" s="160"/>
      <c r="AL10" s="159" t="str">
        <f t="shared" si="229"/>
        <v>Seattle, Washington</v>
      </c>
      <c r="AM10" s="160"/>
      <c r="AN10" s="159" t="str">
        <f t="shared" si="230"/>
        <v>Denver, Colorado</v>
      </c>
      <c r="AO10" s="160"/>
      <c r="AP10" s="159" t="str">
        <f t="shared" si="231"/>
        <v>Washington, D.C., Washington, D.C.</v>
      </c>
      <c r="AQ10" s="160"/>
      <c r="AR10" s="159" t="str">
        <f t="shared" si="232"/>
        <v>Boston, Massachusetts</v>
      </c>
      <c r="AS10" s="160"/>
      <c r="AT10" s="159" t="str">
        <f t="shared" si="233"/>
        <v>El Paso, Texas</v>
      </c>
      <c r="AU10" s="160"/>
      <c r="AV10" s="159" t="str">
        <f t="shared" si="234"/>
        <v>Nashville, Tennessee</v>
      </c>
      <c r="AW10" s="160"/>
      <c r="AX10" s="159" t="str">
        <f t="shared" si="235"/>
        <v>Detroit, Michigan</v>
      </c>
      <c r="AY10" s="160"/>
      <c r="AZ10" s="159" t="str">
        <f t="shared" si="236"/>
        <v>Oklahoma City, Oklahoma</v>
      </c>
      <c r="BA10" s="160"/>
      <c r="BB10" s="159" t="str">
        <f t="shared" si="237"/>
        <v>Portland, Oregon</v>
      </c>
      <c r="BC10" s="160"/>
      <c r="BD10" s="159" t="str">
        <f t="shared" si="238"/>
        <v>Las Vegas, Nevada</v>
      </c>
      <c r="BE10" s="160"/>
      <c r="BF10" s="159" t="str">
        <f t="shared" si="239"/>
        <v>Memphis, Tennessee</v>
      </c>
      <c r="BG10" s="160"/>
      <c r="BH10" s="159" t="e">
        <f t="shared" si="240"/>
        <v>#N/A</v>
      </c>
      <c r="BI10" s="160"/>
      <c r="BJ10" s="159" t="str">
        <f t="shared" si="241"/>
        <v>Baltimore, Maryland</v>
      </c>
      <c r="BK10" s="160"/>
      <c r="BL10" s="159" t="str">
        <f t="shared" si="242"/>
        <v>Milwaukee, Wisconsin</v>
      </c>
      <c r="BM10" s="160"/>
      <c r="BN10" s="159" t="str">
        <f t="shared" si="243"/>
        <v>Albuquerque, New Mexico</v>
      </c>
      <c r="BO10" s="160"/>
      <c r="BP10" s="159" t="str">
        <f t="shared" si="244"/>
        <v>Tucson, Arizona</v>
      </c>
      <c r="BQ10" s="160"/>
      <c r="BR10" s="159" t="str">
        <f t="shared" si="245"/>
        <v>Fresno, California</v>
      </c>
      <c r="BS10" s="160"/>
      <c r="BT10" s="159" t="str">
        <f t="shared" si="246"/>
        <v>Mesa, Arizona</v>
      </c>
      <c r="BU10" s="160"/>
      <c r="BV10" s="159" t="str">
        <f t="shared" si="247"/>
        <v>Sacramento, California</v>
      </c>
      <c r="BW10" s="160"/>
      <c r="BX10" s="159" t="str">
        <f t="shared" si="248"/>
        <v>Atlanta, Georgia</v>
      </c>
      <c r="BY10" s="160"/>
      <c r="BZ10" s="159" t="str">
        <f t="shared" si="249"/>
        <v>Kansas City, Missouri</v>
      </c>
      <c r="CA10" s="160"/>
      <c r="CB10" s="159" t="str">
        <f t="shared" si="250"/>
        <v>Colorado Springs, Colorado</v>
      </c>
      <c r="CC10" s="160"/>
      <c r="CD10" s="159" t="str">
        <f t="shared" si="251"/>
        <v>Omaha, Nebraska</v>
      </c>
      <c r="CE10" s="160"/>
      <c r="CF10" s="159" t="str">
        <f t="shared" si="252"/>
        <v>Raleigh, North Carolina</v>
      </c>
      <c r="CG10" s="160"/>
      <c r="CH10" s="159" t="str">
        <f t="shared" si="253"/>
        <v>Miami, Florida</v>
      </c>
      <c r="CI10" s="160"/>
      <c r="CJ10" s="159" t="str">
        <f t="shared" si="254"/>
        <v>Long Beach, California</v>
      </c>
      <c r="CK10" s="160"/>
      <c r="CL10" s="159" t="str">
        <f t="shared" si="255"/>
        <v>Virginia Beach, Virginia</v>
      </c>
      <c r="CM10" s="160"/>
      <c r="CN10" s="159" t="str">
        <f t="shared" si="256"/>
        <v>Oakland, California</v>
      </c>
      <c r="CO10" s="160"/>
      <c r="CP10" s="159" t="str">
        <f t="shared" si="257"/>
        <v>Minneapolis, Minnesota</v>
      </c>
      <c r="CQ10" s="160"/>
      <c r="CR10" s="159" t="str">
        <f t="shared" si="258"/>
        <v>Tulsa, Oklahoma</v>
      </c>
      <c r="CS10" s="160"/>
      <c r="CT10" s="159" t="str">
        <f t="shared" si="259"/>
        <v>Tampa, Florida</v>
      </c>
      <c r="CU10" s="160"/>
      <c r="CV10" s="159" t="str">
        <f t="shared" si="260"/>
        <v>Arlington, Texas</v>
      </c>
      <c r="CW10" s="160"/>
      <c r="CX10" s="159" t="str">
        <f t="shared" si="261"/>
        <v>New Orleans, Louisiana</v>
      </c>
      <c r="CY10" s="160"/>
      <c r="CZ10" s="159" t="str">
        <f t="shared" si="262"/>
        <v>Wichita, Kansas</v>
      </c>
      <c r="DA10" s="160"/>
      <c r="DB10" s="159" t="str">
        <f t="shared" si="263"/>
        <v>Bakersfield, California</v>
      </c>
      <c r="DC10" s="160"/>
      <c r="DD10" s="159" t="str">
        <f t="shared" si="264"/>
        <v>Cleveland, Ohio</v>
      </c>
      <c r="DE10" s="160"/>
      <c r="DF10" s="159" t="str">
        <f t="shared" si="265"/>
        <v>Aurora, Colorado</v>
      </c>
      <c r="DG10" s="160"/>
      <c r="DH10" s="159" t="str">
        <f t="shared" si="266"/>
        <v>Anaheim, California</v>
      </c>
      <c r="DI10" s="160"/>
      <c r="DJ10" s="159" t="str">
        <f t="shared" si="267"/>
        <v>Honolulu, Hawaii</v>
      </c>
      <c r="DK10" s="160"/>
      <c r="DL10" s="159" t="str">
        <f t="shared" si="268"/>
        <v>Santa Ana, California</v>
      </c>
      <c r="DM10" s="160"/>
      <c r="DN10" s="159" t="str">
        <f t="shared" si="269"/>
        <v>Riverside, California</v>
      </c>
      <c r="DO10" s="160"/>
      <c r="DP10" s="159" t="str">
        <f t="shared" si="270"/>
        <v>Corpus Christi, Texas</v>
      </c>
      <c r="DQ10" s="160"/>
      <c r="DR10" s="159" t="str">
        <f t="shared" si="271"/>
        <v>Lexington, Kentucky</v>
      </c>
      <c r="DS10" s="160"/>
      <c r="DT10" s="159" t="str">
        <f t="shared" si="272"/>
        <v>Henderson, Nevada</v>
      </c>
      <c r="DU10" s="160"/>
      <c r="DV10" s="159" t="str">
        <f t="shared" si="273"/>
        <v>Stockton, California</v>
      </c>
      <c r="DW10" s="160"/>
      <c r="DX10" s="159" t="str">
        <f t="shared" si="274"/>
        <v>Saint Paul, Minnesota</v>
      </c>
      <c r="DY10" s="160"/>
      <c r="DZ10" s="159" t="str">
        <f t="shared" si="275"/>
        <v>Cincinnati, Ohio</v>
      </c>
      <c r="EA10" s="160"/>
      <c r="EB10" s="159" t="str">
        <f t="shared" si="276"/>
        <v>St. Louis, Missouri</v>
      </c>
      <c r="EC10" s="160"/>
      <c r="ED10" s="159" t="str">
        <f t="shared" si="277"/>
        <v>Pittsburgh, Pennsylvania</v>
      </c>
      <c r="EE10" s="160"/>
      <c r="EF10" s="159" t="str">
        <f t="shared" si="278"/>
        <v>Linden, New Jersey, New Jersey</v>
      </c>
      <c r="EG10" s="160"/>
      <c r="EH10" s="159" t="str">
        <f t="shared" si="279"/>
        <v>Paulsboro, New Jersey, New Jersey</v>
      </c>
      <c r="EI10" s="160"/>
      <c r="EJ10" s="159" t="str">
        <f t="shared" si="280"/>
        <v>Artesia, New Mexico, New Mexico</v>
      </c>
      <c r="EK10" s="160"/>
      <c r="EL10" s="159" t="str">
        <f t="shared" si="281"/>
        <v>Continental Divide, New Mexico, New Mexico</v>
      </c>
      <c r="EM10" s="160"/>
      <c r="EN10" s="159" t="str">
        <f t="shared" si="282"/>
        <v>Mandan, North Dakota, North Dakota</v>
      </c>
      <c r="EO10" s="160"/>
      <c r="EP10" s="159" t="str">
        <f t="shared" si="283"/>
        <v>Dickinson, North Dakota, North Dakota</v>
      </c>
      <c r="EQ10" s="160"/>
      <c r="ER10" s="159" t="str">
        <f t="shared" si="284"/>
        <v>Lima, Ohio, Ohio</v>
      </c>
      <c r="ES10" s="160"/>
      <c r="ET10" s="159" t="str">
        <f t="shared" si="285"/>
        <v>Oregon, Ohio, Ohio</v>
      </c>
      <c r="EU10" s="160"/>
      <c r="EV10" s="159" t="str">
        <f t="shared" si="286"/>
        <v>Oregon, Ohio, Ohio</v>
      </c>
      <c r="EW10" s="160"/>
      <c r="EX10" s="159" t="str">
        <f t="shared" si="287"/>
        <v>Canton, Ohio, Ohio</v>
      </c>
      <c r="EY10" s="160"/>
      <c r="EZ10" s="159" t="str">
        <f t="shared" si="288"/>
        <v>Ponca City, Oklahoma, Oklahoma</v>
      </c>
      <c r="FA10" s="160"/>
      <c r="FB10" s="159" t="str">
        <f t="shared" si="289"/>
        <v>Ardmore, Oklahoma, Oklahoma</v>
      </c>
      <c r="FC10" s="160"/>
      <c r="FD10" s="159" t="str">
        <f t="shared" si="290"/>
        <v>Tulsa, Oklahoma, Oklahoma</v>
      </c>
      <c r="FE10" s="160"/>
      <c r="FF10" s="159" t="str">
        <f t="shared" si="291"/>
        <v>Wynnewood, Oklahoma, Oklahoma</v>
      </c>
      <c r="FG10" s="160"/>
      <c r="FH10" s="159" t="str">
        <f t="shared" si="292"/>
        <v>Tulsa, Oklahoma, Oklahoma</v>
      </c>
      <c r="FI10" s="160"/>
      <c r="FJ10" s="159" t="str">
        <f t="shared" si="293"/>
        <v>Philadelphia, Pennsylvania, Pennsylvania</v>
      </c>
      <c r="FK10" s="160"/>
      <c r="FL10" s="159" t="str">
        <f t="shared" si="294"/>
        <v>Marcus Hook, Pennsylvania, Pennsylvania</v>
      </c>
      <c r="FM10" s="160"/>
      <c r="FN10" s="159" t="str">
        <f t="shared" si="295"/>
        <v>Warren, Pennsylvania, Pennsylvania</v>
      </c>
      <c r="FO10" s="160"/>
      <c r="FP10" s="159" t="str">
        <f t="shared" si="296"/>
        <v>Bradford, Pennsylvania, Pennsylvania</v>
      </c>
      <c r="FQ10" s="160"/>
      <c r="FR10" s="159" t="str">
        <f t="shared" si="297"/>
        <v>Memphis, Tennessee, Tennessee</v>
      </c>
      <c r="FS10" s="160"/>
      <c r="FT10" s="159" t="str">
        <f t="shared" si="298"/>
        <v>Port Arthur, Texas, Texas</v>
      </c>
      <c r="FU10" s="160"/>
      <c r="FV10" s="159" t="str">
        <f t="shared" si="299"/>
        <v>Texas City, Texas, Texas</v>
      </c>
      <c r="FW10" s="160"/>
      <c r="FX10" s="159" t="str">
        <f t="shared" si="300"/>
        <v>Baytown, Texas, Texas</v>
      </c>
      <c r="FY10" s="160"/>
      <c r="FZ10" s="159" t="str">
        <f t="shared" si="301"/>
        <v>Beaumont, Texas, Texas</v>
      </c>
      <c r="GA10" s="160"/>
      <c r="GB10" s="159" t="str">
        <f t="shared" si="302"/>
        <v>Port Arthur, Texas, Texas</v>
      </c>
      <c r="GC10" s="160"/>
      <c r="GD10" s="159" t="str">
        <f t="shared" si="303"/>
        <v>Deer Park, Texas, Texas</v>
      </c>
      <c r="GE10" s="160"/>
      <c r="GF10" s="159" t="str">
        <f t="shared" si="304"/>
        <v>Corpus Christi, Texas, Texas</v>
      </c>
      <c r="GG10" s="160"/>
      <c r="GH10" s="159" t="str">
        <f t="shared" si="305"/>
        <v>Corpus Christi, Texas, Texas</v>
      </c>
      <c r="GI10" s="160"/>
      <c r="GJ10" s="159" t="str">
        <f t="shared" si="306"/>
        <v>Sweeny, Texas, Texas</v>
      </c>
      <c r="GK10" s="160"/>
      <c r="GL10" s="159" t="str">
        <f t="shared" si="307"/>
        <v>Houston, Texas, Texas</v>
      </c>
      <c r="GM10" s="160"/>
      <c r="GN10" s="159" t="str">
        <f t="shared" si="308"/>
        <v>Port Arthur, Texas, Texas</v>
      </c>
      <c r="GO10" s="160"/>
      <c r="GP10" s="159" t="str">
        <f t="shared" si="309"/>
        <v>Texas City, Texas, Texas</v>
      </c>
      <c r="GQ10" s="160"/>
      <c r="GR10" s="159" t="str">
        <f t="shared" si="310"/>
        <v>Houston, Texas, Texas</v>
      </c>
      <c r="GS10" s="160"/>
      <c r="GT10" s="159" t="str">
        <f t="shared" si="311"/>
        <v>Sunray, Texas, Texas</v>
      </c>
      <c r="GU10" s="160"/>
      <c r="GV10" s="159" t="str">
        <f t="shared" si="312"/>
        <v>Corpus Christi, Texas, Texas</v>
      </c>
      <c r="GW10" s="160"/>
      <c r="GX10" s="159" t="str">
        <f t="shared" si="313"/>
        <v>Borger, Texas, Texas</v>
      </c>
      <c r="GY10" s="160"/>
      <c r="GZ10" s="159" t="str">
        <f t="shared" si="314"/>
        <v>El Paso, Texas, Texas</v>
      </c>
      <c r="HA10" s="160"/>
      <c r="HB10" s="159" t="str">
        <f t="shared" si="315"/>
        <v>Pasadena, Texas, Texas</v>
      </c>
      <c r="HC10" s="160"/>
      <c r="HD10" s="159" t="str">
        <f t="shared" si="316"/>
        <v>Three Rivers, Texas, Texas</v>
      </c>
      <c r="HE10" s="160"/>
      <c r="HF10" s="159" t="str">
        <f t="shared" si="317"/>
        <v>Galena Park, Texas, Texas</v>
      </c>
      <c r="HG10" s="160"/>
      <c r="HH10" s="159" t="str">
        <f t="shared" si="318"/>
        <v>Tyler, Texas, Texas</v>
      </c>
      <c r="HI10" s="160"/>
      <c r="HJ10" s="159" t="str">
        <f t="shared" si="319"/>
        <v>Corpus Christi, Texas, Texas</v>
      </c>
      <c r="HK10" s="160"/>
      <c r="HL10" s="159" t="str">
        <f t="shared" si="320"/>
        <v>Big Spring, Texas, Texas</v>
      </c>
      <c r="HM10" s="160"/>
      <c r="HN10" s="159" t="str">
        <f t="shared" si="321"/>
        <v>Corpus Christi, Texas, Texas</v>
      </c>
      <c r="HO10" s="160"/>
      <c r="HP10" s="159" t="str">
        <f t="shared" si="322"/>
        <v>Corpus Christi, Texas, Texas</v>
      </c>
      <c r="HQ10" s="160"/>
      <c r="HR10" s="159" t="str">
        <f t="shared" si="323"/>
        <v>Channelview, Texas, Texas</v>
      </c>
      <c r="HS10" s="160"/>
      <c r="HT10" s="159" t="str">
        <f t="shared" si="324"/>
        <v>Houston, Texas, Texas</v>
      </c>
      <c r="HU10" s="160"/>
      <c r="HV10" s="159" t="str">
        <f t="shared" si="325"/>
        <v>San Antonio, Texas, Texas</v>
      </c>
      <c r="HW10" s="160"/>
      <c r="HX10" s="159" t="str">
        <f t="shared" si="326"/>
        <v>Nixon, Texas, Texas</v>
      </c>
      <c r="HY10" s="160"/>
      <c r="HZ10" s="159" t="str">
        <f t="shared" si="327"/>
        <v>Salt Lake City, Utah, Utah</v>
      </c>
      <c r="IA10" s="160"/>
      <c r="IB10" s="159" t="str">
        <f t="shared" si="328"/>
        <v>North Salt Lake, Utah, Utah</v>
      </c>
      <c r="IC10" s="160"/>
      <c r="ID10" s="159" t="str">
        <f t="shared" si="329"/>
        <v>Woods Cross, Utah, Utah</v>
      </c>
      <c r="IE10" s="160"/>
      <c r="IF10" s="159" t="str">
        <f t="shared" si="330"/>
        <v>North Salt Lake, Utah, Utah</v>
      </c>
      <c r="IG10" s="160"/>
      <c r="IH10" s="159" t="str">
        <f t="shared" si="331"/>
        <v>Woods Cross, Utah, Utah</v>
      </c>
      <c r="II10" s="160"/>
      <c r="IJ10" s="159" t="str">
        <f t="shared" si="332"/>
        <v>Blaine, New York, New York</v>
      </c>
      <c r="IK10" s="160"/>
      <c r="IL10" s="159" t="str">
        <f t="shared" si="333"/>
        <v>Anacortes, Washington, Washington</v>
      </c>
      <c r="IM10" s="160"/>
      <c r="IN10" s="159" t="str">
        <f t="shared" si="334"/>
        <v>Anacortes, Washington, Washington</v>
      </c>
      <c r="IO10" s="160"/>
      <c r="IP10" s="159" t="str">
        <f t="shared" si="335"/>
        <v>Ferndale, Washington, Washington</v>
      </c>
      <c r="IQ10" s="160"/>
      <c r="IR10" s="159" t="str">
        <f t="shared" si="336"/>
        <v>Tacoma, Washington, Washington</v>
      </c>
      <c r="IS10" s="160"/>
      <c r="IT10" s="159" t="str">
        <f t="shared" si="337"/>
        <v>Newell, West Virginia, West Virginia</v>
      </c>
      <c r="IU10" s="160"/>
      <c r="IV10" s="159" t="str">
        <f t="shared" si="338"/>
        <v>Superior, Wisconsin, Wisconsin</v>
      </c>
      <c r="IW10" s="160"/>
      <c r="IX10" s="159" t="str">
        <f t="shared" si="339"/>
        <v>Sinclair, Wyoming, Wyoming</v>
      </c>
      <c r="IY10" s="160"/>
      <c r="IZ10" s="159" t="str">
        <f t="shared" si="340"/>
        <v>Cheyenne, Wyoming, Wyoming</v>
      </c>
      <c r="JA10" s="160"/>
      <c r="JB10" s="159" t="str">
        <f t="shared" si="341"/>
        <v>Casper, Wyoming, Wyoming</v>
      </c>
      <c r="JC10" s="160"/>
      <c r="JD10" s="159" t="str">
        <f t="shared" si="342"/>
        <v>Newcastle, Wyoming, Wyoming</v>
      </c>
      <c r="JE10" s="160"/>
      <c r="JF10" s="159" t="str">
        <f t="shared" si="343"/>
        <v>Evanston, Wyoming, Wyoming</v>
      </c>
      <c r="JG10" s="160"/>
    </row>
    <row r="11" spans="1:267" x14ac:dyDescent="0.35">
      <c r="A11" s="155">
        <v>9</v>
      </c>
      <c r="B11" s="152" t="s">
        <v>2165</v>
      </c>
      <c r="C11" s="110" t="s">
        <v>1979</v>
      </c>
      <c r="D11" s="159" t="str">
        <f t="shared" si="212"/>
        <v>New York, New York</v>
      </c>
      <c r="E11" s="160" t="s">
        <v>2263</v>
      </c>
      <c r="F11" s="159" t="str">
        <f t="shared" si="213"/>
        <v>Los Angeles, California</v>
      </c>
      <c r="G11" s="160" t="s">
        <v>2357</v>
      </c>
      <c r="H11" s="159" t="str">
        <f t="shared" si="214"/>
        <v>Chicago, Illinois</v>
      </c>
      <c r="I11" s="160" t="s">
        <v>2454</v>
      </c>
      <c r="J11" s="159" t="str">
        <f t="shared" si="215"/>
        <v>Houston, Texas</v>
      </c>
      <c r="K11" s="160" t="s">
        <v>2542</v>
      </c>
      <c r="L11" s="159" t="str">
        <f t="shared" si="216"/>
        <v>Phoenix, Arizona</v>
      </c>
      <c r="M11" s="160" t="s">
        <v>2624</v>
      </c>
      <c r="N11" s="159" t="str">
        <f t="shared" si="217"/>
        <v>Philadelphia, Pennsylvania</v>
      </c>
      <c r="O11" s="160" t="s">
        <v>2659</v>
      </c>
      <c r="P11" s="159" t="str">
        <f t="shared" si="218"/>
        <v>San Antonio, Texas</v>
      </c>
      <c r="Q11" s="160" t="s">
        <v>2825</v>
      </c>
      <c r="R11" s="159" t="str">
        <f t="shared" si="219"/>
        <v>San Diego, California</v>
      </c>
      <c r="S11" s="160" t="s">
        <v>2308</v>
      </c>
      <c r="T11" s="159" t="str">
        <f t="shared" si="220"/>
        <v>Dallas, Texas</v>
      </c>
      <c r="U11" s="160" t="s">
        <v>2260</v>
      </c>
      <c r="V11" s="159" t="str">
        <f t="shared" si="221"/>
        <v>San Jose, California</v>
      </c>
      <c r="W11" s="160"/>
      <c r="X11" s="159" t="str">
        <f t="shared" si="222"/>
        <v>Austin, Texas</v>
      </c>
      <c r="Y11" s="160"/>
      <c r="Z11" s="159" t="str">
        <f t="shared" si="223"/>
        <v>Jacksonville, Florida</v>
      </c>
      <c r="AA11" s="160"/>
      <c r="AB11" s="159" t="str">
        <f t="shared" si="224"/>
        <v>Fort Worth, Texas</v>
      </c>
      <c r="AC11" s="160"/>
      <c r="AD11" s="159" t="str">
        <f t="shared" si="225"/>
        <v>Columbus, Ohio</v>
      </c>
      <c r="AE11" s="160"/>
      <c r="AF11" s="159" t="str">
        <f t="shared" si="226"/>
        <v>Charlotte, North Carolina</v>
      </c>
      <c r="AG11" s="160"/>
      <c r="AH11" s="159" t="str">
        <f t="shared" si="227"/>
        <v>San Francisco, California</v>
      </c>
      <c r="AI11" s="160"/>
      <c r="AJ11" s="159" t="str">
        <f t="shared" si="228"/>
        <v>Indianapolis, Indiana</v>
      </c>
      <c r="AK11" s="160"/>
      <c r="AL11" s="159" t="str">
        <f t="shared" si="229"/>
        <v>Seattle, Washington</v>
      </c>
      <c r="AM11" s="160"/>
      <c r="AN11" s="159" t="str">
        <f t="shared" si="230"/>
        <v>Denver, Colorado</v>
      </c>
      <c r="AO11" s="160"/>
      <c r="AP11" s="159" t="str">
        <f t="shared" si="231"/>
        <v>Washington, D.C., Washington, D.C.</v>
      </c>
      <c r="AQ11" s="160"/>
      <c r="AR11" s="159" t="str">
        <f t="shared" si="232"/>
        <v>Boston, Massachusetts</v>
      </c>
      <c r="AS11" s="160"/>
      <c r="AT11" s="159" t="str">
        <f t="shared" si="233"/>
        <v>El Paso, Texas</v>
      </c>
      <c r="AU11" s="160"/>
      <c r="AV11" s="159" t="str">
        <f t="shared" si="234"/>
        <v>Nashville, Tennessee</v>
      </c>
      <c r="AW11" s="160"/>
      <c r="AX11" s="159" t="str">
        <f t="shared" si="235"/>
        <v>Detroit, Michigan</v>
      </c>
      <c r="AY11" s="160"/>
      <c r="AZ11" s="159" t="str">
        <f t="shared" si="236"/>
        <v>Oklahoma City, Oklahoma</v>
      </c>
      <c r="BA11" s="160"/>
      <c r="BB11" s="159" t="str">
        <f t="shared" si="237"/>
        <v>Portland, Oregon</v>
      </c>
      <c r="BC11" s="160"/>
      <c r="BD11" s="159" t="str">
        <f t="shared" si="238"/>
        <v>Las Vegas, Nevada</v>
      </c>
      <c r="BE11" s="160"/>
      <c r="BF11" s="159" t="str">
        <f t="shared" si="239"/>
        <v>Memphis, Tennessee</v>
      </c>
      <c r="BG11" s="160"/>
      <c r="BH11" s="159" t="e">
        <f t="shared" si="240"/>
        <v>#N/A</v>
      </c>
      <c r="BI11" s="160"/>
      <c r="BJ11" s="159" t="str">
        <f t="shared" si="241"/>
        <v>Baltimore, Maryland</v>
      </c>
      <c r="BK11" s="160"/>
      <c r="BL11" s="159" t="str">
        <f t="shared" si="242"/>
        <v>Milwaukee, Wisconsin</v>
      </c>
      <c r="BM11" s="160"/>
      <c r="BN11" s="159" t="str">
        <f t="shared" si="243"/>
        <v>Albuquerque, New Mexico</v>
      </c>
      <c r="BO11" s="160"/>
      <c r="BP11" s="159" t="str">
        <f t="shared" si="244"/>
        <v>Tucson, Arizona</v>
      </c>
      <c r="BQ11" s="160"/>
      <c r="BR11" s="159" t="str">
        <f t="shared" si="245"/>
        <v>Fresno, California</v>
      </c>
      <c r="BS11" s="160"/>
      <c r="BT11" s="159" t="str">
        <f t="shared" si="246"/>
        <v>Mesa, Arizona</v>
      </c>
      <c r="BU11" s="160"/>
      <c r="BV11" s="159" t="str">
        <f t="shared" si="247"/>
        <v>Sacramento, California</v>
      </c>
      <c r="BW11" s="160"/>
      <c r="BX11" s="159" t="str">
        <f t="shared" si="248"/>
        <v>Atlanta, Georgia</v>
      </c>
      <c r="BY11" s="160"/>
      <c r="BZ11" s="159" t="str">
        <f t="shared" si="249"/>
        <v>Kansas City, Missouri</v>
      </c>
      <c r="CA11" s="160"/>
      <c r="CB11" s="159" t="str">
        <f t="shared" si="250"/>
        <v>Colorado Springs, Colorado</v>
      </c>
      <c r="CC11" s="160"/>
      <c r="CD11" s="159" t="str">
        <f t="shared" si="251"/>
        <v>Omaha, Nebraska</v>
      </c>
      <c r="CE11" s="160"/>
      <c r="CF11" s="159" t="str">
        <f t="shared" si="252"/>
        <v>Raleigh, North Carolina</v>
      </c>
      <c r="CG11" s="160"/>
      <c r="CH11" s="159" t="str">
        <f t="shared" si="253"/>
        <v>Miami, Florida</v>
      </c>
      <c r="CI11" s="160"/>
      <c r="CJ11" s="159" t="str">
        <f t="shared" si="254"/>
        <v>Long Beach, California</v>
      </c>
      <c r="CK11" s="160"/>
      <c r="CL11" s="159" t="str">
        <f t="shared" si="255"/>
        <v>Virginia Beach, Virginia</v>
      </c>
      <c r="CM11" s="160"/>
      <c r="CN11" s="159" t="str">
        <f t="shared" si="256"/>
        <v>Oakland, California</v>
      </c>
      <c r="CO11" s="160"/>
      <c r="CP11" s="159" t="str">
        <f t="shared" si="257"/>
        <v>Minneapolis, Minnesota</v>
      </c>
      <c r="CQ11" s="160"/>
      <c r="CR11" s="159" t="str">
        <f t="shared" si="258"/>
        <v>Tulsa, Oklahoma</v>
      </c>
      <c r="CS11" s="160"/>
      <c r="CT11" s="159" t="str">
        <f t="shared" si="259"/>
        <v>Tampa, Florida</v>
      </c>
      <c r="CU11" s="160"/>
      <c r="CV11" s="159" t="str">
        <f t="shared" si="260"/>
        <v>Arlington, Texas</v>
      </c>
      <c r="CW11" s="160"/>
      <c r="CX11" s="159" t="str">
        <f t="shared" si="261"/>
        <v>New Orleans, Louisiana</v>
      </c>
      <c r="CY11" s="160"/>
      <c r="CZ11" s="159" t="str">
        <f t="shared" si="262"/>
        <v>Wichita, Kansas</v>
      </c>
      <c r="DA11" s="160"/>
      <c r="DB11" s="159" t="str">
        <f t="shared" si="263"/>
        <v>Bakersfield, California</v>
      </c>
      <c r="DC11" s="160"/>
      <c r="DD11" s="159" t="str">
        <f t="shared" si="264"/>
        <v>Cleveland, Ohio</v>
      </c>
      <c r="DE11" s="160"/>
      <c r="DF11" s="159" t="str">
        <f t="shared" si="265"/>
        <v>Aurora, Colorado</v>
      </c>
      <c r="DG11" s="160"/>
      <c r="DH11" s="159" t="str">
        <f t="shared" si="266"/>
        <v>Anaheim, California</v>
      </c>
      <c r="DI11" s="160"/>
      <c r="DJ11" s="159" t="str">
        <f t="shared" si="267"/>
        <v>Honolulu, Hawaii</v>
      </c>
      <c r="DK11" s="160"/>
      <c r="DL11" s="159" t="str">
        <f t="shared" si="268"/>
        <v>Santa Ana, California</v>
      </c>
      <c r="DM11" s="160"/>
      <c r="DN11" s="159" t="str">
        <f t="shared" si="269"/>
        <v>Riverside, California</v>
      </c>
      <c r="DO11" s="160"/>
      <c r="DP11" s="159" t="str">
        <f t="shared" si="270"/>
        <v>Corpus Christi, Texas</v>
      </c>
      <c r="DQ11" s="160"/>
      <c r="DR11" s="159" t="str">
        <f t="shared" si="271"/>
        <v>Lexington, Kentucky</v>
      </c>
      <c r="DS11" s="160"/>
      <c r="DT11" s="159" t="str">
        <f t="shared" si="272"/>
        <v>Henderson, Nevada</v>
      </c>
      <c r="DU11" s="160"/>
      <c r="DV11" s="159" t="str">
        <f t="shared" si="273"/>
        <v>Stockton, California</v>
      </c>
      <c r="DW11" s="160"/>
      <c r="DX11" s="159" t="str">
        <f t="shared" si="274"/>
        <v>Saint Paul, Minnesota</v>
      </c>
      <c r="DY11" s="160"/>
      <c r="DZ11" s="159" t="str">
        <f t="shared" si="275"/>
        <v>Cincinnati, Ohio</v>
      </c>
      <c r="EA11" s="160"/>
      <c r="EB11" s="159" t="str">
        <f t="shared" si="276"/>
        <v>St. Louis, Missouri</v>
      </c>
      <c r="EC11" s="160"/>
      <c r="ED11" s="159" t="str">
        <f t="shared" si="277"/>
        <v>Pittsburgh, Pennsylvania</v>
      </c>
      <c r="EE11" s="160"/>
      <c r="EF11" s="159" t="str">
        <f t="shared" si="278"/>
        <v>Linden, New Jersey, New Jersey</v>
      </c>
      <c r="EG11" s="160"/>
      <c r="EH11" s="159" t="str">
        <f t="shared" si="279"/>
        <v>Paulsboro, New Jersey, New Jersey</v>
      </c>
      <c r="EI11" s="160"/>
      <c r="EJ11" s="159" t="str">
        <f t="shared" si="280"/>
        <v>Artesia, New Mexico, New Mexico</v>
      </c>
      <c r="EK11" s="160"/>
      <c r="EL11" s="159" t="str">
        <f t="shared" si="281"/>
        <v>Continental Divide, New Mexico, New Mexico</v>
      </c>
      <c r="EM11" s="160"/>
      <c r="EN11" s="159" t="str">
        <f t="shared" si="282"/>
        <v>Mandan, North Dakota, North Dakota</v>
      </c>
      <c r="EO11" s="160"/>
      <c r="EP11" s="159" t="str">
        <f t="shared" si="283"/>
        <v>Dickinson, North Dakota, North Dakota</v>
      </c>
      <c r="EQ11" s="160"/>
      <c r="ER11" s="159" t="str">
        <f t="shared" si="284"/>
        <v>Lima, Ohio, Ohio</v>
      </c>
      <c r="ES11" s="160"/>
      <c r="ET11" s="159" t="str">
        <f t="shared" si="285"/>
        <v>Oregon, Ohio, Ohio</v>
      </c>
      <c r="EU11" s="160"/>
      <c r="EV11" s="159" t="str">
        <f t="shared" si="286"/>
        <v>Oregon, Ohio, Ohio</v>
      </c>
      <c r="EW11" s="160"/>
      <c r="EX11" s="159" t="str">
        <f t="shared" si="287"/>
        <v>Canton, Ohio, Ohio</v>
      </c>
      <c r="EY11" s="160"/>
      <c r="EZ11" s="159" t="str">
        <f t="shared" si="288"/>
        <v>Ponca City, Oklahoma, Oklahoma</v>
      </c>
      <c r="FA11" s="160"/>
      <c r="FB11" s="159" t="str">
        <f t="shared" si="289"/>
        <v>Ardmore, Oklahoma, Oklahoma</v>
      </c>
      <c r="FC11" s="160"/>
      <c r="FD11" s="159" t="str">
        <f t="shared" si="290"/>
        <v>Tulsa, Oklahoma, Oklahoma</v>
      </c>
      <c r="FE11" s="160"/>
      <c r="FF11" s="159" t="str">
        <f t="shared" si="291"/>
        <v>Wynnewood, Oklahoma, Oklahoma</v>
      </c>
      <c r="FG11" s="160"/>
      <c r="FH11" s="159" t="str">
        <f t="shared" si="292"/>
        <v>Tulsa, Oklahoma, Oklahoma</v>
      </c>
      <c r="FI11" s="160"/>
      <c r="FJ11" s="159" t="str">
        <f t="shared" si="293"/>
        <v>Philadelphia, Pennsylvania, Pennsylvania</v>
      </c>
      <c r="FK11" s="160"/>
      <c r="FL11" s="159" t="str">
        <f t="shared" si="294"/>
        <v>Marcus Hook, Pennsylvania, Pennsylvania</v>
      </c>
      <c r="FM11" s="160"/>
      <c r="FN11" s="159" t="str">
        <f t="shared" si="295"/>
        <v>Warren, Pennsylvania, Pennsylvania</v>
      </c>
      <c r="FO11" s="160"/>
      <c r="FP11" s="159" t="str">
        <f t="shared" si="296"/>
        <v>Bradford, Pennsylvania, Pennsylvania</v>
      </c>
      <c r="FQ11" s="160"/>
      <c r="FR11" s="159" t="str">
        <f t="shared" si="297"/>
        <v>Memphis, Tennessee, Tennessee</v>
      </c>
      <c r="FS11" s="160"/>
      <c r="FT11" s="159" t="str">
        <f t="shared" si="298"/>
        <v>Port Arthur, Texas, Texas</v>
      </c>
      <c r="FU11" s="160"/>
      <c r="FV11" s="159" t="str">
        <f t="shared" si="299"/>
        <v>Texas City, Texas, Texas</v>
      </c>
      <c r="FW11" s="160"/>
      <c r="FX11" s="159" t="str">
        <f t="shared" si="300"/>
        <v>Baytown, Texas, Texas</v>
      </c>
      <c r="FY11" s="160"/>
      <c r="FZ11" s="159" t="str">
        <f t="shared" si="301"/>
        <v>Beaumont, Texas, Texas</v>
      </c>
      <c r="GA11" s="160"/>
      <c r="GB11" s="159" t="str">
        <f t="shared" si="302"/>
        <v>Port Arthur, Texas, Texas</v>
      </c>
      <c r="GC11" s="160"/>
      <c r="GD11" s="159" t="str">
        <f t="shared" si="303"/>
        <v>Deer Park, Texas, Texas</v>
      </c>
      <c r="GE11" s="160"/>
      <c r="GF11" s="159" t="str">
        <f t="shared" si="304"/>
        <v>Corpus Christi, Texas, Texas</v>
      </c>
      <c r="GG11" s="160"/>
      <c r="GH11" s="159" t="str">
        <f t="shared" si="305"/>
        <v>Corpus Christi, Texas, Texas</v>
      </c>
      <c r="GI11" s="160"/>
      <c r="GJ11" s="159" t="str">
        <f t="shared" si="306"/>
        <v>Sweeny, Texas, Texas</v>
      </c>
      <c r="GK11" s="160"/>
      <c r="GL11" s="159" t="str">
        <f t="shared" si="307"/>
        <v>Houston, Texas, Texas</v>
      </c>
      <c r="GM11" s="160"/>
      <c r="GN11" s="159" t="str">
        <f t="shared" si="308"/>
        <v>Port Arthur, Texas, Texas</v>
      </c>
      <c r="GO11" s="160"/>
      <c r="GP11" s="159" t="str">
        <f t="shared" si="309"/>
        <v>Texas City, Texas, Texas</v>
      </c>
      <c r="GQ11" s="160"/>
      <c r="GR11" s="159" t="str">
        <f t="shared" si="310"/>
        <v>Houston, Texas, Texas</v>
      </c>
      <c r="GS11" s="160"/>
      <c r="GT11" s="159" t="str">
        <f t="shared" si="311"/>
        <v>Sunray, Texas, Texas</v>
      </c>
      <c r="GU11" s="160"/>
      <c r="GV11" s="159" t="str">
        <f t="shared" si="312"/>
        <v>Corpus Christi, Texas, Texas</v>
      </c>
      <c r="GW11" s="160"/>
      <c r="GX11" s="159" t="str">
        <f t="shared" si="313"/>
        <v>Borger, Texas, Texas</v>
      </c>
      <c r="GY11" s="160"/>
      <c r="GZ11" s="159" t="str">
        <f t="shared" si="314"/>
        <v>El Paso, Texas, Texas</v>
      </c>
      <c r="HA11" s="160"/>
      <c r="HB11" s="159" t="str">
        <f t="shared" si="315"/>
        <v>Pasadena, Texas, Texas</v>
      </c>
      <c r="HC11" s="160"/>
      <c r="HD11" s="159" t="str">
        <f t="shared" si="316"/>
        <v>Three Rivers, Texas, Texas</v>
      </c>
      <c r="HE11" s="160"/>
      <c r="HF11" s="159" t="str">
        <f t="shared" si="317"/>
        <v>Galena Park, Texas, Texas</v>
      </c>
      <c r="HG11" s="160"/>
      <c r="HH11" s="159" t="str">
        <f t="shared" si="318"/>
        <v>Tyler, Texas, Texas</v>
      </c>
      <c r="HI11" s="160"/>
      <c r="HJ11" s="159" t="str">
        <f t="shared" si="319"/>
        <v>Corpus Christi, Texas, Texas</v>
      </c>
      <c r="HK11" s="160"/>
      <c r="HL11" s="159" t="str">
        <f t="shared" si="320"/>
        <v>Big Spring, Texas, Texas</v>
      </c>
      <c r="HM11" s="160"/>
      <c r="HN11" s="159" t="str">
        <f t="shared" si="321"/>
        <v>Corpus Christi, Texas, Texas</v>
      </c>
      <c r="HO11" s="160"/>
      <c r="HP11" s="159" t="str">
        <f t="shared" si="322"/>
        <v>Corpus Christi, Texas, Texas</v>
      </c>
      <c r="HQ11" s="160"/>
      <c r="HR11" s="159" t="str">
        <f t="shared" si="323"/>
        <v>Channelview, Texas, Texas</v>
      </c>
      <c r="HS11" s="160"/>
      <c r="HT11" s="159" t="str">
        <f t="shared" si="324"/>
        <v>Houston, Texas, Texas</v>
      </c>
      <c r="HU11" s="160"/>
      <c r="HV11" s="159" t="str">
        <f t="shared" si="325"/>
        <v>San Antonio, Texas, Texas</v>
      </c>
      <c r="HW11" s="160"/>
      <c r="HX11" s="159" t="str">
        <f t="shared" si="326"/>
        <v>Nixon, Texas, Texas</v>
      </c>
      <c r="HY11" s="160"/>
      <c r="HZ11" s="159" t="str">
        <f t="shared" si="327"/>
        <v>Salt Lake City, Utah, Utah</v>
      </c>
      <c r="IA11" s="160"/>
      <c r="IB11" s="159" t="str">
        <f t="shared" si="328"/>
        <v>North Salt Lake, Utah, Utah</v>
      </c>
      <c r="IC11" s="160"/>
      <c r="ID11" s="159" t="str">
        <f t="shared" si="329"/>
        <v>Woods Cross, Utah, Utah</v>
      </c>
      <c r="IE11" s="160"/>
      <c r="IF11" s="159" t="str">
        <f t="shared" si="330"/>
        <v>North Salt Lake, Utah, Utah</v>
      </c>
      <c r="IG11" s="160"/>
      <c r="IH11" s="159" t="str">
        <f t="shared" si="331"/>
        <v>Woods Cross, Utah, Utah</v>
      </c>
      <c r="II11" s="160"/>
      <c r="IJ11" s="159" t="str">
        <f t="shared" si="332"/>
        <v>Blaine, New York, New York</v>
      </c>
      <c r="IK11" s="160"/>
      <c r="IL11" s="159" t="str">
        <f t="shared" si="333"/>
        <v>Anacortes, Washington, Washington</v>
      </c>
      <c r="IM11" s="160"/>
      <c r="IN11" s="159" t="str">
        <f t="shared" si="334"/>
        <v>Anacortes, Washington, Washington</v>
      </c>
      <c r="IO11" s="160"/>
      <c r="IP11" s="159" t="str">
        <f t="shared" si="335"/>
        <v>Ferndale, Washington, Washington</v>
      </c>
      <c r="IQ11" s="160"/>
      <c r="IR11" s="159" t="str">
        <f t="shared" si="336"/>
        <v>Tacoma, Washington, Washington</v>
      </c>
      <c r="IS11" s="160"/>
      <c r="IT11" s="159" t="str">
        <f t="shared" si="337"/>
        <v>Newell, West Virginia, West Virginia</v>
      </c>
      <c r="IU11" s="160"/>
      <c r="IV11" s="159" t="str">
        <f t="shared" si="338"/>
        <v>Superior, Wisconsin, Wisconsin</v>
      </c>
      <c r="IW11" s="160"/>
      <c r="IX11" s="159" t="str">
        <f t="shared" si="339"/>
        <v>Sinclair, Wyoming, Wyoming</v>
      </c>
      <c r="IY11" s="160"/>
      <c r="IZ11" s="159" t="str">
        <f t="shared" si="340"/>
        <v>Cheyenne, Wyoming, Wyoming</v>
      </c>
      <c r="JA11" s="160"/>
      <c r="JB11" s="159" t="str">
        <f t="shared" si="341"/>
        <v>Casper, Wyoming, Wyoming</v>
      </c>
      <c r="JC11" s="160"/>
      <c r="JD11" s="159" t="str">
        <f t="shared" si="342"/>
        <v>Newcastle, Wyoming, Wyoming</v>
      </c>
      <c r="JE11" s="160"/>
      <c r="JF11" s="159" t="str">
        <f t="shared" si="343"/>
        <v>Evanston, Wyoming, Wyoming</v>
      </c>
      <c r="JG11" s="160"/>
    </row>
    <row r="12" spans="1:267" x14ac:dyDescent="0.35">
      <c r="A12" s="155">
        <v>10</v>
      </c>
      <c r="B12" s="152" t="s">
        <v>2166</v>
      </c>
      <c r="C12" s="110" t="s">
        <v>1980</v>
      </c>
      <c r="D12" s="159" t="str">
        <f t="shared" si="212"/>
        <v>New York, New York</v>
      </c>
      <c r="E12" s="160" t="s">
        <v>2263</v>
      </c>
      <c r="F12" s="159" t="str">
        <f t="shared" si="213"/>
        <v>Los Angeles, California</v>
      </c>
      <c r="G12" s="160" t="s">
        <v>2358</v>
      </c>
      <c r="H12" s="159" t="str">
        <f t="shared" si="214"/>
        <v>Chicago, Illinois</v>
      </c>
      <c r="I12" s="160" t="s">
        <v>2455</v>
      </c>
      <c r="J12" s="159" t="str">
        <f t="shared" si="215"/>
        <v>Houston, Texas</v>
      </c>
      <c r="K12" s="160" t="s">
        <v>2543</v>
      </c>
      <c r="L12" s="159" t="str">
        <f t="shared" si="216"/>
        <v>Phoenix, Arizona</v>
      </c>
      <c r="M12" s="160" t="s">
        <v>2625</v>
      </c>
      <c r="N12" s="159" t="str">
        <f t="shared" si="217"/>
        <v>Philadelphia, Pennsylvania</v>
      </c>
      <c r="O12" s="160" t="s">
        <v>2659</v>
      </c>
      <c r="P12" s="159" t="str">
        <f t="shared" si="218"/>
        <v>San Antonio, Texas</v>
      </c>
      <c r="Q12" s="160" t="s">
        <v>2826</v>
      </c>
      <c r="R12" s="159" t="str">
        <f t="shared" si="219"/>
        <v>San Diego, California</v>
      </c>
      <c r="S12" s="160" t="s">
        <v>2908</v>
      </c>
      <c r="T12" s="159" t="str">
        <f t="shared" si="220"/>
        <v>Dallas, Texas</v>
      </c>
      <c r="U12" s="160" t="s">
        <v>2260</v>
      </c>
      <c r="V12" s="159" t="str">
        <f t="shared" si="221"/>
        <v>San Jose, California</v>
      </c>
      <c r="W12" s="160"/>
      <c r="X12" s="159" t="str">
        <f t="shared" si="222"/>
        <v>Austin, Texas</v>
      </c>
      <c r="Y12" s="160"/>
      <c r="Z12" s="159" t="str">
        <f t="shared" si="223"/>
        <v>Jacksonville, Florida</v>
      </c>
      <c r="AA12" s="160"/>
      <c r="AB12" s="159" t="str">
        <f t="shared" si="224"/>
        <v>Fort Worth, Texas</v>
      </c>
      <c r="AC12" s="160"/>
      <c r="AD12" s="159" t="str">
        <f t="shared" si="225"/>
        <v>Columbus, Ohio</v>
      </c>
      <c r="AE12" s="160"/>
      <c r="AF12" s="159" t="str">
        <f t="shared" si="226"/>
        <v>Charlotte, North Carolina</v>
      </c>
      <c r="AG12" s="160"/>
      <c r="AH12" s="159" t="str">
        <f t="shared" si="227"/>
        <v>San Francisco, California</v>
      </c>
      <c r="AI12" s="160"/>
      <c r="AJ12" s="159" t="str">
        <f t="shared" si="228"/>
        <v>Indianapolis, Indiana</v>
      </c>
      <c r="AK12" s="160"/>
      <c r="AL12" s="159" t="str">
        <f t="shared" si="229"/>
        <v>Seattle, Washington</v>
      </c>
      <c r="AM12" s="160"/>
      <c r="AN12" s="159" t="str">
        <f t="shared" si="230"/>
        <v>Denver, Colorado</v>
      </c>
      <c r="AO12" s="160"/>
      <c r="AP12" s="159" t="str">
        <f t="shared" si="231"/>
        <v>Washington, D.C., Washington, D.C.</v>
      </c>
      <c r="AQ12" s="160"/>
      <c r="AR12" s="159" t="str">
        <f t="shared" si="232"/>
        <v>Boston, Massachusetts</v>
      </c>
      <c r="AS12" s="160"/>
      <c r="AT12" s="159" t="str">
        <f t="shared" si="233"/>
        <v>El Paso, Texas</v>
      </c>
      <c r="AU12" s="160"/>
      <c r="AV12" s="159" t="str">
        <f t="shared" si="234"/>
        <v>Nashville, Tennessee</v>
      </c>
      <c r="AW12" s="160"/>
      <c r="AX12" s="159" t="str">
        <f t="shared" si="235"/>
        <v>Detroit, Michigan</v>
      </c>
      <c r="AY12" s="160"/>
      <c r="AZ12" s="159" t="str">
        <f t="shared" si="236"/>
        <v>Oklahoma City, Oklahoma</v>
      </c>
      <c r="BA12" s="160"/>
      <c r="BB12" s="159" t="str">
        <f t="shared" si="237"/>
        <v>Portland, Oregon</v>
      </c>
      <c r="BC12" s="160"/>
      <c r="BD12" s="159" t="str">
        <f t="shared" si="238"/>
        <v>Las Vegas, Nevada</v>
      </c>
      <c r="BE12" s="160"/>
      <c r="BF12" s="159" t="str">
        <f t="shared" si="239"/>
        <v>Memphis, Tennessee</v>
      </c>
      <c r="BG12" s="160"/>
      <c r="BH12" s="159" t="e">
        <f t="shared" si="240"/>
        <v>#N/A</v>
      </c>
      <c r="BI12" s="160"/>
      <c r="BJ12" s="159" t="str">
        <f t="shared" si="241"/>
        <v>Baltimore, Maryland</v>
      </c>
      <c r="BK12" s="160"/>
      <c r="BL12" s="159" t="str">
        <f t="shared" si="242"/>
        <v>Milwaukee, Wisconsin</v>
      </c>
      <c r="BM12" s="160"/>
      <c r="BN12" s="159" t="str">
        <f t="shared" si="243"/>
        <v>Albuquerque, New Mexico</v>
      </c>
      <c r="BO12" s="160"/>
      <c r="BP12" s="159" t="str">
        <f t="shared" si="244"/>
        <v>Tucson, Arizona</v>
      </c>
      <c r="BQ12" s="160"/>
      <c r="BR12" s="159" t="str">
        <f t="shared" si="245"/>
        <v>Fresno, California</v>
      </c>
      <c r="BS12" s="160"/>
      <c r="BT12" s="159" t="str">
        <f t="shared" si="246"/>
        <v>Mesa, Arizona</v>
      </c>
      <c r="BU12" s="160"/>
      <c r="BV12" s="159" t="str">
        <f t="shared" si="247"/>
        <v>Sacramento, California</v>
      </c>
      <c r="BW12" s="160"/>
      <c r="BX12" s="159" t="str">
        <f t="shared" si="248"/>
        <v>Atlanta, Georgia</v>
      </c>
      <c r="BY12" s="160"/>
      <c r="BZ12" s="159" t="str">
        <f t="shared" si="249"/>
        <v>Kansas City, Missouri</v>
      </c>
      <c r="CA12" s="160"/>
      <c r="CB12" s="159" t="str">
        <f t="shared" si="250"/>
        <v>Colorado Springs, Colorado</v>
      </c>
      <c r="CC12" s="160"/>
      <c r="CD12" s="159" t="str">
        <f t="shared" si="251"/>
        <v>Omaha, Nebraska</v>
      </c>
      <c r="CE12" s="160"/>
      <c r="CF12" s="159" t="str">
        <f t="shared" si="252"/>
        <v>Raleigh, North Carolina</v>
      </c>
      <c r="CG12" s="160"/>
      <c r="CH12" s="159" t="str">
        <f t="shared" si="253"/>
        <v>Miami, Florida</v>
      </c>
      <c r="CI12" s="160"/>
      <c r="CJ12" s="159" t="str">
        <f t="shared" si="254"/>
        <v>Long Beach, California</v>
      </c>
      <c r="CK12" s="160"/>
      <c r="CL12" s="159" t="str">
        <f t="shared" si="255"/>
        <v>Virginia Beach, Virginia</v>
      </c>
      <c r="CM12" s="160"/>
      <c r="CN12" s="159" t="str">
        <f t="shared" si="256"/>
        <v>Oakland, California</v>
      </c>
      <c r="CO12" s="160"/>
      <c r="CP12" s="159" t="str">
        <f t="shared" si="257"/>
        <v>Minneapolis, Minnesota</v>
      </c>
      <c r="CQ12" s="160"/>
      <c r="CR12" s="159" t="str">
        <f t="shared" si="258"/>
        <v>Tulsa, Oklahoma</v>
      </c>
      <c r="CS12" s="160"/>
      <c r="CT12" s="159" t="str">
        <f t="shared" si="259"/>
        <v>Tampa, Florida</v>
      </c>
      <c r="CU12" s="160"/>
      <c r="CV12" s="159" t="str">
        <f t="shared" si="260"/>
        <v>Arlington, Texas</v>
      </c>
      <c r="CW12" s="160"/>
      <c r="CX12" s="159" t="str">
        <f t="shared" si="261"/>
        <v>New Orleans, Louisiana</v>
      </c>
      <c r="CY12" s="160"/>
      <c r="CZ12" s="159" t="str">
        <f t="shared" si="262"/>
        <v>Wichita, Kansas</v>
      </c>
      <c r="DA12" s="160"/>
      <c r="DB12" s="159" t="str">
        <f t="shared" si="263"/>
        <v>Bakersfield, California</v>
      </c>
      <c r="DC12" s="160"/>
      <c r="DD12" s="159" t="str">
        <f t="shared" si="264"/>
        <v>Cleveland, Ohio</v>
      </c>
      <c r="DE12" s="160"/>
      <c r="DF12" s="159" t="str">
        <f t="shared" si="265"/>
        <v>Aurora, Colorado</v>
      </c>
      <c r="DG12" s="160"/>
      <c r="DH12" s="159" t="str">
        <f t="shared" si="266"/>
        <v>Anaheim, California</v>
      </c>
      <c r="DI12" s="160"/>
      <c r="DJ12" s="159" t="str">
        <f t="shared" si="267"/>
        <v>Honolulu, Hawaii</v>
      </c>
      <c r="DK12" s="160"/>
      <c r="DL12" s="159" t="str">
        <f t="shared" si="268"/>
        <v>Santa Ana, California</v>
      </c>
      <c r="DM12" s="160"/>
      <c r="DN12" s="159" t="str">
        <f t="shared" si="269"/>
        <v>Riverside, California</v>
      </c>
      <c r="DO12" s="160"/>
      <c r="DP12" s="159" t="str">
        <f t="shared" si="270"/>
        <v>Corpus Christi, Texas</v>
      </c>
      <c r="DQ12" s="160"/>
      <c r="DR12" s="159" t="str">
        <f t="shared" si="271"/>
        <v>Lexington, Kentucky</v>
      </c>
      <c r="DS12" s="160"/>
      <c r="DT12" s="159" t="str">
        <f t="shared" si="272"/>
        <v>Henderson, Nevada</v>
      </c>
      <c r="DU12" s="160"/>
      <c r="DV12" s="159" t="str">
        <f t="shared" si="273"/>
        <v>Stockton, California</v>
      </c>
      <c r="DW12" s="160"/>
      <c r="DX12" s="159" t="str">
        <f t="shared" si="274"/>
        <v>Saint Paul, Minnesota</v>
      </c>
      <c r="DY12" s="160"/>
      <c r="DZ12" s="159" t="str">
        <f t="shared" si="275"/>
        <v>Cincinnati, Ohio</v>
      </c>
      <c r="EA12" s="160"/>
      <c r="EB12" s="159" t="str">
        <f t="shared" si="276"/>
        <v>St. Louis, Missouri</v>
      </c>
      <c r="EC12" s="160"/>
      <c r="ED12" s="159" t="str">
        <f t="shared" si="277"/>
        <v>Pittsburgh, Pennsylvania</v>
      </c>
      <c r="EE12" s="160"/>
      <c r="EF12" s="159" t="str">
        <f t="shared" si="278"/>
        <v>Linden, New Jersey, New Jersey</v>
      </c>
      <c r="EG12" s="160"/>
      <c r="EH12" s="159" t="str">
        <f t="shared" si="279"/>
        <v>Paulsboro, New Jersey, New Jersey</v>
      </c>
      <c r="EI12" s="160"/>
      <c r="EJ12" s="159" t="str">
        <f t="shared" si="280"/>
        <v>Artesia, New Mexico, New Mexico</v>
      </c>
      <c r="EK12" s="160"/>
      <c r="EL12" s="159" t="str">
        <f t="shared" si="281"/>
        <v>Continental Divide, New Mexico, New Mexico</v>
      </c>
      <c r="EM12" s="160"/>
      <c r="EN12" s="159" t="str">
        <f t="shared" si="282"/>
        <v>Mandan, North Dakota, North Dakota</v>
      </c>
      <c r="EO12" s="160"/>
      <c r="EP12" s="159" t="str">
        <f t="shared" si="283"/>
        <v>Dickinson, North Dakota, North Dakota</v>
      </c>
      <c r="EQ12" s="160"/>
      <c r="ER12" s="159" t="str">
        <f t="shared" si="284"/>
        <v>Lima, Ohio, Ohio</v>
      </c>
      <c r="ES12" s="160"/>
      <c r="ET12" s="159" t="str">
        <f t="shared" si="285"/>
        <v>Oregon, Ohio, Ohio</v>
      </c>
      <c r="EU12" s="160"/>
      <c r="EV12" s="159" t="str">
        <f t="shared" si="286"/>
        <v>Oregon, Ohio, Ohio</v>
      </c>
      <c r="EW12" s="160"/>
      <c r="EX12" s="159" t="str">
        <f t="shared" si="287"/>
        <v>Canton, Ohio, Ohio</v>
      </c>
      <c r="EY12" s="160"/>
      <c r="EZ12" s="159" t="str">
        <f t="shared" si="288"/>
        <v>Ponca City, Oklahoma, Oklahoma</v>
      </c>
      <c r="FA12" s="160"/>
      <c r="FB12" s="159" t="str">
        <f t="shared" si="289"/>
        <v>Ardmore, Oklahoma, Oklahoma</v>
      </c>
      <c r="FC12" s="160"/>
      <c r="FD12" s="159" t="str">
        <f t="shared" si="290"/>
        <v>Tulsa, Oklahoma, Oklahoma</v>
      </c>
      <c r="FE12" s="160"/>
      <c r="FF12" s="159" t="str">
        <f t="shared" si="291"/>
        <v>Wynnewood, Oklahoma, Oklahoma</v>
      </c>
      <c r="FG12" s="160"/>
      <c r="FH12" s="159" t="str">
        <f t="shared" si="292"/>
        <v>Tulsa, Oklahoma, Oklahoma</v>
      </c>
      <c r="FI12" s="160"/>
      <c r="FJ12" s="159" t="str">
        <f t="shared" si="293"/>
        <v>Philadelphia, Pennsylvania, Pennsylvania</v>
      </c>
      <c r="FK12" s="160"/>
      <c r="FL12" s="159" t="str">
        <f t="shared" si="294"/>
        <v>Marcus Hook, Pennsylvania, Pennsylvania</v>
      </c>
      <c r="FM12" s="160"/>
      <c r="FN12" s="159" t="str">
        <f t="shared" si="295"/>
        <v>Warren, Pennsylvania, Pennsylvania</v>
      </c>
      <c r="FO12" s="160"/>
      <c r="FP12" s="159" t="str">
        <f t="shared" si="296"/>
        <v>Bradford, Pennsylvania, Pennsylvania</v>
      </c>
      <c r="FQ12" s="160"/>
      <c r="FR12" s="159" t="str">
        <f t="shared" si="297"/>
        <v>Memphis, Tennessee, Tennessee</v>
      </c>
      <c r="FS12" s="160"/>
      <c r="FT12" s="159" t="str">
        <f t="shared" si="298"/>
        <v>Port Arthur, Texas, Texas</v>
      </c>
      <c r="FU12" s="160"/>
      <c r="FV12" s="159" t="str">
        <f t="shared" si="299"/>
        <v>Texas City, Texas, Texas</v>
      </c>
      <c r="FW12" s="160"/>
      <c r="FX12" s="159" t="str">
        <f t="shared" si="300"/>
        <v>Baytown, Texas, Texas</v>
      </c>
      <c r="FY12" s="160"/>
      <c r="FZ12" s="159" t="str">
        <f t="shared" si="301"/>
        <v>Beaumont, Texas, Texas</v>
      </c>
      <c r="GA12" s="160"/>
      <c r="GB12" s="159" t="str">
        <f t="shared" si="302"/>
        <v>Port Arthur, Texas, Texas</v>
      </c>
      <c r="GC12" s="160"/>
      <c r="GD12" s="159" t="str">
        <f t="shared" si="303"/>
        <v>Deer Park, Texas, Texas</v>
      </c>
      <c r="GE12" s="160"/>
      <c r="GF12" s="159" t="str">
        <f t="shared" si="304"/>
        <v>Corpus Christi, Texas, Texas</v>
      </c>
      <c r="GG12" s="160"/>
      <c r="GH12" s="159" t="str">
        <f t="shared" si="305"/>
        <v>Corpus Christi, Texas, Texas</v>
      </c>
      <c r="GI12" s="160"/>
      <c r="GJ12" s="159" t="str">
        <f t="shared" si="306"/>
        <v>Sweeny, Texas, Texas</v>
      </c>
      <c r="GK12" s="160"/>
      <c r="GL12" s="159" t="str">
        <f t="shared" si="307"/>
        <v>Houston, Texas, Texas</v>
      </c>
      <c r="GM12" s="160"/>
      <c r="GN12" s="159" t="str">
        <f t="shared" si="308"/>
        <v>Port Arthur, Texas, Texas</v>
      </c>
      <c r="GO12" s="160"/>
      <c r="GP12" s="159" t="str">
        <f t="shared" si="309"/>
        <v>Texas City, Texas, Texas</v>
      </c>
      <c r="GQ12" s="160"/>
      <c r="GR12" s="159" t="str">
        <f t="shared" si="310"/>
        <v>Houston, Texas, Texas</v>
      </c>
      <c r="GS12" s="160"/>
      <c r="GT12" s="159" t="str">
        <f t="shared" si="311"/>
        <v>Sunray, Texas, Texas</v>
      </c>
      <c r="GU12" s="160"/>
      <c r="GV12" s="159" t="str">
        <f t="shared" si="312"/>
        <v>Corpus Christi, Texas, Texas</v>
      </c>
      <c r="GW12" s="160"/>
      <c r="GX12" s="159" t="str">
        <f t="shared" si="313"/>
        <v>Borger, Texas, Texas</v>
      </c>
      <c r="GY12" s="160"/>
      <c r="GZ12" s="159" t="str">
        <f t="shared" si="314"/>
        <v>El Paso, Texas, Texas</v>
      </c>
      <c r="HA12" s="160"/>
      <c r="HB12" s="159" t="str">
        <f t="shared" si="315"/>
        <v>Pasadena, Texas, Texas</v>
      </c>
      <c r="HC12" s="160"/>
      <c r="HD12" s="159" t="str">
        <f t="shared" si="316"/>
        <v>Three Rivers, Texas, Texas</v>
      </c>
      <c r="HE12" s="160"/>
      <c r="HF12" s="159" t="str">
        <f t="shared" si="317"/>
        <v>Galena Park, Texas, Texas</v>
      </c>
      <c r="HG12" s="160"/>
      <c r="HH12" s="159" t="str">
        <f t="shared" si="318"/>
        <v>Tyler, Texas, Texas</v>
      </c>
      <c r="HI12" s="160"/>
      <c r="HJ12" s="159" t="str">
        <f t="shared" si="319"/>
        <v>Corpus Christi, Texas, Texas</v>
      </c>
      <c r="HK12" s="160"/>
      <c r="HL12" s="159" t="str">
        <f t="shared" si="320"/>
        <v>Big Spring, Texas, Texas</v>
      </c>
      <c r="HM12" s="160"/>
      <c r="HN12" s="159" t="str">
        <f t="shared" si="321"/>
        <v>Corpus Christi, Texas, Texas</v>
      </c>
      <c r="HO12" s="160"/>
      <c r="HP12" s="159" t="str">
        <f t="shared" si="322"/>
        <v>Corpus Christi, Texas, Texas</v>
      </c>
      <c r="HQ12" s="160"/>
      <c r="HR12" s="159" t="str">
        <f t="shared" si="323"/>
        <v>Channelview, Texas, Texas</v>
      </c>
      <c r="HS12" s="160"/>
      <c r="HT12" s="159" t="str">
        <f t="shared" si="324"/>
        <v>Houston, Texas, Texas</v>
      </c>
      <c r="HU12" s="160"/>
      <c r="HV12" s="159" t="str">
        <f t="shared" si="325"/>
        <v>San Antonio, Texas, Texas</v>
      </c>
      <c r="HW12" s="160"/>
      <c r="HX12" s="159" t="str">
        <f t="shared" si="326"/>
        <v>Nixon, Texas, Texas</v>
      </c>
      <c r="HY12" s="160"/>
      <c r="HZ12" s="159" t="str">
        <f t="shared" si="327"/>
        <v>Salt Lake City, Utah, Utah</v>
      </c>
      <c r="IA12" s="160"/>
      <c r="IB12" s="159" t="str">
        <f t="shared" si="328"/>
        <v>North Salt Lake, Utah, Utah</v>
      </c>
      <c r="IC12" s="160"/>
      <c r="ID12" s="159" t="str">
        <f t="shared" si="329"/>
        <v>Woods Cross, Utah, Utah</v>
      </c>
      <c r="IE12" s="160"/>
      <c r="IF12" s="159" t="str">
        <f t="shared" si="330"/>
        <v>North Salt Lake, Utah, Utah</v>
      </c>
      <c r="IG12" s="160"/>
      <c r="IH12" s="159" t="str">
        <f t="shared" si="331"/>
        <v>Woods Cross, Utah, Utah</v>
      </c>
      <c r="II12" s="160"/>
      <c r="IJ12" s="159" t="str">
        <f t="shared" si="332"/>
        <v>Blaine, New York, New York</v>
      </c>
      <c r="IK12" s="160"/>
      <c r="IL12" s="159" t="str">
        <f t="shared" si="333"/>
        <v>Anacortes, Washington, Washington</v>
      </c>
      <c r="IM12" s="160"/>
      <c r="IN12" s="159" t="str">
        <f t="shared" si="334"/>
        <v>Anacortes, Washington, Washington</v>
      </c>
      <c r="IO12" s="160"/>
      <c r="IP12" s="159" t="str">
        <f t="shared" si="335"/>
        <v>Ferndale, Washington, Washington</v>
      </c>
      <c r="IQ12" s="160"/>
      <c r="IR12" s="159" t="str">
        <f t="shared" si="336"/>
        <v>Tacoma, Washington, Washington</v>
      </c>
      <c r="IS12" s="160"/>
      <c r="IT12" s="159" t="str">
        <f t="shared" si="337"/>
        <v>Newell, West Virginia, West Virginia</v>
      </c>
      <c r="IU12" s="160"/>
      <c r="IV12" s="159" t="str">
        <f t="shared" si="338"/>
        <v>Superior, Wisconsin, Wisconsin</v>
      </c>
      <c r="IW12" s="160"/>
      <c r="IX12" s="159" t="str">
        <f t="shared" si="339"/>
        <v>Sinclair, Wyoming, Wyoming</v>
      </c>
      <c r="IY12" s="160"/>
      <c r="IZ12" s="159" t="str">
        <f t="shared" si="340"/>
        <v>Cheyenne, Wyoming, Wyoming</v>
      </c>
      <c r="JA12" s="160"/>
      <c r="JB12" s="159" t="str">
        <f t="shared" si="341"/>
        <v>Casper, Wyoming, Wyoming</v>
      </c>
      <c r="JC12" s="160"/>
      <c r="JD12" s="159" t="str">
        <f t="shared" si="342"/>
        <v>Newcastle, Wyoming, Wyoming</v>
      </c>
      <c r="JE12" s="160"/>
      <c r="JF12" s="159" t="str">
        <f t="shared" si="343"/>
        <v>Evanston, Wyoming, Wyoming</v>
      </c>
      <c r="JG12" s="160"/>
    </row>
    <row r="13" spans="1:267" x14ac:dyDescent="0.35">
      <c r="A13" s="155">
        <v>11</v>
      </c>
      <c r="B13" s="152" t="s">
        <v>2167</v>
      </c>
      <c r="C13" s="110" t="s">
        <v>1981</v>
      </c>
      <c r="D13" s="159" t="str">
        <f t="shared" si="212"/>
        <v>New York, New York</v>
      </c>
      <c r="E13" s="160" t="s">
        <v>2264</v>
      </c>
      <c r="F13" s="159" t="str">
        <f t="shared" si="213"/>
        <v>Los Angeles, California</v>
      </c>
      <c r="G13" s="160" t="s">
        <v>2359</v>
      </c>
      <c r="H13" s="159" t="str">
        <f t="shared" si="214"/>
        <v>Chicago, Illinois</v>
      </c>
      <c r="I13" s="160" t="s">
        <v>2456</v>
      </c>
      <c r="J13" s="159" t="str">
        <f t="shared" si="215"/>
        <v>Houston, Texas</v>
      </c>
      <c r="K13" s="160" t="s">
        <v>2711</v>
      </c>
      <c r="L13" s="159" t="str">
        <f t="shared" si="216"/>
        <v>Phoenix, Arizona</v>
      </c>
      <c r="M13" s="160" t="s">
        <v>2626</v>
      </c>
      <c r="N13" s="159" t="str">
        <f t="shared" si="217"/>
        <v>Philadelphia, Pennsylvania</v>
      </c>
      <c r="O13" s="160" t="s">
        <v>2738</v>
      </c>
      <c r="P13" s="159" t="str">
        <f t="shared" si="218"/>
        <v>San Antonio, Texas</v>
      </c>
      <c r="Q13" s="160" t="s">
        <v>2827</v>
      </c>
      <c r="R13" s="159" t="str">
        <f t="shared" si="219"/>
        <v>San Diego, California</v>
      </c>
      <c r="S13" s="160" t="s">
        <v>2368</v>
      </c>
      <c r="T13" s="159" t="str">
        <f t="shared" si="220"/>
        <v>Dallas, Texas</v>
      </c>
      <c r="U13" s="160" t="s">
        <v>2260</v>
      </c>
      <c r="V13" s="159" t="str">
        <f t="shared" si="221"/>
        <v>San Jose, California</v>
      </c>
      <c r="W13" s="160"/>
      <c r="X13" s="159" t="str">
        <f t="shared" si="222"/>
        <v>Austin, Texas</v>
      </c>
      <c r="Y13" s="160"/>
      <c r="Z13" s="159" t="str">
        <f t="shared" si="223"/>
        <v>Jacksonville, Florida</v>
      </c>
      <c r="AA13" s="160"/>
      <c r="AB13" s="159" t="str">
        <f t="shared" si="224"/>
        <v>Fort Worth, Texas</v>
      </c>
      <c r="AC13" s="160"/>
      <c r="AD13" s="159" t="str">
        <f t="shared" si="225"/>
        <v>Columbus, Ohio</v>
      </c>
      <c r="AE13" s="160"/>
      <c r="AF13" s="159" t="str">
        <f t="shared" si="226"/>
        <v>Charlotte, North Carolina</v>
      </c>
      <c r="AG13" s="160"/>
      <c r="AH13" s="159" t="str">
        <f t="shared" si="227"/>
        <v>San Francisco, California</v>
      </c>
      <c r="AI13" s="160"/>
      <c r="AJ13" s="159" t="str">
        <f t="shared" si="228"/>
        <v>Indianapolis, Indiana</v>
      </c>
      <c r="AK13" s="160"/>
      <c r="AL13" s="159" t="str">
        <f t="shared" si="229"/>
        <v>Seattle, Washington</v>
      </c>
      <c r="AM13" s="160"/>
      <c r="AN13" s="159" t="str">
        <f t="shared" si="230"/>
        <v>Denver, Colorado</v>
      </c>
      <c r="AO13" s="160"/>
      <c r="AP13" s="159" t="str">
        <f t="shared" si="231"/>
        <v>Washington, D.C., Washington, D.C.</v>
      </c>
      <c r="AQ13" s="160"/>
      <c r="AR13" s="159" t="str">
        <f t="shared" si="232"/>
        <v>Boston, Massachusetts</v>
      </c>
      <c r="AS13" s="160"/>
      <c r="AT13" s="159" t="str">
        <f t="shared" si="233"/>
        <v>El Paso, Texas</v>
      </c>
      <c r="AU13" s="160"/>
      <c r="AV13" s="159" t="str">
        <f t="shared" si="234"/>
        <v>Nashville, Tennessee</v>
      </c>
      <c r="AW13" s="160"/>
      <c r="AX13" s="159" t="str">
        <f t="shared" si="235"/>
        <v>Detroit, Michigan</v>
      </c>
      <c r="AY13" s="160"/>
      <c r="AZ13" s="159" t="str">
        <f t="shared" si="236"/>
        <v>Oklahoma City, Oklahoma</v>
      </c>
      <c r="BA13" s="160"/>
      <c r="BB13" s="159" t="str">
        <f t="shared" si="237"/>
        <v>Portland, Oregon</v>
      </c>
      <c r="BC13" s="160"/>
      <c r="BD13" s="159" t="str">
        <f t="shared" si="238"/>
        <v>Las Vegas, Nevada</v>
      </c>
      <c r="BE13" s="160"/>
      <c r="BF13" s="159" t="str">
        <f t="shared" si="239"/>
        <v>Memphis, Tennessee</v>
      </c>
      <c r="BG13" s="160"/>
      <c r="BH13" s="159" t="e">
        <f t="shared" si="240"/>
        <v>#N/A</v>
      </c>
      <c r="BI13" s="160"/>
      <c r="BJ13" s="159" t="str">
        <f t="shared" si="241"/>
        <v>Baltimore, Maryland</v>
      </c>
      <c r="BK13" s="160"/>
      <c r="BL13" s="159" t="str">
        <f t="shared" si="242"/>
        <v>Milwaukee, Wisconsin</v>
      </c>
      <c r="BM13" s="160"/>
      <c r="BN13" s="159" t="str">
        <f t="shared" si="243"/>
        <v>Albuquerque, New Mexico</v>
      </c>
      <c r="BO13" s="160"/>
      <c r="BP13" s="159" t="str">
        <f t="shared" si="244"/>
        <v>Tucson, Arizona</v>
      </c>
      <c r="BQ13" s="160"/>
      <c r="BR13" s="159" t="str">
        <f t="shared" si="245"/>
        <v>Fresno, California</v>
      </c>
      <c r="BS13" s="160"/>
      <c r="BT13" s="159" t="str">
        <f t="shared" si="246"/>
        <v>Mesa, Arizona</v>
      </c>
      <c r="BU13" s="160"/>
      <c r="BV13" s="159" t="str">
        <f t="shared" si="247"/>
        <v>Sacramento, California</v>
      </c>
      <c r="BW13" s="160"/>
      <c r="BX13" s="159" t="str">
        <f t="shared" si="248"/>
        <v>Atlanta, Georgia</v>
      </c>
      <c r="BY13" s="160"/>
      <c r="BZ13" s="159" t="str">
        <f t="shared" si="249"/>
        <v>Kansas City, Missouri</v>
      </c>
      <c r="CA13" s="160"/>
      <c r="CB13" s="159" t="str">
        <f t="shared" si="250"/>
        <v>Colorado Springs, Colorado</v>
      </c>
      <c r="CC13" s="160"/>
      <c r="CD13" s="159" t="str">
        <f t="shared" si="251"/>
        <v>Omaha, Nebraska</v>
      </c>
      <c r="CE13" s="160"/>
      <c r="CF13" s="159" t="str">
        <f t="shared" si="252"/>
        <v>Raleigh, North Carolina</v>
      </c>
      <c r="CG13" s="160"/>
      <c r="CH13" s="159" t="str">
        <f t="shared" si="253"/>
        <v>Miami, Florida</v>
      </c>
      <c r="CI13" s="160"/>
      <c r="CJ13" s="159" t="str">
        <f t="shared" si="254"/>
        <v>Long Beach, California</v>
      </c>
      <c r="CK13" s="160"/>
      <c r="CL13" s="159" t="str">
        <f t="shared" si="255"/>
        <v>Virginia Beach, Virginia</v>
      </c>
      <c r="CM13" s="160"/>
      <c r="CN13" s="159" t="str">
        <f t="shared" si="256"/>
        <v>Oakland, California</v>
      </c>
      <c r="CO13" s="160"/>
      <c r="CP13" s="159" t="str">
        <f t="shared" si="257"/>
        <v>Minneapolis, Minnesota</v>
      </c>
      <c r="CQ13" s="160"/>
      <c r="CR13" s="159" t="str">
        <f t="shared" si="258"/>
        <v>Tulsa, Oklahoma</v>
      </c>
      <c r="CS13" s="160"/>
      <c r="CT13" s="159" t="str">
        <f t="shared" si="259"/>
        <v>Tampa, Florida</v>
      </c>
      <c r="CU13" s="160"/>
      <c r="CV13" s="159" t="str">
        <f t="shared" si="260"/>
        <v>Arlington, Texas</v>
      </c>
      <c r="CW13" s="160"/>
      <c r="CX13" s="159" t="str">
        <f t="shared" si="261"/>
        <v>New Orleans, Louisiana</v>
      </c>
      <c r="CY13" s="160"/>
      <c r="CZ13" s="159" t="str">
        <f t="shared" si="262"/>
        <v>Wichita, Kansas</v>
      </c>
      <c r="DA13" s="160"/>
      <c r="DB13" s="159" t="str">
        <f t="shared" si="263"/>
        <v>Bakersfield, California</v>
      </c>
      <c r="DC13" s="160"/>
      <c r="DD13" s="159" t="str">
        <f t="shared" si="264"/>
        <v>Cleveland, Ohio</v>
      </c>
      <c r="DE13" s="160"/>
      <c r="DF13" s="159" t="str">
        <f t="shared" si="265"/>
        <v>Aurora, Colorado</v>
      </c>
      <c r="DG13" s="160"/>
      <c r="DH13" s="159" t="str">
        <f t="shared" si="266"/>
        <v>Anaheim, California</v>
      </c>
      <c r="DI13" s="160"/>
      <c r="DJ13" s="159" t="str">
        <f t="shared" si="267"/>
        <v>Honolulu, Hawaii</v>
      </c>
      <c r="DK13" s="160"/>
      <c r="DL13" s="159" t="str">
        <f t="shared" si="268"/>
        <v>Santa Ana, California</v>
      </c>
      <c r="DM13" s="160"/>
      <c r="DN13" s="159" t="str">
        <f t="shared" si="269"/>
        <v>Riverside, California</v>
      </c>
      <c r="DO13" s="160"/>
      <c r="DP13" s="159" t="str">
        <f t="shared" si="270"/>
        <v>Corpus Christi, Texas</v>
      </c>
      <c r="DQ13" s="160"/>
      <c r="DR13" s="159" t="str">
        <f t="shared" si="271"/>
        <v>Lexington, Kentucky</v>
      </c>
      <c r="DS13" s="160"/>
      <c r="DT13" s="159" t="str">
        <f t="shared" si="272"/>
        <v>Henderson, Nevada</v>
      </c>
      <c r="DU13" s="160"/>
      <c r="DV13" s="159" t="str">
        <f t="shared" si="273"/>
        <v>Stockton, California</v>
      </c>
      <c r="DW13" s="160"/>
      <c r="DX13" s="159" t="str">
        <f t="shared" si="274"/>
        <v>Saint Paul, Minnesota</v>
      </c>
      <c r="DY13" s="160"/>
      <c r="DZ13" s="159" t="str">
        <f t="shared" si="275"/>
        <v>Cincinnati, Ohio</v>
      </c>
      <c r="EA13" s="160"/>
      <c r="EB13" s="159" t="str">
        <f t="shared" si="276"/>
        <v>St. Louis, Missouri</v>
      </c>
      <c r="EC13" s="160"/>
      <c r="ED13" s="159" t="str">
        <f t="shared" si="277"/>
        <v>Pittsburgh, Pennsylvania</v>
      </c>
      <c r="EE13" s="160"/>
      <c r="EF13" s="159" t="str">
        <f t="shared" si="278"/>
        <v>Linden, New Jersey, New Jersey</v>
      </c>
      <c r="EG13" s="160"/>
      <c r="EH13" s="159" t="str">
        <f t="shared" si="279"/>
        <v>Paulsboro, New Jersey, New Jersey</v>
      </c>
      <c r="EI13" s="160"/>
      <c r="EJ13" s="159" t="str">
        <f t="shared" si="280"/>
        <v>Artesia, New Mexico, New Mexico</v>
      </c>
      <c r="EK13" s="160"/>
      <c r="EL13" s="159" t="str">
        <f t="shared" si="281"/>
        <v>Continental Divide, New Mexico, New Mexico</v>
      </c>
      <c r="EM13" s="160"/>
      <c r="EN13" s="159" t="str">
        <f t="shared" si="282"/>
        <v>Mandan, North Dakota, North Dakota</v>
      </c>
      <c r="EO13" s="160"/>
      <c r="EP13" s="159" t="str">
        <f t="shared" si="283"/>
        <v>Dickinson, North Dakota, North Dakota</v>
      </c>
      <c r="EQ13" s="160"/>
      <c r="ER13" s="159" t="str">
        <f t="shared" si="284"/>
        <v>Lima, Ohio, Ohio</v>
      </c>
      <c r="ES13" s="160"/>
      <c r="ET13" s="159" t="str">
        <f t="shared" si="285"/>
        <v>Oregon, Ohio, Ohio</v>
      </c>
      <c r="EU13" s="160"/>
      <c r="EV13" s="159" t="str">
        <f t="shared" si="286"/>
        <v>Oregon, Ohio, Ohio</v>
      </c>
      <c r="EW13" s="160"/>
      <c r="EX13" s="159" t="str">
        <f t="shared" si="287"/>
        <v>Canton, Ohio, Ohio</v>
      </c>
      <c r="EY13" s="160"/>
      <c r="EZ13" s="159" t="str">
        <f t="shared" si="288"/>
        <v>Ponca City, Oklahoma, Oklahoma</v>
      </c>
      <c r="FA13" s="160"/>
      <c r="FB13" s="159" t="str">
        <f t="shared" si="289"/>
        <v>Ardmore, Oklahoma, Oklahoma</v>
      </c>
      <c r="FC13" s="160"/>
      <c r="FD13" s="159" t="str">
        <f t="shared" si="290"/>
        <v>Tulsa, Oklahoma, Oklahoma</v>
      </c>
      <c r="FE13" s="160"/>
      <c r="FF13" s="159" t="str">
        <f t="shared" si="291"/>
        <v>Wynnewood, Oklahoma, Oklahoma</v>
      </c>
      <c r="FG13" s="160"/>
      <c r="FH13" s="159" t="str">
        <f t="shared" si="292"/>
        <v>Tulsa, Oklahoma, Oklahoma</v>
      </c>
      <c r="FI13" s="160"/>
      <c r="FJ13" s="159" t="str">
        <f t="shared" si="293"/>
        <v>Philadelphia, Pennsylvania, Pennsylvania</v>
      </c>
      <c r="FK13" s="160"/>
      <c r="FL13" s="159" t="str">
        <f t="shared" si="294"/>
        <v>Marcus Hook, Pennsylvania, Pennsylvania</v>
      </c>
      <c r="FM13" s="160"/>
      <c r="FN13" s="159" t="str">
        <f t="shared" si="295"/>
        <v>Warren, Pennsylvania, Pennsylvania</v>
      </c>
      <c r="FO13" s="160"/>
      <c r="FP13" s="159" t="str">
        <f t="shared" si="296"/>
        <v>Bradford, Pennsylvania, Pennsylvania</v>
      </c>
      <c r="FQ13" s="160"/>
      <c r="FR13" s="159" t="str">
        <f t="shared" si="297"/>
        <v>Memphis, Tennessee, Tennessee</v>
      </c>
      <c r="FS13" s="160"/>
      <c r="FT13" s="159" t="str">
        <f t="shared" si="298"/>
        <v>Port Arthur, Texas, Texas</v>
      </c>
      <c r="FU13" s="160"/>
      <c r="FV13" s="159" t="str">
        <f t="shared" si="299"/>
        <v>Texas City, Texas, Texas</v>
      </c>
      <c r="FW13" s="160"/>
      <c r="FX13" s="159" t="str">
        <f t="shared" si="300"/>
        <v>Baytown, Texas, Texas</v>
      </c>
      <c r="FY13" s="160"/>
      <c r="FZ13" s="159" t="str">
        <f t="shared" si="301"/>
        <v>Beaumont, Texas, Texas</v>
      </c>
      <c r="GA13" s="160"/>
      <c r="GB13" s="159" t="str">
        <f t="shared" si="302"/>
        <v>Port Arthur, Texas, Texas</v>
      </c>
      <c r="GC13" s="160"/>
      <c r="GD13" s="159" t="str">
        <f t="shared" si="303"/>
        <v>Deer Park, Texas, Texas</v>
      </c>
      <c r="GE13" s="160"/>
      <c r="GF13" s="159" t="str">
        <f t="shared" si="304"/>
        <v>Corpus Christi, Texas, Texas</v>
      </c>
      <c r="GG13" s="160"/>
      <c r="GH13" s="159" t="str">
        <f t="shared" si="305"/>
        <v>Corpus Christi, Texas, Texas</v>
      </c>
      <c r="GI13" s="160"/>
      <c r="GJ13" s="159" t="str">
        <f t="shared" si="306"/>
        <v>Sweeny, Texas, Texas</v>
      </c>
      <c r="GK13" s="160"/>
      <c r="GL13" s="159" t="str">
        <f t="shared" si="307"/>
        <v>Houston, Texas, Texas</v>
      </c>
      <c r="GM13" s="160"/>
      <c r="GN13" s="159" t="str">
        <f t="shared" si="308"/>
        <v>Port Arthur, Texas, Texas</v>
      </c>
      <c r="GO13" s="160"/>
      <c r="GP13" s="159" t="str">
        <f t="shared" si="309"/>
        <v>Texas City, Texas, Texas</v>
      </c>
      <c r="GQ13" s="160"/>
      <c r="GR13" s="159" t="str">
        <f t="shared" si="310"/>
        <v>Houston, Texas, Texas</v>
      </c>
      <c r="GS13" s="160"/>
      <c r="GT13" s="159" t="str">
        <f t="shared" si="311"/>
        <v>Sunray, Texas, Texas</v>
      </c>
      <c r="GU13" s="160"/>
      <c r="GV13" s="159" t="str">
        <f t="shared" si="312"/>
        <v>Corpus Christi, Texas, Texas</v>
      </c>
      <c r="GW13" s="160"/>
      <c r="GX13" s="159" t="str">
        <f t="shared" si="313"/>
        <v>Borger, Texas, Texas</v>
      </c>
      <c r="GY13" s="160"/>
      <c r="GZ13" s="159" t="str">
        <f t="shared" si="314"/>
        <v>El Paso, Texas, Texas</v>
      </c>
      <c r="HA13" s="160"/>
      <c r="HB13" s="159" t="str">
        <f t="shared" si="315"/>
        <v>Pasadena, Texas, Texas</v>
      </c>
      <c r="HC13" s="160"/>
      <c r="HD13" s="159" t="str">
        <f t="shared" si="316"/>
        <v>Three Rivers, Texas, Texas</v>
      </c>
      <c r="HE13" s="160"/>
      <c r="HF13" s="159" t="str">
        <f t="shared" si="317"/>
        <v>Galena Park, Texas, Texas</v>
      </c>
      <c r="HG13" s="160"/>
      <c r="HH13" s="159" t="str">
        <f t="shared" si="318"/>
        <v>Tyler, Texas, Texas</v>
      </c>
      <c r="HI13" s="160"/>
      <c r="HJ13" s="159" t="str">
        <f t="shared" si="319"/>
        <v>Corpus Christi, Texas, Texas</v>
      </c>
      <c r="HK13" s="160"/>
      <c r="HL13" s="159" t="str">
        <f t="shared" si="320"/>
        <v>Big Spring, Texas, Texas</v>
      </c>
      <c r="HM13" s="160"/>
      <c r="HN13" s="159" t="str">
        <f t="shared" si="321"/>
        <v>Corpus Christi, Texas, Texas</v>
      </c>
      <c r="HO13" s="160"/>
      <c r="HP13" s="159" t="str">
        <f t="shared" si="322"/>
        <v>Corpus Christi, Texas, Texas</v>
      </c>
      <c r="HQ13" s="160"/>
      <c r="HR13" s="159" t="str">
        <f t="shared" si="323"/>
        <v>Channelview, Texas, Texas</v>
      </c>
      <c r="HS13" s="160"/>
      <c r="HT13" s="159" t="str">
        <f t="shared" si="324"/>
        <v>Houston, Texas, Texas</v>
      </c>
      <c r="HU13" s="160"/>
      <c r="HV13" s="159" t="str">
        <f t="shared" si="325"/>
        <v>San Antonio, Texas, Texas</v>
      </c>
      <c r="HW13" s="160"/>
      <c r="HX13" s="159" t="str">
        <f t="shared" si="326"/>
        <v>Nixon, Texas, Texas</v>
      </c>
      <c r="HY13" s="160"/>
      <c r="HZ13" s="159" t="str">
        <f t="shared" si="327"/>
        <v>Salt Lake City, Utah, Utah</v>
      </c>
      <c r="IA13" s="160"/>
      <c r="IB13" s="159" t="str">
        <f t="shared" si="328"/>
        <v>North Salt Lake, Utah, Utah</v>
      </c>
      <c r="IC13" s="160"/>
      <c r="ID13" s="159" t="str">
        <f t="shared" si="329"/>
        <v>Woods Cross, Utah, Utah</v>
      </c>
      <c r="IE13" s="160"/>
      <c r="IF13" s="159" t="str">
        <f t="shared" si="330"/>
        <v>North Salt Lake, Utah, Utah</v>
      </c>
      <c r="IG13" s="160"/>
      <c r="IH13" s="159" t="str">
        <f t="shared" si="331"/>
        <v>Woods Cross, Utah, Utah</v>
      </c>
      <c r="II13" s="160"/>
      <c r="IJ13" s="159" t="str">
        <f t="shared" si="332"/>
        <v>Blaine, New York, New York</v>
      </c>
      <c r="IK13" s="160"/>
      <c r="IL13" s="159" t="str">
        <f t="shared" si="333"/>
        <v>Anacortes, Washington, Washington</v>
      </c>
      <c r="IM13" s="160"/>
      <c r="IN13" s="159" t="str">
        <f t="shared" si="334"/>
        <v>Anacortes, Washington, Washington</v>
      </c>
      <c r="IO13" s="160"/>
      <c r="IP13" s="159" t="str">
        <f t="shared" si="335"/>
        <v>Ferndale, Washington, Washington</v>
      </c>
      <c r="IQ13" s="160"/>
      <c r="IR13" s="159" t="str">
        <f t="shared" si="336"/>
        <v>Tacoma, Washington, Washington</v>
      </c>
      <c r="IS13" s="160"/>
      <c r="IT13" s="159" t="str">
        <f t="shared" si="337"/>
        <v>Newell, West Virginia, West Virginia</v>
      </c>
      <c r="IU13" s="160"/>
      <c r="IV13" s="159" t="str">
        <f t="shared" si="338"/>
        <v>Superior, Wisconsin, Wisconsin</v>
      </c>
      <c r="IW13" s="160"/>
      <c r="IX13" s="159" t="str">
        <f t="shared" si="339"/>
        <v>Sinclair, Wyoming, Wyoming</v>
      </c>
      <c r="IY13" s="160"/>
      <c r="IZ13" s="159" t="str">
        <f t="shared" si="340"/>
        <v>Cheyenne, Wyoming, Wyoming</v>
      </c>
      <c r="JA13" s="160"/>
      <c r="JB13" s="159" t="str">
        <f t="shared" si="341"/>
        <v>Casper, Wyoming, Wyoming</v>
      </c>
      <c r="JC13" s="160"/>
      <c r="JD13" s="159" t="str">
        <f t="shared" si="342"/>
        <v>Newcastle, Wyoming, Wyoming</v>
      </c>
      <c r="JE13" s="160"/>
      <c r="JF13" s="159" t="str">
        <f t="shared" si="343"/>
        <v>Evanston, Wyoming, Wyoming</v>
      </c>
      <c r="JG13" s="160"/>
    </row>
    <row r="14" spans="1:267" x14ac:dyDescent="0.35">
      <c r="A14" s="155">
        <v>12</v>
      </c>
      <c r="B14" s="152" t="s">
        <v>2168</v>
      </c>
      <c r="C14" s="110" t="s">
        <v>1982</v>
      </c>
      <c r="D14" s="159" t="str">
        <f t="shared" si="212"/>
        <v>New York, New York</v>
      </c>
      <c r="E14" s="160" t="s">
        <v>2265</v>
      </c>
      <c r="F14" s="159" t="str">
        <f t="shared" si="213"/>
        <v>Los Angeles, California</v>
      </c>
      <c r="G14" s="160" t="s">
        <v>2360</v>
      </c>
      <c r="H14" s="159" t="str">
        <f t="shared" si="214"/>
        <v>Chicago, Illinois</v>
      </c>
      <c r="I14" s="160" t="s">
        <v>2457</v>
      </c>
      <c r="J14" s="159" t="str">
        <f t="shared" si="215"/>
        <v>Houston, Texas</v>
      </c>
      <c r="K14" s="160" t="s">
        <v>2712</v>
      </c>
      <c r="L14" s="159" t="str">
        <f t="shared" si="216"/>
        <v>Phoenix, Arizona</v>
      </c>
      <c r="M14" s="160" t="s">
        <v>2627</v>
      </c>
      <c r="N14" s="159" t="str">
        <f t="shared" si="217"/>
        <v>Philadelphia, Pennsylvania</v>
      </c>
      <c r="O14" s="160" t="s">
        <v>2402</v>
      </c>
      <c r="P14" s="159" t="str">
        <f t="shared" si="218"/>
        <v>San Antonio, Texas</v>
      </c>
      <c r="Q14" s="160" t="s">
        <v>2828</v>
      </c>
      <c r="R14" s="159" t="str">
        <f t="shared" si="219"/>
        <v>San Diego, California</v>
      </c>
      <c r="S14" s="160" t="s">
        <v>2909</v>
      </c>
      <c r="T14" s="159" t="str">
        <f t="shared" si="220"/>
        <v>Dallas, Texas</v>
      </c>
      <c r="U14" s="160" t="s">
        <v>2260</v>
      </c>
      <c r="V14" s="159" t="str">
        <f t="shared" si="221"/>
        <v>San Jose, California</v>
      </c>
      <c r="W14" s="160"/>
      <c r="X14" s="159" t="str">
        <f t="shared" si="222"/>
        <v>Austin, Texas</v>
      </c>
      <c r="Y14" s="160"/>
      <c r="Z14" s="159" t="str">
        <f t="shared" si="223"/>
        <v>Jacksonville, Florida</v>
      </c>
      <c r="AA14" s="160"/>
      <c r="AB14" s="159" t="str">
        <f t="shared" si="224"/>
        <v>Fort Worth, Texas</v>
      </c>
      <c r="AC14" s="160"/>
      <c r="AD14" s="159" t="str">
        <f t="shared" si="225"/>
        <v>Columbus, Ohio</v>
      </c>
      <c r="AE14" s="160"/>
      <c r="AF14" s="159" t="str">
        <f t="shared" si="226"/>
        <v>Charlotte, North Carolina</v>
      </c>
      <c r="AG14" s="160"/>
      <c r="AH14" s="159" t="str">
        <f t="shared" si="227"/>
        <v>San Francisco, California</v>
      </c>
      <c r="AI14" s="160"/>
      <c r="AJ14" s="159" t="str">
        <f t="shared" si="228"/>
        <v>Indianapolis, Indiana</v>
      </c>
      <c r="AK14" s="160"/>
      <c r="AL14" s="159" t="str">
        <f t="shared" si="229"/>
        <v>Seattle, Washington</v>
      </c>
      <c r="AM14" s="160"/>
      <c r="AN14" s="159" t="str">
        <f t="shared" si="230"/>
        <v>Denver, Colorado</v>
      </c>
      <c r="AO14" s="160"/>
      <c r="AP14" s="159" t="str">
        <f t="shared" si="231"/>
        <v>Washington, D.C., Washington, D.C.</v>
      </c>
      <c r="AQ14" s="160"/>
      <c r="AR14" s="159" t="str">
        <f t="shared" si="232"/>
        <v>Boston, Massachusetts</v>
      </c>
      <c r="AS14" s="160"/>
      <c r="AT14" s="159" t="str">
        <f t="shared" si="233"/>
        <v>El Paso, Texas</v>
      </c>
      <c r="AU14" s="160"/>
      <c r="AV14" s="159" t="str">
        <f t="shared" si="234"/>
        <v>Nashville, Tennessee</v>
      </c>
      <c r="AW14" s="160"/>
      <c r="AX14" s="159" t="str">
        <f t="shared" si="235"/>
        <v>Detroit, Michigan</v>
      </c>
      <c r="AY14" s="160"/>
      <c r="AZ14" s="159" t="str">
        <f t="shared" si="236"/>
        <v>Oklahoma City, Oklahoma</v>
      </c>
      <c r="BA14" s="160"/>
      <c r="BB14" s="159" t="str">
        <f t="shared" si="237"/>
        <v>Portland, Oregon</v>
      </c>
      <c r="BC14" s="160"/>
      <c r="BD14" s="159" t="str">
        <f t="shared" si="238"/>
        <v>Las Vegas, Nevada</v>
      </c>
      <c r="BE14" s="160"/>
      <c r="BF14" s="159" t="str">
        <f t="shared" si="239"/>
        <v>Memphis, Tennessee</v>
      </c>
      <c r="BG14" s="160"/>
      <c r="BH14" s="159" t="e">
        <f t="shared" si="240"/>
        <v>#N/A</v>
      </c>
      <c r="BI14" s="160"/>
      <c r="BJ14" s="159" t="str">
        <f t="shared" si="241"/>
        <v>Baltimore, Maryland</v>
      </c>
      <c r="BK14" s="160"/>
      <c r="BL14" s="159" t="str">
        <f t="shared" si="242"/>
        <v>Milwaukee, Wisconsin</v>
      </c>
      <c r="BM14" s="160"/>
      <c r="BN14" s="159" t="str">
        <f t="shared" si="243"/>
        <v>Albuquerque, New Mexico</v>
      </c>
      <c r="BO14" s="160"/>
      <c r="BP14" s="159" t="str">
        <f t="shared" si="244"/>
        <v>Tucson, Arizona</v>
      </c>
      <c r="BQ14" s="160"/>
      <c r="BR14" s="159" t="str">
        <f t="shared" si="245"/>
        <v>Fresno, California</v>
      </c>
      <c r="BS14" s="160"/>
      <c r="BT14" s="159" t="str">
        <f t="shared" si="246"/>
        <v>Mesa, Arizona</v>
      </c>
      <c r="BU14" s="160"/>
      <c r="BV14" s="159" t="str">
        <f t="shared" si="247"/>
        <v>Sacramento, California</v>
      </c>
      <c r="BW14" s="160"/>
      <c r="BX14" s="159" t="str">
        <f t="shared" si="248"/>
        <v>Atlanta, Georgia</v>
      </c>
      <c r="BY14" s="160"/>
      <c r="BZ14" s="159" t="str">
        <f t="shared" si="249"/>
        <v>Kansas City, Missouri</v>
      </c>
      <c r="CA14" s="160"/>
      <c r="CB14" s="159" t="str">
        <f t="shared" si="250"/>
        <v>Colorado Springs, Colorado</v>
      </c>
      <c r="CC14" s="160"/>
      <c r="CD14" s="159" t="str">
        <f t="shared" si="251"/>
        <v>Omaha, Nebraska</v>
      </c>
      <c r="CE14" s="160"/>
      <c r="CF14" s="159" t="str">
        <f t="shared" si="252"/>
        <v>Raleigh, North Carolina</v>
      </c>
      <c r="CG14" s="160"/>
      <c r="CH14" s="159" t="str">
        <f t="shared" si="253"/>
        <v>Miami, Florida</v>
      </c>
      <c r="CI14" s="160"/>
      <c r="CJ14" s="159" t="str">
        <f t="shared" si="254"/>
        <v>Long Beach, California</v>
      </c>
      <c r="CK14" s="160"/>
      <c r="CL14" s="159" t="str">
        <f t="shared" si="255"/>
        <v>Virginia Beach, Virginia</v>
      </c>
      <c r="CM14" s="160"/>
      <c r="CN14" s="159" t="str">
        <f t="shared" si="256"/>
        <v>Oakland, California</v>
      </c>
      <c r="CO14" s="160"/>
      <c r="CP14" s="159" t="str">
        <f t="shared" si="257"/>
        <v>Minneapolis, Minnesota</v>
      </c>
      <c r="CQ14" s="160"/>
      <c r="CR14" s="159" t="str">
        <f t="shared" si="258"/>
        <v>Tulsa, Oklahoma</v>
      </c>
      <c r="CS14" s="160"/>
      <c r="CT14" s="159" t="str">
        <f t="shared" si="259"/>
        <v>Tampa, Florida</v>
      </c>
      <c r="CU14" s="160"/>
      <c r="CV14" s="159" t="str">
        <f t="shared" si="260"/>
        <v>Arlington, Texas</v>
      </c>
      <c r="CW14" s="160"/>
      <c r="CX14" s="159" t="str">
        <f t="shared" si="261"/>
        <v>New Orleans, Louisiana</v>
      </c>
      <c r="CY14" s="160"/>
      <c r="CZ14" s="159" t="str">
        <f t="shared" si="262"/>
        <v>Wichita, Kansas</v>
      </c>
      <c r="DA14" s="160"/>
      <c r="DB14" s="159" t="str">
        <f t="shared" si="263"/>
        <v>Bakersfield, California</v>
      </c>
      <c r="DC14" s="160"/>
      <c r="DD14" s="159" t="str">
        <f t="shared" si="264"/>
        <v>Cleveland, Ohio</v>
      </c>
      <c r="DE14" s="160"/>
      <c r="DF14" s="159" t="str">
        <f t="shared" si="265"/>
        <v>Aurora, Colorado</v>
      </c>
      <c r="DG14" s="160"/>
      <c r="DH14" s="159" t="str">
        <f t="shared" si="266"/>
        <v>Anaheim, California</v>
      </c>
      <c r="DI14" s="160"/>
      <c r="DJ14" s="159" t="str">
        <f t="shared" si="267"/>
        <v>Honolulu, Hawaii</v>
      </c>
      <c r="DK14" s="160"/>
      <c r="DL14" s="159" t="str">
        <f t="shared" si="268"/>
        <v>Santa Ana, California</v>
      </c>
      <c r="DM14" s="160"/>
      <c r="DN14" s="159" t="str">
        <f t="shared" si="269"/>
        <v>Riverside, California</v>
      </c>
      <c r="DO14" s="160"/>
      <c r="DP14" s="159" t="str">
        <f t="shared" si="270"/>
        <v>Corpus Christi, Texas</v>
      </c>
      <c r="DQ14" s="160"/>
      <c r="DR14" s="159" t="str">
        <f t="shared" si="271"/>
        <v>Lexington, Kentucky</v>
      </c>
      <c r="DS14" s="160"/>
      <c r="DT14" s="159" t="str">
        <f t="shared" si="272"/>
        <v>Henderson, Nevada</v>
      </c>
      <c r="DU14" s="160"/>
      <c r="DV14" s="159" t="str">
        <f t="shared" si="273"/>
        <v>Stockton, California</v>
      </c>
      <c r="DW14" s="160"/>
      <c r="DX14" s="159" t="str">
        <f t="shared" si="274"/>
        <v>Saint Paul, Minnesota</v>
      </c>
      <c r="DY14" s="160"/>
      <c r="DZ14" s="159" t="str">
        <f t="shared" si="275"/>
        <v>Cincinnati, Ohio</v>
      </c>
      <c r="EA14" s="160"/>
      <c r="EB14" s="159" t="str">
        <f t="shared" si="276"/>
        <v>St. Louis, Missouri</v>
      </c>
      <c r="EC14" s="160"/>
      <c r="ED14" s="159" t="str">
        <f t="shared" si="277"/>
        <v>Pittsburgh, Pennsylvania</v>
      </c>
      <c r="EE14" s="160"/>
      <c r="EF14" s="159" t="str">
        <f t="shared" si="278"/>
        <v>Linden, New Jersey, New Jersey</v>
      </c>
      <c r="EG14" s="160"/>
      <c r="EH14" s="159" t="str">
        <f t="shared" si="279"/>
        <v>Paulsboro, New Jersey, New Jersey</v>
      </c>
      <c r="EI14" s="160"/>
      <c r="EJ14" s="159" t="str">
        <f t="shared" si="280"/>
        <v>Artesia, New Mexico, New Mexico</v>
      </c>
      <c r="EK14" s="160"/>
      <c r="EL14" s="159" t="str">
        <f t="shared" si="281"/>
        <v>Continental Divide, New Mexico, New Mexico</v>
      </c>
      <c r="EM14" s="160"/>
      <c r="EN14" s="159" t="str">
        <f t="shared" si="282"/>
        <v>Mandan, North Dakota, North Dakota</v>
      </c>
      <c r="EO14" s="160"/>
      <c r="EP14" s="159" t="str">
        <f t="shared" si="283"/>
        <v>Dickinson, North Dakota, North Dakota</v>
      </c>
      <c r="EQ14" s="160"/>
      <c r="ER14" s="159" t="str">
        <f t="shared" si="284"/>
        <v>Lima, Ohio, Ohio</v>
      </c>
      <c r="ES14" s="160"/>
      <c r="ET14" s="159" t="str">
        <f t="shared" si="285"/>
        <v>Oregon, Ohio, Ohio</v>
      </c>
      <c r="EU14" s="160"/>
      <c r="EV14" s="159" t="str">
        <f t="shared" si="286"/>
        <v>Oregon, Ohio, Ohio</v>
      </c>
      <c r="EW14" s="160"/>
      <c r="EX14" s="159" t="str">
        <f t="shared" si="287"/>
        <v>Canton, Ohio, Ohio</v>
      </c>
      <c r="EY14" s="160"/>
      <c r="EZ14" s="159" t="str">
        <f t="shared" si="288"/>
        <v>Ponca City, Oklahoma, Oklahoma</v>
      </c>
      <c r="FA14" s="160"/>
      <c r="FB14" s="159" t="str">
        <f t="shared" si="289"/>
        <v>Ardmore, Oklahoma, Oklahoma</v>
      </c>
      <c r="FC14" s="160"/>
      <c r="FD14" s="159" t="str">
        <f t="shared" si="290"/>
        <v>Tulsa, Oklahoma, Oklahoma</v>
      </c>
      <c r="FE14" s="160"/>
      <c r="FF14" s="159" t="str">
        <f t="shared" si="291"/>
        <v>Wynnewood, Oklahoma, Oklahoma</v>
      </c>
      <c r="FG14" s="160"/>
      <c r="FH14" s="159" t="str">
        <f t="shared" si="292"/>
        <v>Tulsa, Oklahoma, Oklahoma</v>
      </c>
      <c r="FI14" s="160"/>
      <c r="FJ14" s="159" t="str">
        <f t="shared" si="293"/>
        <v>Philadelphia, Pennsylvania, Pennsylvania</v>
      </c>
      <c r="FK14" s="160"/>
      <c r="FL14" s="159" t="str">
        <f t="shared" si="294"/>
        <v>Marcus Hook, Pennsylvania, Pennsylvania</v>
      </c>
      <c r="FM14" s="160"/>
      <c r="FN14" s="159" t="str">
        <f t="shared" si="295"/>
        <v>Warren, Pennsylvania, Pennsylvania</v>
      </c>
      <c r="FO14" s="160"/>
      <c r="FP14" s="159" t="str">
        <f t="shared" si="296"/>
        <v>Bradford, Pennsylvania, Pennsylvania</v>
      </c>
      <c r="FQ14" s="160"/>
      <c r="FR14" s="159" t="str">
        <f t="shared" si="297"/>
        <v>Memphis, Tennessee, Tennessee</v>
      </c>
      <c r="FS14" s="160"/>
      <c r="FT14" s="159" t="str">
        <f t="shared" si="298"/>
        <v>Port Arthur, Texas, Texas</v>
      </c>
      <c r="FU14" s="160"/>
      <c r="FV14" s="159" t="str">
        <f t="shared" si="299"/>
        <v>Texas City, Texas, Texas</v>
      </c>
      <c r="FW14" s="160"/>
      <c r="FX14" s="159" t="str">
        <f t="shared" si="300"/>
        <v>Baytown, Texas, Texas</v>
      </c>
      <c r="FY14" s="160"/>
      <c r="FZ14" s="159" t="str">
        <f t="shared" si="301"/>
        <v>Beaumont, Texas, Texas</v>
      </c>
      <c r="GA14" s="160"/>
      <c r="GB14" s="159" t="str">
        <f t="shared" si="302"/>
        <v>Port Arthur, Texas, Texas</v>
      </c>
      <c r="GC14" s="160"/>
      <c r="GD14" s="159" t="str">
        <f t="shared" si="303"/>
        <v>Deer Park, Texas, Texas</v>
      </c>
      <c r="GE14" s="160"/>
      <c r="GF14" s="159" t="str">
        <f t="shared" si="304"/>
        <v>Corpus Christi, Texas, Texas</v>
      </c>
      <c r="GG14" s="160"/>
      <c r="GH14" s="159" t="str">
        <f t="shared" si="305"/>
        <v>Corpus Christi, Texas, Texas</v>
      </c>
      <c r="GI14" s="160"/>
      <c r="GJ14" s="159" t="str">
        <f t="shared" si="306"/>
        <v>Sweeny, Texas, Texas</v>
      </c>
      <c r="GK14" s="160"/>
      <c r="GL14" s="159" t="str">
        <f t="shared" si="307"/>
        <v>Houston, Texas, Texas</v>
      </c>
      <c r="GM14" s="160"/>
      <c r="GN14" s="159" t="str">
        <f t="shared" si="308"/>
        <v>Port Arthur, Texas, Texas</v>
      </c>
      <c r="GO14" s="160"/>
      <c r="GP14" s="159" t="str">
        <f t="shared" si="309"/>
        <v>Texas City, Texas, Texas</v>
      </c>
      <c r="GQ14" s="160"/>
      <c r="GR14" s="159" t="str">
        <f t="shared" si="310"/>
        <v>Houston, Texas, Texas</v>
      </c>
      <c r="GS14" s="160"/>
      <c r="GT14" s="159" t="str">
        <f t="shared" si="311"/>
        <v>Sunray, Texas, Texas</v>
      </c>
      <c r="GU14" s="160"/>
      <c r="GV14" s="159" t="str">
        <f t="shared" si="312"/>
        <v>Corpus Christi, Texas, Texas</v>
      </c>
      <c r="GW14" s="160"/>
      <c r="GX14" s="159" t="str">
        <f t="shared" si="313"/>
        <v>Borger, Texas, Texas</v>
      </c>
      <c r="GY14" s="160"/>
      <c r="GZ14" s="159" t="str">
        <f t="shared" si="314"/>
        <v>El Paso, Texas, Texas</v>
      </c>
      <c r="HA14" s="160"/>
      <c r="HB14" s="159" t="str">
        <f t="shared" si="315"/>
        <v>Pasadena, Texas, Texas</v>
      </c>
      <c r="HC14" s="160"/>
      <c r="HD14" s="159" t="str">
        <f t="shared" si="316"/>
        <v>Three Rivers, Texas, Texas</v>
      </c>
      <c r="HE14" s="160"/>
      <c r="HF14" s="159" t="str">
        <f t="shared" si="317"/>
        <v>Galena Park, Texas, Texas</v>
      </c>
      <c r="HG14" s="160"/>
      <c r="HH14" s="159" t="str">
        <f t="shared" si="318"/>
        <v>Tyler, Texas, Texas</v>
      </c>
      <c r="HI14" s="160"/>
      <c r="HJ14" s="159" t="str">
        <f t="shared" si="319"/>
        <v>Corpus Christi, Texas, Texas</v>
      </c>
      <c r="HK14" s="160"/>
      <c r="HL14" s="159" t="str">
        <f t="shared" si="320"/>
        <v>Big Spring, Texas, Texas</v>
      </c>
      <c r="HM14" s="160"/>
      <c r="HN14" s="159" t="str">
        <f t="shared" si="321"/>
        <v>Corpus Christi, Texas, Texas</v>
      </c>
      <c r="HO14" s="160"/>
      <c r="HP14" s="159" t="str">
        <f t="shared" si="322"/>
        <v>Corpus Christi, Texas, Texas</v>
      </c>
      <c r="HQ14" s="160"/>
      <c r="HR14" s="159" t="str">
        <f t="shared" si="323"/>
        <v>Channelview, Texas, Texas</v>
      </c>
      <c r="HS14" s="160"/>
      <c r="HT14" s="159" t="str">
        <f t="shared" si="324"/>
        <v>Houston, Texas, Texas</v>
      </c>
      <c r="HU14" s="160"/>
      <c r="HV14" s="159" t="str">
        <f t="shared" si="325"/>
        <v>San Antonio, Texas, Texas</v>
      </c>
      <c r="HW14" s="160"/>
      <c r="HX14" s="159" t="str">
        <f t="shared" si="326"/>
        <v>Nixon, Texas, Texas</v>
      </c>
      <c r="HY14" s="160"/>
      <c r="HZ14" s="159" t="str">
        <f t="shared" si="327"/>
        <v>Salt Lake City, Utah, Utah</v>
      </c>
      <c r="IA14" s="160"/>
      <c r="IB14" s="159" t="str">
        <f t="shared" si="328"/>
        <v>North Salt Lake, Utah, Utah</v>
      </c>
      <c r="IC14" s="160"/>
      <c r="ID14" s="159" t="str">
        <f t="shared" si="329"/>
        <v>Woods Cross, Utah, Utah</v>
      </c>
      <c r="IE14" s="160"/>
      <c r="IF14" s="159" t="str">
        <f t="shared" si="330"/>
        <v>North Salt Lake, Utah, Utah</v>
      </c>
      <c r="IG14" s="160"/>
      <c r="IH14" s="159" t="str">
        <f t="shared" si="331"/>
        <v>Woods Cross, Utah, Utah</v>
      </c>
      <c r="II14" s="160"/>
      <c r="IJ14" s="159" t="str">
        <f t="shared" si="332"/>
        <v>Blaine, New York, New York</v>
      </c>
      <c r="IK14" s="160"/>
      <c r="IL14" s="159" t="str">
        <f t="shared" si="333"/>
        <v>Anacortes, Washington, Washington</v>
      </c>
      <c r="IM14" s="160"/>
      <c r="IN14" s="159" t="str">
        <f t="shared" si="334"/>
        <v>Anacortes, Washington, Washington</v>
      </c>
      <c r="IO14" s="160"/>
      <c r="IP14" s="159" t="str">
        <f t="shared" si="335"/>
        <v>Ferndale, Washington, Washington</v>
      </c>
      <c r="IQ14" s="160"/>
      <c r="IR14" s="159" t="str">
        <f t="shared" si="336"/>
        <v>Tacoma, Washington, Washington</v>
      </c>
      <c r="IS14" s="160"/>
      <c r="IT14" s="159" t="str">
        <f t="shared" si="337"/>
        <v>Newell, West Virginia, West Virginia</v>
      </c>
      <c r="IU14" s="160"/>
      <c r="IV14" s="159" t="str">
        <f t="shared" si="338"/>
        <v>Superior, Wisconsin, Wisconsin</v>
      </c>
      <c r="IW14" s="160"/>
      <c r="IX14" s="159" t="str">
        <f t="shared" si="339"/>
        <v>Sinclair, Wyoming, Wyoming</v>
      </c>
      <c r="IY14" s="160"/>
      <c r="IZ14" s="159" t="str">
        <f t="shared" si="340"/>
        <v>Cheyenne, Wyoming, Wyoming</v>
      </c>
      <c r="JA14" s="160"/>
      <c r="JB14" s="159" t="str">
        <f t="shared" si="341"/>
        <v>Casper, Wyoming, Wyoming</v>
      </c>
      <c r="JC14" s="160"/>
      <c r="JD14" s="159" t="str">
        <f t="shared" si="342"/>
        <v>Newcastle, Wyoming, Wyoming</v>
      </c>
      <c r="JE14" s="160"/>
      <c r="JF14" s="159" t="str">
        <f t="shared" si="343"/>
        <v>Evanston, Wyoming, Wyoming</v>
      </c>
      <c r="JG14" s="160"/>
    </row>
    <row r="15" spans="1:267" x14ac:dyDescent="0.35">
      <c r="A15" s="155">
        <v>13</v>
      </c>
      <c r="B15" s="152" t="s">
        <v>2169</v>
      </c>
      <c r="C15" s="110" t="s">
        <v>1983</v>
      </c>
      <c r="D15" s="159" t="str">
        <f t="shared" si="212"/>
        <v>New York, New York</v>
      </c>
      <c r="E15" s="160" t="s">
        <v>2266</v>
      </c>
      <c r="F15" s="159" t="str">
        <f t="shared" si="213"/>
        <v>Los Angeles, California</v>
      </c>
      <c r="G15" s="160" t="s">
        <v>2361</v>
      </c>
      <c r="H15" s="159" t="str">
        <f t="shared" si="214"/>
        <v>Chicago, Illinois</v>
      </c>
      <c r="I15" s="160" t="s">
        <v>2458</v>
      </c>
      <c r="J15" s="159" t="str">
        <f t="shared" si="215"/>
        <v>Houston, Texas</v>
      </c>
      <c r="K15" s="160" t="s">
        <v>2544</v>
      </c>
      <c r="L15" s="159" t="str">
        <f t="shared" si="216"/>
        <v>Phoenix, Arizona</v>
      </c>
      <c r="M15" s="160" t="s">
        <v>2628</v>
      </c>
      <c r="N15" s="159" t="str">
        <f t="shared" si="217"/>
        <v>Philadelphia, Pennsylvania</v>
      </c>
      <c r="O15" s="160" t="s">
        <v>2739</v>
      </c>
      <c r="P15" s="159" t="str">
        <f t="shared" si="218"/>
        <v>San Antonio, Texas</v>
      </c>
      <c r="Q15" s="160" t="s">
        <v>2829</v>
      </c>
      <c r="R15" s="159" t="str">
        <f t="shared" si="219"/>
        <v>San Diego, California</v>
      </c>
      <c r="S15" s="160" t="s">
        <v>2910</v>
      </c>
      <c r="T15" s="159" t="str">
        <f t="shared" si="220"/>
        <v>Dallas, Texas</v>
      </c>
      <c r="U15" s="160" t="s">
        <v>2260</v>
      </c>
      <c r="V15" s="159" t="str">
        <f t="shared" si="221"/>
        <v>San Jose, California</v>
      </c>
      <c r="W15" s="160"/>
      <c r="X15" s="159" t="str">
        <f t="shared" si="222"/>
        <v>Austin, Texas</v>
      </c>
      <c r="Y15" s="160"/>
      <c r="Z15" s="159" t="str">
        <f t="shared" si="223"/>
        <v>Jacksonville, Florida</v>
      </c>
      <c r="AA15" s="160"/>
      <c r="AB15" s="159" t="str">
        <f t="shared" si="224"/>
        <v>Fort Worth, Texas</v>
      </c>
      <c r="AC15" s="160"/>
      <c r="AD15" s="159" t="str">
        <f t="shared" si="225"/>
        <v>Columbus, Ohio</v>
      </c>
      <c r="AE15" s="160"/>
      <c r="AF15" s="159" t="str">
        <f t="shared" si="226"/>
        <v>Charlotte, North Carolina</v>
      </c>
      <c r="AG15" s="160"/>
      <c r="AH15" s="159" t="str">
        <f t="shared" si="227"/>
        <v>San Francisco, California</v>
      </c>
      <c r="AI15" s="160"/>
      <c r="AJ15" s="159" t="str">
        <f t="shared" si="228"/>
        <v>Indianapolis, Indiana</v>
      </c>
      <c r="AK15" s="160"/>
      <c r="AL15" s="159" t="str">
        <f t="shared" si="229"/>
        <v>Seattle, Washington</v>
      </c>
      <c r="AM15" s="160"/>
      <c r="AN15" s="159" t="str">
        <f t="shared" si="230"/>
        <v>Denver, Colorado</v>
      </c>
      <c r="AO15" s="160"/>
      <c r="AP15" s="159" t="str">
        <f t="shared" si="231"/>
        <v>Washington, D.C., Washington, D.C.</v>
      </c>
      <c r="AQ15" s="160"/>
      <c r="AR15" s="159" t="str">
        <f t="shared" si="232"/>
        <v>Boston, Massachusetts</v>
      </c>
      <c r="AS15" s="160"/>
      <c r="AT15" s="159" t="str">
        <f t="shared" si="233"/>
        <v>El Paso, Texas</v>
      </c>
      <c r="AU15" s="160"/>
      <c r="AV15" s="159" t="str">
        <f t="shared" si="234"/>
        <v>Nashville, Tennessee</v>
      </c>
      <c r="AW15" s="160"/>
      <c r="AX15" s="159" t="str">
        <f t="shared" si="235"/>
        <v>Detroit, Michigan</v>
      </c>
      <c r="AY15" s="160"/>
      <c r="AZ15" s="159" t="str">
        <f t="shared" si="236"/>
        <v>Oklahoma City, Oklahoma</v>
      </c>
      <c r="BA15" s="160"/>
      <c r="BB15" s="159" t="str">
        <f t="shared" si="237"/>
        <v>Portland, Oregon</v>
      </c>
      <c r="BC15" s="160"/>
      <c r="BD15" s="159" t="str">
        <f t="shared" si="238"/>
        <v>Las Vegas, Nevada</v>
      </c>
      <c r="BE15" s="160"/>
      <c r="BF15" s="159" t="str">
        <f t="shared" si="239"/>
        <v>Memphis, Tennessee</v>
      </c>
      <c r="BG15" s="160"/>
      <c r="BH15" s="159" t="e">
        <f t="shared" si="240"/>
        <v>#N/A</v>
      </c>
      <c r="BI15" s="160"/>
      <c r="BJ15" s="159" t="str">
        <f t="shared" si="241"/>
        <v>Baltimore, Maryland</v>
      </c>
      <c r="BK15" s="160"/>
      <c r="BL15" s="159" t="str">
        <f t="shared" si="242"/>
        <v>Milwaukee, Wisconsin</v>
      </c>
      <c r="BM15" s="160"/>
      <c r="BN15" s="159" t="str">
        <f t="shared" si="243"/>
        <v>Albuquerque, New Mexico</v>
      </c>
      <c r="BO15" s="160"/>
      <c r="BP15" s="159" t="str">
        <f t="shared" si="244"/>
        <v>Tucson, Arizona</v>
      </c>
      <c r="BQ15" s="160"/>
      <c r="BR15" s="159" t="str">
        <f t="shared" si="245"/>
        <v>Fresno, California</v>
      </c>
      <c r="BS15" s="160"/>
      <c r="BT15" s="159" t="str">
        <f t="shared" si="246"/>
        <v>Mesa, Arizona</v>
      </c>
      <c r="BU15" s="160"/>
      <c r="BV15" s="159" t="str">
        <f t="shared" si="247"/>
        <v>Sacramento, California</v>
      </c>
      <c r="BW15" s="160"/>
      <c r="BX15" s="159" t="str">
        <f t="shared" si="248"/>
        <v>Atlanta, Georgia</v>
      </c>
      <c r="BY15" s="160"/>
      <c r="BZ15" s="159" t="str">
        <f t="shared" si="249"/>
        <v>Kansas City, Missouri</v>
      </c>
      <c r="CA15" s="160"/>
      <c r="CB15" s="159" t="str">
        <f t="shared" si="250"/>
        <v>Colorado Springs, Colorado</v>
      </c>
      <c r="CC15" s="160"/>
      <c r="CD15" s="159" t="str">
        <f t="shared" si="251"/>
        <v>Omaha, Nebraska</v>
      </c>
      <c r="CE15" s="160"/>
      <c r="CF15" s="159" t="str">
        <f t="shared" si="252"/>
        <v>Raleigh, North Carolina</v>
      </c>
      <c r="CG15" s="160"/>
      <c r="CH15" s="159" t="str">
        <f t="shared" si="253"/>
        <v>Miami, Florida</v>
      </c>
      <c r="CI15" s="160"/>
      <c r="CJ15" s="159" t="str">
        <f t="shared" si="254"/>
        <v>Long Beach, California</v>
      </c>
      <c r="CK15" s="160"/>
      <c r="CL15" s="159" t="str">
        <f t="shared" si="255"/>
        <v>Virginia Beach, Virginia</v>
      </c>
      <c r="CM15" s="160"/>
      <c r="CN15" s="159" t="str">
        <f t="shared" si="256"/>
        <v>Oakland, California</v>
      </c>
      <c r="CO15" s="160"/>
      <c r="CP15" s="159" t="str">
        <f t="shared" si="257"/>
        <v>Minneapolis, Minnesota</v>
      </c>
      <c r="CQ15" s="160"/>
      <c r="CR15" s="159" t="str">
        <f t="shared" si="258"/>
        <v>Tulsa, Oklahoma</v>
      </c>
      <c r="CS15" s="160"/>
      <c r="CT15" s="159" t="str">
        <f t="shared" si="259"/>
        <v>Tampa, Florida</v>
      </c>
      <c r="CU15" s="160"/>
      <c r="CV15" s="159" t="str">
        <f t="shared" si="260"/>
        <v>Arlington, Texas</v>
      </c>
      <c r="CW15" s="160"/>
      <c r="CX15" s="159" t="str">
        <f t="shared" si="261"/>
        <v>New Orleans, Louisiana</v>
      </c>
      <c r="CY15" s="160"/>
      <c r="CZ15" s="159" t="str">
        <f t="shared" si="262"/>
        <v>Wichita, Kansas</v>
      </c>
      <c r="DA15" s="160"/>
      <c r="DB15" s="159" t="str">
        <f t="shared" si="263"/>
        <v>Bakersfield, California</v>
      </c>
      <c r="DC15" s="160"/>
      <c r="DD15" s="159" t="str">
        <f t="shared" si="264"/>
        <v>Cleveland, Ohio</v>
      </c>
      <c r="DE15" s="160"/>
      <c r="DF15" s="159" t="str">
        <f t="shared" si="265"/>
        <v>Aurora, Colorado</v>
      </c>
      <c r="DG15" s="160"/>
      <c r="DH15" s="159" t="str">
        <f t="shared" si="266"/>
        <v>Anaheim, California</v>
      </c>
      <c r="DI15" s="160"/>
      <c r="DJ15" s="159" t="str">
        <f t="shared" si="267"/>
        <v>Honolulu, Hawaii</v>
      </c>
      <c r="DK15" s="160"/>
      <c r="DL15" s="159" t="str">
        <f t="shared" si="268"/>
        <v>Santa Ana, California</v>
      </c>
      <c r="DM15" s="160"/>
      <c r="DN15" s="159" t="str">
        <f t="shared" si="269"/>
        <v>Riverside, California</v>
      </c>
      <c r="DO15" s="160"/>
      <c r="DP15" s="159" t="str">
        <f t="shared" si="270"/>
        <v>Corpus Christi, Texas</v>
      </c>
      <c r="DQ15" s="160"/>
      <c r="DR15" s="159" t="str">
        <f t="shared" si="271"/>
        <v>Lexington, Kentucky</v>
      </c>
      <c r="DS15" s="160"/>
      <c r="DT15" s="159" t="str">
        <f t="shared" si="272"/>
        <v>Henderson, Nevada</v>
      </c>
      <c r="DU15" s="160"/>
      <c r="DV15" s="159" t="str">
        <f t="shared" si="273"/>
        <v>Stockton, California</v>
      </c>
      <c r="DW15" s="160"/>
      <c r="DX15" s="159" t="str">
        <f t="shared" si="274"/>
        <v>Saint Paul, Minnesota</v>
      </c>
      <c r="DY15" s="160"/>
      <c r="DZ15" s="159" t="str">
        <f t="shared" si="275"/>
        <v>Cincinnati, Ohio</v>
      </c>
      <c r="EA15" s="160"/>
      <c r="EB15" s="159" t="str">
        <f t="shared" si="276"/>
        <v>St. Louis, Missouri</v>
      </c>
      <c r="EC15" s="160"/>
      <c r="ED15" s="159" t="str">
        <f t="shared" si="277"/>
        <v>Pittsburgh, Pennsylvania</v>
      </c>
      <c r="EE15" s="160"/>
      <c r="EF15" s="159" t="str">
        <f t="shared" si="278"/>
        <v>Linden, New Jersey, New Jersey</v>
      </c>
      <c r="EG15" s="160"/>
      <c r="EH15" s="159" t="str">
        <f t="shared" si="279"/>
        <v>Paulsboro, New Jersey, New Jersey</v>
      </c>
      <c r="EI15" s="160"/>
      <c r="EJ15" s="159" t="str">
        <f t="shared" si="280"/>
        <v>Artesia, New Mexico, New Mexico</v>
      </c>
      <c r="EK15" s="160"/>
      <c r="EL15" s="159" t="str">
        <f t="shared" si="281"/>
        <v>Continental Divide, New Mexico, New Mexico</v>
      </c>
      <c r="EM15" s="160"/>
      <c r="EN15" s="159" t="str">
        <f t="shared" si="282"/>
        <v>Mandan, North Dakota, North Dakota</v>
      </c>
      <c r="EO15" s="160"/>
      <c r="EP15" s="159" t="str">
        <f t="shared" si="283"/>
        <v>Dickinson, North Dakota, North Dakota</v>
      </c>
      <c r="EQ15" s="160"/>
      <c r="ER15" s="159" t="str">
        <f t="shared" si="284"/>
        <v>Lima, Ohio, Ohio</v>
      </c>
      <c r="ES15" s="160"/>
      <c r="ET15" s="159" t="str">
        <f t="shared" si="285"/>
        <v>Oregon, Ohio, Ohio</v>
      </c>
      <c r="EU15" s="160"/>
      <c r="EV15" s="159" t="str">
        <f t="shared" si="286"/>
        <v>Oregon, Ohio, Ohio</v>
      </c>
      <c r="EW15" s="160"/>
      <c r="EX15" s="159" t="str">
        <f t="shared" si="287"/>
        <v>Canton, Ohio, Ohio</v>
      </c>
      <c r="EY15" s="160"/>
      <c r="EZ15" s="159" t="str">
        <f t="shared" si="288"/>
        <v>Ponca City, Oklahoma, Oklahoma</v>
      </c>
      <c r="FA15" s="160"/>
      <c r="FB15" s="159" t="str">
        <f t="shared" si="289"/>
        <v>Ardmore, Oklahoma, Oklahoma</v>
      </c>
      <c r="FC15" s="160"/>
      <c r="FD15" s="159" t="str">
        <f t="shared" si="290"/>
        <v>Tulsa, Oklahoma, Oklahoma</v>
      </c>
      <c r="FE15" s="160"/>
      <c r="FF15" s="159" t="str">
        <f t="shared" si="291"/>
        <v>Wynnewood, Oklahoma, Oklahoma</v>
      </c>
      <c r="FG15" s="160"/>
      <c r="FH15" s="159" t="str">
        <f t="shared" si="292"/>
        <v>Tulsa, Oklahoma, Oklahoma</v>
      </c>
      <c r="FI15" s="160"/>
      <c r="FJ15" s="159" t="str">
        <f t="shared" si="293"/>
        <v>Philadelphia, Pennsylvania, Pennsylvania</v>
      </c>
      <c r="FK15" s="160"/>
      <c r="FL15" s="159" t="str">
        <f t="shared" si="294"/>
        <v>Marcus Hook, Pennsylvania, Pennsylvania</v>
      </c>
      <c r="FM15" s="160"/>
      <c r="FN15" s="159" t="str">
        <f t="shared" si="295"/>
        <v>Warren, Pennsylvania, Pennsylvania</v>
      </c>
      <c r="FO15" s="160"/>
      <c r="FP15" s="159" t="str">
        <f t="shared" si="296"/>
        <v>Bradford, Pennsylvania, Pennsylvania</v>
      </c>
      <c r="FQ15" s="160"/>
      <c r="FR15" s="159" t="str">
        <f t="shared" si="297"/>
        <v>Memphis, Tennessee, Tennessee</v>
      </c>
      <c r="FS15" s="160"/>
      <c r="FT15" s="159" t="str">
        <f t="shared" si="298"/>
        <v>Port Arthur, Texas, Texas</v>
      </c>
      <c r="FU15" s="160"/>
      <c r="FV15" s="159" t="str">
        <f t="shared" si="299"/>
        <v>Texas City, Texas, Texas</v>
      </c>
      <c r="FW15" s="160"/>
      <c r="FX15" s="159" t="str">
        <f t="shared" si="300"/>
        <v>Baytown, Texas, Texas</v>
      </c>
      <c r="FY15" s="160"/>
      <c r="FZ15" s="159" t="str">
        <f t="shared" si="301"/>
        <v>Beaumont, Texas, Texas</v>
      </c>
      <c r="GA15" s="160"/>
      <c r="GB15" s="159" t="str">
        <f t="shared" si="302"/>
        <v>Port Arthur, Texas, Texas</v>
      </c>
      <c r="GC15" s="160"/>
      <c r="GD15" s="159" t="str">
        <f t="shared" si="303"/>
        <v>Deer Park, Texas, Texas</v>
      </c>
      <c r="GE15" s="160"/>
      <c r="GF15" s="159" t="str">
        <f t="shared" si="304"/>
        <v>Corpus Christi, Texas, Texas</v>
      </c>
      <c r="GG15" s="160"/>
      <c r="GH15" s="159" t="str">
        <f t="shared" si="305"/>
        <v>Corpus Christi, Texas, Texas</v>
      </c>
      <c r="GI15" s="160"/>
      <c r="GJ15" s="159" t="str">
        <f t="shared" si="306"/>
        <v>Sweeny, Texas, Texas</v>
      </c>
      <c r="GK15" s="160"/>
      <c r="GL15" s="159" t="str">
        <f t="shared" si="307"/>
        <v>Houston, Texas, Texas</v>
      </c>
      <c r="GM15" s="160"/>
      <c r="GN15" s="159" t="str">
        <f t="shared" si="308"/>
        <v>Port Arthur, Texas, Texas</v>
      </c>
      <c r="GO15" s="160"/>
      <c r="GP15" s="159" t="str">
        <f t="shared" si="309"/>
        <v>Texas City, Texas, Texas</v>
      </c>
      <c r="GQ15" s="160"/>
      <c r="GR15" s="159" t="str">
        <f t="shared" si="310"/>
        <v>Houston, Texas, Texas</v>
      </c>
      <c r="GS15" s="160"/>
      <c r="GT15" s="159" t="str">
        <f t="shared" si="311"/>
        <v>Sunray, Texas, Texas</v>
      </c>
      <c r="GU15" s="160"/>
      <c r="GV15" s="159" t="str">
        <f t="shared" si="312"/>
        <v>Corpus Christi, Texas, Texas</v>
      </c>
      <c r="GW15" s="160"/>
      <c r="GX15" s="159" t="str">
        <f t="shared" si="313"/>
        <v>Borger, Texas, Texas</v>
      </c>
      <c r="GY15" s="160"/>
      <c r="GZ15" s="159" t="str">
        <f t="shared" si="314"/>
        <v>El Paso, Texas, Texas</v>
      </c>
      <c r="HA15" s="160"/>
      <c r="HB15" s="159" t="str">
        <f t="shared" si="315"/>
        <v>Pasadena, Texas, Texas</v>
      </c>
      <c r="HC15" s="160"/>
      <c r="HD15" s="159" t="str">
        <f t="shared" si="316"/>
        <v>Three Rivers, Texas, Texas</v>
      </c>
      <c r="HE15" s="160"/>
      <c r="HF15" s="159" t="str">
        <f t="shared" si="317"/>
        <v>Galena Park, Texas, Texas</v>
      </c>
      <c r="HG15" s="160"/>
      <c r="HH15" s="159" t="str">
        <f t="shared" si="318"/>
        <v>Tyler, Texas, Texas</v>
      </c>
      <c r="HI15" s="160"/>
      <c r="HJ15" s="159" t="str">
        <f t="shared" si="319"/>
        <v>Corpus Christi, Texas, Texas</v>
      </c>
      <c r="HK15" s="160"/>
      <c r="HL15" s="159" t="str">
        <f t="shared" si="320"/>
        <v>Big Spring, Texas, Texas</v>
      </c>
      <c r="HM15" s="160"/>
      <c r="HN15" s="159" t="str">
        <f t="shared" si="321"/>
        <v>Corpus Christi, Texas, Texas</v>
      </c>
      <c r="HO15" s="160"/>
      <c r="HP15" s="159" t="str">
        <f t="shared" si="322"/>
        <v>Corpus Christi, Texas, Texas</v>
      </c>
      <c r="HQ15" s="160"/>
      <c r="HR15" s="159" t="str">
        <f t="shared" si="323"/>
        <v>Channelview, Texas, Texas</v>
      </c>
      <c r="HS15" s="160"/>
      <c r="HT15" s="159" t="str">
        <f t="shared" si="324"/>
        <v>Houston, Texas, Texas</v>
      </c>
      <c r="HU15" s="160"/>
      <c r="HV15" s="159" t="str">
        <f t="shared" si="325"/>
        <v>San Antonio, Texas, Texas</v>
      </c>
      <c r="HW15" s="160"/>
      <c r="HX15" s="159" t="str">
        <f t="shared" si="326"/>
        <v>Nixon, Texas, Texas</v>
      </c>
      <c r="HY15" s="160"/>
      <c r="HZ15" s="159" t="str">
        <f t="shared" si="327"/>
        <v>Salt Lake City, Utah, Utah</v>
      </c>
      <c r="IA15" s="160"/>
      <c r="IB15" s="159" t="str">
        <f t="shared" si="328"/>
        <v>North Salt Lake, Utah, Utah</v>
      </c>
      <c r="IC15" s="160"/>
      <c r="ID15" s="159" t="str">
        <f t="shared" si="329"/>
        <v>Woods Cross, Utah, Utah</v>
      </c>
      <c r="IE15" s="160"/>
      <c r="IF15" s="159" t="str">
        <f t="shared" si="330"/>
        <v>North Salt Lake, Utah, Utah</v>
      </c>
      <c r="IG15" s="160"/>
      <c r="IH15" s="159" t="str">
        <f t="shared" si="331"/>
        <v>Woods Cross, Utah, Utah</v>
      </c>
      <c r="II15" s="160"/>
      <c r="IJ15" s="159" t="str">
        <f t="shared" si="332"/>
        <v>Blaine, New York, New York</v>
      </c>
      <c r="IK15" s="160"/>
      <c r="IL15" s="159" t="str">
        <f t="shared" si="333"/>
        <v>Anacortes, Washington, Washington</v>
      </c>
      <c r="IM15" s="160"/>
      <c r="IN15" s="159" t="str">
        <f t="shared" si="334"/>
        <v>Anacortes, Washington, Washington</v>
      </c>
      <c r="IO15" s="160"/>
      <c r="IP15" s="159" t="str">
        <f t="shared" si="335"/>
        <v>Ferndale, Washington, Washington</v>
      </c>
      <c r="IQ15" s="160"/>
      <c r="IR15" s="159" t="str">
        <f t="shared" si="336"/>
        <v>Tacoma, Washington, Washington</v>
      </c>
      <c r="IS15" s="160"/>
      <c r="IT15" s="159" t="str">
        <f t="shared" si="337"/>
        <v>Newell, West Virginia, West Virginia</v>
      </c>
      <c r="IU15" s="160"/>
      <c r="IV15" s="159" t="str">
        <f t="shared" si="338"/>
        <v>Superior, Wisconsin, Wisconsin</v>
      </c>
      <c r="IW15" s="160"/>
      <c r="IX15" s="159" t="str">
        <f t="shared" si="339"/>
        <v>Sinclair, Wyoming, Wyoming</v>
      </c>
      <c r="IY15" s="160"/>
      <c r="IZ15" s="159" t="str">
        <f t="shared" si="340"/>
        <v>Cheyenne, Wyoming, Wyoming</v>
      </c>
      <c r="JA15" s="160"/>
      <c r="JB15" s="159" t="str">
        <f t="shared" si="341"/>
        <v>Casper, Wyoming, Wyoming</v>
      </c>
      <c r="JC15" s="160"/>
      <c r="JD15" s="159" t="str">
        <f t="shared" si="342"/>
        <v>Newcastle, Wyoming, Wyoming</v>
      </c>
      <c r="JE15" s="160"/>
      <c r="JF15" s="159" t="str">
        <f t="shared" si="343"/>
        <v>Evanston, Wyoming, Wyoming</v>
      </c>
      <c r="JG15" s="160"/>
    </row>
    <row r="16" spans="1:267" x14ac:dyDescent="0.35">
      <c r="A16" s="155">
        <v>14</v>
      </c>
      <c r="B16" s="152" t="s">
        <v>2170</v>
      </c>
      <c r="C16" s="110" t="s">
        <v>1984</v>
      </c>
      <c r="D16" s="159" t="str">
        <f t="shared" si="212"/>
        <v>New York, New York</v>
      </c>
      <c r="E16" s="160" t="s">
        <v>2267</v>
      </c>
      <c r="F16" s="159" t="str">
        <f t="shared" si="213"/>
        <v>Los Angeles, California</v>
      </c>
      <c r="G16" s="160" t="s">
        <v>2362</v>
      </c>
      <c r="H16" s="159" t="str">
        <f t="shared" si="214"/>
        <v>Chicago, Illinois</v>
      </c>
      <c r="I16" s="160" t="s">
        <v>2459</v>
      </c>
      <c r="J16" s="159" t="str">
        <f t="shared" si="215"/>
        <v>Houston, Texas</v>
      </c>
      <c r="K16" s="160" t="s">
        <v>2545</v>
      </c>
      <c r="L16" s="159" t="str">
        <f t="shared" si="216"/>
        <v>Phoenix, Arizona</v>
      </c>
      <c r="M16" s="160" t="s">
        <v>2629</v>
      </c>
      <c r="N16" s="159" t="str">
        <f t="shared" si="217"/>
        <v>Philadelphia, Pennsylvania</v>
      </c>
      <c r="O16" s="160" t="s">
        <v>2740</v>
      </c>
      <c r="P16" s="159" t="str">
        <f t="shared" si="218"/>
        <v>San Antonio, Texas</v>
      </c>
      <c r="Q16" s="160" t="s">
        <v>2830</v>
      </c>
      <c r="R16" s="159" t="str">
        <f t="shared" si="219"/>
        <v>San Diego, California</v>
      </c>
      <c r="S16" s="160" t="s">
        <v>2911</v>
      </c>
      <c r="T16" s="159" t="str">
        <f t="shared" si="220"/>
        <v>Dallas, Texas</v>
      </c>
      <c r="U16" s="160" t="s">
        <v>2260</v>
      </c>
      <c r="V16" s="159" t="str">
        <f t="shared" si="221"/>
        <v>San Jose, California</v>
      </c>
      <c r="W16" s="160"/>
      <c r="X16" s="159" t="str">
        <f t="shared" si="222"/>
        <v>Austin, Texas</v>
      </c>
      <c r="Y16" s="160"/>
      <c r="Z16" s="159" t="str">
        <f t="shared" si="223"/>
        <v>Jacksonville, Florida</v>
      </c>
      <c r="AA16" s="160"/>
      <c r="AB16" s="159" t="str">
        <f t="shared" si="224"/>
        <v>Fort Worth, Texas</v>
      </c>
      <c r="AC16" s="160"/>
      <c r="AD16" s="159" t="str">
        <f t="shared" si="225"/>
        <v>Columbus, Ohio</v>
      </c>
      <c r="AE16" s="160"/>
      <c r="AF16" s="159" t="str">
        <f t="shared" si="226"/>
        <v>Charlotte, North Carolina</v>
      </c>
      <c r="AG16" s="160"/>
      <c r="AH16" s="159" t="str">
        <f t="shared" si="227"/>
        <v>San Francisco, California</v>
      </c>
      <c r="AI16" s="160"/>
      <c r="AJ16" s="159" t="str">
        <f t="shared" si="228"/>
        <v>Indianapolis, Indiana</v>
      </c>
      <c r="AK16" s="160"/>
      <c r="AL16" s="159" t="str">
        <f t="shared" si="229"/>
        <v>Seattle, Washington</v>
      </c>
      <c r="AM16" s="160"/>
      <c r="AN16" s="159" t="str">
        <f t="shared" si="230"/>
        <v>Denver, Colorado</v>
      </c>
      <c r="AO16" s="160"/>
      <c r="AP16" s="159" t="str">
        <f t="shared" si="231"/>
        <v>Washington, D.C., Washington, D.C.</v>
      </c>
      <c r="AQ16" s="160"/>
      <c r="AR16" s="159" t="str">
        <f t="shared" si="232"/>
        <v>Boston, Massachusetts</v>
      </c>
      <c r="AS16" s="160"/>
      <c r="AT16" s="159" t="str">
        <f t="shared" si="233"/>
        <v>El Paso, Texas</v>
      </c>
      <c r="AU16" s="160"/>
      <c r="AV16" s="159" t="str">
        <f t="shared" si="234"/>
        <v>Nashville, Tennessee</v>
      </c>
      <c r="AW16" s="160"/>
      <c r="AX16" s="159" t="str">
        <f t="shared" si="235"/>
        <v>Detroit, Michigan</v>
      </c>
      <c r="AY16" s="160"/>
      <c r="AZ16" s="159" t="str">
        <f t="shared" si="236"/>
        <v>Oklahoma City, Oklahoma</v>
      </c>
      <c r="BA16" s="160"/>
      <c r="BB16" s="159" t="str">
        <f t="shared" si="237"/>
        <v>Portland, Oregon</v>
      </c>
      <c r="BC16" s="160"/>
      <c r="BD16" s="159" t="str">
        <f t="shared" si="238"/>
        <v>Las Vegas, Nevada</v>
      </c>
      <c r="BE16" s="160"/>
      <c r="BF16" s="159" t="str">
        <f t="shared" si="239"/>
        <v>Memphis, Tennessee</v>
      </c>
      <c r="BG16" s="160"/>
      <c r="BH16" s="159" t="e">
        <f t="shared" si="240"/>
        <v>#N/A</v>
      </c>
      <c r="BI16" s="160"/>
      <c r="BJ16" s="159" t="str">
        <f t="shared" si="241"/>
        <v>Baltimore, Maryland</v>
      </c>
      <c r="BK16" s="160"/>
      <c r="BL16" s="159" t="str">
        <f t="shared" si="242"/>
        <v>Milwaukee, Wisconsin</v>
      </c>
      <c r="BM16" s="160"/>
      <c r="BN16" s="159" t="str">
        <f t="shared" si="243"/>
        <v>Albuquerque, New Mexico</v>
      </c>
      <c r="BO16" s="160"/>
      <c r="BP16" s="159" t="str">
        <f t="shared" si="244"/>
        <v>Tucson, Arizona</v>
      </c>
      <c r="BQ16" s="160"/>
      <c r="BR16" s="159" t="str">
        <f t="shared" si="245"/>
        <v>Fresno, California</v>
      </c>
      <c r="BS16" s="160"/>
      <c r="BT16" s="159" t="str">
        <f t="shared" si="246"/>
        <v>Mesa, Arizona</v>
      </c>
      <c r="BU16" s="160"/>
      <c r="BV16" s="159" t="str">
        <f t="shared" si="247"/>
        <v>Sacramento, California</v>
      </c>
      <c r="BW16" s="160"/>
      <c r="BX16" s="159" t="str">
        <f t="shared" si="248"/>
        <v>Atlanta, Georgia</v>
      </c>
      <c r="BY16" s="160"/>
      <c r="BZ16" s="159" t="str">
        <f t="shared" si="249"/>
        <v>Kansas City, Missouri</v>
      </c>
      <c r="CA16" s="160"/>
      <c r="CB16" s="159" t="str">
        <f t="shared" si="250"/>
        <v>Colorado Springs, Colorado</v>
      </c>
      <c r="CC16" s="160"/>
      <c r="CD16" s="159" t="str">
        <f t="shared" si="251"/>
        <v>Omaha, Nebraska</v>
      </c>
      <c r="CE16" s="160"/>
      <c r="CF16" s="159" t="str">
        <f t="shared" si="252"/>
        <v>Raleigh, North Carolina</v>
      </c>
      <c r="CG16" s="160"/>
      <c r="CH16" s="159" t="str">
        <f t="shared" si="253"/>
        <v>Miami, Florida</v>
      </c>
      <c r="CI16" s="160"/>
      <c r="CJ16" s="159" t="str">
        <f t="shared" si="254"/>
        <v>Long Beach, California</v>
      </c>
      <c r="CK16" s="160"/>
      <c r="CL16" s="159" t="str">
        <f t="shared" si="255"/>
        <v>Virginia Beach, Virginia</v>
      </c>
      <c r="CM16" s="160"/>
      <c r="CN16" s="159" t="str">
        <f t="shared" si="256"/>
        <v>Oakland, California</v>
      </c>
      <c r="CO16" s="160"/>
      <c r="CP16" s="159" t="str">
        <f t="shared" si="257"/>
        <v>Minneapolis, Minnesota</v>
      </c>
      <c r="CQ16" s="160"/>
      <c r="CR16" s="159" t="str">
        <f t="shared" si="258"/>
        <v>Tulsa, Oklahoma</v>
      </c>
      <c r="CS16" s="160"/>
      <c r="CT16" s="159" t="str">
        <f t="shared" si="259"/>
        <v>Tampa, Florida</v>
      </c>
      <c r="CU16" s="160"/>
      <c r="CV16" s="159" t="str">
        <f t="shared" si="260"/>
        <v>Arlington, Texas</v>
      </c>
      <c r="CW16" s="160"/>
      <c r="CX16" s="159" t="str">
        <f t="shared" si="261"/>
        <v>New Orleans, Louisiana</v>
      </c>
      <c r="CY16" s="160"/>
      <c r="CZ16" s="159" t="str">
        <f t="shared" si="262"/>
        <v>Wichita, Kansas</v>
      </c>
      <c r="DA16" s="160"/>
      <c r="DB16" s="159" t="str">
        <f t="shared" si="263"/>
        <v>Bakersfield, California</v>
      </c>
      <c r="DC16" s="160"/>
      <c r="DD16" s="159" t="str">
        <f t="shared" si="264"/>
        <v>Cleveland, Ohio</v>
      </c>
      <c r="DE16" s="160"/>
      <c r="DF16" s="159" t="str">
        <f t="shared" si="265"/>
        <v>Aurora, Colorado</v>
      </c>
      <c r="DG16" s="160"/>
      <c r="DH16" s="159" t="str">
        <f t="shared" si="266"/>
        <v>Anaheim, California</v>
      </c>
      <c r="DI16" s="160"/>
      <c r="DJ16" s="159" t="str">
        <f t="shared" si="267"/>
        <v>Honolulu, Hawaii</v>
      </c>
      <c r="DK16" s="160"/>
      <c r="DL16" s="159" t="str">
        <f t="shared" si="268"/>
        <v>Santa Ana, California</v>
      </c>
      <c r="DM16" s="160"/>
      <c r="DN16" s="159" t="str">
        <f t="shared" si="269"/>
        <v>Riverside, California</v>
      </c>
      <c r="DO16" s="160"/>
      <c r="DP16" s="159" t="str">
        <f t="shared" si="270"/>
        <v>Corpus Christi, Texas</v>
      </c>
      <c r="DQ16" s="160"/>
      <c r="DR16" s="159" t="str">
        <f t="shared" si="271"/>
        <v>Lexington, Kentucky</v>
      </c>
      <c r="DS16" s="160"/>
      <c r="DT16" s="159" t="str">
        <f t="shared" si="272"/>
        <v>Henderson, Nevada</v>
      </c>
      <c r="DU16" s="160"/>
      <c r="DV16" s="159" t="str">
        <f t="shared" si="273"/>
        <v>Stockton, California</v>
      </c>
      <c r="DW16" s="160"/>
      <c r="DX16" s="159" t="str">
        <f t="shared" si="274"/>
        <v>Saint Paul, Minnesota</v>
      </c>
      <c r="DY16" s="160"/>
      <c r="DZ16" s="159" t="str">
        <f t="shared" si="275"/>
        <v>Cincinnati, Ohio</v>
      </c>
      <c r="EA16" s="160"/>
      <c r="EB16" s="159" t="str">
        <f t="shared" si="276"/>
        <v>St. Louis, Missouri</v>
      </c>
      <c r="EC16" s="160"/>
      <c r="ED16" s="159" t="str">
        <f t="shared" si="277"/>
        <v>Pittsburgh, Pennsylvania</v>
      </c>
      <c r="EE16" s="160"/>
      <c r="EF16" s="159" t="str">
        <f t="shared" si="278"/>
        <v>Linden, New Jersey, New Jersey</v>
      </c>
      <c r="EG16" s="160"/>
      <c r="EH16" s="159" t="str">
        <f t="shared" si="279"/>
        <v>Paulsboro, New Jersey, New Jersey</v>
      </c>
      <c r="EI16" s="160"/>
      <c r="EJ16" s="159" t="str">
        <f t="shared" si="280"/>
        <v>Artesia, New Mexico, New Mexico</v>
      </c>
      <c r="EK16" s="160"/>
      <c r="EL16" s="159" t="str">
        <f t="shared" si="281"/>
        <v>Continental Divide, New Mexico, New Mexico</v>
      </c>
      <c r="EM16" s="160"/>
      <c r="EN16" s="159" t="str">
        <f t="shared" si="282"/>
        <v>Mandan, North Dakota, North Dakota</v>
      </c>
      <c r="EO16" s="160"/>
      <c r="EP16" s="159" t="str">
        <f t="shared" si="283"/>
        <v>Dickinson, North Dakota, North Dakota</v>
      </c>
      <c r="EQ16" s="160"/>
      <c r="ER16" s="159" t="str">
        <f t="shared" si="284"/>
        <v>Lima, Ohio, Ohio</v>
      </c>
      <c r="ES16" s="160"/>
      <c r="ET16" s="159" t="str">
        <f t="shared" si="285"/>
        <v>Oregon, Ohio, Ohio</v>
      </c>
      <c r="EU16" s="160"/>
      <c r="EV16" s="159" t="str">
        <f t="shared" si="286"/>
        <v>Oregon, Ohio, Ohio</v>
      </c>
      <c r="EW16" s="160"/>
      <c r="EX16" s="159" t="str">
        <f t="shared" si="287"/>
        <v>Canton, Ohio, Ohio</v>
      </c>
      <c r="EY16" s="160"/>
      <c r="EZ16" s="159" t="str">
        <f t="shared" si="288"/>
        <v>Ponca City, Oklahoma, Oklahoma</v>
      </c>
      <c r="FA16" s="160"/>
      <c r="FB16" s="159" t="str">
        <f t="shared" si="289"/>
        <v>Ardmore, Oklahoma, Oklahoma</v>
      </c>
      <c r="FC16" s="160"/>
      <c r="FD16" s="159" t="str">
        <f t="shared" si="290"/>
        <v>Tulsa, Oklahoma, Oklahoma</v>
      </c>
      <c r="FE16" s="160"/>
      <c r="FF16" s="159" t="str">
        <f t="shared" si="291"/>
        <v>Wynnewood, Oklahoma, Oklahoma</v>
      </c>
      <c r="FG16" s="160"/>
      <c r="FH16" s="159" t="str">
        <f t="shared" si="292"/>
        <v>Tulsa, Oklahoma, Oklahoma</v>
      </c>
      <c r="FI16" s="160"/>
      <c r="FJ16" s="159" t="str">
        <f t="shared" si="293"/>
        <v>Philadelphia, Pennsylvania, Pennsylvania</v>
      </c>
      <c r="FK16" s="160"/>
      <c r="FL16" s="159" t="str">
        <f t="shared" si="294"/>
        <v>Marcus Hook, Pennsylvania, Pennsylvania</v>
      </c>
      <c r="FM16" s="160"/>
      <c r="FN16" s="159" t="str">
        <f t="shared" si="295"/>
        <v>Warren, Pennsylvania, Pennsylvania</v>
      </c>
      <c r="FO16" s="160"/>
      <c r="FP16" s="159" t="str">
        <f t="shared" si="296"/>
        <v>Bradford, Pennsylvania, Pennsylvania</v>
      </c>
      <c r="FQ16" s="160"/>
      <c r="FR16" s="159" t="str">
        <f t="shared" si="297"/>
        <v>Memphis, Tennessee, Tennessee</v>
      </c>
      <c r="FS16" s="160"/>
      <c r="FT16" s="159" t="str">
        <f t="shared" si="298"/>
        <v>Port Arthur, Texas, Texas</v>
      </c>
      <c r="FU16" s="160"/>
      <c r="FV16" s="159" t="str">
        <f t="shared" si="299"/>
        <v>Texas City, Texas, Texas</v>
      </c>
      <c r="FW16" s="160"/>
      <c r="FX16" s="159" t="str">
        <f t="shared" si="300"/>
        <v>Baytown, Texas, Texas</v>
      </c>
      <c r="FY16" s="160"/>
      <c r="FZ16" s="159" t="str">
        <f t="shared" si="301"/>
        <v>Beaumont, Texas, Texas</v>
      </c>
      <c r="GA16" s="160"/>
      <c r="GB16" s="159" t="str">
        <f t="shared" si="302"/>
        <v>Port Arthur, Texas, Texas</v>
      </c>
      <c r="GC16" s="160"/>
      <c r="GD16" s="159" t="str">
        <f t="shared" si="303"/>
        <v>Deer Park, Texas, Texas</v>
      </c>
      <c r="GE16" s="160"/>
      <c r="GF16" s="159" t="str">
        <f t="shared" si="304"/>
        <v>Corpus Christi, Texas, Texas</v>
      </c>
      <c r="GG16" s="160"/>
      <c r="GH16" s="159" t="str">
        <f t="shared" si="305"/>
        <v>Corpus Christi, Texas, Texas</v>
      </c>
      <c r="GI16" s="160"/>
      <c r="GJ16" s="159" t="str">
        <f t="shared" si="306"/>
        <v>Sweeny, Texas, Texas</v>
      </c>
      <c r="GK16" s="160"/>
      <c r="GL16" s="159" t="str">
        <f t="shared" si="307"/>
        <v>Houston, Texas, Texas</v>
      </c>
      <c r="GM16" s="160"/>
      <c r="GN16" s="159" t="str">
        <f t="shared" si="308"/>
        <v>Port Arthur, Texas, Texas</v>
      </c>
      <c r="GO16" s="160"/>
      <c r="GP16" s="159" t="str">
        <f t="shared" si="309"/>
        <v>Texas City, Texas, Texas</v>
      </c>
      <c r="GQ16" s="160"/>
      <c r="GR16" s="159" t="str">
        <f t="shared" si="310"/>
        <v>Houston, Texas, Texas</v>
      </c>
      <c r="GS16" s="160"/>
      <c r="GT16" s="159" t="str">
        <f t="shared" si="311"/>
        <v>Sunray, Texas, Texas</v>
      </c>
      <c r="GU16" s="160"/>
      <c r="GV16" s="159" t="str">
        <f t="shared" si="312"/>
        <v>Corpus Christi, Texas, Texas</v>
      </c>
      <c r="GW16" s="160"/>
      <c r="GX16" s="159" t="str">
        <f t="shared" si="313"/>
        <v>Borger, Texas, Texas</v>
      </c>
      <c r="GY16" s="160"/>
      <c r="GZ16" s="159" t="str">
        <f t="shared" si="314"/>
        <v>El Paso, Texas, Texas</v>
      </c>
      <c r="HA16" s="160"/>
      <c r="HB16" s="159" t="str">
        <f t="shared" si="315"/>
        <v>Pasadena, Texas, Texas</v>
      </c>
      <c r="HC16" s="160"/>
      <c r="HD16" s="159" t="str">
        <f t="shared" si="316"/>
        <v>Three Rivers, Texas, Texas</v>
      </c>
      <c r="HE16" s="160"/>
      <c r="HF16" s="159" t="str">
        <f t="shared" si="317"/>
        <v>Galena Park, Texas, Texas</v>
      </c>
      <c r="HG16" s="160"/>
      <c r="HH16" s="159" t="str">
        <f t="shared" si="318"/>
        <v>Tyler, Texas, Texas</v>
      </c>
      <c r="HI16" s="160"/>
      <c r="HJ16" s="159" t="str">
        <f t="shared" si="319"/>
        <v>Corpus Christi, Texas, Texas</v>
      </c>
      <c r="HK16" s="160"/>
      <c r="HL16" s="159" t="str">
        <f t="shared" si="320"/>
        <v>Big Spring, Texas, Texas</v>
      </c>
      <c r="HM16" s="160"/>
      <c r="HN16" s="159" t="str">
        <f t="shared" si="321"/>
        <v>Corpus Christi, Texas, Texas</v>
      </c>
      <c r="HO16" s="160"/>
      <c r="HP16" s="159" t="str">
        <f t="shared" si="322"/>
        <v>Corpus Christi, Texas, Texas</v>
      </c>
      <c r="HQ16" s="160"/>
      <c r="HR16" s="159" t="str">
        <f t="shared" si="323"/>
        <v>Channelview, Texas, Texas</v>
      </c>
      <c r="HS16" s="160"/>
      <c r="HT16" s="159" t="str">
        <f t="shared" si="324"/>
        <v>Houston, Texas, Texas</v>
      </c>
      <c r="HU16" s="160"/>
      <c r="HV16" s="159" t="str">
        <f t="shared" si="325"/>
        <v>San Antonio, Texas, Texas</v>
      </c>
      <c r="HW16" s="160"/>
      <c r="HX16" s="159" t="str">
        <f t="shared" si="326"/>
        <v>Nixon, Texas, Texas</v>
      </c>
      <c r="HY16" s="160"/>
      <c r="HZ16" s="159" t="str">
        <f t="shared" si="327"/>
        <v>Salt Lake City, Utah, Utah</v>
      </c>
      <c r="IA16" s="160"/>
      <c r="IB16" s="159" t="str">
        <f t="shared" si="328"/>
        <v>North Salt Lake, Utah, Utah</v>
      </c>
      <c r="IC16" s="160"/>
      <c r="ID16" s="159" t="str">
        <f t="shared" si="329"/>
        <v>Woods Cross, Utah, Utah</v>
      </c>
      <c r="IE16" s="160"/>
      <c r="IF16" s="159" t="str">
        <f t="shared" si="330"/>
        <v>North Salt Lake, Utah, Utah</v>
      </c>
      <c r="IG16" s="160"/>
      <c r="IH16" s="159" t="str">
        <f t="shared" si="331"/>
        <v>Woods Cross, Utah, Utah</v>
      </c>
      <c r="II16" s="160"/>
      <c r="IJ16" s="159" t="str">
        <f t="shared" si="332"/>
        <v>Blaine, New York, New York</v>
      </c>
      <c r="IK16" s="160"/>
      <c r="IL16" s="159" t="str">
        <f t="shared" si="333"/>
        <v>Anacortes, Washington, Washington</v>
      </c>
      <c r="IM16" s="160"/>
      <c r="IN16" s="159" t="str">
        <f t="shared" si="334"/>
        <v>Anacortes, Washington, Washington</v>
      </c>
      <c r="IO16" s="160"/>
      <c r="IP16" s="159" t="str">
        <f t="shared" si="335"/>
        <v>Ferndale, Washington, Washington</v>
      </c>
      <c r="IQ16" s="160"/>
      <c r="IR16" s="159" t="str">
        <f t="shared" si="336"/>
        <v>Tacoma, Washington, Washington</v>
      </c>
      <c r="IS16" s="160"/>
      <c r="IT16" s="159" t="str">
        <f t="shared" si="337"/>
        <v>Newell, West Virginia, West Virginia</v>
      </c>
      <c r="IU16" s="160"/>
      <c r="IV16" s="159" t="str">
        <f t="shared" si="338"/>
        <v>Superior, Wisconsin, Wisconsin</v>
      </c>
      <c r="IW16" s="160"/>
      <c r="IX16" s="159" t="str">
        <f t="shared" si="339"/>
        <v>Sinclair, Wyoming, Wyoming</v>
      </c>
      <c r="IY16" s="160"/>
      <c r="IZ16" s="159" t="str">
        <f t="shared" si="340"/>
        <v>Cheyenne, Wyoming, Wyoming</v>
      </c>
      <c r="JA16" s="160"/>
      <c r="JB16" s="159" t="str">
        <f t="shared" si="341"/>
        <v>Casper, Wyoming, Wyoming</v>
      </c>
      <c r="JC16" s="160"/>
      <c r="JD16" s="159" t="str">
        <f t="shared" si="342"/>
        <v>Newcastle, Wyoming, Wyoming</v>
      </c>
      <c r="JE16" s="160"/>
      <c r="JF16" s="159" t="str">
        <f t="shared" si="343"/>
        <v>Evanston, Wyoming, Wyoming</v>
      </c>
      <c r="JG16" s="160"/>
    </row>
    <row r="17" spans="1:267" x14ac:dyDescent="0.35">
      <c r="A17" s="155">
        <v>15</v>
      </c>
      <c r="B17" s="152" t="s">
        <v>2171</v>
      </c>
      <c r="C17" s="110" t="s">
        <v>1985</v>
      </c>
      <c r="D17" s="159" t="str">
        <f t="shared" si="212"/>
        <v>New York, New York</v>
      </c>
      <c r="E17" s="160" t="s">
        <v>2265</v>
      </c>
      <c r="F17" s="159" t="str">
        <f t="shared" si="213"/>
        <v>Los Angeles, California</v>
      </c>
      <c r="G17" s="160" t="s">
        <v>2363</v>
      </c>
      <c r="H17" s="159" t="str">
        <f t="shared" si="214"/>
        <v>Chicago, Illinois</v>
      </c>
      <c r="I17" s="160" t="s">
        <v>2457</v>
      </c>
      <c r="J17" s="159" t="str">
        <f t="shared" si="215"/>
        <v>Houston, Texas</v>
      </c>
      <c r="K17" s="160" t="s">
        <v>2546</v>
      </c>
      <c r="L17" s="159" t="str">
        <f t="shared" si="216"/>
        <v>Phoenix, Arizona</v>
      </c>
      <c r="M17" s="160" t="s">
        <v>2630</v>
      </c>
      <c r="N17" s="159" t="str">
        <f t="shared" si="217"/>
        <v>Philadelphia, Pennsylvania</v>
      </c>
      <c r="O17" s="160" t="s">
        <v>2741</v>
      </c>
      <c r="P17" s="159" t="str">
        <f t="shared" si="218"/>
        <v>San Antonio, Texas</v>
      </c>
      <c r="Q17" s="160" t="s">
        <v>2284</v>
      </c>
      <c r="R17" s="159" t="str">
        <f t="shared" si="219"/>
        <v>San Diego, California</v>
      </c>
      <c r="S17" s="160" t="s">
        <v>2912</v>
      </c>
      <c r="T17" s="159" t="str">
        <f t="shared" si="220"/>
        <v>Dallas, Texas</v>
      </c>
      <c r="U17" s="160" t="s">
        <v>2260</v>
      </c>
      <c r="V17" s="159" t="str">
        <f t="shared" si="221"/>
        <v>San Jose, California</v>
      </c>
      <c r="W17" s="160"/>
      <c r="X17" s="159" t="str">
        <f t="shared" si="222"/>
        <v>Austin, Texas</v>
      </c>
      <c r="Y17" s="160"/>
      <c r="Z17" s="159" t="str">
        <f t="shared" si="223"/>
        <v>Jacksonville, Florida</v>
      </c>
      <c r="AA17" s="160"/>
      <c r="AB17" s="159" t="str">
        <f t="shared" si="224"/>
        <v>Fort Worth, Texas</v>
      </c>
      <c r="AC17" s="160"/>
      <c r="AD17" s="159" t="str">
        <f t="shared" si="225"/>
        <v>Columbus, Ohio</v>
      </c>
      <c r="AE17" s="160"/>
      <c r="AF17" s="159" t="str">
        <f t="shared" si="226"/>
        <v>Charlotte, North Carolina</v>
      </c>
      <c r="AG17" s="160"/>
      <c r="AH17" s="159" t="str">
        <f t="shared" si="227"/>
        <v>San Francisco, California</v>
      </c>
      <c r="AI17" s="160"/>
      <c r="AJ17" s="159" t="str">
        <f t="shared" si="228"/>
        <v>Indianapolis, Indiana</v>
      </c>
      <c r="AK17" s="160"/>
      <c r="AL17" s="159" t="str">
        <f t="shared" si="229"/>
        <v>Seattle, Washington</v>
      </c>
      <c r="AM17" s="160"/>
      <c r="AN17" s="159" t="str">
        <f t="shared" si="230"/>
        <v>Denver, Colorado</v>
      </c>
      <c r="AO17" s="160"/>
      <c r="AP17" s="159" t="str">
        <f t="shared" si="231"/>
        <v>Washington, D.C., Washington, D.C.</v>
      </c>
      <c r="AQ17" s="160"/>
      <c r="AR17" s="159" t="str">
        <f t="shared" si="232"/>
        <v>Boston, Massachusetts</v>
      </c>
      <c r="AS17" s="160"/>
      <c r="AT17" s="159" t="str">
        <f t="shared" si="233"/>
        <v>El Paso, Texas</v>
      </c>
      <c r="AU17" s="160"/>
      <c r="AV17" s="159" t="str">
        <f t="shared" si="234"/>
        <v>Nashville, Tennessee</v>
      </c>
      <c r="AW17" s="160"/>
      <c r="AX17" s="159" t="str">
        <f t="shared" si="235"/>
        <v>Detroit, Michigan</v>
      </c>
      <c r="AY17" s="160"/>
      <c r="AZ17" s="159" t="str">
        <f t="shared" si="236"/>
        <v>Oklahoma City, Oklahoma</v>
      </c>
      <c r="BA17" s="160"/>
      <c r="BB17" s="159" t="str">
        <f t="shared" si="237"/>
        <v>Portland, Oregon</v>
      </c>
      <c r="BC17" s="160"/>
      <c r="BD17" s="159" t="str">
        <f t="shared" si="238"/>
        <v>Las Vegas, Nevada</v>
      </c>
      <c r="BE17" s="160"/>
      <c r="BF17" s="159" t="str">
        <f t="shared" si="239"/>
        <v>Memphis, Tennessee</v>
      </c>
      <c r="BG17" s="160"/>
      <c r="BH17" s="159" t="e">
        <f t="shared" si="240"/>
        <v>#N/A</v>
      </c>
      <c r="BI17" s="160"/>
      <c r="BJ17" s="159" t="str">
        <f t="shared" si="241"/>
        <v>Baltimore, Maryland</v>
      </c>
      <c r="BK17" s="160"/>
      <c r="BL17" s="159" t="str">
        <f t="shared" si="242"/>
        <v>Milwaukee, Wisconsin</v>
      </c>
      <c r="BM17" s="160"/>
      <c r="BN17" s="159" t="str">
        <f t="shared" si="243"/>
        <v>Albuquerque, New Mexico</v>
      </c>
      <c r="BO17" s="160"/>
      <c r="BP17" s="159" t="str">
        <f t="shared" si="244"/>
        <v>Tucson, Arizona</v>
      </c>
      <c r="BQ17" s="160"/>
      <c r="BR17" s="159" t="str">
        <f t="shared" si="245"/>
        <v>Fresno, California</v>
      </c>
      <c r="BS17" s="160"/>
      <c r="BT17" s="159" t="str">
        <f t="shared" si="246"/>
        <v>Mesa, Arizona</v>
      </c>
      <c r="BU17" s="160"/>
      <c r="BV17" s="159" t="str">
        <f t="shared" si="247"/>
        <v>Sacramento, California</v>
      </c>
      <c r="BW17" s="160"/>
      <c r="BX17" s="159" t="str">
        <f t="shared" si="248"/>
        <v>Atlanta, Georgia</v>
      </c>
      <c r="BY17" s="160"/>
      <c r="BZ17" s="159" t="str">
        <f t="shared" si="249"/>
        <v>Kansas City, Missouri</v>
      </c>
      <c r="CA17" s="160"/>
      <c r="CB17" s="159" t="str">
        <f t="shared" si="250"/>
        <v>Colorado Springs, Colorado</v>
      </c>
      <c r="CC17" s="160"/>
      <c r="CD17" s="159" t="str">
        <f t="shared" si="251"/>
        <v>Omaha, Nebraska</v>
      </c>
      <c r="CE17" s="160"/>
      <c r="CF17" s="159" t="str">
        <f t="shared" si="252"/>
        <v>Raleigh, North Carolina</v>
      </c>
      <c r="CG17" s="160"/>
      <c r="CH17" s="159" t="str">
        <f t="shared" si="253"/>
        <v>Miami, Florida</v>
      </c>
      <c r="CI17" s="160"/>
      <c r="CJ17" s="159" t="str">
        <f t="shared" si="254"/>
        <v>Long Beach, California</v>
      </c>
      <c r="CK17" s="160"/>
      <c r="CL17" s="159" t="str">
        <f t="shared" si="255"/>
        <v>Virginia Beach, Virginia</v>
      </c>
      <c r="CM17" s="160"/>
      <c r="CN17" s="159" t="str">
        <f t="shared" si="256"/>
        <v>Oakland, California</v>
      </c>
      <c r="CO17" s="160"/>
      <c r="CP17" s="159" t="str">
        <f t="shared" si="257"/>
        <v>Minneapolis, Minnesota</v>
      </c>
      <c r="CQ17" s="160"/>
      <c r="CR17" s="159" t="str">
        <f t="shared" si="258"/>
        <v>Tulsa, Oklahoma</v>
      </c>
      <c r="CS17" s="160"/>
      <c r="CT17" s="159" t="str">
        <f t="shared" si="259"/>
        <v>Tampa, Florida</v>
      </c>
      <c r="CU17" s="160"/>
      <c r="CV17" s="159" t="str">
        <f t="shared" si="260"/>
        <v>Arlington, Texas</v>
      </c>
      <c r="CW17" s="160"/>
      <c r="CX17" s="159" t="str">
        <f t="shared" si="261"/>
        <v>New Orleans, Louisiana</v>
      </c>
      <c r="CY17" s="160"/>
      <c r="CZ17" s="159" t="str">
        <f t="shared" si="262"/>
        <v>Wichita, Kansas</v>
      </c>
      <c r="DA17" s="160"/>
      <c r="DB17" s="159" t="str">
        <f t="shared" si="263"/>
        <v>Bakersfield, California</v>
      </c>
      <c r="DC17" s="160"/>
      <c r="DD17" s="159" t="str">
        <f t="shared" si="264"/>
        <v>Cleveland, Ohio</v>
      </c>
      <c r="DE17" s="160"/>
      <c r="DF17" s="159" t="str">
        <f t="shared" si="265"/>
        <v>Aurora, Colorado</v>
      </c>
      <c r="DG17" s="160"/>
      <c r="DH17" s="159" t="str">
        <f t="shared" si="266"/>
        <v>Anaheim, California</v>
      </c>
      <c r="DI17" s="160"/>
      <c r="DJ17" s="159" t="str">
        <f t="shared" si="267"/>
        <v>Honolulu, Hawaii</v>
      </c>
      <c r="DK17" s="160"/>
      <c r="DL17" s="159" t="str">
        <f t="shared" si="268"/>
        <v>Santa Ana, California</v>
      </c>
      <c r="DM17" s="160"/>
      <c r="DN17" s="159" t="str">
        <f t="shared" si="269"/>
        <v>Riverside, California</v>
      </c>
      <c r="DO17" s="160"/>
      <c r="DP17" s="159" t="str">
        <f t="shared" si="270"/>
        <v>Corpus Christi, Texas</v>
      </c>
      <c r="DQ17" s="160"/>
      <c r="DR17" s="159" t="str">
        <f t="shared" si="271"/>
        <v>Lexington, Kentucky</v>
      </c>
      <c r="DS17" s="160"/>
      <c r="DT17" s="159" t="str">
        <f t="shared" si="272"/>
        <v>Henderson, Nevada</v>
      </c>
      <c r="DU17" s="160"/>
      <c r="DV17" s="159" t="str">
        <f t="shared" si="273"/>
        <v>Stockton, California</v>
      </c>
      <c r="DW17" s="160"/>
      <c r="DX17" s="159" t="str">
        <f t="shared" si="274"/>
        <v>Saint Paul, Minnesota</v>
      </c>
      <c r="DY17" s="160"/>
      <c r="DZ17" s="159" t="str">
        <f t="shared" si="275"/>
        <v>Cincinnati, Ohio</v>
      </c>
      <c r="EA17" s="160"/>
      <c r="EB17" s="159" t="str">
        <f t="shared" si="276"/>
        <v>St. Louis, Missouri</v>
      </c>
      <c r="EC17" s="160"/>
      <c r="ED17" s="159" t="str">
        <f t="shared" si="277"/>
        <v>Pittsburgh, Pennsylvania</v>
      </c>
      <c r="EE17" s="160"/>
      <c r="EF17" s="159" t="str">
        <f t="shared" si="278"/>
        <v>Linden, New Jersey, New Jersey</v>
      </c>
      <c r="EG17" s="160"/>
      <c r="EH17" s="159" t="str">
        <f t="shared" si="279"/>
        <v>Paulsboro, New Jersey, New Jersey</v>
      </c>
      <c r="EI17" s="160"/>
      <c r="EJ17" s="159" t="str">
        <f t="shared" si="280"/>
        <v>Artesia, New Mexico, New Mexico</v>
      </c>
      <c r="EK17" s="160"/>
      <c r="EL17" s="159" t="str">
        <f t="shared" si="281"/>
        <v>Continental Divide, New Mexico, New Mexico</v>
      </c>
      <c r="EM17" s="160"/>
      <c r="EN17" s="159" t="str">
        <f t="shared" si="282"/>
        <v>Mandan, North Dakota, North Dakota</v>
      </c>
      <c r="EO17" s="160"/>
      <c r="EP17" s="159" t="str">
        <f t="shared" si="283"/>
        <v>Dickinson, North Dakota, North Dakota</v>
      </c>
      <c r="EQ17" s="160"/>
      <c r="ER17" s="159" t="str">
        <f t="shared" si="284"/>
        <v>Lima, Ohio, Ohio</v>
      </c>
      <c r="ES17" s="160"/>
      <c r="ET17" s="159" t="str">
        <f t="shared" si="285"/>
        <v>Oregon, Ohio, Ohio</v>
      </c>
      <c r="EU17" s="160"/>
      <c r="EV17" s="159" t="str">
        <f t="shared" si="286"/>
        <v>Oregon, Ohio, Ohio</v>
      </c>
      <c r="EW17" s="160"/>
      <c r="EX17" s="159" t="str">
        <f t="shared" si="287"/>
        <v>Canton, Ohio, Ohio</v>
      </c>
      <c r="EY17" s="160"/>
      <c r="EZ17" s="159" t="str">
        <f t="shared" si="288"/>
        <v>Ponca City, Oklahoma, Oklahoma</v>
      </c>
      <c r="FA17" s="160"/>
      <c r="FB17" s="159" t="str">
        <f t="shared" si="289"/>
        <v>Ardmore, Oklahoma, Oklahoma</v>
      </c>
      <c r="FC17" s="160"/>
      <c r="FD17" s="159" t="str">
        <f t="shared" si="290"/>
        <v>Tulsa, Oklahoma, Oklahoma</v>
      </c>
      <c r="FE17" s="160"/>
      <c r="FF17" s="159" t="str">
        <f t="shared" si="291"/>
        <v>Wynnewood, Oklahoma, Oklahoma</v>
      </c>
      <c r="FG17" s="160"/>
      <c r="FH17" s="159" t="str">
        <f t="shared" si="292"/>
        <v>Tulsa, Oklahoma, Oklahoma</v>
      </c>
      <c r="FI17" s="160"/>
      <c r="FJ17" s="159" t="str">
        <f t="shared" si="293"/>
        <v>Philadelphia, Pennsylvania, Pennsylvania</v>
      </c>
      <c r="FK17" s="160"/>
      <c r="FL17" s="159" t="str">
        <f t="shared" si="294"/>
        <v>Marcus Hook, Pennsylvania, Pennsylvania</v>
      </c>
      <c r="FM17" s="160"/>
      <c r="FN17" s="159" t="str">
        <f t="shared" si="295"/>
        <v>Warren, Pennsylvania, Pennsylvania</v>
      </c>
      <c r="FO17" s="160"/>
      <c r="FP17" s="159" t="str">
        <f t="shared" si="296"/>
        <v>Bradford, Pennsylvania, Pennsylvania</v>
      </c>
      <c r="FQ17" s="160"/>
      <c r="FR17" s="159" t="str">
        <f t="shared" si="297"/>
        <v>Memphis, Tennessee, Tennessee</v>
      </c>
      <c r="FS17" s="160"/>
      <c r="FT17" s="159" t="str">
        <f t="shared" si="298"/>
        <v>Port Arthur, Texas, Texas</v>
      </c>
      <c r="FU17" s="160"/>
      <c r="FV17" s="159" t="str">
        <f t="shared" si="299"/>
        <v>Texas City, Texas, Texas</v>
      </c>
      <c r="FW17" s="160"/>
      <c r="FX17" s="159" t="str">
        <f t="shared" si="300"/>
        <v>Baytown, Texas, Texas</v>
      </c>
      <c r="FY17" s="160"/>
      <c r="FZ17" s="159" t="str">
        <f t="shared" si="301"/>
        <v>Beaumont, Texas, Texas</v>
      </c>
      <c r="GA17" s="160"/>
      <c r="GB17" s="159" t="str">
        <f t="shared" si="302"/>
        <v>Port Arthur, Texas, Texas</v>
      </c>
      <c r="GC17" s="160"/>
      <c r="GD17" s="159" t="str">
        <f t="shared" si="303"/>
        <v>Deer Park, Texas, Texas</v>
      </c>
      <c r="GE17" s="160"/>
      <c r="GF17" s="159" t="str">
        <f t="shared" si="304"/>
        <v>Corpus Christi, Texas, Texas</v>
      </c>
      <c r="GG17" s="160"/>
      <c r="GH17" s="159" t="str">
        <f t="shared" si="305"/>
        <v>Corpus Christi, Texas, Texas</v>
      </c>
      <c r="GI17" s="160"/>
      <c r="GJ17" s="159" t="str">
        <f t="shared" si="306"/>
        <v>Sweeny, Texas, Texas</v>
      </c>
      <c r="GK17" s="160"/>
      <c r="GL17" s="159" t="str">
        <f t="shared" si="307"/>
        <v>Houston, Texas, Texas</v>
      </c>
      <c r="GM17" s="160"/>
      <c r="GN17" s="159" t="str">
        <f t="shared" si="308"/>
        <v>Port Arthur, Texas, Texas</v>
      </c>
      <c r="GO17" s="160"/>
      <c r="GP17" s="159" t="str">
        <f t="shared" si="309"/>
        <v>Texas City, Texas, Texas</v>
      </c>
      <c r="GQ17" s="160"/>
      <c r="GR17" s="159" t="str">
        <f t="shared" si="310"/>
        <v>Houston, Texas, Texas</v>
      </c>
      <c r="GS17" s="160"/>
      <c r="GT17" s="159" t="str">
        <f t="shared" si="311"/>
        <v>Sunray, Texas, Texas</v>
      </c>
      <c r="GU17" s="160"/>
      <c r="GV17" s="159" t="str">
        <f t="shared" si="312"/>
        <v>Corpus Christi, Texas, Texas</v>
      </c>
      <c r="GW17" s="160"/>
      <c r="GX17" s="159" t="str">
        <f t="shared" si="313"/>
        <v>Borger, Texas, Texas</v>
      </c>
      <c r="GY17" s="160"/>
      <c r="GZ17" s="159" t="str">
        <f t="shared" si="314"/>
        <v>El Paso, Texas, Texas</v>
      </c>
      <c r="HA17" s="160"/>
      <c r="HB17" s="159" t="str">
        <f t="shared" si="315"/>
        <v>Pasadena, Texas, Texas</v>
      </c>
      <c r="HC17" s="160"/>
      <c r="HD17" s="159" t="str">
        <f t="shared" si="316"/>
        <v>Three Rivers, Texas, Texas</v>
      </c>
      <c r="HE17" s="160"/>
      <c r="HF17" s="159" t="str">
        <f t="shared" si="317"/>
        <v>Galena Park, Texas, Texas</v>
      </c>
      <c r="HG17" s="160"/>
      <c r="HH17" s="159" t="str">
        <f t="shared" si="318"/>
        <v>Tyler, Texas, Texas</v>
      </c>
      <c r="HI17" s="160"/>
      <c r="HJ17" s="159" t="str">
        <f t="shared" si="319"/>
        <v>Corpus Christi, Texas, Texas</v>
      </c>
      <c r="HK17" s="160"/>
      <c r="HL17" s="159" t="str">
        <f t="shared" si="320"/>
        <v>Big Spring, Texas, Texas</v>
      </c>
      <c r="HM17" s="160"/>
      <c r="HN17" s="159" t="str">
        <f t="shared" si="321"/>
        <v>Corpus Christi, Texas, Texas</v>
      </c>
      <c r="HO17" s="160"/>
      <c r="HP17" s="159" t="str">
        <f t="shared" si="322"/>
        <v>Corpus Christi, Texas, Texas</v>
      </c>
      <c r="HQ17" s="160"/>
      <c r="HR17" s="159" t="str">
        <f t="shared" si="323"/>
        <v>Channelview, Texas, Texas</v>
      </c>
      <c r="HS17" s="160"/>
      <c r="HT17" s="159" t="str">
        <f t="shared" si="324"/>
        <v>Houston, Texas, Texas</v>
      </c>
      <c r="HU17" s="160"/>
      <c r="HV17" s="159" t="str">
        <f t="shared" si="325"/>
        <v>San Antonio, Texas, Texas</v>
      </c>
      <c r="HW17" s="160"/>
      <c r="HX17" s="159" t="str">
        <f t="shared" si="326"/>
        <v>Nixon, Texas, Texas</v>
      </c>
      <c r="HY17" s="160"/>
      <c r="HZ17" s="159" t="str">
        <f t="shared" si="327"/>
        <v>Salt Lake City, Utah, Utah</v>
      </c>
      <c r="IA17" s="160"/>
      <c r="IB17" s="159" t="str">
        <f t="shared" si="328"/>
        <v>North Salt Lake, Utah, Utah</v>
      </c>
      <c r="IC17" s="160"/>
      <c r="ID17" s="159" t="str">
        <f t="shared" si="329"/>
        <v>Woods Cross, Utah, Utah</v>
      </c>
      <c r="IE17" s="160"/>
      <c r="IF17" s="159" t="str">
        <f t="shared" si="330"/>
        <v>North Salt Lake, Utah, Utah</v>
      </c>
      <c r="IG17" s="160"/>
      <c r="IH17" s="159" t="str">
        <f t="shared" si="331"/>
        <v>Woods Cross, Utah, Utah</v>
      </c>
      <c r="II17" s="160"/>
      <c r="IJ17" s="159" t="str">
        <f t="shared" si="332"/>
        <v>Blaine, New York, New York</v>
      </c>
      <c r="IK17" s="160"/>
      <c r="IL17" s="159" t="str">
        <f t="shared" si="333"/>
        <v>Anacortes, Washington, Washington</v>
      </c>
      <c r="IM17" s="160"/>
      <c r="IN17" s="159" t="str">
        <f t="shared" si="334"/>
        <v>Anacortes, Washington, Washington</v>
      </c>
      <c r="IO17" s="160"/>
      <c r="IP17" s="159" t="str">
        <f t="shared" si="335"/>
        <v>Ferndale, Washington, Washington</v>
      </c>
      <c r="IQ17" s="160"/>
      <c r="IR17" s="159" t="str">
        <f t="shared" si="336"/>
        <v>Tacoma, Washington, Washington</v>
      </c>
      <c r="IS17" s="160"/>
      <c r="IT17" s="159" t="str">
        <f t="shared" si="337"/>
        <v>Newell, West Virginia, West Virginia</v>
      </c>
      <c r="IU17" s="160"/>
      <c r="IV17" s="159" t="str">
        <f t="shared" si="338"/>
        <v>Superior, Wisconsin, Wisconsin</v>
      </c>
      <c r="IW17" s="160"/>
      <c r="IX17" s="159" t="str">
        <f t="shared" si="339"/>
        <v>Sinclair, Wyoming, Wyoming</v>
      </c>
      <c r="IY17" s="160"/>
      <c r="IZ17" s="159" t="str">
        <f t="shared" si="340"/>
        <v>Cheyenne, Wyoming, Wyoming</v>
      </c>
      <c r="JA17" s="160"/>
      <c r="JB17" s="159" t="str">
        <f t="shared" si="341"/>
        <v>Casper, Wyoming, Wyoming</v>
      </c>
      <c r="JC17" s="160"/>
      <c r="JD17" s="159" t="str">
        <f t="shared" si="342"/>
        <v>Newcastle, Wyoming, Wyoming</v>
      </c>
      <c r="JE17" s="160"/>
      <c r="JF17" s="159" t="str">
        <f t="shared" si="343"/>
        <v>Evanston, Wyoming, Wyoming</v>
      </c>
      <c r="JG17" s="160"/>
    </row>
    <row r="18" spans="1:267" x14ac:dyDescent="0.35">
      <c r="A18" s="155">
        <v>16</v>
      </c>
      <c r="B18" s="152" t="s">
        <v>2170</v>
      </c>
      <c r="C18" s="110" t="s">
        <v>1986</v>
      </c>
      <c r="D18" s="159" t="str">
        <f t="shared" si="212"/>
        <v>New York, New York</v>
      </c>
      <c r="E18" s="160" t="s">
        <v>2267</v>
      </c>
      <c r="F18" s="159" t="str">
        <f t="shared" si="213"/>
        <v>Los Angeles, California</v>
      </c>
      <c r="G18" s="160" t="s">
        <v>2362</v>
      </c>
      <c r="H18" s="159" t="str">
        <f t="shared" si="214"/>
        <v>Chicago, Illinois</v>
      </c>
      <c r="I18" s="160" t="s">
        <v>2459</v>
      </c>
      <c r="J18" s="159" t="str">
        <f t="shared" si="215"/>
        <v>Houston, Texas</v>
      </c>
      <c r="K18" s="160" t="s">
        <v>2545</v>
      </c>
      <c r="L18" s="159" t="str">
        <f t="shared" si="216"/>
        <v>Phoenix, Arizona</v>
      </c>
      <c r="M18" s="160" t="s">
        <v>2629</v>
      </c>
      <c r="N18" s="159" t="str">
        <f t="shared" si="217"/>
        <v>Philadelphia, Pennsylvania</v>
      </c>
      <c r="O18" s="160" t="s">
        <v>2740</v>
      </c>
      <c r="P18" s="159" t="str">
        <f t="shared" si="218"/>
        <v>San Antonio, Texas</v>
      </c>
      <c r="Q18" s="160" t="s">
        <v>2830</v>
      </c>
      <c r="R18" s="159" t="str">
        <f t="shared" si="219"/>
        <v>San Diego, California</v>
      </c>
      <c r="S18" s="160" t="s">
        <v>2911</v>
      </c>
      <c r="T18" s="159" t="str">
        <f t="shared" si="220"/>
        <v>Dallas, Texas</v>
      </c>
      <c r="U18" s="160" t="s">
        <v>2260</v>
      </c>
      <c r="V18" s="159" t="str">
        <f t="shared" si="221"/>
        <v>San Jose, California</v>
      </c>
      <c r="W18" s="160"/>
      <c r="X18" s="159" t="str">
        <f t="shared" si="222"/>
        <v>Austin, Texas</v>
      </c>
      <c r="Y18" s="160"/>
      <c r="Z18" s="159" t="str">
        <f t="shared" si="223"/>
        <v>Jacksonville, Florida</v>
      </c>
      <c r="AA18" s="160"/>
      <c r="AB18" s="159" t="str">
        <f t="shared" si="224"/>
        <v>Fort Worth, Texas</v>
      </c>
      <c r="AC18" s="160"/>
      <c r="AD18" s="159" t="str">
        <f t="shared" si="225"/>
        <v>Columbus, Ohio</v>
      </c>
      <c r="AE18" s="160"/>
      <c r="AF18" s="159" t="str">
        <f t="shared" si="226"/>
        <v>Charlotte, North Carolina</v>
      </c>
      <c r="AG18" s="160"/>
      <c r="AH18" s="159" t="str">
        <f t="shared" si="227"/>
        <v>San Francisco, California</v>
      </c>
      <c r="AI18" s="160"/>
      <c r="AJ18" s="159" t="str">
        <f t="shared" si="228"/>
        <v>Indianapolis, Indiana</v>
      </c>
      <c r="AK18" s="160"/>
      <c r="AL18" s="159" t="str">
        <f t="shared" si="229"/>
        <v>Seattle, Washington</v>
      </c>
      <c r="AM18" s="160"/>
      <c r="AN18" s="159" t="str">
        <f t="shared" si="230"/>
        <v>Denver, Colorado</v>
      </c>
      <c r="AO18" s="160"/>
      <c r="AP18" s="159" t="str">
        <f t="shared" si="231"/>
        <v>Washington, D.C., Washington, D.C.</v>
      </c>
      <c r="AQ18" s="160"/>
      <c r="AR18" s="159" t="str">
        <f t="shared" si="232"/>
        <v>Boston, Massachusetts</v>
      </c>
      <c r="AS18" s="160"/>
      <c r="AT18" s="159" t="str">
        <f t="shared" si="233"/>
        <v>El Paso, Texas</v>
      </c>
      <c r="AU18" s="160"/>
      <c r="AV18" s="159" t="str">
        <f t="shared" si="234"/>
        <v>Nashville, Tennessee</v>
      </c>
      <c r="AW18" s="160"/>
      <c r="AX18" s="159" t="str">
        <f t="shared" si="235"/>
        <v>Detroit, Michigan</v>
      </c>
      <c r="AY18" s="160"/>
      <c r="AZ18" s="159" t="str">
        <f t="shared" si="236"/>
        <v>Oklahoma City, Oklahoma</v>
      </c>
      <c r="BA18" s="160"/>
      <c r="BB18" s="159" t="str">
        <f t="shared" si="237"/>
        <v>Portland, Oregon</v>
      </c>
      <c r="BC18" s="160"/>
      <c r="BD18" s="159" t="str">
        <f t="shared" si="238"/>
        <v>Las Vegas, Nevada</v>
      </c>
      <c r="BE18" s="160"/>
      <c r="BF18" s="159" t="str">
        <f t="shared" si="239"/>
        <v>Memphis, Tennessee</v>
      </c>
      <c r="BG18" s="160"/>
      <c r="BH18" s="159" t="e">
        <f t="shared" si="240"/>
        <v>#N/A</v>
      </c>
      <c r="BI18" s="160"/>
      <c r="BJ18" s="159" t="str">
        <f t="shared" si="241"/>
        <v>Baltimore, Maryland</v>
      </c>
      <c r="BK18" s="160"/>
      <c r="BL18" s="159" t="str">
        <f t="shared" si="242"/>
        <v>Milwaukee, Wisconsin</v>
      </c>
      <c r="BM18" s="160"/>
      <c r="BN18" s="159" t="str">
        <f t="shared" si="243"/>
        <v>Albuquerque, New Mexico</v>
      </c>
      <c r="BO18" s="160"/>
      <c r="BP18" s="159" t="str">
        <f t="shared" si="244"/>
        <v>Tucson, Arizona</v>
      </c>
      <c r="BQ18" s="160"/>
      <c r="BR18" s="159" t="str">
        <f t="shared" si="245"/>
        <v>Fresno, California</v>
      </c>
      <c r="BS18" s="160"/>
      <c r="BT18" s="159" t="str">
        <f t="shared" si="246"/>
        <v>Mesa, Arizona</v>
      </c>
      <c r="BU18" s="160"/>
      <c r="BV18" s="159" t="str">
        <f t="shared" si="247"/>
        <v>Sacramento, California</v>
      </c>
      <c r="BW18" s="160"/>
      <c r="BX18" s="159" t="str">
        <f t="shared" si="248"/>
        <v>Atlanta, Georgia</v>
      </c>
      <c r="BY18" s="160"/>
      <c r="BZ18" s="159" t="str">
        <f t="shared" si="249"/>
        <v>Kansas City, Missouri</v>
      </c>
      <c r="CA18" s="160"/>
      <c r="CB18" s="159" t="str">
        <f t="shared" si="250"/>
        <v>Colorado Springs, Colorado</v>
      </c>
      <c r="CC18" s="160"/>
      <c r="CD18" s="159" t="str">
        <f t="shared" si="251"/>
        <v>Omaha, Nebraska</v>
      </c>
      <c r="CE18" s="160"/>
      <c r="CF18" s="159" t="str">
        <f t="shared" si="252"/>
        <v>Raleigh, North Carolina</v>
      </c>
      <c r="CG18" s="160"/>
      <c r="CH18" s="159" t="str">
        <f t="shared" si="253"/>
        <v>Miami, Florida</v>
      </c>
      <c r="CI18" s="160"/>
      <c r="CJ18" s="159" t="str">
        <f t="shared" si="254"/>
        <v>Long Beach, California</v>
      </c>
      <c r="CK18" s="160"/>
      <c r="CL18" s="159" t="str">
        <f t="shared" si="255"/>
        <v>Virginia Beach, Virginia</v>
      </c>
      <c r="CM18" s="160"/>
      <c r="CN18" s="159" t="str">
        <f t="shared" si="256"/>
        <v>Oakland, California</v>
      </c>
      <c r="CO18" s="160"/>
      <c r="CP18" s="159" t="str">
        <f t="shared" si="257"/>
        <v>Minneapolis, Minnesota</v>
      </c>
      <c r="CQ18" s="160"/>
      <c r="CR18" s="159" t="str">
        <f t="shared" si="258"/>
        <v>Tulsa, Oklahoma</v>
      </c>
      <c r="CS18" s="160"/>
      <c r="CT18" s="159" t="str">
        <f t="shared" si="259"/>
        <v>Tampa, Florida</v>
      </c>
      <c r="CU18" s="160"/>
      <c r="CV18" s="159" t="str">
        <f t="shared" si="260"/>
        <v>Arlington, Texas</v>
      </c>
      <c r="CW18" s="160"/>
      <c r="CX18" s="159" t="str">
        <f t="shared" si="261"/>
        <v>New Orleans, Louisiana</v>
      </c>
      <c r="CY18" s="160"/>
      <c r="CZ18" s="159" t="str">
        <f t="shared" si="262"/>
        <v>Wichita, Kansas</v>
      </c>
      <c r="DA18" s="160"/>
      <c r="DB18" s="159" t="str">
        <f t="shared" si="263"/>
        <v>Bakersfield, California</v>
      </c>
      <c r="DC18" s="160"/>
      <c r="DD18" s="159" t="str">
        <f t="shared" si="264"/>
        <v>Cleveland, Ohio</v>
      </c>
      <c r="DE18" s="160"/>
      <c r="DF18" s="159" t="str">
        <f t="shared" si="265"/>
        <v>Aurora, Colorado</v>
      </c>
      <c r="DG18" s="160"/>
      <c r="DH18" s="159" t="str">
        <f t="shared" si="266"/>
        <v>Anaheim, California</v>
      </c>
      <c r="DI18" s="160"/>
      <c r="DJ18" s="159" t="str">
        <f t="shared" si="267"/>
        <v>Honolulu, Hawaii</v>
      </c>
      <c r="DK18" s="160"/>
      <c r="DL18" s="159" t="str">
        <f t="shared" si="268"/>
        <v>Santa Ana, California</v>
      </c>
      <c r="DM18" s="160"/>
      <c r="DN18" s="159" t="str">
        <f t="shared" si="269"/>
        <v>Riverside, California</v>
      </c>
      <c r="DO18" s="160"/>
      <c r="DP18" s="159" t="str">
        <f t="shared" si="270"/>
        <v>Corpus Christi, Texas</v>
      </c>
      <c r="DQ18" s="160"/>
      <c r="DR18" s="159" t="str">
        <f t="shared" si="271"/>
        <v>Lexington, Kentucky</v>
      </c>
      <c r="DS18" s="160"/>
      <c r="DT18" s="159" t="str">
        <f t="shared" si="272"/>
        <v>Henderson, Nevada</v>
      </c>
      <c r="DU18" s="160"/>
      <c r="DV18" s="159" t="str">
        <f t="shared" si="273"/>
        <v>Stockton, California</v>
      </c>
      <c r="DW18" s="160"/>
      <c r="DX18" s="159" t="str">
        <f t="shared" si="274"/>
        <v>Saint Paul, Minnesota</v>
      </c>
      <c r="DY18" s="160"/>
      <c r="DZ18" s="159" t="str">
        <f t="shared" si="275"/>
        <v>Cincinnati, Ohio</v>
      </c>
      <c r="EA18" s="160"/>
      <c r="EB18" s="159" t="str">
        <f t="shared" si="276"/>
        <v>St. Louis, Missouri</v>
      </c>
      <c r="EC18" s="160"/>
      <c r="ED18" s="159" t="str">
        <f t="shared" si="277"/>
        <v>Pittsburgh, Pennsylvania</v>
      </c>
      <c r="EE18" s="160"/>
      <c r="EF18" s="159" t="str">
        <f t="shared" si="278"/>
        <v>Linden, New Jersey, New Jersey</v>
      </c>
      <c r="EG18" s="160"/>
      <c r="EH18" s="159" t="str">
        <f t="shared" si="279"/>
        <v>Paulsboro, New Jersey, New Jersey</v>
      </c>
      <c r="EI18" s="160"/>
      <c r="EJ18" s="159" t="str">
        <f t="shared" si="280"/>
        <v>Artesia, New Mexico, New Mexico</v>
      </c>
      <c r="EK18" s="160"/>
      <c r="EL18" s="159" t="str">
        <f t="shared" si="281"/>
        <v>Continental Divide, New Mexico, New Mexico</v>
      </c>
      <c r="EM18" s="160"/>
      <c r="EN18" s="159" t="str">
        <f t="shared" si="282"/>
        <v>Mandan, North Dakota, North Dakota</v>
      </c>
      <c r="EO18" s="160"/>
      <c r="EP18" s="159" t="str">
        <f t="shared" si="283"/>
        <v>Dickinson, North Dakota, North Dakota</v>
      </c>
      <c r="EQ18" s="160"/>
      <c r="ER18" s="159" t="str">
        <f t="shared" si="284"/>
        <v>Lima, Ohio, Ohio</v>
      </c>
      <c r="ES18" s="160"/>
      <c r="ET18" s="159" t="str">
        <f t="shared" si="285"/>
        <v>Oregon, Ohio, Ohio</v>
      </c>
      <c r="EU18" s="160"/>
      <c r="EV18" s="159" t="str">
        <f t="shared" si="286"/>
        <v>Oregon, Ohio, Ohio</v>
      </c>
      <c r="EW18" s="160"/>
      <c r="EX18" s="159" t="str">
        <f t="shared" si="287"/>
        <v>Canton, Ohio, Ohio</v>
      </c>
      <c r="EY18" s="160"/>
      <c r="EZ18" s="159" t="str">
        <f t="shared" si="288"/>
        <v>Ponca City, Oklahoma, Oklahoma</v>
      </c>
      <c r="FA18" s="160"/>
      <c r="FB18" s="159" t="str">
        <f t="shared" si="289"/>
        <v>Ardmore, Oklahoma, Oklahoma</v>
      </c>
      <c r="FC18" s="160"/>
      <c r="FD18" s="159" t="str">
        <f t="shared" si="290"/>
        <v>Tulsa, Oklahoma, Oklahoma</v>
      </c>
      <c r="FE18" s="160"/>
      <c r="FF18" s="159" t="str">
        <f t="shared" si="291"/>
        <v>Wynnewood, Oklahoma, Oklahoma</v>
      </c>
      <c r="FG18" s="160"/>
      <c r="FH18" s="159" t="str">
        <f t="shared" si="292"/>
        <v>Tulsa, Oklahoma, Oklahoma</v>
      </c>
      <c r="FI18" s="160"/>
      <c r="FJ18" s="159" t="str">
        <f t="shared" si="293"/>
        <v>Philadelphia, Pennsylvania, Pennsylvania</v>
      </c>
      <c r="FK18" s="160"/>
      <c r="FL18" s="159" t="str">
        <f t="shared" si="294"/>
        <v>Marcus Hook, Pennsylvania, Pennsylvania</v>
      </c>
      <c r="FM18" s="160"/>
      <c r="FN18" s="159" t="str">
        <f t="shared" si="295"/>
        <v>Warren, Pennsylvania, Pennsylvania</v>
      </c>
      <c r="FO18" s="160"/>
      <c r="FP18" s="159" t="str">
        <f t="shared" si="296"/>
        <v>Bradford, Pennsylvania, Pennsylvania</v>
      </c>
      <c r="FQ18" s="160"/>
      <c r="FR18" s="159" t="str">
        <f t="shared" si="297"/>
        <v>Memphis, Tennessee, Tennessee</v>
      </c>
      <c r="FS18" s="160"/>
      <c r="FT18" s="159" t="str">
        <f t="shared" si="298"/>
        <v>Port Arthur, Texas, Texas</v>
      </c>
      <c r="FU18" s="160"/>
      <c r="FV18" s="159" t="str">
        <f t="shared" si="299"/>
        <v>Texas City, Texas, Texas</v>
      </c>
      <c r="FW18" s="160"/>
      <c r="FX18" s="159" t="str">
        <f t="shared" si="300"/>
        <v>Baytown, Texas, Texas</v>
      </c>
      <c r="FY18" s="160"/>
      <c r="FZ18" s="159" t="str">
        <f t="shared" si="301"/>
        <v>Beaumont, Texas, Texas</v>
      </c>
      <c r="GA18" s="160"/>
      <c r="GB18" s="159" t="str">
        <f t="shared" si="302"/>
        <v>Port Arthur, Texas, Texas</v>
      </c>
      <c r="GC18" s="160"/>
      <c r="GD18" s="159" t="str">
        <f t="shared" si="303"/>
        <v>Deer Park, Texas, Texas</v>
      </c>
      <c r="GE18" s="160"/>
      <c r="GF18" s="159" t="str">
        <f t="shared" si="304"/>
        <v>Corpus Christi, Texas, Texas</v>
      </c>
      <c r="GG18" s="160"/>
      <c r="GH18" s="159" t="str">
        <f t="shared" si="305"/>
        <v>Corpus Christi, Texas, Texas</v>
      </c>
      <c r="GI18" s="160"/>
      <c r="GJ18" s="159" t="str">
        <f t="shared" si="306"/>
        <v>Sweeny, Texas, Texas</v>
      </c>
      <c r="GK18" s="160"/>
      <c r="GL18" s="159" t="str">
        <f t="shared" si="307"/>
        <v>Houston, Texas, Texas</v>
      </c>
      <c r="GM18" s="160"/>
      <c r="GN18" s="159" t="str">
        <f t="shared" si="308"/>
        <v>Port Arthur, Texas, Texas</v>
      </c>
      <c r="GO18" s="160"/>
      <c r="GP18" s="159" t="str">
        <f t="shared" si="309"/>
        <v>Texas City, Texas, Texas</v>
      </c>
      <c r="GQ18" s="160"/>
      <c r="GR18" s="159" t="str">
        <f t="shared" si="310"/>
        <v>Houston, Texas, Texas</v>
      </c>
      <c r="GS18" s="160"/>
      <c r="GT18" s="159" t="str">
        <f t="shared" si="311"/>
        <v>Sunray, Texas, Texas</v>
      </c>
      <c r="GU18" s="160"/>
      <c r="GV18" s="159" t="str">
        <f t="shared" si="312"/>
        <v>Corpus Christi, Texas, Texas</v>
      </c>
      <c r="GW18" s="160"/>
      <c r="GX18" s="159" t="str">
        <f t="shared" si="313"/>
        <v>Borger, Texas, Texas</v>
      </c>
      <c r="GY18" s="160"/>
      <c r="GZ18" s="159" t="str">
        <f t="shared" si="314"/>
        <v>El Paso, Texas, Texas</v>
      </c>
      <c r="HA18" s="160"/>
      <c r="HB18" s="159" t="str">
        <f t="shared" si="315"/>
        <v>Pasadena, Texas, Texas</v>
      </c>
      <c r="HC18" s="160"/>
      <c r="HD18" s="159" t="str">
        <f t="shared" si="316"/>
        <v>Three Rivers, Texas, Texas</v>
      </c>
      <c r="HE18" s="160"/>
      <c r="HF18" s="159" t="str">
        <f t="shared" si="317"/>
        <v>Galena Park, Texas, Texas</v>
      </c>
      <c r="HG18" s="160"/>
      <c r="HH18" s="159" t="str">
        <f t="shared" si="318"/>
        <v>Tyler, Texas, Texas</v>
      </c>
      <c r="HI18" s="160"/>
      <c r="HJ18" s="159" t="str">
        <f t="shared" si="319"/>
        <v>Corpus Christi, Texas, Texas</v>
      </c>
      <c r="HK18" s="160"/>
      <c r="HL18" s="159" t="str">
        <f t="shared" si="320"/>
        <v>Big Spring, Texas, Texas</v>
      </c>
      <c r="HM18" s="160"/>
      <c r="HN18" s="159" t="str">
        <f t="shared" si="321"/>
        <v>Corpus Christi, Texas, Texas</v>
      </c>
      <c r="HO18" s="160"/>
      <c r="HP18" s="159" t="str">
        <f t="shared" si="322"/>
        <v>Corpus Christi, Texas, Texas</v>
      </c>
      <c r="HQ18" s="160"/>
      <c r="HR18" s="159" t="str">
        <f t="shared" si="323"/>
        <v>Channelview, Texas, Texas</v>
      </c>
      <c r="HS18" s="160"/>
      <c r="HT18" s="159" t="str">
        <f t="shared" si="324"/>
        <v>Houston, Texas, Texas</v>
      </c>
      <c r="HU18" s="160"/>
      <c r="HV18" s="159" t="str">
        <f t="shared" si="325"/>
        <v>San Antonio, Texas, Texas</v>
      </c>
      <c r="HW18" s="160"/>
      <c r="HX18" s="159" t="str">
        <f t="shared" si="326"/>
        <v>Nixon, Texas, Texas</v>
      </c>
      <c r="HY18" s="160"/>
      <c r="HZ18" s="159" t="str">
        <f t="shared" si="327"/>
        <v>Salt Lake City, Utah, Utah</v>
      </c>
      <c r="IA18" s="160"/>
      <c r="IB18" s="159" t="str">
        <f t="shared" si="328"/>
        <v>North Salt Lake, Utah, Utah</v>
      </c>
      <c r="IC18" s="160"/>
      <c r="ID18" s="159" t="str">
        <f t="shared" si="329"/>
        <v>Woods Cross, Utah, Utah</v>
      </c>
      <c r="IE18" s="160"/>
      <c r="IF18" s="159" t="str">
        <f t="shared" si="330"/>
        <v>North Salt Lake, Utah, Utah</v>
      </c>
      <c r="IG18" s="160"/>
      <c r="IH18" s="159" t="str">
        <f t="shared" si="331"/>
        <v>Woods Cross, Utah, Utah</v>
      </c>
      <c r="II18" s="160"/>
      <c r="IJ18" s="159" t="str">
        <f t="shared" si="332"/>
        <v>Blaine, New York, New York</v>
      </c>
      <c r="IK18" s="160"/>
      <c r="IL18" s="159" t="str">
        <f t="shared" si="333"/>
        <v>Anacortes, Washington, Washington</v>
      </c>
      <c r="IM18" s="160"/>
      <c r="IN18" s="159" t="str">
        <f t="shared" si="334"/>
        <v>Anacortes, Washington, Washington</v>
      </c>
      <c r="IO18" s="160"/>
      <c r="IP18" s="159" t="str">
        <f t="shared" si="335"/>
        <v>Ferndale, Washington, Washington</v>
      </c>
      <c r="IQ18" s="160"/>
      <c r="IR18" s="159" t="str">
        <f t="shared" si="336"/>
        <v>Tacoma, Washington, Washington</v>
      </c>
      <c r="IS18" s="160"/>
      <c r="IT18" s="159" t="str">
        <f t="shared" si="337"/>
        <v>Newell, West Virginia, West Virginia</v>
      </c>
      <c r="IU18" s="160"/>
      <c r="IV18" s="159" t="str">
        <f t="shared" si="338"/>
        <v>Superior, Wisconsin, Wisconsin</v>
      </c>
      <c r="IW18" s="160"/>
      <c r="IX18" s="159" t="str">
        <f t="shared" si="339"/>
        <v>Sinclair, Wyoming, Wyoming</v>
      </c>
      <c r="IY18" s="160"/>
      <c r="IZ18" s="159" t="str">
        <f t="shared" si="340"/>
        <v>Cheyenne, Wyoming, Wyoming</v>
      </c>
      <c r="JA18" s="160"/>
      <c r="JB18" s="159" t="str">
        <f t="shared" si="341"/>
        <v>Casper, Wyoming, Wyoming</v>
      </c>
      <c r="JC18" s="160"/>
      <c r="JD18" s="159" t="str">
        <f t="shared" si="342"/>
        <v>Newcastle, Wyoming, Wyoming</v>
      </c>
      <c r="JE18" s="160"/>
      <c r="JF18" s="159" t="str">
        <f t="shared" si="343"/>
        <v>Evanston, Wyoming, Wyoming</v>
      </c>
      <c r="JG18" s="160"/>
    </row>
    <row r="19" spans="1:267" x14ac:dyDescent="0.35">
      <c r="A19" s="155">
        <v>17</v>
      </c>
      <c r="B19" s="152" t="s">
        <v>2172</v>
      </c>
      <c r="C19" s="110" t="s">
        <v>1987</v>
      </c>
      <c r="D19" s="159" t="str">
        <f t="shared" si="212"/>
        <v>New York, New York</v>
      </c>
      <c r="E19" s="160" t="s">
        <v>2268</v>
      </c>
      <c r="F19" s="159" t="str">
        <f t="shared" si="213"/>
        <v>Los Angeles, California</v>
      </c>
      <c r="G19" s="160" t="s">
        <v>2364</v>
      </c>
      <c r="H19" s="159" t="str">
        <f t="shared" si="214"/>
        <v>Chicago, Illinois</v>
      </c>
      <c r="I19" s="160" t="s">
        <v>2460</v>
      </c>
      <c r="J19" s="159" t="str">
        <f t="shared" si="215"/>
        <v>Houston, Texas</v>
      </c>
      <c r="K19" s="160" t="s">
        <v>2547</v>
      </c>
      <c r="L19" s="159" t="str">
        <f t="shared" si="216"/>
        <v>Phoenix, Arizona</v>
      </c>
      <c r="M19" s="160" t="s">
        <v>2631</v>
      </c>
      <c r="N19" s="159" t="str">
        <f t="shared" si="217"/>
        <v>Philadelphia, Pennsylvania</v>
      </c>
      <c r="O19" s="160" t="s">
        <v>2742</v>
      </c>
      <c r="P19" s="159" t="str">
        <f t="shared" si="218"/>
        <v>San Antonio, Texas</v>
      </c>
      <c r="Q19" s="160" t="s">
        <v>2831</v>
      </c>
      <c r="R19" s="159" t="str">
        <f t="shared" si="219"/>
        <v>San Diego, California</v>
      </c>
      <c r="S19" s="160" t="s">
        <v>2913</v>
      </c>
      <c r="T19" s="159" t="str">
        <f t="shared" si="220"/>
        <v>Dallas, Texas</v>
      </c>
      <c r="U19" s="160" t="s">
        <v>2260</v>
      </c>
      <c r="V19" s="159" t="str">
        <f t="shared" si="221"/>
        <v>San Jose, California</v>
      </c>
      <c r="W19" s="160"/>
      <c r="X19" s="159" t="str">
        <f t="shared" si="222"/>
        <v>Austin, Texas</v>
      </c>
      <c r="Y19" s="160"/>
      <c r="Z19" s="159" t="str">
        <f t="shared" si="223"/>
        <v>Jacksonville, Florida</v>
      </c>
      <c r="AA19" s="160"/>
      <c r="AB19" s="159" t="str">
        <f t="shared" si="224"/>
        <v>Fort Worth, Texas</v>
      </c>
      <c r="AC19" s="160"/>
      <c r="AD19" s="159" t="str">
        <f t="shared" si="225"/>
        <v>Columbus, Ohio</v>
      </c>
      <c r="AE19" s="160"/>
      <c r="AF19" s="159" t="str">
        <f t="shared" si="226"/>
        <v>Charlotte, North Carolina</v>
      </c>
      <c r="AG19" s="160"/>
      <c r="AH19" s="159" t="str">
        <f t="shared" si="227"/>
        <v>San Francisco, California</v>
      </c>
      <c r="AI19" s="160"/>
      <c r="AJ19" s="159" t="str">
        <f t="shared" si="228"/>
        <v>Indianapolis, Indiana</v>
      </c>
      <c r="AK19" s="160"/>
      <c r="AL19" s="159" t="str">
        <f t="shared" si="229"/>
        <v>Seattle, Washington</v>
      </c>
      <c r="AM19" s="160"/>
      <c r="AN19" s="159" t="str">
        <f t="shared" si="230"/>
        <v>Denver, Colorado</v>
      </c>
      <c r="AO19" s="160"/>
      <c r="AP19" s="159" t="str">
        <f t="shared" si="231"/>
        <v>Washington, D.C., Washington, D.C.</v>
      </c>
      <c r="AQ19" s="160"/>
      <c r="AR19" s="159" t="str">
        <f t="shared" si="232"/>
        <v>Boston, Massachusetts</v>
      </c>
      <c r="AS19" s="160"/>
      <c r="AT19" s="159" t="str">
        <f t="shared" si="233"/>
        <v>El Paso, Texas</v>
      </c>
      <c r="AU19" s="160"/>
      <c r="AV19" s="159" t="str">
        <f t="shared" si="234"/>
        <v>Nashville, Tennessee</v>
      </c>
      <c r="AW19" s="160"/>
      <c r="AX19" s="159" t="str">
        <f t="shared" si="235"/>
        <v>Detroit, Michigan</v>
      </c>
      <c r="AY19" s="160"/>
      <c r="AZ19" s="159" t="str">
        <f t="shared" si="236"/>
        <v>Oklahoma City, Oklahoma</v>
      </c>
      <c r="BA19" s="160"/>
      <c r="BB19" s="159" t="str">
        <f t="shared" si="237"/>
        <v>Portland, Oregon</v>
      </c>
      <c r="BC19" s="160"/>
      <c r="BD19" s="159" t="str">
        <f t="shared" si="238"/>
        <v>Las Vegas, Nevada</v>
      </c>
      <c r="BE19" s="160"/>
      <c r="BF19" s="159" t="str">
        <f t="shared" si="239"/>
        <v>Memphis, Tennessee</v>
      </c>
      <c r="BG19" s="160"/>
      <c r="BH19" s="159" t="e">
        <f t="shared" si="240"/>
        <v>#N/A</v>
      </c>
      <c r="BI19" s="160"/>
      <c r="BJ19" s="159" t="str">
        <f t="shared" si="241"/>
        <v>Baltimore, Maryland</v>
      </c>
      <c r="BK19" s="160"/>
      <c r="BL19" s="159" t="str">
        <f t="shared" si="242"/>
        <v>Milwaukee, Wisconsin</v>
      </c>
      <c r="BM19" s="160"/>
      <c r="BN19" s="159" t="str">
        <f t="shared" si="243"/>
        <v>Albuquerque, New Mexico</v>
      </c>
      <c r="BO19" s="160"/>
      <c r="BP19" s="159" t="str">
        <f t="shared" si="244"/>
        <v>Tucson, Arizona</v>
      </c>
      <c r="BQ19" s="160"/>
      <c r="BR19" s="159" t="str">
        <f t="shared" si="245"/>
        <v>Fresno, California</v>
      </c>
      <c r="BS19" s="160"/>
      <c r="BT19" s="159" t="str">
        <f t="shared" si="246"/>
        <v>Mesa, Arizona</v>
      </c>
      <c r="BU19" s="160"/>
      <c r="BV19" s="159" t="str">
        <f t="shared" si="247"/>
        <v>Sacramento, California</v>
      </c>
      <c r="BW19" s="160"/>
      <c r="BX19" s="159" t="str">
        <f t="shared" si="248"/>
        <v>Atlanta, Georgia</v>
      </c>
      <c r="BY19" s="160"/>
      <c r="BZ19" s="159" t="str">
        <f t="shared" si="249"/>
        <v>Kansas City, Missouri</v>
      </c>
      <c r="CA19" s="160"/>
      <c r="CB19" s="159" t="str">
        <f t="shared" si="250"/>
        <v>Colorado Springs, Colorado</v>
      </c>
      <c r="CC19" s="160"/>
      <c r="CD19" s="159" t="str">
        <f t="shared" si="251"/>
        <v>Omaha, Nebraska</v>
      </c>
      <c r="CE19" s="160"/>
      <c r="CF19" s="159" t="str">
        <f t="shared" si="252"/>
        <v>Raleigh, North Carolina</v>
      </c>
      <c r="CG19" s="160"/>
      <c r="CH19" s="159" t="str">
        <f t="shared" si="253"/>
        <v>Miami, Florida</v>
      </c>
      <c r="CI19" s="160"/>
      <c r="CJ19" s="159" t="str">
        <f t="shared" si="254"/>
        <v>Long Beach, California</v>
      </c>
      <c r="CK19" s="160"/>
      <c r="CL19" s="159" t="str">
        <f t="shared" si="255"/>
        <v>Virginia Beach, Virginia</v>
      </c>
      <c r="CM19" s="160"/>
      <c r="CN19" s="159" t="str">
        <f t="shared" si="256"/>
        <v>Oakland, California</v>
      </c>
      <c r="CO19" s="160"/>
      <c r="CP19" s="159" t="str">
        <f t="shared" si="257"/>
        <v>Minneapolis, Minnesota</v>
      </c>
      <c r="CQ19" s="160"/>
      <c r="CR19" s="159" t="str">
        <f t="shared" si="258"/>
        <v>Tulsa, Oklahoma</v>
      </c>
      <c r="CS19" s="160"/>
      <c r="CT19" s="159" t="str">
        <f t="shared" si="259"/>
        <v>Tampa, Florida</v>
      </c>
      <c r="CU19" s="160"/>
      <c r="CV19" s="159" t="str">
        <f t="shared" si="260"/>
        <v>Arlington, Texas</v>
      </c>
      <c r="CW19" s="160"/>
      <c r="CX19" s="159" t="str">
        <f t="shared" si="261"/>
        <v>New Orleans, Louisiana</v>
      </c>
      <c r="CY19" s="160"/>
      <c r="CZ19" s="159" t="str">
        <f t="shared" si="262"/>
        <v>Wichita, Kansas</v>
      </c>
      <c r="DA19" s="160"/>
      <c r="DB19" s="159" t="str">
        <f t="shared" si="263"/>
        <v>Bakersfield, California</v>
      </c>
      <c r="DC19" s="160"/>
      <c r="DD19" s="159" t="str">
        <f t="shared" si="264"/>
        <v>Cleveland, Ohio</v>
      </c>
      <c r="DE19" s="160"/>
      <c r="DF19" s="159" t="str">
        <f t="shared" si="265"/>
        <v>Aurora, Colorado</v>
      </c>
      <c r="DG19" s="160"/>
      <c r="DH19" s="159" t="str">
        <f t="shared" si="266"/>
        <v>Anaheim, California</v>
      </c>
      <c r="DI19" s="160"/>
      <c r="DJ19" s="159" t="str">
        <f t="shared" si="267"/>
        <v>Honolulu, Hawaii</v>
      </c>
      <c r="DK19" s="160"/>
      <c r="DL19" s="159" t="str">
        <f t="shared" si="268"/>
        <v>Santa Ana, California</v>
      </c>
      <c r="DM19" s="160"/>
      <c r="DN19" s="159" t="str">
        <f t="shared" si="269"/>
        <v>Riverside, California</v>
      </c>
      <c r="DO19" s="160"/>
      <c r="DP19" s="159" t="str">
        <f t="shared" si="270"/>
        <v>Corpus Christi, Texas</v>
      </c>
      <c r="DQ19" s="160"/>
      <c r="DR19" s="159" t="str">
        <f t="shared" si="271"/>
        <v>Lexington, Kentucky</v>
      </c>
      <c r="DS19" s="160"/>
      <c r="DT19" s="159" t="str">
        <f t="shared" si="272"/>
        <v>Henderson, Nevada</v>
      </c>
      <c r="DU19" s="160"/>
      <c r="DV19" s="159" t="str">
        <f t="shared" si="273"/>
        <v>Stockton, California</v>
      </c>
      <c r="DW19" s="160"/>
      <c r="DX19" s="159" t="str">
        <f t="shared" si="274"/>
        <v>Saint Paul, Minnesota</v>
      </c>
      <c r="DY19" s="160"/>
      <c r="DZ19" s="159" t="str">
        <f t="shared" si="275"/>
        <v>Cincinnati, Ohio</v>
      </c>
      <c r="EA19" s="160"/>
      <c r="EB19" s="159" t="str">
        <f t="shared" si="276"/>
        <v>St. Louis, Missouri</v>
      </c>
      <c r="EC19" s="160"/>
      <c r="ED19" s="159" t="str">
        <f t="shared" si="277"/>
        <v>Pittsburgh, Pennsylvania</v>
      </c>
      <c r="EE19" s="160"/>
      <c r="EF19" s="159" t="str">
        <f t="shared" si="278"/>
        <v>Linden, New Jersey, New Jersey</v>
      </c>
      <c r="EG19" s="160"/>
      <c r="EH19" s="159" t="str">
        <f t="shared" si="279"/>
        <v>Paulsboro, New Jersey, New Jersey</v>
      </c>
      <c r="EI19" s="160"/>
      <c r="EJ19" s="159" t="str">
        <f t="shared" si="280"/>
        <v>Artesia, New Mexico, New Mexico</v>
      </c>
      <c r="EK19" s="160"/>
      <c r="EL19" s="159" t="str">
        <f t="shared" si="281"/>
        <v>Continental Divide, New Mexico, New Mexico</v>
      </c>
      <c r="EM19" s="160"/>
      <c r="EN19" s="159" t="str">
        <f t="shared" si="282"/>
        <v>Mandan, North Dakota, North Dakota</v>
      </c>
      <c r="EO19" s="160"/>
      <c r="EP19" s="159" t="str">
        <f t="shared" si="283"/>
        <v>Dickinson, North Dakota, North Dakota</v>
      </c>
      <c r="EQ19" s="160"/>
      <c r="ER19" s="159" t="str">
        <f t="shared" si="284"/>
        <v>Lima, Ohio, Ohio</v>
      </c>
      <c r="ES19" s="160"/>
      <c r="ET19" s="159" t="str">
        <f t="shared" si="285"/>
        <v>Oregon, Ohio, Ohio</v>
      </c>
      <c r="EU19" s="160"/>
      <c r="EV19" s="159" t="str">
        <f t="shared" si="286"/>
        <v>Oregon, Ohio, Ohio</v>
      </c>
      <c r="EW19" s="160"/>
      <c r="EX19" s="159" t="str">
        <f t="shared" si="287"/>
        <v>Canton, Ohio, Ohio</v>
      </c>
      <c r="EY19" s="160"/>
      <c r="EZ19" s="159" t="str">
        <f t="shared" si="288"/>
        <v>Ponca City, Oklahoma, Oklahoma</v>
      </c>
      <c r="FA19" s="160"/>
      <c r="FB19" s="159" t="str">
        <f t="shared" si="289"/>
        <v>Ardmore, Oklahoma, Oklahoma</v>
      </c>
      <c r="FC19" s="160"/>
      <c r="FD19" s="159" t="str">
        <f t="shared" si="290"/>
        <v>Tulsa, Oklahoma, Oklahoma</v>
      </c>
      <c r="FE19" s="160"/>
      <c r="FF19" s="159" t="str">
        <f t="shared" si="291"/>
        <v>Wynnewood, Oklahoma, Oklahoma</v>
      </c>
      <c r="FG19" s="160"/>
      <c r="FH19" s="159" t="str">
        <f t="shared" si="292"/>
        <v>Tulsa, Oklahoma, Oklahoma</v>
      </c>
      <c r="FI19" s="160"/>
      <c r="FJ19" s="159" t="str">
        <f t="shared" si="293"/>
        <v>Philadelphia, Pennsylvania, Pennsylvania</v>
      </c>
      <c r="FK19" s="160"/>
      <c r="FL19" s="159" t="str">
        <f t="shared" si="294"/>
        <v>Marcus Hook, Pennsylvania, Pennsylvania</v>
      </c>
      <c r="FM19" s="160"/>
      <c r="FN19" s="159" t="str">
        <f t="shared" si="295"/>
        <v>Warren, Pennsylvania, Pennsylvania</v>
      </c>
      <c r="FO19" s="160"/>
      <c r="FP19" s="159" t="str">
        <f t="shared" si="296"/>
        <v>Bradford, Pennsylvania, Pennsylvania</v>
      </c>
      <c r="FQ19" s="160"/>
      <c r="FR19" s="159" t="str">
        <f t="shared" si="297"/>
        <v>Memphis, Tennessee, Tennessee</v>
      </c>
      <c r="FS19" s="160"/>
      <c r="FT19" s="159" t="str">
        <f t="shared" si="298"/>
        <v>Port Arthur, Texas, Texas</v>
      </c>
      <c r="FU19" s="160"/>
      <c r="FV19" s="159" t="str">
        <f t="shared" si="299"/>
        <v>Texas City, Texas, Texas</v>
      </c>
      <c r="FW19" s="160"/>
      <c r="FX19" s="159" t="str">
        <f t="shared" si="300"/>
        <v>Baytown, Texas, Texas</v>
      </c>
      <c r="FY19" s="160"/>
      <c r="FZ19" s="159" t="str">
        <f t="shared" si="301"/>
        <v>Beaumont, Texas, Texas</v>
      </c>
      <c r="GA19" s="160"/>
      <c r="GB19" s="159" t="str">
        <f t="shared" si="302"/>
        <v>Port Arthur, Texas, Texas</v>
      </c>
      <c r="GC19" s="160"/>
      <c r="GD19" s="159" t="str">
        <f t="shared" si="303"/>
        <v>Deer Park, Texas, Texas</v>
      </c>
      <c r="GE19" s="160"/>
      <c r="GF19" s="159" t="str">
        <f t="shared" si="304"/>
        <v>Corpus Christi, Texas, Texas</v>
      </c>
      <c r="GG19" s="160"/>
      <c r="GH19" s="159" t="str">
        <f t="shared" si="305"/>
        <v>Corpus Christi, Texas, Texas</v>
      </c>
      <c r="GI19" s="160"/>
      <c r="GJ19" s="159" t="str">
        <f t="shared" si="306"/>
        <v>Sweeny, Texas, Texas</v>
      </c>
      <c r="GK19" s="160"/>
      <c r="GL19" s="159" t="str">
        <f t="shared" si="307"/>
        <v>Houston, Texas, Texas</v>
      </c>
      <c r="GM19" s="160"/>
      <c r="GN19" s="159" t="str">
        <f t="shared" si="308"/>
        <v>Port Arthur, Texas, Texas</v>
      </c>
      <c r="GO19" s="160"/>
      <c r="GP19" s="159" t="str">
        <f t="shared" si="309"/>
        <v>Texas City, Texas, Texas</v>
      </c>
      <c r="GQ19" s="160"/>
      <c r="GR19" s="159" t="str">
        <f t="shared" si="310"/>
        <v>Houston, Texas, Texas</v>
      </c>
      <c r="GS19" s="160"/>
      <c r="GT19" s="159" t="str">
        <f t="shared" si="311"/>
        <v>Sunray, Texas, Texas</v>
      </c>
      <c r="GU19" s="160"/>
      <c r="GV19" s="159" t="str">
        <f t="shared" si="312"/>
        <v>Corpus Christi, Texas, Texas</v>
      </c>
      <c r="GW19" s="160"/>
      <c r="GX19" s="159" t="str">
        <f t="shared" si="313"/>
        <v>Borger, Texas, Texas</v>
      </c>
      <c r="GY19" s="160"/>
      <c r="GZ19" s="159" t="str">
        <f t="shared" si="314"/>
        <v>El Paso, Texas, Texas</v>
      </c>
      <c r="HA19" s="160"/>
      <c r="HB19" s="159" t="str">
        <f t="shared" si="315"/>
        <v>Pasadena, Texas, Texas</v>
      </c>
      <c r="HC19" s="160"/>
      <c r="HD19" s="159" t="str">
        <f t="shared" si="316"/>
        <v>Three Rivers, Texas, Texas</v>
      </c>
      <c r="HE19" s="160"/>
      <c r="HF19" s="159" t="str">
        <f t="shared" si="317"/>
        <v>Galena Park, Texas, Texas</v>
      </c>
      <c r="HG19" s="160"/>
      <c r="HH19" s="159" t="str">
        <f t="shared" si="318"/>
        <v>Tyler, Texas, Texas</v>
      </c>
      <c r="HI19" s="160"/>
      <c r="HJ19" s="159" t="str">
        <f t="shared" si="319"/>
        <v>Corpus Christi, Texas, Texas</v>
      </c>
      <c r="HK19" s="160"/>
      <c r="HL19" s="159" t="str">
        <f t="shared" si="320"/>
        <v>Big Spring, Texas, Texas</v>
      </c>
      <c r="HM19" s="160"/>
      <c r="HN19" s="159" t="str">
        <f t="shared" si="321"/>
        <v>Corpus Christi, Texas, Texas</v>
      </c>
      <c r="HO19" s="160"/>
      <c r="HP19" s="159" t="str">
        <f t="shared" si="322"/>
        <v>Corpus Christi, Texas, Texas</v>
      </c>
      <c r="HQ19" s="160"/>
      <c r="HR19" s="159" t="str">
        <f t="shared" si="323"/>
        <v>Channelview, Texas, Texas</v>
      </c>
      <c r="HS19" s="160"/>
      <c r="HT19" s="159" t="str">
        <f t="shared" si="324"/>
        <v>Houston, Texas, Texas</v>
      </c>
      <c r="HU19" s="160"/>
      <c r="HV19" s="159" t="str">
        <f t="shared" si="325"/>
        <v>San Antonio, Texas, Texas</v>
      </c>
      <c r="HW19" s="160"/>
      <c r="HX19" s="159" t="str">
        <f t="shared" si="326"/>
        <v>Nixon, Texas, Texas</v>
      </c>
      <c r="HY19" s="160"/>
      <c r="HZ19" s="159" t="str">
        <f t="shared" si="327"/>
        <v>Salt Lake City, Utah, Utah</v>
      </c>
      <c r="IA19" s="160"/>
      <c r="IB19" s="159" t="str">
        <f t="shared" si="328"/>
        <v>North Salt Lake, Utah, Utah</v>
      </c>
      <c r="IC19" s="160"/>
      <c r="ID19" s="159" t="str">
        <f t="shared" si="329"/>
        <v>Woods Cross, Utah, Utah</v>
      </c>
      <c r="IE19" s="160"/>
      <c r="IF19" s="159" t="str">
        <f t="shared" si="330"/>
        <v>North Salt Lake, Utah, Utah</v>
      </c>
      <c r="IG19" s="160"/>
      <c r="IH19" s="159" t="str">
        <f t="shared" si="331"/>
        <v>Woods Cross, Utah, Utah</v>
      </c>
      <c r="II19" s="160"/>
      <c r="IJ19" s="159" t="str">
        <f t="shared" si="332"/>
        <v>Blaine, New York, New York</v>
      </c>
      <c r="IK19" s="160"/>
      <c r="IL19" s="159" t="str">
        <f t="shared" si="333"/>
        <v>Anacortes, Washington, Washington</v>
      </c>
      <c r="IM19" s="160"/>
      <c r="IN19" s="159" t="str">
        <f t="shared" si="334"/>
        <v>Anacortes, Washington, Washington</v>
      </c>
      <c r="IO19" s="160"/>
      <c r="IP19" s="159" t="str">
        <f t="shared" si="335"/>
        <v>Ferndale, Washington, Washington</v>
      </c>
      <c r="IQ19" s="160"/>
      <c r="IR19" s="159" t="str">
        <f t="shared" si="336"/>
        <v>Tacoma, Washington, Washington</v>
      </c>
      <c r="IS19" s="160"/>
      <c r="IT19" s="159" t="str">
        <f t="shared" si="337"/>
        <v>Newell, West Virginia, West Virginia</v>
      </c>
      <c r="IU19" s="160"/>
      <c r="IV19" s="159" t="str">
        <f t="shared" si="338"/>
        <v>Superior, Wisconsin, Wisconsin</v>
      </c>
      <c r="IW19" s="160"/>
      <c r="IX19" s="159" t="str">
        <f t="shared" si="339"/>
        <v>Sinclair, Wyoming, Wyoming</v>
      </c>
      <c r="IY19" s="160"/>
      <c r="IZ19" s="159" t="str">
        <f t="shared" si="340"/>
        <v>Cheyenne, Wyoming, Wyoming</v>
      </c>
      <c r="JA19" s="160"/>
      <c r="JB19" s="159" t="str">
        <f t="shared" si="341"/>
        <v>Casper, Wyoming, Wyoming</v>
      </c>
      <c r="JC19" s="160"/>
      <c r="JD19" s="159" t="str">
        <f t="shared" si="342"/>
        <v>Newcastle, Wyoming, Wyoming</v>
      </c>
      <c r="JE19" s="160"/>
      <c r="JF19" s="159" t="str">
        <f t="shared" si="343"/>
        <v>Evanston, Wyoming, Wyoming</v>
      </c>
      <c r="JG19" s="160"/>
    </row>
    <row r="20" spans="1:267" x14ac:dyDescent="0.35">
      <c r="A20" s="155">
        <v>18</v>
      </c>
      <c r="B20" s="152" t="s">
        <v>1972</v>
      </c>
      <c r="C20" s="110" t="s">
        <v>1988</v>
      </c>
      <c r="D20" s="159" t="str">
        <f t="shared" si="212"/>
        <v>New York, New York</v>
      </c>
      <c r="E20" s="160" t="s">
        <v>2269</v>
      </c>
      <c r="F20" s="159" t="str">
        <f t="shared" si="213"/>
        <v>Los Angeles, California</v>
      </c>
      <c r="G20" s="160" t="s">
        <v>2365</v>
      </c>
      <c r="H20" s="159" t="str">
        <f t="shared" si="214"/>
        <v>Chicago, Illinois</v>
      </c>
      <c r="I20" s="160" t="s">
        <v>2461</v>
      </c>
      <c r="J20" s="159" t="str">
        <f t="shared" si="215"/>
        <v>Houston, Texas</v>
      </c>
      <c r="K20" s="160" t="s">
        <v>2548</v>
      </c>
      <c r="L20" s="159" t="str">
        <f t="shared" si="216"/>
        <v>Phoenix, Arizona</v>
      </c>
      <c r="M20" s="160" t="s">
        <v>2632</v>
      </c>
      <c r="N20" s="159" t="str">
        <f t="shared" si="217"/>
        <v>Philadelphia, Pennsylvania</v>
      </c>
      <c r="O20" s="160" t="s">
        <v>2743</v>
      </c>
      <c r="P20" s="159" t="str">
        <f t="shared" si="218"/>
        <v>San Antonio, Texas</v>
      </c>
      <c r="Q20" s="160" t="s">
        <v>2832</v>
      </c>
      <c r="R20" s="159" t="str">
        <f t="shared" si="219"/>
        <v>San Diego, California</v>
      </c>
      <c r="S20" s="160" t="s">
        <v>2914</v>
      </c>
      <c r="T20" s="159" t="str">
        <f t="shared" si="220"/>
        <v>Dallas, Texas</v>
      </c>
      <c r="U20" s="160" t="s">
        <v>2983</v>
      </c>
      <c r="V20" s="159" t="str">
        <f t="shared" si="221"/>
        <v>San Jose, California</v>
      </c>
      <c r="W20" s="160"/>
      <c r="X20" s="159" t="str">
        <f t="shared" si="222"/>
        <v>Austin, Texas</v>
      </c>
      <c r="Y20" s="160"/>
      <c r="Z20" s="159" t="str">
        <f t="shared" si="223"/>
        <v>Jacksonville, Florida</v>
      </c>
      <c r="AA20" s="160"/>
      <c r="AB20" s="159" t="str">
        <f t="shared" si="224"/>
        <v>Fort Worth, Texas</v>
      </c>
      <c r="AC20" s="160"/>
      <c r="AD20" s="159" t="str">
        <f t="shared" si="225"/>
        <v>Columbus, Ohio</v>
      </c>
      <c r="AE20" s="160"/>
      <c r="AF20" s="159" t="str">
        <f t="shared" si="226"/>
        <v>Charlotte, North Carolina</v>
      </c>
      <c r="AG20" s="160"/>
      <c r="AH20" s="159" t="str">
        <f t="shared" si="227"/>
        <v>San Francisco, California</v>
      </c>
      <c r="AI20" s="160"/>
      <c r="AJ20" s="159" t="str">
        <f t="shared" si="228"/>
        <v>Indianapolis, Indiana</v>
      </c>
      <c r="AK20" s="160"/>
      <c r="AL20" s="159" t="str">
        <f t="shared" si="229"/>
        <v>Seattle, Washington</v>
      </c>
      <c r="AM20" s="160"/>
      <c r="AN20" s="159" t="str">
        <f t="shared" si="230"/>
        <v>Denver, Colorado</v>
      </c>
      <c r="AO20" s="160"/>
      <c r="AP20" s="159" t="str">
        <f t="shared" si="231"/>
        <v>Washington, D.C., Washington, D.C.</v>
      </c>
      <c r="AQ20" s="160"/>
      <c r="AR20" s="159" t="str">
        <f t="shared" si="232"/>
        <v>Boston, Massachusetts</v>
      </c>
      <c r="AS20" s="160"/>
      <c r="AT20" s="159" t="str">
        <f t="shared" si="233"/>
        <v>El Paso, Texas</v>
      </c>
      <c r="AU20" s="160"/>
      <c r="AV20" s="159" t="str">
        <f t="shared" si="234"/>
        <v>Nashville, Tennessee</v>
      </c>
      <c r="AW20" s="160"/>
      <c r="AX20" s="159" t="str">
        <f t="shared" si="235"/>
        <v>Detroit, Michigan</v>
      </c>
      <c r="AY20" s="160"/>
      <c r="AZ20" s="159" t="str">
        <f t="shared" si="236"/>
        <v>Oklahoma City, Oklahoma</v>
      </c>
      <c r="BA20" s="160"/>
      <c r="BB20" s="159" t="str">
        <f t="shared" si="237"/>
        <v>Portland, Oregon</v>
      </c>
      <c r="BC20" s="160"/>
      <c r="BD20" s="159" t="str">
        <f t="shared" si="238"/>
        <v>Las Vegas, Nevada</v>
      </c>
      <c r="BE20" s="160"/>
      <c r="BF20" s="159" t="str">
        <f t="shared" si="239"/>
        <v>Memphis, Tennessee</v>
      </c>
      <c r="BG20" s="160"/>
      <c r="BH20" s="159" t="e">
        <f t="shared" si="240"/>
        <v>#N/A</v>
      </c>
      <c r="BI20" s="160"/>
      <c r="BJ20" s="159" t="str">
        <f t="shared" si="241"/>
        <v>Baltimore, Maryland</v>
      </c>
      <c r="BK20" s="160"/>
      <c r="BL20" s="159" t="str">
        <f t="shared" si="242"/>
        <v>Milwaukee, Wisconsin</v>
      </c>
      <c r="BM20" s="160"/>
      <c r="BN20" s="159" t="str">
        <f t="shared" si="243"/>
        <v>Albuquerque, New Mexico</v>
      </c>
      <c r="BO20" s="160"/>
      <c r="BP20" s="159" t="str">
        <f t="shared" si="244"/>
        <v>Tucson, Arizona</v>
      </c>
      <c r="BQ20" s="160"/>
      <c r="BR20" s="159" t="str">
        <f t="shared" si="245"/>
        <v>Fresno, California</v>
      </c>
      <c r="BS20" s="160"/>
      <c r="BT20" s="159" t="str">
        <f t="shared" si="246"/>
        <v>Mesa, Arizona</v>
      </c>
      <c r="BU20" s="160"/>
      <c r="BV20" s="159" t="str">
        <f t="shared" si="247"/>
        <v>Sacramento, California</v>
      </c>
      <c r="BW20" s="160"/>
      <c r="BX20" s="159" t="str">
        <f t="shared" si="248"/>
        <v>Atlanta, Georgia</v>
      </c>
      <c r="BY20" s="160"/>
      <c r="BZ20" s="159" t="str">
        <f t="shared" si="249"/>
        <v>Kansas City, Missouri</v>
      </c>
      <c r="CA20" s="160"/>
      <c r="CB20" s="159" t="str">
        <f t="shared" si="250"/>
        <v>Colorado Springs, Colorado</v>
      </c>
      <c r="CC20" s="160"/>
      <c r="CD20" s="159" t="str">
        <f t="shared" si="251"/>
        <v>Omaha, Nebraska</v>
      </c>
      <c r="CE20" s="160"/>
      <c r="CF20" s="159" t="str">
        <f t="shared" si="252"/>
        <v>Raleigh, North Carolina</v>
      </c>
      <c r="CG20" s="160"/>
      <c r="CH20" s="159" t="str">
        <f t="shared" si="253"/>
        <v>Miami, Florida</v>
      </c>
      <c r="CI20" s="160"/>
      <c r="CJ20" s="159" t="str">
        <f t="shared" si="254"/>
        <v>Long Beach, California</v>
      </c>
      <c r="CK20" s="160"/>
      <c r="CL20" s="159" t="str">
        <f t="shared" si="255"/>
        <v>Virginia Beach, Virginia</v>
      </c>
      <c r="CM20" s="160"/>
      <c r="CN20" s="159" t="str">
        <f t="shared" si="256"/>
        <v>Oakland, California</v>
      </c>
      <c r="CO20" s="160"/>
      <c r="CP20" s="159" t="str">
        <f t="shared" si="257"/>
        <v>Minneapolis, Minnesota</v>
      </c>
      <c r="CQ20" s="160"/>
      <c r="CR20" s="159" t="str">
        <f t="shared" si="258"/>
        <v>Tulsa, Oklahoma</v>
      </c>
      <c r="CS20" s="160"/>
      <c r="CT20" s="159" t="str">
        <f t="shared" si="259"/>
        <v>Tampa, Florida</v>
      </c>
      <c r="CU20" s="160"/>
      <c r="CV20" s="159" t="str">
        <f t="shared" si="260"/>
        <v>Arlington, Texas</v>
      </c>
      <c r="CW20" s="160"/>
      <c r="CX20" s="159" t="str">
        <f t="shared" si="261"/>
        <v>New Orleans, Louisiana</v>
      </c>
      <c r="CY20" s="160"/>
      <c r="CZ20" s="159" t="str">
        <f t="shared" si="262"/>
        <v>Wichita, Kansas</v>
      </c>
      <c r="DA20" s="160"/>
      <c r="DB20" s="159" t="str">
        <f t="shared" si="263"/>
        <v>Bakersfield, California</v>
      </c>
      <c r="DC20" s="160"/>
      <c r="DD20" s="159" t="str">
        <f t="shared" si="264"/>
        <v>Cleveland, Ohio</v>
      </c>
      <c r="DE20" s="160"/>
      <c r="DF20" s="159" t="str">
        <f t="shared" si="265"/>
        <v>Aurora, Colorado</v>
      </c>
      <c r="DG20" s="160"/>
      <c r="DH20" s="159" t="str">
        <f t="shared" si="266"/>
        <v>Anaheim, California</v>
      </c>
      <c r="DI20" s="160"/>
      <c r="DJ20" s="159" t="str">
        <f t="shared" si="267"/>
        <v>Honolulu, Hawaii</v>
      </c>
      <c r="DK20" s="160"/>
      <c r="DL20" s="159" t="str">
        <f t="shared" si="268"/>
        <v>Santa Ana, California</v>
      </c>
      <c r="DM20" s="160"/>
      <c r="DN20" s="159" t="str">
        <f t="shared" si="269"/>
        <v>Riverside, California</v>
      </c>
      <c r="DO20" s="160"/>
      <c r="DP20" s="159" t="str">
        <f t="shared" si="270"/>
        <v>Corpus Christi, Texas</v>
      </c>
      <c r="DQ20" s="160"/>
      <c r="DR20" s="159" t="str">
        <f t="shared" si="271"/>
        <v>Lexington, Kentucky</v>
      </c>
      <c r="DS20" s="160"/>
      <c r="DT20" s="159" t="str">
        <f t="shared" si="272"/>
        <v>Henderson, Nevada</v>
      </c>
      <c r="DU20" s="160"/>
      <c r="DV20" s="159" t="str">
        <f t="shared" si="273"/>
        <v>Stockton, California</v>
      </c>
      <c r="DW20" s="160"/>
      <c r="DX20" s="159" t="str">
        <f t="shared" si="274"/>
        <v>Saint Paul, Minnesota</v>
      </c>
      <c r="DY20" s="160"/>
      <c r="DZ20" s="159" t="str">
        <f t="shared" si="275"/>
        <v>Cincinnati, Ohio</v>
      </c>
      <c r="EA20" s="160"/>
      <c r="EB20" s="159" t="str">
        <f t="shared" si="276"/>
        <v>St. Louis, Missouri</v>
      </c>
      <c r="EC20" s="160"/>
      <c r="ED20" s="159" t="str">
        <f t="shared" si="277"/>
        <v>Pittsburgh, Pennsylvania</v>
      </c>
      <c r="EE20" s="160"/>
      <c r="EF20" s="159" t="str">
        <f t="shared" si="278"/>
        <v>Linden, New Jersey, New Jersey</v>
      </c>
      <c r="EG20" s="160"/>
      <c r="EH20" s="159" t="str">
        <f t="shared" si="279"/>
        <v>Paulsboro, New Jersey, New Jersey</v>
      </c>
      <c r="EI20" s="160"/>
      <c r="EJ20" s="159" t="str">
        <f t="shared" si="280"/>
        <v>Artesia, New Mexico, New Mexico</v>
      </c>
      <c r="EK20" s="160"/>
      <c r="EL20" s="159" t="str">
        <f t="shared" si="281"/>
        <v>Continental Divide, New Mexico, New Mexico</v>
      </c>
      <c r="EM20" s="160"/>
      <c r="EN20" s="159" t="str">
        <f t="shared" si="282"/>
        <v>Mandan, North Dakota, North Dakota</v>
      </c>
      <c r="EO20" s="160"/>
      <c r="EP20" s="159" t="str">
        <f t="shared" si="283"/>
        <v>Dickinson, North Dakota, North Dakota</v>
      </c>
      <c r="EQ20" s="160"/>
      <c r="ER20" s="159" t="str">
        <f t="shared" si="284"/>
        <v>Lima, Ohio, Ohio</v>
      </c>
      <c r="ES20" s="160"/>
      <c r="ET20" s="159" t="str">
        <f t="shared" si="285"/>
        <v>Oregon, Ohio, Ohio</v>
      </c>
      <c r="EU20" s="160"/>
      <c r="EV20" s="159" t="str">
        <f t="shared" si="286"/>
        <v>Oregon, Ohio, Ohio</v>
      </c>
      <c r="EW20" s="160"/>
      <c r="EX20" s="159" t="str">
        <f t="shared" si="287"/>
        <v>Canton, Ohio, Ohio</v>
      </c>
      <c r="EY20" s="160"/>
      <c r="EZ20" s="159" t="str">
        <f t="shared" si="288"/>
        <v>Ponca City, Oklahoma, Oklahoma</v>
      </c>
      <c r="FA20" s="160"/>
      <c r="FB20" s="159" t="str">
        <f t="shared" si="289"/>
        <v>Ardmore, Oklahoma, Oklahoma</v>
      </c>
      <c r="FC20" s="160"/>
      <c r="FD20" s="159" t="str">
        <f t="shared" si="290"/>
        <v>Tulsa, Oklahoma, Oklahoma</v>
      </c>
      <c r="FE20" s="160"/>
      <c r="FF20" s="159" t="str">
        <f t="shared" si="291"/>
        <v>Wynnewood, Oklahoma, Oklahoma</v>
      </c>
      <c r="FG20" s="160"/>
      <c r="FH20" s="159" t="str">
        <f t="shared" si="292"/>
        <v>Tulsa, Oklahoma, Oklahoma</v>
      </c>
      <c r="FI20" s="160"/>
      <c r="FJ20" s="159" t="str">
        <f t="shared" si="293"/>
        <v>Philadelphia, Pennsylvania, Pennsylvania</v>
      </c>
      <c r="FK20" s="160"/>
      <c r="FL20" s="159" t="str">
        <f t="shared" si="294"/>
        <v>Marcus Hook, Pennsylvania, Pennsylvania</v>
      </c>
      <c r="FM20" s="160"/>
      <c r="FN20" s="159" t="str">
        <f t="shared" si="295"/>
        <v>Warren, Pennsylvania, Pennsylvania</v>
      </c>
      <c r="FO20" s="160"/>
      <c r="FP20" s="159" t="str">
        <f t="shared" si="296"/>
        <v>Bradford, Pennsylvania, Pennsylvania</v>
      </c>
      <c r="FQ20" s="160"/>
      <c r="FR20" s="159" t="str">
        <f t="shared" si="297"/>
        <v>Memphis, Tennessee, Tennessee</v>
      </c>
      <c r="FS20" s="160"/>
      <c r="FT20" s="159" t="str">
        <f t="shared" si="298"/>
        <v>Port Arthur, Texas, Texas</v>
      </c>
      <c r="FU20" s="160"/>
      <c r="FV20" s="159" t="str">
        <f t="shared" si="299"/>
        <v>Texas City, Texas, Texas</v>
      </c>
      <c r="FW20" s="160"/>
      <c r="FX20" s="159" t="str">
        <f t="shared" si="300"/>
        <v>Baytown, Texas, Texas</v>
      </c>
      <c r="FY20" s="160"/>
      <c r="FZ20" s="159" t="str">
        <f t="shared" si="301"/>
        <v>Beaumont, Texas, Texas</v>
      </c>
      <c r="GA20" s="160"/>
      <c r="GB20" s="159" t="str">
        <f t="shared" si="302"/>
        <v>Port Arthur, Texas, Texas</v>
      </c>
      <c r="GC20" s="160"/>
      <c r="GD20" s="159" t="str">
        <f t="shared" si="303"/>
        <v>Deer Park, Texas, Texas</v>
      </c>
      <c r="GE20" s="160"/>
      <c r="GF20" s="159" t="str">
        <f t="shared" si="304"/>
        <v>Corpus Christi, Texas, Texas</v>
      </c>
      <c r="GG20" s="160"/>
      <c r="GH20" s="159" t="str">
        <f t="shared" si="305"/>
        <v>Corpus Christi, Texas, Texas</v>
      </c>
      <c r="GI20" s="160"/>
      <c r="GJ20" s="159" t="str">
        <f t="shared" si="306"/>
        <v>Sweeny, Texas, Texas</v>
      </c>
      <c r="GK20" s="160"/>
      <c r="GL20" s="159" t="str">
        <f t="shared" si="307"/>
        <v>Houston, Texas, Texas</v>
      </c>
      <c r="GM20" s="160"/>
      <c r="GN20" s="159" t="str">
        <f t="shared" si="308"/>
        <v>Port Arthur, Texas, Texas</v>
      </c>
      <c r="GO20" s="160"/>
      <c r="GP20" s="159" t="str">
        <f t="shared" si="309"/>
        <v>Texas City, Texas, Texas</v>
      </c>
      <c r="GQ20" s="160"/>
      <c r="GR20" s="159" t="str">
        <f t="shared" si="310"/>
        <v>Houston, Texas, Texas</v>
      </c>
      <c r="GS20" s="160"/>
      <c r="GT20" s="159" t="str">
        <f t="shared" si="311"/>
        <v>Sunray, Texas, Texas</v>
      </c>
      <c r="GU20" s="160"/>
      <c r="GV20" s="159" t="str">
        <f t="shared" si="312"/>
        <v>Corpus Christi, Texas, Texas</v>
      </c>
      <c r="GW20" s="160"/>
      <c r="GX20" s="159" t="str">
        <f t="shared" si="313"/>
        <v>Borger, Texas, Texas</v>
      </c>
      <c r="GY20" s="160"/>
      <c r="GZ20" s="159" t="str">
        <f t="shared" si="314"/>
        <v>El Paso, Texas, Texas</v>
      </c>
      <c r="HA20" s="160"/>
      <c r="HB20" s="159" t="str">
        <f t="shared" si="315"/>
        <v>Pasadena, Texas, Texas</v>
      </c>
      <c r="HC20" s="160"/>
      <c r="HD20" s="159" t="str">
        <f t="shared" si="316"/>
        <v>Three Rivers, Texas, Texas</v>
      </c>
      <c r="HE20" s="160"/>
      <c r="HF20" s="159" t="str">
        <f t="shared" si="317"/>
        <v>Galena Park, Texas, Texas</v>
      </c>
      <c r="HG20" s="160"/>
      <c r="HH20" s="159" t="str">
        <f t="shared" si="318"/>
        <v>Tyler, Texas, Texas</v>
      </c>
      <c r="HI20" s="160"/>
      <c r="HJ20" s="159" t="str">
        <f t="shared" si="319"/>
        <v>Corpus Christi, Texas, Texas</v>
      </c>
      <c r="HK20" s="160"/>
      <c r="HL20" s="159" t="str">
        <f t="shared" si="320"/>
        <v>Big Spring, Texas, Texas</v>
      </c>
      <c r="HM20" s="160"/>
      <c r="HN20" s="159" t="str">
        <f t="shared" si="321"/>
        <v>Corpus Christi, Texas, Texas</v>
      </c>
      <c r="HO20" s="160"/>
      <c r="HP20" s="159" t="str">
        <f t="shared" si="322"/>
        <v>Corpus Christi, Texas, Texas</v>
      </c>
      <c r="HQ20" s="160"/>
      <c r="HR20" s="159" t="str">
        <f t="shared" si="323"/>
        <v>Channelview, Texas, Texas</v>
      </c>
      <c r="HS20" s="160"/>
      <c r="HT20" s="159" t="str">
        <f t="shared" si="324"/>
        <v>Houston, Texas, Texas</v>
      </c>
      <c r="HU20" s="160"/>
      <c r="HV20" s="159" t="str">
        <f t="shared" si="325"/>
        <v>San Antonio, Texas, Texas</v>
      </c>
      <c r="HW20" s="160"/>
      <c r="HX20" s="159" t="str">
        <f t="shared" si="326"/>
        <v>Nixon, Texas, Texas</v>
      </c>
      <c r="HY20" s="160"/>
      <c r="HZ20" s="159" t="str">
        <f t="shared" si="327"/>
        <v>Salt Lake City, Utah, Utah</v>
      </c>
      <c r="IA20" s="160"/>
      <c r="IB20" s="159" t="str">
        <f t="shared" si="328"/>
        <v>North Salt Lake, Utah, Utah</v>
      </c>
      <c r="IC20" s="160"/>
      <c r="ID20" s="159" t="str">
        <f t="shared" si="329"/>
        <v>Woods Cross, Utah, Utah</v>
      </c>
      <c r="IE20" s="160"/>
      <c r="IF20" s="159" t="str">
        <f t="shared" si="330"/>
        <v>North Salt Lake, Utah, Utah</v>
      </c>
      <c r="IG20" s="160"/>
      <c r="IH20" s="159" t="str">
        <f t="shared" si="331"/>
        <v>Woods Cross, Utah, Utah</v>
      </c>
      <c r="II20" s="160"/>
      <c r="IJ20" s="159" t="str">
        <f t="shared" si="332"/>
        <v>Blaine, New York, New York</v>
      </c>
      <c r="IK20" s="160"/>
      <c r="IL20" s="159" t="str">
        <f t="shared" si="333"/>
        <v>Anacortes, Washington, Washington</v>
      </c>
      <c r="IM20" s="160"/>
      <c r="IN20" s="159" t="str">
        <f t="shared" si="334"/>
        <v>Anacortes, Washington, Washington</v>
      </c>
      <c r="IO20" s="160"/>
      <c r="IP20" s="159" t="str">
        <f t="shared" si="335"/>
        <v>Ferndale, Washington, Washington</v>
      </c>
      <c r="IQ20" s="160"/>
      <c r="IR20" s="159" t="str">
        <f t="shared" si="336"/>
        <v>Tacoma, Washington, Washington</v>
      </c>
      <c r="IS20" s="160"/>
      <c r="IT20" s="159" t="str">
        <f t="shared" si="337"/>
        <v>Newell, West Virginia, West Virginia</v>
      </c>
      <c r="IU20" s="160"/>
      <c r="IV20" s="159" t="str">
        <f t="shared" si="338"/>
        <v>Superior, Wisconsin, Wisconsin</v>
      </c>
      <c r="IW20" s="160"/>
      <c r="IX20" s="159" t="str">
        <f t="shared" si="339"/>
        <v>Sinclair, Wyoming, Wyoming</v>
      </c>
      <c r="IY20" s="160"/>
      <c r="IZ20" s="159" t="str">
        <f t="shared" si="340"/>
        <v>Cheyenne, Wyoming, Wyoming</v>
      </c>
      <c r="JA20" s="160"/>
      <c r="JB20" s="159" t="str">
        <f t="shared" si="341"/>
        <v>Casper, Wyoming, Wyoming</v>
      </c>
      <c r="JC20" s="160"/>
      <c r="JD20" s="159" t="str">
        <f t="shared" si="342"/>
        <v>Newcastle, Wyoming, Wyoming</v>
      </c>
      <c r="JE20" s="160"/>
      <c r="JF20" s="159" t="str">
        <f t="shared" si="343"/>
        <v>Evanston, Wyoming, Wyoming</v>
      </c>
      <c r="JG20" s="160"/>
    </row>
    <row r="21" spans="1:267" x14ac:dyDescent="0.35">
      <c r="A21" s="155">
        <v>19</v>
      </c>
      <c r="B21" s="152" t="s">
        <v>2173</v>
      </c>
      <c r="C21" s="110" t="s">
        <v>1989</v>
      </c>
      <c r="D21" s="159" t="str">
        <f t="shared" si="212"/>
        <v>New York, New York</v>
      </c>
      <c r="E21" s="160" t="s">
        <v>2727</v>
      </c>
      <c r="F21" s="159" t="str">
        <f t="shared" si="213"/>
        <v>Los Angeles, California</v>
      </c>
      <c r="G21" s="160" t="s">
        <v>2366</v>
      </c>
      <c r="H21" s="159" t="str">
        <f t="shared" si="214"/>
        <v>Chicago, Illinois</v>
      </c>
      <c r="I21" s="160" t="s">
        <v>2462</v>
      </c>
      <c r="J21" s="159" t="str">
        <f t="shared" si="215"/>
        <v>Houston, Texas</v>
      </c>
      <c r="K21" s="160" t="s">
        <v>2394</v>
      </c>
      <c r="L21" s="159" t="str">
        <f t="shared" si="216"/>
        <v>Phoenix, Arizona</v>
      </c>
      <c r="M21" s="160" t="s">
        <v>2633</v>
      </c>
      <c r="N21" s="159" t="str">
        <f t="shared" si="217"/>
        <v>Philadelphia, Pennsylvania</v>
      </c>
      <c r="O21" s="160" t="s">
        <v>2744</v>
      </c>
      <c r="P21" s="159" t="str">
        <f t="shared" si="218"/>
        <v>San Antonio, Texas</v>
      </c>
      <c r="Q21" s="160" t="s">
        <v>2346</v>
      </c>
      <c r="R21" s="159" t="str">
        <f t="shared" si="219"/>
        <v>San Diego, California</v>
      </c>
      <c r="S21" s="160" t="s">
        <v>2853</v>
      </c>
      <c r="T21" s="159" t="str">
        <f t="shared" si="220"/>
        <v>Dallas, Texas</v>
      </c>
      <c r="U21" s="160" t="s">
        <v>2260</v>
      </c>
      <c r="V21" s="159" t="str">
        <f t="shared" si="221"/>
        <v>San Jose, California</v>
      </c>
      <c r="W21" s="160"/>
      <c r="X21" s="159" t="str">
        <f t="shared" si="222"/>
        <v>Austin, Texas</v>
      </c>
      <c r="Y21" s="160"/>
      <c r="Z21" s="159" t="str">
        <f t="shared" si="223"/>
        <v>Jacksonville, Florida</v>
      </c>
      <c r="AA21" s="160"/>
      <c r="AB21" s="159" t="str">
        <f t="shared" si="224"/>
        <v>Fort Worth, Texas</v>
      </c>
      <c r="AC21" s="160"/>
      <c r="AD21" s="159" t="str">
        <f t="shared" si="225"/>
        <v>Columbus, Ohio</v>
      </c>
      <c r="AE21" s="160"/>
      <c r="AF21" s="159" t="str">
        <f t="shared" si="226"/>
        <v>Charlotte, North Carolina</v>
      </c>
      <c r="AG21" s="160"/>
      <c r="AH21" s="159" t="str">
        <f t="shared" si="227"/>
        <v>San Francisco, California</v>
      </c>
      <c r="AI21" s="160"/>
      <c r="AJ21" s="159" t="str">
        <f t="shared" si="228"/>
        <v>Indianapolis, Indiana</v>
      </c>
      <c r="AK21" s="160"/>
      <c r="AL21" s="159" t="str">
        <f t="shared" si="229"/>
        <v>Seattle, Washington</v>
      </c>
      <c r="AM21" s="160"/>
      <c r="AN21" s="159" t="str">
        <f t="shared" si="230"/>
        <v>Denver, Colorado</v>
      </c>
      <c r="AO21" s="160"/>
      <c r="AP21" s="159" t="str">
        <f t="shared" si="231"/>
        <v>Washington, D.C., Washington, D.C.</v>
      </c>
      <c r="AQ21" s="160"/>
      <c r="AR21" s="159" t="str">
        <f t="shared" si="232"/>
        <v>Boston, Massachusetts</v>
      </c>
      <c r="AS21" s="160"/>
      <c r="AT21" s="159" t="str">
        <f t="shared" si="233"/>
        <v>El Paso, Texas</v>
      </c>
      <c r="AU21" s="160"/>
      <c r="AV21" s="159" t="str">
        <f t="shared" si="234"/>
        <v>Nashville, Tennessee</v>
      </c>
      <c r="AW21" s="160"/>
      <c r="AX21" s="159" t="str">
        <f t="shared" si="235"/>
        <v>Detroit, Michigan</v>
      </c>
      <c r="AY21" s="160"/>
      <c r="AZ21" s="159" t="str">
        <f t="shared" si="236"/>
        <v>Oklahoma City, Oklahoma</v>
      </c>
      <c r="BA21" s="160"/>
      <c r="BB21" s="159" t="str">
        <f t="shared" si="237"/>
        <v>Portland, Oregon</v>
      </c>
      <c r="BC21" s="160"/>
      <c r="BD21" s="159" t="str">
        <f t="shared" si="238"/>
        <v>Las Vegas, Nevada</v>
      </c>
      <c r="BE21" s="160"/>
      <c r="BF21" s="159" t="str">
        <f t="shared" si="239"/>
        <v>Memphis, Tennessee</v>
      </c>
      <c r="BG21" s="160"/>
      <c r="BH21" s="159" t="e">
        <f t="shared" si="240"/>
        <v>#N/A</v>
      </c>
      <c r="BI21" s="160"/>
      <c r="BJ21" s="159" t="str">
        <f t="shared" si="241"/>
        <v>Baltimore, Maryland</v>
      </c>
      <c r="BK21" s="160"/>
      <c r="BL21" s="159" t="str">
        <f t="shared" si="242"/>
        <v>Milwaukee, Wisconsin</v>
      </c>
      <c r="BM21" s="160"/>
      <c r="BN21" s="159" t="str">
        <f t="shared" si="243"/>
        <v>Albuquerque, New Mexico</v>
      </c>
      <c r="BO21" s="160"/>
      <c r="BP21" s="159" t="str">
        <f t="shared" si="244"/>
        <v>Tucson, Arizona</v>
      </c>
      <c r="BQ21" s="160"/>
      <c r="BR21" s="159" t="str">
        <f t="shared" si="245"/>
        <v>Fresno, California</v>
      </c>
      <c r="BS21" s="160"/>
      <c r="BT21" s="159" t="str">
        <f t="shared" si="246"/>
        <v>Mesa, Arizona</v>
      </c>
      <c r="BU21" s="160"/>
      <c r="BV21" s="159" t="str">
        <f t="shared" si="247"/>
        <v>Sacramento, California</v>
      </c>
      <c r="BW21" s="160"/>
      <c r="BX21" s="159" t="str">
        <f t="shared" si="248"/>
        <v>Atlanta, Georgia</v>
      </c>
      <c r="BY21" s="160"/>
      <c r="BZ21" s="159" t="str">
        <f t="shared" si="249"/>
        <v>Kansas City, Missouri</v>
      </c>
      <c r="CA21" s="160"/>
      <c r="CB21" s="159" t="str">
        <f t="shared" si="250"/>
        <v>Colorado Springs, Colorado</v>
      </c>
      <c r="CC21" s="160"/>
      <c r="CD21" s="159" t="str">
        <f t="shared" si="251"/>
        <v>Omaha, Nebraska</v>
      </c>
      <c r="CE21" s="160"/>
      <c r="CF21" s="159" t="str">
        <f t="shared" si="252"/>
        <v>Raleigh, North Carolina</v>
      </c>
      <c r="CG21" s="160"/>
      <c r="CH21" s="159" t="str">
        <f t="shared" si="253"/>
        <v>Miami, Florida</v>
      </c>
      <c r="CI21" s="160"/>
      <c r="CJ21" s="159" t="str">
        <f t="shared" si="254"/>
        <v>Long Beach, California</v>
      </c>
      <c r="CK21" s="160"/>
      <c r="CL21" s="159" t="str">
        <f t="shared" si="255"/>
        <v>Virginia Beach, Virginia</v>
      </c>
      <c r="CM21" s="160"/>
      <c r="CN21" s="159" t="str">
        <f t="shared" si="256"/>
        <v>Oakland, California</v>
      </c>
      <c r="CO21" s="160"/>
      <c r="CP21" s="159" t="str">
        <f t="shared" si="257"/>
        <v>Minneapolis, Minnesota</v>
      </c>
      <c r="CQ21" s="160"/>
      <c r="CR21" s="159" t="str">
        <f t="shared" si="258"/>
        <v>Tulsa, Oklahoma</v>
      </c>
      <c r="CS21" s="160"/>
      <c r="CT21" s="159" t="str">
        <f t="shared" si="259"/>
        <v>Tampa, Florida</v>
      </c>
      <c r="CU21" s="160"/>
      <c r="CV21" s="159" t="str">
        <f t="shared" si="260"/>
        <v>Arlington, Texas</v>
      </c>
      <c r="CW21" s="160"/>
      <c r="CX21" s="159" t="str">
        <f t="shared" si="261"/>
        <v>New Orleans, Louisiana</v>
      </c>
      <c r="CY21" s="160"/>
      <c r="CZ21" s="159" t="str">
        <f t="shared" si="262"/>
        <v>Wichita, Kansas</v>
      </c>
      <c r="DA21" s="160"/>
      <c r="DB21" s="159" t="str">
        <f t="shared" si="263"/>
        <v>Bakersfield, California</v>
      </c>
      <c r="DC21" s="160"/>
      <c r="DD21" s="159" t="str">
        <f t="shared" si="264"/>
        <v>Cleveland, Ohio</v>
      </c>
      <c r="DE21" s="160"/>
      <c r="DF21" s="159" t="str">
        <f t="shared" si="265"/>
        <v>Aurora, Colorado</v>
      </c>
      <c r="DG21" s="160"/>
      <c r="DH21" s="159" t="str">
        <f t="shared" si="266"/>
        <v>Anaheim, California</v>
      </c>
      <c r="DI21" s="160"/>
      <c r="DJ21" s="159" t="str">
        <f t="shared" si="267"/>
        <v>Honolulu, Hawaii</v>
      </c>
      <c r="DK21" s="160"/>
      <c r="DL21" s="159" t="str">
        <f t="shared" si="268"/>
        <v>Santa Ana, California</v>
      </c>
      <c r="DM21" s="160"/>
      <c r="DN21" s="159" t="str">
        <f t="shared" si="269"/>
        <v>Riverside, California</v>
      </c>
      <c r="DO21" s="160"/>
      <c r="DP21" s="159" t="str">
        <f t="shared" si="270"/>
        <v>Corpus Christi, Texas</v>
      </c>
      <c r="DQ21" s="160"/>
      <c r="DR21" s="159" t="str">
        <f t="shared" si="271"/>
        <v>Lexington, Kentucky</v>
      </c>
      <c r="DS21" s="160"/>
      <c r="DT21" s="159" t="str">
        <f t="shared" si="272"/>
        <v>Henderson, Nevada</v>
      </c>
      <c r="DU21" s="160"/>
      <c r="DV21" s="159" t="str">
        <f t="shared" si="273"/>
        <v>Stockton, California</v>
      </c>
      <c r="DW21" s="160"/>
      <c r="DX21" s="159" t="str">
        <f t="shared" si="274"/>
        <v>Saint Paul, Minnesota</v>
      </c>
      <c r="DY21" s="160"/>
      <c r="DZ21" s="159" t="str">
        <f t="shared" si="275"/>
        <v>Cincinnati, Ohio</v>
      </c>
      <c r="EA21" s="160"/>
      <c r="EB21" s="159" t="str">
        <f t="shared" si="276"/>
        <v>St. Louis, Missouri</v>
      </c>
      <c r="EC21" s="160"/>
      <c r="ED21" s="159" t="str">
        <f t="shared" si="277"/>
        <v>Pittsburgh, Pennsylvania</v>
      </c>
      <c r="EE21" s="160"/>
      <c r="EF21" s="159" t="str">
        <f t="shared" si="278"/>
        <v>Linden, New Jersey, New Jersey</v>
      </c>
      <c r="EG21" s="160"/>
      <c r="EH21" s="159" t="str">
        <f t="shared" si="279"/>
        <v>Paulsboro, New Jersey, New Jersey</v>
      </c>
      <c r="EI21" s="160"/>
      <c r="EJ21" s="159" t="str">
        <f t="shared" si="280"/>
        <v>Artesia, New Mexico, New Mexico</v>
      </c>
      <c r="EK21" s="160"/>
      <c r="EL21" s="159" t="str">
        <f t="shared" si="281"/>
        <v>Continental Divide, New Mexico, New Mexico</v>
      </c>
      <c r="EM21" s="160"/>
      <c r="EN21" s="159" t="str">
        <f t="shared" si="282"/>
        <v>Mandan, North Dakota, North Dakota</v>
      </c>
      <c r="EO21" s="160"/>
      <c r="EP21" s="159" t="str">
        <f t="shared" si="283"/>
        <v>Dickinson, North Dakota, North Dakota</v>
      </c>
      <c r="EQ21" s="160"/>
      <c r="ER21" s="159" t="str">
        <f t="shared" si="284"/>
        <v>Lima, Ohio, Ohio</v>
      </c>
      <c r="ES21" s="160"/>
      <c r="ET21" s="159" t="str">
        <f t="shared" si="285"/>
        <v>Oregon, Ohio, Ohio</v>
      </c>
      <c r="EU21" s="160"/>
      <c r="EV21" s="159" t="str">
        <f t="shared" si="286"/>
        <v>Oregon, Ohio, Ohio</v>
      </c>
      <c r="EW21" s="160"/>
      <c r="EX21" s="159" t="str">
        <f t="shared" si="287"/>
        <v>Canton, Ohio, Ohio</v>
      </c>
      <c r="EY21" s="160"/>
      <c r="EZ21" s="159" t="str">
        <f t="shared" si="288"/>
        <v>Ponca City, Oklahoma, Oklahoma</v>
      </c>
      <c r="FA21" s="160"/>
      <c r="FB21" s="159" t="str">
        <f t="shared" si="289"/>
        <v>Ardmore, Oklahoma, Oklahoma</v>
      </c>
      <c r="FC21" s="160"/>
      <c r="FD21" s="159" t="str">
        <f t="shared" si="290"/>
        <v>Tulsa, Oklahoma, Oklahoma</v>
      </c>
      <c r="FE21" s="160"/>
      <c r="FF21" s="159" t="str">
        <f t="shared" si="291"/>
        <v>Wynnewood, Oklahoma, Oklahoma</v>
      </c>
      <c r="FG21" s="160"/>
      <c r="FH21" s="159" t="str">
        <f t="shared" si="292"/>
        <v>Tulsa, Oklahoma, Oklahoma</v>
      </c>
      <c r="FI21" s="160"/>
      <c r="FJ21" s="159" t="str">
        <f t="shared" si="293"/>
        <v>Philadelphia, Pennsylvania, Pennsylvania</v>
      </c>
      <c r="FK21" s="160"/>
      <c r="FL21" s="159" t="str">
        <f t="shared" si="294"/>
        <v>Marcus Hook, Pennsylvania, Pennsylvania</v>
      </c>
      <c r="FM21" s="160"/>
      <c r="FN21" s="159" t="str">
        <f t="shared" si="295"/>
        <v>Warren, Pennsylvania, Pennsylvania</v>
      </c>
      <c r="FO21" s="160"/>
      <c r="FP21" s="159" t="str">
        <f t="shared" si="296"/>
        <v>Bradford, Pennsylvania, Pennsylvania</v>
      </c>
      <c r="FQ21" s="160"/>
      <c r="FR21" s="159" t="str">
        <f t="shared" si="297"/>
        <v>Memphis, Tennessee, Tennessee</v>
      </c>
      <c r="FS21" s="160"/>
      <c r="FT21" s="159" t="str">
        <f t="shared" si="298"/>
        <v>Port Arthur, Texas, Texas</v>
      </c>
      <c r="FU21" s="160"/>
      <c r="FV21" s="159" t="str">
        <f t="shared" si="299"/>
        <v>Texas City, Texas, Texas</v>
      </c>
      <c r="FW21" s="160"/>
      <c r="FX21" s="159" t="str">
        <f t="shared" si="300"/>
        <v>Baytown, Texas, Texas</v>
      </c>
      <c r="FY21" s="160"/>
      <c r="FZ21" s="159" t="str">
        <f t="shared" si="301"/>
        <v>Beaumont, Texas, Texas</v>
      </c>
      <c r="GA21" s="160"/>
      <c r="GB21" s="159" t="str">
        <f t="shared" si="302"/>
        <v>Port Arthur, Texas, Texas</v>
      </c>
      <c r="GC21" s="160"/>
      <c r="GD21" s="159" t="str">
        <f t="shared" si="303"/>
        <v>Deer Park, Texas, Texas</v>
      </c>
      <c r="GE21" s="160"/>
      <c r="GF21" s="159" t="str">
        <f t="shared" si="304"/>
        <v>Corpus Christi, Texas, Texas</v>
      </c>
      <c r="GG21" s="160"/>
      <c r="GH21" s="159" t="str">
        <f t="shared" si="305"/>
        <v>Corpus Christi, Texas, Texas</v>
      </c>
      <c r="GI21" s="160"/>
      <c r="GJ21" s="159" t="str">
        <f t="shared" si="306"/>
        <v>Sweeny, Texas, Texas</v>
      </c>
      <c r="GK21" s="160"/>
      <c r="GL21" s="159" t="str">
        <f t="shared" si="307"/>
        <v>Houston, Texas, Texas</v>
      </c>
      <c r="GM21" s="160"/>
      <c r="GN21" s="159" t="str">
        <f t="shared" si="308"/>
        <v>Port Arthur, Texas, Texas</v>
      </c>
      <c r="GO21" s="160"/>
      <c r="GP21" s="159" t="str">
        <f t="shared" si="309"/>
        <v>Texas City, Texas, Texas</v>
      </c>
      <c r="GQ21" s="160"/>
      <c r="GR21" s="159" t="str">
        <f t="shared" si="310"/>
        <v>Houston, Texas, Texas</v>
      </c>
      <c r="GS21" s="160"/>
      <c r="GT21" s="159" t="str">
        <f t="shared" si="311"/>
        <v>Sunray, Texas, Texas</v>
      </c>
      <c r="GU21" s="160"/>
      <c r="GV21" s="159" t="str">
        <f t="shared" si="312"/>
        <v>Corpus Christi, Texas, Texas</v>
      </c>
      <c r="GW21" s="160"/>
      <c r="GX21" s="159" t="str">
        <f t="shared" si="313"/>
        <v>Borger, Texas, Texas</v>
      </c>
      <c r="GY21" s="160"/>
      <c r="GZ21" s="159" t="str">
        <f t="shared" si="314"/>
        <v>El Paso, Texas, Texas</v>
      </c>
      <c r="HA21" s="160"/>
      <c r="HB21" s="159" t="str">
        <f t="shared" si="315"/>
        <v>Pasadena, Texas, Texas</v>
      </c>
      <c r="HC21" s="160"/>
      <c r="HD21" s="159" t="str">
        <f t="shared" si="316"/>
        <v>Three Rivers, Texas, Texas</v>
      </c>
      <c r="HE21" s="160"/>
      <c r="HF21" s="159" t="str">
        <f t="shared" si="317"/>
        <v>Galena Park, Texas, Texas</v>
      </c>
      <c r="HG21" s="160"/>
      <c r="HH21" s="159" t="str">
        <f t="shared" si="318"/>
        <v>Tyler, Texas, Texas</v>
      </c>
      <c r="HI21" s="160"/>
      <c r="HJ21" s="159" t="str">
        <f t="shared" si="319"/>
        <v>Corpus Christi, Texas, Texas</v>
      </c>
      <c r="HK21" s="160"/>
      <c r="HL21" s="159" t="str">
        <f t="shared" si="320"/>
        <v>Big Spring, Texas, Texas</v>
      </c>
      <c r="HM21" s="160"/>
      <c r="HN21" s="159" t="str">
        <f t="shared" si="321"/>
        <v>Corpus Christi, Texas, Texas</v>
      </c>
      <c r="HO21" s="160"/>
      <c r="HP21" s="159" t="str">
        <f t="shared" si="322"/>
        <v>Corpus Christi, Texas, Texas</v>
      </c>
      <c r="HQ21" s="160"/>
      <c r="HR21" s="159" t="str">
        <f t="shared" si="323"/>
        <v>Channelview, Texas, Texas</v>
      </c>
      <c r="HS21" s="160"/>
      <c r="HT21" s="159" t="str">
        <f t="shared" si="324"/>
        <v>Houston, Texas, Texas</v>
      </c>
      <c r="HU21" s="160"/>
      <c r="HV21" s="159" t="str">
        <f t="shared" si="325"/>
        <v>San Antonio, Texas, Texas</v>
      </c>
      <c r="HW21" s="160"/>
      <c r="HX21" s="159" t="str">
        <f t="shared" si="326"/>
        <v>Nixon, Texas, Texas</v>
      </c>
      <c r="HY21" s="160"/>
      <c r="HZ21" s="159" t="str">
        <f t="shared" si="327"/>
        <v>Salt Lake City, Utah, Utah</v>
      </c>
      <c r="IA21" s="160"/>
      <c r="IB21" s="159" t="str">
        <f t="shared" si="328"/>
        <v>North Salt Lake, Utah, Utah</v>
      </c>
      <c r="IC21" s="160"/>
      <c r="ID21" s="159" t="str">
        <f t="shared" si="329"/>
        <v>Woods Cross, Utah, Utah</v>
      </c>
      <c r="IE21" s="160"/>
      <c r="IF21" s="159" t="str">
        <f t="shared" si="330"/>
        <v>North Salt Lake, Utah, Utah</v>
      </c>
      <c r="IG21" s="160"/>
      <c r="IH21" s="159" t="str">
        <f t="shared" si="331"/>
        <v>Woods Cross, Utah, Utah</v>
      </c>
      <c r="II21" s="160"/>
      <c r="IJ21" s="159" t="str">
        <f t="shared" si="332"/>
        <v>Blaine, New York, New York</v>
      </c>
      <c r="IK21" s="160"/>
      <c r="IL21" s="159" t="str">
        <f t="shared" si="333"/>
        <v>Anacortes, Washington, Washington</v>
      </c>
      <c r="IM21" s="160"/>
      <c r="IN21" s="159" t="str">
        <f t="shared" si="334"/>
        <v>Anacortes, Washington, Washington</v>
      </c>
      <c r="IO21" s="160"/>
      <c r="IP21" s="159" t="str">
        <f t="shared" si="335"/>
        <v>Ferndale, Washington, Washington</v>
      </c>
      <c r="IQ21" s="160"/>
      <c r="IR21" s="159" t="str">
        <f t="shared" si="336"/>
        <v>Tacoma, Washington, Washington</v>
      </c>
      <c r="IS21" s="160"/>
      <c r="IT21" s="159" t="str">
        <f t="shared" si="337"/>
        <v>Newell, West Virginia, West Virginia</v>
      </c>
      <c r="IU21" s="160"/>
      <c r="IV21" s="159" t="str">
        <f t="shared" si="338"/>
        <v>Superior, Wisconsin, Wisconsin</v>
      </c>
      <c r="IW21" s="160"/>
      <c r="IX21" s="159" t="str">
        <f t="shared" si="339"/>
        <v>Sinclair, Wyoming, Wyoming</v>
      </c>
      <c r="IY21" s="160"/>
      <c r="IZ21" s="159" t="str">
        <f t="shared" si="340"/>
        <v>Cheyenne, Wyoming, Wyoming</v>
      </c>
      <c r="JA21" s="160"/>
      <c r="JB21" s="159" t="str">
        <f t="shared" si="341"/>
        <v>Casper, Wyoming, Wyoming</v>
      </c>
      <c r="JC21" s="160"/>
      <c r="JD21" s="159" t="str">
        <f t="shared" si="342"/>
        <v>Newcastle, Wyoming, Wyoming</v>
      </c>
      <c r="JE21" s="160"/>
      <c r="JF21" s="159" t="str">
        <f t="shared" si="343"/>
        <v>Evanston, Wyoming, Wyoming</v>
      </c>
      <c r="JG21" s="160"/>
    </row>
    <row r="22" spans="1:267" x14ac:dyDescent="0.35">
      <c r="A22" s="155">
        <v>20</v>
      </c>
      <c r="B22" s="152" t="s">
        <v>2013</v>
      </c>
      <c r="C22" s="110" t="s">
        <v>1990</v>
      </c>
      <c r="D22" s="159" t="str">
        <f t="shared" si="212"/>
        <v>New York, New York</v>
      </c>
      <c r="E22" s="160" t="s">
        <v>2264</v>
      </c>
      <c r="F22" s="159" t="str">
        <f t="shared" si="213"/>
        <v>Los Angeles, California</v>
      </c>
      <c r="G22" s="160" t="s">
        <v>2367</v>
      </c>
      <c r="H22" s="159" t="str">
        <f t="shared" si="214"/>
        <v>Chicago, Illinois</v>
      </c>
      <c r="I22" s="160" t="s">
        <v>2456</v>
      </c>
      <c r="J22" s="159" t="str">
        <f t="shared" si="215"/>
        <v>Houston, Texas</v>
      </c>
      <c r="K22" s="160" t="s">
        <v>2422</v>
      </c>
      <c r="L22" s="159" t="str">
        <f t="shared" si="216"/>
        <v>Phoenix, Arizona</v>
      </c>
      <c r="M22" s="160" t="s">
        <v>2634</v>
      </c>
      <c r="N22" s="159" t="str">
        <f t="shared" si="217"/>
        <v>Philadelphia, Pennsylvania</v>
      </c>
      <c r="O22" s="160" t="s">
        <v>2738</v>
      </c>
      <c r="P22" s="159" t="str">
        <f t="shared" si="218"/>
        <v>San Antonio, Texas</v>
      </c>
      <c r="Q22" s="160" t="s">
        <v>2833</v>
      </c>
      <c r="R22" s="159" t="str">
        <f t="shared" si="219"/>
        <v>San Diego, California</v>
      </c>
      <c r="S22" s="160" t="s">
        <v>2368</v>
      </c>
      <c r="T22" s="159" t="str">
        <f t="shared" si="220"/>
        <v>Dallas, Texas</v>
      </c>
      <c r="U22" s="160" t="s">
        <v>2984</v>
      </c>
      <c r="V22" s="159" t="str">
        <f t="shared" si="221"/>
        <v>San Jose, California</v>
      </c>
      <c r="W22" s="160"/>
      <c r="X22" s="159" t="str">
        <f t="shared" si="222"/>
        <v>Austin, Texas</v>
      </c>
      <c r="Y22" s="160"/>
      <c r="Z22" s="159" t="str">
        <f t="shared" si="223"/>
        <v>Jacksonville, Florida</v>
      </c>
      <c r="AA22" s="160"/>
      <c r="AB22" s="159" t="str">
        <f t="shared" si="224"/>
        <v>Fort Worth, Texas</v>
      </c>
      <c r="AC22" s="160"/>
      <c r="AD22" s="159" t="str">
        <f t="shared" si="225"/>
        <v>Columbus, Ohio</v>
      </c>
      <c r="AE22" s="160"/>
      <c r="AF22" s="159" t="str">
        <f t="shared" si="226"/>
        <v>Charlotte, North Carolina</v>
      </c>
      <c r="AG22" s="160"/>
      <c r="AH22" s="159" t="str">
        <f t="shared" si="227"/>
        <v>San Francisco, California</v>
      </c>
      <c r="AI22" s="160"/>
      <c r="AJ22" s="159" t="str">
        <f t="shared" si="228"/>
        <v>Indianapolis, Indiana</v>
      </c>
      <c r="AK22" s="160"/>
      <c r="AL22" s="159" t="str">
        <f t="shared" si="229"/>
        <v>Seattle, Washington</v>
      </c>
      <c r="AM22" s="160"/>
      <c r="AN22" s="159" t="str">
        <f t="shared" si="230"/>
        <v>Denver, Colorado</v>
      </c>
      <c r="AO22" s="160"/>
      <c r="AP22" s="159" t="str">
        <f t="shared" si="231"/>
        <v>Washington, D.C., Washington, D.C.</v>
      </c>
      <c r="AQ22" s="160"/>
      <c r="AR22" s="159" t="str">
        <f t="shared" si="232"/>
        <v>Boston, Massachusetts</v>
      </c>
      <c r="AS22" s="160"/>
      <c r="AT22" s="159" t="str">
        <f t="shared" si="233"/>
        <v>El Paso, Texas</v>
      </c>
      <c r="AU22" s="160"/>
      <c r="AV22" s="159" t="str">
        <f t="shared" si="234"/>
        <v>Nashville, Tennessee</v>
      </c>
      <c r="AW22" s="160"/>
      <c r="AX22" s="159" t="str">
        <f t="shared" si="235"/>
        <v>Detroit, Michigan</v>
      </c>
      <c r="AY22" s="160"/>
      <c r="AZ22" s="159" t="str">
        <f t="shared" si="236"/>
        <v>Oklahoma City, Oklahoma</v>
      </c>
      <c r="BA22" s="160"/>
      <c r="BB22" s="159" t="str">
        <f t="shared" si="237"/>
        <v>Portland, Oregon</v>
      </c>
      <c r="BC22" s="160"/>
      <c r="BD22" s="159" t="str">
        <f t="shared" si="238"/>
        <v>Las Vegas, Nevada</v>
      </c>
      <c r="BE22" s="160"/>
      <c r="BF22" s="159" t="str">
        <f t="shared" si="239"/>
        <v>Memphis, Tennessee</v>
      </c>
      <c r="BG22" s="160"/>
      <c r="BH22" s="159" t="e">
        <f t="shared" si="240"/>
        <v>#N/A</v>
      </c>
      <c r="BI22" s="160"/>
      <c r="BJ22" s="159" t="str">
        <f t="shared" si="241"/>
        <v>Baltimore, Maryland</v>
      </c>
      <c r="BK22" s="160"/>
      <c r="BL22" s="159" t="str">
        <f t="shared" si="242"/>
        <v>Milwaukee, Wisconsin</v>
      </c>
      <c r="BM22" s="160"/>
      <c r="BN22" s="159" t="str">
        <f t="shared" si="243"/>
        <v>Albuquerque, New Mexico</v>
      </c>
      <c r="BO22" s="160"/>
      <c r="BP22" s="159" t="str">
        <f t="shared" si="244"/>
        <v>Tucson, Arizona</v>
      </c>
      <c r="BQ22" s="160"/>
      <c r="BR22" s="159" t="str">
        <f t="shared" si="245"/>
        <v>Fresno, California</v>
      </c>
      <c r="BS22" s="160"/>
      <c r="BT22" s="159" t="str">
        <f t="shared" si="246"/>
        <v>Mesa, Arizona</v>
      </c>
      <c r="BU22" s="160"/>
      <c r="BV22" s="159" t="str">
        <f t="shared" si="247"/>
        <v>Sacramento, California</v>
      </c>
      <c r="BW22" s="160"/>
      <c r="BX22" s="159" t="str">
        <f t="shared" si="248"/>
        <v>Atlanta, Georgia</v>
      </c>
      <c r="BY22" s="160"/>
      <c r="BZ22" s="159" t="str">
        <f t="shared" si="249"/>
        <v>Kansas City, Missouri</v>
      </c>
      <c r="CA22" s="160"/>
      <c r="CB22" s="159" t="str">
        <f t="shared" si="250"/>
        <v>Colorado Springs, Colorado</v>
      </c>
      <c r="CC22" s="160"/>
      <c r="CD22" s="159" t="str">
        <f t="shared" si="251"/>
        <v>Omaha, Nebraska</v>
      </c>
      <c r="CE22" s="160"/>
      <c r="CF22" s="159" t="str">
        <f t="shared" si="252"/>
        <v>Raleigh, North Carolina</v>
      </c>
      <c r="CG22" s="160"/>
      <c r="CH22" s="159" t="str">
        <f t="shared" si="253"/>
        <v>Miami, Florida</v>
      </c>
      <c r="CI22" s="160"/>
      <c r="CJ22" s="159" t="str">
        <f t="shared" si="254"/>
        <v>Long Beach, California</v>
      </c>
      <c r="CK22" s="160"/>
      <c r="CL22" s="159" t="str">
        <f t="shared" si="255"/>
        <v>Virginia Beach, Virginia</v>
      </c>
      <c r="CM22" s="160"/>
      <c r="CN22" s="159" t="str">
        <f t="shared" si="256"/>
        <v>Oakland, California</v>
      </c>
      <c r="CO22" s="160"/>
      <c r="CP22" s="159" t="str">
        <f t="shared" si="257"/>
        <v>Minneapolis, Minnesota</v>
      </c>
      <c r="CQ22" s="160"/>
      <c r="CR22" s="159" t="str">
        <f t="shared" si="258"/>
        <v>Tulsa, Oklahoma</v>
      </c>
      <c r="CS22" s="160"/>
      <c r="CT22" s="159" t="str">
        <f t="shared" si="259"/>
        <v>Tampa, Florida</v>
      </c>
      <c r="CU22" s="160"/>
      <c r="CV22" s="159" t="str">
        <f t="shared" si="260"/>
        <v>Arlington, Texas</v>
      </c>
      <c r="CW22" s="160"/>
      <c r="CX22" s="159" t="str">
        <f t="shared" si="261"/>
        <v>New Orleans, Louisiana</v>
      </c>
      <c r="CY22" s="160"/>
      <c r="CZ22" s="159" t="str">
        <f t="shared" si="262"/>
        <v>Wichita, Kansas</v>
      </c>
      <c r="DA22" s="160"/>
      <c r="DB22" s="159" t="str">
        <f t="shared" si="263"/>
        <v>Bakersfield, California</v>
      </c>
      <c r="DC22" s="160"/>
      <c r="DD22" s="159" t="str">
        <f t="shared" si="264"/>
        <v>Cleveland, Ohio</v>
      </c>
      <c r="DE22" s="160"/>
      <c r="DF22" s="159" t="str">
        <f t="shared" si="265"/>
        <v>Aurora, Colorado</v>
      </c>
      <c r="DG22" s="160"/>
      <c r="DH22" s="159" t="str">
        <f t="shared" si="266"/>
        <v>Anaheim, California</v>
      </c>
      <c r="DI22" s="160"/>
      <c r="DJ22" s="159" t="str">
        <f t="shared" si="267"/>
        <v>Honolulu, Hawaii</v>
      </c>
      <c r="DK22" s="160"/>
      <c r="DL22" s="159" t="str">
        <f t="shared" si="268"/>
        <v>Santa Ana, California</v>
      </c>
      <c r="DM22" s="160"/>
      <c r="DN22" s="159" t="str">
        <f t="shared" si="269"/>
        <v>Riverside, California</v>
      </c>
      <c r="DO22" s="160"/>
      <c r="DP22" s="159" t="str">
        <f t="shared" si="270"/>
        <v>Corpus Christi, Texas</v>
      </c>
      <c r="DQ22" s="160"/>
      <c r="DR22" s="159" t="str">
        <f t="shared" si="271"/>
        <v>Lexington, Kentucky</v>
      </c>
      <c r="DS22" s="160"/>
      <c r="DT22" s="159" t="str">
        <f t="shared" si="272"/>
        <v>Henderson, Nevada</v>
      </c>
      <c r="DU22" s="160"/>
      <c r="DV22" s="159" t="str">
        <f t="shared" si="273"/>
        <v>Stockton, California</v>
      </c>
      <c r="DW22" s="160"/>
      <c r="DX22" s="159" t="str">
        <f t="shared" si="274"/>
        <v>Saint Paul, Minnesota</v>
      </c>
      <c r="DY22" s="160"/>
      <c r="DZ22" s="159" t="str">
        <f t="shared" si="275"/>
        <v>Cincinnati, Ohio</v>
      </c>
      <c r="EA22" s="160"/>
      <c r="EB22" s="159" t="str">
        <f t="shared" si="276"/>
        <v>St. Louis, Missouri</v>
      </c>
      <c r="EC22" s="160"/>
      <c r="ED22" s="159" t="str">
        <f t="shared" si="277"/>
        <v>Pittsburgh, Pennsylvania</v>
      </c>
      <c r="EE22" s="160"/>
      <c r="EF22" s="159" t="str">
        <f t="shared" si="278"/>
        <v>Linden, New Jersey, New Jersey</v>
      </c>
      <c r="EG22" s="160"/>
      <c r="EH22" s="159" t="str">
        <f t="shared" si="279"/>
        <v>Paulsboro, New Jersey, New Jersey</v>
      </c>
      <c r="EI22" s="160"/>
      <c r="EJ22" s="159" t="str">
        <f t="shared" si="280"/>
        <v>Artesia, New Mexico, New Mexico</v>
      </c>
      <c r="EK22" s="160"/>
      <c r="EL22" s="159" t="str">
        <f t="shared" si="281"/>
        <v>Continental Divide, New Mexico, New Mexico</v>
      </c>
      <c r="EM22" s="160"/>
      <c r="EN22" s="159" t="str">
        <f t="shared" si="282"/>
        <v>Mandan, North Dakota, North Dakota</v>
      </c>
      <c r="EO22" s="160"/>
      <c r="EP22" s="159" t="str">
        <f t="shared" si="283"/>
        <v>Dickinson, North Dakota, North Dakota</v>
      </c>
      <c r="EQ22" s="160"/>
      <c r="ER22" s="159" t="str">
        <f t="shared" si="284"/>
        <v>Lima, Ohio, Ohio</v>
      </c>
      <c r="ES22" s="160"/>
      <c r="ET22" s="159" t="str">
        <f t="shared" si="285"/>
        <v>Oregon, Ohio, Ohio</v>
      </c>
      <c r="EU22" s="160"/>
      <c r="EV22" s="159" t="str">
        <f t="shared" si="286"/>
        <v>Oregon, Ohio, Ohio</v>
      </c>
      <c r="EW22" s="160"/>
      <c r="EX22" s="159" t="str">
        <f t="shared" si="287"/>
        <v>Canton, Ohio, Ohio</v>
      </c>
      <c r="EY22" s="160"/>
      <c r="EZ22" s="159" t="str">
        <f t="shared" si="288"/>
        <v>Ponca City, Oklahoma, Oklahoma</v>
      </c>
      <c r="FA22" s="160"/>
      <c r="FB22" s="159" t="str">
        <f t="shared" si="289"/>
        <v>Ardmore, Oklahoma, Oklahoma</v>
      </c>
      <c r="FC22" s="160"/>
      <c r="FD22" s="159" t="str">
        <f t="shared" si="290"/>
        <v>Tulsa, Oklahoma, Oklahoma</v>
      </c>
      <c r="FE22" s="160"/>
      <c r="FF22" s="159" t="str">
        <f t="shared" si="291"/>
        <v>Wynnewood, Oklahoma, Oklahoma</v>
      </c>
      <c r="FG22" s="160"/>
      <c r="FH22" s="159" t="str">
        <f t="shared" si="292"/>
        <v>Tulsa, Oklahoma, Oklahoma</v>
      </c>
      <c r="FI22" s="160"/>
      <c r="FJ22" s="159" t="str">
        <f t="shared" si="293"/>
        <v>Philadelphia, Pennsylvania, Pennsylvania</v>
      </c>
      <c r="FK22" s="160"/>
      <c r="FL22" s="159" t="str">
        <f t="shared" si="294"/>
        <v>Marcus Hook, Pennsylvania, Pennsylvania</v>
      </c>
      <c r="FM22" s="160"/>
      <c r="FN22" s="159" t="str">
        <f t="shared" si="295"/>
        <v>Warren, Pennsylvania, Pennsylvania</v>
      </c>
      <c r="FO22" s="160"/>
      <c r="FP22" s="159" t="str">
        <f t="shared" si="296"/>
        <v>Bradford, Pennsylvania, Pennsylvania</v>
      </c>
      <c r="FQ22" s="160"/>
      <c r="FR22" s="159" t="str">
        <f t="shared" si="297"/>
        <v>Memphis, Tennessee, Tennessee</v>
      </c>
      <c r="FS22" s="160"/>
      <c r="FT22" s="159" t="str">
        <f t="shared" si="298"/>
        <v>Port Arthur, Texas, Texas</v>
      </c>
      <c r="FU22" s="160"/>
      <c r="FV22" s="159" t="str">
        <f t="shared" si="299"/>
        <v>Texas City, Texas, Texas</v>
      </c>
      <c r="FW22" s="160"/>
      <c r="FX22" s="159" t="str">
        <f t="shared" si="300"/>
        <v>Baytown, Texas, Texas</v>
      </c>
      <c r="FY22" s="160"/>
      <c r="FZ22" s="159" t="str">
        <f t="shared" si="301"/>
        <v>Beaumont, Texas, Texas</v>
      </c>
      <c r="GA22" s="160"/>
      <c r="GB22" s="159" t="str">
        <f t="shared" si="302"/>
        <v>Port Arthur, Texas, Texas</v>
      </c>
      <c r="GC22" s="160"/>
      <c r="GD22" s="159" t="str">
        <f t="shared" si="303"/>
        <v>Deer Park, Texas, Texas</v>
      </c>
      <c r="GE22" s="160"/>
      <c r="GF22" s="159" t="str">
        <f t="shared" si="304"/>
        <v>Corpus Christi, Texas, Texas</v>
      </c>
      <c r="GG22" s="160"/>
      <c r="GH22" s="159" t="str">
        <f t="shared" si="305"/>
        <v>Corpus Christi, Texas, Texas</v>
      </c>
      <c r="GI22" s="160"/>
      <c r="GJ22" s="159" t="str">
        <f t="shared" si="306"/>
        <v>Sweeny, Texas, Texas</v>
      </c>
      <c r="GK22" s="160"/>
      <c r="GL22" s="159" t="str">
        <f t="shared" si="307"/>
        <v>Houston, Texas, Texas</v>
      </c>
      <c r="GM22" s="160"/>
      <c r="GN22" s="159" t="str">
        <f t="shared" si="308"/>
        <v>Port Arthur, Texas, Texas</v>
      </c>
      <c r="GO22" s="160"/>
      <c r="GP22" s="159" t="str">
        <f t="shared" si="309"/>
        <v>Texas City, Texas, Texas</v>
      </c>
      <c r="GQ22" s="160"/>
      <c r="GR22" s="159" t="str">
        <f t="shared" si="310"/>
        <v>Houston, Texas, Texas</v>
      </c>
      <c r="GS22" s="160"/>
      <c r="GT22" s="159" t="str">
        <f t="shared" si="311"/>
        <v>Sunray, Texas, Texas</v>
      </c>
      <c r="GU22" s="160"/>
      <c r="GV22" s="159" t="str">
        <f t="shared" si="312"/>
        <v>Corpus Christi, Texas, Texas</v>
      </c>
      <c r="GW22" s="160"/>
      <c r="GX22" s="159" t="str">
        <f t="shared" si="313"/>
        <v>Borger, Texas, Texas</v>
      </c>
      <c r="GY22" s="160"/>
      <c r="GZ22" s="159" t="str">
        <f t="shared" si="314"/>
        <v>El Paso, Texas, Texas</v>
      </c>
      <c r="HA22" s="160"/>
      <c r="HB22" s="159" t="str">
        <f t="shared" si="315"/>
        <v>Pasadena, Texas, Texas</v>
      </c>
      <c r="HC22" s="160"/>
      <c r="HD22" s="159" t="str">
        <f t="shared" si="316"/>
        <v>Three Rivers, Texas, Texas</v>
      </c>
      <c r="HE22" s="160"/>
      <c r="HF22" s="159" t="str">
        <f t="shared" si="317"/>
        <v>Galena Park, Texas, Texas</v>
      </c>
      <c r="HG22" s="160"/>
      <c r="HH22" s="159" t="str">
        <f t="shared" si="318"/>
        <v>Tyler, Texas, Texas</v>
      </c>
      <c r="HI22" s="160"/>
      <c r="HJ22" s="159" t="str">
        <f t="shared" si="319"/>
        <v>Corpus Christi, Texas, Texas</v>
      </c>
      <c r="HK22" s="160"/>
      <c r="HL22" s="159" t="str">
        <f t="shared" si="320"/>
        <v>Big Spring, Texas, Texas</v>
      </c>
      <c r="HM22" s="160"/>
      <c r="HN22" s="159" t="str">
        <f t="shared" si="321"/>
        <v>Corpus Christi, Texas, Texas</v>
      </c>
      <c r="HO22" s="160"/>
      <c r="HP22" s="159" t="str">
        <f t="shared" si="322"/>
        <v>Corpus Christi, Texas, Texas</v>
      </c>
      <c r="HQ22" s="160"/>
      <c r="HR22" s="159" t="str">
        <f t="shared" si="323"/>
        <v>Channelview, Texas, Texas</v>
      </c>
      <c r="HS22" s="160"/>
      <c r="HT22" s="159" t="str">
        <f t="shared" si="324"/>
        <v>Houston, Texas, Texas</v>
      </c>
      <c r="HU22" s="160"/>
      <c r="HV22" s="159" t="str">
        <f t="shared" si="325"/>
        <v>San Antonio, Texas, Texas</v>
      </c>
      <c r="HW22" s="160"/>
      <c r="HX22" s="159" t="str">
        <f t="shared" si="326"/>
        <v>Nixon, Texas, Texas</v>
      </c>
      <c r="HY22" s="160"/>
      <c r="HZ22" s="159" t="str">
        <f t="shared" si="327"/>
        <v>Salt Lake City, Utah, Utah</v>
      </c>
      <c r="IA22" s="160"/>
      <c r="IB22" s="159" t="str">
        <f t="shared" si="328"/>
        <v>North Salt Lake, Utah, Utah</v>
      </c>
      <c r="IC22" s="160"/>
      <c r="ID22" s="159" t="str">
        <f t="shared" si="329"/>
        <v>Woods Cross, Utah, Utah</v>
      </c>
      <c r="IE22" s="160"/>
      <c r="IF22" s="159" t="str">
        <f t="shared" si="330"/>
        <v>North Salt Lake, Utah, Utah</v>
      </c>
      <c r="IG22" s="160"/>
      <c r="IH22" s="159" t="str">
        <f t="shared" si="331"/>
        <v>Woods Cross, Utah, Utah</v>
      </c>
      <c r="II22" s="160"/>
      <c r="IJ22" s="159" t="str">
        <f t="shared" si="332"/>
        <v>Blaine, New York, New York</v>
      </c>
      <c r="IK22" s="160"/>
      <c r="IL22" s="159" t="str">
        <f t="shared" si="333"/>
        <v>Anacortes, Washington, Washington</v>
      </c>
      <c r="IM22" s="160"/>
      <c r="IN22" s="159" t="str">
        <f t="shared" si="334"/>
        <v>Anacortes, Washington, Washington</v>
      </c>
      <c r="IO22" s="160"/>
      <c r="IP22" s="159" t="str">
        <f t="shared" si="335"/>
        <v>Ferndale, Washington, Washington</v>
      </c>
      <c r="IQ22" s="160"/>
      <c r="IR22" s="159" t="str">
        <f t="shared" si="336"/>
        <v>Tacoma, Washington, Washington</v>
      </c>
      <c r="IS22" s="160"/>
      <c r="IT22" s="159" t="str">
        <f t="shared" si="337"/>
        <v>Newell, West Virginia, West Virginia</v>
      </c>
      <c r="IU22" s="160"/>
      <c r="IV22" s="159" t="str">
        <f t="shared" si="338"/>
        <v>Superior, Wisconsin, Wisconsin</v>
      </c>
      <c r="IW22" s="160"/>
      <c r="IX22" s="159" t="str">
        <f t="shared" si="339"/>
        <v>Sinclair, Wyoming, Wyoming</v>
      </c>
      <c r="IY22" s="160"/>
      <c r="IZ22" s="159" t="str">
        <f t="shared" si="340"/>
        <v>Cheyenne, Wyoming, Wyoming</v>
      </c>
      <c r="JA22" s="160"/>
      <c r="JB22" s="159" t="str">
        <f t="shared" si="341"/>
        <v>Casper, Wyoming, Wyoming</v>
      </c>
      <c r="JC22" s="160"/>
      <c r="JD22" s="159" t="str">
        <f t="shared" si="342"/>
        <v>Newcastle, Wyoming, Wyoming</v>
      </c>
      <c r="JE22" s="160"/>
      <c r="JF22" s="159" t="str">
        <f t="shared" si="343"/>
        <v>Evanston, Wyoming, Wyoming</v>
      </c>
      <c r="JG22" s="160"/>
    </row>
    <row r="23" spans="1:267" x14ac:dyDescent="0.35">
      <c r="A23" s="155">
        <v>21</v>
      </c>
      <c r="B23" s="152" t="s">
        <v>2022</v>
      </c>
      <c r="C23" s="110" t="s">
        <v>1991</v>
      </c>
      <c r="D23" s="159" t="str">
        <f t="shared" si="212"/>
        <v>New York, New York</v>
      </c>
      <c r="E23" s="160" t="s">
        <v>2270</v>
      </c>
      <c r="F23" s="159" t="str">
        <f t="shared" si="213"/>
        <v>Los Angeles, California</v>
      </c>
      <c r="G23" s="160" t="s">
        <v>2368</v>
      </c>
      <c r="H23" s="159" t="str">
        <f t="shared" si="214"/>
        <v>Chicago, Illinois</v>
      </c>
      <c r="I23" s="160" t="s">
        <v>2376</v>
      </c>
      <c r="J23" s="159" t="str">
        <f t="shared" si="215"/>
        <v>Houston, Texas</v>
      </c>
      <c r="K23" s="160" t="s">
        <v>2549</v>
      </c>
      <c r="L23" s="159" t="str">
        <f t="shared" si="216"/>
        <v>Phoenix, Arizona</v>
      </c>
      <c r="M23" s="160" t="s">
        <v>2635</v>
      </c>
      <c r="N23" s="159" t="str">
        <f t="shared" si="217"/>
        <v>Philadelphia, Pennsylvania</v>
      </c>
      <c r="O23" s="160" t="s">
        <v>2745</v>
      </c>
      <c r="P23" s="159" t="str">
        <f t="shared" si="218"/>
        <v>San Antonio, Texas</v>
      </c>
      <c r="Q23" s="160" t="s">
        <v>2834</v>
      </c>
      <c r="R23" s="159" t="str">
        <f t="shared" si="219"/>
        <v>San Diego, California</v>
      </c>
      <c r="S23" s="160" t="s">
        <v>2915</v>
      </c>
      <c r="T23" s="159" t="str">
        <f t="shared" si="220"/>
        <v>Dallas, Texas</v>
      </c>
      <c r="U23" s="160" t="s">
        <v>2260</v>
      </c>
      <c r="V23" s="159" t="str">
        <f t="shared" si="221"/>
        <v>San Jose, California</v>
      </c>
      <c r="W23" s="160"/>
      <c r="X23" s="159" t="str">
        <f t="shared" si="222"/>
        <v>Austin, Texas</v>
      </c>
      <c r="Y23" s="160"/>
      <c r="Z23" s="159" t="str">
        <f t="shared" si="223"/>
        <v>Jacksonville, Florida</v>
      </c>
      <c r="AA23" s="160"/>
      <c r="AB23" s="159" t="str">
        <f t="shared" si="224"/>
        <v>Fort Worth, Texas</v>
      </c>
      <c r="AC23" s="160"/>
      <c r="AD23" s="159" t="str">
        <f t="shared" si="225"/>
        <v>Columbus, Ohio</v>
      </c>
      <c r="AE23" s="160"/>
      <c r="AF23" s="159" t="str">
        <f t="shared" si="226"/>
        <v>Charlotte, North Carolina</v>
      </c>
      <c r="AG23" s="160"/>
      <c r="AH23" s="159" t="str">
        <f t="shared" si="227"/>
        <v>San Francisco, California</v>
      </c>
      <c r="AI23" s="160"/>
      <c r="AJ23" s="159" t="str">
        <f t="shared" si="228"/>
        <v>Indianapolis, Indiana</v>
      </c>
      <c r="AK23" s="160"/>
      <c r="AL23" s="159" t="str">
        <f t="shared" si="229"/>
        <v>Seattle, Washington</v>
      </c>
      <c r="AM23" s="160"/>
      <c r="AN23" s="159" t="str">
        <f t="shared" si="230"/>
        <v>Denver, Colorado</v>
      </c>
      <c r="AO23" s="160"/>
      <c r="AP23" s="159" t="str">
        <f t="shared" si="231"/>
        <v>Washington, D.C., Washington, D.C.</v>
      </c>
      <c r="AQ23" s="160"/>
      <c r="AR23" s="159" t="str">
        <f t="shared" si="232"/>
        <v>Boston, Massachusetts</v>
      </c>
      <c r="AS23" s="160"/>
      <c r="AT23" s="159" t="str">
        <f t="shared" si="233"/>
        <v>El Paso, Texas</v>
      </c>
      <c r="AU23" s="160"/>
      <c r="AV23" s="159" t="str">
        <f t="shared" si="234"/>
        <v>Nashville, Tennessee</v>
      </c>
      <c r="AW23" s="160"/>
      <c r="AX23" s="159" t="str">
        <f t="shared" si="235"/>
        <v>Detroit, Michigan</v>
      </c>
      <c r="AY23" s="160"/>
      <c r="AZ23" s="159" t="str">
        <f t="shared" si="236"/>
        <v>Oklahoma City, Oklahoma</v>
      </c>
      <c r="BA23" s="160"/>
      <c r="BB23" s="159" t="str">
        <f t="shared" si="237"/>
        <v>Portland, Oregon</v>
      </c>
      <c r="BC23" s="160"/>
      <c r="BD23" s="159" t="str">
        <f t="shared" si="238"/>
        <v>Las Vegas, Nevada</v>
      </c>
      <c r="BE23" s="160"/>
      <c r="BF23" s="159" t="str">
        <f t="shared" si="239"/>
        <v>Memphis, Tennessee</v>
      </c>
      <c r="BG23" s="160"/>
      <c r="BH23" s="159" t="e">
        <f t="shared" si="240"/>
        <v>#N/A</v>
      </c>
      <c r="BI23" s="160"/>
      <c r="BJ23" s="159" t="str">
        <f t="shared" si="241"/>
        <v>Baltimore, Maryland</v>
      </c>
      <c r="BK23" s="160"/>
      <c r="BL23" s="159" t="str">
        <f t="shared" si="242"/>
        <v>Milwaukee, Wisconsin</v>
      </c>
      <c r="BM23" s="160"/>
      <c r="BN23" s="159" t="str">
        <f t="shared" si="243"/>
        <v>Albuquerque, New Mexico</v>
      </c>
      <c r="BO23" s="160"/>
      <c r="BP23" s="159" t="str">
        <f t="shared" si="244"/>
        <v>Tucson, Arizona</v>
      </c>
      <c r="BQ23" s="160"/>
      <c r="BR23" s="159" t="str">
        <f t="shared" si="245"/>
        <v>Fresno, California</v>
      </c>
      <c r="BS23" s="160"/>
      <c r="BT23" s="159" t="str">
        <f t="shared" si="246"/>
        <v>Mesa, Arizona</v>
      </c>
      <c r="BU23" s="160"/>
      <c r="BV23" s="159" t="str">
        <f t="shared" si="247"/>
        <v>Sacramento, California</v>
      </c>
      <c r="BW23" s="160"/>
      <c r="BX23" s="159" t="str">
        <f t="shared" si="248"/>
        <v>Atlanta, Georgia</v>
      </c>
      <c r="BY23" s="160"/>
      <c r="BZ23" s="159" t="str">
        <f t="shared" si="249"/>
        <v>Kansas City, Missouri</v>
      </c>
      <c r="CA23" s="160"/>
      <c r="CB23" s="159" t="str">
        <f t="shared" si="250"/>
        <v>Colorado Springs, Colorado</v>
      </c>
      <c r="CC23" s="160"/>
      <c r="CD23" s="159" t="str">
        <f t="shared" si="251"/>
        <v>Omaha, Nebraska</v>
      </c>
      <c r="CE23" s="160"/>
      <c r="CF23" s="159" t="str">
        <f t="shared" si="252"/>
        <v>Raleigh, North Carolina</v>
      </c>
      <c r="CG23" s="160"/>
      <c r="CH23" s="159" t="str">
        <f t="shared" si="253"/>
        <v>Miami, Florida</v>
      </c>
      <c r="CI23" s="160"/>
      <c r="CJ23" s="159" t="str">
        <f t="shared" si="254"/>
        <v>Long Beach, California</v>
      </c>
      <c r="CK23" s="160"/>
      <c r="CL23" s="159" t="str">
        <f t="shared" si="255"/>
        <v>Virginia Beach, Virginia</v>
      </c>
      <c r="CM23" s="160"/>
      <c r="CN23" s="159" t="str">
        <f t="shared" si="256"/>
        <v>Oakland, California</v>
      </c>
      <c r="CO23" s="160"/>
      <c r="CP23" s="159" t="str">
        <f t="shared" si="257"/>
        <v>Minneapolis, Minnesota</v>
      </c>
      <c r="CQ23" s="160"/>
      <c r="CR23" s="159" t="str">
        <f t="shared" si="258"/>
        <v>Tulsa, Oklahoma</v>
      </c>
      <c r="CS23" s="160"/>
      <c r="CT23" s="159" t="str">
        <f t="shared" si="259"/>
        <v>Tampa, Florida</v>
      </c>
      <c r="CU23" s="160"/>
      <c r="CV23" s="159" t="str">
        <f t="shared" si="260"/>
        <v>Arlington, Texas</v>
      </c>
      <c r="CW23" s="160"/>
      <c r="CX23" s="159" t="str">
        <f t="shared" si="261"/>
        <v>New Orleans, Louisiana</v>
      </c>
      <c r="CY23" s="160"/>
      <c r="CZ23" s="159" t="str">
        <f t="shared" si="262"/>
        <v>Wichita, Kansas</v>
      </c>
      <c r="DA23" s="160"/>
      <c r="DB23" s="159" t="str">
        <f t="shared" si="263"/>
        <v>Bakersfield, California</v>
      </c>
      <c r="DC23" s="160"/>
      <c r="DD23" s="159" t="str">
        <f t="shared" si="264"/>
        <v>Cleveland, Ohio</v>
      </c>
      <c r="DE23" s="160"/>
      <c r="DF23" s="159" t="str">
        <f t="shared" si="265"/>
        <v>Aurora, Colorado</v>
      </c>
      <c r="DG23" s="160"/>
      <c r="DH23" s="159" t="str">
        <f t="shared" si="266"/>
        <v>Anaheim, California</v>
      </c>
      <c r="DI23" s="160"/>
      <c r="DJ23" s="159" t="str">
        <f t="shared" si="267"/>
        <v>Honolulu, Hawaii</v>
      </c>
      <c r="DK23" s="160"/>
      <c r="DL23" s="159" t="str">
        <f t="shared" si="268"/>
        <v>Santa Ana, California</v>
      </c>
      <c r="DM23" s="160"/>
      <c r="DN23" s="159" t="str">
        <f t="shared" si="269"/>
        <v>Riverside, California</v>
      </c>
      <c r="DO23" s="160"/>
      <c r="DP23" s="159" t="str">
        <f t="shared" si="270"/>
        <v>Corpus Christi, Texas</v>
      </c>
      <c r="DQ23" s="160"/>
      <c r="DR23" s="159" t="str">
        <f t="shared" si="271"/>
        <v>Lexington, Kentucky</v>
      </c>
      <c r="DS23" s="160"/>
      <c r="DT23" s="159" t="str">
        <f t="shared" si="272"/>
        <v>Henderson, Nevada</v>
      </c>
      <c r="DU23" s="160"/>
      <c r="DV23" s="159" t="str">
        <f t="shared" si="273"/>
        <v>Stockton, California</v>
      </c>
      <c r="DW23" s="160"/>
      <c r="DX23" s="159" t="str">
        <f t="shared" si="274"/>
        <v>Saint Paul, Minnesota</v>
      </c>
      <c r="DY23" s="160"/>
      <c r="DZ23" s="159" t="str">
        <f t="shared" si="275"/>
        <v>Cincinnati, Ohio</v>
      </c>
      <c r="EA23" s="160"/>
      <c r="EB23" s="159" t="str">
        <f t="shared" si="276"/>
        <v>St. Louis, Missouri</v>
      </c>
      <c r="EC23" s="160"/>
      <c r="ED23" s="159" t="str">
        <f t="shared" si="277"/>
        <v>Pittsburgh, Pennsylvania</v>
      </c>
      <c r="EE23" s="160"/>
      <c r="EF23" s="159" t="str">
        <f t="shared" si="278"/>
        <v>Linden, New Jersey, New Jersey</v>
      </c>
      <c r="EG23" s="160"/>
      <c r="EH23" s="159" t="str">
        <f t="shared" si="279"/>
        <v>Paulsboro, New Jersey, New Jersey</v>
      </c>
      <c r="EI23" s="160"/>
      <c r="EJ23" s="159" t="str">
        <f t="shared" si="280"/>
        <v>Artesia, New Mexico, New Mexico</v>
      </c>
      <c r="EK23" s="160"/>
      <c r="EL23" s="159" t="str">
        <f t="shared" si="281"/>
        <v>Continental Divide, New Mexico, New Mexico</v>
      </c>
      <c r="EM23" s="160"/>
      <c r="EN23" s="159" t="str">
        <f t="shared" si="282"/>
        <v>Mandan, North Dakota, North Dakota</v>
      </c>
      <c r="EO23" s="160"/>
      <c r="EP23" s="159" t="str">
        <f t="shared" si="283"/>
        <v>Dickinson, North Dakota, North Dakota</v>
      </c>
      <c r="EQ23" s="160"/>
      <c r="ER23" s="159" t="str">
        <f t="shared" si="284"/>
        <v>Lima, Ohio, Ohio</v>
      </c>
      <c r="ES23" s="160"/>
      <c r="ET23" s="159" t="str">
        <f t="shared" si="285"/>
        <v>Oregon, Ohio, Ohio</v>
      </c>
      <c r="EU23" s="160"/>
      <c r="EV23" s="159" t="str">
        <f t="shared" si="286"/>
        <v>Oregon, Ohio, Ohio</v>
      </c>
      <c r="EW23" s="160"/>
      <c r="EX23" s="159" t="str">
        <f t="shared" si="287"/>
        <v>Canton, Ohio, Ohio</v>
      </c>
      <c r="EY23" s="160"/>
      <c r="EZ23" s="159" t="str">
        <f t="shared" si="288"/>
        <v>Ponca City, Oklahoma, Oklahoma</v>
      </c>
      <c r="FA23" s="160"/>
      <c r="FB23" s="159" t="str">
        <f t="shared" si="289"/>
        <v>Ardmore, Oklahoma, Oklahoma</v>
      </c>
      <c r="FC23" s="160"/>
      <c r="FD23" s="159" t="str">
        <f t="shared" si="290"/>
        <v>Tulsa, Oklahoma, Oklahoma</v>
      </c>
      <c r="FE23" s="160"/>
      <c r="FF23" s="159" t="str">
        <f t="shared" si="291"/>
        <v>Wynnewood, Oklahoma, Oklahoma</v>
      </c>
      <c r="FG23" s="160"/>
      <c r="FH23" s="159" t="str">
        <f t="shared" si="292"/>
        <v>Tulsa, Oklahoma, Oklahoma</v>
      </c>
      <c r="FI23" s="160"/>
      <c r="FJ23" s="159" t="str">
        <f t="shared" si="293"/>
        <v>Philadelphia, Pennsylvania, Pennsylvania</v>
      </c>
      <c r="FK23" s="160"/>
      <c r="FL23" s="159" t="str">
        <f t="shared" si="294"/>
        <v>Marcus Hook, Pennsylvania, Pennsylvania</v>
      </c>
      <c r="FM23" s="160"/>
      <c r="FN23" s="159" t="str">
        <f t="shared" si="295"/>
        <v>Warren, Pennsylvania, Pennsylvania</v>
      </c>
      <c r="FO23" s="160"/>
      <c r="FP23" s="159" t="str">
        <f t="shared" si="296"/>
        <v>Bradford, Pennsylvania, Pennsylvania</v>
      </c>
      <c r="FQ23" s="160"/>
      <c r="FR23" s="159" t="str">
        <f t="shared" si="297"/>
        <v>Memphis, Tennessee, Tennessee</v>
      </c>
      <c r="FS23" s="160"/>
      <c r="FT23" s="159" t="str">
        <f t="shared" si="298"/>
        <v>Port Arthur, Texas, Texas</v>
      </c>
      <c r="FU23" s="160"/>
      <c r="FV23" s="159" t="str">
        <f t="shared" si="299"/>
        <v>Texas City, Texas, Texas</v>
      </c>
      <c r="FW23" s="160"/>
      <c r="FX23" s="159" t="str">
        <f t="shared" si="300"/>
        <v>Baytown, Texas, Texas</v>
      </c>
      <c r="FY23" s="160"/>
      <c r="FZ23" s="159" t="str">
        <f t="shared" si="301"/>
        <v>Beaumont, Texas, Texas</v>
      </c>
      <c r="GA23" s="160"/>
      <c r="GB23" s="159" t="str">
        <f t="shared" si="302"/>
        <v>Port Arthur, Texas, Texas</v>
      </c>
      <c r="GC23" s="160"/>
      <c r="GD23" s="159" t="str">
        <f t="shared" si="303"/>
        <v>Deer Park, Texas, Texas</v>
      </c>
      <c r="GE23" s="160"/>
      <c r="GF23" s="159" t="str">
        <f t="shared" si="304"/>
        <v>Corpus Christi, Texas, Texas</v>
      </c>
      <c r="GG23" s="160"/>
      <c r="GH23" s="159" t="str">
        <f t="shared" si="305"/>
        <v>Corpus Christi, Texas, Texas</v>
      </c>
      <c r="GI23" s="160"/>
      <c r="GJ23" s="159" t="str">
        <f t="shared" si="306"/>
        <v>Sweeny, Texas, Texas</v>
      </c>
      <c r="GK23" s="160"/>
      <c r="GL23" s="159" t="str">
        <f t="shared" si="307"/>
        <v>Houston, Texas, Texas</v>
      </c>
      <c r="GM23" s="160"/>
      <c r="GN23" s="159" t="str">
        <f t="shared" si="308"/>
        <v>Port Arthur, Texas, Texas</v>
      </c>
      <c r="GO23" s="160"/>
      <c r="GP23" s="159" t="str">
        <f t="shared" si="309"/>
        <v>Texas City, Texas, Texas</v>
      </c>
      <c r="GQ23" s="160"/>
      <c r="GR23" s="159" t="str">
        <f t="shared" si="310"/>
        <v>Houston, Texas, Texas</v>
      </c>
      <c r="GS23" s="160"/>
      <c r="GT23" s="159" t="str">
        <f t="shared" si="311"/>
        <v>Sunray, Texas, Texas</v>
      </c>
      <c r="GU23" s="160"/>
      <c r="GV23" s="159" t="str">
        <f t="shared" si="312"/>
        <v>Corpus Christi, Texas, Texas</v>
      </c>
      <c r="GW23" s="160"/>
      <c r="GX23" s="159" t="str">
        <f t="shared" si="313"/>
        <v>Borger, Texas, Texas</v>
      </c>
      <c r="GY23" s="160"/>
      <c r="GZ23" s="159" t="str">
        <f t="shared" si="314"/>
        <v>El Paso, Texas, Texas</v>
      </c>
      <c r="HA23" s="160"/>
      <c r="HB23" s="159" t="str">
        <f t="shared" si="315"/>
        <v>Pasadena, Texas, Texas</v>
      </c>
      <c r="HC23" s="160"/>
      <c r="HD23" s="159" t="str">
        <f t="shared" si="316"/>
        <v>Three Rivers, Texas, Texas</v>
      </c>
      <c r="HE23" s="160"/>
      <c r="HF23" s="159" t="str">
        <f t="shared" si="317"/>
        <v>Galena Park, Texas, Texas</v>
      </c>
      <c r="HG23" s="160"/>
      <c r="HH23" s="159" t="str">
        <f t="shared" si="318"/>
        <v>Tyler, Texas, Texas</v>
      </c>
      <c r="HI23" s="160"/>
      <c r="HJ23" s="159" t="str">
        <f t="shared" si="319"/>
        <v>Corpus Christi, Texas, Texas</v>
      </c>
      <c r="HK23" s="160"/>
      <c r="HL23" s="159" t="str">
        <f t="shared" si="320"/>
        <v>Big Spring, Texas, Texas</v>
      </c>
      <c r="HM23" s="160"/>
      <c r="HN23" s="159" t="str">
        <f t="shared" si="321"/>
        <v>Corpus Christi, Texas, Texas</v>
      </c>
      <c r="HO23" s="160"/>
      <c r="HP23" s="159" t="str">
        <f t="shared" si="322"/>
        <v>Corpus Christi, Texas, Texas</v>
      </c>
      <c r="HQ23" s="160"/>
      <c r="HR23" s="159" t="str">
        <f t="shared" si="323"/>
        <v>Channelview, Texas, Texas</v>
      </c>
      <c r="HS23" s="160"/>
      <c r="HT23" s="159" t="str">
        <f t="shared" si="324"/>
        <v>Houston, Texas, Texas</v>
      </c>
      <c r="HU23" s="160"/>
      <c r="HV23" s="159" t="str">
        <f t="shared" si="325"/>
        <v>San Antonio, Texas, Texas</v>
      </c>
      <c r="HW23" s="160"/>
      <c r="HX23" s="159" t="str">
        <f t="shared" si="326"/>
        <v>Nixon, Texas, Texas</v>
      </c>
      <c r="HY23" s="160"/>
      <c r="HZ23" s="159" t="str">
        <f t="shared" si="327"/>
        <v>Salt Lake City, Utah, Utah</v>
      </c>
      <c r="IA23" s="160"/>
      <c r="IB23" s="159" t="str">
        <f t="shared" si="328"/>
        <v>North Salt Lake, Utah, Utah</v>
      </c>
      <c r="IC23" s="160"/>
      <c r="ID23" s="159" t="str">
        <f t="shared" si="329"/>
        <v>Woods Cross, Utah, Utah</v>
      </c>
      <c r="IE23" s="160"/>
      <c r="IF23" s="159" t="str">
        <f t="shared" si="330"/>
        <v>North Salt Lake, Utah, Utah</v>
      </c>
      <c r="IG23" s="160"/>
      <c r="IH23" s="159" t="str">
        <f t="shared" si="331"/>
        <v>Woods Cross, Utah, Utah</v>
      </c>
      <c r="II23" s="160"/>
      <c r="IJ23" s="159" t="str">
        <f t="shared" si="332"/>
        <v>Blaine, New York, New York</v>
      </c>
      <c r="IK23" s="160"/>
      <c r="IL23" s="159" t="str">
        <f t="shared" si="333"/>
        <v>Anacortes, Washington, Washington</v>
      </c>
      <c r="IM23" s="160"/>
      <c r="IN23" s="159" t="str">
        <f t="shared" si="334"/>
        <v>Anacortes, Washington, Washington</v>
      </c>
      <c r="IO23" s="160"/>
      <c r="IP23" s="159" t="str">
        <f t="shared" si="335"/>
        <v>Ferndale, Washington, Washington</v>
      </c>
      <c r="IQ23" s="160"/>
      <c r="IR23" s="159" t="str">
        <f t="shared" si="336"/>
        <v>Tacoma, Washington, Washington</v>
      </c>
      <c r="IS23" s="160"/>
      <c r="IT23" s="159" t="str">
        <f t="shared" si="337"/>
        <v>Newell, West Virginia, West Virginia</v>
      </c>
      <c r="IU23" s="160"/>
      <c r="IV23" s="159" t="str">
        <f t="shared" si="338"/>
        <v>Superior, Wisconsin, Wisconsin</v>
      </c>
      <c r="IW23" s="160"/>
      <c r="IX23" s="159" t="str">
        <f t="shared" si="339"/>
        <v>Sinclair, Wyoming, Wyoming</v>
      </c>
      <c r="IY23" s="160"/>
      <c r="IZ23" s="159" t="str">
        <f t="shared" si="340"/>
        <v>Cheyenne, Wyoming, Wyoming</v>
      </c>
      <c r="JA23" s="160"/>
      <c r="JB23" s="159" t="str">
        <f t="shared" si="341"/>
        <v>Casper, Wyoming, Wyoming</v>
      </c>
      <c r="JC23" s="160"/>
      <c r="JD23" s="159" t="str">
        <f t="shared" si="342"/>
        <v>Newcastle, Wyoming, Wyoming</v>
      </c>
      <c r="JE23" s="160"/>
      <c r="JF23" s="159" t="str">
        <f t="shared" si="343"/>
        <v>Evanston, Wyoming, Wyoming</v>
      </c>
      <c r="JG23" s="160"/>
    </row>
    <row r="24" spans="1:267" x14ac:dyDescent="0.35">
      <c r="A24" s="155">
        <v>22</v>
      </c>
      <c r="B24" s="152" t="s">
        <v>2022</v>
      </c>
      <c r="C24" s="110" t="s">
        <v>1992</v>
      </c>
      <c r="D24" s="159" t="str">
        <f t="shared" si="212"/>
        <v>New York, New York</v>
      </c>
      <c r="E24" s="160" t="s">
        <v>2270</v>
      </c>
      <c r="F24" s="159" t="str">
        <f t="shared" si="213"/>
        <v>Los Angeles, California</v>
      </c>
      <c r="G24" s="160" t="s">
        <v>2368</v>
      </c>
      <c r="H24" s="159" t="str">
        <f t="shared" si="214"/>
        <v>Chicago, Illinois</v>
      </c>
      <c r="I24" s="160" t="s">
        <v>2376</v>
      </c>
      <c r="J24" s="159" t="str">
        <f t="shared" si="215"/>
        <v>Houston, Texas</v>
      </c>
      <c r="K24" s="160" t="s">
        <v>2549</v>
      </c>
      <c r="L24" s="159" t="str">
        <f t="shared" si="216"/>
        <v>Phoenix, Arizona</v>
      </c>
      <c r="M24" s="160" t="s">
        <v>2635</v>
      </c>
      <c r="N24" s="159" t="str">
        <f t="shared" si="217"/>
        <v>Philadelphia, Pennsylvania</v>
      </c>
      <c r="O24" s="160" t="s">
        <v>2745</v>
      </c>
      <c r="P24" s="159" t="str">
        <f t="shared" si="218"/>
        <v>San Antonio, Texas</v>
      </c>
      <c r="Q24" s="160" t="s">
        <v>2834</v>
      </c>
      <c r="R24" s="159" t="str">
        <f t="shared" si="219"/>
        <v>San Diego, California</v>
      </c>
      <c r="S24" s="160" t="s">
        <v>2915</v>
      </c>
      <c r="T24" s="159" t="str">
        <f t="shared" si="220"/>
        <v>Dallas, Texas</v>
      </c>
      <c r="U24" s="160" t="s">
        <v>2260</v>
      </c>
      <c r="V24" s="159" t="str">
        <f t="shared" si="221"/>
        <v>San Jose, California</v>
      </c>
      <c r="W24" s="160"/>
      <c r="X24" s="159" t="str">
        <f t="shared" si="222"/>
        <v>Austin, Texas</v>
      </c>
      <c r="Y24" s="160"/>
      <c r="Z24" s="159" t="str">
        <f t="shared" si="223"/>
        <v>Jacksonville, Florida</v>
      </c>
      <c r="AA24" s="160"/>
      <c r="AB24" s="159" t="str">
        <f t="shared" si="224"/>
        <v>Fort Worth, Texas</v>
      </c>
      <c r="AC24" s="160"/>
      <c r="AD24" s="159" t="str">
        <f t="shared" si="225"/>
        <v>Columbus, Ohio</v>
      </c>
      <c r="AE24" s="160"/>
      <c r="AF24" s="159" t="str">
        <f t="shared" si="226"/>
        <v>Charlotte, North Carolina</v>
      </c>
      <c r="AG24" s="160"/>
      <c r="AH24" s="159" t="str">
        <f t="shared" si="227"/>
        <v>San Francisco, California</v>
      </c>
      <c r="AI24" s="160"/>
      <c r="AJ24" s="159" t="str">
        <f t="shared" si="228"/>
        <v>Indianapolis, Indiana</v>
      </c>
      <c r="AK24" s="160"/>
      <c r="AL24" s="159" t="str">
        <f t="shared" si="229"/>
        <v>Seattle, Washington</v>
      </c>
      <c r="AM24" s="160"/>
      <c r="AN24" s="159" t="str">
        <f t="shared" si="230"/>
        <v>Denver, Colorado</v>
      </c>
      <c r="AO24" s="160"/>
      <c r="AP24" s="159" t="str">
        <f t="shared" si="231"/>
        <v>Washington, D.C., Washington, D.C.</v>
      </c>
      <c r="AQ24" s="160"/>
      <c r="AR24" s="159" t="str">
        <f t="shared" si="232"/>
        <v>Boston, Massachusetts</v>
      </c>
      <c r="AS24" s="160"/>
      <c r="AT24" s="159" t="str">
        <f t="shared" si="233"/>
        <v>El Paso, Texas</v>
      </c>
      <c r="AU24" s="160"/>
      <c r="AV24" s="159" t="str">
        <f t="shared" si="234"/>
        <v>Nashville, Tennessee</v>
      </c>
      <c r="AW24" s="160"/>
      <c r="AX24" s="159" t="str">
        <f t="shared" si="235"/>
        <v>Detroit, Michigan</v>
      </c>
      <c r="AY24" s="160"/>
      <c r="AZ24" s="159" t="str">
        <f t="shared" si="236"/>
        <v>Oklahoma City, Oklahoma</v>
      </c>
      <c r="BA24" s="160"/>
      <c r="BB24" s="159" t="str">
        <f t="shared" si="237"/>
        <v>Portland, Oregon</v>
      </c>
      <c r="BC24" s="160"/>
      <c r="BD24" s="159" t="str">
        <f t="shared" si="238"/>
        <v>Las Vegas, Nevada</v>
      </c>
      <c r="BE24" s="160"/>
      <c r="BF24" s="159" t="str">
        <f t="shared" si="239"/>
        <v>Memphis, Tennessee</v>
      </c>
      <c r="BG24" s="160"/>
      <c r="BH24" s="159" t="e">
        <f t="shared" si="240"/>
        <v>#N/A</v>
      </c>
      <c r="BI24" s="160"/>
      <c r="BJ24" s="159" t="str">
        <f t="shared" si="241"/>
        <v>Baltimore, Maryland</v>
      </c>
      <c r="BK24" s="160"/>
      <c r="BL24" s="159" t="str">
        <f t="shared" si="242"/>
        <v>Milwaukee, Wisconsin</v>
      </c>
      <c r="BM24" s="160"/>
      <c r="BN24" s="159" t="str">
        <f t="shared" si="243"/>
        <v>Albuquerque, New Mexico</v>
      </c>
      <c r="BO24" s="160"/>
      <c r="BP24" s="159" t="str">
        <f t="shared" si="244"/>
        <v>Tucson, Arizona</v>
      </c>
      <c r="BQ24" s="160"/>
      <c r="BR24" s="159" t="str">
        <f t="shared" si="245"/>
        <v>Fresno, California</v>
      </c>
      <c r="BS24" s="160"/>
      <c r="BT24" s="159" t="str">
        <f t="shared" si="246"/>
        <v>Mesa, Arizona</v>
      </c>
      <c r="BU24" s="160"/>
      <c r="BV24" s="159" t="str">
        <f t="shared" si="247"/>
        <v>Sacramento, California</v>
      </c>
      <c r="BW24" s="160"/>
      <c r="BX24" s="159" t="str">
        <f t="shared" si="248"/>
        <v>Atlanta, Georgia</v>
      </c>
      <c r="BY24" s="160"/>
      <c r="BZ24" s="159" t="str">
        <f t="shared" si="249"/>
        <v>Kansas City, Missouri</v>
      </c>
      <c r="CA24" s="160"/>
      <c r="CB24" s="159" t="str">
        <f t="shared" si="250"/>
        <v>Colorado Springs, Colorado</v>
      </c>
      <c r="CC24" s="160"/>
      <c r="CD24" s="159" t="str">
        <f t="shared" si="251"/>
        <v>Omaha, Nebraska</v>
      </c>
      <c r="CE24" s="160"/>
      <c r="CF24" s="159" t="str">
        <f t="shared" si="252"/>
        <v>Raleigh, North Carolina</v>
      </c>
      <c r="CG24" s="160"/>
      <c r="CH24" s="159" t="str">
        <f t="shared" si="253"/>
        <v>Miami, Florida</v>
      </c>
      <c r="CI24" s="160"/>
      <c r="CJ24" s="159" t="str">
        <f t="shared" si="254"/>
        <v>Long Beach, California</v>
      </c>
      <c r="CK24" s="160"/>
      <c r="CL24" s="159" t="str">
        <f t="shared" si="255"/>
        <v>Virginia Beach, Virginia</v>
      </c>
      <c r="CM24" s="160"/>
      <c r="CN24" s="159" t="str">
        <f t="shared" si="256"/>
        <v>Oakland, California</v>
      </c>
      <c r="CO24" s="160"/>
      <c r="CP24" s="159" t="str">
        <f t="shared" si="257"/>
        <v>Minneapolis, Minnesota</v>
      </c>
      <c r="CQ24" s="160"/>
      <c r="CR24" s="159" t="str">
        <f t="shared" si="258"/>
        <v>Tulsa, Oklahoma</v>
      </c>
      <c r="CS24" s="160"/>
      <c r="CT24" s="159" t="str">
        <f t="shared" si="259"/>
        <v>Tampa, Florida</v>
      </c>
      <c r="CU24" s="160"/>
      <c r="CV24" s="159" t="str">
        <f t="shared" si="260"/>
        <v>Arlington, Texas</v>
      </c>
      <c r="CW24" s="160"/>
      <c r="CX24" s="159" t="str">
        <f t="shared" si="261"/>
        <v>New Orleans, Louisiana</v>
      </c>
      <c r="CY24" s="160"/>
      <c r="CZ24" s="159" t="str">
        <f t="shared" si="262"/>
        <v>Wichita, Kansas</v>
      </c>
      <c r="DA24" s="160"/>
      <c r="DB24" s="159" t="str">
        <f t="shared" si="263"/>
        <v>Bakersfield, California</v>
      </c>
      <c r="DC24" s="160"/>
      <c r="DD24" s="159" t="str">
        <f t="shared" si="264"/>
        <v>Cleveland, Ohio</v>
      </c>
      <c r="DE24" s="160"/>
      <c r="DF24" s="159" t="str">
        <f t="shared" si="265"/>
        <v>Aurora, Colorado</v>
      </c>
      <c r="DG24" s="160"/>
      <c r="DH24" s="159" t="str">
        <f t="shared" si="266"/>
        <v>Anaheim, California</v>
      </c>
      <c r="DI24" s="160"/>
      <c r="DJ24" s="159" t="str">
        <f t="shared" si="267"/>
        <v>Honolulu, Hawaii</v>
      </c>
      <c r="DK24" s="160"/>
      <c r="DL24" s="159" t="str">
        <f t="shared" si="268"/>
        <v>Santa Ana, California</v>
      </c>
      <c r="DM24" s="160"/>
      <c r="DN24" s="159" t="str">
        <f t="shared" si="269"/>
        <v>Riverside, California</v>
      </c>
      <c r="DO24" s="160"/>
      <c r="DP24" s="159" t="str">
        <f t="shared" si="270"/>
        <v>Corpus Christi, Texas</v>
      </c>
      <c r="DQ24" s="160"/>
      <c r="DR24" s="159" t="str">
        <f t="shared" si="271"/>
        <v>Lexington, Kentucky</v>
      </c>
      <c r="DS24" s="160"/>
      <c r="DT24" s="159" t="str">
        <f t="shared" si="272"/>
        <v>Henderson, Nevada</v>
      </c>
      <c r="DU24" s="160"/>
      <c r="DV24" s="159" t="str">
        <f t="shared" si="273"/>
        <v>Stockton, California</v>
      </c>
      <c r="DW24" s="160"/>
      <c r="DX24" s="159" t="str">
        <f t="shared" si="274"/>
        <v>Saint Paul, Minnesota</v>
      </c>
      <c r="DY24" s="160"/>
      <c r="DZ24" s="159" t="str">
        <f t="shared" si="275"/>
        <v>Cincinnati, Ohio</v>
      </c>
      <c r="EA24" s="160"/>
      <c r="EB24" s="159" t="str">
        <f t="shared" si="276"/>
        <v>St. Louis, Missouri</v>
      </c>
      <c r="EC24" s="160"/>
      <c r="ED24" s="159" t="str">
        <f t="shared" si="277"/>
        <v>Pittsburgh, Pennsylvania</v>
      </c>
      <c r="EE24" s="160"/>
      <c r="EF24" s="159" t="str">
        <f t="shared" si="278"/>
        <v>Linden, New Jersey, New Jersey</v>
      </c>
      <c r="EG24" s="160"/>
      <c r="EH24" s="159" t="str">
        <f t="shared" si="279"/>
        <v>Paulsboro, New Jersey, New Jersey</v>
      </c>
      <c r="EI24" s="160"/>
      <c r="EJ24" s="159" t="str">
        <f t="shared" si="280"/>
        <v>Artesia, New Mexico, New Mexico</v>
      </c>
      <c r="EK24" s="160"/>
      <c r="EL24" s="159" t="str">
        <f t="shared" si="281"/>
        <v>Continental Divide, New Mexico, New Mexico</v>
      </c>
      <c r="EM24" s="160"/>
      <c r="EN24" s="159" t="str">
        <f t="shared" si="282"/>
        <v>Mandan, North Dakota, North Dakota</v>
      </c>
      <c r="EO24" s="160"/>
      <c r="EP24" s="159" t="str">
        <f t="shared" si="283"/>
        <v>Dickinson, North Dakota, North Dakota</v>
      </c>
      <c r="EQ24" s="160"/>
      <c r="ER24" s="159" t="str">
        <f t="shared" si="284"/>
        <v>Lima, Ohio, Ohio</v>
      </c>
      <c r="ES24" s="160"/>
      <c r="ET24" s="159" t="str">
        <f t="shared" si="285"/>
        <v>Oregon, Ohio, Ohio</v>
      </c>
      <c r="EU24" s="160"/>
      <c r="EV24" s="159" t="str">
        <f t="shared" si="286"/>
        <v>Oregon, Ohio, Ohio</v>
      </c>
      <c r="EW24" s="160"/>
      <c r="EX24" s="159" t="str">
        <f t="shared" si="287"/>
        <v>Canton, Ohio, Ohio</v>
      </c>
      <c r="EY24" s="160"/>
      <c r="EZ24" s="159" t="str">
        <f t="shared" si="288"/>
        <v>Ponca City, Oklahoma, Oklahoma</v>
      </c>
      <c r="FA24" s="160"/>
      <c r="FB24" s="159" t="str">
        <f t="shared" si="289"/>
        <v>Ardmore, Oklahoma, Oklahoma</v>
      </c>
      <c r="FC24" s="160"/>
      <c r="FD24" s="159" t="str">
        <f t="shared" si="290"/>
        <v>Tulsa, Oklahoma, Oklahoma</v>
      </c>
      <c r="FE24" s="160"/>
      <c r="FF24" s="159" t="str">
        <f t="shared" si="291"/>
        <v>Wynnewood, Oklahoma, Oklahoma</v>
      </c>
      <c r="FG24" s="160"/>
      <c r="FH24" s="159" t="str">
        <f t="shared" si="292"/>
        <v>Tulsa, Oklahoma, Oklahoma</v>
      </c>
      <c r="FI24" s="160"/>
      <c r="FJ24" s="159" t="str">
        <f t="shared" si="293"/>
        <v>Philadelphia, Pennsylvania, Pennsylvania</v>
      </c>
      <c r="FK24" s="160"/>
      <c r="FL24" s="159" t="str">
        <f t="shared" si="294"/>
        <v>Marcus Hook, Pennsylvania, Pennsylvania</v>
      </c>
      <c r="FM24" s="160"/>
      <c r="FN24" s="159" t="str">
        <f t="shared" si="295"/>
        <v>Warren, Pennsylvania, Pennsylvania</v>
      </c>
      <c r="FO24" s="160"/>
      <c r="FP24" s="159" t="str">
        <f t="shared" si="296"/>
        <v>Bradford, Pennsylvania, Pennsylvania</v>
      </c>
      <c r="FQ24" s="160"/>
      <c r="FR24" s="159" t="str">
        <f t="shared" si="297"/>
        <v>Memphis, Tennessee, Tennessee</v>
      </c>
      <c r="FS24" s="160"/>
      <c r="FT24" s="159" t="str">
        <f t="shared" si="298"/>
        <v>Port Arthur, Texas, Texas</v>
      </c>
      <c r="FU24" s="160"/>
      <c r="FV24" s="159" t="str">
        <f t="shared" si="299"/>
        <v>Texas City, Texas, Texas</v>
      </c>
      <c r="FW24" s="160"/>
      <c r="FX24" s="159" t="str">
        <f t="shared" si="300"/>
        <v>Baytown, Texas, Texas</v>
      </c>
      <c r="FY24" s="160"/>
      <c r="FZ24" s="159" t="str">
        <f t="shared" si="301"/>
        <v>Beaumont, Texas, Texas</v>
      </c>
      <c r="GA24" s="160"/>
      <c r="GB24" s="159" t="str">
        <f t="shared" si="302"/>
        <v>Port Arthur, Texas, Texas</v>
      </c>
      <c r="GC24" s="160"/>
      <c r="GD24" s="159" t="str">
        <f t="shared" si="303"/>
        <v>Deer Park, Texas, Texas</v>
      </c>
      <c r="GE24" s="160"/>
      <c r="GF24" s="159" t="str">
        <f t="shared" si="304"/>
        <v>Corpus Christi, Texas, Texas</v>
      </c>
      <c r="GG24" s="160"/>
      <c r="GH24" s="159" t="str">
        <f t="shared" si="305"/>
        <v>Corpus Christi, Texas, Texas</v>
      </c>
      <c r="GI24" s="160"/>
      <c r="GJ24" s="159" t="str">
        <f t="shared" si="306"/>
        <v>Sweeny, Texas, Texas</v>
      </c>
      <c r="GK24" s="160"/>
      <c r="GL24" s="159" t="str">
        <f t="shared" si="307"/>
        <v>Houston, Texas, Texas</v>
      </c>
      <c r="GM24" s="160"/>
      <c r="GN24" s="159" t="str">
        <f t="shared" si="308"/>
        <v>Port Arthur, Texas, Texas</v>
      </c>
      <c r="GO24" s="160"/>
      <c r="GP24" s="159" t="str">
        <f t="shared" si="309"/>
        <v>Texas City, Texas, Texas</v>
      </c>
      <c r="GQ24" s="160"/>
      <c r="GR24" s="159" t="str">
        <f t="shared" si="310"/>
        <v>Houston, Texas, Texas</v>
      </c>
      <c r="GS24" s="160"/>
      <c r="GT24" s="159" t="str">
        <f t="shared" si="311"/>
        <v>Sunray, Texas, Texas</v>
      </c>
      <c r="GU24" s="160"/>
      <c r="GV24" s="159" t="str">
        <f t="shared" si="312"/>
        <v>Corpus Christi, Texas, Texas</v>
      </c>
      <c r="GW24" s="160"/>
      <c r="GX24" s="159" t="str">
        <f t="shared" si="313"/>
        <v>Borger, Texas, Texas</v>
      </c>
      <c r="GY24" s="160"/>
      <c r="GZ24" s="159" t="str">
        <f t="shared" si="314"/>
        <v>El Paso, Texas, Texas</v>
      </c>
      <c r="HA24" s="160"/>
      <c r="HB24" s="159" t="str">
        <f t="shared" si="315"/>
        <v>Pasadena, Texas, Texas</v>
      </c>
      <c r="HC24" s="160"/>
      <c r="HD24" s="159" t="str">
        <f t="shared" si="316"/>
        <v>Three Rivers, Texas, Texas</v>
      </c>
      <c r="HE24" s="160"/>
      <c r="HF24" s="159" t="str">
        <f t="shared" si="317"/>
        <v>Galena Park, Texas, Texas</v>
      </c>
      <c r="HG24" s="160"/>
      <c r="HH24" s="159" t="str">
        <f t="shared" si="318"/>
        <v>Tyler, Texas, Texas</v>
      </c>
      <c r="HI24" s="160"/>
      <c r="HJ24" s="159" t="str">
        <f t="shared" si="319"/>
        <v>Corpus Christi, Texas, Texas</v>
      </c>
      <c r="HK24" s="160"/>
      <c r="HL24" s="159" t="str">
        <f t="shared" si="320"/>
        <v>Big Spring, Texas, Texas</v>
      </c>
      <c r="HM24" s="160"/>
      <c r="HN24" s="159" t="str">
        <f t="shared" si="321"/>
        <v>Corpus Christi, Texas, Texas</v>
      </c>
      <c r="HO24" s="160"/>
      <c r="HP24" s="159" t="str">
        <f t="shared" si="322"/>
        <v>Corpus Christi, Texas, Texas</v>
      </c>
      <c r="HQ24" s="160"/>
      <c r="HR24" s="159" t="str">
        <f t="shared" si="323"/>
        <v>Channelview, Texas, Texas</v>
      </c>
      <c r="HS24" s="160"/>
      <c r="HT24" s="159" t="str">
        <f t="shared" si="324"/>
        <v>Houston, Texas, Texas</v>
      </c>
      <c r="HU24" s="160"/>
      <c r="HV24" s="159" t="str">
        <f t="shared" si="325"/>
        <v>San Antonio, Texas, Texas</v>
      </c>
      <c r="HW24" s="160"/>
      <c r="HX24" s="159" t="str">
        <f t="shared" si="326"/>
        <v>Nixon, Texas, Texas</v>
      </c>
      <c r="HY24" s="160"/>
      <c r="HZ24" s="159" t="str">
        <f t="shared" si="327"/>
        <v>Salt Lake City, Utah, Utah</v>
      </c>
      <c r="IA24" s="160"/>
      <c r="IB24" s="159" t="str">
        <f t="shared" si="328"/>
        <v>North Salt Lake, Utah, Utah</v>
      </c>
      <c r="IC24" s="160"/>
      <c r="ID24" s="159" t="str">
        <f t="shared" si="329"/>
        <v>Woods Cross, Utah, Utah</v>
      </c>
      <c r="IE24" s="160"/>
      <c r="IF24" s="159" t="str">
        <f t="shared" si="330"/>
        <v>North Salt Lake, Utah, Utah</v>
      </c>
      <c r="IG24" s="160"/>
      <c r="IH24" s="159" t="str">
        <f t="shared" si="331"/>
        <v>Woods Cross, Utah, Utah</v>
      </c>
      <c r="II24" s="160"/>
      <c r="IJ24" s="159" t="str">
        <f t="shared" si="332"/>
        <v>Blaine, New York, New York</v>
      </c>
      <c r="IK24" s="160"/>
      <c r="IL24" s="159" t="str">
        <f t="shared" si="333"/>
        <v>Anacortes, Washington, Washington</v>
      </c>
      <c r="IM24" s="160"/>
      <c r="IN24" s="159" t="str">
        <f t="shared" si="334"/>
        <v>Anacortes, Washington, Washington</v>
      </c>
      <c r="IO24" s="160"/>
      <c r="IP24" s="159" t="str">
        <f t="shared" si="335"/>
        <v>Ferndale, Washington, Washington</v>
      </c>
      <c r="IQ24" s="160"/>
      <c r="IR24" s="159" t="str">
        <f t="shared" si="336"/>
        <v>Tacoma, Washington, Washington</v>
      </c>
      <c r="IS24" s="160"/>
      <c r="IT24" s="159" t="str">
        <f t="shared" si="337"/>
        <v>Newell, West Virginia, West Virginia</v>
      </c>
      <c r="IU24" s="160"/>
      <c r="IV24" s="159" t="str">
        <f t="shared" si="338"/>
        <v>Superior, Wisconsin, Wisconsin</v>
      </c>
      <c r="IW24" s="160"/>
      <c r="IX24" s="159" t="str">
        <f t="shared" si="339"/>
        <v>Sinclair, Wyoming, Wyoming</v>
      </c>
      <c r="IY24" s="160"/>
      <c r="IZ24" s="159" t="str">
        <f t="shared" si="340"/>
        <v>Cheyenne, Wyoming, Wyoming</v>
      </c>
      <c r="JA24" s="160"/>
      <c r="JB24" s="159" t="str">
        <f t="shared" si="341"/>
        <v>Casper, Wyoming, Wyoming</v>
      </c>
      <c r="JC24" s="160"/>
      <c r="JD24" s="159" t="str">
        <f t="shared" si="342"/>
        <v>Newcastle, Wyoming, Wyoming</v>
      </c>
      <c r="JE24" s="160"/>
      <c r="JF24" s="159" t="str">
        <f t="shared" si="343"/>
        <v>Evanston, Wyoming, Wyoming</v>
      </c>
      <c r="JG24" s="160"/>
    </row>
    <row r="25" spans="1:267" x14ac:dyDescent="0.35">
      <c r="A25" s="155">
        <v>23</v>
      </c>
      <c r="B25" s="152" t="s">
        <v>2174</v>
      </c>
      <c r="C25" s="110" t="s">
        <v>1993</v>
      </c>
      <c r="D25" s="159" t="str">
        <f t="shared" si="212"/>
        <v>New York, New York</v>
      </c>
      <c r="E25" s="160" t="s">
        <v>2271</v>
      </c>
      <c r="F25" s="159" t="str">
        <f t="shared" si="213"/>
        <v>Los Angeles, California</v>
      </c>
      <c r="G25" s="160" t="s">
        <v>2369</v>
      </c>
      <c r="H25" s="159" t="str">
        <f t="shared" si="214"/>
        <v>Chicago, Illinois</v>
      </c>
      <c r="I25" s="160" t="s">
        <v>2463</v>
      </c>
      <c r="J25" s="159" t="str">
        <f t="shared" si="215"/>
        <v>Houston, Texas</v>
      </c>
      <c r="K25" s="160" t="s">
        <v>2550</v>
      </c>
      <c r="L25" s="159" t="str">
        <f t="shared" si="216"/>
        <v>Phoenix, Arizona</v>
      </c>
      <c r="M25" s="160" t="s">
        <v>2636</v>
      </c>
      <c r="N25" s="159" t="str">
        <f t="shared" si="217"/>
        <v>Philadelphia, Pennsylvania</v>
      </c>
      <c r="O25" s="160" t="s">
        <v>2746</v>
      </c>
      <c r="P25" s="159" t="str">
        <f t="shared" si="218"/>
        <v>San Antonio, Texas</v>
      </c>
      <c r="Q25" s="160" t="s">
        <v>2835</v>
      </c>
      <c r="R25" s="159" t="str">
        <f t="shared" si="219"/>
        <v>San Diego, California</v>
      </c>
      <c r="S25" s="160" t="s">
        <v>2916</v>
      </c>
      <c r="T25" s="159" t="str">
        <f t="shared" si="220"/>
        <v>Dallas, Texas</v>
      </c>
      <c r="U25" s="160" t="s">
        <v>2260</v>
      </c>
      <c r="V25" s="159" t="str">
        <f t="shared" si="221"/>
        <v>San Jose, California</v>
      </c>
      <c r="W25" s="160"/>
      <c r="X25" s="159" t="str">
        <f t="shared" si="222"/>
        <v>Austin, Texas</v>
      </c>
      <c r="Y25" s="160"/>
      <c r="Z25" s="159" t="str">
        <f t="shared" si="223"/>
        <v>Jacksonville, Florida</v>
      </c>
      <c r="AA25" s="160"/>
      <c r="AB25" s="159" t="str">
        <f t="shared" si="224"/>
        <v>Fort Worth, Texas</v>
      </c>
      <c r="AC25" s="160"/>
      <c r="AD25" s="159" t="str">
        <f t="shared" si="225"/>
        <v>Columbus, Ohio</v>
      </c>
      <c r="AE25" s="160"/>
      <c r="AF25" s="159" t="str">
        <f t="shared" si="226"/>
        <v>Charlotte, North Carolina</v>
      </c>
      <c r="AG25" s="160"/>
      <c r="AH25" s="159" t="str">
        <f t="shared" si="227"/>
        <v>San Francisco, California</v>
      </c>
      <c r="AI25" s="160"/>
      <c r="AJ25" s="159" t="str">
        <f t="shared" si="228"/>
        <v>Indianapolis, Indiana</v>
      </c>
      <c r="AK25" s="160"/>
      <c r="AL25" s="159" t="str">
        <f t="shared" si="229"/>
        <v>Seattle, Washington</v>
      </c>
      <c r="AM25" s="160"/>
      <c r="AN25" s="159" t="str">
        <f t="shared" si="230"/>
        <v>Denver, Colorado</v>
      </c>
      <c r="AO25" s="160"/>
      <c r="AP25" s="159" t="str">
        <f t="shared" si="231"/>
        <v>Washington, D.C., Washington, D.C.</v>
      </c>
      <c r="AQ25" s="160"/>
      <c r="AR25" s="159" t="str">
        <f t="shared" si="232"/>
        <v>Boston, Massachusetts</v>
      </c>
      <c r="AS25" s="160"/>
      <c r="AT25" s="159" t="str">
        <f t="shared" si="233"/>
        <v>El Paso, Texas</v>
      </c>
      <c r="AU25" s="160"/>
      <c r="AV25" s="159" t="str">
        <f t="shared" si="234"/>
        <v>Nashville, Tennessee</v>
      </c>
      <c r="AW25" s="160"/>
      <c r="AX25" s="159" t="str">
        <f t="shared" si="235"/>
        <v>Detroit, Michigan</v>
      </c>
      <c r="AY25" s="160"/>
      <c r="AZ25" s="159" t="str">
        <f t="shared" si="236"/>
        <v>Oklahoma City, Oklahoma</v>
      </c>
      <c r="BA25" s="160"/>
      <c r="BB25" s="159" t="str">
        <f t="shared" si="237"/>
        <v>Portland, Oregon</v>
      </c>
      <c r="BC25" s="160"/>
      <c r="BD25" s="159" t="str">
        <f t="shared" si="238"/>
        <v>Las Vegas, Nevada</v>
      </c>
      <c r="BE25" s="160"/>
      <c r="BF25" s="159" t="str">
        <f t="shared" si="239"/>
        <v>Memphis, Tennessee</v>
      </c>
      <c r="BG25" s="160"/>
      <c r="BH25" s="159" t="e">
        <f t="shared" si="240"/>
        <v>#N/A</v>
      </c>
      <c r="BI25" s="160"/>
      <c r="BJ25" s="159" t="str">
        <f t="shared" si="241"/>
        <v>Baltimore, Maryland</v>
      </c>
      <c r="BK25" s="160"/>
      <c r="BL25" s="159" t="str">
        <f t="shared" si="242"/>
        <v>Milwaukee, Wisconsin</v>
      </c>
      <c r="BM25" s="160"/>
      <c r="BN25" s="159" t="str">
        <f t="shared" si="243"/>
        <v>Albuquerque, New Mexico</v>
      </c>
      <c r="BO25" s="160"/>
      <c r="BP25" s="159" t="str">
        <f t="shared" si="244"/>
        <v>Tucson, Arizona</v>
      </c>
      <c r="BQ25" s="160"/>
      <c r="BR25" s="159" t="str">
        <f t="shared" si="245"/>
        <v>Fresno, California</v>
      </c>
      <c r="BS25" s="160"/>
      <c r="BT25" s="159" t="str">
        <f t="shared" si="246"/>
        <v>Mesa, Arizona</v>
      </c>
      <c r="BU25" s="160"/>
      <c r="BV25" s="159" t="str">
        <f t="shared" si="247"/>
        <v>Sacramento, California</v>
      </c>
      <c r="BW25" s="160"/>
      <c r="BX25" s="159" t="str">
        <f t="shared" si="248"/>
        <v>Atlanta, Georgia</v>
      </c>
      <c r="BY25" s="160"/>
      <c r="BZ25" s="159" t="str">
        <f t="shared" si="249"/>
        <v>Kansas City, Missouri</v>
      </c>
      <c r="CA25" s="160"/>
      <c r="CB25" s="159" t="str">
        <f t="shared" si="250"/>
        <v>Colorado Springs, Colorado</v>
      </c>
      <c r="CC25" s="160"/>
      <c r="CD25" s="159" t="str">
        <f t="shared" si="251"/>
        <v>Omaha, Nebraska</v>
      </c>
      <c r="CE25" s="160"/>
      <c r="CF25" s="159" t="str">
        <f t="shared" si="252"/>
        <v>Raleigh, North Carolina</v>
      </c>
      <c r="CG25" s="160"/>
      <c r="CH25" s="159" t="str">
        <f t="shared" si="253"/>
        <v>Miami, Florida</v>
      </c>
      <c r="CI25" s="160"/>
      <c r="CJ25" s="159" t="str">
        <f t="shared" si="254"/>
        <v>Long Beach, California</v>
      </c>
      <c r="CK25" s="160"/>
      <c r="CL25" s="159" t="str">
        <f t="shared" si="255"/>
        <v>Virginia Beach, Virginia</v>
      </c>
      <c r="CM25" s="160"/>
      <c r="CN25" s="159" t="str">
        <f t="shared" si="256"/>
        <v>Oakland, California</v>
      </c>
      <c r="CO25" s="160"/>
      <c r="CP25" s="159" t="str">
        <f t="shared" si="257"/>
        <v>Minneapolis, Minnesota</v>
      </c>
      <c r="CQ25" s="160"/>
      <c r="CR25" s="159" t="str">
        <f t="shared" si="258"/>
        <v>Tulsa, Oklahoma</v>
      </c>
      <c r="CS25" s="160"/>
      <c r="CT25" s="159" t="str">
        <f t="shared" si="259"/>
        <v>Tampa, Florida</v>
      </c>
      <c r="CU25" s="160"/>
      <c r="CV25" s="159" t="str">
        <f t="shared" si="260"/>
        <v>Arlington, Texas</v>
      </c>
      <c r="CW25" s="160"/>
      <c r="CX25" s="159" t="str">
        <f t="shared" si="261"/>
        <v>New Orleans, Louisiana</v>
      </c>
      <c r="CY25" s="160"/>
      <c r="CZ25" s="159" t="str">
        <f t="shared" si="262"/>
        <v>Wichita, Kansas</v>
      </c>
      <c r="DA25" s="160"/>
      <c r="DB25" s="159" t="str">
        <f t="shared" si="263"/>
        <v>Bakersfield, California</v>
      </c>
      <c r="DC25" s="160"/>
      <c r="DD25" s="159" t="str">
        <f t="shared" si="264"/>
        <v>Cleveland, Ohio</v>
      </c>
      <c r="DE25" s="160"/>
      <c r="DF25" s="159" t="str">
        <f t="shared" si="265"/>
        <v>Aurora, Colorado</v>
      </c>
      <c r="DG25" s="160"/>
      <c r="DH25" s="159" t="str">
        <f t="shared" si="266"/>
        <v>Anaheim, California</v>
      </c>
      <c r="DI25" s="160"/>
      <c r="DJ25" s="159" t="str">
        <f t="shared" si="267"/>
        <v>Honolulu, Hawaii</v>
      </c>
      <c r="DK25" s="160"/>
      <c r="DL25" s="159" t="str">
        <f t="shared" si="268"/>
        <v>Santa Ana, California</v>
      </c>
      <c r="DM25" s="160"/>
      <c r="DN25" s="159" t="str">
        <f t="shared" si="269"/>
        <v>Riverside, California</v>
      </c>
      <c r="DO25" s="160"/>
      <c r="DP25" s="159" t="str">
        <f t="shared" si="270"/>
        <v>Corpus Christi, Texas</v>
      </c>
      <c r="DQ25" s="160"/>
      <c r="DR25" s="159" t="str">
        <f t="shared" si="271"/>
        <v>Lexington, Kentucky</v>
      </c>
      <c r="DS25" s="160"/>
      <c r="DT25" s="159" t="str">
        <f t="shared" si="272"/>
        <v>Henderson, Nevada</v>
      </c>
      <c r="DU25" s="160"/>
      <c r="DV25" s="159" t="str">
        <f t="shared" si="273"/>
        <v>Stockton, California</v>
      </c>
      <c r="DW25" s="160"/>
      <c r="DX25" s="159" t="str">
        <f t="shared" si="274"/>
        <v>Saint Paul, Minnesota</v>
      </c>
      <c r="DY25" s="160"/>
      <c r="DZ25" s="159" t="str">
        <f t="shared" si="275"/>
        <v>Cincinnati, Ohio</v>
      </c>
      <c r="EA25" s="160"/>
      <c r="EB25" s="159" t="str">
        <f t="shared" si="276"/>
        <v>St. Louis, Missouri</v>
      </c>
      <c r="EC25" s="160"/>
      <c r="ED25" s="159" t="str">
        <f t="shared" si="277"/>
        <v>Pittsburgh, Pennsylvania</v>
      </c>
      <c r="EE25" s="160"/>
      <c r="EF25" s="159" t="str">
        <f t="shared" si="278"/>
        <v>Linden, New Jersey, New Jersey</v>
      </c>
      <c r="EG25" s="160"/>
      <c r="EH25" s="159" t="str">
        <f t="shared" si="279"/>
        <v>Paulsboro, New Jersey, New Jersey</v>
      </c>
      <c r="EI25" s="160"/>
      <c r="EJ25" s="159" t="str">
        <f t="shared" si="280"/>
        <v>Artesia, New Mexico, New Mexico</v>
      </c>
      <c r="EK25" s="160"/>
      <c r="EL25" s="159" t="str">
        <f t="shared" si="281"/>
        <v>Continental Divide, New Mexico, New Mexico</v>
      </c>
      <c r="EM25" s="160"/>
      <c r="EN25" s="159" t="str">
        <f t="shared" si="282"/>
        <v>Mandan, North Dakota, North Dakota</v>
      </c>
      <c r="EO25" s="160"/>
      <c r="EP25" s="159" t="str">
        <f t="shared" si="283"/>
        <v>Dickinson, North Dakota, North Dakota</v>
      </c>
      <c r="EQ25" s="160"/>
      <c r="ER25" s="159" t="str">
        <f t="shared" si="284"/>
        <v>Lima, Ohio, Ohio</v>
      </c>
      <c r="ES25" s="160"/>
      <c r="ET25" s="159" t="str">
        <f t="shared" si="285"/>
        <v>Oregon, Ohio, Ohio</v>
      </c>
      <c r="EU25" s="160"/>
      <c r="EV25" s="159" t="str">
        <f t="shared" si="286"/>
        <v>Oregon, Ohio, Ohio</v>
      </c>
      <c r="EW25" s="160"/>
      <c r="EX25" s="159" t="str">
        <f t="shared" si="287"/>
        <v>Canton, Ohio, Ohio</v>
      </c>
      <c r="EY25" s="160"/>
      <c r="EZ25" s="159" t="str">
        <f t="shared" si="288"/>
        <v>Ponca City, Oklahoma, Oklahoma</v>
      </c>
      <c r="FA25" s="160"/>
      <c r="FB25" s="159" t="str">
        <f t="shared" si="289"/>
        <v>Ardmore, Oklahoma, Oklahoma</v>
      </c>
      <c r="FC25" s="160"/>
      <c r="FD25" s="159" t="str">
        <f t="shared" si="290"/>
        <v>Tulsa, Oklahoma, Oklahoma</v>
      </c>
      <c r="FE25" s="160"/>
      <c r="FF25" s="159" t="str">
        <f t="shared" si="291"/>
        <v>Wynnewood, Oklahoma, Oklahoma</v>
      </c>
      <c r="FG25" s="160"/>
      <c r="FH25" s="159" t="str">
        <f t="shared" si="292"/>
        <v>Tulsa, Oklahoma, Oklahoma</v>
      </c>
      <c r="FI25" s="160"/>
      <c r="FJ25" s="159" t="str">
        <f t="shared" si="293"/>
        <v>Philadelphia, Pennsylvania, Pennsylvania</v>
      </c>
      <c r="FK25" s="160"/>
      <c r="FL25" s="159" t="str">
        <f t="shared" si="294"/>
        <v>Marcus Hook, Pennsylvania, Pennsylvania</v>
      </c>
      <c r="FM25" s="160"/>
      <c r="FN25" s="159" t="str">
        <f t="shared" si="295"/>
        <v>Warren, Pennsylvania, Pennsylvania</v>
      </c>
      <c r="FO25" s="160"/>
      <c r="FP25" s="159" t="str">
        <f t="shared" si="296"/>
        <v>Bradford, Pennsylvania, Pennsylvania</v>
      </c>
      <c r="FQ25" s="160"/>
      <c r="FR25" s="159" t="str">
        <f t="shared" si="297"/>
        <v>Memphis, Tennessee, Tennessee</v>
      </c>
      <c r="FS25" s="160"/>
      <c r="FT25" s="159" t="str">
        <f t="shared" si="298"/>
        <v>Port Arthur, Texas, Texas</v>
      </c>
      <c r="FU25" s="160"/>
      <c r="FV25" s="159" t="str">
        <f t="shared" si="299"/>
        <v>Texas City, Texas, Texas</v>
      </c>
      <c r="FW25" s="160"/>
      <c r="FX25" s="159" t="str">
        <f t="shared" si="300"/>
        <v>Baytown, Texas, Texas</v>
      </c>
      <c r="FY25" s="160"/>
      <c r="FZ25" s="159" t="str">
        <f t="shared" si="301"/>
        <v>Beaumont, Texas, Texas</v>
      </c>
      <c r="GA25" s="160"/>
      <c r="GB25" s="159" t="str">
        <f t="shared" si="302"/>
        <v>Port Arthur, Texas, Texas</v>
      </c>
      <c r="GC25" s="160"/>
      <c r="GD25" s="159" t="str">
        <f t="shared" si="303"/>
        <v>Deer Park, Texas, Texas</v>
      </c>
      <c r="GE25" s="160"/>
      <c r="GF25" s="159" t="str">
        <f t="shared" si="304"/>
        <v>Corpus Christi, Texas, Texas</v>
      </c>
      <c r="GG25" s="160"/>
      <c r="GH25" s="159" t="str">
        <f t="shared" si="305"/>
        <v>Corpus Christi, Texas, Texas</v>
      </c>
      <c r="GI25" s="160"/>
      <c r="GJ25" s="159" t="str">
        <f t="shared" si="306"/>
        <v>Sweeny, Texas, Texas</v>
      </c>
      <c r="GK25" s="160"/>
      <c r="GL25" s="159" t="str">
        <f t="shared" si="307"/>
        <v>Houston, Texas, Texas</v>
      </c>
      <c r="GM25" s="160"/>
      <c r="GN25" s="159" t="str">
        <f t="shared" si="308"/>
        <v>Port Arthur, Texas, Texas</v>
      </c>
      <c r="GO25" s="160"/>
      <c r="GP25" s="159" t="str">
        <f t="shared" si="309"/>
        <v>Texas City, Texas, Texas</v>
      </c>
      <c r="GQ25" s="160"/>
      <c r="GR25" s="159" t="str">
        <f t="shared" si="310"/>
        <v>Houston, Texas, Texas</v>
      </c>
      <c r="GS25" s="160"/>
      <c r="GT25" s="159" t="str">
        <f t="shared" si="311"/>
        <v>Sunray, Texas, Texas</v>
      </c>
      <c r="GU25" s="160"/>
      <c r="GV25" s="159" t="str">
        <f t="shared" si="312"/>
        <v>Corpus Christi, Texas, Texas</v>
      </c>
      <c r="GW25" s="160"/>
      <c r="GX25" s="159" t="str">
        <f t="shared" si="313"/>
        <v>Borger, Texas, Texas</v>
      </c>
      <c r="GY25" s="160"/>
      <c r="GZ25" s="159" t="str">
        <f t="shared" si="314"/>
        <v>El Paso, Texas, Texas</v>
      </c>
      <c r="HA25" s="160"/>
      <c r="HB25" s="159" t="str">
        <f t="shared" si="315"/>
        <v>Pasadena, Texas, Texas</v>
      </c>
      <c r="HC25" s="160"/>
      <c r="HD25" s="159" t="str">
        <f t="shared" si="316"/>
        <v>Three Rivers, Texas, Texas</v>
      </c>
      <c r="HE25" s="160"/>
      <c r="HF25" s="159" t="str">
        <f t="shared" si="317"/>
        <v>Galena Park, Texas, Texas</v>
      </c>
      <c r="HG25" s="160"/>
      <c r="HH25" s="159" t="str">
        <f t="shared" si="318"/>
        <v>Tyler, Texas, Texas</v>
      </c>
      <c r="HI25" s="160"/>
      <c r="HJ25" s="159" t="str">
        <f t="shared" si="319"/>
        <v>Corpus Christi, Texas, Texas</v>
      </c>
      <c r="HK25" s="160"/>
      <c r="HL25" s="159" t="str">
        <f t="shared" si="320"/>
        <v>Big Spring, Texas, Texas</v>
      </c>
      <c r="HM25" s="160"/>
      <c r="HN25" s="159" t="str">
        <f t="shared" si="321"/>
        <v>Corpus Christi, Texas, Texas</v>
      </c>
      <c r="HO25" s="160"/>
      <c r="HP25" s="159" t="str">
        <f t="shared" si="322"/>
        <v>Corpus Christi, Texas, Texas</v>
      </c>
      <c r="HQ25" s="160"/>
      <c r="HR25" s="159" t="str">
        <f t="shared" si="323"/>
        <v>Channelview, Texas, Texas</v>
      </c>
      <c r="HS25" s="160"/>
      <c r="HT25" s="159" t="str">
        <f t="shared" si="324"/>
        <v>Houston, Texas, Texas</v>
      </c>
      <c r="HU25" s="160"/>
      <c r="HV25" s="159" t="str">
        <f t="shared" si="325"/>
        <v>San Antonio, Texas, Texas</v>
      </c>
      <c r="HW25" s="160"/>
      <c r="HX25" s="159" t="str">
        <f t="shared" si="326"/>
        <v>Nixon, Texas, Texas</v>
      </c>
      <c r="HY25" s="160"/>
      <c r="HZ25" s="159" t="str">
        <f t="shared" si="327"/>
        <v>Salt Lake City, Utah, Utah</v>
      </c>
      <c r="IA25" s="160"/>
      <c r="IB25" s="159" t="str">
        <f t="shared" si="328"/>
        <v>North Salt Lake, Utah, Utah</v>
      </c>
      <c r="IC25" s="160"/>
      <c r="ID25" s="159" t="str">
        <f t="shared" si="329"/>
        <v>Woods Cross, Utah, Utah</v>
      </c>
      <c r="IE25" s="160"/>
      <c r="IF25" s="159" t="str">
        <f t="shared" si="330"/>
        <v>North Salt Lake, Utah, Utah</v>
      </c>
      <c r="IG25" s="160"/>
      <c r="IH25" s="159" t="str">
        <f t="shared" si="331"/>
        <v>Woods Cross, Utah, Utah</v>
      </c>
      <c r="II25" s="160"/>
      <c r="IJ25" s="159" t="str">
        <f t="shared" si="332"/>
        <v>Blaine, New York, New York</v>
      </c>
      <c r="IK25" s="160"/>
      <c r="IL25" s="159" t="str">
        <f t="shared" si="333"/>
        <v>Anacortes, Washington, Washington</v>
      </c>
      <c r="IM25" s="160"/>
      <c r="IN25" s="159" t="str">
        <f t="shared" si="334"/>
        <v>Anacortes, Washington, Washington</v>
      </c>
      <c r="IO25" s="160"/>
      <c r="IP25" s="159" t="str">
        <f t="shared" si="335"/>
        <v>Ferndale, Washington, Washington</v>
      </c>
      <c r="IQ25" s="160"/>
      <c r="IR25" s="159" t="str">
        <f t="shared" si="336"/>
        <v>Tacoma, Washington, Washington</v>
      </c>
      <c r="IS25" s="160"/>
      <c r="IT25" s="159" t="str">
        <f t="shared" si="337"/>
        <v>Newell, West Virginia, West Virginia</v>
      </c>
      <c r="IU25" s="160"/>
      <c r="IV25" s="159" t="str">
        <f t="shared" si="338"/>
        <v>Superior, Wisconsin, Wisconsin</v>
      </c>
      <c r="IW25" s="160"/>
      <c r="IX25" s="159" t="str">
        <f t="shared" si="339"/>
        <v>Sinclair, Wyoming, Wyoming</v>
      </c>
      <c r="IY25" s="160"/>
      <c r="IZ25" s="159" t="str">
        <f t="shared" si="340"/>
        <v>Cheyenne, Wyoming, Wyoming</v>
      </c>
      <c r="JA25" s="160"/>
      <c r="JB25" s="159" t="str">
        <f t="shared" si="341"/>
        <v>Casper, Wyoming, Wyoming</v>
      </c>
      <c r="JC25" s="160"/>
      <c r="JD25" s="159" t="str">
        <f t="shared" si="342"/>
        <v>Newcastle, Wyoming, Wyoming</v>
      </c>
      <c r="JE25" s="160"/>
      <c r="JF25" s="159" t="str">
        <f t="shared" si="343"/>
        <v>Evanston, Wyoming, Wyoming</v>
      </c>
      <c r="JG25" s="160"/>
    </row>
    <row r="26" spans="1:267" x14ac:dyDescent="0.35">
      <c r="A26" s="155">
        <v>24</v>
      </c>
      <c r="B26" s="152" t="s">
        <v>2175</v>
      </c>
      <c r="C26" s="110" t="s">
        <v>1994</v>
      </c>
      <c r="D26" s="159" t="str">
        <f t="shared" si="212"/>
        <v>New York, New York</v>
      </c>
      <c r="E26" s="160" t="s">
        <v>2272</v>
      </c>
      <c r="F26" s="159" t="str">
        <f t="shared" si="213"/>
        <v>Los Angeles, California</v>
      </c>
      <c r="G26" s="160" t="s">
        <v>2370</v>
      </c>
      <c r="H26" s="159" t="str">
        <f t="shared" si="214"/>
        <v>Chicago, Illinois</v>
      </c>
      <c r="I26" s="160" t="s">
        <v>2351</v>
      </c>
      <c r="J26" s="159" t="str">
        <f t="shared" si="215"/>
        <v>Houston, Texas</v>
      </c>
      <c r="K26" s="160" t="s">
        <v>2665</v>
      </c>
      <c r="L26" s="159" t="str">
        <f t="shared" si="216"/>
        <v>Phoenix, Arizona</v>
      </c>
      <c r="M26" s="160" t="s">
        <v>2637</v>
      </c>
      <c r="N26" s="159" t="str">
        <f t="shared" si="217"/>
        <v>Philadelphia, Pennsylvania</v>
      </c>
      <c r="O26" s="160" t="s">
        <v>2747</v>
      </c>
      <c r="P26" s="159" t="str">
        <f t="shared" si="218"/>
        <v>San Antonio, Texas</v>
      </c>
      <c r="Q26" s="160" t="s">
        <v>2836</v>
      </c>
      <c r="R26" s="159" t="str">
        <f t="shared" si="219"/>
        <v>San Diego, California</v>
      </c>
      <c r="S26" s="160" t="s">
        <v>2917</v>
      </c>
      <c r="T26" s="159" t="str">
        <f t="shared" si="220"/>
        <v>Dallas, Texas</v>
      </c>
      <c r="U26" s="160" t="s">
        <v>2260</v>
      </c>
      <c r="V26" s="159" t="str">
        <f t="shared" si="221"/>
        <v>San Jose, California</v>
      </c>
      <c r="W26" s="160"/>
      <c r="X26" s="159" t="str">
        <f t="shared" si="222"/>
        <v>Austin, Texas</v>
      </c>
      <c r="Y26" s="160"/>
      <c r="Z26" s="159" t="str">
        <f t="shared" si="223"/>
        <v>Jacksonville, Florida</v>
      </c>
      <c r="AA26" s="160"/>
      <c r="AB26" s="159" t="str">
        <f t="shared" si="224"/>
        <v>Fort Worth, Texas</v>
      </c>
      <c r="AC26" s="160"/>
      <c r="AD26" s="159" t="str">
        <f t="shared" si="225"/>
        <v>Columbus, Ohio</v>
      </c>
      <c r="AE26" s="160"/>
      <c r="AF26" s="159" t="str">
        <f t="shared" si="226"/>
        <v>Charlotte, North Carolina</v>
      </c>
      <c r="AG26" s="160"/>
      <c r="AH26" s="159" t="str">
        <f t="shared" si="227"/>
        <v>San Francisco, California</v>
      </c>
      <c r="AI26" s="160"/>
      <c r="AJ26" s="159" t="str">
        <f t="shared" si="228"/>
        <v>Indianapolis, Indiana</v>
      </c>
      <c r="AK26" s="160"/>
      <c r="AL26" s="159" t="str">
        <f t="shared" si="229"/>
        <v>Seattle, Washington</v>
      </c>
      <c r="AM26" s="160"/>
      <c r="AN26" s="159" t="str">
        <f t="shared" si="230"/>
        <v>Denver, Colorado</v>
      </c>
      <c r="AO26" s="160"/>
      <c r="AP26" s="159" t="str">
        <f t="shared" si="231"/>
        <v>Washington, D.C., Washington, D.C.</v>
      </c>
      <c r="AQ26" s="160"/>
      <c r="AR26" s="159" t="str">
        <f t="shared" si="232"/>
        <v>Boston, Massachusetts</v>
      </c>
      <c r="AS26" s="160"/>
      <c r="AT26" s="159" t="str">
        <f t="shared" si="233"/>
        <v>El Paso, Texas</v>
      </c>
      <c r="AU26" s="160"/>
      <c r="AV26" s="159" t="str">
        <f t="shared" si="234"/>
        <v>Nashville, Tennessee</v>
      </c>
      <c r="AW26" s="160"/>
      <c r="AX26" s="159" t="str">
        <f t="shared" si="235"/>
        <v>Detroit, Michigan</v>
      </c>
      <c r="AY26" s="160"/>
      <c r="AZ26" s="159" t="str">
        <f t="shared" si="236"/>
        <v>Oklahoma City, Oklahoma</v>
      </c>
      <c r="BA26" s="160"/>
      <c r="BB26" s="159" t="str">
        <f t="shared" si="237"/>
        <v>Portland, Oregon</v>
      </c>
      <c r="BC26" s="160"/>
      <c r="BD26" s="159" t="str">
        <f t="shared" si="238"/>
        <v>Las Vegas, Nevada</v>
      </c>
      <c r="BE26" s="160"/>
      <c r="BF26" s="159" t="str">
        <f t="shared" si="239"/>
        <v>Memphis, Tennessee</v>
      </c>
      <c r="BG26" s="160"/>
      <c r="BH26" s="159" t="e">
        <f t="shared" si="240"/>
        <v>#N/A</v>
      </c>
      <c r="BI26" s="160"/>
      <c r="BJ26" s="159" t="str">
        <f t="shared" si="241"/>
        <v>Baltimore, Maryland</v>
      </c>
      <c r="BK26" s="160"/>
      <c r="BL26" s="159" t="str">
        <f t="shared" si="242"/>
        <v>Milwaukee, Wisconsin</v>
      </c>
      <c r="BM26" s="160"/>
      <c r="BN26" s="159" t="str">
        <f t="shared" si="243"/>
        <v>Albuquerque, New Mexico</v>
      </c>
      <c r="BO26" s="160"/>
      <c r="BP26" s="159" t="str">
        <f t="shared" si="244"/>
        <v>Tucson, Arizona</v>
      </c>
      <c r="BQ26" s="160"/>
      <c r="BR26" s="159" t="str">
        <f t="shared" si="245"/>
        <v>Fresno, California</v>
      </c>
      <c r="BS26" s="160"/>
      <c r="BT26" s="159" t="str">
        <f t="shared" si="246"/>
        <v>Mesa, Arizona</v>
      </c>
      <c r="BU26" s="160"/>
      <c r="BV26" s="159" t="str">
        <f t="shared" si="247"/>
        <v>Sacramento, California</v>
      </c>
      <c r="BW26" s="160"/>
      <c r="BX26" s="159" t="str">
        <f t="shared" si="248"/>
        <v>Atlanta, Georgia</v>
      </c>
      <c r="BY26" s="160"/>
      <c r="BZ26" s="159" t="str">
        <f t="shared" si="249"/>
        <v>Kansas City, Missouri</v>
      </c>
      <c r="CA26" s="160"/>
      <c r="CB26" s="159" t="str">
        <f t="shared" si="250"/>
        <v>Colorado Springs, Colorado</v>
      </c>
      <c r="CC26" s="160"/>
      <c r="CD26" s="159" t="str">
        <f t="shared" si="251"/>
        <v>Omaha, Nebraska</v>
      </c>
      <c r="CE26" s="160"/>
      <c r="CF26" s="159" t="str">
        <f t="shared" si="252"/>
        <v>Raleigh, North Carolina</v>
      </c>
      <c r="CG26" s="160"/>
      <c r="CH26" s="159" t="str">
        <f t="shared" si="253"/>
        <v>Miami, Florida</v>
      </c>
      <c r="CI26" s="160"/>
      <c r="CJ26" s="159" t="str">
        <f t="shared" si="254"/>
        <v>Long Beach, California</v>
      </c>
      <c r="CK26" s="160"/>
      <c r="CL26" s="159" t="str">
        <f t="shared" si="255"/>
        <v>Virginia Beach, Virginia</v>
      </c>
      <c r="CM26" s="160"/>
      <c r="CN26" s="159" t="str">
        <f t="shared" si="256"/>
        <v>Oakland, California</v>
      </c>
      <c r="CO26" s="160"/>
      <c r="CP26" s="159" t="str">
        <f t="shared" si="257"/>
        <v>Minneapolis, Minnesota</v>
      </c>
      <c r="CQ26" s="160"/>
      <c r="CR26" s="159" t="str">
        <f t="shared" si="258"/>
        <v>Tulsa, Oklahoma</v>
      </c>
      <c r="CS26" s="160"/>
      <c r="CT26" s="159" t="str">
        <f t="shared" si="259"/>
        <v>Tampa, Florida</v>
      </c>
      <c r="CU26" s="160"/>
      <c r="CV26" s="159" t="str">
        <f t="shared" si="260"/>
        <v>Arlington, Texas</v>
      </c>
      <c r="CW26" s="160"/>
      <c r="CX26" s="159" t="str">
        <f t="shared" si="261"/>
        <v>New Orleans, Louisiana</v>
      </c>
      <c r="CY26" s="160"/>
      <c r="CZ26" s="159" t="str">
        <f t="shared" si="262"/>
        <v>Wichita, Kansas</v>
      </c>
      <c r="DA26" s="160"/>
      <c r="DB26" s="159" t="str">
        <f t="shared" si="263"/>
        <v>Bakersfield, California</v>
      </c>
      <c r="DC26" s="160"/>
      <c r="DD26" s="159" t="str">
        <f t="shared" si="264"/>
        <v>Cleveland, Ohio</v>
      </c>
      <c r="DE26" s="160"/>
      <c r="DF26" s="159" t="str">
        <f t="shared" si="265"/>
        <v>Aurora, Colorado</v>
      </c>
      <c r="DG26" s="160"/>
      <c r="DH26" s="159" t="str">
        <f t="shared" si="266"/>
        <v>Anaheim, California</v>
      </c>
      <c r="DI26" s="160"/>
      <c r="DJ26" s="159" t="str">
        <f t="shared" si="267"/>
        <v>Honolulu, Hawaii</v>
      </c>
      <c r="DK26" s="160"/>
      <c r="DL26" s="159" t="str">
        <f t="shared" si="268"/>
        <v>Santa Ana, California</v>
      </c>
      <c r="DM26" s="160"/>
      <c r="DN26" s="159" t="str">
        <f t="shared" si="269"/>
        <v>Riverside, California</v>
      </c>
      <c r="DO26" s="160"/>
      <c r="DP26" s="159" t="str">
        <f t="shared" si="270"/>
        <v>Corpus Christi, Texas</v>
      </c>
      <c r="DQ26" s="160"/>
      <c r="DR26" s="159" t="str">
        <f t="shared" si="271"/>
        <v>Lexington, Kentucky</v>
      </c>
      <c r="DS26" s="160"/>
      <c r="DT26" s="159" t="str">
        <f t="shared" si="272"/>
        <v>Henderson, Nevada</v>
      </c>
      <c r="DU26" s="160"/>
      <c r="DV26" s="159" t="str">
        <f t="shared" si="273"/>
        <v>Stockton, California</v>
      </c>
      <c r="DW26" s="160"/>
      <c r="DX26" s="159" t="str">
        <f t="shared" si="274"/>
        <v>Saint Paul, Minnesota</v>
      </c>
      <c r="DY26" s="160"/>
      <c r="DZ26" s="159" t="str">
        <f t="shared" si="275"/>
        <v>Cincinnati, Ohio</v>
      </c>
      <c r="EA26" s="160"/>
      <c r="EB26" s="159" t="str">
        <f t="shared" si="276"/>
        <v>St. Louis, Missouri</v>
      </c>
      <c r="EC26" s="160"/>
      <c r="ED26" s="159" t="str">
        <f t="shared" si="277"/>
        <v>Pittsburgh, Pennsylvania</v>
      </c>
      <c r="EE26" s="160"/>
      <c r="EF26" s="159" t="str">
        <f t="shared" si="278"/>
        <v>Linden, New Jersey, New Jersey</v>
      </c>
      <c r="EG26" s="160"/>
      <c r="EH26" s="159" t="str">
        <f t="shared" si="279"/>
        <v>Paulsboro, New Jersey, New Jersey</v>
      </c>
      <c r="EI26" s="160"/>
      <c r="EJ26" s="159" t="str">
        <f t="shared" si="280"/>
        <v>Artesia, New Mexico, New Mexico</v>
      </c>
      <c r="EK26" s="160"/>
      <c r="EL26" s="159" t="str">
        <f t="shared" si="281"/>
        <v>Continental Divide, New Mexico, New Mexico</v>
      </c>
      <c r="EM26" s="160"/>
      <c r="EN26" s="159" t="str">
        <f t="shared" si="282"/>
        <v>Mandan, North Dakota, North Dakota</v>
      </c>
      <c r="EO26" s="160"/>
      <c r="EP26" s="159" t="str">
        <f t="shared" si="283"/>
        <v>Dickinson, North Dakota, North Dakota</v>
      </c>
      <c r="EQ26" s="160"/>
      <c r="ER26" s="159" t="str">
        <f t="shared" si="284"/>
        <v>Lima, Ohio, Ohio</v>
      </c>
      <c r="ES26" s="160"/>
      <c r="ET26" s="159" t="str">
        <f t="shared" si="285"/>
        <v>Oregon, Ohio, Ohio</v>
      </c>
      <c r="EU26" s="160"/>
      <c r="EV26" s="159" t="str">
        <f t="shared" si="286"/>
        <v>Oregon, Ohio, Ohio</v>
      </c>
      <c r="EW26" s="160"/>
      <c r="EX26" s="159" t="str">
        <f t="shared" si="287"/>
        <v>Canton, Ohio, Ohio</v>
      </c>
      <c r="EY26" s="160"/>
      <c r="EZ26" s="159" t="str">
        <f t="shared" si="288"/>
        <v>Ponca City, Oklahoma, Oklahoma</v>
      </c>
      <c r="FA26" s="160"/>
      <c r="FB26" s="159" t="str">
        <f t="shared" si="289"/>
        <v>Ardmore, Oklahoma, Oklahoma</v>
      </c>
      <c r="FC26" s="160"/>
      <c r="FD26" s="159" t="str">
        <f t="shared" si="290"/>
        <v>Tulsa, Oklahoma, Oklahoma</v>
      </c>
      <c r="FE26" s="160"/>
      <c r="FF26" s="159" t="str">
        <f t="shared" si="291"/>
        <v>Wynnewood, Oklahoma, Oklahoma</v>
      </c>
      <c r="FG26" s="160"/>
      <c r="FH26" s="159" t="str">
        <f t="shared" si="292"/>
        <v>Tulsa, Oklahoma, Oklahoma</v>
      </c>
      <c r="FI26" s="160"/>
      <c r="FJ26" s="159" t="str">
        <f t="shared" si="293"/>
        <v>Philadelphia, Pennsylvania, Pennsylvania</v>
      </c>
      <c r="FK26" s="160"/>
      <c r="FL26" s="159" t="str">
        <f t="shared" si="294"/>
        <v>Marcus Hook, Pennsylvania, Pennsylvania</v>
      </c>
      <c r="FM26" s="160"/>
      <c r="FN26" s="159" t="str">
        <f t="shared" si="295"/>
        <v>Warren, Pennsylvania, Pennsylvania</v>
      </c>
      <c r="FO26" s="160"/>
      <c r="FP26" s="159" t="str">
        <f t="shared" si="296"/>
        <v>Bradford, Pennsylvania, Pennsylvania</v>
      </c>
      <c r="FQ26" s="160"/>
      <c r="FR26" s="159" t="str">
        <f t="shared" si="297"/>
        <v>Memphis, Tennessee, Tennessee</v>
      </c>
      <c r="FS26" s="160"/>
      <c r="FT26" s="159" t="str">
        <f t="shared" si="298"/>
        <v>Port Arthur, Texas, Texas</v>
      </c>
      <c r="FU26" s="160"/>
      <c r="FV26" s="159" t="str">
        <f t="shared" si="299"/>
        <v>Texas City, Texas, Texas</v>
      </c>
      <c r="FW26" s="160"/>
      <c r="FX26" s="159" t="str">
        <f t="shared" si="300"/>
        <v>Baytown, Texas, Texas</v>
      </c>
      <c r="FY26" s="160"/>
      <c r="FZ26" s="159" t="str">
        <f t="shared" si="301"/>
        <v>Beaumont, Texas, Texas</v>
      </c>
      <c r="GA26" s="160"/>
      <c r="GB26" s="159" t="str">
        <f t="shared" si="302"/>
        <v>Port Arthur, Texas, Texas</v>
      </c>
      <c r="GC26" s="160"/>
      <c r="GD26" s="159" t="str">
        <f t="shared" si="303"/>
        <v>Deer Park, Texas, Texas</v>
      </c>
      <c r="GE26" s="160"/>
      <c r="GF26" s="159" t="str">
        <f t="shared" si="304"/>
        <v>Corpus Christi, Texas, Texas</v>
      </c>
      <c r="GG26" s="160"/>
      <c r="GH26" s="159" t="str">
        <f t="shared" si="305"/>
        <v>Corpus Christi, Texas, Texas</v>
      </c>
      <c r="GI26" s="160"/>
      <c r="GJ26" s="159" t="str">
        <f t="shared" si="306"/>
        <v>Sweeny, Texas, Texas</v>
      </c>
      <c r="GK26" s="160"/>
      <c r="GL26" s="159" t="str">
        <f t="shared" si="307"/>
        <v>Houston, Texas, Texas</v>
      </c>
      <c r="GM26" s="160"/>
      <c r="GN26" s="159" t="str">
        <f t="shared" si="308"/>
        <v>Port Arthur, Texas, Texas</v>
      </c>
      <c r="GO26" s="160"/>
      <c r="GP26" s="159" t="str">
        <f t="shared" si="309"/>
        <v>Texas City, Texas, Texas</v>
      </c>
      <c r="GQ26" s="160"/>
      <c r="GR26" s="159" t="str">
        <f t="shared" si="310"/>
        <v>Houston, Texas, Texas</v>
      </c>
      <c r="GS26" s="160"/>
      <c r="GT26" s="159" t="str">
        <f t="shared" si="311"/>
        <v>Sunray, Texas, Texas</v>
      </c>
      <c r="GU26" s="160"/>
      <c r="GV26" s="159" t="str">
        <f t="shared" si="312"/>
        <v>Corpus Christi, Texas, Texas</v>
      </c>
      <c r="GW26" s="160"/>
      <c r="GX26" s="159" t="str">
        <f t="shared" si="313"/>
        <v>Borger, Texas, Texas</v>
      </c>
      <c r="GY26" s="160"/>
      <c r="GZ26" s="159" t="str">
        <f t="shared" si="314"/>
        <v>El Paso, Texas, Texas</v>
      </c>
      <c r="HA26" s="160"/>
      <c r="HB26" s="159" t="str">
        <f t="shared" si="315"/>
        <v>Pasadena, Texas, Texas</v>
      </c>
      <c r="HC26" s="160"/>
      <c r="HD26" s="159" t="str">
        <f t="shared" si="316"/>
        <v>Three Rivers, Texas, Texas</v>
      </c>
      <c r="HE26" s="160"/>
      <c r="HF26" s="159" t="str">
        <f t="shared" si="317"/>
        <v>Galena Park, Texas, Texas</v>
      </c>
      <c r="HG26" s="160"/>
      <c r="HH26" s="159" t="str">
        <f t="shared" si="318"/>
        <v>Tyler, Texas, Texas</v>
      </c>
      <c r="HI26" s="160"/>
      <c r="HJ26" s="159" t="str">
        <f t="shared" si="319"/>
        <v>Corpus Christi, Texas, Texas</v>
      </c>
      <c r="HK26" s="160"/>
      <c r="HL26" s="159" t="str">
        <f t="shared" si="320"/>
        <v>Big Spring, Texas, Texas</v>
      </c>
      <c r="HM26" s="160"/>
      <c r="HN26" s="159" t="str">
        <f t="shared" si="321"/>
        <v>Corpus Christi, Texas, Texas</v>
      </c>
      <c r="HO26" s="160"/>
      <c r="HP26" s="159" t="str">
        <f t="shared" si="322"/>
        <v>Corpus Christi, Texas, Texas</v>
      </c>
      <c r="HQ26" s="160"/>
      <c r="HR26" s="159" t="str">
        <f t="shared" si="323"/>
        <v>Channelview, Texas, Texas</v>
      </c>
      <c r="HS26" s="160"/>
      <c r="HT26" s="159" t="str">
        <f t="shared" si="324"/>
        <v>Houston, Texas, Texas</v>
      </c>
      <c r="HU26" s="160"/>
      <c r="HV26" s="159" t="str">
        <f t="shared" si="325"/>
        <v>San Antonio, Texas, Texas</v>
      </c>
      <c r="HW26" s="160"/>
      <c r="HX26" s="159" t="str">
        <f t="shared" si="326"/>
        <v>Nixon, Texas, Texas</v>
      </c>
      <c r="HY26" s="160"/>
      <c r="HZ26" s="159" t="str">
        <f t="shared" si="327"/>
        <v>Salt Lake City, Utah, Utah</v>
      </c>
      <c r="IA26" s="160"/>
      <c r="IB26" s="159" t="str">
        <f t="shared" si="328"/>
        <v>North Salt Lake, Utah, Utah</v>
      </c>
      <c r="IC26" s="160"/>
      <c r="ID26" s="159" t="str">
        <f t="shared" si="329"/>
        <v>Woods Cross, Utah, Utah</v>
      </c>
      <c r="IE26" s="160"/>
      <c r="IF26" s="159" t="str">
        <f t="shared" si="330"/>
        <v>North Salt Lake, Utah, Utah</v>
      </c>
      <c r="IG26" s="160"/>
      <c r="IH26" s="159" t="str">
        <f t="shared" si="331"/>
        <v>Woods Cross, Utah, Utah</v>
      </c>
      <c r="II26" s="160"/>
      <c r="IJ26" s="159" t="str">
        <f t="shared" si="332"/>
        <v>Blaine, New York, New York</v>
      </c>
      <c r="IK26" s="160"/>
      <c r="IL26" s="159" t="str">
        <f t="shared" si="333"/>
        <v>Anacortes, Washington, Washington</v>
      </c>
      <c r="IM26" s="160"/>
      <c r="IN26" s="159" t="str">
        <f t="shared" si="334"/>
        <v>Anacortes, Washington, Washington</v>
      </c>
      <c r="IO26" s="160"/>
      <c r="IP26" s="159" t="str">
        <f t="shared" si="335"/>
        <v>Ferndale, Washington, Washington</v>
      </c>
      <c r="IQ26" s="160"/>
      <c r="IR26" s="159" t="str">
        <f t="shared" si="336"/>
        <v>Tacoma, Washington, Washington</v>
      </c>
      <c r="IS26" s="160"/>
      <c r="IT26" s="159" t="str">
        <f t="shared" si="337"/>
        <v>Newell, West Virginia, West Virginia</v>
      </c>
      <c r="IU26" s="160"/>
      <c r="IV26" s="159" t="str">
        <f t="shared" si="338"/>
        <v>Superior, Wisconsin, Wisconsin</v>
      </c>
      <c r="IW26" s="160"/>
      <c r="IX26" s="159" t="str">
        <f t="shared" si="339"/>
        <v>Sinclair, Wyoming, Wyoming</v>
      </c>
      <c r="IY26" s="160"/>
      <c r="IZ26" s="159" t="str">
        <f t="shared" si="340"/>
        <v>Cheyenne, Wyoming, Wyoming</v>
      </c>
      <c r="JA26" s="160"/>
      <c r="JB26" s="159" t="str">
        <f t="shared" si="341"/>
        <v>Casper, Wyoming, Wyoming</v>
      </c>
      <c r="JC26" s="160"/>
      <c r="JD26" s="159" t="str">
        <f t="shared" si="342"/>
        <v>Newcastle, Wyoming, Wyoming</v>
      </c>
      <c r="JE26" s="160"/>
      <c r="JF26" s="159" t="str">
        <f t="shared" si="343"/>
        <v>Evanston, Wyoming, Wyoming</v>
      </c>
      <c r="JG26" s="160"/>
    </row>
    <row r="27" spans="1:267" x14ac:dyDescent="0.35">
      <c r="A27" s="155">
        <v>25</v>
      </c>
      <c r="B27" s="152" t="s">
        <v>2013</v>
      </c>
      <c r="C27" s="110" t="s">
        <v>1995</v>
      </c>
      <c r="D27" s="159" t="str">
        <f t="shared" si="212"/>
        <v>New York, New York</v>
      </c>
      <c r="E27" s="160" t="s">
        <v>2264</v>
      </c>
      <c r="F27" s="159" t="str">
        <f t="shared" si="213"/>
        <v>Los Angeles, California</v>
      </c>
      <c r="G27" s="160" t="s">
        <v>2367</v>
      </c>
      <c r="H27" s="159" t="str">
        <f t="shared" si="214"/>
        <v>Chicago, Illinois</v>
      </c>
      <c r="I27" s="160" t="s">
        <v>2456</v>
      </c>
      <c r="J27" s="159" t="str">
        <f t="shared" si="215"/>
        <v>Houston, Texas</v>
      </c>
      <c r="K27" s="160" t="s">
        <v>2422</v>
      </c>
      <c r="L27" s="159" t="str">
        <f t="shared" si="216"/>
        <v>Phoenix, Arizona</v>
      </c>
      <c r="M27" s="160" t="s">
        <v>2634</v>
      </c>
      <c r="N27" s="159" t="str">
        <f t="shared" si="217"/>
        <v>Philadelphia, Pennsylvania</v>
      </c>
      <c r="O27" s="160" t="s">
        <v>2738</v>
      </c>
      <c r="P27" s="159" t="str">
        <f t="shared" si="218"/>
        <v>San Antonio, Texas</v>
      </c>
      <c r="Q27" s="160" t="s">
        <v>2833</v>
      </c>
      <c r="R27" s="159" t="str">
        <f t="shared" si="219"/>
        <v>San Diego, California</v>
      </c>
      <c r="S27" s="160" t="s">
        <v>2368</v>
      </c>
      <c r="T27" s="159" t="str">
        <f t="shared" si="220"/>
        <v>Dallas, Texas</v>
      </c>
      <c r="U27" s="160" t="s">
        <v>2984</v>
      </c>
      <c r="V27" s="159" t="str">
        <f t="shared" si="221"/>
        <v>San Jose, California</v>
      </c>
      <c r="W27" s="160"/>
      <c r="X27" s="159" t="str">
        <f t="shared" si="222"/>
        <v>Austin, Texas</v>
      </c>
      <c r="Y27" s="160"/>
      <c r="Z27" s="159" t="str">
        <f t="shared" si="223"/>
        <v>Jacksonville, Florida</v>
      </c>
      <c r="AA27" s="160"/>
      <c r="AB27" s="159" t="str">
        <f t="shared" si="224"/>
        <v>Fort Worth, Texas</v>
      </c>
      <c r="AC27" s="160"/>
      <c r="AD27" s="159" t="str">
        <f t="shared" si="225"/>
        <v>Columbus, Ohio</v>
      </c>
      <c r="AE27" s="160"/>
      <c r="AF27" s="159" t="str">
        <f t="shared" si="226"/>
        <v>Charlotte, North Carolina</v>
      </c>
      <c r="AG27" s="160"/>
      <c r="AH27" s="159" t="str">
        <f t="shared" si="227"/>
        <v>San Francisco, California</v>
      </c>
      <c r="AI27" s="160"/>
      <c r="AJ27" s="159" t="str">
        <f t="shared" si="228"/>
        <v>Indianapolis, Indiana</v>
      </c>
      <c r="AK27" s="160"/>
      <c r="AL27" s="159" t="str">
        <f t="shared" si="229"/>
        <v>Seattle, Washington</v>
      </c>
      <c r="AM27" s="160"/>
      <c r="AN27" s="159" t="str">
        <f t="shared" si="230"/>
        <v>Denver, Colorado</v>
      </c>
      <c r="AO27" s="160"/>
      <c r="AP27" s="159" t="str">
        <f t="shared" si="231"/>
        <v>Washington, D.C., Washington, D.C.</v>
      </c>
      <c r="AQ27" s="160"/>
      <c r="AR27" s="159" t="str">
        <f t="shared" si="232"/>
        <v>Boston, Massachusetts</v>
      </c>
      <c r="AS27" s="160"/>
      <c r="AT27" s="159" t="str">
        <f t="shared" si="233"/>
        <v>El Paso, Texas</v>
      </c>
      <c r="AU27" s="160"/>
      <c r="AV27" s="159" t="str">
        <f t="shared" si="234"/>
        <v>Nashville, Tennessee</v>
      </c>
      <c r="AW27" s="160"/>
      <c r="AX27" s="159" t="str">
        <f t="shared" si="235"/>
        <v>Detroit, Michigan</v>
      </c>
      <c r="AY27" s="160"/>
      <c r="AZ27" s="159" t="str">
        <f t="shared" si="236"/>
        <v>Oklahoma City, Oklahoma</v>
      </c>
      <c r="BA27" s="160"/>
      <c r="BB27" s="159" t="str">
        <f t="shared" si="237"/>
        <v>Portland, Oregon</v>
      </c>
      <c r="BC27" s="160"/>
      <c r="BD27" s="159" t="str">
        <f t="shared" si="238"/>
        <v>Las Vegas, Nevada</v>
      </c>
      <c r="BE27" s="160"/>
      <c r="BF27" s="159" t="str">
        <f t="shared" si="239"/>
        <v>Memphis, Tennessee</v>
      </c>
      <c r="BG27" s="160"/>
      <c r="BH27" s="159" t="e">
        <f t="shared" si="240"/>
        <v>#N/A</v>
      </c>
      <c r="BI27" s="160"/>
      <c r="BJ27" s="159" t="str">
        <f t="shared" si="241"/>
        <v>Baltimore, Maryland</v>
      </c>
      <c r="BK27" s="160"/>
      <c r="BL27" s="159" t="str">
        <f t="shared" si="242"/>
        <v>Milwaukee, Wisconsin</v>
      </c>
      <c r="BM27" s="160"/>
      <c r="BN27" s="159" t="str">
        <f t="shared" si="243"/>
        <v>Albuquerque, New Mexico</v>
      </c>
      <c r="BO27" s="160"/>
      <c r="BP27" s="159" t="str">
        <f t="shared" si="244"/>
        <v>Tucson, Arizona</v>
      </c>
      <c r="BQ27" s="160"/>
      <c r="BR27" s="159" t="str">
        <f t="shared" si="245"/>
        <v>Fresno, California</v>
      </c>
      <c r="BS27" s="160"/>
      <c r="BT27" s="159" t="str">
        <f t="shared" si="246"/>
        <v>Mesa, Arizona</v>
      </c>
      <c r="BU27" s="160"/>
      <c r="BV27" s="159" t="str">
        <f t="shared" si="247"/>
        <v>Sacramento, California</v>
      </c>
      <c r="BW27" s="160"/>
      <c r="BX27" s="159" t="str">
        <f t="shared" si="248"/>
        <v>Atlanta, Georgia</v>
      </c>
      <c r="BY27" s="160"/>
      <c r="BZ27" s="159" t="str">
        <f t="shared" si="249"/>
        <v>Kansas City, Missouri</v>
      </c>
      <c r="CA27" s="160"/>
      <c r="CB27" s="159" t="str">
        <f t="shared" si="250"/>
        <v>Colorado Springs, Colorado</v>
      </c>
      <c r="CC27" s="160"/>
      <c r="CD27" s="159" t="str">
        <f t="shared" si="251"/>
        <v>Omaha, Nebraska</v>
      </c>
      <c r="CE27" s="160"/>
      <c r="CF27" s="159" t="str">
        <f t="shared" si="252"/>
        <v>Raleigh, North Carolina</v>
      </c>
      <c r="CG27" s="160"/>
      <c r="CH27" s="159" t="str">
        <f t="shared" si="253"/>
        <v>Miami, Florida</v>
      </c>
      <c r="CI27" s="160"/>
      <c r="CJ27" s="159" t="str">
        <f t="shared" si="254"/>
        <v>Long Beach, California</v>
      </c>
      <c r="CK27" s="160"/>
      <c r="CL27" s="159" t="str">
        <f t="shared" si="255"/>
        <v>Virginia Beach, Virginia</v>
      </c>
      <c r="CM27" s="160"/>
      <c r="CN27" s="159" t="str">
        <f t="shared" si="256"/>
        <v>Oakland, California</v>
      </c>
      <c r="CO27" s="160"/>
      <c r="CP27" s="159" t="str">
        <f t="shared" si="257"/>
        <v>Minneapolis, Minnesota</v>
      </c>
      <c r="CQ27" s="160"/>
      <c r="CR27" s="159" t="str">
        <f t="shared" si="258"/>
        <v>Tulsa, Oklahoma</v>
      </c>
      <c r="CS27" s="160"/>
      <c r="CT27" s="159" t="str">
        <f t="shared" si="259"/>
        <v>Tampa, Florida</v>
      </c>
      <c r="CU27" s="160"/>
      <c r="CV27" s="159" t="str">
        <f t="shared" si="260"/>
        <v>Arlington, Texas</v>
      </c>
      <c r="CW27" s="160"/>
      <c r="CX27" s="159" t="str">
        <f t="shared" si="261"/>
        <v>New Orleans, Louisiana</v>
      </c>
      <c r="CY27" s="160"/>
      <c r="CZ27" s="159" t="str">
        <f t="shared" si="262"/>
        <v>Wichita, Kansas</v>
      </c>
      <c r="DA27" s="160"/>
      <c r="DB27" s="159" t="str">
        <f t="shared" si="263"/>
        <v>Bakersfield, California</v>
      </c>
      <c r="DC27" s="160"/>
      <c r="DD27" s="159" t="str">
        <f t="shared" si="264"/>
        <v>Cleveland, Ohio</v>
      </c>
      <c r="DE27" s="160"/>
      <c r="DF27" s="159" t="str">
        <f t="shared" si="265"/>
        <v>Aurora, Colorado</v>
      </c>
      <c r="DG27" s="160"/>
      <c r="DH27" s="159" t="str">
        <f t="shared" si="266"/>
        <v>Anaheim, California</v>
      </c>
      <c r="DI27" s="160"/>
      <c r="DJ27" s="159" t="str">
        <f t="shared" si="267"/>
        <v>Honolulu, Hawaii</v>
      </c>
      <c r="DK27" s="160"/>
      <c r="DL27" s="159" t="str">
        <f t="shared" si="268"/>
        <v>Santa Ana, California</v>
      </c>
      <c r="DM27" s="160"/>
      <c r="DN27" s="159" t="str">
        <f t="shared" si="269"/>
        <v>Riverside, California</v>
      </c>
      <c r="DO27" s="160"/>
      <c r="DP27" s="159" t="str">
        <f t="shared" si="270"/>
        <v>Corpus Christi, Texas</v>
      </c>
      <c r="DQ27" s="160"/>
      <c r="DR27" s="159" t="str">
        <f t="shared" si="271"/>
        <v>Lexington, Kentucky</v>
      </c>
      <c r="DS27" s="160"/>
      <c r="DT27" s="159" t="str">
        <f t="shared" si="272"/>
        <v>Henderson, Nevada</v>
      </c>
      <c r="DU27" s="160"/>
      <c r="DV27" s="159" t="str">
        <f t="shared" si="273"/>
        <v>Stockton, California</v>
      </c>
      <c r="DW27" s="160"/>
      <c r="DX27" s="159" t="str">
        <f t="shared" si="274"/>
        <v>Saint Paul, Minnesota</v>
      </c>
      <c r="DY27" s="160"/>
      <c r="DZ27" s="159" t="str">
        <f t="shared" si="275"/>
        <v>Cincinnati, Ohio</v>
      </c>
      <c r="EA27" s="160"/>
      <c r="EB27" s="159" t="str">
        <f t="shared" si="276"/>
        <v>St. Louis, Missouri</v>
      </c>
      <c r="EC27" s="160"/>
      <c r="ED27" s="159" t="str">
        <f t="shared" si="277"/>
        <v>Pittsburgh, Pennsylvania</v>
      </c>
      <c r="EE27" s="160"/>
      <c r="EF27" s="159" t="str">
        <f t="shared" si="278"/>
        <v>Linden, New Jersey, New Jersey</v>
      </c>
      <c r="EG27" s="160"/>
      <c r="EH27" s="159" t="str">
        <f t="shared" si="279"/>
        <v>Paulsboro, New Jersey, New Jersey</v>
      </c>
      <c r="EI27" s="160"/>
      <c r="EJ27" s="159" t="str">
        <f t="shared" si="280"/>
        <v>Artesia, New Mexico, New Mexico</v>
      </c>
      <c r="EK27" s="160"/>
      <c r="EL27" s="159" t="str">
        <f t="shared" si="281"/>
        <v>Continental Divide, New Mexico, New Mexico</v>
      </c>
      <c r="EM27" s="160"/>
      <c r="EN27" s="159" t="str">
        <f t="shared" si="282"/>
        <v>Mandan, North Dakota, North Dakota</v>
      </c>
      <c r="EO27" s="160"/>
      <c r="EP27" s="159" t="str">
        <f t="shared" si="283"/>
        <v>Dickinson, North Dakota, North Dakota</v>
      </c>
      <c r="EQ27" s="160"/>
      <c r="ER27" s="159" t="str">
        <f t="shared" si="284"/>
        <v>Lima, Ohio, Ohio</v>
      </c>
      <c r="ES27" s="160"/>
      <c r="ET27" s="159" t="str">
        <f t="shared" si="285"/>
        <v>Oregon, Ohio, Ohio</v>
      </c>
      <c r="EU27" s="160"/>
      <c r="EV27" s="159" t="str">
        <f t="shared" si="286"/>
        <v>Oregon, Ohio, Ohio</v>
      </c>
      <c r="EW27" s="160"/>
      <c r="EX27" s="159" t="str">
        <f t="shared" si="287"/>
        <v>Canton, Ohio, Ohio</v>
      </c>
      <c r="EY27" s="160"/>
      <c r="EZ27" s="159" t="str">
        <f t="shared" si="288"/>
        <v>Ponca City, Oklahoma, Oklahoma</v>
      </c>
      <c r="FA27" s="160"/>
      <c r="FB27" s="159" t="str">
        <f t="shared" si="289"/>
        <v>Ardmore, Oklahoma, Oklahoma</v>
      </c>
      <c r="FC27" s="160"/>
      <c r="FD27" s="159" t="str">
        <f t="shared" si="290"/>
        <v>Tulsa, Oklahoma, Oklahoma</v>
      </c>
      <c r="FE27" s="160"/>
      <c r="FF27" s="159" t="str">
        <f t="shared" si="291"/>
        <v>Wynnewood, Oklahoma, Oklahoma</v>
      </c>
      <c r="FG27" s="160"/>
      <c r="FH27" s="159" t="str">
        <f t="shared" si="292"/>
        <v>Tulsa, Oklahoma, Oklahoma</v>
      </c>
      <c r="FI27" s="160"/>
      <c r="FJ27" s="159" t="str">
        <f t="shared" si="293"/>
        <v>Philadelphia, Pennsylvania, Pennsylvania</v>
      </c>
      <c r="FK27" s="160"/>
      <c r="FL27" s="159" t="str">
        <f t="shared" si="294"/>
        <v>Marcus Hook, Pennsylvania, Pennsylvania</v>
      </c>
      <c r="FM27" s="160"/>
      <c r="FN27" s="159" t="str">
        <f t="shared" si="295"/>
        <v>Warren, Pennsylvania, Pennsylvania</v>
      </c>
      <c r="FO27" s="160"/>
      <c r="FP27" s="159" t="str">
        <f t="shared" si="296"/>
        <v>Bradford, Pennsylvania, Pennsylvania</v>
      </c>
      <c r="FQ27" s="160"/>
      <c r="FR27" s="159" t="str">
        <f t="shared" si="297"/>
        <v>Memphis, Tennessee, Tennessee</v>
      </c>
      <c r="FS27" s="160"/>
      <c r="FT27" s="159" t="str">
        <f t="shared" si="298"/>
        <v>Port Arthur, Texas, Texas</v>
      </c>
      <c r="FU27" s="160"/>
      <c r="FV27" s="159" t="str">
        <f t="shared" si="299"/>
        <v>Texas City, Texas, Texas</v>
      </c>
      <c r="FW27" s="160"/>
      <c r="FX27" s="159" t="str">
        <f t="shared" si="300"/>
        <v>Baytown, Texas, Texas</v>
      </c>
      <c r="FY27" s="160"/>
      <c r="FZ27" s="159" t="str">
        <f t="shared" si="301"/>
        <v>Beaumont, Texas, Texas</v>
      </c>
      <c r="GA27" s="160"/>
      <c r="GB27" s="159" t="str">
        <f t="shared" si="302"/>
        <v>Port Arthur, Texas, Texas</v>
      </c>
      <c r="GC27" s="160"/>
      <c r="GD27" s="159" t="str">
        <f t="shared" si="303"/>
        <v>Deer Park, Texas, Texas</v>
      </c>
      <c r="GE27" s="160"/>
      <c r="GF27" s="159" t="str">
        <f t="shared" si="304"/>
        <v>Corpus Christi, Texas, Texas</v>
      </c>
      <c r="GG27" s="160"/>
      <c r="GH27" s="159" t="str">
        <f t="shared" si="305"/>
        <v>Corpus Christi, Texas, Texas</v>
      </c>
      <c r="GI27" s="160"/>
      <c r="GJ27" s="159" t="str">
        <f t="shared" si="306"/>
        <v>Sweeny, Texas, Texas</v>
      </c>
      <c r="GK27" s="160"/>
      <c r="GL27" s="159" t="str">
        <f t="shared" si="307"/>
        <v>Houston, Texas, Texas</v>
      </c>
      <c r="GM27" s="160"/>
      <c r="GN27" s="159" t="str">
        <f t="shared" si="308"/>
        <v>Port Arthur, Texas, Texas</v>
      </c>
      <c r="GO27" s="160"/>
      <c r="GP27" s="159" t="str">
        <f t="shared" si="309"/>
        <v>Texas City, Texas, Texas</v>
      </c>
      <c r="GQ27" s="160"/>
      <c r="GR27" s="159" t="str">
        <f t="shared" si="310"/>
        <v>Houston, Texas, Texas</v>
      </c>
      <c r="GS27" s="160"/>
      <c r="GT27" s="159" t="str">
        <f t="shared" si="311"/>
        <v>Sunray, Texas, Texas</v>
      </c>
      <c r="GU27" s="160"/>
      <c r="GV27" s="159" t="str">
        <f t="shared" si="312"/>
        <v>Corpus Christi, Texas, Texas</v>
      </c>
      <c r="GW27" s="160"/>
      <c r="GX27" s="159" t="str">
        <f t="shared" si="313"/>
        <v>Borger, Texas, Texas</v>
      </c>
      <c r="GY27" s="160"/>
      <c r="GZ27" s="159" t="str">
        <f t="shared" si="314"/>
        <v>El Paso, Texas, Texas</v>
      </c>
      <c r="HA27" s="160"/>
      <c r="HB27" s="159" t="str">
        <f t="shared" si="315"/>
        <v>Pasadena, Texas, Texas</v>
      </c>
      <c r="HC27" s="160"/>
      <c r="HD27" s="159" t="str">
        <f t="shared" si="316"/>
        <v>Three Rivers, Texas, Texas</v>
      </c>
      <c r="HE27" s="160"/>
      <c r="HF27" s="159" t="str">
        <f t="shared" si="317"/>
        <v>Galena Park, Texas, Texas</v>
      </c>
      <c r="HG27" s="160"/>
      <c r="HH27" s="159" t="str">
        <f t="shared" si="318"/>
        <v>Tyler, Texas, Texas</v>
      </c>
      <c r="HI27" s="160"/>
      <c r="HJ27" s="159" t="str">
        <f t="shared" si="319"/>
        <v>Corpus Christi, Texas, Texas</v>
      </c>
      <c r="HK27" s="160"/>
      <c r="HL27" s="159" t="str">
        <f t="shared" si="320"/>
        <v>Big Spring, Texas, Texas</v>
      </c>
      <c r="HM27" s="160"/>
      <c r="HN27" s="159" t="str">
        <f t="shared" si="321"/>
        <v>Corpus Christi, Texas, Texas</v>
      </c>
      <c r="HO27" s="160"/>
      <c r="HP27" s="159" t="str">
        <f t="shared" si="322"/>
        <v>Corpus Christi, Texas, Texas</v>
      </c>
      <c r="HQ27" s="160"/>
      <c r="HR27" s="159" t="str">
        <f t="shared" si="323"/>
        <v>Channelview, Texas, Texas</v>
      </c>
      <c r="HS27" s="160"/>
      <c r="HT27" s="159" t="str">
        <f t="shared" si="324"/>
        <v>Houston, Texas, Texas</v>
      </c>
      <c r="HU27" s="160"/>
      <c r="HV27" s="159" t="str">
        <f t="shared" si="325"/>
        <v>San Antonio, Texas, Texas</v>
      </c>
      <c r="HW27" s="160"/>
      <c r="HX27" s="159" t="str">
        <f t="shared" si="326"/>
        <v>Nixon, Texas, Texas</v>
      </c>
      <c r="HY27" s="160"/>
      <c r="HZ27" s="159" t="str">
        <f t="shared" si="327"/>
        <v>Salt Lake City, Utah, Utah</v>
      </c>
      <c r="IA27" s="160"/>
      <c r="IB27" s="159" t="str">
        <f t="shared" si="328"/>
        <v>North Salt Lake, Utah, Utah</v>
      </c>
      <c r="IC27" s="160"/>
      <c r="ID27" s="159" t="str">
        <f t="shared" si="329"/>
        <v>Woods Cross, Utah, Utah</v>
      </c>
      <c r="IE27" s="160"/>
      <c r="IF27" s="159" t="str">
        <f t="shared" si="330"/>
        <v>North Salt Lake, Utah, Utah</v>
      </c>
      <c r="IG27" s="160"/>
      <c r="IH27" s="159" t="str">
        <f t="shared" si="331"/>
        <v>Woods Cross, Utah, Utah</v>
      </c>
      <c r="II27" s="160"/>
      <c r="IJ27" s="159" t="str">
        <f t="shared" si="332"/>
        <v>Blaine, New York, New York</v>
      </c>
      <c r="IK27" s="160"/>
      <c r="IL27" s="159" t="str">
        <f t="shared" si="333"/>
        <v>Anacortes, Washington, Washington</v>
      </c>
      <c r="IM27" s="160"/>
      <c r="IN27" s="159" t="str">
        <f t="shared" si="334"/>
        <v>Anacortes, Washington, Washington</v>
      </c>
      <c r="IO27" s="160"/>
      <c r="IP27" s="159" t="str">
        <f t="shared" si="335"/>
        <v>Ferndale, Washington, Washington</v>
      </c>
      <c r="IQ27" s="160"/>
      <c r="IR27" s="159" t="str">
        <f t="shared" si="336"/>
        <v>Tacoma, Washington, Washington</v>
      </c>
      <c r="IS27" s="160"/>
      <c r="IT27" s="159" t="str">
        <f t="shared" si="337"/>
        <v>Newell, West Virginia, West Virginia</v>
      </c>
      <c r="IU27" s="160"/>
      <c r="IV27" s="159" t="str">
        <f t="shared" si="338"/>
        <v>Superior, Wisconsin, Wisconsin</v>
      </c>
      <c r="IW27" s="160"/>
      <c r="IX27" s="159" t="str">
        <f t="shared" si="339"/>
        <v>Sinclair, Wyoming, Wyoming</v>
      </c>
      <c r="IY27" s="160"/>
      <c r="IZ27" s="159" t="str">
        <f t="shared" si="340"/>
        <v>Cheyenne, Wyoming, Wyoming</v>
      </c>
      <c r="JA27" s="160"/>
      <c r="JB27" s="159" t="str">
        <f t="shared" si="341"/>
        <v>Casper, Wyoming, Wyoming</v>
      </c>
      <c r="JC27" s="160"/>
      <c r="JD27" s="159" t="str">
        <f t="shared" si="342"/>
        <v>Newcastle, Wyoming, Wyoming</v>
      </c>
      <c r="JE27" s="160"/>
      <c r="JF27" s="159" t="str">
        <f t="shared" si="343"/>
        <v>Evanston, Wyoming, Wyoming</v>
      </c>
      <c r="JG27" s="160"/>
    </row>
    <row r="28" spans="1:267" x14ac:dyDescent="0.35">
      <c r="A28" s="155">
        <v>26</v>
      </c>
      <c r="B28" s="152" t="s">
        <v>2176</v>
      </c>
      <c r="C28" s="110" t="s">
        <v>1996</v>
      </c>
      <c r="D28" s="159" t="str">
        <f t="shared" si="212"/>
        <v>New York, New York</v>
      </c>
      <c r="E28" s="160" t="s">
        <v>2273</v>
      </c>
      <c r="F28" s="159" t="str">
        <f t="shared" si="213"/>
        <v>Los Angeles, California</v>
      </c>
      <c r="G28" s="160" t="s">
        <v>2371</v>
      </c>
      <c r="H28" s="159" t="str">
        <f t="shared" si="214"/>
        <v>Chicago, Illinois</v>
      </c>
      <c r="I28" s="160" t="s">
        <v>2464</v>
      </c>
      <c r="J28" s="159" t="str">
        <f t="shared" si="215"/>
        <v>Houston, Texas</v>
      </c>
      <c r="K28" s="160" t="s">
        <v>2551</v>
      </c>
      <c r="L28" s="159" t="str">
        <f t="shared" si="216"/>
        <v>Phoenix, Arizona</v>
      </c>
      <c r="M28" s="160" t="s">
        <v>2638</v>
      </c>
      <c r="N28" s="159" t="str">
        <f t="shared" si="217"/>
        <v>Philadelphia, Pennsylvania</v>
      </c>
      <c r="O28" s="160" t="s">
        <v>2550</v>
      </c>
      <c r="P28" s="159" t="str">
        <f t="shared" si="218"/>
        <v>San Antonio, Texas</v>
      </c>
      <c r="Q28" s="160" t="s">
        <v>2837</v>
      </c>
      <c r="R28" s="159" t="str">
        <f t="shared" si="219"/>
        <v>San Diego, California</v>
      </c>
      <c r="S28" s="160" t="s">
        <v>2918</v>
      </c>
      <c r="T28" s="159" t="str">
        <f t="shared" si="220"/>
        <v>Dallas, Texas</v>
      </c>
      <c r="U28" s="160" t="s">
        <v>2985</v>
      </c>
      <c r="V28" s="159" t="str">
        <f t="shared" si="221"/>
        <v>San Jose, California</v>
      </c>
      <c r="W28" s="160"/>
      <c r="X28" s="159" t="str">
        <f t="shared" si="222"/>
        <v>Austin, Texas</v>
      </c>
      <c r="Y28" s="160"/>
      <c r="Z28" s="159" t="str">
        <f t="shared" si="223"/>
        <v>Jacksonville, Florida</v>
      </c>
      <c r="AA28" s="160"/>
      <c r="AB28" s="159" t="str">
        <f t="shared" si="224"/>
        <v>Fort Worth, Texas</v>
      </c>
      <c r="AC28" s="160"/>
      <c r="AD28" s="159" t="str">
        <f t="shared" si="225"/>
        <v>Columbus, Ohio</v>
      </c>
      <c r="AE28" s="160"/>
      <c r="AF28" s="159" t="str">
        <f t="shared" si="226"/>
        <v>Charlotte, North Carolina</v>
      </c>
      <c r="AG28" s="160"/>
      <c r="AH28" s="159" t="str">
        <f t="shared" si="227"/>
        <v>San Francisco, California</v>
      </c>
      <c r="AI28" s="160"/>
      <c r="AJ28" s="159" t="str">
        <f t="shared" si="228"/>
        <v>Indianapolis, Indiana</v>
      </c>
      <c r="AK28" s="160"/>
      <c r="AL28" s="159" t="str">
        <f t="shared" si="229"/>
        <v>Seattle, Washington</v>
      </c>
      <c r="AM28" s="160"/>
      <c r="AN28" s="159" t="str">
        <f t="shared" si="230"/>
        <v>Denver, Colorado</v>
      </c>
      <c r="AO28" s="160"/>
      <c r="AP28" s="159" t="str">
        <f t="shared" si="231"/>
        <v>Washington, D.C., Washington, D.C.</v>
      </c>
      <c r="AQ28" s="160"/>
      <c r="AR28" s="159" t="str">
        <f t="shared" si="232"/>
        <v>Boston, Massachusetts</v>
      </c>
      <c r="AS28" s="160"/>
      <c r="AT28" s="159" t="str">
        <f t="shared" si="233"/>
        <v>El Paso, Texas</v>
      </c>
      <c r="AU28" s="160"/>
      <c r="AV28" s="159" t="str">
        <f t="shared" si="234"/>
        <v>Nashville, Tennessee</v>
      </c>
      <c r="AW28" s="160"/>
      <c r="AX28" s="159" t="str">
        <f t="shared" si="235"/>
        <v>Detroit, Michigan</v>
      </c>
      <c r="AY28" s="160"/>
      <c r="AZ28" s="159" t="str">
        <f t="shared" si="236"/>
        <v>Oklahoma City, Oklahoma</v>
      </c>
      <c r="BA28" s="160"/>
      <c r="BB28" s="159" t="str">
        <f t="shared" si="237"/>
        <v>Portland, Oregon</v>
      </c>
      <c r="BC28" s="160"/>
      <c r="BD28" s="159" t="str">
        <f t="shared" si="238"/>
        <v>Las Vegas, Nevada</v>
      </c>
      <c r="BE28" s="160"/>
      <c r="BF28" s="159" t="str">
        <f t="shared" si="239"/>
        <v>Memphis, Tennessee</v>
      </c>
      <c r="BG28" s="160"/>
      <c r="BH28" s="159" t="e">
        <f t="shared" si="240"/>
        <v>#N/A</v>
      </c>
      <c r="BI28" s="160"/>
      <c r="BJ28" s="159" t="str">
        <f t="shared" si="241"/>
        <v>Baltimore, Maryland</v>
      </c>
      <c r="BK28" s="160"/>
      <c r="BL28" s="159" t="str">
        <f t="shared" si="242"/>
        <v>Milwaukee, Wisconsin</v>
      </c>
      <c r="BM28" s="160"/>
      <c r="BN28" s="159" t="str">
        <f t="shared" si="243"/>
        <v>Albuquerque, New Mexico</v>
      </c>
      <c r="BO28" s="160"/>
      <c r="BP28" s="159" t="str">
        <f t="shared" si="244"/>
        <v>Tucson, Arizona</v>
      </c>
      <c r="BQ28" s="160"/>
      <c r="BR28" s="159" t="str">
        <f t="shared" si="245"/>
        <v>Fresno, California</v>
      </c>
      <c r="BS28" s="160"/>
      <c r="BT28" s="159" t="str">
        <f t="shared" si="246"/>
        <v>Mesa, Arizona</v>
      </c>
      <c r="BU28" s="160"/>
      <c r="BV28" s="159" t="str">
        <f t="shared" si="247"/>
        <v>Sacramento, California</v>
      </c>
      <c r="BW28" s="160"/>
      <c r="BX28" s="159" t="str">
        <f t="shared" si="248"/>
        <v>Atlanta, Georgia</v>
      </c>
      <c r="BY28" s="160"/>
      <c r="BZ28" s="159" t="str">
        <f t="shared" si="249"/>
        <v>Kansas City, Missouri</v>
      </c>
      <c r="CA28" s="160"/>
      <c r="CB28" s="159" t="str">
        <f t="shared" si="250"/>
        <v>Colorado Springs, Colorado</v>
      </c>
      <c r="CC28" s="160"/>
      <c r="CD28" s="159" t="str">
        <f t="shared" si="251"/>
        <v>Omaha, Nebraska</v>
      </c>
      <c r="CE28" s="160"/>
      <c r="CF28" s="159" t="str">
        <f t="shared" si="252"/>
        <v>Raleigh, North Carolina</v>
      </c>
      <c r="CG28" s="160"/>
      <c r="CH28" s="159" t="str">
        <f t="shared" si="253"/>
        <v>Miami, Florida</v>
      </c>
      <c r="CI28" s="160"/>
      <c r="CJ28" s="159" t="str">
        <f t="shared" si="254"/>
        <v>Long Beach, California</v>
      </c>
      <c r="CK28" s="160"/>
      <c r="CL28" s="159" t="str">
        <f t="shared" si="255"/>
        <v>Virginia Beach, Virginia</v>
      </c>
      <c r="CM28" s="160"/>
      <c r="CN28" s="159" t="str">
        <f t="shared" si="256"/>
        <v>Oakland, California</v>
      </c>
      <c r="CO28" s="160"/>
      <c r="CP28" s="159" t="str">
        <f t="shared" si="257"/>
        <v>Minneapolis, Minnesota</v>
      </c>
      <c r="CQ28" s="160"/>
      <c r="CR28" s="159" t="str">
        <f t="shared" si="258"/>
        <v>Tulsa, Oklahoma</v>
      </c>
      <c r="CS28" s="160"/>
      <c r="CT28" s="159" t="str">
        <f t="shared" si="259"/>
        <v>Tampa, Florida</v>
      </c>
      <c r="CU28" s="160"/>
      <c r="CV28" s="159" t="str">
        <f t="shared" si="260"/>
        <v>Arlington, Texas</v>
      </c>
      <c r="CW28" s="160"/>
      <c r="CX28" s="159" t="str">
        <f t="shared" si="261"/>
        <v>New Orleans, Louisiana</v>
      </c>
      <c r="CY28" s="160"/>
      <c r="CZ28" s="159" t="str">
        <f t="shared" si="262"/>
        <v>Wichita, Kansas</v>
      </c>
      <c r="DA28" s="160"/>
      <c r="DB28" s="159" t="str">
        <f t="shared" si="263"/>
        <v>Bakersfield, California</v>
      </c>
      <c r="DC28" s="160"/>
      <c r="DD28" s="159" t="str">
        <f t="shared" si="264"/>
        <v>Cleveland, Ohio</v>
      </c>
      <c r="DE28" s="160"/>
      <c r="DF28" s="159" t="str">
        <f t="shared" si="265"/>
        <v>Aurora, Colorado</v>
      </c>
      <c r="DG28" s="160"/>
      <c r="DH28" s="159" t="str">
        <f t="shared" si="266"/>
        <v>Anaheim, California</v>
      </c>
      <c r="DI28" s="160"/>
      <c r="DJ28" s="159" t="str">
        <f t="shared" si="267"/>
        <v>Honolulu, Hawaii</v>
      </c>
      <c r="DK28" s="160"/>
      <c r="DL28" s="159" t="str">
        <f t="shared" si="268"/>
        <v>Santa Ana, California</v>
      </c>
      <c r="DM28" s="160"/>
      <c r="DN28" s="159" t="str">
        <f t="shared" si="269"/>
        <v>Riverside, California</v>
      </c>
      <c r="DO28" s="160"/>
      <c r="DP28" s="159" t="str">
        <f t="shared" si="270"/>
        <v>Corpus Christi, Texas</v>
      </c>
      <c r="DQ28" s="160"/>
      <c r="DR28" s="159" t="str">
        <f t="shared" si="271"/>
        <v>Lexington, Kentucky</v>
      </c>
      <c r="DS28" s="160"/>
      <c r="DT28" s="159" t="str">
        <f t="shared" si="272"/>
        <v>Henderson, Nevada</v>
      </c>
      <c r="DU28" s="160"/>
      <c r="DV28" s="159" t="str">
        <f t="shared" si="273"/>
        <v>Stockton, California</v>
      </c>
      <c r="DW28" s="160"/>
      <c r="DX28" s="159" t="str">
        <f t="shared" si="274"/>
        <v>Saint Paul, Minnesota</v>
      </c>
      <c r="DY28" s="160"/>
      <c r="DZ28" s="159" t="str">
        <f t="shared" si="275"/>
        <v>Cincinnati, Ohio</v>
      </c>
      <c r="EA28" s="160"/>
      <c r="EB28" s="159" t="str">
        <f t="shared" si="276"/>
        <v>St. Louis, Missouri</v>
      </c>
      <c r="EC28" s="160"/>
      <c r="ED28" s="159" t="str">
        <f t="shared" si="277"/>
        <v>Pittsburgh, Pennsylvania</v>
      </c>
      <c r="EE28" s="160"/>
      <c r="EF28" s="159" t="str">
        <f t="shared" si="278"/>
        <v>Linden, New Jersey, New Jersey</v>
      </c>
      <c r="EG28" s="160"/>
      <c r="EH28" s="159" t="str">
        <f t="shared" si="279"/>
        <v>Paulsboro, New Jersey, New Jersey</v>
      </c>
      <c r="EI28" s="160"/>
      <c r="EJ28" s="159" t="str">
        <f t="shared" si="280"/>
        <v>Artesia, New Mexico, New Mexico</v>
      </c>
      <c r="EK28" s="160"/>
      <c r="EL28" s="159" t="str">
        <f t="shared" si="281"/>
        <v>Continental Divide, New Mexico, New Mexico</v>
      </c>
      <c r="EM28" s="160"/>
      <c r="EN28" s="159" t="str">
        <f t="shared" si="282"/>
        <v>Mandan, North Dakota, North Dakota</v>
      </c>
      <c r="EO28" s="160"/>
      <c r="EP28" s="159" t="str">
        <f t="shared" si="283"/>
        <v>Dickinson, North Dakota, North Dakota</v>
      </c>
      <c r="EQ28" s="160"/>
      <c r="ER28" s="159" t="str">
        <f t="shared" si="284"/>
        <v>Lima, Ohio, Ohio</v>
      </c>
      <c r="ES28" s="160"/>
      <c r="ET28" s="159" t="str">
        <f t="shared" si="285"/>
        <v>Oregon, Ohio, Ohio</v>
      </c>
      <c r="EU28" s="160"/>
      <c r="EV28" s="159" t="str">
        <f t="shared" si="286"/>
        <v>Oregon, Ohio, Ohio</v>
      </c>
      <c r="EW28" s="160"/>
      <c r="EX28" s="159" t="str">
        <f t="shared" si="287"/>
        <v>Canton, Ohio, Ohio</v>
      </c>
      <c r="EY28" s="160"/>
      <c r="EZ28" s="159" t="str">
        <f t="shared" si="288"/>
        <v>Ponca City, Oklahoma, Oklahoma</v>
      </c>
      <c r="FA28" s="160"/>
      <c r="FB28" s="159" t="str">
        <f t="shared" si="289"/>
        <v>Ardmore, Oklahoma, Oklahoma</v>
      </c>
      <c r="FC28" s="160"/>
      <c r="FD28" s="159" t="str">
        <f t="shared" si="290"/>
        <v>Tulsa, Oklahoma, Oklahoma</v>
      </c>
      <c r="FE28" s="160"/>
      <c r="FF28" s="159" t="str">
        <f t="shared" si="291"/>
        <v>Wynnewood, Oklahoma, Oklahoma</v>
      </c>
      <c r="FG28" s="160"/>
      <c r="FH28" s="159" t="str">
        <f t="shared" si="292"/>
        <v>Tulsa, Oklahoma, Oklahoma</v>
      </c>
      <c r="FI28" s="160"/>
      <c r="FJ28" s="159" t="str">
        <f t="shared" si="293"/>
        <v>Philadelphia, Pennsylvania, Pennsylvania</v>
      </c>
      <c r="FK28" s="160"/>
      <c r="FL28" s="159" t="str">
        <f t="shared" si="294"/>
        <v>Marcus Hook, Pennsylvania, Pennsylvania</v>
      </c>
      <c r="FM28" s="160"/>
      <c r="FN28" s="159" t="str">
        <f t="shared" si="295"/>
        <v>Warren, Pennsylvania, Pennsylvania</v>
      </c>
      <c r="FO28" s="160"/>
      <c r="FP28" s="159" t="str">
        <f t="shared" si="296"/>
        <v>Bradford, Pennsylvania, Pennsylvania</v>
      </c>
      <c r="FQ28" s="160"/>
      <c r="FR28" s="159" t="str">
        <f t="shared" si="297"/>
        <v>Memphis, Tennessee, Tennessee</v>
      </c>
      <c r="FS28" s="160"/>
      <c r="FT28" s="159" t="str">
        <f t="shared" si="298"/>
        <v>Port Arthur, Texas, Texas</v>
      </c>
      <c r="FU28" s="160"/>
      <c r="FV28" s="159" t="str">
        <f t="shared" si="299"/>
        <v>Texas City, Texas, Texas</v>
      </c>
      <c r="FW28" s="160"/>
      <c r="FX28" s="159" t="str">
        <f t="shared" si="300"/>
        <v>Baytown, Texas, Texas</v>
      </c>
      <c r="FY28" s="160"/>
      <c r="FZ28" s="159" t="str">
        <f t="shared" si="301"/>
        <v>Beaumont, Texas, Texas</v>
      </c>
      <c r="GA28" s="160"/>
      <c r="GB28" s="159" t="str">
        <f t="shared" si="302"/>
        <v>Port Arthur, Texas, Texas</v>
      </c>
      <c r="GC28" s="160"/>
      <c r="GD28" s="159" t="str">
        <f t="shared" si="303"/>
        <v>Deer Park, Texas, Texas</v>
      </c>
      <c r="GE28" s="160"/>
      <c r="GF28" s="159" t="str">
        <f t="shared" si="304"/>
        <v>Corpus Christi, Texas, Texas</v>
      </c>
      <c r="GG28" s="160"/>
      <c r="GH28" s="159" t="str">
        <f t="shared" si="305"/>
        <v>Corpus Christi, Texas, Texas</v>
      </c>
      <c r="GI28" s="160"/>
      <c r="GJ28" s="159" t="str">
        <f t="shared" si="306"/>
        <v>Sweeny, Texas, Texas</v>
      </c>
      <c r="GK28" s="160"/>
      <c r="GL28" s="159" t="str">
        <f t="shared" si="307"/>
        <v>Houston, Texas, Texas</v>
      </c>
      <c r="GM28" s="160"/>
      <c r="GN28" s="159" t="str">
        <f t="shared" si="308"/>
        <v>Port Arthur, Texas, Texas</v>
      </c>
      <c r="GO28" s="160"/>
      <c r="GP28" s="159" t="str">
        <f t="shared" si="309"/>
        <v>Texas City, Texas, Texas</v>
      </c>
      <c r="GQ28" s="160"/>
      <c r="GR28" s="159" t="str">
        <f t="shared" si="310"/>
        <v>Houston, Texas, Texas</v>
      </c>
      <c r="GS28" s="160"/>
      <c r="GT28" s="159" t="str">
        <f t="shared" si="311"/>
        <v>Sunray, Texas, Texas</v>
      </c>
      <c r="GU28" s="160"/>
      <c r="GV28" s="159" t="str">
        <f t="shared" si="312"/>
        <v>Corpus Christi, Texas, Texas</v>
      </c>
      <c r="GW28" s="160"/>
      <c r="GX28" s="159" t="str">
        <f t="shared" si="313"/>
        <v>Borger, Texas, Texas</v>
      </c>
      <c r="GY28" s="160"/>
      <c r="GZ28" s="159" t="str">
        <f t="shared" si="314"/>
        <v>El Paso, Texas, Texas</v>
      </c>
      <c r="HA28" s="160"/>
      <c r="HB28" s="159" t="str">
        <f t="shared" si="315"/>
        <v>Pasadena, Texas, Texas</v>
      </c>
      <c r="HC28" s="160"/>
      <c r="HD28" s="159" t="str">
        <f t="shared" si="316"/>
        <v>Three Rivers, Texas, Texas</v>
      </c>
      <c r="HE28" s="160"/>
      <c r="HF28" s="159" t="str">
        <f t="shared" si="317"/>
        <v>Galena Park, Texas, Texas</v>
      </c>
      <c r="HG28" s="160"/>
      <c r="HH28" s="159" t="str">
        <f t="shared" si="318"/>
        <v>Tyler, Texas, Texas</v>
      </c>
      <c r="HI28" s="160"/>
      <c r="HJ28" s="159" t="str">
        <f t="shared" si="319"/>
        <v>Corpus Christi, Texas, Texas</v>
      </c>
      <c r="HK28" s="160"/>
      <c r="HL28" s="159" t="str">
        <f t="shared" si="320"/>
        <v>Big Spring, Texas, Texas</v>
      </c>
      <c r="HM28" s="160"/>
      <c r="HN28" s="159" t="str">
        <f t="shared" si="321"/>
        <v>Corpus Christi, Texas, Texas</v>
      </c>
      <c r="HO28" s="160"/>
      <c r="HP28" s="159" t="str">
        <f t="shared" si="322"/>
        <v>Corpus Christi, Texas, Texas</v>
      </c>
      <c r="HQ28" s="160"/>
      <c r="HR28" s="159" t="str">
        <f t="shared" si="323"/>
        <v>Channelview, Texas, Texas</v>
      </c>
      <c r="HS28" s="160"/>
      <c r="HT28" s="159" t="str">
        <f t="shared" si="324"/>
        <v>Houston, Texas, Texas</v>
      </c>
      <c r="HU28" s="160"/>
      <c r="HV28" s="159" t="str">
        <f t="shared" si="325"/>
        <v>San Antonio, Texas, Texas</v>
      </c>
      <c r="HW28" s="160"/>
      <c r="HX28" s="159" t="str">
        <f t="shared" si="326"/>
        <v>Nixon, Texas, Texas</v>
      </c>
      <c r="HY28" s="160"/>
      <c r="HZ28" s="159" t="str">
        <f t="shared" si="327"/>
        <v>Salt Lake City, Utah, Utah</v>
      </c>
      <c r="IA28" s="160"/>
      <c r="IB28" s="159" t="str">
        <f t="shared" si="328"/>
        <v>North Salt Lake, Utah, Utah</v>
      </c>
      <c r="IC28" s="160"/>
      <c r="ID28" s="159" t="str">
        <f t="shared" si="329"/>
        <v>Woods Cross, Utah, Utah</v>
      </c>
      <c r="IE28" s="160"/>
      <c r="IF28" s="159" t="str">
        <f t="shared" si="330"/>
        <v>North Salt Lake, Utah, Utah</v>
      </c>
      <c r="IG28" s="160"/>
      <c r="IH28" s="159" t="str">
        <f t="shared" si="331"/>
        <v>Woods Cross, Utah, Utah</v>
      </c>
      <c r="II28" s="160"/>
      <c r="IJ28" s="159" t="str">
        <f t="shared" si="332"/>
        <v>Blaine, New York, New York</v>
      </c>
      <c r="IK28" s="160"/>
      <c r="IL28" s="159" t="str">
        <f t="shared" si="333"/>
        <v>Anacortes, Washington, Washington</v>
      </c>
      <c r="IM28" s="160"/>
      <c r="IN28" s="159" t="str">
        <f t="shared" si="334"/>
        <v>Anacortes, Washington, Washington</v>
      </c>
      <c r="IO28" s="160"/>
      <c r="IP28" s="159" t="str">
        <f t="shared" si="335"/>
        <v>Ferndale, Washington, Washington</v>
      </c>
      <c r="IQ28" s="160"/>
      <c r="IR28" s="159" t="str">
        <f t="shared" si="336"/>
        <v>Tacoma, Washington, Washington</v>
      </c>
      <c r="IS28" s="160"/>
      <c r="IT28" s="159" t="str">
        <f t="shared" si="337"/>
        <v>Newell, West Virginia, West Virginia</v>
      </c>
      <c r="IU28" s="160"/>
      <c r="IV28" s="159" t="str">
        <f t="shared" si="338"/>
        <v>Superior, Wisconsin, Wisconsin</v>
      </c>
      <c r="IW28" s="160"/>
      <c r="IX28" s="159" t="str">
        <f t="shared" si="339"/>
        <v>Sinclair, Wyoming, Wyoming</v>
      </c>
      <c r="IY28" s="160"/>
      <c r="IZ28" s="159" t="str">
        <f t="shared" si="340"/>
        <v>Cheyenne, Wyoming, Wyoming</v>
      </c>
      <c r="JA28" s="160"/>
      <c r="JB28" s="159" t="str">
        <f t="shared" si="341"/>
        <v>Casper, Wyoming, Wyoming</v>
      </c>
      <c r="JC28" s="160"/>
      <c r="JD28" s="159" t="str">
        <f t="shared" si="342"/>
        <v>Newcastle, Wyoming, Wyoming</v>
      </c>
      <c r="JE28" s="160"/>
      <c r="JF28" s="159" t="str">
        <f t="shared" si="343"/>
        <v>Evanston, Wyoming, Wyoming</v>
      </c>
      <c r="JG28" s="160"/>
    </row>
    <row r="29" spans="1:267" x14ac:dyDescent="0.35">
      <c r="A29" s="155">
        <v>27</v>
      </c>
      <c r="B29" s="152" t="s">
        <v>2176</v>
      </c>
      <c r="C29" s="110" t="s">
        <v>1997</v>
      </c>
      <c r="D29" s="159" t="str">
        <f t="shared" si="212"/>
        <v>New York, New York</v>
      </c>
      <c r="E29" s="160" t="s">
        <v>2273</v>
      </c>
      <c r="F29" s="159" t="str">
        <f t="shared" si="213"/>
        <v>Los Angeles, California</v>
      </c>
      <c r="G29" s="160" t="s">
        <v>2371</v>
      </c>
      <c r="H29" s="159" t="str">
        <f t="shared" si="214"/>
        <v>Chicago, Illinois</v>
      </c>
      <c r="I29" s="160" t="s">
        <v>2464</v>
      </c>
      <c r="J29" s="159" t="str">
        <f t="shared" si="215"/>
        <v>Houston, Texas</v>
      </c>
      <c r="K29" s="160" t="s">
        <v>2551</v>
      </c>
      <c r="L29" s="159" t="str">
        <f t="shared" si="216"/>
        <v>Phoenix, Arizona</v>
      </c>
      <c r="M29" s="160" t="s">
        <v>2638</v>
      </c>
      <c r="N29" s="159" t="str">
        <f t="shared" si="217"/>
        <v>Philadelphia, Pennsylvania</v>
      </c>
      <c r="O29" s="160" t="s">
        <v>2550</v>
      </c>
      <c r="P29" s="159" t="str">
        <f t="shared" si="218"/>
        <v>San Antonio, Texas</v>
      </c>
      <c r="Q29" s="160" t="s">
        <v>2837</v>
      </c>
      <c r="R29" s="159" t="str">
        <f t="shared" si="219"/>
        <v>San Diego, California</v>
      </c>
      <c r="S29" s="160" t="s">
        <v>2918</v>
      </c>
      <c r="T29" s="159" t="str">
        <f t="shared" si="220"/>
        <v>Dallas, Texas</v>
      </c>
      <c r="U29" s="160" t="s">
        <v>2985</v>
      </c>
      <c r="V29" s="159" t="str">
        <f t="shared" si="221"/>
        <v>San Jose, California</v>
      </c>
      <c r="W29" s="160"/>
      <c r="X29" s="159" t="str">
        <f t="shared" si="222"/>
        <v>Austin, Texas</v>
      </c>
      <c r="Y29" s="160"/>
      <c r="Z29" s="159" t="str">
        <f t="shared" si="223"/>
        <v>Jacksonville, Florida</v>
      </c>
      <c r="AA29" s="160"/>
      <c r="AB29" s="159" t="str">
        <f t="shared" si="224"/>
        <v>Fort Worth, Texas</v>
      </c>
      <c r="AC29" s="160"/>
      <c r="AD29" s="159" t="str">
        <f t="shared" si="225"/>
        <v>Columbus, Ohio</v>
      </c>
      <c r="AE29" s="160"/>
      <c r="AF29" s="159" t="str">
        <f t="shared" si="226"/>
        <v>Charlotte, North Carolina</v>
      </c>
      <c r="AG29" s="160"/>
      <c r="AH29" s="159" t="str">
        <f t="shared" si="227"/>
        <v>San Francisco, California</v>
      </c>
      <c r="AI29" s="160"/>
      <c r="AJ29" s="159" t="str">
        <f t="shared" si="228"/>
        <v>Indianapolis, Indiana</v>
      </c>
      <c r="AK29" s="160"/>
      <c r="AL29" s="159" t="str">
        <f t="shared" si="229"/>
        <v>Seattle, Washington</v>
      </c>
      <c r="AM29" s="160"/>
      <c r="AN29" s="159" t="str">
        <f t="shared" si="230"/>
        <v>Denver, Colorado</v>
      </c>
      <c r="AO29" s="160"/>
      <c r="AP29" s="159" t="str">
        <f t="shared" si="231"/>
        <v>Washington, D.C., Washington, D.C.</v>
      </c>
      <c r="AQ29" s="160"/>
      <c r="AR29" s="159" t="str">
        <f t="shared" si="232"/>
        <v>Boston, Massachusetts</v>
      </c>
      <c r="AS29" s="160"/>
      <c r="AT29" s="159" t="str">
        <f t="shared" si="233"/>
        <v>El Paso, Texas</v>
      </c>
      <c r="AU29" s="160"/>
      <c r="AV29" s="159" t="str">
        <f t="shared" si="234"/>
        <v>Nashville, Tennessee</v>
      </c>
      <c r="AW29" s="160"/>
      <c r="AX29" s="159" t="str">
        <f t="shared" si="235"/>
        <v>Detroit, Michigan</v>
      </c>
      <c r="AY29" s="160"/>
      <c r="AZ29" s="159" t="str">
        <f t="shared" si="236"/>
        <v>Oklahoma City, Oklahoma</v>
      </c>
      <c r="BA29" s="160"/>
      <c r="BB29" s="159" t="str">
        <f t="shared" si="237"/>
        <v>Portland, Oregon</v>
      </c>
      <c r="BC29" s="160"/>
      <c r="BD29" s="159" t="str">
        <f t="shared" si="238"/>
        <v>Las Vegas, Nevada</v>
      </c>
      <c r="BE29" s="160"/>
      <c r="BF29" s="159" t="str">
        <f t="shared" si="239"/>
        <v>Memphis, Tennessee</v>
      </c>
      <c r="BG29" s="160"/>
      <c r="BH29" s="159" t="e">
        <f t="shared" si="240"/>
        <v>#N/A</v>
      </c>
      <c r="BI29" s="160"/>
      <c r="BJ29" s="159" t="str">
        <f t="shared" si="241"/>
        <v>Baltimore, Maryland</v>
      </c>
      <c r="BK29" s="160"/>
      <c r="BL29" s="159" t="str">
        <f t="shared" si="242"/>
        <v>Milwaukee, Wisconsin</v>
      </c>
      <c r="BM29" s="160"/>
      <c r="BN29" s="159" t="str">
        <f t="shared" si="243"/>
        <v>Albuquerque, New Mexico</v>
      </c>
      <c r="BO29" s="160"/>
      <c r="BP29" s="159" t="str">
        <f t="shared" si="244"/>
        <v>Tucson, Arizona</v>
      </c>
      <c r="BQ29" s="160"/>
      <c r="BR29" s="159" t="str">
        <f t="shared" si="245"/>
        <v>Fresno, California</v>
      </c>
      <c r="BS29" s="160"/>
      <c r="BT29" s="159" t="str">
        <f t="shared" si="246"/>
        <v>Mesa, Arizona</v>
      </c>
      <c r="BU29" s="160"/>
      <c r="BV29" s="159" t="str">
        <f t="shared" si="247"/>
        <v>Sacramento, California</v>
      </c>
      <c r="BW29" s="160"/>
      <c r="BX29" s="159" t="str">
        <f t="shared" si="248"/>
        <v>Atlanta, Georgia</v>
      </c>
      <c r="BY29" s="160"/>
      <c r="BZ29" s="159" t="str">
        <f t="shared" si="249"/>
        <v>Kansas City, Missouri</v>
      </c>
      <c r="CA29" s="160"/>
      <c r="CB29" s="159" t="str">
        <f t="shared" si="250"/>
        <v>Colorado Springs, Colorado</v>
      </c>
      <c r="CC29" s="160"/>
      <c r="CD29" s="159" t="str">
        <f t="shared" si="251"/>
        <v>Omaha, Nebraska</v>
      </c>
      <c r="CE29" s="160"/>
      <c r="CF29" s="159" t="str">
        <f t="shared" si="252"/>
        <v>Raleigh, North Carolina</v>
      </c>
      <c r="CG29" s="160"/>
      <c r="CH29" s="159" t="str">
        <f t="shared" si="253"/>
        <v>Miami, Florida</v>
      </c>
      <c r="CI29" s="160"/>
      <c r="CJ29" s="159" t="str">
        <f t="shared" si="254"/>
        <v>Long Beach, California</v>
      </c>
      <c r="CK29" s="160"/>
      <c r="CL29" s="159" t="str">
        <f t="shared" si="255"/>
        <v>Virginia Beach, Virginia</v>
      </c>
      <c r="CM29" s="160"/>
      <c r="CN29" s="159" t="str">
        <f t="shared" si="256"/>
        <v>Oakland, California</v>
      </c>
      <c r="CO29" s="160"/>
      <c r="CP29" s="159" t="str">
        <f t="shared" si="257"/>
        <v>Minneapolis, Minnesota</v>
      </c>
      <c r="CQ29" s="160"/>
      <c r="CR29" s="159" t="str">
        <f t="shared" si="258"/>
        <v>Tulsa, Oklahoma</v>
      </c>
      <c r="CS29" s="160"/>
      <c r="CT29" s="159" t="str">
        <f t="shared" si="259"/>
        <v>Tampa, Florida</v>
      </c>
      <c r="CU29" s="160"/>
      <c r="CV29" s="159" t="str">
        <f t="shared" si="260"/>
        <v>Arlington, Texas</v>
      </c>
      <c r="CW29" s="160"/>
      <c r="CX29" s="159" t="str">
        <f t="shared" si="261"/>
        <v>New Orleans, Louisiana</v>
      </c>
      <c r="CY29" s="160"/>
      <c r="CZ29" s="159" t="str">
        <f t="shared" si="262"/>
        <v>Wichita, Kansas</v>
      </c>
      <c r="DA29" s="160"/>
      <c r="DB29" s="159" t="str">
        <f t="shared" si="263"/>
        <v>Bakersfield, California</v>
      </c>
      <c r="DC29" s="160"/>
      <c r="DD29" s="159" t="str">
        <f t="shared" si="264"/>
        <v>Cleveland, Ohio</v>
      </c>
      <c r="DE29" s="160"/>
      <c r="DF29" s="159" t="str">
        <f t="shared" si="265"/>
        <v>Aurora, Colorado</v>
      </c>
      <c r="DG29" s="160"/>
      <c r="DH29" s="159" t="str">
        <f t="shared" si="266"/>
        <v>Anaheim, California</v>
      </c>
      <c r="DI29" s="160"/>
      <c r="DJ29" s="159" t="str">
        <f t="shared" si="267"/>
        <v>Honolulu, Hawaii</v>
      </c>
      <c r="DK29" s="160"/>
      <c r="DL29" s="159" t="str">
        <f t="shared" si="268"/>
        <v>Santa Ana, California</v>
      </c>
      <c r="DM29" s="160"/>
      <c r="DN29" s="159" t="str">
        <f t="shared" si="269"/>
        <v>Riverside, California</v>
      </c>
      <c r="DO29" s="160"/>
      <c r="DP29" s="159" t="str">
        <f t="shared" si="270"/>
        <v>Corpus Christi, Texas</v>
      </c>
      <c r="DQ29" s="160"/>
      <c r="DR29" s="159" t="str">
        <f t="shared" si="271"/>
        <v>Lexington, Kentucky</v>
      </c>
      <c r="DS29" s="160"/>
      <c r="DT29" s="159" t="str">
        <f t="shared" si="272"/>
        <v>Henderson, Nevada</v>
      </c>
      <c r="DU29" s="160"/>
      <c r="DV29" s="159" t="str">
        <f t="shared" si="273"/>
        <v>Stockton, California</v>
      </c>
      <c r="DW29" s="160"/>
      <c r="DX29" s="159" t="str">
        <f t="shared" si="274"/>
        <v>Saint Paul, Minnesota</v>
      </c>
      <c r="DY29" s="160"/>
      <c r="DZ29" s="159" t="str">
        <f t="shared" si="275"/>
        <v>Cincinnati, Ohio</v>
      </c>
      <c r="EA29" s="160"/>
      <c r="EB29" s="159" t="str">
        <f t="shared" si="276"/>
        <v>St. Louis, Missouri</v>
      </c>
      <c r="EC29" s="160"/>
      <c r="ED29" s="159" t="str">
        <f t="shared" si="277"/>
        <v>Pittsburgh, Pennsylvania</v>
      </c>
      <c r="EE29" s="160"/>
      <c r="EF29" s="159" t="str">
        <f t="shared" si="278"/>
        <v>Linden, New Jersey, New Jersey</v>
      </c>
      <c r="EG29" s="160"/>
      <c r="EH29" s="159" t="str">
        <f t="shared" si="279"/>
        <v>Paulsboro, New Jersey, New Jersey</v>
      </c>
      <c r="EI29" s="160"/>
      <c r="EJ29" s="159" t="str">
        <f t="shared" si="280"/>
        <v>Artesia, New Mexico, New Mexico</v>
      </c>
      <c r="EK29" s="160"/>
      <c r="EL29" s="159" t="str">
        <f t="shared" si="281"/>
        <v>Continental Divide, New Mexico, New Mexico</v>
      </c>
      <c r="EM29" s="160"/>
      <c r="EN29" s="159" t="str">
        <f t="shared" si="282"/>
        <v>Mandan, North Dakota, North Dakota</v>
      </c>
      <c r="EO29" s="160"/>
      <c r="EP29" s="159" t="str">
        <f t="shared" si="283"/>
        <v>Dickinson, North Dakota, North Dakota</v>
      </c>
      <c r="EQ29" s="160"/>
      <c r="ER29" s="159" t="str">
        <f t="shared" si="284"/>
        <v>Lima, Ohio, Ohio</v>
      </c>
      <c r="ES29" s="160"/>
      <c r="ET29" s="159" t="str">
        <f t="shared" si="285"/>
        <v>Oregon, Ohio, Ohio</v>
      </c>
      <c r="EU29" s="160"/>
      <c r="EV29" s="159" t="str">
        <f t="shared" si="286"/>
        <v>Oregon, Ohio, Ohio</v>
      </c>
      <c r="EW29" s="160"/>
      <c r="EX29" s="159" t="str">
        <f t="shared" si="287"/>
        <v>Canton, Ohio, Ohio</v>
      </c>
      <c r="EY29" s="160"/>
      <c r="EZ29" s="159" t="str">
        <f t="shared" si="288"/>
        <v>Ponca City, Oklahoma, Oklahoma</v>
      </c>
      <c r="FA29" s="160"/>
      <c r="FB29" s="159" t="str">
        <f t="shared" si="289"/>
        <v>Ardmore, Oklahoma, Oklahoma</v>
      </c>
      <c r="FC29" s="160"/>
      <c r="FD29" s="159" t="str">
        <f t="shared" si="290"/>
        <v>Tulsa, Oklahoma, Oklahoma</v>
      </c>
      <c r="FE29" s="160"/>
      <c r="FF29" s="159" t="str">
        <f t="shared" si="291"/>
        <v>Wynnewood, Oklahoma, Oklahoma</v>
      </c>
      <c r="FG29" s="160"/>
      <c r="FH29" s="159" t="str">
        <f t="shared" si="292"/>
        <v>Tulsa, Oklahoma, Oklahoma</v>
      </c>
      <c r="FI29" s="160"/>
      <c r="FJ29" s="159" t="str">
        <f t="shared" si="293"/>
        <v>Philadelphia, Pennsylvania, Pennsylvania</v>
      </c>
      <c r="FK29" s="160"/>
      <c r="FL29" s="159" t="str">
        <f t="shared" si="294"/>
        <v>Marcus Hook, Pennsylvania, Pennsylvania</v>
      </c>
      <c r="FM29" s="160"/>
      <c r="FN29" s="159" t="str">
        <f t="shared" si="295"/>
        <v>Warren, Pennsylvania, Pennsylvania</v>
      </c>
      <c r="FO29" s="160"/>
      <c r="FP29" s="159" t="str">
        <f t="shared" si="296"/>
        <v>Bradford, Pennsylvania, Pennsylvania</v>
      </c>
      <c r="FQ29" s="160"/>
      <c r="FR29" s="159" t="str">
        <f t="shared" si="297"/>
        <v>Memphis, Tennessee, Tennessee</v>
      </c>
      <c r="FS29" s="160"/>
      <c r="FT29" s="159" t="str">
        <f t="shared" si="298"/>
        <v>Port Arthur, Texas, Texas</v>
      </c>
      <c r="FU29" s="160"/>
      <c r="FV29" s="159" t="str">
        <f t="shared" si="299"/>
        <v>Texas City, Texas, Texas</v>
      </c>
      <c r="FW29" s="160"/>
      <c r="FX29" s="159" t="str">
        <f t="shared" si="300"/>
        <v>Baytown, Texas, Texas</v>
      </c>
      <c r="FY29" s="160"/>
      <c r="FZ29" s="159" t="str">
        <f t="shared" si="301"/>
        <v>Beaumont, Texas, Texas</v>
      </c>
      <c r="GA29" s="160"/>
      <c r="GB29" s="159" t="str">
        <f t="shared" si="302"/>
        <v>Port Arthur, Texas, Texas</v>
      </c>
      <c r="GC29" s="160"/>
      <c r="GD29" s="159" t="str">
        <f t="shared" si="303"/>
        <v>Deer Park, Texas, Texas</v>
      </c>
      <c r="GE29" s="160"/>
      <c r="GF29" s="159" t="str">
        <f t="shared" si="304"/>
        <v>Corpus Christi, Texas, Texas</v>
      </c>
      <c r="GG29" s="160"/>
      <c r="GH29" s="159" t="str">
        <f t="shared" si="305"/>
        <v>Corpus Christi, Texas, Texas</v>
      </c>
      <c r="GI29" s="160"/>
      <c r="GJ29" s="159" t="str">
        <f t="shared" si="306"/>
        <v>Sweeny, Texas, Texas</v>
      </c>
      <c r="GK29" s="160"/>
      <c r="GL29" s="159" t="str">
        <f t="shared" si="307"/>
        <v>Houston, Texas, Texas</v>
      </c>
      <c r="GM29" s="160"/>
      <c r="GN29" s="159" t="str">
        <f t="shared" si="308"/>
        <v>Port Arthur, Texas, Texas</v>
      </c>
      <c r="GO29" s="160"/>
      <c r="GP29" s="159" t="str">
        <f t="shared" si="309"/>
        <v>Texas City, Texas, Texas</v>
      </c>
      <c r="GQ29" s="160"/>
      <c r="GR29" s="159" t="str">
        <f t="shared" si="310"/>
        <v>Houston, Texas, Texas</v>
      </c>
      <c r="GS29" s="160"/>
      <c r="GT29" s="159" t="str">
        <f t="shared" si="311"/>
        <v>Sunray, Texas, Texas</v>
      </c>
      <c r="GU29" s="160"/>
      <c r="GV29" s="159" t="str">
        <f t="shared" si="312"/>
        <v>Corpus Christi, Texas, Texas</v>
      </c>
      <c r="GW29" s="160"/>
      <c r="GX29" s="159" t="str">
        <f t="shared" si="313"/>
        <v>Borger, Texas, Texas</v>
      </c>
      <c r="GY29" s="160"/>
      <c r="GZ29" s="159" t="str">
        <f t="shared" si="314"/>
        <v>El Paso, Texas, Texas</v>
      </c>
      <c r="HA29" s="160"/>
      <c r="HB29" s="159" t="str">
        <f t="shared" si="315"/>
        <v>Pasadena, Texas, Texas</v>
      </c>
      <c r="HC29" s="160"/>
      <c r="HD29" s="159" t="str">
        <f t="shared" si="316"/>
        <v>Three Rivers, Texas, Texas</v>
      </c>
      <c r="HE29" s="160"/>
      <c r="HF29" s="159" t="str">
        <f t="shared" si="317"/>
        <v>Galena Park, Texas, Texas</v>
      </c>
      <c r="HG29" s="160"/>
      <c r="HH29" s="159" t="str">
        <f t="shared" si="318"/>
        <v>Tyler, Texas, Texas</v>
      </c>
      <c r="HI29" s="160"/>
      <c r="HJ29" s="159" t="str">
        <f t="shared" si="319"/>
        <v>Corpus Christi, Texas, Texas</v>
      </c>
      <c r="HK29" s="160"/>
      <c r="HL29" s="159" t="str">
        <f t="shared" si="320"/>
        <v>Big Spring, Texas, Texas</v>
      </c>
      <c r="HM29" s="160"/>
      <c r="HN29" s="159" t="str">
        <f t="shared" si="321"/>
        <v>Corpus Christi, Texas, Texas</v>
      </c>
      <c r="HO29" s="160"/>
      <c r="HP29" s="159" t="str">
        <f t="shared" si="322"/>
        <v>Corpus Christi, Texas, Texas</v>
      </c>
      <c r="HQ29" s="160"/>
      <c r="HR29" s="159" t="str">
        <f t="shared" si="323"/>
        <v>Channelview, Texas, Texas</v>
      </c>
      <c r="HS29" s="160"/>
      <c r="HT29" s="159" t="str">
        <f t="shared" si="324"/>
        <v>Houston, Texas, Texas</v>
      </c>
      <c r="HU29" s="160"/>
      <c r="HV29" s="159" t="str">
        <f t="shared" si="325"/>
        <v>San Antonio, Texas, Texas</v>
      </c>
      <c r="HW29" s="160"/>
      <c r="HX29" s="159" t="str">
        <f t="shared" si="326"/>
        <v>Nixon, Texas, Texas</v>
      </c>
      <c r="HY29" s="160"/>
      <c r="HZ29" s="159" t="str">
        <f t="shared" si="327"/>
        <v>Salt Lake City, Utah, Utah</v>
      </c>
      <c r="IA29" s="160"/>
      <c r="IB29" s="159" t="str">
        <f t="shared" si="328"/>
        <v>North Salt Lake, Utah, Utah</v>
      </c>
      <c r="IC29" s="160"/>
      <c r="ID29" s="159" t="str">
        <f t="shared" si="329"/>
        <v>Woods Cross, Utah, Utah</v>
      </c>
      <c r="IE29" s="160"/>
      <c r="IF29" s="159" t="str">
        <f t="shared" si="330"/>
        <v>North Salt Lake, Utah, Utah</v>
      </c>
      <c r="IG29" s="160"/>
      <c r="IH29" s="159" t="str">
        <f t="shared" si="331"/>
        <v>Woods Cross, Utah, Utah</v>
      </c>
      <c r="II29" s="160"/>
      <c r="IJ29" s="159" t="str">
        <f t="shared" si="332"/>
        <v>Blaine, New York, New York</v>
      </c>
      <c r="IK29" s="160"/>
      <c r="IL29" s="159" t="str">
        <f t="shared" si="333"/>
        <v>Anacortes, Washington, Washington</v>
      </c>
      <c r="IM29" s="160"/>
      <c r="IN29" s="159" t="str">
        <f t="shared" si="334"/>
        <v>Anacortes, Washington, Washington</v>
      </c>
      <c r="IO29" s="160"/>
      <c r="IP29" s="159" t="str">
        <f t="shared" si="335"/>
        <v>Ferndale, Washington, Washington</v>
      </c>
      <c r="IQ29" s="160"/>
      <c r="IR29" s="159" t="str">
        <f t="shared" si="336"/>
        <v>Tacoma, Washington, Washington</v>
      </c>
      <c r="IS29" s="160"/>
      <c r="IT29" s="159" t="str">
        <f t="shared" si="337"/>
        <v>Newell, West Virginia, West Virginia</v>
      </c>
      <c r="IU29" s="160"/>
      <c r="IV29" s="159" t="str">
        <f t="shared" si="338"/>
        <v>Superior, Wisconsin, Wisconsin</v>
      </c>
      <c r="IW29" s="160"/>
      <c r="IX29" s="159" t="str">
        <f t="shared" si="339"/>
        <v>Sinclair, Wyoming, Wyoming</v>
      </c>
      <c r="IY29" s="160"/>
      <c r="IZ29" s="159" t="str">
        <f t="shared" si="340"/>
        <v>Cheyenne, Wyoming, Wyoming</v>
      </c>
      <c r="JA29" s="160"/>
      <c r="JB29" s="159" t="str">
        <f t="shared" si="341"/>
        <v>Casper, Wyoming, Wyoming</v>
      </c>
      <c r="JC29" s="160"/>
      <c r="JD29" s="159" t="str">
        <f t="shared" si="342"/>
        <v>Newcastle, Wyoming, Wyoming</v>
      </c>
      <c r="JE29" s="160"/>
      <c r="JF29" s="159" t="str">
        <f t="shared" si="343"/>
        <v>Evanston, Wyoming, Wyoming</v>
      </c>
      <c r="JG29" s="160"/>
    </row>
    <row r="30" spans="1:267" x14ac:dyDescent="0.35">
      <c r="A30" s="155">
        <v>28</v>
      </c>
      <c r="B30" s="152" t="s">
        <v>2177</v>
      </c>
      <c r="C30" s="110" t="s">
        <v>1998</v>
      </c>
      <c r="D30" s="159" t="str">
        <f t="shared" si="212"/>
        <v>New York, New York</v>
      </c>
      <c r="E30" s="160" t="s">
        <v>2274</v>
      </c>
      <c r="F30" s="159" t="str">
        <f t="shared" si="213"/>
        <v>Los Angeles, California</v>
      </c>
      <c r="G30" s="160" t="s">
        <v>2372</v>
      </c>
      <c r="H30" s="159" t="str">
        <f t="shared" si="214"/>
        <v>Chicago, Illinois</v>
      </c>
      <c r="I30" s="160" t="s">
        <v>2465</v>
      </c>
      <c r="J30" s="159" t="str">
        <f t="shared" si="215"/>
        <v>Houston, Texas</v>
      </c>
      <c r="K30" s="160" t="s">
        <v>2552</v>
      </c>
      <c r="L30" s="159" t="str">
        <f t="shared" si="216"/>
        <v>Phoenix, Arizona</v>
      </c>
      <c r="M30" s="160" t="s">
        <v>2639</v>
      </c>
      <c r="N30" s="159" t="str">
        <f t="shared" si="217"/>
        <v>Philadelphia, Pennsylvania</v>
      </c>
      <c r="O30" s="160" t="s">
        <v>2748</v>
      </c>
      <c r="P30" s="159" t="str">
        <f t="shared" si="218"/>
        <v>San Antonio, Texas</v>
      </c>
      <c r="Q30" s="160" t="s">
        <v>2838</v>
      </c>
      <c r="R30" s="159" t="str">
        <f t="shared" si="219"/>
        <v>San Diego, California</v>
      </c>
      <c r="S30" s="160" t="s">
        <v>2919</v>
      </c>
      <c r="T30" s="159" t="str">
        <f t="shared" si="220"/>
        <v>Dallas, Texas</v>
      </c>
      <c r="U30" s="160" t="s">
        <v>2260</v>
      </c>
      <c r="V30" s="159" t="str">
        <f t="shared" si="221"/>
        <v>San Jose, California</v>
      </c>
      <c r="W30" s="160"/>
      <c r="X30" s="159" t="str">
        <f t="shared" si="222"/>
        <v>Austin, Texas</v>
      </c>
      <c r="Y30" s="160"/>
      <c r="Z30" s="159" t="str">
        <f t="shared" si="223"/>
        <v>Jacksonville, Florida</v>
      </c>
      <c r="AA30" s="160"/>
      <c r="AB30" s="159" t="str">
        <f t="shared" si="224"/>
        <v>Fort Worth, Texas</v>
      </c>
      <c r="AC30" s="160"/>
      <c r="AD30" s="159" t="str">
        <f t="shared" si="225"/>
        <v>Columbus, Ohio</v>
      </c>
      <c r="AE30" s="160"/>
      <c r="AF30" s="159" t="str">
        <f t="shared" si="226"/>
        <v>Charlotte, North Carolina</v>
      </c>
      <c r="AG30" s="160"/>
      <c r="AH30" s="159" t="str">
        <f t="shared" si="227"/>
        <v>San Francisco, California</v>
      </c>
      <c r="AI30" s="160"/>
      <c r="AJ30" s="159" t="str">
        <f t="shared" si="228"/>
        <v>Indianapolis, Indiana</v>
      </c>
      <c r="AK30" s="160"/>
      <c r="AL30" s="159" t="str">
        <f t="shared" si="229"/>
        <v>Seattle, Washington</v>
      </c>
      <c r="AM30" s="160"/>
      <c r="AN30" s="159" t="str">
        <f t="shared" si="230"/>
        <v>Denver, Colorado</v>
      </c>
      <c r="AO30" s="160"/>
      <c r="AP30" s="159" t="str">
        <f t="shared" si="231"/>
        <v>Washington, D.C., Washington, D.C.</v>
      </c>
      <c r="AQ30" s="160"/>
      <c r="AR30" s="159" t="str">
        <f t="shared" si="232"/>
        <v>Boston, Massachusetts</v>
      </c>
      <c r="AS30" s="160"/>
      <c r="AT30" s="159" t="str">
        <f t="shared" si="233"/>
        <v>El Paso, Texas</v>
      </c>
      <c r="AU30" s="160"/>
      <c r="AV30" s="159" t="str">
        <f t="shared" si="234"/>
        <v>Nashville, Tennessee</v>
      </c>
      <c r="AW30" s="160"/>
      <c r="AX30" s="159" t="str">
        <f t="shared" si="235"/>
        <v>Detroit, Michigan</v>
      </c>
      <c r="AY30" s="160"/>
      <c r="AZ30" s="159" t="str">
        <f t="shared" si="236"/>
        <v>Oklahoma City, Oklahoma</v>
      </c>
      <c r="BA30" s="160"/>
      <c r="BB30" s="159" t="str">
        <f t="shared" si="237"/>
        <v>Portland, Oregon</v>
      </c>
      <c r="BC30" s="160"/>
      <c r="BD30" s="159" t="str">
        <f t="shared" si="238"/>
        <v>Las Vegas, Nevada</v>
      </c>
      <c r="BE30" s="160"/>
      <c r="BF30" s="159" t="str">
        <f t="shared" si="239"/>
        <v>Memphis, Tennessee</v>
      </c>
      <c r="BG30" s="160"/>
      <c r="BH30" s="159" t="e">
        <f t="shared" si="240"/>
        <v>#N/A</v>
      </c>
      <c r="BI30" s="160"/>
      <c r="BJ30" s="159" t="str">
        <f t="shared" si="241"/>
        <v>Baltimore, Maryland</v>
      </c>
      <c r="BK30" s="160"/>
      <c r="BL30" s="159" t="str">
        <f t="shared" si="242"/>
        <v>Milwaukee, Wisconsin</v>
      </c>
      <c r="BM30" s="160"/>
      <c r="BN30" s="159" t="str">
        <f t="shared" si="243"/>
        <v>Albuquerque, New Mexico</v>
      </c>
      <c r="BO30" s="160"/>
      <c r="BP30" s="159" t="str">
        <f t="shared" si="244"/>
        <v>Tucson, Arizona</v>
      </c>
      <c r="BQ30" s="160"/>
      <c r="BR30" s="159" t="str">
        <f t="shared" si="245"/>
        <v>Fresno, California</v>
      </c>
      <c r="BS30" s="160"/>
      <c r="BT30" s="159" t="str">
        <f t="shared" si="246"/>
        <v>Mesa, Arizona</v>
      </c>
      <c r="BU30" s="160"/>
      <c r="BV30" s="159" t="str">
        <f t="shared" si="247"/>
        <v>Sacramento, California</v>
      </c>
      <c r="BW30" s="160"/>
      <c r="BX30" s="159" t="str">
        <f t="shared" si="248"/>
        <v>Atlanta, Georgia</v>
      </c>
      <c r="BY30" s="160"/>
      <c r="BZ30" s="159" t="str">
        <f t="shared" si="249"/>
        <v>Kansas City, Missouri</v>
      </c>
      <c r="CA30" s="160"/>
      <c r="CB30" s="159" t="str">
        <f t="shared" si="250"/>
        <v>Colorado Springs, Colorado</v>
      </c>
      <c r="CC30" s="160"/>
      <c r="CD30" s="159" t="str">
        <f t="shared" si="251"/>
        <v>Omaha, Nebraska</v>
      </c>
      <c r="CE30" s="160"/>
      <c r="CF30" s="159" t="str">
        <f t="shared" si="252"/>
        <v>Raleigh, North Carolina</v>
      </c>
      <c r="CG30" s="160"/>
      <c r="CH30" s="159" t="str">
        <f t="shared" si="253"/>
        <v>Miami, Florida</v>
      </c>
      <c r="CI30" s="160"/>
      <c r="CJ30" s="159" t="str">
        <f t="shared" si="254"/>
        <v>Long Beach, California</v>
      </c>
      <c r="CK30" s="160"/>
      <c r="CL30" s="159" t="str">
        <f t="shared" si="255"/>
        <v>Virginia Beach, Virginia</v>
      </c>
      <c r="CM30" s="160"/>
      <c r="CN30" s="159" t="str">
        <f t="shared" si="256"/>
        <v>Oakland, California</v>
      </c>
      <c r="CO30" s="160"/>
      <c r="CP30" s="159" t="str">
        <f t="shared" si="257"/>
        <v>Minneapolis, Minnesota</v>
      </c>
      <c r="CQ30" s="160"/>
      <c r="CR30" s="159" t="str">
        <f t="shared" si="258"/>
        <v>Tulsa, Oklahoma</v>
      </c>
      <c r="CS30" s="160"/>
      <c r="CT30" s="159" t="str">
        <f t="shared" si="259"/>
        <v>Tampa, Florida</v>
      </c>
      <c r="CU30" s="160"/>
      <c r="CV30" s="159" t="str">
        <f t="shared" si="260"/>
        <v>Arlington, Texas</v>
      </c>
      <c r="CW30" s="160"/>
      <c r="CX30" s="159" t="str">
        <f t="shared" si="261"/>
        <v>New Orleans, Louisiana</v>
      </c>
      <c r="CY30" s="160"/>
      <c r="CZ30" s="159" t="str">
        <f t="shared" si="262"/>
        <v>Wichita, Kansas</v>
      </c>
      <c r="DA30" s="160"/>
      <c r="DB30" s="159" t="str">
        <f t="shared" si="263"/>
        <v>Bakersfield, California</v>
      </c>
      <c r="DC30" s="160"/>
      <c r="DD30" s="159" t="str">
        <f t="shared" si="264"/>
        <v>Cleveland, Ohio</v>
      </c>
      <c r="DE30" s="160"/>
      <c r="DF30" s="159" t="str">
        <f t="shared" si="265"/>
        <v>Aurora, Colorado</v>
      </c>
      <c r="DG30" s="160"/>
      <c r="DH30" s="159" t="str">
        <f t="shared" si="266"/>
        <v>Anaheim, California</v>
      </c>
      <c r="DI30" s="160"/>
      <c r="DJ30" s="159" t="str">
        <f t="shared" si="267"/>
        <v>Honolulu, Hawaii</v>
      </c>
      <c r="DK30" s="160"/>
      <c r="DL30" s="159" t="str">
        <f t="shared" si="268"/>
        <v>Santa Ana, California</v>
      </c>
      <c r="DM30" s="160"/>
      <c r="DN30" s="159" t="str">
        <f t="shared" si="269"/>
        <v>Riverside, California</v>
      </c>
      <c r="DO30" s="160"/>
      <c r="DP30" s="159" t="str">
        <f t="shared" si="270"/>
        <v>Corpus Christi, Texas</v>
      </c>
      <c r="DQ30" s="160"/>
      <c r="DR30" s="159" t="str">
        <f t="shared" si="271"/>
        <v>Lexington, Kentucky</v>
      </c>
      <c r="DS30" s="160"/>
      <c r="DT30" s="159" t="str">
        <f t="shared" si="272"/>
        <v>Henderson, Nevada</v>
      </c>
      <c r="DU30" s="160"/>
      <c r="DV30" s="159" t="str">
        <f t="shared" si="273"/>
        <v>Stockton, California</v>
      </c>
      <c r="DW30" s="160"/>
      <c r="DX30" s="159" t="str">
        <f t="shared" si="274"/>
        <v>Saint Paul, Minnesota</v>
      </c>
      <c r="DY30" s="160"/>
      <c r="DZ30" s="159" t="str">
        <f t="shared" si="275"/>
        <v>Cincinnati, Ohio</v>
      </c>
      <c r="EA30" s="160"/>
      <c r="EB30" s="159" t="str">
        <f t="shared" si="276"/>
        <v>St. Louis, Missouri</v>
      </c>
      <c r="EC30" s="160"/>
      <c r="ED30" s="159" t="str">
        <f t="shared" si="277"/>
        <v>Pittsburgh, Pennsylvania</v>
      </c>
      <c r="EE30" s="160"/>
      <c r="EF30" s="159" t="str">
        <f t="shared" si="278"/>
        <v>Linden, New Jersey, New Jersey</v>
      </c>
      <c r="EG30" s="160"/>
      <c r="EH30" s="159" t="str">
        <f t="shared" si="279"/>
        <v>Paulsboro, New Jersey, New Jersey</v>
      </c>
      <c r="EI30" s="160"/>
      <c r="EJ30" s="159" t="str">
        <f t="shared" si="280"/>
        <v>Artesia, New Mexico, New Mexico</v>
      </c>
      <c r="EK30" s="160"/>
      <c r="EL30" s="159" t="str">
        <f t="shared" si="281"/>
        <v>Continental Divide, New Mexico, New Mexico</v>
      </c>
      <c r="EM30" s="160"/>
      <c r="EN30" s="159" t="str">
        <f t="shared" si="282"/>
        <v>Mandan, North Dakota, North Dakota</v>
      </c>
      <c r="EO30" s="160"/>
      <c r="EP30" s="159" t="str">
        <f t="shared" si="283"/>
        <v>Dickinson, North Dakota, North Dakota</v>
      </c>
      <c r="EQ30" s="160"/>
      <c r="ER30" s="159" t="str">
        <f t="shared" si="284"/>
        <v>Lima, Ohio, Ohio</v>
      </c>
      <c r="ES30" s="160"/>
      <c r="ET30" s="159" t="str">
        <f t="shared" si="285"/>
        <v>Oregon, Ohio, Ohio</v>
      </c>
      <c r="EU30" s="160"/>
      <c r="EV30" s="159" t="str">
        <f t="shared" si="286"/>
        <v>Oregon, Ohio, Ohio</v>
      </c>
      <c r="EW30" s="160"/>
      <c r="EX30" s="159" t="str">
        <f t="shared" si="287"/>
        <v>Canton, Ohio, Ohio</v>
      </c>
      <c r="EY30" s="160"/>
      <c r="EZ30" s="159" t="str">
        <f t="shared" si="288"/>
        <v>Ponca City, Oklahoma, Oklahoma</v>
      </c>
      <c r="FA30" s="160"/>
      <c r="FB30" s="159" t="str">
        <f t="shared" si="289"/>
        <v>Ardmore, Oklahoma, Oklahoma</v>
      </c>
      <c r="FC30" s="160"/>
      <c r="FD30" s="159" t="str">
        <f t="shared" si="290"/>
        <v>Tulsa, Oklahoma, Oklahoma</v>
      </c>
      <c r="FE30" s="160"/>
      <c r="FF30" s="159" t="str">
        <f t="shared" si="291"/>
        <v>Wynnewood, Oklahoma, Oklahoma</v>
      </c>
      <c r="FG30" s="160"/>
      <c r="FH30" s="159" t="str">
        <f t="shared" si="292"/>
        <v>Tulsa, Oklahoma, Oklahoma</v>
      </c>
      <c r="FI30" s="160"/>
      <c r="FJ30" s="159" t="str">
        <f t="shared" si="293"/>
        <v>Philadelphia, Pennsylvania, Pennsylvania</v>
      </c>
      <c r="FK30" s="160"/>
      <c r="FL30" s="159" t="str">
        <f t="shared" si="294"/>
        <v>Marcus Hook, Pennsylvania, Pennsylvania</v>
      </c>
      <c r="FM30" s="160"/>
      <c r="FN30" s="159" t="str">
        <f t="shared" si="295"/>
        <v>Warren, Pennsylvania, Pennsylvania</v>
      </c>
      <c r="FO30" s="160"/>
      <c r="FP30" s="159" t="str">
        <f t="shared" si="296"/>
        <v>Bradford, Pennsylvania, Pennsylvania</v>
      </c>
      <c r="FQ30" s="160"/>
      <c r="FR30" s="159" t="str">
        <f t="shared" si="297"/>
        <v>Memphis, Tennessee, Tennessee</v>
      </c>
      <c r="FS30" s="160"/>
      <c r="FT30" s="159" t="str">
        <f t="shared" si="298"/>
        <v>Port Arthur, Texas, Texas</v>
      </c>
      <c r="FU30" s="160"/>
      <c r="FV30" s="159" t="str">
        <f t="shared" si="299"/>
        <v>Texas City, Texas, Texas</v>
      </c>
      <c r="FW30" s="160"/>
      <c r="FX30" s="159" t="str">
        <f t="shared" si="300"/>
        <v>Baytown, Texas, Texas</v>
      </c>
      <c r="FY30" s="160"/>
      <c r="FZ30" s="159" t="str">
        <f t="shared" si="301"/>
        <v>Beaumont, Texas, Texas</v>
      </c>
      <c r="GA30" s="160"/>
      <c r="GB30" s="159" t="str">
        <f t="shared" si="302"/>
        <v>Port Arthur, Texas, Texas</v>
      </c>
      <c r="GC30" s="160"/>
      <c r="GD30" s="159" t="str">
        <f t="shared" si="303"/>
        <v>Deer Park, Texas, Texas</v>
      </c>
      <c r="GE30" s="160"/>
      <c r="GF30" s="159" t="str">
        <f t="shared" si="304"/>
        <v>Corpus Christi, Texas, Texas</v>
      </c>
      <c r="GG30" s="160"/>
      <c r="GH30" s="159" t="str">
        <f t="shared" si="305"/>
        <v>Corpus Christi, Texas, Texas</v>
      </c>
      <c r="GI30" s="160"/>
      <c r="GJ30" s="159" t="str">
        <f t="shared" si="306"/>
        <v>Sweeny, Texas, Texas</v>
      </c>
      <c r="GK30" s="160"/>
      <c r="GL30" s="159" t="str">
        <f t="shared" si="307"/>
        <v>Houston, Texas, Texas</v>
      </c>
      <c r="GM30" s="160"/>
      <c r="GN30" s="159" t="str">
        <f t="shared" si="308"/>
        <v>Port Arthur, Texas, Texas</v>
      </c>
      <c r="GO30" s="160"/>
      <c r="GP30" s="159" t="str">
        <f t="shared" si="309"/>
        <v>Texas City, Texas, Texas</v>
      </c>
      <c r="GQ30" s="160"/>
      <c r="GR30" s="159" t="str">
        <f t="shared" si="310"/>
        <v>Houston, Texas, Texas</v>
      </c>
      <c r="GS30" s="160"/>
      <c r="GT30" s="159" t="str">
        <f t="shared" si="311"/>
        <v>Sunray, Texas, Texas</v>
      </c>
      <c r="GU30" s="160"/>
      <c r="GV30" s="159" t="str">
        <f t="shared" si="312"/>
        <v>Corpus Christi, Texas, Texas</v>
      </c>
      <c r="GW30" s="160"/>
      <c r="GX30" s="159" t="str">
        <f t="shared" si="313"/>
        <v>Borger, Texas, Texas</v>
      </c>
      <c r="GY30" s="160"/>
      <c r="GZ30" s="159" t="str">
        <f t="shared" si="314"/>
        <v>El Paso, Texas, Texas</v>
      </c>
      <c r="HA30" s="160"/>
      <c r="HB30" s="159" t="str">
        <f t="shared" si="315"/>
        <v>Pasadena, Texas, Texas</v>
      </c>
      <c r="HC30" s="160"/>
      <c r="HD30" s="159" t="str">
        <f t="shared" si="316"/>
        <v>Three Rivers, Texas, Texas</v>
      </c>
      <c r="HE30" s="160"/>
      <c r="HF30" s="159" t="str">
        <f t="shared" si="317"/>
        <v>Galena Park, Texas, Texas</v>
      </c>
      <c r="HG30" s="160"/>
      <c r="HH30" s="159" t="str">
        <f t="shared" si="318"/>
        <v>Tyler, Texas, Texas</v>
      </c>
      <c r="HI30" s="160"/>
      <c r="HJ30" s="159" t="str">
        <f t="shared" si="319"/>
        <v>Corpus Christi, Texas, Texas</v>
      </c>
      <c r="HK30" s="160"/>
      <c r="HL30" s="159" t="str">
        <f t="shared" si="320"/>
        <v>Big Spring, Texas, Texas</v>
      </c>
      <c r="HM30" s="160"/>
      <c r="HN30" s="159" t="str">
        <f t="shared" si="321"/>
        <v>Corpus Christi, Texas, Texas</v>
      </c>
      <c r="HO30" s="160"/>
      <c r="HP30" s="159" t="str">
        <f t="shared" si="322"/>
        <v>Corpus Christi, Texas, Texas</v>
      </c>
      <c r="HQ30" s="160"/>
      <c r="HR30" s="159" t="str">
        <f t="shared" si="323"/>
        <v>Channelview, Texas, Texas</v>
      </c>
      <c r="HS30" s="160"/>
      <c r="HT30" s="159" t="str">
        <f t="shared" si="324"/>
        <v>Houston, Texas, Texas</v>
      </c>
      <c r="HU30" s="160"/>
      <c r="HV30" s="159" t="str">
        <f t="shared" si="325"/>
        <v>San Antonio, Texas, Texas</v>
      </c>
      <c r="HW30" s="160"/>
      <c r="HX30" s="159" t="str">
        <f t="shared" si="326"/>
        <v>Nixon, Texas, Texas</v>
      </c>
      <c r="HY30" s="160"/>
      <c r="HZ30" s="159" t="str">
        <f t="shared" si="327"/>
        <v>Salt Lake City, Utah, Utah</v>
      </c>
      <c r="IA30" s="160"/>
      <c r="IB30" s="159" t="str">
        <f t="shared" si="328"/>
        <v>North Salt Lake, Utah, Utah</v>
      </c>
      <c r="IC30" s="160"/>
      <c r="ID30" s="159" t="str">
        <f t="shared" si="329"/>
        <v>Woods Cross, Utah, Utah</v>
      </c>
      <c r="IE30" s="160"/>
      <c r="IF30" s="159" t="str">
        <f t="shared" si="330"/>
        <v>North Salt Lake, Utah, Utah</v>
      </c>
      <c r="IG30" s="160"/>
      <c r="IH30" s="159" t="str">
        <f t="shared" si="331"/>
        <v>Woods Cross, Utah, Utah</v>
      </c>
      <c r="II30" s="160"/>
      <c r="IJ30" s="159" t="str">
        <f t="shared" si="332"/>
        <v>Blaine, New York, New York</v>
      </c>
      <c r="IK30" s="160"/>
      <c r="IL30" s="159" t="str">
        <f t="shared" si="333"/>
        <v>Anacortes, Washington, Washington</v>
      </c>
      <c r="IM30" s="160"/>
      <c r="IN30" s="159" t="str">
        <f t="shared" si="334"/>
        <v>Anacortes, Washington, Washington</v>
      </c>
      <c r="IO30" s="160"/>
      <c r="IP30" s="159" t="str">
        <f t="shared" si="335"/>
        <v>Ferndale, Washington, Washington</v>
      </c>
      <c r="IQ30" s="160"/>
      <c r="IR30" s="159" t="str">
        <f t="shared" si="336"/>
        <v>Tacoma, Washington, Washington</v>
      </c>
      <c r="IS30" s="160"/>
      <c r="IT30" s="159" t="str">
        <f t="shared" si="337"/>
        <v>Newell, West Virginia, West Virginia</v>
      </c>
      <c r="IU30" s="160"/>
      <c r="IV30" s="159" t="str">
        <f t="shared" si="338"/>
        <v>Superior, Wisconsin, Wisconsin</v>
      </c>
      <c r="IW30" s="160"/>
      <c r="IX30" s="159" t="str">
        <f t="shared" si="339"/>
        <v>Sinclair, Wyoming, Wyoming</v>
      </c>
      <c r="IY30" s="160"/>
      <c r="IZ30" s="159" t="str">
        <f t="shared" si="340"/>
        <v>Cheyenne, Wyoming, Wyoming</v>
      </c>
      <c r="JA30" s="160"/>
      <c r="JB30" s="159" t="str">
        <f t="shared" si="341"/>
        <v>Casper, Wyoming, Wyoming</v>
      </c>
      <c r="JC30" s="160"/>
      <c r="JD30" s="159" t="str">
        <f t="shared" si="342"/>
        <v>Newcastle, Wyoming, Wyoming</v>
      </c>
      <c r="JE30" s="160"/>
      <c r="JF30" s="159" t="str">
        <f t="shared" si="343"/>
        <v>Evanston, Wyoming, Wyoming</v>
      </c>
      <c r="JG30" s="160"/>
    </row>
    <row r="31" spans="1:267" x14ac:dyDescent="0.35">
      <c r="A31" s="155">
        <v>30</v>
      </c>
      <c r="B31" s="152" t="s">
        <v>2179</v>
      </c>
      <c r="C31" s="110" t="s">
        <v>2000</v>
      </c>
      <c r="D31" s="159" t="str">
        <f t="shared" si="212"/>
        <v>New York, New York</v>
      </c>
      <c r="E31" s="160" t="s">
        <v>2275</v>
      </c>
      <c r="F31" s="159" t="str">
        <f t="shared" si="213"/>
        <v>Los Angeles, California</v>
      </c>
      <c r="G31" s="160" t="s">
        <v>2329</v>
      </c>
      <c r="H31" s="159" t="str">
        <f t="shared" si="214"/>
        <v>Chicago, Illinois</v>
      </c>
      <c r="I31" s="160" t="s">
        <v>2466</v>
      </c>
      <c r="J31" s="159" t="str">
        <f t="shared" si="215"/>
        <v>Houston, Texas</v>
      </c>
      <c r="K31" s="160" t="s">
        <v>2553</v>
      </c>
      <c r="L31" s="159" t="str">
        <f t="shared" si="216"/>
        <v>Phoenix, Arizona</v>
      </c>
      <c r="M31" s="160" t="s">
        <v>2640</v>
      </c>
      <c r="N31" s="159" t="str">
        <f t="shared" si="217"/>
        <v>Philadelphia, Pennsylvania</v>
      </c>
      <c r="O31" s="160" t="s">
        <v>2749</v>
      </c>
      <c r="P31" s="159" t="str">
        <f t="shared" si="218"/>
        <v>San Antonio, Texas</v>
      </c>
      <c r="Q31" s="160" t="s">
        <v>2839</v>
      </c>
      <c r="R31" s="159" t="str">
        <f t="shared" si="219"/>
        <v>San Diego, California</v>
      </c>
      <c r="S31" s="160" t="s">
        <v>2920</v>
      </c>
      <c r="T31" s="159" t="str">
        <f t="shared" si="220"/>
        <v>Dallas, Texas</v>
      </c>
      <c r="U31" s="160" t="s">
        <v>2260</v>
      </c>
      <c r="V31" s="159" t="str">
        <f t="shared" si="221"/>
        <v>San Jose, California</v>
      </c>
      <c r="W31" s="160"/>
      <c r="X31" s="159" t="str">
        <f t="shared" si="222"/>
        <v>Austin, Texas</v>
      </c>
      <c r="Y31" s="160"/>
      <c r="Z31" s="159" t="str">
        <f t="shared" si="223"/>
        <v>Jacksonville, Florida</v>
      </c>
      <c r="AA31" s="160"/>
      <c r="AB31" s="159" t="str">
        <f t="shared" si="224"/>
        <v>Fort Worth, Texas</v>
      </c>
      <c r="AC31" s="160"/>
      <c r="AD31" s="159" t="str">
        <f t="shared" si="225"/>
        <v>Columbus, Ohio</v>
      </c>
      <c r="AE31" s="160"/>
      <c r="AF31" s="159" t="str">
        <f t="shared" si="226"/>
        <v>Charlotte, North Carolina</v>
      </c>
      <c r="AG31" s="160"/>
      <c r="AH31" s="159" t="str">
        <f t="shared" si="227"/>
        <v>San Francisco, California</v>
      </c>
      <c r="AI31" s="160"/>
      <c r="AJ31" s="159" t="str">
        <f t="shared" si="228"/>
        <v>Indianapolis, Indiana</v>
      </c>
      <c r="AK31" s="160"/>
      <c r="AL31" s="159" t="str">
        <f t="shared" si="229"/>
        <v>Seattle, Washington</v>
      </c>
      <c r="AM31" s="160"/>
      <c r="AN31" s="159" t="str">
        <f t="shared" si="230"/>
        <v>Denver, Colorado</v>
      </c>
      <c r="AO31" s="160"/>
      <c r="AP31" s="159" t="str">
        <f t="shared" si="231"/>
        <v>Washington, D.C., Washington, D.C.</v>
      </c>
      <c r="AQ31" s="160"/>
      <c r="AR31" s="159" t="str">
        <f t="shared" si="232"/>
        <v>Boston, Massachusetts</v>
      </c>
      <c r="AS31" s="160"/>
      <c r="AT31" s="159" t="str">
        <f t="shared" si="233"/>
        <v>El Paso, Texas</v>
      </c>
      <c r="AU31" s="160"/>
      <c r="AV31" s="159" t="str">
        <f t="shared" si="234"/>
        <v>Nashville, Tennessee</v>
      </c>
      <c r="AW31" s="160"/>
      <c r="AX31" s="159" t="str">
        <f t="shared" si="235"/>
        <v>Detroit, Michigan</v>
      </c>
      <c r="AY31" s="160"/>
      <c r="AZ31" s="159" t="str">
        <f t="shared" si="236"/>
        <v>Oklahoma City, Oklahoma</v>
      </c>
      <c r="BA31" s="160"/>
      <c r="BB31" s="159" t="str">
        <f t="shared" si="237"/>
        <v>Portland, Oregon</v>
      </c>
      <c r="BC31" s="160"/>
      <c r="BD31" s="159" t="str">
        <f t="shared" si="238"/>
        <v>Las Vegas, Nevada</v>
      </c>
      <c r="BE31" s="160"/>
      <c r="BF31" s="159" t="str">
        <f t="shared" si="239"/>
        <v>Memphis, Tennessee</v>
      </c>
      <c r="BG31" s="160"/>
      <c r="BH31" s="159" t="e">
        <f t="shared" si="240"/>
        <v>#N/A</v>
      </c>
      <c r="BI31" s="160"/>
      <c r="BJ31" s="159" t="str">
        <f t="shared" si="241"/>
        <v>Baltimore, Maryland</v>
      </c>
      <c r="BK31" s="160"/>
      <c r="BL31" s="159" t="str">
        <f t="shared" si="242"/>
        <v>Milwaukee, Wisconsin</v>
      </c>
      <c r="BM31" s="160"/>
      <c r="BN31" s="159" t="str">
        <f t="shared" si="243"/>
        <v>Albuquerque, New Mexico</v>
      </c>
      <c r="BO31" s="160"/>
      <c r="BP31" s="159" t="str">
        <f t="shared" si="244"/>
        <v>Tucson, Arizona</v>
      </c>
      <c r="BQ31" s="160"/>
      <c r="BR31" s="159" t="str">
        <f t="shared" si="245"/>
        <v>Fresno, California</v>
      </c>
      <c r="BS31" s="160"/>
      <c r="BT31" s="159" t="str">
        <f t="shared" si="246"/>
        <v>Mesa, Arizona</v>
      </c>
      <c r="BU31" s="160"/>
      <c r="BV31" s="159" t="str">
        <f t="shared" si="247"/>
        <v>Sacramento, California</v>
      </c>
      <c r="BW31" s="160"/>
      <c r="BX31" s="159" t="str">
        <f t="shared" si="248"/>
        <v>Atlanta, Georgia</v>
      </c>
      <c r="BY31" s="160"/>
      <c r="BZ31" s="159" t="str">
        <f t="shared" si="249"/>
        <v>Kansas City, Missouri</v>
      </c>
      <c r="CA31" s="160"/>
      <c r="CB31" s="159" t="str">
        <f t="shared" si="250"/>
        <v>Colorado Springs, Colorado</v>
      </c>
      <c r="CC31" s="160"/>
      <c r="CD31" s="159" t="str">
        <f t="shared" si="251"/>
        <v>Omaha, Nebraska</v>
      </c>
      <c r="CE31" s="160"/>
      <c r="CF31" s="159" t="str">
        <f t="shared" si="252"/>
        <v>Raleigh, North Carolina</v>
      </c>
      <c r="CG31" s="160"/>
      <c r="CH31" s="159" t="str">
        <f t="shared" si="253"/>
        <v>Miami, Florida</v>
      </c>
      <c r="CI31" s="160"/>
      <c r="CJ31" s="159" t="str">
        <f t="shared" si="254"/>
        <v>Long Beach, California</v>
      </c>
      <c r="CK31" s="160"/>
      <c r="CL31" s="159" t="str">
        <f t="shared" si="255"/>
        <v>Virginia Beach, Virginia</v>
      </c>
      <c r="CM31" s="160"/>
      <c r="CN31" s="159" t="str">
        <f t="shared" si="256"/>
        <v>Oakland, California</v>
      </c>
      <c r="CO31" s="160"/>
      <c r="CP31" s="159" t="str">
        <f t="shared" si="257"/>
        <v>Minneapolis, Minnesota</v>
      </c>
      <c r="CQ31" s="160"/>
      <c r="CR31" s="159" t="str">
        <f t="shared" si="258"/>
        <v>Tulsa, Oklahoma</v>
      </c>
      <c r="CS31" s="160"/>
      <c r="CT31" s="159" t="str">
        <f t="shared" si="259"/>
        <v>Tampa, Florida</v>
      </c>
      <c r="CU31" s="160"/>
      <c r="CV31" s="159" t="str">
        <f t="shared" si="260"/>
        <v>Arlington, Texas</v>
      </c>
      <c r="CW31" s="160"/>
      <c r="CX31" s="159" t="str">
        <f t="shared" si="261"/>
        <v>New Orleans, Louisiana</v>
      </c>
      <c r="CY31" s="160"/>
      <c r="CZ31" s="159" t="str">
        <f t="shared" si="262"/>
        <v>Wichita, Kansas</v>
      </c>
      <c r="DA31" s="160"/>
      <c r="DB31" s="159" t="str">
        <f t="shared" si="263"/>
        <v>Bakersfield, California</v>
      </c>
      <c r="DC31" s="160"/>
      <c r="DD31" s="159" t="str">
        <f t="shared" si="264"/>
        <v>Cleveland, Ohio</v>
      </c>
      <c r="DE31" s="160"/>
      <c r="DF31" s="159" t="str">
        <f t="shared" si="265"/>
        <v>Aurora, Colorado</v>
      </c>
      <c r="DG31" s="160"/>
      <c r="DH31" s="159" t="str">
        <f t="shared" si="266"/>
        <v>Anaheim, California</v>
      </c>
      <c r="DI31" s="160"/>
      <c r="DJ31" s="159" t="str">
        <f t="shared" si="267"/>
        <v>Honolulu, Hawaii</v>
      </c>
      <c r="DK31" s="160"/>
      <c r="DL31" s="159" t="str">
        <f t="shared" si="268"/>
        <v>Santa Ana, California</v>
      </c>
      <c r="DM31" s="160"/>
      <c r="DN31" s="159" t="str">
        <f t="shared" si="269"/>
        <v>Riverside, California</v>
      </c>
      <c r="DO31" s="160"/>
      <c r="DP31" s="159" t="str">
        <f t="shared" si="270"/>
        <v>Corpus Christi, Texas</v>
      </c>
      <c r="DQ31" s="160"/>
      <c r="DR31" s="159" t="str">
        <f t="shared" si="271"/>
        <v>Lexington, Kentucky</v>
      </c>
      <c r="DS31" s="160"/>
      <c r="DT31" s="159" t="str">
        <f t="shared" si="272"/>
        <v>Henderson, Nevada</v>
      </c>
      <c r="DU31" s="160"/>
      <c r="DV31" s="159" t="str">
        <f t="shared" si="273"/>
        <v>Stockton, California</v>
      </c>
      <c r="DW31" s="160"/>
      <c r="DX31" s="159" t="str">
        <f t="shared" si="274"/>
        <v>Saint Paul, Minnesota</v>
      </c>
      <c r="DY31" s="160"/>
      <c r="DZ31" s="159" t="str">
        <f t="shared" si="275"/>
        <v>Cincinnati, Ohio</v>
      </c>
      <c r="EA31" s="160"/>
      <c r="EB31" s="159" t="str">
        <f t="shared" si="276"/>
        <v>St. Louis, Missouri</v>
      </c>
      <c r="EC31" s="160"/>
      <c r="ED31" s="159" t="str">
        <f t="shared" si="277"/>
        <v>Pittsburgh, Pennsylvania</v>
      </c>
      <c r="EE31" s="160"/>
      <c r="EF31" s="159" t="str">
        <f t="shared" si="278"/>
        <v>Linden, New Jersey, New Jersey</v>
      </c>
      <c r="EG31" s="160"/>
      <c r="EH31" s="159" t="str">
        <f t="shared" si="279"/>
        <v>Paulsboro, New Jersey, New Jersey</v>
      </c>
      <c r="EI31" s="160"/>
      <c r="EJ31" s="159" t="str">
        <f t="shared" si="280"/>
        <v>Artesia, New Mexico, New Mexico</v>
      </c>
      <c r="EK31" s="160"/>
      <c r="EL31" s="159" t="str">
        <f t="shared" si="281"/>
        <v>Continental Divide, New Mexico, New Mexico</v>
      </c>
      <c r="EM31" s="160"/>
      <c r="EN31" s="159" t="str">
        <f t="shared" si="282"/>
        <v>Mandan, North Dakota, North Dakota</v>
      </c>
      <c r="EO31" s="160"/>
      <c r="EP31" s="159" t="str">
        <f t="shared" si="283"/>
        <v>Dickinson, North Dakota, North Dakota</v>
      </c>
      <c r="EQ31" s="160"/>
      <c r="ER31" s="159" t="str">
        <f t="shared" si="284"/>
        <v>Lima, Ohio, Ohio</v>
      </c>
      <c r="ES31" s="160"/>
      <c r="ET31" s="159" t="str">
        <f t="shared" si="285"/>
        <v>Oregon, Ohio, Ohio</v>
      </c>
      <c r="EU31" s="160"/>
      <c r="EV31" s="159" t="str">
        <f t="shared" si="286"/>
        <v>Oregon, Ohio, Ohio</v>
      </c>
      <c r="EW31" s="160"/>
      <c r="EX31" s="159" t="str">
        <f t="shared" si="287"/>
        <v>Canton, Ohio, Ohio</v>
      </c>
      <c r="EY31" s="160"/>
      <c r="EZ31" s="159" t="str">
        <f t="shared" si="288"/>
        <v>Ponca City, Oklahoma, Oklahoma</v>
      </c>
      <c r="FA31" s="160"/>
      <c r="FB31" s="159" t="str">
        <f t="shared" si="289"/>
        <v>Ardmore, Oklahoma, Oklahoma</v>
      </c>
      <c r="FC31" s="160"/>
      <c r="FD31" s="159" t="str">
        <f t="shared" si="290"/>
        <v>Tulsa, Oklahoma, Oklahoma</v>
      </c>
      <c r="FE31" s="160"/>
      <c r="FF31" s="159" t="str">
        <f t="shared" si="291"/>
        <v>Wynnewood, Oklahoma, Oklahoma</v>
      </c>
      <c r="FG31" s="160"/>
      <c r="FH31" s="159" t="str">
        <f t="shared" si="292"/>
        <v>Tulsa, Oklahoma, Oklahoma</v>
      </c>
      <c r="FI31" s="160"/>
      <c r="FJ31" s="159" t="str">
        <f t="shared" si="293"/>
        <v>Philadelphia, Pennsylvania, Pennsylvania</v>
      </c>
      <c r="FK31" s="160"/>
      <c r="FL31" s="159" t="str">
        <f t="shared" si="294"/>
        <v>Marcus Hook, Pennsylvania, Pennsylvania</v>
      </c>
      <c r="FM31" s="160"/>
      <c r="FN31" s="159" t="str">
        <f t="shared" si="295"/>
        <v>Warren, Pennsylvania, Pennsylvania</v>
      </c>
      <c r="FO31" s="160"/>
      <c r="FP31" s="159" t="str">
        <f t="shared" si="296"/>
        <v>Bradford, Pennsylvania, Pennsylvania</v>
      </c>
      <c r="FQ31" s="160"/>
      <c r="FR31" s="159" t="str">
        <f t="shared" si="297"/>
        <v>Memphis, Tennessee, Tennessee</v>
      </c>
      <c r="FS31" s="160"/>
      <c r="FT31" s="159" t="str">
        <f t="shared" si="298"/>
        <v>Port Arthur, Texas, Texas</v>
      </c>
      <c r="FU31" s="160"/>
      <c r="FV31" s="159" t="str">
        <f t="shared" si="299"/>
        <v>Texas City, Texas, Texas</v>
      </c>
      <c r="FW31" s="160"/>
      <c r="FX31" s="159" t="str">
        <f t="shared" si="300"/>
        <v>Baytown, Texas, Texas</v>
      </c>
      <c r="FY31" s="160"/>
      <c r="FZ31" s="159" t="str">
        <f t="shared" si="301"/>
        <v>Beaumont, Texas, Texas</v>
      </c>
      <c r="GA31" s="160"/>
      <c r="GB31" s="159" t="str">
        <f t="shared" si="302"/>
        <v>Port Arthur, Texas, Texas</v>
      </c>
      <c r="GC31" s="160"/>
      <c r="GD31" s="159" t="str">
        <f t="shared" si="303"/>
        <v>Deer Park, Texas, Texas</v>
      </c>
      <c r="GE31" s="160"/>
      <c r="GF31" s="159" t="str">
        <f t="shared" si="304"/>
        <v>Corpus Christi, Texas, Texas</v>
      </c>
      <c r="GG31" s="160"/>
      <c r="GH31" s="159" t="str">
        <f t="shared" si="305"/>
        <v>Corpus Christi, Texas, Texas</v>
      </c>
      <c r="GI31" s="160"/>
      <c r="GJ31" s="159" t="str">
        <f t="shared" si="306"/>
        <v>Sweeny, Texas, Texas</v>
      </c>
      <c r="GK31" s="160"/>
      <c r="GL31" s="159" t="str">
        <f t="shared" si="307"/>
        <v>Houston, Texas, Texas</v>
      </c>
      <c r="GM31" s="160"/>
      <c r="GN31" s="159" t="str">
        <f t="shared" si="308"/>
        <v>Port Arthur, Texas, Texas</v>
      </c>
      <c r="GO31" s="160"/>
      <c r="GP31" s="159" t="str">
        <f t="shared" si="309"/>
        <v>Texas City, Texas, Texas</v>
      </c>
      <c r="GQ31" s="160"/>
      <c r="GR31" s="159" t="str">
        <f t="shared" si="310"/>
        <v>Houston, Texas, Texas</v>
      </c>
      <c r="GS31" s="160"/>
      <c r="GT31" s="159" t="str">
        <f t="shared" si="311"/>
        <v>Sunray, Texas, Texas</v>
      </c>
      <c r="GU31" s="160"/>
      <c r="GV31" s="159" t="str">
        <f t="shared" si="312"/>
        <v>Corpus Christi, Texas, Texas</v>
      </c>
      <c r="GW31" s="160"/>
      <c r="GX31" s="159" t="str">
        <f t="shared" si="313"/>
        <v>Borger, Texas, Texas</v>
      </c>
      <c r="GY31" s="160"/>
      <c r="GZ31" s="159" t="str">
        <f t="shared" si="314"/>
        <v>El Paso, Texas, Texas</v>
      </c>
      <c r="HA31" s="160"/>
      <c r="HB31" s="159" t="str">
        <f t="shared" si="315"/>
        <v>Pasadena, Texas, Texas</v>
      </c>
      <c r="HC31" s="160"/>
      <c r="HD31" s="159" t="str">
        <f t="shared" si="316"/>
        <v>Three Rivers, Texas, Texas</v>
      </c>
      <c r="HE31" s="160"/>
      <c r="HF31" s="159" t="str">
        <f t="shared" si="317"/>
        <v>Galena Park, Texas, Texas</v>
      </c>
      <c r="HG31" s="160"/>
      <c r="HH31" s="159" t="str">
        <f t="shared" si="318"/>
        <v>Tyler, Texas, Texas</v>
      </c>
      <c r="HI31" s="160"/>
      <c r="HJ31" s="159" t="str">
        <f t="shared" si="319"/>
        <v>Corpus Christi, Texas, Texas</v>
      </c>
      <c r="HK31" s="160"/>
      <c r="HL31" s="159" t="str">
        <f t="shared" si="320"/>
        <v>Big Spring, Texas, Texas</v>
      </c>
      <c r="HM31" s="160"/>
      <c r="HN31" s="159" t="str">
        <f t="shared" si="321"/>
        <v>Corpus Christi, Texas, Texas</v>
      </c>
      <c r="HO31" s="160"/>
      <c r="HP31" s="159" t="str">
        <f t="shared" si="322"/>
        <v>Corpus Christi, Texas, Texas</v>
      </c>
      <c r="HQ31" s="160"/>
      <c r="HR31" s="159" t="str">
        <f t="shared" si="323"/>
        <v>Channelview, Texas, Texas</v>
      </c>
      <c r="HS31" s="160"/>
      <c r="HT31" s="159" t="str">
        <f t="shared" si="324"/>
        <v>Houston, Texas, Texas</v>
      </c>
      <c r="HU31" s="160"/>
      <c r="HV31" s="159" t="str">
        <f t="shared" si="325"/>
        <v>San Antonio, Texas, Texas</v>
      </c>
      <c r="HW31" s="160"/>
      <c r="HX31" s="159" t="str">
        <f t="shared" si="326"/>
        <v>Nixon, Texas, Texas</v>
      </c>
      <c r="HY31" s="160"/>
      <c r="HZ31" s="159" t="str">
        <f t="shared" si="327"/>
        <v>Salt Lake City, Utah, Utah</v>
      </c>
      <c r="IA31" s="160"/>
      <c r="IB31" s="159" t="str">
        <f t="shared" si="328"/>
        <v>North Salt Lake, Utah, Utah</v>
      </c>
      <c r="IC31" s="160"/>
      <c r="ID31" s="159" t="str">
        <f t="shared" si="329"/>
        <v>Woods Cross, Utah, Utah</v>
      </c>
      <c r="IE31" s="160"/>
      <c r="IF31" s="159" t="str">
        <f t="shared" si="330"/>
        <v>North Salt Lake, Utah, Utah</v>
      </c>
      <c r="IG31" s="160"/>
      <c r="IH31" s="159" t="str">
        <f t="shared" si="331"/>
        <v>Woods Cross, Utah, Utah</v>
      </c>
      <c r="II31" s="160"/>
      <c r="IJ31" s="159" t="str">
        <f t="shared" si="332"/>
        <v>Blaine, New York, New York</v>
      </c>
      <c r="IK31" s="160"/>
      <c r="IL31" s="159" t="str">
        <f t="shared" si="333"/>
        <v>Anacortes, Washington, Washington</v>
      </c>
      <c r="IM31" s="160"/>
      <c r="IN31" s="159" t="str">
        <f t="shared" si="334"/>
        <v>Anacortes, Washington, Washington</v>
      </c>
      <c r="IO31" s="160"/>
      <c r="IP31" s="159" t="str">
        <f t="shared" si="335"/>
        <v>Ferndale, Washington, Washington</v>
      </c>
      <c r="IQ31" s="160"/>
      <c r="IR31" s="159" t="str">
        <f t="shared" si="336"/>
        <v>Tacoma, Washington, Washington</v>
      </c>
      <c r="IS31" s="160"/>
      <c r="IT31" s="159" t="str">
        <f t="shared" si="337"/>
        <v>Newell, West Virginia, West Virginia</v>
      </c>
      <c r="IU31" s="160"/>
      <c r="IV31" s="159" t="str">
        <f t="shared" si="338"/>
        <v>Superior, Wisconsin, Wisconsin</v>
      </c>
      <c r="IW31" s="160"/>
      <c r="IX31" s="159" t="str">
        <f t="shared" si="339"/>
        <v>Sinclair, Wyoming, Wyoming</v>
      </c>
      <c r="IY31" s="160"/>
      <c r="IZ31" s="159" t="str">
        <f t="shared" si="340"/>
        <v>Cheyenne, Wyoming, Wyoming</v>
      </c>
      <c r="JA31" s="160"/>
      <c r="JB31" s="159" t="str">
        <f t="shared" si="341"/>
        <v>Casper, Wyoming, Wyoming</v>
      </c>
      <c r="JC31" s="160"/>
      <c r="JD31" s="159" t="str">
        <f t="shared" si="342"/>
        <v>Newcastle, Wyoming, Wyoming</v>
      </c>
      <c r="JE31" s="160"/>
      <c r="JF31" s="159" t="str">
        <f t="shared" si="343"/>
        <v>Evanston, Wyoming, Wyoming</v>
      </c>
      <c r="JG31" s="160"/>
    </row>
    <row r="32" spans="1:267" x14ac:dyDescent="0.35">
      <c r="A32" s="155">
        <v>31</v>
      </c>
      <c r="B32" s="152" t="s">
        <v>2180</v>
      </c>
      <c r="C32" s="110" t="s">
        <v>2001</v>
      </c>
      <c r="D32" s="159" t="str">
        <f t="shared" si="212"/>
        <v>New York, New York</v>
      </c>
      <c r="E32" s="160" t="s">
        <v>2276</v>
      </c>
      <c r="F32" s="159" t="str">
        <f t="shared" si="213"/>
        <v>Los Angeles, California</v>
      </c>
      <c r="G32" s="160" t="s">
        <v>2373</v>
      </c>
      <c r="H32" s="159" t="str">
        <f t="shared" si="214"/>
        <v>Chicago, Illinois</v>
      </c>
      <c r="I32" s="160" t="s">
        <v>2467</v>
      </c>
      <c r="J32" s="159" t="str">
        <f t="shared" si="215"/>
        <v>Houston, Texas</v>
      </c>
      <c r="K32" s="160" t="s">
        <v>2554</v>
      </c>
      <c r="L32" s="159" t="str">
        <f t="shared" si="216"/>
        <v>Phoenix, Arizona</v>
      </c>
      <c r="M32" s="160" t="s">
        <v>2641</v>
      </c>
      <c r="N32" s="159" t="str">
        <f t="shared" si="217"/>
        <v>Philadelphia, Pennsylvania</v>
      </c>
      <c r="O32" s="160" t="s">
        <v>2507</v>
      </c>
      <c r="P32" s="159" t="str">
        <f t="shared" si="218"/>
        <v>San Antonio, Texas</v>
      </c>
      <c r="Q32" s="160" t="s">
        <v>2840</v>
      </c>
      <c r="R32" s="159" t="str">
        <f t="shared" si="219"/>
        <v>San Diego, California</v>
      </c>
      <c r="S32" s="160" t="s">
        <v>2921</v>
      </c>
      <c r="T32" s="159" t="str">
        <f t="shared" si="220"/>
        <v>Dallas, Texas</v>
      </c>
      <c r="U32" s="160" t="s">
        <v>2260</v>
      </c>
      <c r="V32" s="159" t="str">
        <f t="shared" si="221"/>
        <v>San Jose, California</v>
      </c>
      <c r="W32" s="160"/>
      <c r="X32" s="159" t="str">
        <f t="shared" si="222"/>
        <v>Austin, Texas</v>
      </c>
      <c r="Y32" s="160"/>
      <c r="Z32" s="159" t="str">
        <f t="shared" si="223"/>
        <v>Jacksonville, Florida</v>
      </c>
      <c r="AA32" s="160"/>
      <c r="AB32" s="159" t="str">
        <f t="shared" si="224"/>
        <v>Fort Worth, Texas</v>
      </c>
      <c r="AC32" s="160"/>
      <c r="AD32" s="159" t="str">
        <f t="shared" si="225"/>
        <v>Columbus, Ohio</v>
      </c>
      <c r="AE32" s="160"/>
      <c r="AF32" s="159" t="str">
        <f t="shared" si="226"/>
        <v>Charlotte, North Carolina</v>
      </c>
      <c r="AG32" s="160"/>
      <c r="AH32" s="159" t="str">
        <f t="shared" si="227"/>
        <v>San Francisco, California</v>
      </c>
      <c r="AI32" s="160"/>
      <c r="AJ32" s="159" t="str">
        <f t="shared" si="228"/>
        <v>Indianapolis, Indiana</v>
      </c>
      <c r="AK32" s="160"/>
      <c r="AL32" s="159" t="str">
        <f t="shared" si="229"/>
        <v>Seattle, Washington</v>
      </c>
      <c r="AM32" s="160"/>
      <c r="AN32" s="159" t="str">
        <f t="shared" si="230"/>
        <v>Denver, Colorado</v>
      </c>
      <c r="AO32" s="160"/>
      <c r="AP32" s="159" t="str">
        <f t="shared" si="231"/>
        <v>Washington, D.C., Washington, D.C.</v>
      </c>
      <c r="AQ32" s="160"/>
      <c r="AR32" s="159" t="str">
        <f t="shared" si="232"/>
        <v>Boston, Massachusetts</v>
      </c>
      <c r="AS32" s="160"/>
      <c r="AT32" s="159" t="str">
        <f t="shared" si="233"/>
        <v>El Paso, Texas</v>
      </c>
      <c r="AU32" s="160"/>
      <c r="AV32" s="159" t="str">
        <f t="shared" si="234"/>
        <v>Nashville, Tennessee</v>
      </c>
      <c r="AW32" s="160"/>
      <c r="AX32" s="159" t="str">
        <f t="shared" si="235"/>
        <v>Detroit, Michigan</v>
      </c>
      <c r="AY32" s="160"/>
      <c r="AZ32" s="159" t="str">
        <f t="shared" si="236"/>
        <v>Oklahoma City, Oklahoma</v>
      </c>
      <c r="BA32" s="160"/>
      <c r="BB32" s="159" t="str">
        <f t="shared" si="237"/>
        <v>Portland, Oregon</v>
      </c>
      <c r="BC32" s="160"/>
      <c r="BD32" s="159" t="str">
        <f t="shared" si="238"/>
        <v>Las Vegas, Nevada</v>
      </c>
      <c r="BE32" s="160"/>
      <c r="BF32" s="159" t="str">
        <f t="shared" si="239"/>
        <v>Memphis, Tennessee</v>
      </c>
      <c r="BG32" s="160"/>
      <c r="BH32" s="159" t="e">
        <f t="shared" si="240"/>
        <v>#N/A</v>
      </c>
      <c r="BI32" s="160"/>
      <c r="BJ32" s="159" t="str">
        <f t="shared" si="241"/>
        <v>Baltimore, Maryland</v>
      </c>
      <c r="BK32" s="160"/>
      <c r="BL32" s="159" t="str">
        <f t="shared" si="242"/>
        <v>Milwaukee, Wisconsin</v>
      </c>
      <c r="BM32" s="160"/>
      <c r="BN32" s="159" t="str">
        <f t="shared" si="243"/>
        <v>Albuquerque, New Mexico</v>
      </c>
      <c r="BO32" s="160"/>
      <c r="BP32" s="159" t="str">
        <f t="shared" si="244"/>
        <v>Tucson, Arizona</v>
      </c>
      <c r="BQ32" s="160"/>
      <c r="BR32" s="159" t="str">
        <f t="shared" si="245"/>
        <v>Fresno, California</v>
      </c>
      <c r="BS32" s="160"/>
      <c r="BT32" s="159" t="str">
        <f t="shared" si="246"/>
        <v>Mesa, Arizona</v>
      </c>
      <c r="BU32" s="160"/>
      <c r="BV32" s="159" t="str">
        <f t="shared" si="247"/>
        <v>Sacramento, California</v>
      </c>
      <c r="BW32" s="160"/>
      <c r="BX32" s="159" t="str">
        <f t="shared" si="248"/>
        <v>Atlanta, Georgia</v>
      </c>
      <c r="BY32" s="160"/>
      <c r="BZ32" s="159" t="str">
        <f t="shared" si="249"/>
        <v>Kansas City, Missouri</v>
      </c>
      <c r="CA32" s="160"/>
      <c r="CB32" s="159" t="str">
        <f t="shared" si="250"/>
        <v>Colorado Springs, Colorado</v>
      </c>
      <c r="CC32" s="160"/>
      <c r="CD32" s="159" t="str">
        <f t="shared" si="251"/>
        <v>Omaha, Nebraska</v>
      </c>
      <c r="CE32" s="160"/>
      <c r="CF32" s="159" t="str">
        <f t="shared" si="252"/>
        <v>Raleigh, North Carolina</v>
      </c>
      <c r="CG32" s="160"/>
      <c r="CH32" s="159" t="str">
        <f t="shared" si="253"/>
        <v>Miami, Florida</v>
      </c>
      <c r="CI32" s="160"/>
      <c r="CJ32" s="159" t="str">
        <f t="shared" si="254"/>
        <v>Long Beach, California</v>
      </c>
      <c r="CK32" s="160"/>
      <c r="CL32" s="159" t="str">
        <f t="shared" si="255"/>
        <v>Virginia Beach, Virginia</v>
      </c>
      <c r="CM32" s="160"/>
      <c r="CN32" s="159" t="str">
        <f t="shared" si="256"/>
        <v>Oakland, California</v>
      </c>
      <c r="CO32" s="160"/>
      <c r="CP32" s="159" t="str">
        <f t="shared" si="257"/>
        <v>Minneapolis, Minnesota</v>
      </c>
      <c r="CQ32" s="160"/>
      <c r="CR32" s="159" t="str">
        <f t="shared" si="258"/>
        <v>Tulsa, Oklahoma</v>
      </c>
      <c r="CS32" s="160"/>
      <c r="CT32" s="159" t="str">
        <f t="shared" si="259"/>
        <v>Tampa, Florida</v>
      </c>
      <c r="CU32" s="160"/>
      <c r="CV32" s="159" t="str">
        <f t="shared" si="260"/>
        <v>Arlington, Texas</v>
      </c>
      <c r="CW32" s="160"/>
      <c r="CX32" s="159" t="str">
        <f t="shared" si="261"/>
        <v>New Orleans, Louisiana</v>
      </c>
      <c r="CY32" s="160"/>
      <c r="CZ32" s="159" t="str">
        <f t="shared" si="262"/>
        <v>Wichita, Kansas</v>
      </c>
      <c r="DA32" s="160"/>
      <c r="DB32" s="159" t="str">
        <f t="shared" si="263"/>
        <v>Bakersfield, California</v>
      </c>
      <c r="DC32" s="160"/>
      <c r="DD32" s="159" t="str">
        <f t="shared" si="264"/>
        <v>Cleveland, Ohio</v>
      </c>
      <c r="DE32" s="160"/>
      <c r="DF32" s="159" t="str">
        <f t="shared" si="265"/>
        <v>Aurora, Colorado</v>
      </c>
      <c r="DG32" s="160"/>
      <c r="DH32" s="159" t="str">
        <f t="shared" si="266"/>
        <v>Anaheim, California</v>
      </c>
      <c r="DI32" s="160"/>
      <c r="DJ32" s="159" t="str">
        <f t="shared" si="267"/>
        <v>Honolulu, Hawaii</v>
      </c>
      <c r="DK32" s="160"/>
      <c r="DL32" s="159" t="str">
        <f t="shared" si="268"/>
        <v>Santa Ana, California</v>
      </c>
      <c r="DM32" s="160"/>
      <c r="DN32" s="159" t="str">
        <f t="shared" si="269"/>
        <v>Riverside, California</v>
      </c>
      <c r="DO32" s="160"/>
      <c r="DP32" s="159" t="str">
        <f t="shared" si="270"/>
        <v>Corpus Christi, Texas</v>
      </c>
      <c r="DQ32" s="160"/>
      <c r="DR32" s="159" t="str">
        <f t="shared" si="271"/>
        <v>Lexington, Kentucky</v>
      </c>
      <c r="DS32" s="160"/>
      <c r="DT32" s="159" t="str">
        <f t="shared" si="272"/>
        <v>Henderson, Nevada</v>
      </c>
      <c r="DU32" s="160"/>
      <c r="DV32" s="159" t="str">
        <f t="shared" si="273"/>
        <v>Stockton, California</v>
      </c>
      <c r="DW32" s="160"/>
      <c r="DX32" s="159" t="str">
        <f t="shared" si="274"/>
        <v>Saint Paul, Minnesota</v>
      </c>
      <c r="DY32" s="160"/>
      <c r="DZ32" s="159" t="str">
        <f t="shared" si="275"/>
        <v>Cincinnati, Ohio</v>
      </c>
      <c r="EA32" s="160"/>
      <c r="EB32" s="159" t="str">
        <f t="shared" si="276"/>
        <v>St. Louis, Missouri</v>
      </c>
      <c r="EC32" s="160"/>
      <c r="ED32" s="159" t="str">
        <f t="shared" si="277"/>
        <v>Pittsburgh, Pennsylvania</v>
      </c>
      <c r="EE32" s="160"/>
      <c r="EF32" s="159" t="str">
        <f t="shared" si="278"/>
        <v>Linden, New Jersey, New Jersey</v>
      </c>
      <c r="EG32" s="160"/>
      <c r="EH32" s="159" t="str">
        <f t="shared" si="279"/>
        <v>Paulsboro, New Jersey, New Jersey</v>
      </c>
      <c r="EI32" s="160"/>
      <c r="EJ32" s="159" t="str">
        <f t="shared" si="280"/>
        <v>Artesia, New Mexico, New Mexico</v>
      </c>
      <c r="EK32" s="160"/>
      <c r="EL32" s="159" t="str">
        <f t="shared" si="281"/>
        <v>Continental Divide, New Mexico, New Mexico</v>
      </c>
      <c r="EM32" s="160"/>
      <c r="EN32" s="159" t="str">
        <f t="shared" si="282"/>
        <v>Mandan, North Dakota, North Dakota</v>
      </c>
      <c r="EO32" s="160"/>
      <c r="EP32" s="159" t="str">
        <f t="shared" si="283"/>
        <v>Dickinson, North Dakota, North Dakota</v>
      </c>
      <c r="EQ32" s="160"/>
      <c r="ER32" s="159" t="str">
        <f t="shared" si="284"/>
        <v>Lima, Ohio, Ohio</v>
      </c>
      <c r="ES32" s="160"/>
      <c r="ET32" s="159" t="str">
        <f t="shared" si="285"/>
        <v>Oregon, Ohio, Ohio</v>
      </c>
      <c r="EU32" s="160"/>
      <c r="EV32" s="159" t="str">
        <f t="shared" si="286"/>
        <v>Oregon, Ohio, Ohio</v>
      </c>
      <c r="EW32" s="160"/>
      <c r="EX32" s="159" t="str">
        <f t="shared" si="287"/>
        <v>Canton, Ohio, Ohio</v>
      </c>
      <c r="EY32" s="160"/>
      <c r="EZ32" s="159" t="str">
        <f t="shared" si="288"/>
        <v>Ponca City, Oklahoma, Oklahoma</v>
      </c>
      <c r="FA32" s="160"/>
      <c r="FB32" s="159" t="str">
        <f t="shared" si="289"/>
        <v>Ardmore, Oklahoma, Oklahoma</v>
      </c>
      <c r="FC32" s="160"/>
      <c r="FD32" s="159" t="str">
        <f t="shared" si="290"/>
        <v>Tulsa, Oklahoma, Oklahoma</v>
      </c>
      <c r="FE32" s="160"/>
      <c r="FF32" s="159" t="str">
        <f t="shared" si="291"/>
        <v>Wynnewood, Oklahoma, Oklahoma</v>
      </c>
      <c r="FG32" s="160"/>
      <c r="FH32" s="159" t="str">
        <f t="shared" si="292"/>
        <v>Tulsa, Oklahoma, Oklahoma</v>
      </c>
      <c r="FI32" s="160"/>
      <c r="FJ32" s="159" t="str">
        <f t="shared" si="293"/>
        <v>Philadelphia, Pennsylvania, Pennsylvania</v>
      </c>
      <c r="FK32" s="160"/>
      <c r="FL32" s="159" t="str">
        <f t="shared" si="294"/>
        <v>Marcus Hook, Pennsylvania, Pennsylvania</v>
      </c>
      <c r="FM32" s="160"/>
      <c r="FN32" s="159" t="str">
        <f t="shared" si="295"/>
        <v>Warren, Pennsylvania, Pennsylvania</v>
      </c>
      <c r="FO32" s="160"/>
      <c r="FP32" s="159" t="str">
        <f t="shared" si="296"/>
        <v>Bradford, Pennsylvania, Pennsylvania</v>
      </c>
      <c r="FQ32" s="160"/>
      <c r="FR32" s="159" t="str">
        <f t="shared" si="297"/>
        <v>Memphis, Tennessee, Tennessee</v>
      </c>
      <c r="FS32" s="160"/>
      <c r="FT32" s="159" t="str">
        <f t="shared" si="298"/>
        <v>Port Arthur, Texas, Texas</v>
      </c>
      <c r="FU32" s="160"/>
      <c r="FV32" s="159" t="str">
        <f t="shared" si="299"/>
        <v>Texas City, Texas, Texas</v>
      </c>
      <c r="FW32" s="160"/>
      <c r="FX32" s="159" t="str">
        <f t="shared" si="300"/>
        <v>Baytown, Texas, Texas</v>
      </c>
      <c r="FY32" s="160"/>
      <c r="FZ32" s="159" t="str">
        <f t="shared" si="301"/>
        <v>Beaumont, Texas, Texas</v>
      </c>
      <c r="GA32" s="160"/>
      <c r="GB32" s="159" t="str">
        <f t="shared" si="302"/>
        <v>Port Arthur, Texas, Texas</v>
      </c>
      <c r="GC32" s="160"/>
      <c r="GD32" s="159" t="str">
        <f t="shared" si="303"/>
        <v>Deer Park, Texas, Texas</v>
      </c>
      <c r="GE32" s="160"/>
      <c r="GF32" s="159" t="str">
        <f t="shared" si="304"/>
        <v>Corpus Christi, Texas, Texas</v>
      </c>
      <c r="GG32" s="160"/>
      <c r="GH32" s="159" t="str">
        <f t="shared" si="305"/>
        <v>Corpus Christi, Texas, Texas</v>
      </c>
      <c r="GI32" s="160"/>
      <c r="GJ32" s="159" t="str">
        <f t="shared" si="306"/>
        <v>Sweeny, Texas, Texas</v>
      </c>
      <c r="GK32" s="160"/>
      <c r="GL32" s="159" t="str">
        <f t="shared" si="307"/>
        <v>Houston, Texas, Texas</v>
      </c>
      <c r="GM32" s="160"/>
      <c r="GN32" s="159" t="str">
        <f t="shared" si="308"/>
        <v>Port Arthur, Texas, Texas</v>
      </c>
      <c r="GO32" s="160"/>
      <c r="GP32" s="159" t="str">
        <f t="shared" si="309"/>
        <v>Texas City, Texas, Texas</v>
      </c>
      <c r="GQ32" s="160"/>
      <c r="GR32" s="159" t="str">
        <f t="shared" si="310"/>
        <v>Houston, Texas, Texas</v>
      </c>
      <c r="GS32" s="160"/>
      <c r="GT32" s="159" t="str">
        <f t="shared" si="311"/>
        <v>Sunray, Texas, Texas</v>
      </c>
      <c r="GU32" s="160"/>
      <c r="GV32" s="159" t="str">
        <f t="shared" si="312"/>
        <v>Corpus Christi, Texas, Texas</v>
      </c>
      <c r="GW32" s="160"/>
      <c r="GX32" s="159" t="str">
        <f t="shared" si="313"/>
        <v>Borger, Texas, Texas</v>
      </c>
      <c r="GY32" s="160"/>
      <c r="GZ32" s="159" t="str">
        <f t="shared" si="314"/>
        <v>El Paso, Texas, Texas</v>
      </c>
      <c r="HA32" s="160"/>
      <c r="HB32" s="159" t="str">
        <f t="shared" si="315"/>
        <v>Pasadena, Texas, Texas</v>
      </c>
      <c r="HC32" s="160"/>
      <c r="HD32" s="159" t="str">
        <f t="shared" si="316"/>
        <v>Three Rivers, Texas, Texas</v>
      </c>
      <c r="HE32" s="160"/>
      <c r="HF32" s="159" t="str">
        <f t="shared" si="317"/>
        <v>Galena Park, Texas, Texas</v>
      </c>
      <c r="HG32" s="160"/>
      <c r="HH32" s="159" t="str">
        <f t="shared" si="318"/>
        <v>Tyler, Texas, Texas</v>
      </c>
      <c r="HI32" s="160"/>
      <c r="HJ32" s="159" t="str">
        <f t="shared" si="319"/>
        <v>Corpus Christi, Texas, Texas</v>
      </c>
      <c r="HK32" s="160"/>
      <c r="HL32" s="159" t="str">
        <f t="shared" si="320"/>
        <v>Big Spring, Texas, Texas</v>
      </c>
      <c r="HM32" s="160"/>
      <c r="HN32" s="159" t="str">
        <f t="shared" si="321"/>
        <v>Corpus Christi, Texas, Texas</v>
      </c>
      <c r="HO32" s="160"/>
      <c r="HP32" s="159" t="str">
        <f t="shared" si="322"/>
        <v>Corpus Christi, Texas, Texas</v>
      </c>
      <c r="HQ32" s="160"/>
      <c r="HR32" s="159" t="str">
        <f t="shared" si="323"/>
        <v>Channelview, Texas, Texas</v>
      </c>
      <c r="HS32" s="160"/>
      <c r="HT32" s="159" t="str">
        <f t="shared" si="324"/>
        <v>Houston, Texas, Texas</v>
      </c>
      <c r="HU32" s="160"/>
      <c r="HV32" s="159" t="str">
        <f t="shared" si="325"/>
        <v>San Antonio, Texas, Texas</v>
      </c>
      <c r="HW32" s="160"/>
      <c r="HX32" s="159" t="str">
        <f t="shared" si="326"/>
        <v>Nixon, Texas, Texas</v>
      </c>
      <c r="HY32" s="160"/>
      <c r="HZ32" s="159" t="str">
        <f t="shared" si="327"/>
        <v>Salt Lake City, Utah, Utah</v>
      </c>
      <c r="IA32" s="160"/>
      <c r="IB32" s="159" t="str">
        <f t="shared" si="328"/>
        <v>North Salt Lake, Utah, Utah</v>
      </c>
      <c r="IC32" s="160"/>
      <c r="ID32" s="159" t="str">
        <f t="shared" si="329"/>
        <v>Woods Cross, Utah, Utah</v>
      </c>
      <c r="IE32" s="160"/>
      <c r="IF32" s="159" t="str">
        <f t="shared" si="330"/>
        <v>North Salt Lake, Utah, Utah</v>
      </c>
      <c r="IG32" s="160"/>
      <c r="IH32" s="159" t="str">
        <f t="shared" si="331"/>
        <v>Woods Cross, Utah, Utah</v>
      </c>
      <c r="II32" s="160"/>
      <c r="IJ32" s="159" t="str">
        <f t="shared" si="332"/>
        <v>Blaine, New York, New York</v>
      </c>
      <c r="IK32" s="160"/>
      <c r="IL32" s="159" t="str">
        <f t="shared" si="333"/>
        <v>Anacortes, Washington, Washington</v>
      </c>
      <c r="IM32" s="160"/>
      <c r="IN32" s="159" t="str">
        <f t="shared" si="334"/>
        <v>Anacortes, Washington, Washington</v>
      </c>
      <c r="IO32" s="160"/>
      <c r="IP32" s="159" t="str">
        <f t="shared" si="335"/>
        <v>Ferndale, Washington, Washington</v>
      </c>
      <c r="IQ32" s="160"/>
      <c r="IR32" s="159" t="str">
        <f t="shared" si="336"/>
        <v>Tacoma, Washington, Washington</v>
      </c>
      <c r="IS32" s="160"/>
      <c r="IT32" s="159" t="str">
        <f t="shared" si="337"/>
        <v>Newell, West Virginia, West Virginia</v>
      </c>
      <c r="IU32" s="160"/>
      <c r="IV32" s="159" t="str">
        <f t="shared" si="338"/>
        <v>Superior, Wisconsin, Wisconsin</v>
      </c>
      <c r="IW32" s="160"/>
      <c r="IX32" s="159" t="str">
        <f t="shared" si="339"/>
        <v>Sinclair, Wyoming, Wyoming</v>
      </c>
      <c r="IY32" s="160"/>
      <c r="IZ32" s="159" t="str">
        <f t="shared" si="340"/>
        <v>Cheyenne, Wyoming, Wyoming</v>
      </c>
      <c r="JA32" s="160"/>
      <c r="JB32" s="159" t="str">
        <f t="shared" si="341"/>
        <v>Casper, Wyoming, Wyoming</v>
      </c>
      <c r="JC32" s="160"/>
      <c r="JD32" s="159" t="str">
        <f t="shared" si="342"/>
        <v>Newcastle, Wyoming, Wyoming</v>
      </c>
      <c r="JE32" s="160"/>
      <c r="JF32" s="159" t="str">
        <f t="shared" si="343"/>
        <v>Evanston, Wyoming, Wyoming</v>
      </c>
      <c r="JG32" s="160"/>
    </row>
    <row r="33" spans="1:267" x14ac:dyDescent="0.35">
      <c r="A33" s="155">
        <v>32</v>
      </c>
      <c r="B33" s="152" t="s">
        <v>2181</v>
      </c>
      <c r="C33" s="110" t="s">
        <v>2002</v>
      </c>
      <c r="D33" s="159" t="str">
        <f t="shared" si="212"/>
        <v>New York, New York</v>
      </c>
      <c r="E33" s="160" t="s">
        <v>2728</v>
      </c>
      <c r="F33" s="159" t="str">
        <f t="shared" si="213"/>
        <v>Los Angeles, California</v>
      </c>
      <c r="G33" s="160" t="s">
        <v>2374</v>
      </c>
      <c r="H33" s="159" t="str">
        <f t="shared" si="214"/>
        <v>Chicago, Illinois</v>
      </c>
      <c r="I33" s="160" t="s">
        <v>2468</v>
      </c>
      <c r="J33" s="159" t="str">
        <f t="shared" si="215"/>
        <v>Houston, Texas</v>
      </c>
      <c r="K33" s="160" t="s">
        <v>2516</v>
      </c>
      <c r="L33" s="159" t="str">
        <f t="shared" si="216"/>
        <v>Phoenix, Arizona</v>
      </c>
      <c r="M33" s="160" t="s">
        <v>2642</v>
      </c>
      <c r="N33" s="159" t="str">
        <f t="shared" si="217"/>
        <v>Philadelphia, Pennsylvania</v>
      </c>
      <c r="O33" s="160" t="s">
        <v>2750</v>
      </c>
      <c r="P33" s="159" t="str">
        <f t="shared" si="218"/>
        <v>San Antonio, Texas</v>
      </c>
      <c r="Q33" s="160" t="s">
        <v>2841</v>
      </c>
      <c r="R33" s="159" t="str">
        <f t="shared" si="219"/>
        <v>San Diego, California</v>
      </c>
      <c r="S33" s="160" t="s">
        <v>2922</v>
      </c>
      <c r="T33" s="159" t="str">
        <f t="shared" si="220"/>
        <v>Dallas, Texas</v>
      </c>
      <c r="U33" s="160" t="s">
        <v>2260</v>
      </c>
      <c r="V33" s="159" t="str">
        <f t="shared" si="221"/>
        <v>San Jose, California</v>
      </c>
      <c r="W33" s="160"/>
      <c r="X33" s="159" t="str">
        <f t="shared" si="222"/>
        <v>Austin, Texas</v>
      </c>
      <c r="Y33" s="160"/>
      <c r="Z33" s="159" t="str">
        <f t="shared" si="223"/>
        <v>Jacksonville, Florida</v>
      </c>
      <c r="AA33" s="160"/>
      <c r="AB33" s="159" t="str">
        <f t="shared" si="224"/>
        <v>Fort Worth, Texas</v>
      </c>
      <c r="AC33" s="160"/>
      <c r="AD33" s="159" t="str">
        <f t="shared" si="225"/>
        <v>Columbus, Ohio</v>
      </c>
      <c r="AE33" s="160"/>
      <c r="AF33" s="159" t="str">
        <f t="shared" si="226"/>
        <v>Charlotte, North Carolina</v>
      </c>
      <c r="AG33" s="160"/>
      <c r="AH33" s="159" t="str">
        <f t="shared" si="227"/>
        <v>San Francisco, California</v>
      </c>
      <c r="AI33" s="160"/>
      <c r="AJ33" s="159" t="str">
        <f t="shared" si="228"/>
        <v>Indianapolis, Indiana</v>
      </c>
      <c r="AK33" s="160"/>
      <c r="AL33" s="159" t="str">
        <f t="shared" si="229"/>
        <v>Seattle, Washington</v>
      </c>
      <c r="AM33" s="160"/>
      <c r="AN33" s="159" t="str">
        <f t="shared" si="230"/>
        <v>Denver, Colorado</v>
      </c>
      <c r="AO33" s="160"/>
      <c r="AP33" s="159" t="str">
        <f t="shared" si="231"/>
        <v>Washington, D.C., Washington, D.C.</v>
      </c>
      <c r="AQ33" s="160"/>
      <c r="AR33" s="159" t="str">
        <f t="shared" si="232"/>
        <v>Boston, Massachusetts</v>
      </c>
      <c r="AS33" s="160"/>
      <c r="AT33" s="159" t="str">
        <f t="shared" si="233"/>
        <v>El Paso, Texas</v>
      </c>
      <c r="AU33" s="160"/>
      <c r="AV33" s="159" t="str">
        <f t="shared" si="234"/>
        <v>Nashville, Tennessee</v>
      </c>
      <c r="AW33" s="160"/>
      <c r="AX33" s="159" t="str">
        <f t="shared" si="235"/>
        <v>Detroit, Michigan</v>
      </c>
      <c r="AY33" s="160"/>
      <c r="AZ33" s="159" t="str">
        <f t="shared" si="236"/>
        <v>Oklahoma City, Oklahoma</v>
      </c>
      <c r="BA33" s="160"/>
      <c r="BB33" s="159" t="str">
        <f t="shared" si="237"/>
        <v>Portland, Oregon</v>
      </c>
      <c r="BC33" s="160"/>
      <c r="BD33" s="159" t="str">
        <f t="shared" si="238"/>
        <v>Las Vegas, Nevada</v>
      </c>
      <c r="BE33" s="160"/>
      <c r="BF33" s="159" t="str">
        <f t="shared" si="239"/>
        <v>Memphis, Tennessee</v>
      </c>
      <c r="BG33" s="160"/>
      <c r="BH33" s="159" t="e">
        <f t="shared" si="240"/>
        <v>#N/A</v>
      </c>
      <c r="BI33" s="160"/>
      <c r="BJ33" s="159" t="str">
        <f t="shared" si="241"/>
        <v>Baltimore, Maryland</v>
      </c>
      <c r="BK33" s="160"/>
      <c r="BL33" s="159" t="str">
        <f t="shared" si="242"/>
        <v>Milwaukee, Wisconsin</v>
      </c>
      <c r="BM33" s="160"/>
      <c r="BN33" s="159" t="str">
        <f t="shared" si="243"/>
        <v>Albuquerque, New Mexico</v>
      </c>
      <c r="BO33" s="160"/>
      <c r="BP33" s="159" t="str">
        <f t="shared" si="244"/>
        <v>Tucson, Arizona</v>
      </c>
      <c r="BQ33" s="160"/>
      <c r="BR33" s="159" t="str">
        <f t="shared" si="245"/>
        <v>Fresno, California</v>
      </c>
      <c r="BS33" s="160"/>
      <c r="BT33" s="159" t="str">
        <f t="shared" si="246"/>
        <v>Mesa, Arizona</v>
      </c>
      <c r="BU33" s="160"/>
      <c r="BV33" s="159" t="str">
        <f t="shared" si="247"/>
        <v>Sacramento, California</v>
      </c>
      <c r="BW33" s="160"/>
      <c r="BX33" s="159" t="str">
        <f t="shared" si="248"/>
        <v>Atlanta, Georgia</v>
      </c>
      <c r="BY33" s="160"/>
      <c r="BZ33" s="159" t="str">
        <f t="shared" si="249"/>
        <v>Kansas City, Missouri</v>
      </c>
      <c r="CA33" s="160"/>
      <c r="CB33" s="159" t="str">
        <f t="shared" si="250"/>
        <v>Colorado Springs, Colorado</v>
      </c>
      <c r="CC33" s="160"/>
      <c r="CD33" s="159" t="str">
        <f t="shared" si="251"/>
        <v>Omaha, Nebraska</v>
      </c>
      <c r="CE33" s="160"/>
      <c r="CF33" s="159" t="str">
        <f t="shared" si="252"/>
        <v>Raleigh, North Carolina</v>
      </c>
      <c r="CG33" s="160"/>
      <c r="CH33" s="159" t="str">
        <f t="shared" si="253"/>
        <v>Miami, Florida</v>
      </c>
      <c r="CI33" s="160"/>
      <c r="CJ33" s="159" t="str">
        <f t="shared" si="254"/>
        <v>Long Beach, California</v>
      </c>
      <c r="CK33" s="160"/>
      <c r="CL33" s="159" t="str">
        <f t="shared" si="255"/>
        <v>Virginia Beach, Virginia</v>
      </c>
      <c r="CM33" s="160"/>
      <c r="CN33" s="159" t="str">
        <f t="shared" si="256"/>
        <v>Oakland, California</v>
      </c>
      <c r="CO33" s="160"/>
      <c r="CP33" s="159" t="str">
        <f t="shared" si="257"/>
        <v>Minneapolis, Minnesota</v>
      </c>
      <c r="CQ33" s="160"/>
      <c r="CR33" s="159" t="str">
        <f t="shared" si="258"/>
        <v>Tulsa, Oklahoma</v>
      </c>
      <c r="CS33" s="160"/>
      <c r="CT33" s="159" t="str">
        <f t="shared" si="259"/>
        <v>Tampa, Florida</v>
      </c>
      <c r="CU33" s="160"/>
      <c r="CV33" s="159" t="str">
        <f t="shared" si="260"/>
        <v>Arlington, Texas</v>
      </c>
      <c r="CW33" s="160"/>
      <c r="CX33" s="159" t="str">
        <f t="shared" si="261"/>
        <v>New Orleans, Louisiana</v>
      </c>
      <c r="CY33" s="160"/>
      <c r="CZ33" s="159" t="str">
        <f t="shared" si="262"/>
        <v>Wichita, Kansas</v>
      </c>
      <c r="DA33" s="160"/>
      <c r="DB33" s="159" t="str">
        <f t="shared" si="263"/>
        <v>Bakersfield, California</v>
      </c>
      <c r="DC33" s="160"/>
      <c r="DD33" s="159" t="str">
        <f t="shared" si="264"/>
        <v>Cleveland, Ohio</v>
      </c>
      <c r="DE33" s="160"/>
      <c r="DF33" s="159" t="str">
        <f t="shared" si="265"/>
        <v>Aurora, Colorado</v>
      </c>
      <c r="DG33" s="160"/>
      <c r="DH33" s="159" t="str">
        <f t="shared" si="266"/>
        <v>Anaheim, California</v>
      </c>
      <c r="DI33" s="160"/>
      <c r="DJ33" s="159" t="str">
        <f t="shared" si="267"/>
        <v>Honolulu, Hawaii</v>
      </c>
      <c r="DK33" s="160"/>
      <c r="DL33" s="159" t="str">
        <f t="shared" si="268"/>
        <v>Santa Ana, California</v>
      </c>
      <c r="DM33" s="160"/>
      <c r="DN33" s="159" t="str">
        <f t="shared" si="269"/>
        <v>Riverside, California</v>
      </c>
      <c r="DO33" s="160"/>
      <c r="DP33" s="159" t="str">
        <f t="shared" si="270"/>
        <v>Corpus Christi, Texas</v>
      </c>
      <c r="DQ33" s="160"/>
      <c r="DR33" s="159" t="str">
        <f t="shared" si="271"/>
        <v>Lexington, Kentucky</v>
      </c>
      <c r="DS33" s="160"/>
      <c r="DT33" s="159" t="str">
        <f t="shared" si="272"/>
        <v>Henderson, Nevada</v>
      </c>
      <c r="DU33" s="160"/>
      <c r="DV33" s="159" t="str">
        <f t="shared" si="273"/>
        <v>Stockton, California</v>
      </c>
      <c r="DW33" s="160"/>
      <c r="DX33" s="159" t="str">
        <f t="shared" si="274"/>
        <v>Saint Paul, Minnesota</v>
      </c>
      <c r="DY33" s="160"/>
      <c r="DZ33" s="159" t="str">
        <f t="shared" si="275"/>
        <v>Cincinnati, Ohio</v>
      </c>
      <c r="EA33" s="160"/>
      <c r="EB33" s="159" t="str">
        <f t="shared" si="276"/>
        <v>St. Louis, Missouri</v>
      </c>
      <c r="EC33" s="160"/>
      <c r="ED33" s="159" t="str">
        <f t="shared" si="277"/>
        <v>Pittsburgh, Pennsylvania</v>
      </c>
      <c r="EE33" s="160"/>
      <c r="EF33" s="159" t="str">
        <f t="shared" si="278"/>
        <v>Linden, New Jersey, New Jersey</v>
      </c>
      <c r="EG33" s="160"/>
      <c r="EH33" s="159" t="str">
        <f t="shared" si="279"/>
        <v>Paulsboro, New Jersey, New Jersey</v>
      </c>
      <c r="EI33" s="160"/>
      <c r="EJ33" s="159" t="str">
        <f t="shared" si="280"/>
        <v>Artesia, New Mexico, New Mexico</v>
      </c>
      <c r="EK33" s="160"/>
      <c r="EL33" s="159" t="str">
        <f t="shared" si="281"/>
        <v>Continental Divide, New Mexico, New Mexico</v>
      </c>
      <c r="EM33" s="160"/>
      <c r="EN33" s="159" t="str">
        <f t="shared" si="282"/>
        <v>Mandan, North Dakota, North Dakota</v>
      </c>
      <c r="EO33" s="160"/>
      <c r="EP33" s="159" t="str">
        <f t="shared" si="283"/>
        <v>Dickinson, North Dakota, North Dakota</v>
      </c>
      <c r="EQ33" s="160"/>
      <c r="ER33" s="159" t="str">
        <f t="shared" si="284"/>
        <v>Lima, Ohio, Ohio</v>
      </c>
      <c r="ES33" s="160"/>
      <c r="ET33" s="159" t="str">
        <f t="shared" si="285"/>
        <v>Oregon, Ohio, Ohio</v>
      </c>
      <c r="EU33" s="160"/>
      <c r="EV33" s="159" t="str">
        <f t="shared" si="286"/>
        <v>Oregon, Ohio, Ohio</v>
      </c>
      <c r="EW33" s="160"/>
      <c r="EX33" s="159" t="str">
        <f t="shared" si="287"/>
        <v>Canton, Ohio, Ohio</v>
      </c>
      <c r="EY33" s="160"/>
      <c r="EZ33" s="159" t="str">
        <f t="shared" si="288"/>
        <v>Ponca City, Oklahoma, Oklahoma</v>
      </c>
      <c r="FA33" s="160"/>
      <c r="FB33" s="159" t="str">
        <f t="shared" si="289"/>
        <v>Ardmore, Oklahoma, Oklahoma</v>
      </c>
      <c r="FC33" s="160"/>
      <c r="FD33" s="159" t="str">
        <f t="shared" si="290"/>
        <v>Tulsa, Oklahoma, Oklahoma</v>
      </c>
      <c r="FE33" s="160"/>
      <c r="FF33" s="159" t="str">
        <f t="shared" si="291"/>
        <v>Wynnewood, Oklahoma, Oklahoma</v>
      </c>
      <c r="FG33" s="160"/>
      <c r="FH33" s="159" t="str">
        <f t="shared" si="292"/>
        <v>Tulsa, Oklahoma, Oklahoma</v>
      </c>
      <c r="FI33" s="160"/>
      <c r="FJ33" s="159" t="str">
        <f t="shared" si="293"/>
        <v>Philadelphia, Pennsylvania, Pennsylvania</v>
      </c>
      <c r="FK33" s="160"/>
      <c r="FL33" s="159" t="str">
        <f t="shared" si="294"/>
        <v>Marcus Hook, Pennsylvania, Pennsylvania</v>
      </c>
      <c r="FM33" s="160"/>
      <c r="FN33" s="159" t="str">
        <f t="shared" si="295"/>
        <v>Warren, Pennsylvania, Pennsylvania</v>
      </c>
      <c r="FO33" s="160"/>
      <c r="FP33" s="159" t="str">
        <f t="shared" si="296"/>
        <v>Bradford, Pennsylvania, Pennsylvania</v>
      </c>
      <c r="FQ33" s="160"/>
      <c r="FR33" s="159" t="str">
        <f t="shared" si="297"/>
        <v>Memphis, Tennessee, Tennessee</v>
      </c>
      <c r="FS33" s="160"/>
      <c r="FT33" s="159" t="str">
        <f t="shared" si="298"/>
        <v>Port Arthur, Texas, Texas</v>
      </c>
      <c r="FU33" s="160"/>
      <c r="FV33" s="159" t="str">
        <f t="shared" si="299"/>
        <v>Texas City, Texas, Texas</v>
      </c>
      <c r="FW33" s="160"/>
      <c r="FX33" s="159" t="str">
        <f t="shared" si="300"/>
        <v>Baytown, Texas, Texas</v>
      </c>
      <c r="FY33" s="160"/>
      <c r="FZ33" s="159" t="str">
        <f t="shared" si="301"/>
        <v>Beaumont, Texas, Texas</v>
      </c>
      <c r="GA33" s="160"/>
      <c r="GB33" s="159" t="str">
        <f t="shared" si="302"/>
        <v>Port Arthur, Texas, Texas</v>
      </c>
      <c r="GC33" s="160"/>
      <c r="GD33" s="159" t="str">
        <f t="shared" si="303"/>
        <v>Deer Park, Texas, Texas</v>
      </c>
      <c r="GE33" s="160"/>
      <c r="GF33" s="159" t="str">
        <f t="shared" si="304"/>
        <v>Corpus Christi, Texas, Texas</v>
      </c>
      <c r="GG33" s="160"/>
      <c r="GH33" s="159" t="str">
        <f t="shared" si="305"/>
        <v>Corpus Christi, Texas, Texas</v>
      </c>
      <c r="GI33" s="160"/>
      <c r="GJ33" s="159" t="str">
        <f t="shared" si="306"/>
        <v>Sweeny, Texas, Texas</v>
      </c>
      <c r="GK33" s="160"/>
      <c r="GL33" s="159" t="str">
        <f t="shared" si="307"/>
        <v>Houston, Texas, Texas</v>
      </c>
      <c r="GM33" s="160"/>
      <c r="GN33" s="159" t="str">
        <f t="shared" si="308"/>
        <v>Port Arthur, Texas, Texas</v>
      </c>
      <c r="GO33" s="160"/>
      <c r="GP33" s="159" t="str">
        <f t="shared" si="309"/>
        <v>Texas City, Texas, Texas</v>
      </c>
      <c r="GQ33" s="160"/>
      <c r="GR33" s="159" t="str">
        <f t="shared" si="310"/>
        <v>Houston, Texas, Texas</v>
      </c>
      <c r="GS33" s="160"/>
      <c r="GT33" s="159" t="str">
        <f t="shared" si="311"/>
        <v>Sunray, Texas, Texas</v>
      </c>
      <c r="GU33" s="160"/>
      <c r="GV33" s="159" t="str">
        <f t="shared" si="312"/>
        <v>Corpus Christi, Texas, Texas</v>
      </c>
      <c r="GW33" s="160"/>
      <c r="GX33" s="159" t="str">
        <f t="shared" si="313"/>
        <v>Borger, Texas, Texas</v>
      </c>
      <c r="GY33" s="160"/>
      <c r="GZ33" s="159" t="str">
        <f t="shared" si="314"/>
        <v>El Paso, Texas, Texas</v>
      </c>
      <c r="HA33" s="160"/>
      <c r="HB33" s="159" t="str">
        <f t="shared" si="315"/>
        <v>Pasadena, Texas, Texas</v>
      </c>
      <c r="HC33" s="160"/>
      <c r="HD33" s="159" t="str">
        <f t="shared" si="316"/>
        <v>Three Rivers, Texas, Texas</v>
      </c>
      <c r="HE33" s="160"/>
      <c r="HF33" s="159" t="str">
        <f t="shared" si="317"/>
        <v>Galena Park, Texas, Texas</v>
      </c>
      <c r="HG33" s="160"/>
      <c r="HH33" s="159" t="str">
        <f t="shared" si="318"/>
        <v>Tyler, Texas, Texas</v>
      </c>
      <c r="HI33" s="160"/>
      <c r="HJ33" s="159" t="str">
        <f t="shared" si="319"/>
        <v>Corpus Christi, Texas, Texas</v>
      </c>
      <c r="HK33" s="160"/>
      <c r="HL33" s="159" t="str">
        <f t="shared" si="320"/>
        <v>Big Spring, Texas, Texas</v>
      </c>
      <c r="HM33" s="160"/>
      <c r="HN33" s="159" t="str">
        <f t="shared" si="321"/>
        <v>Corpus Christi, Texas, Texas</v>
      </c>
      <c r="HO33" s="160"/>
      <c r="HP33" s="159" t="str">
        <f t="shared" si="322"/>
        <v>Corpus Christi, Texas, Texas</v>
      </c>
      <c r="HQ33" s="160"/>
      <c r="HR33" s="159" t="str">
        <f t="shared" si="323"/>
        <v>Channelview, Texas, Texas</v>
      </c>
      <c r="HS33" s="160"/>
      <c r="HT33" s="159" t="str">
        <f t="shared" si="324"/>
        <v>Houston, Texas, Texas</v>
      </c>
      <c r="HU33" s="160"/>
      <c r="HV33" s="159" t="str">
        <f t="shared" si="325"/>
        <v>San Antonio, Texas, Texas</v>
      </c>
      <c r="HW33" s="160"/>
      <c r="HX33" s="159" t="str">
        <f t="shared" si="326"/>
        <v>Nixon, Texas, Texas</v>
      </c>
      <c r="HY33" s="160"/>
      <c r="HZ33" s="159" t="str">
        <f t="shared" si="327"/>
        <v>Salt Lake City, Utah, Utah</v>
      </c>
      <c r="IA33" s="160"/>
      <c r="IB33" s="159" t="str">
        <f t="shared" si="328"/>
        <v>North Salt Lake, Utah, Utah</v>
      </c>
      <c r="IC33" s="160"/>
      <c r="ID33" s="159" t="str">
        <f t="shared" si="329"/>
        <v>Woods Cross, Utah, Utah</v>
      </c>
      <c r="IE33" s="160"/>
      <c r="IF33" s="159" t="str">
        <f t="shared" si="330"/>
        <v>North Salt Lake, Utah, Utah</v>
      </c>
      <c r="IG33" s="160"/>
      <c r="IH33" s="159" t="str">
        <f t="shared" si="331"/>
        <v>Woods Cross, Utah, Utah</v>
      </c>
      <c r="II33" s="160"/>
      <c r="IJ33" s="159" t="str">
        <f t="shared" si="332"/>
        <v>Blaine, New York, New York</v>
      </c>
      <c r="IK33" s="160"/>
      <c r="IL33" s="159" t="str">
        <f t="shared" si="333"/>
        <v>Anacortes, Washington, Washington</v>
      </c>
      <c r="IM33" s="160"/>
      <c r="IN33" s="159" t="str">
        <f t="shared" si="334"/>
        <v>Anacortes, Washington, Washington</v>
      </c>
      <c r="IO33" s="160"/>
      <c r="IP33" s="159" t="str">
        <f t="shared" si="335"/>
        <v>Ferndale, Washington, Washington</v>
      </c>
      <c r="IQ33" s="160"/>
      <c r="IR33" s="159" t="str">
        <f t="shared" si="336"/>
        <v>Tacoma, Washington, Washington</v>
      </c>
      <c r="IS33" s="160"/>
      <c r="IT33" s="159" t="str">
        <f t="shared" si="337"/>
        <v>Newell, West Virginia, West Virginia</v>
      </c>
      <c r="IU33" s="160"/>
      <c r="IV33" s="159" t="str">
        <f t="shared" si="338"/>
        <v>Superior, Wisconsin, Wisconsin</v>
      </c>
      <c r="IW33" s="160"/>
      <c r="IX33" s="159" t="str">
        <f t="shared" si="339"/>
        <v>Sinclair, Wyoming, Wyoming</v>
      </c>
      <c r="IY33" s="160"/>
      <c r="IZ33" s="159" t="str">
        <f t="shared" si="340"/>
        <v>Cheyenne, Wyoming, Wyoming</v>
      </c>
      <c r="JA33" s="160"/>
      <c r="JB33" s="159" t="str">
        <f t="shared" si="341"/>
        <v>Casper, Wyoming, Wyoming</v>
      </c>
      <c r="JC33" s="160"/>
      <c r="JD33" s="159" t="str">
        <f t="shared" si="342"/>
        <v>Newcastle, Wyoming, Wyoming</v>
      </c>
      <c r="JE33" s="160"/>
      <c r="JF33" s="159" t="str">
        <f t="shared" si="343"/>
        <v>Evanston, Wyoming, Wyoming</v>
      </c>
      <c r="JG33" s="160"/>
    </row>
    <row r="34" spans="1:267" x14ac:dyDescent="0.35">
      <c r="A34" s="155">
        <v>33</v>
      </c>
      <c r="B34" s="152" t="s">
        <v>2182</v>
      </c>
      <c r="C34" s="110" t="s">
        <v>2003</v>
      </c>
      <c r="D34" s="159" t="str">
        <f t="shared" si="212"/>
        <v>New York, New York</v>
      </c>
      <c r="E34" s="160" t="s">
        <v>2729</v>
      </c>
      <c r="F34" s="159" t="str">
        <f t="shared" si="213"/>
        <v>Los Angeles, California</v>
      </c>
      <c r="G34" s="160" t="s">
        <v>2375</v>
      </c>
      <c r="H34" s="159" t="str">
        <f t="shared" si="214"/>
        <v>Chicago, Illinois</v>
      </c>
      <c r="I34" s="160" t="s">
        <v>2469</v>
      </c>
      <c r="J34" s="159" t="str">
        <f t="shared" si="215"/>
        <v>Houston, Texas</v>
      </c>
      <c r="K34" s="160" t="s">
        <v>2555</v>
      </c>
      <c r="L34" s="159" t="str">
        <f t="shared" si="216"/>
        <v>Phoenix, Arizona</v>
      </c>
      <c r="M34" s="160" t="s">
        <v>2643</v>
      </c>
      <c r="N34" s="159" t="str">
        <f t="shared" si="217"/>
        <v>Philadelphia, Pennsylvania</v>
      </c>
      <c r="O34" s="160" t="s">
        <v>2751</v>
      </c>
      <c r="P34" s="159" t="str">
        <f t="shared" si="218"/>
        <v>San Antonio, Texas</v>
      </c>
      <c r="Q34" s="160" t="s">
        <v>2842</v>
      </c>
      <c r="R34" s="159" t="str">
        <f t="shared" si="219"/>
        <v>San Diego, California</v>
      </c>
      <c r="S34" s="160" t="s">
        <v>2923</v>
      </c>
      <c r="T34" s="159" t="str">
        <f t="shared" si="220"/>
        <v>Dallas, Texas</v>
      </c>
      <c r="U34" s="160" t="s">
        <v>2260</v>
      </c>
      <c r="V34" s="159" t="str">
        <f t="shared" si="221"/>
        <v>San Jose, California</v>
      </c>
      <c r="W34" s="160"/>
      <c r="X34" s="159" t="str">
        <f t="shared" si="222"/>
        <v>Austin, Texas</v>
      </c>
      <c r="Y34" s="160"/>
      <c r="Z34" s="159" t="str">
        <f t="shared" si="223"/>
        <v>Jacksonville, Florida</v>
      </c>
      <c r="AA34" s="160"/>
      <c r="AB34" s="159" t="str">
        <f t="shared" si="224"/>
        <v>Fort Worth, Texas</v>
      </c>
      <c r="AC34" s="160"/>
      <c r="AD34" s="159" t="str">
        <f t="shared" si="225"/>
        <v>Columbus, Ohio</v>
      </c>
      <c r="AE34" s="160"/>
      <c r="AF34" s="159" t="str">
        <f t="shared" si="226"/>
        <v>Charlotte, North Carolina</v>
      </c>
      <c r="AG34" s="160"/>
      <c r="AH34" s="159" t="str">
        <f t="shared" si="227"/>
        <v>San Francisco, California</v>
      </c>
      <c r="AI34" s="160"/>
      <c r="AJ34" s="159" t="str">
        <f t="shared" si="228"/>
        <v>Indianapolis, Indiana</v>
      </c>
      <c r="AK34" s="160"/>
      <c r="AL34" s="159" t="str">
        <f t="shared" si="229"/>
        <v>Seattle, Washington</v>
      </c>
      <c r="AM34" s="160"/>
      <c r="AN34" s="159" t="str">
        <f t="shared" si="230"/>
        <v>Denver, Colorado</v>
      </c>
      <c r="AO34" s="160"/>
      <c r="AP34" s="159" t="str">
        <f t="shared" si="231"/>
        <v>Washington, D.C., Washington, D.C.</v>
      </c>
      <c r="AQ34" s="160"/>
      <c r="AR34" s="159" t="str">
        <f t="shared" si="232"/>
        <v>Boston, Massachusetts</v>
      </c>
      <c r="AS34" s="160"/>
      <c r="AT34" s="159" t="str">
        <f t="shared" si="233"/>
        <v>El Paso, Texas</v>
      </c>
      <c r="AU34" s="160"/>
      <c r="AV34" s="159" t="str">
        <f t="shared" si="234"/>
        <v>Nashville, Tennessee</v>
      </c>
      <c r="AW34" s="160"/>
      <c r="AX34" s="159" t="str">
        <f t="shared" si="235"/>
        <v>Detroit, Michigan</v>
      </c>
      <c r="AY34" s="160"/>
      <c r="AZ34" s="159" t="str">
        <f t="shared" si="236"/>
        <v>Oklahoma City, Oklahoma</v>
      </c>
      <c r="BA34" s="160"/>
      <c r="BB34" s="159" t="str">
        <f t="shared" si="237"/>
        <v>Portland, Oregon</v>
      </c>
      <c r="BC34" s="160"/>
      <c r="BD34" s="159" t="str">
        <f t="shared" si="238"/>
        <v>Las Vegas, Nevada</v>
      </c>
      <c r="BE34" s="160"/>
      <c r="BF34" s="159" t="str">
        <f t="shared" si="239"/>
        <v>Memphis, Tennessee</v>
      </c>
      <c r="BG34" s="160"/>
      <c r="BH34" s="159" t="e">
        <f t="shared" si="240"/>
        <v>#N/A</v>
      </c>
      <c r="BI34" s="160"/>
      <c r="BJ34" s="159" t="str">
        <f t="shared" si="241"/>
        <v>Baltimore, Maryland</v>
      </c>
      <c r="BK34" s="160"/>
      <c r="BL34" s="159" t="str">
        <f t="shared" si="242"/>
        <v>Milwaukee, Wisconsin</v>
      </c>
      <c r="BM34" s="160"/>
      <c r="BN34" s="159" t="str">
        <f t="shared" si="243"/>
        <v>Albuquerque, New Mexico</v>
      </c>
      <c r="BO34" s="160"/>
      <c r="BP34" s="159" t="str">
        <f t="shared" si="244"/>
        <v>Tucson, Arizona</v>
      </c>
      <c r="BQ34" s="160"/>
      <c r="BR34" s="159" t="str">
        <f t="shared" si="245"/>
        <v>Fresno, California</v>
      </c>
      <c r="BS34" s="160"/>
      <c r="BT34" s="159" t="str">
        <f t="shared" si="246"/>
        <v>Mesa, Arizona</v>
      </c>
      <c r="BU34" s="160"/>
      <c r="BV34" s="159" t="str">
        <f t="shared" si="247"/>
        <v>Sacramento, California</v>
      </c>
      <c r="BW34" s="160"/>
      <c r="BX34" s="159" t="str">
        <f t="shared" si="248"/>
        <v>Atlanta, Georgia</v>
      </c>
      <c r="BY34" s="160"/>
      <c r="BZ34" s="159" t="str">
        <f t="shared" si="249"/>
        <v>Kansas City, Missouri</v>
      </c>
      <c r="CA34" s="160"/>
      <c r="CB34" s="159" t="str">
        <f t="shared" si="250"/>
        <v>Colorado Springs, Colorado</v>
      </c>
      <c r="CC34" s="160"/>
      <c r="CD34" s="159" t="str">
        <f t="shared" si="251"/>
        <v>Omaha, Nebraska</v>
      </c>
      <c r="CE34" s="160"/>
      <c r="CF34" s="159" t="str">
        <f t="shared" si="252"/>
        <v>Raleigh, North Carolina</v>
      </c>
      <c r="CG34" s="160"/>
      <c r="CH34" s="159" t="str">
        <f t="shared" si="253"/>
        <v>Miami, Florida</v>
      </c>
      <c r="CI34" s="160"/>
      <c r="CJ34" s="159" t="str">
        <f t="shared" si="254"/>
        <v>Long Beach, California</v>
      </c>
      <c r="CK34" s="160"/>
      <c r="CL34" s="159" t="str">
        <f t="shared" si="255"/>
        <v>Virginia Beach, Virginia</v>
      </c>
      <c r="CM34" s="160"/>
      <c r="CN34" s="159" t="str">
        <f t="shared" si="256"/>
        <v>Oakland, California</v>
      </c>
      <c r="CO34" s="160"/>
      <c r="CP34" s="159" t="str">
        <f t="shared" si="257"/>
        <v>Minneapolis, Minnesota</v>
      </c>
      <c r="CQ34" s="160"/>
      <c r="CR34" s="159" t="str">
        <f t="shared" si="258"/>
        <v>Tulsa, Oklahoma</v>
      </c>
      <c r="CS34" s="160"/>
      <c r="CT34" s="159" t="str">
        <f t="shared" si="259"/>
        <v>Tampa, Florida</v>
      </c>
      <c r="CU34" s="160"/>
      <c r="CV34" s="159" t="str">
        <f t="shared" si="260"/>
        <v>Arlington, Texas</v>
      </c>
      <c r="CW34" s="160"/>
      <c r="CX34" s="159" t="str">
        <f t="shared" si="261"/>
        <v>New Orleans, Louisiana</v>
      </c>
      <c r="CY34" s="160"/>
      <c r="CZ34" s="159" t="str">
        <f t="shared" si="262"/>
        <v>Wichita, Kansas</v>
      </c>
      <c r="DA34" s="160"/>
      <c r="DB34" s="159" t="str">
        <f t="shared" si="263"/>
        <v>Bakersfield, California</v>
      </c>
      <c r="DC34" s="160"/>
      <c r="DD34" s="159" t="str">
        <f t="shared" si="264"/>
        <v>Cleveland, Ohio</v>
      </c>
      <c r="DE34" s="160"/>
      <c r="DF34" s="159" t="str">
        <f t="shared" si="265"/>
        <v>Aurora, Colorado</v>
      </c>
      <c r="DG34" s="160"/>
      <c r="DH34" s="159" t="str">
        <f t="shared" si="266"/>
        <v>Anaheim, California</v>
      </c>
      <c r="DI34" s="160"/>
      <c r="DJ34" s="159" t="str">
        <f t="shared" si="267"/>
        <v>Honolulu, Hawaii</v>
      </c>
      <c r="DK34" s="160"/>
      <c r="DL34" s="159" t="str">
        <f t="shared" si="268"/>
        <v>Santa Ana, California</v>
      </c>
      <c r="DM34" s="160"/>
      <c r="DN34" s="159" t="str">
        <f t="shared" si="269"/>
        <v>Riverside, California</v>
      </c>
      <c r="DO34" s="160"/>
      <c r="DP34" s="159" t="str">
        <f t="shared" si="270"/>
        <v>Corpus Christi, Texas</v>
      </c>
      <c r="DQ34" s="160"/>
      <c r="DR34" s="159" t="str">
        <f t="shared" si="271"/>
        <v>Lexington, Kentucky</v>
      </c>
      <c r="DS34" s="160"/>
      <c r="DT34" s="159" t="str">
        <f t="shared" si="272"/>
        <v>Henderson, Nevada</v>
      </c>
      <c r="DU34" s="160"/>
      <c r="DV34" s="159" t="str">
        <f t="shared" si="273"/>
        <v>Stockton, California</v>
      </c>
      <c r="DW34" s="160"/>
      <c r="DX34" s="159" t="str">
        <f t="shared" si="274"/>
        <v>Saint Paul, Minnesota</v>
      </c>
      <c r="DY34" s="160"/>
      <c r="DZ34" s="159" t="str">
        <f t="shared" si="275"/>
        <v>Cincinnati, Ohio</v>
      </c>
      <c r="EA34" s="160"/>
      <c r="EB34" s="159" t="str">
        <f t="shared" si="276"/>
        <v>St. Louis, Missouri</v>
      </c>
      <c r="EC34" s="160"/>
      <c r="ED34" s="159" t="str">
        <f t="shared" si="277"/>
        <v>Pittsburgh, Pennsylvania</v>
      </c>
      <c r="EE34" s="160"/>
      <c r="EF34" s="159" t="str">
        <f t="shared" si="278"/>
        <v>Linden, New Jersey, New Jersey</v>
      </c>
      <c r="EG34" s="160"/>
      <c r="EH34" s="159" t="str">
        <f t="shared" si="279"/>
        <v>Paulsboro, New Jersey, New Jersey</v>
      </c>
      <c r="EI34" s="160"/>
      <c r="EJ34" s="159" t="str">
        <f t="shared" si="280"/>
        <v>Artesia, New Mexico, New Mexico</v>
      </c>
      <c r="EK34" s="160"/>
      <c r="EL34" s="159" t="str">
        <f t="shared" si="281"/>
        <v>Continental Divide, New Mexico, New Mexico</v>
      </c>
      <c r="EM34" s="160"/>
      <c r="EN34" s="159" t="str">
        <f t="shared" si="282"/>
        <v>Mandan, North Dakota, North Dakota</v>
      </c>
      <c r="EO34" s="160"/>
      <c r="EP34" s="159" t="str">
        <f t="shared" si="283"/>
        <v>Dickinson, North Dakota, North Dakota</v>
      </c>
      <c r="EQ34" s="160"/>
      <c r="ER34" s="159" t="str">
        <f t="shared" si="284"/>
        <v>Lima, Ohio, Ohio</v>
      </c>
      <c r="ES34" s="160"/>
      <c r="ET34" s="159" t="str">
        <f t="shared" si="285"/>
        <v>Oregon, Ohio, Ohio</v>
      </c>
      <c r="EU34" s="160"/>
      <c r="EV34" s="159" t="str">
        <f t="shared" si="286"/>
        <v>Oregon, Ohio, Ohio</v>
      </c>
      <c r="EW34" s="160"/>
      <c r="EX34" s="159" t="str">
        <f t="shared" si="287"/>
        <v>Canton, Ohio, Ohio</v>
      </c>
      <c r="EY34" s="160"/>
      <c r="EZ34" s="159" t="str">
        <f t="shared" si="288"/>
        <v>Ponca City, Oklahoma, Oklahoma</v>
      </c>
      <c r="FA34" s="160"/>
      <c r="FB34" s="159" t="str">
        <f t="shared" si="289"/>
        <v>Ardmore, Oklahoma, Oklahoma</v>
      </c>
      <c r="FC34" s="160"/>
      <c r="FD34" s="159" t="str">
        <f t="shared" si="290"/>
        <v>Tulsa, Oklahoma, Oklahoma</v>
      </c>
      <c r="FE34" s="160"/>
      <c r="FF34" s="159" t="str">
        <f t="shared" si="291"/>
        <v>Wynnewood, Oklahoma, Oklahoma</v>
      </c>
      <c r="FG34" s="160"/>
      <c r="FH34" s="159" t="str">
        <f t="shared" si="292"/>
        <v>Tulsa, Oklahoma, Oklahoma</v>
      </c>
      <c r="FI34" s="160"/>
      <c r="FJ34" s="159" t="str">
        <f t="shared" si="293"/>
        <v>Philadelphia, Pennsylvania, Pennsylvania</v>
      </c>
      <c r="FK34" s="160"/>
      <c r="FL34" s="159" t="str">
        <f t="shared" si="294"/>
        <v>Marcus Hook, Pennsylvania, Pennsylvania</v>
      </c>
      <c r="FM34" s="160"/>
      <c r="FN34" s="159" t="str">
        <f t="shared" si="295"/>
        <v>Warren, Pennsylvania, Pennsylvania</v>
      </c>
      <c r="FO34" s="160"/>
      <c r="FP34" s="159" t="str">
        <f t="shared" si="296"/>
        <v>Bradford, Pennsylvania, Pennsylvania</v>
      </c>
      <c r="FQ34" s="160"/>
      <c r="FR34" s="159" t="str">
        <f t="shared" si="297"/>
        <v>Memphis, Tennessee, Tennessee</v>
      </c>
      <c r="FS34" s="160"/>
      <c r="FT34" s="159" t="str">
        <f t="shared" si="298"/>
        <v>Port Arthur, Texas, Texas</v>
      </c>
      <c r="FU34" s="160"/>
      <c r="FV34" s="159" t="str">
        <f t="shared" si="299"/>
        <v>Texas City, Texas, Texas</v>
      </c>
      <c r="FW34" s="160"/>
      <c r="FX34" s="159" t="str">
        <f t="shared" si="300"/>
        <v>Baytown, Texas, Texas</v>
      </c>
      <c r="FY34" s="160"/>
      <c r="FZ34" s="159" t="str">
        <f t="shared" si="301"/>
        <v>Beaumont, Texas, Texas</v>
      </c>
      <c r="GA34" s="160"/>
      <c r="GB34" s="159" t="str">
        <f t="shared" si="302"/>
        <v>Port Arthur, Texas, Texas</v>
      </c>
      <c r="GC34" s="160"/>
      <c r="GD34" s="159" t="str">
        <f t="shared" si="303"/>
        <v>Deer Park, Texas, Texas</v>
      </c>
      <c r="GE34" s="160"/>
      <c r="GF34" s="159" t="str">
        <f t="shared" si="304"/>
        <v>Corpus Christi, Texas, Texas</v>
      </c>
      <c r="GG34" s="160"/>
      <c r="GH34" s="159" t="str">
        <f t="shared" si="305"/>
        <v>Corpus Christi, Texas, Texas</v>
      </c>
      <c r="GI34" s="160"/>
      <c r="GJ34" s="159" t="str">
        <f t="shared" si="306"/>
        <v>Sweeny, Texas, Texas</v>
      </c>
      <c r="GK34" s="160"/>
      <c r="GL34" s="159" t="str">
        <f t="shared" si="307"/>
        <v>Houston, Texas, Texas</v>
      </c>
      <c r="GM34" s="160"/>
      <c r="GN34" s="159" t="str">
        <f t="shared" si="308"/>
        <v>Port Arthur, Texas, Texas</v>
      </c>
      <c r="GO34" s="160"/>
      <c r="GP34" s="159" t="str">
        <f t="shared" si="309"/>
        <v>Texas City, Texas, Texas</v>
      </c>
      <c r="GQ34" s="160"/>
      <c r="GR34" s="159" t="str">
        <f t="shared" si="310"/>
        <v>Houston, Texas, Texas</v>
      </c>
      <c r="GS34" s="160"/>
      <c r="GT34" s="159" t="str">
        <f t="shared" si="311"/>
        <v>Sunray, Texas, Texas</v>
      </c>
      <c r="GU34" s="160"/>
      <c r="GV34" s="159" t="str">
        <f t="shared" si="312"/>
        <v>Corpus Christi, Texas, Texas</v>
      </c>
      <c r="GW34" s="160"/>
      <c r="GX34" s="159" t="str">
        <f t="shared" si="313"/>
        <v>Borger, Texas, Texas</v>
      </c>
      <c r="GY34" s="160"/>
      <c r="GZ34" s="159" t="str">
        <f t="shared" si="314"/>
        <v>El Paso, Texas, Texas</v>
      </c>
      <c r="HA34" s="160"/>
      <c r="HB34" s="159" t="str">
        <f t="shared" si="315"/>
        <v>Pasadena, Texas, Texas</v>
      </c>
      <c r="HC34" s="160"/>
      <c r="HD34" s="159" t="str">
        <f t="shared" si="316"/>
        <v>Three Rivers, Texas, Texas</v>
      </c>
      <c r="HE34" s="160"/>
      <c r="HF34" s="159" t="str">
        <f t="shared" si="317"/>
        <v>Galena Park, Texas, Texas</v>
      </c>
      <c r="HG34" s="160"/>
      <c r="HH34" s="159" t="str">
        <f t="shared" si="318"/>
        <v>Tyler, Texas, Texas</v>
      </c>
      <c r="HI34" s="160"/>
      <c r="HJ34" s="159" t="str">
        <f t="shared" si="319"/>
        <v>Corpus Christi, Texas, Texas</v>
      </c>
      <c r="HK34" s="160"/>
      <c r="HL34" s="159" t="str">
        <f t="shared" si="320"/>
        <v>Big Spring, Texas, Texas</v>
      </c>
      <c r="HM34" s="160"/>
      <c r="HN34" s="159" t="str">
        <f t="shared" si="321"/>
        <v>Corpus Christi, Texas, Texas</v>
      </c>
      <c r="HO34" s="160"/>
      <c r="HP34" s="159" t="str">
        <f t="shared" si="322"/>
        <v>Corpus Christi, Texas, Texas</v>
      </c>
      <c r="HQ34" s="160"/>
      <c r="HR34" s="159" t="str">
        <f t="shared" si="323"/>
        <v>Channelview, Texas, Texas</v>
      </c>
      <c r="HS34" s="160"/>
      <c r="HT34" s="159" t="str">
        <f t="shared" si="324"/>
        <v>Houston, Texas, Texas</v>
      </c>
      <c r="HU34" s="160"/>
      <c r="HV34" s="159" t="str">
        <f t="shared" si="325"/>
        <v>San Antonio, Texas, Texas</v>
      </c>
      <c r="HW34" s="160"/>
      <c r="HX34" s="159" t="str">
        <f t="shared" si="326"/>
        <v>Nixon, Texas, Texas</v>
      </c>
      <c r="HY34" s="160"/>
      <c r="HZ34" s="159" t="str">
        <f t="shared" si="327"/>
        <v>Salt Lake City, Utah, Utah</v>
      </c>
      <c r="IA34" s="160"/>
      <c r="IB34" s="159" t="str">
        <f t="shared" si="328"/>
        <v>North Salt Lake, Utah, Utah</v>
      </c>
      <c r="IC34" s="160"/>
      <c r="ID34" s="159" t="str">
        <f t="shared" si="329"/>
        <v>Woods Cross, Utah, Utah</v>
      </c>
      <c r="IE34" s="160"/>
      <c r="IF34" s="159" t="str">
        <f t="shared" si="330"/>
        <v>North Salt Lake, Utah, Utah</v>
      </c>
      <c r="IG34" s="160"/>
      <c r="IH34" s="159" t="str">
        <f t="shared" si="331"/>
        <v>Woods Cross, Utah, Utah</v>
      </c>
      <c r="II34" s="160"/>
      <c r="IJ34" s="159" t="str">
        <f t="shared" si="332"/>
        <v>Blaine, New York, New York</v>
      </c>
      <c r="IK34" s="160"/>
      <c r="IL34" s="159" t="str">
        <f t="shared" si="333"/>
        <v>Anacortes, Washington, Washington</v>
      </c>
      <c r="IM34" s="160"/>
      <c r="IN34" s="159" t="str">
        <f t="shared" si="334"/>
        <v>Anacortes, Washington, Washington</v>
      </c>
      <c r="IO34" s="160"/>
      <c r="IP34" s="159" t="str">
        <f t="shared" si="335"/>
        <v>Ferndale, Washington, Washington</v>
      </c>
      <c r="IQ34" s="160"/>
      <c r="IR34" s="159" t="str">
        <f t="shared" si="336"/>
        <v>Tacoma, Washington, Washington</v>
      </c>
      <c r="IS34" s="160"/>
      <c r="IT34" s="159" t="str">
        <f t="shared" si="337"/>
        <v>Newell, West Virginia, West Virginia</v>
      </c>
      <c r="IU34" s="160"/>
      <c r="IV34" s="159" t="str">
        <f t="shared" si="338"/>
        <v>Superior, Wisconsin, Wisconsin</v>
      </c>
      <c r="IW34" s="160"/>
      <c r="IX34" s="159" t="str">
        <f t="shared" si="339"/>
        <v>Sinclair, Wyoming, Wyoming</v>
      </c>
      <c r="IY34" s="160"/>
      <c r="IZ34" s="159" t="str">
        <f t="shared" si="340"/>
        <v>Cheyenne, Wyoming, Wyoming</v>
      </c>
      <c r="JA34" s="160"/>
      <c r="JB34" s="159" t="str">
        <f t="shared" si="341"/>
        <v>Casper, Wyoming, Wyoming</v>
      </c>
      <c r="JC34" s="160"/>
      <c r="JD34" s="159" t="str">
        <f t="shared" si="342"/>
        <v>Newcastle, Wyoming, Wyoming</v>
      </c>
      <c r="JE34" s="160"/>
      <c r="JF34" s="159" t="str">
        <f t="shared" si="343"/>
        <v>Evanston, Wyoming, Wyoming</v>
      </c>
      <c r="JG34" s="160"/>
    </row>
    <row r="35" spans="1:267" x14ac:dyDescent="0.35">
      <c r="A35" s="155">
        <v>34</v>
      </c>
      <c r="B35" s="152" t="s">
        <v>2183</v>
      </c>
      <c r="C35" s="110" t="s">
        <v>2004</v>
      </c>
      <c r="D35" s="159" t="str">
        <f t="shared" ref="D35:D66" si="344">VLOOKUP(D$1,$A$3:$C$133,3,FALSE)</f>
        <v>New York, New York</v>
      </c>
      <c r="E35" s="160" t="s">
        <v>2277</v>
      </c>
      <c r="F35" s="159" t="str">
        <f t="shared" ref="F35:F66" si="345">VLOOKUP(F$1,$A$3:$C$133,3,FALSE)</f>
        <v>Los Angeles, California</v>
      </c>
      <c r="G35" s="160" t="s">
        <v>2376</v>
      </c>
      <c r="H35" s="159" t="str">
        <f t="shared" ref="H35:H66" si="346">VLOOKUP(H$1,$A$3:$C$133,3,FALSE)</f>
        <v>Chicago, Illinois</v>
      </c>
      <c r="I35" s="160" t="s">
        <v>2470</v>
      </c>
      <c r="J35" s="159" t="str">
        <f t="shared" ref="J35:J66" si="347">VLOOKUP(J$1,$A$3:$C$133,3,FALSE)</f>
        <v>Houston, Texas</v>
      </c>
      <c r="K35" s="160" t="s">
        <v>2556</v>
      </c>
      <c r="L35" s="159" t="str">
        <f t="shared" ref="L35:L66" si="348">VLOOKUP(L$1,$A$3:$C$133,3,FALSE)</f>
        <v>Phoenix, Arizona</v>
      </c>
      <c r="M35" s="160" t="s">
        <v>2644</v>
      </c>
      <c r="N35" s="159" t="str">
        <f t="shared" ref="N35:N66" si="349">VLOOKUP(N$1,$A$3:$C$133,3,FALSE)</f>
        <v>Philadelphia, Pennsylvania</v>
      </c>
      <c r="O35" s="160" t="s">
        <v>2752</v>
      </c>
      <c r="P35" s="159" t="str">
        <f t="shared" ref="P35:P66" si="350">VLOOKUP(P$1,$A$3:$C$133,3,FALSE)</f>
        <v>San Antonio, Texas</v>
      </c>
      <c r="Q35" s="160" t="s">
        <v>2843</v>
      </c>
      <c r="R35" s="159" t="str">
        <f t="shared" ref="R35:R66" si="351">VLOOKUP(R$1,$A$3:$C$133,3,FALSE)</f>
        <v>San Diego, California</v>
      </c>
      <c r="S35" s="160" t="s">
        <v>2924</v>
      </c>
      <c r="T35" s="159" t="str">
        <f t="shared" ref="T35:T66" si="352">VLOOKUP(T$1,$A$3:$C$133,3,FALSE)</f>
        <v>Dallas, Texas</v>
      </c>
      <c r="U35" s="160" t="s">
        <v>2260</v>
      </c>
      <c r="V35" s="159" t="str">
        <f t="shared" ref="V35:V66" si="353">VLOOKUP(V$1,$A$3:$C$133,3,FALSE)</f>
        <v>San Jose, California</v>
      </c>
      <c r="W35" s="160"/>
      <c r="X35" s="159" t="str">
        <f t="shared" ref="X35:X66" si="354">VLOOKUP(X$1,$A$3:$C$133,3,FALSE)</f>
        <v>Austin, Texas</v>
      </c>
      <c r="Y35" s="160"/>
      <c r="Z35" s="159" t="str">
        <f t="shared" ref="Z35:Z66" si="355">VLOOKUP(Z$1,$A$3:$C$133,3,FALSE)</f>
        <v>Jacksonville, Florida</v>
      </c>
      <c r="AA35" s="160"/>
      <c r="AB35" s="159" t="str">
        <f t="shared" ref="AB35:AB66" si="356">VLOOKUP(AB$1,$A$3:$C$133,3,FALSE)</f>
        <v>Fort Worth, Texas</v>
      </c>
      <c r="AC35" s="160"/>
      <c r="AD35" s="159" t="str">
        <f t="shared" ref="AD35:AD66" si="357">VLOOKUP(AD$1,$A$3:$C$133,3,FALSE)</f>
        <v>Columbus, Ohio</v>
      </c>
      <c r="AE35" s="160"/>
      <c r="AF35" s="159" t="str">
        <f t="shared" ref="AF35:AF66" si="358">VLOOKUP(AF$1,$A$3:$C$133,3,FALSE)</f>
        <v>Charlotte, North Carolina</v>
      </c>
      <c r="AG35" s="160"/>
      <c r="AH35" s="159" t="str">
        <f t="shared" ref="AH35:AH66" si="359">VLOOKUP(AH$1,$A$3:$C$133,3,FALSE)</f>
        <v>San Francisco, California</v>
      </c>
      <c r="AI35" s="160"/>
      <c r="AJ35" s="159" t="str">
        <f t="shared" ref="AJ35:AJ66" si="360">VLOOKUP(AJ$1,$A$3:$C$133,3,FALSE)</f>
        <v>Indianapolis, Indiana</v>
      </c>
      <c r="AK35" s="160"/>
      <c r="AL35" s="159" t="str">
        <f t="shared" ref="AL35:AL66" si="361">VLOOKUP(AL$1,$A$3:$C$133,3,FALSE)</f>
        <v>Seattle, Washington</v>
      </c>
      <c r="AM35" s="160"/>
      <c r="AN35" s="159" t="str">
        <f t="shared" ref="AN35:AN66" si="362">VLOOKUP(AN$1,$A$3:$C$133,3,FALSE)</f>
        <v>Denver, Colorado</v>
      </c>
      <c r="AO35" s="160"/>
      <c r="AP35" s="159" t="str">
        <f t="shared" ref="AP35:AP66" si="363">VLOOKUP(AP$1,$A$3:$C$133,3,FALSE)</f>
        <v>Washington, D.C., Washington, D.C.</v>
      </c>
      <c r="AQ35" s="160"/>
      <c r="AR35" s="159" t="str">
        <f t="shared" ref="AR35:AR66" si="364">VLOOKUP(AR$1,$A$3:$C$133,3,FALSE)</f>
        <v>Boston, Massachusetts</v>
      </c>
      <c r="AS35" s="160"/>
      <c r="AT35" s="159" t="str">
        <f t="shared" ref="AT35:AT66" si="365">VLOOKUP(AT$1,$A$3:$C$133,3,FALSE)</f>
        <v>El Paso, Texas</v>
      </c>
      <c r="AU35" s="160"/>
      <c r="AV35" s="159" t="str">
        <f t="shared" ref="AV35:AV66" si="366">VLOOKUP(AV$1,$A$3:$C$133,3,FALSE)</f>
        <v>Nashville, Tennessee</v>
      </c>
      <c r="AW35" s="160"/>
      <c r="AX35" s="159" t="str">
        <f t="shared" ref="AX35:AX66" si="367">VLOOKUP(AX$1,$A$3:$C$133,3,FALSE)</f>
        <v>Detroit, Michigan</v>
      </c>
      <c r="AY35" s="160"/>
      <c r="AZ35" s="159" t="str">
        <f t="shared" ref="AZ35:AZ66" si="368">VLOOKUP(AZ$1,$A$3:$C$133,3,FALSE)</f>
        <v>Oklahoma City, Oklahoma</v>
      </c>
      <c r="BA35" s="160"/>
      <c r="BB35" s="159" t="str">
        <f t="shared" ref="BB35:BB66" si="369">VLOOKUP(BB$1,$A$3:$C$133,3,FALSE)</f>
        <v>Portland, Oregon</v>
      </c>
      <c r="BC35" s="160"/>
      <c r="BD35" s="159" t="str">
        <f t="shared" ref="BD35:BD66" si="370">VLOOKUP(BD$1,$A$3:$C$133,3,FALSE)</f>
        <v>Las Vegas, Nevada</v>
      </c>
      <c r="BE35" s="160"/>
      <c r="BF35" s="159" t="str">
        <f t="shared" ref="BF35:BF66" si="371">VLOOKUP(BF$1,$A$3:$C$133,3,FALSE)</f>
        <v>Memphis, Tennessee</v>
      </c>
      <c r="BG35" s="160"/>
      <c r="BH35" s="159" t="e">
        <f t="shared" ref="BH35:BH66" si="372">VLOOKUP(BH$1,$A$3:$C$133,3,FALSE)</f>
        <v>#N/A</v>
      </c>
      <c r="BI35" s="160"/>
      <c r="BJ35" s="159" t="str">
        <f t="shared" ref="BJ35:BJ66" si="373">VLOOKUP(BJ$1,$A$3:$C$133,3,FALSE)</f>
        <v>Baltimore, Maryland</v>
      </c>
      <c r="BK35" s="160"/>
      <c r="BL35" s="159" t="str">
        <f t="shared" ref="BL35:BL66" si="374">VLOOKUP(BL$1,$A$3:$C$133,3,FALSE)</f>
        <v>Milwaukee, Wisconsin</v>
      </c>
      <c r="BM35" s="160"/>
      <c r="BN35" s="159" t="str">
        <f t="shared" ref="BN35:BN66" si="375">VLOOKUP(BN$1,$A$3:$C$133,3,FALSE)</f>
        <v>Albuquerque, New Mexico</v>
      </c>
      <c r="BO35" s="160"/>
      <c r="BP35" s="159" t="str">
        <f t="shared" ref="BP35:BP66" si="376">VLOOKUP(BP$1,$A$3:$C$133,3,FALSE)</f>
        <v>Tucson, Arizona</v>
      </c>
      <c r="BQ35" s="160"/>
      <c r="BR35" s="159" t="str">
        <f t="shared" ref="BR35:BR66" si="377">VLOOKUP(BR$1,$A$3:$C$133,3,FALSE)</f>
        <v>Fresno, California</v>
      </c>
      <c r="BS35" s="160"/>
      <c r="BT35" s="159" t="str">
        <f t="shared" ref="BT35:BT66" si="378">VLOOKUP(BT$1,$A$3:$C$133,3,FALSE)</f>
        <v>Mesa, Arizona</v>
      </c>
      <c r="BU35" s="160"/>
      <c r="BV35" s="159" t="str">
        <f t="shared" ref="BV35:BV66" si="379">VLOOKUP(BV$1,$A$3:$C$133,3,FALSE)</f>
        <v>Sacramento, California</v>
      </c>
      <c r="BW35" s="160"/>
      <c r="BX35" s="159" t="str">
        <f t="shared" ref="BX35:BX66" si="380">VLOOKUP(BX$1,$A$3:$C$133,3,FALSE)</f>
        <v>Atlanta, Georgia</v>
      </c>
      <c r="BY35" s="160"/>
      <c r="BZ35" s="159" t="str">
        <f t="shared" ref="BZ35:BZ66" si="381">VLOOKUP(BZ$1,$A$3:$C$133,3,FALSE)</f>
        <v>Kansas City, Missouri</v>
      </c>
      <c r="CA35" s="160"/>
      <c r="CB35" s="159" t="str">
        <f t="shared" ref="CB35:CB66" si="382">VLOOKUP(CB$1,$A$3:$C$133,3,FALSE)</f>
        <v>Colorado Springs, Colorado</v>
      </c>
      <c r="CC35" s="160"/>
      <c r="CD35" s="159" t="str">
        <f t="shared" ref="CD35:CD66" si="383">VLOOKUP(CD$1,$A$3:$C$133,3,FALSE)</f>
        <v>Omaha, Nebraska</v>
      </c>
      <c r="CE35" s="160"/>
      <c r="CF35" s="159" t="str">
        <f t="shared" ref="CF35:CF66" si="384">VLOOKUP(CF$1,$A$3:$C$133,3,FALSE)</f>
        <v>Raleigh, North Carolina</v>
      </c>
      <c r="CG35" s="160"/>
      <c r="CH35" s="159" t="str">
        <f t="shared" ref="CH35:CH66" si="385">VLOOKUP(CH$1,$A$3:$C$133,3,FALSE)</f>
        <v>Miami, Florida</v>
      </c>
      <c r="CI35" s="160"/>
      <c r="CJ35" s="159" t="str">
        <f t="shared" ref="CJ35:CJ66" si="386">VLOOKUP(CJ$1,$A$3:$C$133,3,FALSE)</f>
        <v>Long Beach, California</v>
      </c>
      <c r="CK35" s="160"/>
      <c r="CL35" s="159" t="str">
        <f t="shared" ref="CL35:CL66" si="387">VLOOKUP(CL$1,$A$3:$C$133,3,FALSE)</f>
        <v>Virginia Beach, Virginia</v>
      </c>
      <c r="CM35" s="160"/>
      <c r="CN35" s="159" t="str">
        <f t="shared" ref="CN35:CN66" si="388">VLOOKUP(CN$1,$A$3:$C$133,3,FALSE)</f>
        <v>Oakland, California</v>
      </c>
      <c r="CO35" s="160"/>
      <c r="CP35" s="159" t="str">
        <f t="shared" ref="CP35:CP66" si="389">VLOOKUP(CP$1,$A$3:$C$133,3,FALSE)</f>
        <v>Minneapolis, Minnesota</v>
      </c>
      <c r="CQ35" s="160"/>
      <c r="CR35" s="159" t="str">
        <f t="shared" ref="CR35:CR66" si="390">VLOOKUP(CR$1,$A$3:$C$133,3,FALSE)</f>
        <v>Tulsa, Oklahoma</v>
      </c>
      <c r="CS35" s="160"/>
      <c r="CT35" s="159" t="str">
        <f t="shared" ref="CT35:CT66" si="391">VLOOKUP(CT$1,$A$3:$C$133,3,FALSE)</f>
        <v>Tampa, Florida</v>
      </c>
      <c r="CU35" s="160"/>
      <c r="CV35" s="159" t="str">
        <f t="shared" ref="CV35:CV66" si="392">VLOOKUP(CV$1,$A$3:$C$133,3,FALSE)</f>
        <v>Arlington, Texas</v>
      </c>
      <c r="CW35" s="160"/>
      <c r="CX35" s="159" t="str">
        <f t="shared" ref="CX35:CX66" si="393">VLOOKUP(CX$1,$A$3:$C$133,3,FALSE)</f>
        <v>New Orleans, Louisiana</v>
      </c>
      <c r="CY35" s="160"/>
      <c r="CZ35" s="159" t="str">
        <f t="shared" ref="CZ35:CZ66" si="394">VLOOKUP(CZ$1,$A$3:$C$133,3,FALSE)</f>
        <v>Wichita, Kansas</v>
      </c>
      <c r="DA35" s="160"/>
      <c r="DB35" s="159" t="str">
        <f t="shared" ref="DB35:DB66" si="395">VLOOKUP(DB$1,$A$3:$C$133,3,FALSE)</f>
        <v>Bakersfield, California</v>
      </c>
      <c r="DC35" s="160"/>
      <c r="DD35" s="159" t="str">
        <f t="shared" ref="DD35:DD66" si="396">VLOOKUP(DD$1,$A$3:$C$133,3,FALSE)</f>
        <v>Cleveland, Ohio</v>
      </c>
      <c r="DE35" s="160"/>
      <c r="DF35" s="159" t="str">
        <f t="shared" ref="DF35:DF66" si="397">VLOOKUP(DF$1,$A$3:$C$133,3,FALSE)</f>
        <v>Aurora, Colorado</v>
      </c>
      <c r="DG35" s="160"/>
      <c r="DH35" s="159" t="str">
        <f t="shared" ref="DH35:DH66" si="398">VLOOKUP(DH$1,$A$3:$C$133,3,FALSE)</f>
        <v>Anaheim, California</v>
      </c>
      <c r="DI35" s="160"/>
      <c r="DJ35" s="159" t="str">
        <f t="shared" ref="DJ35:DJ66" si="399">VLOOKUP(DJ$1,$A$3:$C$133,3,FALSE)</f>
        <v>Honolulu, Hawaii</v>
      </c>
      <c r="DK35" s="160"/>
      <c r="DL35" s="159" t="str">
        <f t="shared" ref="DL35:DL66" si="400">VLOOKUP(DL$1,$A$3:$C$133,3,FALSE)</f>
        <v>Santa Ana, California</v>
      </c>
      <c r="DM35" s="160"/>
      <c r="DN35" s="159" t="str">
        <f t="shared" ref="DN35:DN66" si="401">VLOOKUP(DN$1,$A$3:$C$133,3,FALSE)</f>
        <v>Riverside, California</v>
      </c>
      <c r="DO35" s="160"/>
      <c r="DP35" s="159" t="str">
        <f t="shared" ref="DP35:DP66" si="402">VLOOKUP(DP$1,$A$3:$C$133,3,FALSE)</f>
        <v>Corpus Christi, Texas</v>
      </c>
      <c r="DQ35" s="160"/>
      <c r="DR35" s="159" t="str">
        <f t="shared" ref="DR35:DR66" si="403">VLOOKUP(DR$1,$A$3:$C$133,3,FALSE)</f>
        <v>Lexington, Kentucky</v>
      </c>
      <c r="DS35" s="160"/>
      <c r="DT35" s="159" t="str">
        <f t="shared" ref="DT35:DT66" si="404">VLOOKUP(DT$1,$A$3:$C$133,3,FALSE)</f>
        <v>Henderson, Nevada</v>
      </c>
      <c r="DU35" s="160"/>
      <c r="DV35" s="159" t="str">
        <f t="shared" ref="DV35:DV66" si="405">VLOOKUP(DV$1,$A$3:$C$133,3,FALSE)</f>
        <v>Stockton, California</v>
      </c>
      <c r="DW35" s="160"/>
      <c r="DX35" s="159" t="str">
        <f t="shared" ref="DX35:DX66" si="406">VLOOKUP(DX$1,$A$3:$C$133,3,FALSE)</f>
        <v>Saint Paul, Minnesota</v>
      </c>
      <c r="DY35" s="160"/>
      <c r="DZ35" s="159" t="str">
        <f t="shared" ref="DZ35:DZ66" si="407">VLOOKUP(DZ$1,$A$3:$C$133,3,FALSE)</f>
        <v>Cincinnati, Ohio</v>
      </c>
      <c r="EA35" s="160"/>
      <c r="EB35" s="159" t="str">
        <f t="shared" ref="EB35:EB66" si="408">VLOOKUP(EB$1,$A$3:$C$133,3,FALSE)</f>
        <v>St. Louis, Missouri</v>
      </c>
      <c r="EC35" s="160"/>
      <c r="ED35" s="159" t="str">
        <f t="shared" ref="ED35:ED66" si="409">VLOOKUP(ED$1,$A$3:$C$133,3,FALSE)</f>
        <v>Pittsburgh, Pennsylvania</v>
      </c>
      <c r="EE35" s="160"/>
      <c r="EF35" s="159" t="str">
        <f t="shared" ref="EF35:EF66" si="410">VLOOKUP(EF$1,$A$3:$C$133,3,FALSE)</f>
        <v>Linden, New Jersey, New Jersey</v>
      </c>
      <c r="EG35" s="160"/>
      <c r="EH35" s="159" t="str">
        <f t="shared" ref="EH35:EH66" si="411">VLOOKUP(EH$1,$A$3:$C$133,3,FALSE)</f>
        <v>Paulsboro, New Jersey, New Jersey</v>
      </c>
      <c r="EI35" s="160"/>
      <c r="EJ35" s="159" t="str">
        <f t="shared" ref="EJ35:EJ66" si="412">VLOOKUP(EJ$1,$A$3:$C$133,3,FALSE)</f>
        <v>Artesia, New Mexico, New Mexico</v>
      </c>
      <c r="EK35" s="160"/>
      <c r="EL35" s="159" t="str">
        <f t="shared" ref="EL35:EL66" si="413">VLOOKUP(EL$1,$A$3:$C$133,3,FALSE)</f>
        <v>Continental Divide, New Mexico, New Mexico</v>
      </c>
      <c r="EM35" s="160"/>
      <c r="EN35" s="159" t="str">
        <f t="shared" ref="EN35:EN66" si="414">VLOOKUP(EN$1,$A$3:$C$133,3,FALSE)</f>
        <v>Mandan, North Dakota, North Dakota</v>
      </c>
      <c r="EO35" s="160"/>
      <c r="EP35" s="159" t="str">
        <f t="shared" ref="EP35:EP66" si="415">VLOOKUP(EP$1,$A$3:$C$133,3,FALSE)</f>
        <v>Dickinson, North Dakota, North Dakota</v>
      </c>
      <c r="EQ35" s="160"/>
      <c r="ER35" s="159" t="str">
        <f t="shared" ref="ER35:ER66" si="416">VLOOKUP(ER$1,$A$3:$C$133,3,FALSE)</f>
        <v>Lima, Ohio, Ohio</v>
      </c>
      <c r="ES35" s="160"/>
      <c r="ET35" s="159" t="str">
        <f t="shared" ref="ET35:ET66" si="417">VLOOKUP(ET$1,$A$3:$C$133,3,FALSE)</f>
        <v>Oregon, Ohio, Ohio</v>
      </c>
      <c r="EU35" s="160"/>
      <c r="EV35" s="159" t="str">
        <f t="shared" ref="EV35:EV66" si="418">VLOOKUP(EV$1,$A$3:$C$133,3,FALSE)</f>
        <v>Oregon, Ohio, Ohio</v>
      </c>
      <c r="EW35" s="160"/>
      <c r="EX35" s="159" t="str">
        <f t="shared" ref="EX35:EX66" si="419">VLOOKUP(EX$1,$A$3:$C$133,3,FALSE)</f>
        <v>Canton, Ohio, Ohio</v>
      </c>
      <c r="EY35" s="160"/>
      <c r="EZ35" s="159" t="str">
        <f t="shared" ref="EZ35:EZ66" si="420">VLOOKUP(EZ$1,$A$3:$C$133,3,FALSE)</f>
        <v>Ponca City, Oklahoma, Oklahoma</v>
      </c>
      <c r="FA35" s="160"/>
      <c r="FB35" s="159" t="str">
        <f t="shared" ref="FB35:FB66" si="421">VLOOKUP(FB$1,$A$3:$C$133,3,FALSE)</f>
        <v>Ardmore, Oklahoma, Oklahoma</v>
      </c>
      <c r="FC35" s="160"/>
      <c r="FD35" s="159" t="str">
        <f t="shared" ref="FD35:FD66" si="422">VLOOKUP(FD$1,$A$3:$C$133,3,FALSE)</f>
        <v>Tulsa, Oklahoma, Oklahoma</v>
      </c>
      <c r="FE35" s="160"/>
      <c r="FF35" s="159" t="str">
        <f t="shared" ref="FF35:FF66" si="423">VLOOKUP(FF$1,$A$3:$C$133,3,FALSE)</f>
        <v>Wynnewood, Oklahoma, Oklahoma</v>
      </c>
      <c r="FG35" s="160"/>
      <c r="FH35" s="159" t="str">
        <f t="shared" ref="FH35:FH66" si="424">VLOOKUP(FH$1,$A$3:$C$133,3,FALSE)</f>
        <v>Tulsa, Oklahoma, Oklahoma</v>
      </c>
      <c r="FI35" s="160"/>
      <c r="FJ35" s="159" t="str">
        <f t="shared" ref="FJ35:FJ66" si="425">VLOOKUP(FJ$1,$A$3:$C$133,3,FALSE)</f>
        <v>Philadelphia, Pennsylvania, Pennsylvania</v>
      </c>
      <c r="FK35" s="160"/>
      <c r="FL35" s="159" t="str">
        <f t="shared" ref="FL35:FL66" si="426">VLOOKUP(FL$1,$A$3:$C$133,3,FALSE)</f>
        <v>Marcus Hook, Pennsylvania, Pennsylvania</v>
      </c>
      <c r="FM35" s="160"/>
      <c r="FN35" s="159" t="str">
        <f t="shared" ref="FN35:FN66" si="427">VLOOKUP(FN$1,$A$3:$C$133,3,FALSE)</f>
        <v>Warren, Pennsylvania, Pennsylvania</v>
      </c>
      <c r="FO35" s="160"/>
      <c r="FP35" s="159" t="str">
        <f t="shared" ref="FP35:FP66" si="428">VLOOKUP(FP$1,$A$3:$C$133,3,FALSE)</f>
        <v>Bradford, Pennsylvania, Pennsylvania</v>
      </c>
      <c r="FQ35" s="160"/>
      <c r="FR35" s="159" t="str">
        <f t="shared" ref="FR35:FR66" si="429">VLOOKUP(FR$1,$A$3:$C$133,3,FALSE)</f>
        <v>Memphis, Tennessee, Tennessee</v>
      </c>
      <c r="FS35" s="160"/>
      <c r="FT35" s="159" t="str">
        <f t="shared" ref="FT35:FT66" si="430">VLOOKUP(FT$1,$A$3:$C$133,3,FALSE)</f>
        <v>Port Arthur, Texas, Texas</v>
      </c>
      <c r="FU35" s="160"/>
      <c r="FV35" s="159" t="str">
        <f t="shared" ref="FV35:FV66" si="431">VLOOKUP(FV$1,$A$3:$C$133,3,FALSE)</f>
        <v>Texas City, Texas, Texas</v>
      </c>
      <c r="FW35" s="160"/>
      <c r="FX35" s="159" t="str">
        <f t="shared" ref="FX35:FX66" si="432">VLOOKUP(FX$1,$A$3:$C$133,3,FALSE)</f>
        <v>Baytown, Texas, Texas</v>
      </c>
      <c r="FY35" s="160"/>
      <c r="FZ35" s="159" t="str">
        <f t="shared" ref="FZ35:FZ66" si="433">VLOOKUP(FZ$1,$A$3:$C$133,3,FALSE)</f>
        <v>Beaumont, Texas, Texas</v>
      </c>
      <c r="GA35" s="160"/>
      <c r="GB35" s="159" t="str">
        <f t="shared" ref="GB35:GB66" si="434">VLOOKUP(GB$1,$A$3:$C$133,3,FALSE)</f>
        <v>Port Arthur, Texas, Texas</v>
      </c>
      <c r="GC35" s="160"/>
      <c r="GD35" s="159" t="str">
        <f t="shared" ref="GD35:GD66" si="435">VLOOKUP(GD$1,$A$3:$C$133,3,FALSE)</f>
        <v>Deer Park, Texas, Texas</v>
      </c>
      <c r="GE35" s="160"/>
      <c r="GF35" s="159" t="str">
        <f t="shared" ref="GF35:GF66" si="436">VLOOKUP(GF$1,$A$3:$C$133,3,FALSE)</f>
        <v>Corpus Christi, Texas, Texas</v>
      </c>
      <c r="GG35" s="160"/>
      <c r="GH35" s="159" t="str">
        <f t="shared" ref="GH35:GH66" si="437">VLOOKUP(GH$1,$A$3:$C$133,3,FALSE)</f>
        <v>Corpus Christi, Texas, Texas</v>
      </c>
      <c r="GI35" s="160"/>
      <c r="GJ35" s="159" t="str">
        <f t="shared" ref="GJ35:GJ66" si="438">VLOOKUP(GJ$1,$A$3:$C$133,3,FALSE)</f>
        <v>Sweeny, Texas, Texas</v>
      </c>
      <c r="GK35" s="160"/>
      <c r="GL35" s="159" t="str">
        <f t="shared" ref="GL35:GL66" si="439">VLOOKUP(GL$1,$A$3:$C$133,3,FALSE)</f>
        <v>Houston, Texas, Texas</v>
      </c>
      <c r="GM35" s="160"/>
      <c r="GN35" s="159" t="str">
        <f t="shared" ref="GN35:GN66" si="440">VLOOKUP(GN$1,$A$3:$C$133,3,FALSE)</f>
        <v>Port Arthur, Texas, Texas</v>
      </c>
      <c r="GO35" s="160"/>
      <c r="GP35" s="159" t="str">
        <f t="shared" ref="GP35:GP66" si="441">VLOOKUP(GP$1,$A$3:$C$133,3,FALSE)</f>
        <v>Texas City, Texas, Texas</v>
      </c>
      <c r="GQ35" s="160"/>
      <c r="GR35" s="159" t="str">
        <f t="shared" ref="GR35:GR66" si="442">VLOOKUP(GR$1,$A$3:$C$133,3,FALSE)</f>
        <v>Houston, Texas, Texas</v>
      </c>
      <c r="GS35" s="160"/>
      <c r="GT35" s="159" t="str">
        <f t="shared" ref="GT35:GT66" si="443">VLOOKUP(GT$1,$A$3:$C$133,3,FALSE)</f>
        <v>Sunray, Texas, Texas</v>
      </c>
      <c r="GU35" s="160"/>
      <c r="GV35" s="159" t="str">
        <f t="shared" ref="GV35:GV66" si="444">VLOOKUP(GV$1,$A$3:$C$133,3,FALSE)</f>
        <v>Corpus Christi, Texas, Texas</v>
      </c>
      <c r="GW35" s="160"/>
      <c r="GX35" s="159" t="str">
        <f t="shared" ref="GX35:GX66" si="445">VLOOKUP(GX$1,$A$3:$C$133,3,FALSE)</f>
        <v>Borger, Texas, Texas</v>
      </c>
      <c r="GY35" s="160"/>
      <c r="GZ35" s="159" t="str">
        <f t="shared" ref="GZ35:GZ66" si="446">VLOOKUP(GZ$1,$A$3:$C$133,3,FALSE)</f>
        <v>El Paso, Texas, Texas</v>
      </c>
      <c r="HA35" s="160"/>
      <c r="HB35" s="159" t="str">
        <f t="shared" ref="HB35:HB66" si="447">VLOOKUP(HB$1,$A$3:$C$133,3,FALSE)</f>
        <v>Pasadena, Texas, Texas</v>
      </c>
      <c r="HC35" s="160"/>
      <c r="HD35" s="159" t="str">
        <f t="shared" ref="HD35:HD66" si="448">VLOOKUP(HD$1,$A$3:$C$133,3,FALSE)</f>
        <v>Three Rivers, Texas, Texas</v>
      </c>
      <c r="HE35" s="160"/>
      <c r="HF35" s="159" t="str">
        <f t="shared" ref="HF35:HF66" si="449">VLOOKUP(HF$1,$A$3:$C$133,3,FALSE)</f>
        <v>Galena Park, Texas, Texas</v>
      </c>
      <c r="HG35" s="160"/>
      <c r="HH35" s="159" t="str">
        <f t="shared" ref="HH35:HH66" si="450">VLOOKUP(HH$1,$A$3:$C$133,3,FALSE)</f>
        <v>Tyler, Texas, Texas</v>
      </c>
      <c r="HI35" s="160"/>
      <c r="HJ35" s="159" t="str">
        <f t="shared" ref="HJ35:HJ66" si="451">VLOOKUP(HJ$1,$A$3:$C$133,3,FALSE)</f>
        <v>Corpus Christi, Texas, Texas</v>
      </c>
      <c r="HK35" s="160"/>
      <c r="HL35" s="159" t="str">
        <f t="shared" ref="HL35:HL66" si="452">VLOOKUP(HL$1,$A$3:$C$133,3,FALSE)</f>
        <v>Big Spring, Texas, Texas</v>
      </c>
      <c r="HM35" s="160"/>
      <c r="HN35" s="159" t="str">
        <f t="shared" ref="HN35:HN66" si="453">VLOOKUP(HN$1,$A$3:$C$133,3,FALSE)</f>
        <v>Corpus Christi, Texas, Texas</v>
      </c>
      <c r="HO35" s="160"/>
      <c r="HP35" s="159" t="str">
        <f t="shared" ref="HP35:HP66" si="454">VLOOKUP(HP$1,$A$3:$C$133,3,FALSE)</f>
        <v>Corpus Christi, Texas, Texas</v>
      </c>
      <c r="HQ35" s="160"/>
      <c r="HR35" s="159" t="str">
        <f t="shared" ref="HR35:HR66" si="455">VLOOKUP(HR$1,$A$3:$C$133,3,FALSE)</f>
        <v>Channelview, Texas, Texas</v>
      </c>
      <c r="HS35" s="160"/>
      <c r="HT35" s="159" t="str">
        <f t="shared" ref="HT35:HT66" si="456">VLOOKUP(HT$1,$A$3:$C$133,3,FALSE)</f>
        <v>Houston, Texas, Texas</v>
      </c>
      <c r="HU35" s="160"/>
      <c r="HV35" s="159" t="str">
        <f t="shared" ref="HV35:HV66" si="457">VLOOKUP(HV$1,$A$3:$C$133,3,FALSE)</f>
        <v>San Antonio, Texas, Texas</v>
      </c>
      <c r="HW35" s="160"/>
      <c r="HX35" s="159" t="str">
        <f t="shared" ref="HX35:HX66" si="458">VLOOKUP(HX$1,$A$3:$C$133,3,FALSE)</f>
        <v>Nixon, Texas, Texas</v>
      </c>
      <c r="HY35" s="160"/>
      <c r="HZ35" s="159" t="str">
        <f t="shared" ref="HZ35:HZ66" si="459">VLOOKUP(HZ$1,$A$3:$C$133,3,FALSE)</f>
        <v>Salt Lake City, Utah, Utah</v>
      </c>
      <c r="IA35" s="160"/>
      <c r="IB35" s="159" t="str">
        <f t="shared" ref="IB35:IB66" si="460">VLOOKUP(IB$1,$A$3:$C$133,3,FALSE)</f>
        <v>North Salt Lake, Utah, Utah</v>
      </c>
      <c r="IC35" s="160"/>
      <c r="ID35" s="159" t="str">
        <f t="shared" ref="ID35:ID66" si="461">VLOOKUP(ID$1,$A$3:$C$133,3,FALSE)</f>
        <v>Woods Cross, Utah, Utah</v>
      </c>
      <c r="IE35" s="160"/>
      <c r="IF35" s="159" t="str">
        <f t="shared" ref="IF35:IF66" si="462">VLOOKUP(IF$1,$A$3:$C$133,3,FALSE)</f>
        <v>North Salt Lake, Utah, Utah</v>
      </c>
      <c r="IG35" s="160"/>
      <c r="IH35" s="159" t="str">
        <f t="shared" ref="IH35:IH66" si="463">VLOOKUP(IH$1,$A$3:$C$133,3,FALSE)</f>
        <v>Woods Cross, Utah, Utah</v>
      </c>
      <c r="II35" s="160"/>
      <c r="IJ35" s="159" t="str">
        <f t="shared" ref="IJ35:IJ66" si="464">VLOOKUP(IJ$1,$A$3:$C$133,3,FALSE)</f>
        <v>Blaine, New York, New York</v>
      </c>
      <c r="IK35" s="160"/>
      <c r="IL35" s="159" t="str">
        <f t="shared" ref="IL35:IL66" si="465">VLOOKUP(IL$1,$A$3:$C$133,3,FALSE)</f>
        <v>Anacortes, Washington, Washington</v>
      </c>
      <c r="IM35" s="160"/>
      <c r="IN35" s="159" t="str">
        <f t="shared" ref="IN35:IN66" si="466">VLOOKUP(IN$1,$A$3:$C$133,3,FALSE)</f>
        <v>Anacortes, Washington, Washington</v>
      </c>
      <c r="IO35" s="160"/>
      <c r="IP35" s="159" t="str">
        <f t="shared" ref="IP35:IP66" si="467">VLOOKUP(IP$1,$A$3:$C$133,3,FALSE)</f>
        <v>Ferndale, Washington, Washington</v>
      </c>
      <c r="IQ35" s="160"/>
      <c r="IR35" s="159" t="str">
        <f t="shared" ref="IR35:IR66" si="468">VLOOKUP(IR$1,$A$3:$C$133,3,FALSE)</f>
        <v>Tacoma, Washington, Washington</v>
      </c>
      <c r="IS35" s="160"/>
      <c r="IT35" s="159" t="str">
        <f t="shared" ref="IT35:IT66" si="469">VLOOKUP(IT$1,$A$3:$C$133,3,FALSE)</f>
        <v>Newell, West Virginia, West Virginia</v>
      </c>
      <c r="IU35" s="160"/>
      <c r="IV35" s="159" t="str">
        <f t="shared" ref="IV35:IV66" si="470">VLOOKUP(IV$1,$A$3:$C$133,3,FALSE)</f>
        <v>Superior, Wisconsin, Wisconsin</v>
      </c>
      <c r="IW35" s="160"/>
      <c r="IX35" s="159" t="str">
        <f t="shared" ref="IX35:IX66" si="471">VLOOKUP(IX$1,$A$3:$C$133,3,FALSE)</f>
        <v>Sinclair, Wyoming, Wyoming</v>
      </c>
      <c r="IY35" s="160"/>
      <c r="IZ35" s="159" t="str">
        <f t="shared" ref="IZ35:IZ66" si="472">VLOOKUP(IZ$1,$A$3:$C$133,3,FALSE)</f>
        <v>Cheyenne, Wyoming, Wyoming</v>
      </c>
      <c r="JA35" s="160"/>
      <c r="JB35" s="159" t="str">
        <f t="shared" ref="JB35:JB66" si="473">VLOOKUP(JB$1,$A$3:$C$133,3,FALSE)</f>
        <v>Casper, Wyoming, Wyoming</v>
      </c>
      <c r="JC35" s="160"/>
      <c r="JD35" s="159" t="str">
        <f t="shared" ref="JD35:JD66" si="474">VLOOKUP(JD$1,$A$3:$C$133,3,FALSE)</f>
        <v>Newcastle, Wyoming, Wyoming</v>
      </c>
      <c r="JE35" s="160"/>
      <c r="JF35" s="159" t="str">
        <f t="shared" ref="JF35:JF66" si="475">VLOOKUP(JF$1,$A$3:$C$133,3,FALSE)</f>
        <v>Evanston, Wyoming, Wyoming</v>
      </c>
      <c r="JG35" s="160"/>
    </row>
    <row r="36" spans="1:267" x14ac:dyDescent="0.35">
      <c r="A36" s="155">
        <v>35</v>
      </c>
      <c r="B36" s="152" t="s">
        <v>2184</v>
      </c>
      <c r="C36" s="110" t="s">
        <v>2005</v>
      </c>
      <c r="D36" s="159" t="str">
        <f t="shared" si="344"/>
        <v>New York, New York</v>
      </c>
      <c r="E36" s="160" t="s">
        <v>2278</v>
      </c>
      <c r="F36" s="159" t="str">
        <f t="shared" si="345"/>
        <v>Los Angeles, California</v>
      </c>
      <c r="G36" s="160" t="s">
        <v>2377</v>
      </c>
      <c r="H36" s="159" t="str">
        <f t="shared" si="346"/>
        <v>Chicago, Illinois</v>
      </c>
      <c r="I36" s="160" t="s">
        <v>2471</v>
      </c>
      <c r="J36" s="159" t="str">
        <f t="shared" si="347"/>
        <v>Houston, Texas</v>
      </c>
      <c r="K36" s="160" t="s">
        <v>2557</v>
      </c>
      <c r="L36" s="159" t="str">
        <f t="shared" si="348"/>
        <v>Phoenix, Arizona</v>
      </c>
      <c r="M36" s="160" t="s">
        <v>2645</v>
      </c>
      <c r="N36" s="159" t="str">
        <f t="shared" si="349"/>
        <v>Philadelphia, Pennsylvania</v>
      </c>
      <c r="O36" s="160" t="s">
        <v>2753</v>
      </c>
      <c r="P36" s="159" t="str">
        <f t="shared" si="350"/>
        <v>San Antonio, Texas</v>
      </c>
      <c r="Q36" s="160" t="s">
        <v>2844</v>
      </c>
      <c r="R36" s="159" t="str">
        <f t="shared" si="351"/>
        <v>San Diego, California</v>
      </c>
      <c r="S36" s="160" t="s">
        <v>2925</v>
      </c>
      <c r="T36" s="159" t="str">
        <f t="shared" si="352"/>
        <v>Dallas, Texas</v>
      </c>
      <c r="U36" s="160" t="s">
        <v>2260</v>
      </c>
      <c r="V36" s="159" t="str">
        <f t="shared" si="353"/>
        <v>San Jose, California</v>
      </c>
      <c r="W36" s="160"/>
      <c r="X36" s="159" t="str">
        <f t="shared" si="354"/>
        <v>Austin, Texas</v>
      </c>
      <c r="Y36" s="160"/>
      <c r="Z36" s="159" t="str">
        <f t="shared" si="355"/>
        <v>Jacksonville, Florida</v>
      </c>
      <c r="AA36" s="160"/>
      <c r="AB36" s="159" t="str">
        <f t="shared" si="356"/>
        <v>Fort Worth, Texas</v>
      </c>
      <c r="AC36" s="160"/>
      <c r="AD36" s="159" t="str">
        <f t="shared" si="357"/>
        <v>Columbus, Ohio</v>
      </c>
      <c r="AE36" s="160"/>
      <c r="AF36" s="159" t="str">
        <f t="shared" si="358"/>
        <v>Charlotte, North Carolina</v>
      </c>
      <c r="AG36" s="160"/>
      <c r="AH36" s="159" t="str">
        <f t="shared" si="359"/>
        <v>San Francisco, California</v>
      </c>
      <c r="AI36" s="160"/>
      <c r="AJ36" s="159" t="str">
        <f t="shared" si="360"/>
        <v>Indianapolis, Indiana</v>
      </c>
      <c r="AK36" s="160"/>
      <c r="AL36" s="159" t="str">
        <f t="shared" si="361"/>
        <v>Seattle, Washington</v>
      </c>
      <c r="AM36" s="160"/>
      <c r="AN36" s="159" t="str">
        <f t="shared" si="362"/>
        <v>Denver, Colorado</v>
      </c>
      <c r="AO36" s="160"/>
      <c r="AP36" s="159" t="str">
        <f t="shared" si="363"/>
        <v>Washington, D.C., Washington, D.C.</v>
      </c>
      <c r="AQ36" s="160"/>
      <c r="AR36" s="159" t="str">
        <f t="shared" si="364"/>
        <v>Boston, Massachusetts</v>
      </c>
      <c r="AS36" s="160"/>
      <c r="AT36" s="159" t="str">
        <f t="shared" si="365"/>
        <v>El Paso, Texas</v>
      </c>
      <c r="AU36" s="160"/>
      <c r="AV36" s="159" t="str">
        <f t="shared" si="366"/>
        <v>Nashville, Tennessee</v>
      </c>
      <c r="AW36" s="160"/>
      <c r="AX36" s="159" t="str">
        <f t="shared" si="367"/>
        <v>Detroit, Michigan</v>
      </c>
      <c r="AY36" s="160"/>
      <c r="AZ36" s="159" t="str">
        <f t="shared" si="368"/>
        <v>Oklahoma City, Oklahoma</v>
      </c>
      <c r="BA36" s="160"/>
      <c r="BB36" s="159" t="str">
        <f t="shared" si="369"/>
        <v>Portland, Oregon</v>
      </c>
      <c r="BC36" s="160"/>
      <c r="BD36" s="159" t="str">
        <f t="shared" si="370"/>
        <v>Las Vegas, Nevada</v>
      </c>
      <c r="BE36" s="160"/>
      <c r="BF36" s="159" t="str">
        <f t="shared" si="371"/>
        <v>Memphis, Tennessee</v>
      </c>
      <c r="BG36" s="160"/>
      <c r="BH36" s="159" t="e">
        <f t="shared" si="372"/>
        <v>#N/A</v>
      </c>
      <c r="BI36" s="160"/>
      <c r="BJ36" s="159" t="str">
        <f t="shared" si="373"/>
        <v>Baltimore, Maryland</v>
      </c>
      <c r="BK36" s="160"/>
      <c r="BL36" s="159" t="str">
        <f t="shared" si="374"/>
        <v>Milwaukee, Wisconsin</v>
      </c>
      <c r="BM36" s="160"/>
      <c r="BN36" s="159" t="str">
        <f t="shared" si="375"/>
        <v>Albuquerque, New Mexico</v>
      </c>
      <c r="BO36" s="160"/>
      <c r="BP36" s="159" t="str">
        <f t="shared" si="376"/>
        <v>Tucson, Arizona</v>
      </c>
      <c r="BQ36" s="160"/>
      <c r="BR36" s="159" t="str">
        <f t="shared" si="377"/>
        <v>Fresno, California</v>
      </c>
      <c r="BS36" s="160"/>
      <c r="BT36" s="159" t="str">
        <f t="shared" si="378"/>
        <v>Mesa, Arizona</v>
      </c>
      <c r="BU36" s="160"/>
      <c r="BV36" s="159" t="str">
        <f t="shared" si="379"/>
        <v>Sacramento, California</v>
      </c>
      <c r="BW36" s="160"/>
      <c r="BX36" s="159" t="str">
        <f t="shared" si="380"/>
        <v>Atlanta, Georgia</v>
      </c>
      <c r="BY36" s="160"/>
      <c r="BZ36" s="159" t="str">
        <f t="shared" si="381"/>
        <v>Kansas City, Missouri</v>
      </c>
      <c r="CA36" s="160"/>
      <c r="CB36" s="159" t="str">
        <f t="shared" si="382"/>
        <v>Colorado Springs, Colorado</v>
      </c>
      <c r="CC36" s="160"/>
      <c r="CD36" s="159" t="str">
        <f t="shared" si="383"/>
        <v>Omaha, Nebraska</v>
      </c>
      <c r="CE36" s="160"/>
      <c r="CF36" s="159" t="str">
        <f t="shared" si="384"/>
        <v>Raleigh, North Carolina</v>
      </c>
      <c r="CG36" s="160"/>
      <c r="CH36" s="159" t="str">
        <f t="shared" si="385"/>
        <v>Miami, Florida</v>
      </c>
      <c r="CI36" s="160"/>
      <c r="CJ36" s="159" t="str">
        <f t="shared" si="386"/>
        <v>Long Beach, California</v>
      </c>
      <c r="CK36" s="160"/>
      <c r="CL36" s="159" t="str">
        <f t="shared" si="387"/>
        <v>Virginia Beach, Virginia</v>
      </c>
      <c r="CM36" s="160"/>
      <c r="CN36" s="159" t="str">
        <f t="shared" si="388"/>
        <v>Oakland, California</v>
      </c>
      <c r="CO36" s="160"/>
      <c r="CP36" s="159" t="str">
        <f t="shared" si="389"/>
        <v>Minneapolis, Minnesota</v>
      </c>
      <c r="CQ36" s="160"/>
      <c r="CR36" s="159" t="str">
        <f t="shared" si="390"/>
        <v>Tulsa, Oklahoma</v>
      </c>
      <c r="CS36" s="160"/>
      <c r="CT36" s="159" t="str">
        <f t="shared" si="391"/>
        <v>Tampa, Florida</v>
      </c>
      <c r="CU36" s="160"/>
      <c r="CV36" s="159" t="str">
        <f t="shared" si="392"/>
        <v>Arlington, Texas</v>
      </c>
      <c r="CW36" s="160"/>
      <c r="CX36" s="159" t="str">
        <f t="shared" si="393"/>
        <v>New Orleans, Louisiana</v>
      </c>
      <c r="CY36" s="160"/>
      <c r="CZ36" s="159" t="str">
        <f t="shared" si="394"/>
        <v>Wichita, Kansas</v>
      </c>
      <c r="DA36" s="160"/>
      <c r="DB36" s="159" t="str">
        <f t="shared" si="395"/>
        <v>Bakersfield, California</v>
      </c>
      <c r="DC36" s="160"/>
      <c r="DD36" s="159" t="str">
        <f t="shared" si="396"/>
        <v>Cleveland, Ohio</v>
      </c>
      <c r="DE36" s="160"/>
      <c r="DF36" s="159" t="str">
        <f t="shared" si="397"/>
        <v>Aurora, Colorado</v>
      </c>
      <c r="DG36" s="160"/>
      <c r="DH36" s="159" t="str">
        <f t="shared" si="398"/>
        <v>Anaheim, California</v>
      </c>
      <c r="DI36" s="160"/>
      <c r="DJ36" s="159" t="str">
        <f t="shared" si="399"/>
        <v>Honolulu, Hawaii</v>
      </c>
      <c r="DK36" s="160"/>
      <c r="DL36" s="159" t="str">
        <f t="shared" si="400"/>
        <v>Santa Ana, California</v>
      </c>
      <c r="DM36" s="160"/>
      <c r="DN36" s="159" t="str">
        <f t="shared" si="401"/>
        <v>Riverside, California</v>
      </c>
      <c r="DO36" s="160"/>
      <c r="DP36" s="159" t="str">
        <f t="shared" si="402"/>
        <v>Corpus Christi, Texas</v>
      </c>
      <c r="DQ36" s="160"/>
      <c r="DR36" s="159" t="str">
        <f t="shared" si="403"/>
        <v>Lexington, Kentucky</v>
      </c>
      <c r="DS36" s="160"/>
      <c r="DT36" s="159" t="str">
        <f t="shared" si="404"/>
        <v>Henderson, Nevada</v>
      </c>
      <c r="DU36" s="160"/>
      <c r="DV36" s="159" t="str">
        <f t="shared" si="405"/>
        <v>Stockton, California</v>
      </c>
      <c r="DW36" s="160"/>
      <c r="DX36" s="159" t="str">
        <f t="shared" si="406"/>
        <v>Saint Paul, Minnesota</v>
      </c>
      <c r="DY36" s="160"/>
      <c r="DZ36" s="159" t="str">
        <f t="shared" si="407"/>
        <v>Cincinnati, Ohio</v>
      </c>
      <c r="EA36" s="160"/>
      <c r="EB36" s="159" t="str">
        <f t="shared" si="408"/>
        <v>St. Louis, Missouri</v>
      </c>
      <c r="EC36" s="160"/>
      <c r="ED36" s="159" t="str">
        <f t="shared" si="409"/>
        <v>Pittsburgh, Pennsylvania</v>
      </c>
      <c r="EE36" s="160"/>
      <c r="EF36" s="159" t="str">
        <f t="shared" si="410"/>
        <v>Linden, New Jersey, New Jersey</v>
      </c>
      <c r="EG36" s="160"/>
      <c r="EH36" s="159" t="str">
        <f t="shared" si="411"/>
        <v>Paulsboro, New Jersey, New Jersey</v>
      </c>
      <c r="EI36" s="160"/>
      <c r="EJ36" s="159" t="str">
        <f t="shared" si="412"/>
        <v>Artesia, New Mexico, New Mexico</v>
      </c>
      <c r="EK36" s="160"/>
      <c r="EL36" s="159" t="str">
        <f t="shared" si="413"/>
        <v>Continental Divide, New Mexico, New Mexico</v>
      </c>
      <c r="EM36" s="160"/>
      <c r="EN36" s="159" t="str">
        <f t="shared" si="414"/>
        <v>Mandan, North Dakota, North Dakota</v>
      </c>
      <c r="EO36" s="160"/>
      <c r="EP36" s="159" t="str">
        <f t="shared" si="415"/>
        <v>Dickinson, North Dakota, North Dakota</v>
      </c>
      <c r="EQ36" s="160"/>
      <c r="ER36" s="159" t="str">
        <f t="shared" si="416"/>
        <v>Lima, Ohio, Ohio</v>
      </c>
      <c r="ES36" s="160"/>
      <c r="ET36" s="159" t="str">
        <f t="shared" si="417"/>
        <v>Oregon, Ohio, Ohio</v>
      </c>
      <c r="EU36" s="160"/>
      <c r="EV36" s="159" t="str">
        <f t="shared" si="418"/>
        <v>Oregon, Ohio, Ohio</v>
      </c>
      <c r="EW36" s="160"/>
      <c r="EX36" s="159" t="str">
        <f t="shared" si="419"/>
        <v>Canton, Ohio, Ohio</v>
      </c>
      <c r="EY36" s="160"/>
      <c r="EZ36" s="159" t="str">
        <f t="shared" si="420"/>
        <v>Ponca City, Oklahoma, Oklahoma</v>
      </c>
      <c r="FA36" s="160"/>
      <c r="FB36" s="159" t="str">
        <f t="shared" si="421"/>
        <v>Ardmore, Oklahoma, Oklahoma</v>
      </c>
      <c r="FC36" s="160"/>
      <c r="FD36" s="159" t="str">
        <f t="shared" si="422"/>
        <v>Tulsa, Oklahoma, Oklahoma</v>
      </c>
      <c r="FE36" s="160"/>
      <c r="FF36" s="159" t="str">
        <f t="shared" si="423"/>
        <v>Wynnewood, Oklahoma, Oklahoma</v>
      </c>
      <c r="FG36" s="160"/>
      <c r="FH36" s="159" t="str">
        <f t="shared" si="424"/>
        <v>Tulsa, Oklahoma, Oklahoma</v>
      </c>
      <c r="FI36" s="160"/>
      <c r="FJ36" s="159" t="str">
        <f t="shared" si="425"/>
        <v>Philadelphia, Pennsylvania, Pennsylvania</v>
      </c>
      <c r="FK36" s="160"/>
      <c r="FL36" s="159" t="str">
        <f t="shared" si="426"/>
        <v>Marcus Hook, Pennsylvania, Pennsylvania</v>
      </c>
      <c r="FM36" s="160"/>
      <c r="FN36" s="159" t="str">
        <f t="shared" si="427"/>
        <v>Warren, Pennsylvania, Pennsylvania</v>
      </c>
      <c r="FO36" s="160"/>
      <c r="FP36" s="159" t="str">
        <f t="shared" si="428"/>
        <v>Bradford, Pennsylvania, Pennsylvania</v>
      </c>
      <c r="FQ36" s="160"/>
      <c r="FR36" s="159" t="str">
        <f t="shared" si="429"/>
        <v>Memphis, Tennessee, Tennessee</v>
      </c>
      <c r="FS36" s="160"/>
      <c r="FT36" s="159" t="str">
        <f t="shared" si="430"/>
        <v>Port Arthur, Texas, Texas</v>
      </c>
      <c r="FU36" s="160"/>
      <c r="FV36" s="159" t="str">
        <f t="shared" si="431"/>
        <v>Texas City, Texas, Texas</v>
      </c>
      <c r="FW36" s="160"/>
      <c r="FX36" s="159" t="str">
        <f t="shared" si="432"/>
        <v>Baytown, Texas, Texas</v>
      </c>
      <c r="FY36" s="160"/>
      <c r="FZ36" s="159" t="str">
        <f t="shared" si="433"/>
        <v>Beaumont, Texas, Texas</v>
      </c>
      <c r="GA36" s="160"/>
      <c r="GB36" s="159" t="str">
        <f t="shared" si="434"/>
        <v>Port Arthur, Texas, Texas</v>
      </c>
      <c r="GC36" s="160"/>
      <c r="GD36" s="159" t="str">
        <f t="shared" si="435"/>
        <v>Deer Park, Texas, Texas</v>
      </c>
      <c r="GE36" s="160"/>
      <c r="GF36" s="159" t="str">
        <f t="shared" si="436"/>
        <v>Corpus Christi, Texas, Texas</v>
      </c>
      <c r="GG36" s="160"/>
      <c r="GH36" s="159" t="str">
        <f t="shared" si="437"/>
        <v>Corpus Christi, Texas, Texas</v>
      </c>
      <c r="GI36" s="160"/>
      <c r="GJ36" s="159" t="str">
        <f t="shared" si="438"/>
        <v>Sweeny, Texas, Texas</v>
      </c>
      <c r="GK36" s="160"/>
      <c r="GL36" s="159" t="str">
        <f t="shared" si="439"/>
        <v>Houston, Texas, Texas</v>
      </c>
      <c r="GM36" s="160"/>
      <c r="GN36" s="159" t="str">
        <f t="shared" si="440"/>
        <v>Port Arthur, Texas, Texas</v>
      </c>
      <c r="GO36" s="160"/>
      <c r="GP36" s="159" t="str">
        <f t="shared" si="441"/>
        <v>Texas City, Texas, Texas</v>
      </c>
      <c r="GQ36" s="160"/>
      <c r="GR36" s="159" t="str">
        <f t="shared" si="442"/>
        <v>Houston, Texas, Texas</v>
      </c>
      <c r="GS36" s="160"/>
      <c r="GT36" s="159" t="str">
        <f t="shared" si="443"/>
        <v>Sunray, Texas, Texas</v>
      </c>
      <c r="GU36" s="160"/>
      <c r="GV36" s="159" t="str">
        <f t="shared" si="444"/>
        <v>Corpus Christi, Texas, Texas</v>
      </c>
      <c r="GW36" s="160"/>
      <c r="GX36" s="159" t="str">
        <f t="shared" si="445"/>
        <v>Borger, Texas, Texas</v>
      </c>
      <c r="GY36" s="160"/>
      <c r="GZ36" s="159" t="str">
        <f t="shared" si="446"/>
        <v>El Paso, Texas, Texas</v>
      </c>
      <c r="HA36" s="160"/>
      <c r="HB36" s="159" t="str">
        <f t="shared" si="447"/>
        <v>Pasadena, Texas, Texas</v>
      </c>
      <c r="HC36" s="160"/>
      <c r="HD36" s="159" t="str">
        <f t="shared" si="448"/>
        <v>Three Rivers, Texas, Texas</v>
      </c>
      <c r="HE36" s="160"/>
      <c r="HF36" s="159" t="str">
        <f t="shared" si="449"/>
        <v>Galena Park, Texas, Texas</v>
      </c>
      <c r="HG36" s="160"/>
      <c r="HH36" s="159" t="str">
        <f t="shared" si="450"/>
        <v>Tyler, Texas, Texas</v>
      </c>
      <c r="HI36" s="160"/>
      <c r="HJ36" s="159" t="str">
        <f t="shared" si="451"/>
        <v>Corpus Christi, Texas, Texas</v>
      </c>
      <c r="HK36" s="160"/>
      <c r="HL36" s="159" t="str">
        <f t="shared" si="452"/>
        <v>Big Spring, Texas, Texas</v>
      </c>
      <c r="HM36" s="160"/>
      <c r="HN36" s="159" t="str">
        <f t="shared" si="453"/>
        <v>Corpus Christi, Texas, Texas</v>
      </c>
      <c r="HO36" s="160"/>
      <c r="HP36" s="159" t="str">
        <f t="shared" si="454"/>
        <v>Corpus Christi, Texas, Texas</v>
      </c>
      <c r="HQ36" s="160"/>
      <c r="HR36" s="159" t="str">
        <f t="shared" si="455"/>
        <v>Channelview, Texas, Texas</v>
      </c>
      <c r="HS36" s="160"/>
      <c r="HT36" s="159" t="str">
        <f t="shared" si="456"/>
        <v>Houston, Texas, Texas</v>
      </c>
      <c r="HU36" s="160"/>
      <c r="HV36" s="159" t="str">
        <f t="shared" si="457"/>
        <v>San Antonio, Texas, Texas</v>
      </c>
      <c r="HW36" s="160"/>
      <c r="HX36" s="159" t="str">
        <f t="shared" si="458"/>
        <v>Nixon, Texas, Texas</v>
      </c>
      <c r="HY36" s="160"/>
      <c r="HZ36" s="159" t="str">
        <f t="shared" si="459"/>
        <v>Salt Lake City, Utah, Utah</v>
      </c>
      <c r="IA36" s="160"/>
      <c r="IB36" s="159" t="str">
        <f t="shared" si="460"/>
        <v>North Salt Lake, Utah, Utah</v>
      </c>
      <c r="IC36" s="160"/>
      <c r="ID36" s="159" t="str">
        <f t="shared" si="461"/>
        <v>Woods Cross, Utah, Utah</v>
      </c>
      <c r="IE36" s="160"/>
      <c r="IF36" s="159" t="str">
        <f t="shared" si="462"/>
        <v>North Salt Lake, Utah, Utah</v>
      </c>
      <c r="IG36" s="160"/>
      <c r="IH36" s="159" t="str">
        <f t="shared" si="463"/>
        <v>Woods Cross, Utah, Utah</v>
      </c>
      <c r="II36" s="160"/>
      <c r="IJ36" s="159" t="str">
        <f t="shared" si="464"/>
        <v>Blaine, New York, New York</v>
      </c>
      <c r="IK36" s="160"/>
      <c r="IL36" s="159" t="str">
        <f t="shared" si="465"/>
        <v>Anacortes, Washington, Washington</v>
      </c>
      <c r="IM36" s="160"/>
      <c r="IN36" s="159" t="str">
        <f t="shared" si="466"/>
        <v>Anacortes, Washington, Washington</v>
      </c>
      <c r="IO36" s="160"/>
      <c r="IP36" s="159" t="str">
        <f t="shared" si="467"/>
        <v>Ferndale, Washington, Washington</v>
      </c>
      <c r="IQ36" s="160"/>
      <c r="IR36" s="159" t="str">
        <f t="shared" si="468"/>
        <v>Tacoma, Washington, Washington</v>
      </c>
      <c r="IS36" s="160"/>
      <c r="IT36" s="159" t="str">
        <f t="shared" si="469"/>
        <v>Newell, West Virginia, West Virginia</v>
      </c>
      <c r="IU36" s="160"/>
      <c r="IV36" s="159" t="str">
        <f t="shared" si="470"/>
        <v>Superior, Wisconsin, Wisconsin</v>
      </c>
      <c r="IW36" s="160"/>
      <c r="IX36" s="159" t="str">
        <f t="shared" si="471"/>
        <v>Sinclair, Wyoming, Wyoming</v>
      </c>
      <c r="IY36" s="160"/>
      <c r="IZ36" s="159" t="str">
        <f t="shared" si="472"/>
        <v>Cheyenne, Wyoming, Wyoming</v>
      </c>
      <c r="JA36" s="160"/>
      <c r="JB36" s="159" t="str">
        <f t="shared" si="473"/>
        <v>Casper, Wyoming, Wyoming</v>
      </c>
      <c r="JC36" s="160"/>
      <c r="JD36" s="159" t="str">
        <f t="shared" si="474"/>
        <v>Newcastle, Wyoming, Wyoming</v>
      </c>
      <c r="JE36" s="160"/>
      <c r="JF36" s="159" t="str">
        <f t="shared" si="475"/>
        <v>Evanston, Wyoming, Wyoming</v>
      </c>
      <c r="JG36" s="160"/>
    </row>
    <row r="37" spans="1:267" x14ac:dyDescent="0.35">
      <c r="A37" s="155">
        <v>36</v>
      </c>
      <c r="B37" s="152" t="s">
        <v>2185</v>
      </c>
      <c r="C37" s="110" t="s">
        <v>2006</v>
      </c>
      <c r="D37" s="159" t="str">
        <f t="shared" si="344"/>
        <v>New York, New York</v>
      </c>
      <c r="E37" s="160" t="s">
        <v>2279</v>
      </c>
      <c r="F37" s="159" t="str">
        <f t="shared" si="345"/>
        <v>Los Angeles, California</v>
      </c>
      <c r="G37" s="160" t="s">
        <v>2378</v>
      </c>
      <c r="H37" s="159" t="str">
        <f t="shared" si="346"/>
        <v>Chicago, Illinois</v>
      </c>
      <c r="I37" s="160" t="s">
        <v>2472</v>
      </c>
      <c r="J37" s="159" t="str">
        <f t="shared" si="347"/>
        <v>Houston, Texas</v>
      </c>
      <c r="K37" s="160" t="s">
        <v>2558</v>
      </c>
      <c r="L37" s="159" t="str">
        <f t="shared" si="348"/>
        <v>Phoenix, Arizona</v>
      </c>
      <c r="M37" s="160" t="s">
        <v>2646</v>
      </c>
      <c r="N37" s="159" t="str">
        <f t="shared" si="349"/>
        <v>Philadelphia, Pennsylvania</v>
      </c>
      <c r="O37" s="160" t="s">
        <v>2754</v>
      </c>
      <c r="P37" s="159" t="str">
        <f t="shared" si="350"/>
        <v>San Antonio, Texas</v>
      </c>
      <c r="Q37" s="160" t="s">
        <v>2845</v>
      </c>
      <c r="R37" s="159" t="str">
        <f t="shared" si="351"/>
        <v>San Diego, California</v>
      </c>
      <c r="S37" s="160" t="s">
        <v>2926</v>
      </c>
      <c r="T37" s="159" t="str">
        <f t="shared" si="352"/>
        <v>Dallas, Texas</v>
      </c>
      <c r="U37" s="160" t="s">
        <v>2260</v>
      </c>
      <c r="V37" s="159" t="str">
        <f t="shared" si="353"/>
        <v>San Jose, California</v>
      </c>
      <c r="W37" s="160"/>
      <c r="X37" s="159" t="str">
        <f t="shared" si="354"/>
        <v>Austin, Texas</v>
      </c>
      <c r="Y37" s="160"/>
      <c r="Z37" s="159" t="str">
        <f t="shared" si="355"/>
        <v>Jacksonville, Florida</v>
      </c>
      <c r="AA37" s="160"/>
      <c r="AB37" s="159" t="str">
        <f t="shared" si="356"/>
        <v>Fort Worth, Texas</v>
      </c>
      <c r="AC37" s="160"/>
      <c r="AD37" s="159" t="str">
        <f t="shared" si="357"/>
        <v>Columbus, Ohio</v>
      </c>
      <c r="AE37" s="160"/>
      <c r="AF37" s="159" t="str">
        <f t="shared" si="358"/>
        <v>Charlotte, North Carolina</v>
      </c>
      <c r="AG37" s="160"/>
      <c r="AH37" s="159" t="str">
        <f t="shared" si="359"/>
        <v>San Francisco, California</v>
      </c>
      <c r="AI37" s="160"/>
      <c r="AJ37" s="159" t="str">
        <f t="shared" si="360"/>
        <v>Indianapolis, Indiana</v>
      </c>
      <c r="AK37" s="160"/>
      <c r="AL37" s="159" t="str">
        <f t="shared" si="361"/>
        <v>Seattle, Washington</v>
      </c>
      <c r="AM37" s="160"/>
      <c r="AN37" s="159" t="str">
        <f t="shared" si="362"/>
        <v>Denver, Colorado</v>
      </c>
      <c r="AO37" s="160"/>
      <c r="AP37" s="159" t="str">
        <f t="shared" si="363"/>
        <v>Washington, D.C., Washington, D.C.</v>
      </c>
      <c r="AQ37" s="160"/>
      <c r="AR37" s="159" t="str">
        <f t="shared" si="364"/>
        <v>Boston, Massachusetts</v>
      </c>
      <c r="AS37" s="160"/>
      <c r="AT37" s="159" t="str">
        <f t="shared" si="365"/>
        <v>El Paso, Texas</v>
      </c>
      <c r="AU37" s="160"/>
      <c r="AV37" s="159" t="str">
        <f t="shared" si="366"/>
        <v>Nashville, Tennessee</v>
      </c>
      <c r="AW37" s="160"/>
      <c r="AX37" s="159" t="str">
        <f t="shared" si="367"/>
        <v>Detroit, Michigan</v>
      </c>
      <c r="AY37" s="160"/>
      <c r="AZ37" s="159" t="str">
        <f t="shared" si="368"/>
        <v>Oklahoma City, Oklahoma</v>
      </c>
      <c r="BA37" s="160"/>
      <c r="BB37" s="159" t="str">
        <f t="shared" si="369"/>
        <v>Portland, Oregon</v>
      </c>
      <c r="BC37" s="160"/>
      <c r="BD37" s="159" t="str">
        <f t="shared" si="370"/>
        <v>Las Vegas, Nevada</v>
      </c>
      <c r="BE37" s="160"/>
      <c r="BF37" s="159" t="str">
        <f t="shared" si="371"/>
        <v>Memphis, Tennessee</v>
      </c>
      <c r="BG37" s="160"/>
      <c r="BH37" s="159" t="e">
        <f t="shared" si="372"/>
        <v>#N/A</v>
      </c>
      <c r="BI37" s="160"/>
      <c r="BJ37" s="159" t="str">
        <f t="shared" si="373"/>
        <v>Baltimore, Maryland</v>
      </c>
      <c r="BK37" s="160"/>
      <c r="BL37" s="159" t="str">
        <f t="shared" si="374"/>
        <v>Milwaukee, Wisconsin</v>
      </c>
      <c r="BM37" s="160"/>
      <c r="BN37" s="159" t="str">
        <f t="shared" si="375"/>
        <v>Albuquerque, New Mexico</v>
      </c>
      <c r="BO37" s="160"/>
      <c r="BP37" s="159" t="str">
        <f t="shared" si="376"/>
        <v>Tucson, Arizona</v>
      </c>
      <c r="BQ37" s="160"/>
      <c r="BR37" s="159" t="str">
        <f t="shared" si="377"/>
        <v>Fresno, California</v>
      </c>
      <c r="BS37" s="160"/>
      <c r="BT37" s="159" t="str">
        <f t="shared" si="378"/>
        <v>Mesa, Arizona</v>
      </c>
      <c r="BU37" s="160"/>
      <c r="BV37" s="159" t="str">
        <f t="shared" si="379"/>
        <v>Sacramento, California</v>
      </c>
      <c r="BW37" s="160"/>
      <c r="BX37" s="159" t="str">
        <f t="shared" si="380"/>
        <v>Atlanta, Georgia</v>
      </c>
      <c r="BY37" s="160"/>
      <c r="BZ37" s="159" t="str">
        <f t="shared" si="381"/>
        <v>Kansas City, Missouri</v>
      </c>
      <c r="CA37" s="160"/>
      <c r="CB37" s="159" t="str">
        <f t="shared" si="382"/>
        <v>Colorado Springs, Colorado</v>
      </c>
      <c r="CC37" s="160"/>
      <c r="CD37" s="159" t="str">
        <f t="shared" si="383"/>
        <v>Omaha, Nebraska</v>
      </c>
      <c r="CE37" s="160"/>
      <c r="CF37" s="159" t="str">
        <f t="shared" si="384"/>
        <v>Raleigh, North Carolina</v>
      </c>
      <c r="CG37" s="160"/>
      <c r="CH37" s="159" t="str">
        <f t="shared" si="385"/>
        <v>Miami, Florida</v>
      </c>
      <c r="CI37" s="160"/>
      <c r="CJ37" s="159" t="str">
        <f t="shared" si="386"/>
        <v>Long Beach, California</v>
      </c>
      <c r="CK37" s="160"/>
      <c r="CL37" s="159" t="str">
        <f t="shared" si="387"/>
        <v>Virginia Beach, Virginia</v>
      </c>
      <c r="CM37" s="160"/>
      <c r="CN37" s="159" t="str">
        <f t="shared" si="388"/>
        <v>Oakland, California</v>
      </c>
      <c r="CO37" s="160"/>
      <c r="CP37" s="159" t="str">
        <f t="shared" si="389"/>
        <v>Minneapolis, Minnesota</v>
      </c>
      <c r="CQ37" s="160"/>
      <c r="CR37" s="159" t="str">
        <f t="shared" si="390"/>
        <v>Tulsa, Oklahoma</v>
      </c>
      <c r="CS37" s="160"/>
      <c r="CT37" s="159" t="str">
        <f t="shared" si="391"/>
        <v>Tampa, Florida</v>
      </c>
      <c r="CU37" s="160"/>
      <c r="CV37" s="159" t="str">
        <f t="shared" si="392"/>
        <v>Arlington, Texas</v>
      </c>
      <c r="CW37" s="160"/>
      <c r="CX37" s="159" t="str">
        <f t="shared" si="393"/>
        <v>New Orleans, Louisiana</v>
      </c>
      <c r="CY37" s="160"/>
      <c r="CZ37" s="159" t="str">
        <f t="shared" si="394"/>
        <v>Wichita, Kansas</v>
      </c>
      <c r="DA37" s="160"/>
      <c r="DB37" s="159" t="str">
        <f t="shared" si="395"/>
        <v>Bakersfield, California</v>
      </c>
      <c r="DC37" s="160"/>
      <c r="DD37" s="159" t="str">
        <f t="shared" si="396"/>
        <v>Cleveland, Ohio</v>
      </c>
      <c r="DE37" s="160"/>
      <c r="DF37" s="159" t="str">
        <f t="shared" si="397"/>
        <v>Aurora, Colorado</v>
      </c>
      <c r="DG37" s="160"/>
      <c r="DH37" s="159" t="str">
        <f t="shared" si="398"/>
        <v>Anaheim, California</v>
      </c>
      <c r="DI37" s="160"/>
      <c r="DJ37" s="159" t="str">
        <f t="shared" si="399"/>
        <v>Honolulu, Hawaii</v>
      </c>
      <c r="DK37" s="160"/>
      <c r="DL37" s="159" t="str">
        <f t="shared" si="400"/>
        <v>Santa Ana, California</v>
      </c>
      <c r="DM37" s="160"/>
      <c r="DN37" s="159" t="str">
        <f t="shared" si="401"/>
        <v>Riverside, California</v>
      </c>
      <c r="DO37" s="160"/>
      <c r="DP37" s="159" t="str">
        <f t="shared" si="402"/>
        <v>Corpus Christi, Texas</v>
      </c>
      <c r="DQ37" s="160"/>
      <c r="DR37" s="159" t="str">
        <f t="shared" si="403"/>
        <v>Lexington, Kentucky</v>
      </c>
      <c r="DS37" s="160"/>
      <c r="DT37" s="159" t="str">
        <f t="shared" si="404"/>
        <v>Henderson, Nevada</v>
      </c>
      <c r="DU37" s="160"/>
      <c r="DV37" s="159" t="str">
        <f t="shared" si="405"/>
        <v>Stockton, California</v>
      </c>
      <c r="DW37" s="160"/>
      <c r="DX37" s="159" t="str">
        <f t="shared" si="406"/>
        <v>Saint Paul, Minnesota</v>
      </c>
      <c r="DY37" s="160"/>
      <c r="DZ37" s="159" t="str">
        <f t="shared" si="407"/>
        <v>Cincinnati, Ohio</v>
      </c>
      <c r="EA37" s="160"/>
      <c r="EB37" s="159" t="str">
        <f t="shared" si="408"/>
        <v>St. Louis, Missouri</v>
      </c>
      <c r="EC37" s="160"/>
      <c r="ED37" s="159" t="str">
        <f t="shared" si="409"/>
        <v>Pittsburgh, Pennsylvania</v>
      </c>
      <c r="EE37" s="160"/>
      <c r="EF37" s="159" t="str">
        <f t="shared" si="410"/>
        <v>Linden, New Jersey, New Jersey</v>
      </c>
      <c r="EG37" s="160"/>
      <c r="EH37" s="159" t="str">
        <f t="shared" si="411"/>
        <v>Paulsboro, New Jersey, New Jersey</v>
      </c>
      <c r="EI37" s="160"/>
      <c r="EJ37" s="159" t="str">
        <f t="shared" si="412"/>
        <v>Artesia, New Mexico, New Mexico</v>
      </c>
      <c r="EK37" s="160"/>
      <c r="EL37" s="159" t="str">
        <f t="shared" si="413"/>
        <v>Continental Divide, New Mexico, New Mexico</v>
      </c>
      <c r="EM37" s="160"/>
      <c r="EN37" s="159" t="str">
        <f t="shared" si="414"/>
        <v>Mandan, North Dakota, North Dakota</v>
      </c>
      <c r="EO37" s="160"/>
      <c r="EP37" s="159" t="str">
        <f t="shared" si="415"/>
        <v>Dickinson, North Dakota, North Dakota</v>
      </c>
      <c r="EQ37" s="160"/>
      <c r="ER37" s="159" t="str">
        <f t="shared" si="416"/>
        <v>Lima, Ohio, Ohio</v>
      </c>
      <c r="ES37" s="160"/>
      <c r="ET37" s="159" t="str">
        <f t="shared" si="417"/>
        <v>Oregon, Ohio, Ohio</v>
      </c>
      <c r="EU37" s="160"/>
      <c r="EV37" s="159" t="str">
        <f t="shared" si="418"/>
        <v>Oregon, Ohio, Ohio</v>
      </c>
      <c r="EW37" s="160"/>
      <c r="EX37" s="159" t="str">
        <f t="shared" si="419"/>
        <v>Canton, Ohio, Ohio</v>
      </c>
      <c r="EY37" s="160"/>
      <c r="EZ37" s="159" t="str">
        <f t="shared" si="420"/>
        <v>Ponca City, Oklahoma, Oklahoma</v>
      </c>
      <c r="FA37" s="160"/>
      <c r="FB37" s="159" t="str">
        <f t="shared" si="421"/>
        <v>Ardmore, Oklahoma, Oklahoma</v>
      </c>
      <c r="FC37" s="160"/>
      <c r="FD37" s="159" t="str">
        <f t="shared" si="422"/>
        <v>Tulsa, Oklahoma, Oklahoma</v>
      </c>
      <c r="FE37" s="160"/>
      <c r="FF37" s="159" t="str">
        <f t="shared" si="423"/>
        <v>Wynnewood, Oklahoma, Oklahoma</v>
      </c>
      <c r="FG37" s="160"/>
      <c r="FH37" s="159" t="str">
        <f t="shared" si="424"/>
        <v>Tulsa, Oklahoma, Oklahoma</v>
      </c>
      <c r="FI37" s="160"/>
      <c r="FJ37" s="159" t="str">
        <f t="shared" si="425"/>
        <v>Philadelphia, Pennsylvania, Pennsylvania</v>
      </c>
      <c r="FK37" s="160"/>
      <c r="FL37" s="159" t="str">
        <f t="shared" si="426"/>
        <v>Marcus Hook, Pennsylvania, Pennsylvania</v>
      </c>
      <c r="FM37" s="160"/>
      <c r="FN37" s="159" t="str">
        <f t="shared" si="427"/>
        <v>Warren, Pennsylvania, Pennsylvania</v>
      </c>
      <c r="FO37" s="160"/>
      <c r="FP37" s="159" t="str">
        <f t="shared" si="428"/>
        <v>Bradford, Pennsylvania, Pennsylvania</v>
      </c>
      <c r="FQ37" s="160"/>
      <c r="FR37" s="159" t="str">
        <f t="shared" si="429"/>
        <v>Memphis, Tennessee, Tennessee</v>
      </c>
      <c r="FS37" s="160"/>
      <c r="FT37" s="159" t="str">
        <f t="shared" si="430"/>
        <v>Port Arthur, Texas, Texas</v>
      </c>
      <c r="FU37" s="160"/>
      <c r="FV37" s="159" t="str">
        <f t="shared" si="431"/>
        <v>Texas City, Texas, Texas</v>
      </c>
      <c r="FW37" s="160"/>
      <c r="FX37" s="159" t="str">
        <f t="shared" si="432"/>
        <v>Baytown, Texas, Texas</v>
      </c>
      <c r="FY37" s="160"/>
      <c r="FZ37" s="159" t="str">
        <f t="shared" si="433"/>
        <v>Beaumont, Texas, Texas</v>
      </c>
      <c r="GA37" s="160"/>
      <c r="GB37" s="159" t="str">
        <f t="shared" si="434"/>
        <v>Port Arthur, Texas, Texas</v>
      </c>
      <c r="GC37" s="160"/>
      <c r="GD37" s="159" t="str">
        <f t="shared" si="435"/>
        <v>Deer Park, Texas, Texas</v>
      </c>
      <c r="GE37" s="160"/>
      <c r="GF37" s="159" t="str">
        <f t="shared" si="436"/>
        <v>Corpus Christi, Texas, Texas</v>
      </c>
      <c r="GG37" s="160"/>
      <c r="GH37" s="159" t="str">
        <f t="shared" si="437"/>
        <v>Corpus Christi, Texas, Texas</v>
      </c>
      <c r="GI37" s="160"/>
      <c r="GJ37" s="159" t="str">
        <f t="shared" si="438"/>
        <v>Sweeny, Texas, Texas</v>
      </c>
      <c r="GK37" s="160"/>
      <c r="GL37" s="159" t="str">
        <f t="shared" si="439"/>
        <v>Houston, Texas, Texas</v>
      </c>
      <c r="GM37" s="160"/>
      <c r="GN37" s="159" t="str">
        <f t="shared" si="440"/>
        <v>Port Arthur, Texas, Texas</v>
      </c>
      <c r="GO37" s="160"/>
      <c r="GP37" s="159" t="str">
        <f t="shared" si="441"/>
        <v>Texas City, Texas, Texas</v>
      </c>
      <c r="GQ37" s="160"/>
      <c r="GR37" s="159" t="str">
        <f t="shared" si="442"/>
        <v>Houston, Texas, Texas</v>
      </c>
      <c r="GS37" s="160"/>
      <c r="GT37" s="159" t="str">
        <f t="shared" si="443"/>
        <v>Sunray, Texas, Texas</v>
      </c>
      <c r="GU37" s="160"/>
      <c r="GV37" s="159" t="str">
        <f t="shared" si="444"/>
        <v>Corpus Christi, Texas, Texas</v>
      </c>
      <c r="GW37" s="160"/>
      <c r="GX37" s="159" t="str">
        <f t="shared" si="445"/>
        <v>Borger, Texas, Texas</v>
      </c>
      <c r="GY37" s="160"/>
      <c r="GZ37" s="159" t="str">
        <f t="shared" si="446"/>
        <v>El Paso, Texas, Texas</v>
      </c>
      <c r="HA37" s="160"/>
      <c r="HB37" s="159" t="str">
        <f t="shared" si="447"/>
        <v>Pasadena, Texas, Texas</v>
      </c>
      <c r="HC37" s="160"/>
      <c r="HD37" s="159" t="str">
        <f t="shared" si="448"/>
        <v>Three Rivers, Texas, Texas</v>
      </c>
      <c r="HE37" s="160"/>
      <c r="HF37" s="159" t="str">
        <f t="shared" si="449"/>
        <v>Galena Park, Texas, Texas</v>
      </c>
      <c r="HG37" s="160"/>
      <c r="HH37" s="159" t="str">
        <f t="shared" si="450"/>
        <v>Tyler, Texas, Texas</v>
      </c>
      <c r="HI37" s="160"/>
      <c r="HJ37" s="159" t="str">
        <f t="shared" si="451"/>
        <v>Corpus Christi, Texas, Texas</v>
      </c>
      <c r="HK37" s="160"/>
      <c r="HL37" s="159" t="str">
        <f t="shared" si="452"/>
        <v>Big Spring, Texas, Texas</v>
      </c>
      <c r="HM37" s="160"/>
      <c r="HN37" s="159" t="str">
        <f t="shared" si="453"/>
        <v>Corpus Christi, Texas, Texas</v>
      </c>
      <c r="HO37" s="160"/>
      <c r="HP37" s="159" t="str">
        <f t="shared" si="454"/>
        <v>Corpus Christi, Texas, Texas</v>
      </c>
      <c r="HQ37" s="160"/>
      <c r="HR37" s="159" t="str">
        <f t="shared" si="455"/>
        <v>Channelview, Texas, Texas</v>
      </c>
      <c r="HS37" s="160"/>
      <c r="HT37" s="159" t="str">
        <f t="shared" si="456"/>
        <v>Houston, Texas, Texas</v>
      </c>
      <c r="HU37" s="160"/>
      <c r="HV37" s="159" t="str">
        <f t="shared" si="457"/>
        <v>San Antonio, Texas, Texas</v>
      </c>
      <c r="HW37" s="160"/>
      <c r="HX37" s="159" t="str">
        <f t="shared" si="458"/>
        <v>Nixon, Texas, Texas</v>
      </c>
      <c r="HY37" s="160"/>
      <c r="HZ37" s="159" t="str">
        <f t="shared" si="459"/>
        <v>Salt Lake City, Utah, Utah</v>
      </c>
      <c r="IA37" s="160"/>
      <c r="IB37" s="159" t="str">
        <f t="shared" si="460"/>
        <v>North Salt Lake, Utah, Utah</v>
      </c>
      <c r="IC37" s="160"/>
      <c r="ID37" s="159" t="str">
        <f t="shared" si="461"/>
        <v>Woods Cross, Utah, Utah</v>
      </c>
      <c r="IE37" s="160"/>
      <c r="IF37" s="159" t="str">
        <f t="shared" si="462"/>
        <v>North Salt Lake, Utah, Utah</v>
      </c>
      <c r="IG37" s="160"/>
      <c r="IH37" s="159" t="str">
        <f t="shared" si="463"/>
        <v>Woods Cross, Utah, Utah</v>
      </c>
      <c r="II37" s="160"/>
      <c r="IJ37" s="159" t="str">
        <f t="shared" si="464"/>
        <v>Blaine, New York, New York</v>
      </c>
      <c r="IK37" s="160"/>
      <c r="IL37" s="159" t="str">
        <f t="shared" si="465"/>
        <v>Anacortes, Washington, Washington</v>
      </c>
      <c r="IM37" s="160"/>
      <c r="IN37" s="159" t="str">
        <f t="shared" si="466"/>
        <v>Anacortes, Washington, Washington</v>
      </c>
      <c r="IO37" s="160"/>
      <c r="IP37" s="159" t="str">
        <f t="shared" si="467"/>
        <v>Ferndale, Washington, Washington</v>
      </c>
      <c r="IQ37" s="160"/>
      <c r="IR37" s="159" t="str">
        <f t="shared" si="468"/>
        <v>Tacoma, Washington, Washington</v>
      </c>
      <c r="IS37" s="160"/>
      <c r="IT37" s="159" t="str">
        <f t="shared" si="469"/>
        <v>Newell, West Virginia, West Virginia</v>
      </c>
      <c r="IU37" s="160"/>
      <c r="IV37" s="159" t="str">
        <f t="shared" si="470"/>
        <v>Superior, Wisconsin, Wisconsin</v>
      </c>
      <c r="IW37" s="160"/>
      <c r="IX37" s="159" t="str">
        <f t="shared" si="471"/>
        <v>Sinclair, Wyoming, Wyoming</v>
      </c>
      <c r="IY37" s="160"/>
      <c r="IZ37" s="159" t="str">
        <f t="shared" si="472"/>
        <v>Cheyenne, Wyoming, Wyoming</v>
      </c>
      <c r="JA37" s="160"/>
      <c r="JB37" s="159" t="str">
        <f t="shared" si="473"/>
        <v>Casper, Wyoming, Wyoming</v>
      </c>
      <c r="JC37" s="160"/>
      <c r="JD37" s="159" t="str">
        <f t="shared" si="474"/>
        <v>Newcastle, Wyoming, Wyoming</v>
      </c>
      <c r="JE37" s="160"/>
      <c r="JF37" s="159" t="str">
        <f t="shared" si="475"/>
        <v>Evanston, Wyoming, Wyoming</v>
      </c>
      <c r="JG37" s="160"/>
    </row>
    <row r="38" spans="1:267" x14ac:dyDescent="0.35">
      <c r="A38" s="155">
        <v>37</v>
      </c>
      <c r="B38" s="152" t="s">
        <v>2186</v>
      </c>
      <c r="C38" s="110" t="s">
        <v>2007</v>
      </c>
      <c r="D38" s="159" t="str">
        <f t="shared" si="344"/>
        <v>New York, New York</v>
      </c>
      <c r="E38" s="160" t="s">
        <v>2280</v>
      </c>
      <c r="F38" s="159" t="str">
        <f t="shared" si="345"/>
        <v>Los Angeles, California</v>
      </c>
      <c r="G38" s="160" t="s">
        <v>2379</v>
      </c>
      <c r="H38" s="159" t="str">
        <f t="shared" si="346"/>
        <v>Chicago, Illinois</v>
      </c>
      <c r="I38" s="160" t="s">
        <v>2473</v>
      </c>
      <c r="J38" s="159" t="str">
        <f t="shared" si="347"/>
        <v>Houston, Texas</v>
      </c>
      <c r="K38" s="160" t="s">
        <v>2559</v>
      </c>
      <c r="L38" s="159" t="str">
        <f t="shared" si="348"/>
        <v>Phoenix, Arizona</v>
      </c>
      <c r="M38" s="160" t="s">
        <v>2647</v>
      </c>
      <c r="N38" s="159" t="str">
        <f t="shared" si="349"/>
        <v>Philadelphia, Pennsylvania</v>
      </c>
      <c r="O38" s="160" t="s">
        <v>2439</v>
      </c>
      <c r="P38" s="159" t="str">
        <f t="shared" si="350"/>
        <v>San Antonio, Texas</v>
      </c>
      <c r="Q38" s="160" t="s">
        <v>2846</v>
      </c>
      <c r="R38" s="159" t="str">
        <f t="shared" si="351"/>
        <v>San Diego, California</v>
      </c>
      <c r="S38" s="160" t="s">
        <v>2927</v>
      </c>
      <c r="T38" s="159" t="str">
        <f t="shared" si="352"/>
        <v>Dallas, Texas</v>
      </c>
      <c r="U38" s="160" t="s">
        <v>2260</v>
      </c>
      <c r="V38" s="159" t="str">
        <f t="shared" si="353"/>
        <v>San Jose, California</v>
      </c>
      <c r="W38" s="160"/>
      <c r="X38" s="159" t="str">
        <f t="shared" si="354"/>
        <v>Austin, Texas</v>
      </c>
      <c r="Y38" s="160"/>
      <c r="Z38" s="159" t="str">
        <f t="shared" si="355"/>
        <v>Jacksonville, Florida</v>
      </c>
      <c r="AA38" s="160"/>
      <c r="AB38" s="159" t="str">
        <f t="shared" si="356"/>
        <v>Fort Worth, Texas</v>
      </c>
      <c r="AC38" s="160"/>
      <c r="AD38" s="159" t="str">
        <f t="shared" si="357"/>
        <v>Columbus, Ohio</v>
      </c>
      <c r="AE38" s="160"/>
      <c r="AF38" s="159" t="str">
        <f t="shared" si="358"/>
        <v>Charlotte, North Carolina</v>
      </c>
      <c r="AG38" s="160"/>
      <c r="AH38" s="159" t="str">
        <f t="shared" si="359"/>
        <v>San Francisco, California</v>
      </c>
      <c r="AI38" s="160"/>
      <c r="AJ38" s="159" t="str">
        <f t="shared" si="360"/>
        <v>Indianapolis, Indiana</v>
      </c>
      <c r="AK38" s="160"/>
      <c r="AL38" s="159" t="str">
        <f t="shared" si="361"/>
        <v>Seattle, Washington</v>
      </c>
      <c r="AM38" s="160"/>
      <c r="AN38" s="159" t="str">
        <f t="shared" si="362"/>
        <v>Denver, Colorado</v>
      </c>
      <c r="AO38" s="160"/>
      <c r="AP38" s="159" t="str">
        <f t="shared" si="363"/>
        <v>Washington, D.C., Washington, D.C.</v>
      </c>
      <c r="AQ38" s="160"/>
      <c r="AR38" s="159" t="str">
        <f t="shared" si="364"/>
        <v>Boston, Massachusetts</v>
      </c>
      <c r="AS38" s="160"/>
      <c r="AT38" s="159" t="str">
        <f t="shared" si="365"/>
        <v>El Paso, Texas</v>
      </c>
      <c r="AU38" s="160"/>
      <c r="AV38" s="159" t="str">
        <f t="shared" si="366"/>
        <v>Nashville, Tennessee</v>
      </c>
      <c r="AW38" s="160"/>
      <c r="AX38" s="159" t="str">
        <f t="shared" si="367"/>
        <v>Detroit, Michigan</v>
      </c>
      <c r="AY38" s="160"/>
      <c r="AZ38" s="159" t="str">
        <f t="shared" si="368"/>
        <v>Oklahoma City, Oklahoma</v>
      </c>
      <c r="BA38" s="160"/>
      <c r="BB38" s="159" t="str">
        <f t="shared" si="369"/>
        <v>Portland, Oregon</v>
      </c>
      <c r="BC38" s="160"/>
      <c r="BD38" s="159" t="str">
        <f t="shared" si="370"/>
        <v>Las Vegas, Nevada</v>
      </c>
      <c r="BE38" s="160"/>
      <c r="BF38" s="159" t="str">
        <f t="shared" si="371"/>
        <v>Memphis, Tennessee</v>
      </c>
      <c r="BG38" s="160"/>
      <c r="BH38" s="159" t="e">
        <f t="shared" si="372"/>
        <v>#N/A</v>
      </c>
      <c r="BI38" s="160"/>
      <c r="BJ38" s="159" t="str">
        <f t="shared" si="373"/>
        <v>Baltimore, Maryland</v>
      </c>
      <c r="BK38" s="160"/>
      <c r="BL38" s="159" t="str">
        <f t="shared" si="374"/>
        <v>Milwaukee, Wisconsin</v>
      </c>
      <c r="BM38" s="160"/>
      <c r="BN38" s="159" t="str">
        <f t="shared" si="375"/>
        <v>Albuquerque, New Mexico</v>
      </c>
      <c r="BO38" s="160"/>
      <c r="BP38" s="159" t="str">
        <f t="shared" si="376"/>
        <v>Tucson, Arizona</v>
      </c>
      <c r="BQ38" s="160"/>
      <c r="BR38" s="159" t="str">
        <f t="shared" si="377"/>
        <v>Fresno, California</v>
      </c>
      <c r="BS38" s="160"/>
      <c r="BT38" s="159" t="str">
        <f t="shared" si="378"/>
        <v>Mesa, Arizona</v>
      </c>
      <c r="BU38" s="160"/>
      <c r="BV38" s="159" t="str">
        <f t="shared" si="379"/>
        <v>Sacramento, California</v>
      </c>
      <c r="BW38" s="160"/>
      <c r="BX38" s="159" t="str">
        <f t="shared" si="380"/>
        <v>Atlanta, Georgia</v>
      </c>
      <c r="BY38" s="160"/>
      <c r="BZ38" s="159" t="str">
        <f t="shared" si="381"/>
        <v>Kansas City, Missouri</v>
      </c>
      <c r="CA38" s="160"/>
      <c r="CB38" s="159" t="str">
        <f t="shared" si="382"/>
        <v>Colorado Springs, Colorado</v>
      </c>
      <c r="CC38" s="160"/>
      <c r="CD38" s="159" t="str">
        <f t="shared" si="383"/>
        <v>Omaha, Nebraska</v>
      </c>
      <c r="CE38" s="160"/>
      <c r="CF38" s="159" t="str">
        <f t="shared" si="384"/>
        <v>Raleigh, North Carolina</v>
      </c>
      <c r="CG38" s="160"/>
      <c r="CH38" s="159" t="str">
        <f t="shared" si="385"/>
        <v>Miami, Florida</v>
      </c>
      <c r="CI38" s="160"/>
      <c r="CJ38" s="159" t="str">
        <f t="shared" si="386"/>
        <v>Long Beach, California</v>
      </c>
      <c r="CK38" s="160"/>
      <c r="CL38" s="159" t="str">
        <f t="shared" si="387"/>
        <v>Virginia Beach, Virginia</v>
      </c>
      <c r="CM38" s="160"/>
      <c r="CN38" s="159" t="str">
        <f t="shared" si="388"/>
        <v>Oakland, California</v>
      </c>
      <c r="CO38" s="160"/>
      <c r="CP38" s="159" t="str">
        <f t="shared" si="389"/>
        <v>Minneapolis, Minnesota</v>
      </c>
      <c r="CQ38" s="160"/>
      <c r="CR38" s="159" t="str">
        <f t="shared" si="390"/>
        <v>Tulsa, Oklahoma</v>
      </c>
      <c r="CS38" s="160"/>
      <c r="CT38" s="159" t="str">
        <f t="shared" si="391"/>
        <v>Tampa, Florida</v>
      </c>
      <c r="CU38" s="160"/>
      <c r="CV38" s="159" t="str">
        <f t="shared" si="392"/>
        <v>Arlington, Texas</v>
      </c>
      <c r="CW38" s="160"/>
      <c r="CX38" s="159" t="str">
        <f t="shared" si="393"/>
        <v>New Orleans, Louisiana</v>
      </c>
      <c r="CY38" s="160"/>
      <c r="CZ38" s="159" t="str">
        <f t="shared" si="394"/>
        <v>Wichita, Kansas</v>
      </c>
      <c r="DA38" s="160"/>
      <c r="DB38" s="159" t="str">
        <f t="shared" si="395"/>
        <v>Bakersfield, California</v>
      </c>
      <c r="DC38" s="160"/>
      <c r="DD38" s="159" t="str">
        <f t="shared" si="396"/>
        <v>Cleveland, Ohio</v>
      </c>
      <c r="DE38" s="160"/>
      <c r="DF38" s="159" t="str">
        <f t="shared" si="397"/>
        <v>Aurora, Colorado</v>
      </c>
      <c r="DG38" s="160"/>
      <c r="DH38" s="159" t="str">
        <f t="shared" si="398"/>
        <v>Anaheim, California</v>
      </c>
      <c r="DI38" s="160"/>
      <c r="DJ38" s="159" t="str">
        <f t="shared" si="399"/>
        <v>Honolulu, Hawaii</v>
      </c>
      <c r="DK38" s="160"/>
      <c r="DL38" s="159" t="str">
        <f t="shared" si="400"/>
        <v>Santa Ana, California</v>
      </c>
      <c r="DM38" s="160"/>
      <c r="DN38" s="159" t="str">
        <f t="shared" si="401"/>
        <v>Riverside, California</v>
      </c>
      <c r="DO38" s="160"/>
      <c r="DP38" s="159" t="str">
        <f t="shared" si="402"/>
        <v>Corpus Christi, Texas</v>
      </c>
      <c r="DQ38" s="160"/>
      <c r="DR38" s="159" t="str">
        <f t="shared" si="403"/>
        <v>Lexington, Kentucky</v>
      </c>
      <c r="DS38" s="160"/>
      <c r="DT38" s="159" t="str">
        <f t="shared" si="404"/>
        <v>Henderson, Nevada</v>
      </c>
      <c r="DU38" s="160"/>
      <c r="DV38" s="159" t="str">
        <f t="shared" si="405"/>
        <v>Stockton, California</v>
      </c>
      <c r="DW38" s="160"/>
      <c r="DX38" s="159" t="str">
        <f t="shared" si="406"/>
        <v>Saint Paul, Minnesota</v>
      </c>
      <c r="DY38" s="160"/>
      <c r="DZ38" s="159" t="str">
        <f t="shared" si="407"/>
        <v>Cincinnati, Ohio</v>
      </c>
      <c r="EA38" s="160"/>
      <c r="EB38" s="159" t="str">
        <f t="shared" si="408"/>
        <v>St. Louis, Missouri</v>
      </c>
      <c r="EC38" s="160"/>
      <c r="ED38" s="159" t="str">
        <f t="shared" si="409"/>
        <v>Pittsburgh, Pennsylvania</v>
      </c>
      <c r="EE38" s="160"/>
      <c r="EF38" s="159" t="str">
        <f t="shared" si="410"/>
        <v>Linden, New Jersey, New Jersey</v>
      </c>
      <c r="EG38" s="160"/>
      <c r="EH38" s="159" t="str">
        <f t="shared" si="411"/>
        <v>Paulsboro, New Jersey, New Jersey</v>
      </c>
      <c r="EI38" s="160"/>
      <c r="EJ38" s="159" t="str">
        <f t="shared" si="412"/>
        <v>Artesia, New Mexico, New Mexico</v>
      </c>
      <c r="EK38" s="160"/>
      <c r="EL38" s="159" t="str">
        <f t="shared" si="413"/>
        <v>Continental Divide, New Mexico, New Mexico</v>
      </c>
      <c r="EM38" s="160"/>
      <c r="EN38" s="159" t="str">
        <f t="shared" si="414"/>
        <v>Mandan, North Dakota, North Dakota</v>
      </c>
      <c r="EO38" s="160"/>
      <c r="EP38" s="159" t="str">
        <f t="shared" si="415"/>
        <v>Dickinson, North Dakota, North Dakota</v>
      </c>
      <c r="EQ38" s="160"/>
      <c r="ER38" s="159" t="str">
        <f t="shared" si="416"/>
        <v>Lima, Ohio, Ohio</v>
      </c>
      <c r="ES38" s="160"/>
      <c r="ET38" s="159" t="str">
        <f t="shared" si="417"/>
        <v>Oregon, Ohio, Ohio</v>
      </c>
      <c r="EU38" s="160"/>
      <c r="EV38" s="159" t="str">
        <f t="shared" si="418"/>
        <v>Oregon, Ohio, Ohio</v>
      </c>
      <c r="EW38" s="160"/>
      <c r="EX38" s="159" t="str">
        <f t="shared" si="419"/>
        <v>Canton, Ohio, Ohio</v>
      </c>
      <c r="EY38" s="160"/>
      <c r="EZ38" s="159" t="str">
        <f t="shared" si="420"/>
        <v>Ponca City, Oklahoma, Oklahoma</v>
      </c>
      <c r="FA38" s="160"/>
      <c r="FB38" s="159" t="str">
        <f t="shared" si="421"/>
        <v>Ardmore, Oklahoma, Oklahoma</v>
      </c>
      <c r="FC38" s="160"/>
      <c r="FD38" s="159" t="str">
        <f t="shared" si="422"/>
        <v>Tulsa, Oklahoma, Oklahoma</v>
      </c>
      <c r="FE38" s="160"/>
      <c r="FF38" s="159" t="str">
        <f t="shared" si="423"/>
        <v>Wynnewood, Oklahoma, Oklahoma</v>
      </c>
      <c r="FG38" s="160"/>
      <c r="FH38" s="159" t="str">
        <f t="shared" si="424"/>
        <v>Tulsa, Oklahoma, Oklahoma</v>
      </c>
      <c r="FI38" s="160"/>
      <c r="FJ38" s="159" t="str">
        <f t="shared" si="425"/>
        <v>Philadelphia, Pennsylvania, Pennsylvania</v>
      </c>
      <c r="FK38" s="160"/>
      <c r="FL38" s="159" t="str">
        <f t="shared" si="426"/>
        <v>Marcus Hook, Pennsylvania, Pennsylvania</v>
      </c>
      <c r="FM38" s="160"/>
      <c r="FN38" s="159" t="str">
        <f t="shared" si="427"/>
        <v>Warren, Pennsylvania, Pennsylvania</v>
      </c>
      <c r="FO38" s="160"/>
      <c r="FP38" s="159" t="str">
        <f t="shared" si="428"/>
        <v>Bradford, Pennsylvania, Pennsylvania</v>
      </c>
      <c r="FQ38" s="160"/>
      <c r="FR38" s="159" t="str">
        <f t="shared" si="429"/>
        <v>Memphis, Tennessee, Tennessee</v>
      </c>
      <c r="FS38" s="160"/>
      <c r="FT38" s="159" t="str">
        <f t="shared" si="430"/>
        <v>Port Arthur, Texas, Texas</v>
      </c>
      <c r="FU38" s="160"/>
      <c r="FV38" s="159" t="str">
        <f t="shared" si="431"/>
        <v>Texas City, Texas, Texas</v>
      </c>
      <c r="FW38" s="160"/>
      <c r="FX38" s="159" t="str">
        <f t="shared" si="432"/>
        <v>Baytown, Texas, Texas</v>
      </c>
      <c r="FY38" s="160"/>
      <c r="FZ38" s="159" t="str">
        <f t="shared" si="433"/>
        <v>Beaumont, Texas, Texas</v>
      </c>
      <c r="GA38" s="160"/>
      <c r="GB38" s="159" t="str">
        <f t="shared" si="434"/>
        <v>Port Arthur, Texas, Texas</v>
      </c>
      <c r="GC38" s="160"/>
      <c r="GD38" s="159" t="str">
        <f t="shared" si="435"/>
        <v>Deer Park, Texas, Texas</v>
      </c>
      <c r="GE38" s="160"/>
      <c r="GF38" s="159" t="str">
        <f t="shared" si="436"/>
        <v>Corpus Christi, Texas, Texas</v>
      </c>
      <c r="GG38" s="160"/>
      <c r="GH38" s="159" t="str">
        <f t="shared" si="437"/>
        <v>Corpus Christi, Texas, Texas</v>
      </c>
      <c r="GI38" s="160"/>
      <c r="GJ38" s="159" t="str">
        <f t="shared" si="438"/>
        <v>Sweeny, Texas, Texas</v>
      </c>
      <c r="GK38" s="160"/>
      <c r="GL38" s="159" t="str">
        <f t="shared" si="439"/>
        <v>Houston, Texas, Texas</v>
      </c>
      <c r="GM38" s="160"/>
      <c r="GN38" s="159" t="str">
        <f t="shared" si="440"/>
        <v>Port Arthur, Texas, Texas</v>
      </c>
      <c r="GO38" s="160"/>
      <c r="GP38" s="159" t="str">
        <f t="shared" si="441"/>
        <v>Texas City, Texas, Texas</v>
      </c>
      <c r="GQ38" s="160"/>
      <c r="GR38" s="159" t="str">
        <f t="shared" si="442"/>
        <v>Houston, Texas, Texas</v>
      </c>
      <c r="GS38" s="160"/>
      <c r="GT38" s="159" t="str">
        <f t="shared" si="443"/>
        <v>Sunray, Texas, Texas</v>
      </c>
      <c r="GU38" s="160"/>
      <c r="GV38" s="159" t="str">
        <f t="shared" si="444"/>
        <v>Corpus Christi, Texas, Texas</v>
      </c>
      <c r="GW38" s="160"/>
      <c r="GX38" s="159" t="str">
        <f t="shared" si="445"/>
        <v>Borger, Texas, Texas</v>
      </c>
      <c r="GY38" s="160"/>
      <c r="GZ38" s="159" t="str">
        <f t="shared" si="446"/>
        <v>El Paso, Texas, Texas</v>
      </c>
      <c r="HA38" s="160"/>
      <c r="HB38" s="159" t="str">
        <f t="shared" si="447"/>
        <v>Pasadena, Texas, Texas</v>
      </c>
      <c r="HC38" s="160"/>
      <c r="HD38" s="159" t="str">
        <f t="shared" si="448"/>
        <v>Three Rivers, Texas, Texas</v>
      </c>
      <c r="HE38" s="160"/>
      <c r="HF38" s="159" t="str">
        <f t="shared" si="449"/>
        <v>Galena Park, Texas, Texas</v>
      </c>
      <c r="HG38" s="160"/>
      <c r="HH38" s="159" t="str">
        <f t="shared" si="450"/>
        <v>Tyler, Texas, Texas</v>
      </c>
      <c r="HI38" s="160"/>
      <c r="HJ38" s="159" t="str">
        <f t="shared" si="451"/>
        <v>Corpus Christi, Texas, Texas</v>
      </c>
      <c r="HK38" s="160"/>
      <c r="HL38" s="159" t="str">
        <f t="shared" si="452"/>
        <v>Big Spring, Texas, Texas</v>
      </c>
      <c r="HM38" s="160"/>
      <c r="HN38" s="159" t="str">
        <f t="shared" si="453"/>
        <v>Corpus Christi, Texas, Texas</v>
      </c>
      <c r="HO38" s="160"/>
      <c r="HP38" s="159" t="str">
        <f t="shared" si="454"/>
        <v>Corpus Christi, Texas, Texas</v>
      </c>
      <c r="HQ38" s="160"/>
      <c r="HR38" s="159" t="str">
        <f t="shared" si="455"/>
        <v>Channelview, Texas, Texas</v>
      </c>
      <c r="HS38" s="160"/>
      <c r="HT38" s="159" t="str">
        <f t="shared" si="456"/>
        <v>Houston, Texas, Texas</v>
      </c>
      <c r="HU38" s="160"/>
      <c r="HV38" s="159" t="str">
        <f t="shared" si="457"/>
        <v>San Antonio, Texas, Texas</v>
      </c>
      <c r="HW38" s="160"/>
      <c r="HX38" s="159" t="str">
        <f t="shared" si="458"/>
        <v>Nixon, Texas, Texas</v>
      </c>
      <c r="HY38" s="160"/>
      <c r="HZ38" s="159" t="str">
        <f t="shared" si="459"/>
        <v>Salt Lake City, Utah, Utah</v>
      </c>
      <c r="IA38" s="160"/>
      <c r="IB38" s="159" t="str">
        <f t="shared" si="460"/>
        <v>North Salt Lake, Utah, Utah</v>
      </c>
      <c r="IC38" s="160"/>
      <c r="ID38" s="159" t="str">
        <f t="shared" si="461"/>
        <v>Woods Cross, Utah, Utah</v>
      </c>
      <c r="IE38" s="160"/>
      <c r="IF38" s="159" t="str">
        <f t="shared" si="462"/>
        <v>North Salt Lake, Utah, Utah</v>
      </c>
      <c r="IG38" s="160"/>
      <c r="IH38" s="159" t="str">
        <f t="shared" si="463"/>
        <v>Woods Cross, Utah, Utah</v>
      </c>
      <c r="II38" s="160"/>
      <c r="IJ38" s="159" t="str">
        <f t="shared" si="464"/>
        <v>Blaine, New York, New York</v>
      </c>
      <c r="IK38" s="160"/>
      <c r="IL38" s="159" t="str">
        <f t="shared" si="465"/>
        <v>Anacortes, Washington, Washington</v>
      </c>
      <c r="IM38" s="160"/>
      <c r="IN38" s="159" t="str">
        <f t="shared" si="466"/>
        <v>Anacortes, Washington, Washington</v>
      </c>
      <c r="IO38" s="160"/>
      <c r="IP38" s="159" t="str">
        <f t="shared" si="467"/>
        <v>Ferndale, Washington, Washington</v>
      </c>
      <c r="IQ38" s="160"/>
      <c r="IR38" s="159" t="str">
        <f t="shared" si="468"/>
        <v>Tacoma, Washington, Washington</v>
      </c>
      <c r="IS38" s="160"/>
      <c r="IT38" s="159" t="str">
        <f t="shared" si="469"/>
        <v>Newell, West Virginia, West Virginia</v>
      </c>
      <c r="IU38" s="160"/>
      <c r="IV38" s="159" t="str">
        <f t="shared" si="470"/>
        <v>Superior, Wisconsin, Wisconsin</v>
      </c>
      <c r="IW38" s="160"/>
      <c r="IX38" s="159" t="str">
        <f t="shared" si="471"/>
        <v>Sinclair, Wyoming, Wyoming</v>
      </c>
      <c r="IY38" s="160"/>
      <c r="IZ38" s="159" t="str">
        <f t="shared" si="472"/>
        <v>Cheyenne, Wyoming, Wyoming</v>
      </c>
      <c r="JA38" s="160"/>
      <c r="JB38" s="159" t="str">
        <f t="shared" si="473"/>
        <v>Casper, Wyoming, Wyoming</v>
      </c>
      <c r="JC38" s="160"/>
      <c r="JD38" s="159" t="str">
        <f t="shared" si="474"/>
        <v>Newcastle, Wyoming, Wyoming</v>
      </c>
      <c r="JE38" s="160"/>
      <c r="JF38" s="159" t="str">
        <f t="shared" si="475"/>
        <v>Evanston, Wyoming, Wyoming</v>
      </c>
      <c r="JG38" s="160"/>
    </row>
    <row r="39" spans="1:267" x14ac:dyDescent="0.35">
      <c r="A39" s="155">
        <v>38</v>
      </c>
      <c r="B39" s="152" t="s">
        <v>2187</v>
      </c>
      <c r="C39" s="110" t="s">
        <v>2008</v>
      </c>
      <c r="D39" s="159" t="str">
        <f t="shared" si="344"/>
        <v>New York, New York</v>
      </c>
      <c r="E39" s="160" t="s">
        <v>2281</v>
      </c>
      <c r="F39" s="159" t="str">
        <f t="shared" si="345"/>
        <v>Los Angeles, California</v>
      </c>
      <c r="G39" s="160" t="s">
        <v>2260</v>
      </c>
      <c r="H39" s="159" t="str">
        <f t="shared" si="346"/>
        <v>Chicago, Illinois</v>
      </c>
      <c r="I39" s="160" t="s">
        <v>2474</v>
      </c>
      <c r="J39" s="159" t="str">
        <f t="shared" si="347"/>
        <v>Houston, Texas</v>
      </c>
      <c r="K39" s="160" t="s">
        <v>2560</v>
      </c>
      <c r="L39" s="159" t="str">
        <f t="shared" si="348"/>
        <v>Phoenix, Arizona</v>
      </c>
      <c r="M39" s="160" t="s">
        <v>2515</v>
      </c>
      <c r="N39" s="159" t="str">
        <f t="shared" si="349"/>
        <v>Philadelphia, Pennsylvania</v>
      </c>
      <c r="O39" s="160" t="s">
        <v>2755</v>
      </c>
      <c r="P39" s="159" t="str">
        <f t="shared" si="350"/>
        <v>San Antonio, Texas</v>
      </c>
      <c r="Q39" s="160" t="s">
        <v>2472</v>
      </c>
      <c r="R39" s="159" t="str">
        <f t="shared" si="351"/>
        <v>San Diego, California</v>
      </c>
      <c r="S39" s="160" t="s">
        <v>2828</v>
      </c>
      <c r="T39" s="159" t="str">
        <f t="shared" si="352"/>
        <v>Dallas, Texas</v>
      </c>
      <c r="U39" s="160" t="s">
        <v>2260</v>
      </c>
      <c r="V39" s="159" t="str">
        <f t="shared" si="353"/>
        <v>San Jose, California</v>
      </c>
      <c r="W39" s="160"/>
      <c r="X39" s="159" t="str">
        <f t="shared" si="354"/>
        <v>Austin, Texas</v>
      </c>
      <c r="Y39" s="160"/>
      <c r="Z39" s="159" t="str">
        <f t="shared" si="355"/>
        <v>Jacksonville, Florida</v>
      </c>
      <c r="AA39" s="160"/>
      <c r="AB39" s="159" t="str">
        <f t="shared" si="356"/>
        <v>Fort Worth, Texas</v>
      </c>
      <c r="AC39" s="160"/>
      <c r="AD39" s="159" t="str">
        <f t="shared" si="357"/>
        <v>Columbus, Ohio</v>
      </c>
      <c r="AE39" s="160"/>
      <c r="AF39" s="159" t="str">
        <f t="shared" si="358"/>
        <v>Charlotte, North Carolina</v>
      </c>
      <c r="AG39" s="160"/>
      <c r="AH39" s="159" t="str">
        <f t="shared" si="359"/>
        <v>San Francisco, California</v>
      </c>
      <c r="AI39" s="160"/>
      <c r="AJ39" s="159" t="str">
        <f t="shared" si="360"/>
        <v>Indianapolis, Indiana</v>
      </c>
      <c r="AK39" s="160"/>
      <c r="AL39" s="159" t="str">
        <f t="shared" si="361"/>
        <v>Seattle, Washington</v>
      </c>
      <c r="AM39" s="160"/>
      <c r="AN39" s="159" t="str">
        <f t="shared" si="362"/>
        <v>Denver, Colorado</v>
      </c>
      <c r="AO39" s="160"/>
      <c r="AP39" s="159" t="str">
        <f t="shared" si="363"/>
        <v>Washington, D.C., Washington, D.C.</v>
      </c>
      <c r="AQ39" s="160"/>
      <c r="AR39" s="159" t="str">
        <f t="shared" si="364"/>
        <v>Boston, Massachusetts</v>
      </c>
      <c r="AS39" s="160"/>
      <c r="AT39" s="159" t="str">
        <f t="shared" si="365"/>
        <v>El Paso, Texas</v>
      </c>
      <c r="AU39" s="160"/>
      <c r="AV39" s="159" t="str">
        <f t="shared" si="366"/>
        <v>Nashville, Tennessee</v>
      </c>
      <c r="AW39" s="160"/>
      <c r="AX39" s="159" t="str">
        <f t="shared" si="367"/>
        <v>Detroit, Michigan</v>
      </c>
      <c r="AY39" s="160"/>
      <c r="AZ39" s="159" t="str">
        <f t="shared" si="368"/>
        <v>Oklahoma City, Oklahoma</v>
      </c>
      <c r="BA39" s="160"/>
      <c r="BB39" s="159" t="str">
        <f t="shared" si="369"/>
        <v>Portland, Oregon</v>
      </c>
      <c r="BC39" s="160"/>
      <c r="BD39" s="159" t="str">
        <f t="shared" si="370"/>
        <v>Las Vegas, Nevada</v>
      </c>
      <c r="BE39" s="160"/>
      <c r="BF39" s="159" t="str">
        <f t="shared" si="371"/>
        <v>Memphis, Tennessee</v>
      </c>
      <c r="BG39" s="160"/>
      <c r="BH39" s="159" t="e">
        <f t="shared" si="372"/>
        <v>#N/A</v>
      </c>
      <c r="BI39" s="160"/>
      <c r="BJ39" s="159" t="str">
        <f t="shared" si="373"/>
        <v>Baltimore, Maryland</v>
      </c>
      <c r="BK39" s="160"/>
      <c r="BL39" s="159" t="str">
        <f t="shared" si="374"/>
        <v>Milwaukee, Wisconsin</v>
      </c>
      <c r="BM39" s="160"/>
      <c r="BN39" s="159" t="str">
        <f t="shared" si="375"/>
        <v>Albuquerque, New Mexico</v>
      </c>
      <c r="BO39" s="160"/>
      <c r="BP39" s="159" t="str">
        <f t="shared" si="376"/>
        <v>Tucson, Arizona</v>
      </c>
      <c r="BQ39" s="160"/>
      <c r="BR39" s="159" t="str">
        <f t="shared" si="377"/>
        <v>Fresno, California</v>
      </c>
      <c r="BS39" s="160"/>
      <c r="BT39" s="159" t="str">
        <f t="shared" si="378"/>
        <v>Mesa, Arizona</v>
      </c>
      <c r="BU39" s="160"/>
      <c r="BV39" s="159" t="str">
        <f t="shared" si="379"/>
        <v>Sacramento, California</v>
      </c>
      <c r="BW39" s="160"/>
      <c r="BX39" s="159" t="str">
        <f t="shared" si="380"/>
        <v>Atlanta, Georgia</v>
      </c>
      <c r="BY39" s="160"/>
      <c r="BZ39" s="159" t="str">
        <f t="shared" si="381"/>
        <v>Kansas City, Missouri</v>
      </c>
      <c r="CA39" s="160"/>
      <c r="CB39" s="159" t="str">
        <f t="shared" si="382"/>
        <v>Colorado Springs, Colorado</v>
      </c>
      <c r="CC39" s="160"/>
      <c r="CD39" s="159" t="str">
        <f t="shared" si="383"/>
        <v>Omaha, Nebraska</v>
      </c>
      <c r="CE39" s="160"/>
      <c r="CF39" s="159" t="str">
        <f t="shared" si="384"/>
        <v>Raleigh, North Carolina</v>
      </c>
      <c r="CG39" s="160"/>
      <c r="CH39" s="159" t="str">
        <f t="shared" si="385"/>
        <v>Miami, Florida</v>
      </c>
      <c r="CI39" s="160"/>
      <c r="CJ39" s="159" t="str">
        <f t="shared" si="386"/>
        <v>Long Beach, California</v>
      </c>
      <c r="CK39" s="160"/>
      <c r="CL39" s="159" t="str">
        <f t="shared" si="387"/>
        <v>Virginia Beach, Virginia</v>
      </c>
      <c r="CM39" s="160"/>
      <c r="CN39" s="159" t="str">
        <f t="shared" si="388"/>
        <v>Oakland, California</v>
      </c>
      <c r="CO39" s="160"/>
      <c r="CP39" s="159" t="str">
        <f t="shared" si="389"/>
        <v>Minneapolis, Minnesota</v>
      </c>
      <c r="CQ39" s="160"/>
      <c r="CR39" s="159" t="str">
        <f t="shared" si="390"/>
        <v>Tulsa, Oklahoma</v>
      </c>
      <c r="CS39" s="160"/>
      <c r="CT39" s="159" t="str">
        <f t="shared" si="391"/>
        <v>Tampa, Florida</v>
      </c>
      <c r="CU39" s="160"/>
      <c r="CV39" s="159" t="str">
        <f t="shared" si="392"/>
        <v>Arlington, Texas</v>
      </c>
      <c r="CW39" s="160"/>
      <c r="CX39" s="159" t="str">
        <f t="shared" si="393"/>
        <v>New Orleans, Louisiana</v>
      </c>
      <c r="CY39" s="160"/>
      <c r="CZ39" s="159" t="str">
        <f t="shared" si="394"/>
        <v>Wichita, Kansas</v>
      </c>
      <c r="DA39" s="160"/>
      <c r="DB39" s="159" t="str">
        <f t="shared" si="395"/>
        <v>Bakersfield, California</v>
      </c>
      <c r="DC39" s="160"/>
      <c r="DD39" s="159" t="str">
        <f t="shared" si="396"/>
        <v>Cleveland, Ohio</v>
      </c>
      <c r="DE39" s="160"/>
      <c r="DF39" s="159" t="str">
        <f t="shared" si="397"/>
        <v>Aurora, Colorado</v>
      </c>
      <c r="DG39" s="160"/>
      <c r="DH39" s="159" t="str">
        <f t="shared" si="398"/>
        <v>Anaheim, California</v>
      </c>
      <c r="DI39" s="160"/>
      <c r="DJ39" s="159" t="str">
        <f t="shared" si="399"/>
        <v>Honolulu, Hawaii</v>
      </c>
      <c r="DK39" s="160"/>
      <c r="DL39" s="159" t="str">
        <f t="shared" si="400"/>
        <v>Santa Ana, California</v>
      </c>
      <c r="DM39" s="160"/>
      <c r="DN39" s="159" t="str">
        <f t="shared" si="401"/>
        <v>Riverside, California</v>
      </c>
      <c r="DO39" s="160"/>
      <c r="DP39" s="159" t="str">
        <f t="shared" si="402"/>
        <v>Corpus Christi, Texas</v>
      </c>
      <c r="DQ39" s="160"/>
      <c r="DR39" s="159" t="str">
        <f t="shared" si="403"/>
        <v>Lexington, Kentucky</v>
      </c>
      <c r="DS39" s="160"/>
      <c r="DT39" s="159" t="str">
        <f t="shared" si="404"/>
        <v>Henderson, Nevada</v>
      </c>
      <c r="DU39" s="160"/>
      <c r="DV39" s="159" t="str">
        <f t="shared" si="405"/>
        <v>Stockton, California</v>
      </c>
      <c r="DW39" s="160"/>
      <c r="DX39" s="159" t="str">
        <f t="shared" si="406"/>
        <v>Saint Paul, Minnesota</v>
      </c>
      <c r="DY39" s="160"/>
      <c r="DZ39" s="159" t="str">
        <f t="shared" si="407"/>
        <v>Cincinnati, Ohio</v>
      </c>
      <c r="EA39" s="160"/>
      <c r="EB39" s="159" t="str">
        <f t="shared" si="408"/>
        <v>St. Louis, Missouri</v>
      </c>
      <c r="EC39" s="160"/>
      <c r="ED39" s="159" t="str">
        <f t="shared" si="409"/>
        <v>Pittsburgh, Pennsylvania</v>
      </c>
      <c r="EE39" s="160"/>
      <c r="EF39" s="159" t="str">
        <f t="shared" si="410"/>
        <v>Linden, New Jersey, New Jersey</v>
      </c>
      <c r="EG39" s="160"/>
      <c r="EH39" s="159" t="str">
        <f t="shared" si="411"/>
        <v>Paulsboro, New Jersey, New Jersey</v>
      </c>
      <c r="EI39" s="160"/>
      <c r="EJ39" s="159" t="str">
        <f t="shared" si="412"/>
        <v>Artesia, New Mexico, New Mexico</v>
      </c>
      <c r="EK39" s="160"/>
      <c r="EL39" s="159" t="str">
        <f t="shared" si="413"/>
        <v>Continental Divide, New Mexico, New Mexico</v>
      </c>
      <c r="EM39" s="160"/>
      <c r="EN39" s="159" t="str">
        <f t="shared" si="414"/>
        <v>Mandan, North Dakota, North Dakota</v>
      </c>
      <c r="EO39" s="160"/>
      <c r="EP39" s="159" t="str">
        <f t="shared" si="415"/>
        <v>Dickinson, North Dakota, North Dakota</v>
      </c>
      <c r="EQ39" s="160"/>
      <c r="ER39" s="159" t="str">
        <f t="shared" si="416"/>
        <v>Lima, Ohio, Ohio</v>
      </c>
      <c r="ES39" s="160"/>
      <c r="ET39" s="159" t="str">
        <f t="shared" si="417"/>
        <v>Oregon, Ohio, Ohio</v>
      </c>
      <c r="EU39" s="160"/>
      <c r="EV39" s="159" t="str">
        <f t="shared" si="418"/>
        <v>Oregon, Ohio, Ohio</v>
      </c>
      <c r="EW39" s="160"/>
      <c r="EX39" s="159" t="str">
        <f t="shared" si="419"/>
        <v>Canton, Ohio, Ohio</v>
      </c>
      <c r="EY39" s="160"/>
      <c r="EZ39" s="159" t="str">
        <f t="shared" si="420"/>
        <v>Ponca City, Oklahoma, Oklahoma</v>
      </c>
      <c r="FA39" s="160"/>
      <c r="FB39" s="159" t="str">
        <f t="shared" si="421"/>
        <v>Ardmore, Oklahoma, Oklahoma</v>
      </c>
      <c r="FC39" s="160"/>
      <c r="FD39" s="159" t="str">
        <f t="shared" si="422"/>
        <v>Tulsa, Oklahoma, Oklahoma</v>
      </c>
      <c r="FE39" s="160"/>
      <c r="FF39" s="159" t="str">
        <f t="shared" si="423"/>
        <v>Wynnewood, Oklahoma, Oklahoma</v>
      </c>
      <c r="FG39" s="160"/>
      <c r="FH39" s="159" t="str">
        <f t="shared" si="424"/>
        <v>Tulsa, Oklahoma, Oklahoma</v>
      </c>
      <c r="FI39" s="160"/>
      <c r="FJ39" s="159" t="str">
        <f t="shared" si="425"/>
        <v>Philadelphia, Pennsylvania, Pennsylvania</v>
      </c>
      <c r="FK39" s="160"/>
      <c r="FL39" s="159" t="str">
        <f t="shared" si="426"/>
        <v>Marcus Hook, Pennsylvania, Pennsylvania</v>
      </c>
      <c r="FM39" s="160"/>
      <c r="FN39" s="159" t="str">
        <f t="shared" si="427"/>
        <v>Warren, Pennsylvania, Pennsylvania</v>
      </c>
      <c r="FO39" s="160"/>
      <c r="FP39" s="159" t="str">
        <f t="shared" si="428"/>
        <v>Bradford, Pennsylvania, Pennsylvania</v>
      </c>
      <c r="FQ39" s="160"/>
      <c r="FR39" s="159" t="str">
        <f t="shared" si="429"/>
        <v>Memphis, Tennessee, Tennessee</v>
      </c>
      <c r="FS39" s="160"/>
      <c r="FT39" s="159" t="str">
        <f t="shared" si="430"/>
        <v>Port Arthur, Texas, Texas</v>
      </c>
      <c r="FU39" s="160"/>
      <c r="FV39" s="159" t="str">
        <f t="shared" si="431"/>
        <v>Texas City, Texas, Texas</v>
      </c>
      <c r="FW39" s="160"/>
      <c r="FX39" s="159" t="str">
        <f t="shared" si="432"/>
        <v>Baytown, Texas, Texas</v>
      </c>
      <c r="FY39" s="160"/>
      <c r="FZ39" s="159" t="str">
        <f t="shared" si="433"/>
        <v>Beaumont, Texas, Texas</v>
      </c>
      <c r="GA39" s="160"/>
      <c r="GB39" s="159" t="str">
        <f t="shared" si="434"/>
        <v>Port Arthur, Texas, Texas</v>
      </c>
      <c r="GC39" s="160"/>
      <c r="GD39" s="159" t="str">
        <f t="shared" si="435"/>
        <v>Deer Park, Texas, Texas</v>
      </c>
      <c r="GE39" s="160"/>
      <c r="GF39" s="159" t="str">
        <f t="shared" si="436"/>
        <v>Corpus Christi, Texas, Texas</v>
      </c>
      <c r="GG39" s="160"/>
      <c r="GH39" s="159" t="str">
        <f t="shared" si="437"/>
        <v>Corpus Christi, Texas, Texas</v>
      </c>
      <c r="GI39" s="160"/>
      <c r="GJ39" s="159" t="str">
        <f t="shared" si="438"/>
        <v>Sweeny, Texas, Texas</v>
      </c>
      <c r="GK39" s="160"/>
      <c r="GL39" s="159" t="str">
        <f t="shared" si="439"/>
        <v>Houston, Texas, Texas</v>
      </c>
      <c r="GM39" s="160"/>
      <c r="GN39" s="159" t="str">
        <f t="shared" si="440"/>
        <v>Port Arthur, Texas, Texas</v>
      </c>
      <c r="GO39" s="160"/>
      <c r="GP39" s="159" t="str">
        <f t="shared" si="441"/>
        <v>Texas City, Texas, Texas</v>
      </c>
      <c r="GQ39" s="160"/>
      <c r="GR39" s="159" t="str">
        <f t="shared" si="442"/>
        <v>Houston, Texas, Texas</v>
      </c>
      <c r="GS39" s="160"/>
      <c r="GT39" s="159" t="str">
        <f t="shared" si="443"/>
        <v>Sunray, Texas, Texas</v>
      </c>
      <c r="GU39" s="160"/>
      <c r="GV39" s="159" t="str">
        <f t="shared" si="444"/>
        <v>Corpus Christi, Texas, Texas</v>
      </c>
      <c r="GW39" s="160"/>
      <c r="GX39" s="159" t="str">
        <f t="shared" si="445"/>
        <v>Borger, Texas, Texas</v>
      </c>
      <c r="GY39" s="160"/>
      <c r="GZ39" s="159" t="str">
        <f t="shared" si="446"/>
        <v>El Paso, Texas, Texas</v>
      </c>
      <c r="HA39" s="160"/>
      <c r="HB39" s="159" t="str">
        <f t="shared" si="447"/>
        <v>Pasadena, Texas, Texas</v>
      </c>
      <c r="HC39" s="160"/>
      <c r="HD39" s="159" t="str">
        <f t="shared" si="448"/>
        <v>Three Rivers, Texas, Texas</v>
      </c>
      <c r="HE39" s="160"/>
      <c r="HF39" s="159" t="str">
        <f t="shared" si="449"/>
        <v>Galena Park, Texas, Texas</v>
      </c>
      <c r="HG39" s="160"/>
      <c r="HH39" s="159" t="str">
        <f t="shared" si="450"/>
        <v>Tyler, Texas, Texas</v>
      </c>
      <c r="HI39" s="160"/>
      <c r="HJ39" s="159" t="str">
        <f t="shared" si="451"/>
        <v>Corpus Christi, Texas, Texas</v>
      </c>
      <c r="HK39" s="160"/>
      <c r="HL39" s="159" t="str">
        <f t="shared" si="452"/>
        <v>Big Spring, Texas, Texas</v>
      </c>
      <c r="HM39" s="160"/>
      <c r="HN39" s="159" t="str">
        <f t="shared" si="453"/>
        <v>Corpus Christi, Texas, Texas</v>
      </c>
      <c r="HO39" s="160"/>
      <c r="HP39" s="159" t="str">
        <f t="shared" si="454"/>
        <v>Corpus Christi, Texas, Texas</v>
      </c>
      <c r="HQ39" s="160"/>
      <c r="HR39" s="159" t="str">
        <f t="shared" si="455"/>
        <v>Channelview, Texas, Texas</v>
      </c>
      <c r="HS39" s="160"/>
      <c r="HT39" s="159" t="str">
        <f t="shared" si="456"/>
        <v>Houston, Texas, Texas</v>
      </c>
      <c r="HU39" s="160"/>
      <c r="HV39" s="159" t="str">
        <f t="shared" si="457"/>
        <v>San Antonio, Texas, Texas</v>
      </c>
      <c r="HW39" s="160"/>
      <c r="HX39" s="159" t="str">
        <f t="shared" si="458"/>
        <v>Nixon, Texas, Texas</v>
      </c>
      <c r="HY39" s="160"/>
      <c r="HZ39" s="159" t="str">
        <f t="shared" si="459"/>
        <v>Salt Lake City, Utah, Utah</v>
      </c>
      <c r="IA39" s="160"/>
      <c r="IB39" s="159" t="str">
        <f t="shared" si="460"/>
        <v>North Salt Lake, Utah, Utah</v>
      </c>
      <c r="IC39" s="160"/>
      <c r="ID39" s="159" t="str">
        <f t="shared" si="461"/>
        <v>Woods Cross, Utah, Utah</v>
      </c>
      <c r="IE39" s="160"/>
      <c r="IF39" s="159" t="str">
        <f t="shared" si="462"/>
        <v>North Salt Lake, Utah, Utah</v>
      </c>
      <c r="IG39" s="160"/>
      <c r="IH39" s="159" t="str">
        <f t="shared" si="463"/>
        <v>Woods Cross, Utah, Utah</v>
      </c>
      <c r="II39" s="160"/>
      <c r="IJ39" s="159" t="str">
        <f t="shared" si="464"/>
        <v>Blaine, New York, New York</v>
      </c>
      <c r="IK39" s="160"/>
      <c r="IL39" s="159" t="str">
        <f t="shared" si="465"/>
        <v>Anacortes, Washington, Washington</v>
      </c>
      <c r="IM39" s="160"/>
      <c r="IN39" s="159" t="str">
        <f t="shared" si="466"/>
        <v>Anacortes, Washington, Washington</v>
      </c>
      <c r="IO39" s="160"/>
      <c r="IP39" s="159" t="str">
        <f t="shared" si="467"/>
        <v>Ferndale, Washington, Washington</v>
      </c>
      <c r="IQ39" s="160"/>
      <c r="IR39" s="159" t="str">
        <f t="shared" si="468"/>
        <v>Tacoma, Washington, Washington</v>
      </c>
      <c r="IS39" s="160"/>
      <c r="IT39" s="159" t="str">
        <f t="shared" si="469"/>
        <v>Newell, West Virginia, West Virginia</v>
      </c>
      <c r="IU39" s="160"/>
      <c r="IV39" s="159" t="str">
        <f t="shared" si="470"/>
        <v>Superior, Wisconsin, Wisconsin</v>
      </c>
      <c r="IW39" s="160"/>
      <c r="IX39" s="159" t="str">
        <f t="shared" si="471"/>
        <v>Sinclair, Wyoming, Wyoming</v>
      </c>
      <c r="IY39" s="160"/>
      <c r="IZ39" s="159" t="str">
        <f t="shared" si="472"/>
        <v>Cheyenne, Wyoming, Wyoming</v>
      </c>
      <c r="JA39" s="160"/>
      <c r="JB39" s="159" t="str">
        <f t="shared" si="473"/>
        <v>Casper, Wyoming, Wyoming</v>
      </c>
      <c r="JC39" s="160"/>
      <c r="JD39" s="159" t="str">
        <f t="shared" si="474"/>
        <v>Newcastle, Wyoming, Wyoming</v>
      </c>
      <c r="JE39" s="160"/>
      <c r="JF39" s="159" t="str">
        <f t="shared" si="475"/>
        <v>Evanston, Wyoming, Wyoming</v>
      </c>
      <c r="JG39" s="160"/>
    </row>
    <row r="40" spans="1:267" x14ac:dyDescent="0.35">
      <c r="A40" s="155">
        <v>39</v>
      </c>
      <c r="B40" s="152" t="s">
        <v>2188</v>
      </c>
      <c r="C40" s="110" t="s">
        <v>2009</v>
      </c>
      <c r="D40" s="159" t="str">
        <f t="shared" si="344"/>
        <v>New York, New York</v>
      </c>
      <c r="E40" s="160" t="s">
        <v>2282</v>
      </c>
      <c r="F40" s="159" t="str">
        <f t="shared" si="345"/>
        <v>Los Angeles, California</v>
      </c>
      <c r="G40" s="160" t="s">
        <v>2380</v>
      </c>
      <c r="H40" s="159" t="str">
        <f t="shared" si="346"/>
        <v>Chicago, Illinois</v>
      </c>
      <c r="I40" s="160" t="s">
        <v>2475</v>
      </c>
      <c r="J40" s="159" t="str">
        <f t="shared" si="347"/>
        <v>Houston, Texas</v>
      </c>
      <c r="K40" s="160" t="s">
        <v>2443</v>
      </c>
      <c r="L40" s="159" t="str">
        <f t="shared" si="348"/>
        <v>Phoenix, Arizona</v>
      </c>
      <c r="M40" s="160" t="s">
        <v>2648</v>
      </c>
      <c r="N40" s="159" t="str">
        <f t="shared" si="349"/>
        <v>Philadelphia, Pennsylvania</v>
      </c>
      <c r="O40" s="160" t="s">
        <v>2756</v>
      </c>
      <c r="P40" s="159" t="str">
        <f t="shared" si="350"/>
        <v>San Antonio, Texas</v>
      </c>
      <c r="Q40" s="160" t="s">
        <v>2847</v>
      </c>
      <c r="R40" s="159" t="str">
        <f t="shared" si="351"/>
        <v>San Diego, California</v>
      </c>
      <c r="S40" s="160" t="s">
        <v>2928</v>
      </c>
      <c r="T40" s="159" t="str">
        <f t="shared" si="352"/>
        <v>Dallas, Texas</v>
      </c>
      <c r="U40" s="160" t="s">
        <v>2844</v>
      </c>
      <c r="V40" s="159" t="str">
        <f t="shared" si="353"/>
        <v>San Jose, California</v>
      </c>
      <c r="W40" s="160"/>
      <c r="X40" s="159" t="str">
        <f t="shared" si="354"/>
        <v>Austin, Texas</v>
      </c>
      <c r="Y40" s="160"/>
      <c r="Z40" s="159" t="str">
        <f t="shared" si="355"/>
        <v>Jacksonville, Florida</v>
      </c>
      <c r="AA40" s="160"/>
      <c r="AB40" s="159" t="str">
        <f t="shared" si="356"/>
        <v>Fort Worth, Texas</v>
      </c>
      <c r="AC40" s="160"/>
      <c r="AD40" s="159" t="str">
        <f t="shared" si="357"/>
        <v>Columbus, Ohio</v>
      </c>
      <c r="AE40" s="160"/>
      <c r="AF40" s="159" t="str">
        <f t="shared" si="358"/>
        <v>Charlotte, North Carolina</v>
      </c>
      <c r="AG40" s="160"/>
      <c r="AH40" s="159" t="str">
        <f t="shared" si="359"/>
        <v>San Francisco, California</v>
      </c>
      <c r="AI40" s="160"/>
      <c r="AJ40" s="159" t="str">
        <f t="shared" si="360"/>
        <v>Indianapolis, Indiana</v>
      </c>
      <c r="AK40" s="160"/>
      <c r="AL40" s="159" t="str">
        <f t="shared" si="361"/>
        <v>Seattle, Washington</v>
      </c>
      <c r="AM40" s="160"/>
      <c r="AN40" s="159" t="str">
        <f t="shared" si="362"/>
        <v>Denver, Colorado</v>
      </c>
      <c r="AO40" s="160"/>
      <c r="AP40" s="159" t="str">
        <f t="shared" si="363"/>
        <v>Washington, D.C., Washington, D.C.</v>
      </c>
      <c r="AQ40" s="160"/>
      <c r="AR40" s="159" t="str">
        <f t="shared" si="364"/>
        <v>Boston, Massachusetts</v>
      </c>
      <c r="AS40" s="160"/>
      <c r="AT40" s="159" t="str">
        <f t="shared" si="365"/>
        <v>El Paso, Texas</v>
      </c>
      <c r="AU40" s="160"/>
      <c r="AV40" s="159" t="str">
        <f t="shared" si="366"/>
        <v>Nashville, Tennessee</v>
      </c>
      <c r="AW40" s="160"/>
      <c r="AX40" s="159" t="str">
        <f t="shared" si="367"/>
        <v>Detroit, Michigan</v>
      </c>
      <c r="AY40" s="160"/>
      <c r="AZ40" s="159" t="str">
        <f t="shared" si="368"/>
        <v>Oklahoma City, Oklahoma</v>
      </c>
      <c r="BA40" s="160"/>
      <c r="BB40" s="159" t="str">
        <f t="shared" si="369"/>
        <v>Portland, Oregon</v>
      </c>
      <c r="BC40" s="160"/>
      <c r="BD40" s="159" t="str">
        <f t="shared" si="370"/>
        <v>Las Vegas, Nevada</v>
      </c>
      <c r="BE40" s="160"/>
      <c r="BF40" s="159" t="str">
        <f t="shared" si="371"/>
        <v>Memphis, Tennessee</v>
      </c>
      <c r="BG40" s="160"/>
      <c r="BH40" s="159" t="e">
        <f t="shared" si="372"/>
        <v>#N/A</v>
      </c>
      <c r="BI40" s="160"/>
      <c r="BJ40" s="159" t="str">
        <f t="shared" si="373"/>
        <v>Baltimore, Maryland</v>
      </c>
      <c r="BK40" s="160"/>
      <c r="BL40" s="159" t="str">
        <f t="shared" si="374"/>
        <v>Milwaukee, Wisconsin</v>
      </c>
      <c r="BM40" s="160"/>
      <c r="BN40" s="159" t="str">
        <f t="shared" si="375"/>
        <v>Albuquerque, New Mexico</v>
      </c>
      <c r="BO40" s="160"/>
      <c r="BP40" s="159" t="str">
        <f t="shared" si="376"/>
        <v>Tucson, Arizona</v>
      </c>
      <c r="BQ40" s="160"/>
      <c r="BR40" s="159" t="str">
        <f t="shared" si="377"/>
        <v>Fresno, California</v>
      </c>
      <c r="BS40" s="160"/>
      <c r="BT40" s="159" t="str">
        <f t="shared" si="378"/>
        <v>Mesa, Arizona</v>
      </c>
      <c r="BU40" s="160"/>
      <c r="BV40" s="159" t="str">
        <f t="shared" si="379"/>
        <v>Sacramento, California</v>
      </c>
      <c r="BW40" s="160"/>
      <c r="BX40" s="159" t="str">
        <f t="shared" si="380"/>
        <v>Atlanta, Georgia</v>
      </c>
      <c r="BY40" s="160"/>
      <c r="BZ40" s="159" t="str">
        <f t="shared" si="381"/>
        <v>Kansas City, Missouri</v>
      </c>
      <c r="CA40" s="160"/>
      <c r="CB40" s="159" t="str">
        <f t="shared" si="382"/>
        <v>Colorado Springs, Colorado</v>
      </c>
      <c r="CC40" s="160"/>
      <c r="CD40" s="159" t="str">
        <f t="shared" si="383"/>
        <v>Omaha, Nebraska</v>
      </c>
      <c r="CE40" s="160"/>
      <c r="CF40" s="159" t="str">
        <f t="shared" si="384"/>
        <v>Raleigh, North Carolina</v>
      </c>
      <c r="CG40" s="160"/>
      <c r="CH40" s="159" t="str">
        <f t="shared" si="385"/>
        <v>Miami, Florida</v>
      </c>
      <c r="CI40" s="160"/>
      <c r="CJ40" s="159" t="str">
        <f t="shared" si="386"/>
        <v>Long Beach, California</v>
      </c>
      <c r="CK40" s="160"/>
      <c r="CL40" s="159" t="str">
        <f t="shared" si="387"/>
        <v>Virginia Beach, Virginia</v>
      </c>
      <c r="CM40" s="160"/>
      <c r="CN40" s="159" t="str">
        <f t="shared" si="388"/>
        <v>Oakland, California</v>
      </c>
      <c r="CO40" s="160"/>
      <c r="CP40" s="159" t="str">
        <f t="shared" si="389"/>
        <v>Minneapolis, Minnesota</v>
      </c>
      <c r="CQ40" s="160"/>
      <c r="CR40" s="159" t="str">
        <f t="shared" si="390"/>
        <v>Tulsa, Oklahoma</v>
      </c>
      <c r="CS40" s="160"/>
      <c r="CT40" s="159" t="str">
        <f t="shared" si="391"/>
        <v>Tampa, Florida</v>
      </c>
      <c r="CU40" s="160"/>
      <c r="CV40" s="159" t="str">
        <f t="shared" si="392"/>
        <v>Arlington, Texas</v>
      </c>
      <c r="CW40" s="160"/>
      <c r="CX40" s="159" t="str">
        <f t="shared" si="393"/>
        <v>New Orleans, Louisiana</v>
      </c>
      <c r="CY40" s="160"/>
      <c r="CZ40" s="159" t="str">
        <f t="shared" si="394"/>
        <v>Wichita, Kansas</v>
      </c>
      <c r="DA40" s="160"/>
      <c r="DB40" s="159" t="str">
        <f t="shared" si="395"/>
        <v>Bakersfield, California</v>
      </c>
      <c r="DC40" s="160"/>
      <c r="DD40" s="159" t="str">
        <f t="shared" si="396"/>
        <v>Cleveland, Ohio</v>
      </c>
      <c r="DE40" s="160"/>
      <c r="DF40" s="159" t="str">
        <f t="shared" si="397"/>
        <v>Aurora, Colorado</v>
      </c>
      <c r="DG40" s="160"/>
      <c r="DH40" s="159" t="str">
        <f t="shared" si="398"/>
        <v>Anaheim, California</v>
      </c>
      <c r="DI40" s="160"/>
      <c r="DJ40" s="159" t="str">
        <f t="shared" si="399"/>
        <v>Honolulu, Hawaii</v>
      </c>
      <c r="DK40" s="160"/>
      <c r="DL40" s="159" t="str">
        <f t="shared" si="400"/>
        <v>Santa Ana, California</v>
      </c>
      <c r="DM40" s="160"/>
      <c r="DN40" s="159" t="str">
        <f t="shared" si="401"/>
        <v>Riverside, California</v>
      </c>
      <c r="DO40" s="160"/>
      <c r="DP40" s="159" t="str">
        <f t="shared" si="402"/>
        <v>Corpus Christi, Texas</v>
      </c>
      <c r="DQ40" s="160"/>
      <c r="DR40" s="159" t="str">
        <f t="shared" si="403"/>
        <v>Lexington, Kentucky</v>
      </c>
      <c r="DS40" s="160"/>
      <c r="DT40" s="159" t="str">
        <f t="shared" si="404"/>
        <v>Henderson, Nevada</v>
      </c>
      <c r="DU40" s="160"/>
      <c r="DV40" s="159" t="str">
        <f t="shared" si="405"/>
        <v>Stockton, California</v>
      </c>
      <c r="DW40" s="160"/>
      <c r="DX40" s="159" t="str">
        <f t="shared" si="406"/>
        <v>Saint Paul, Minnesota</v>
      </c>
      <c r="DY40" s="160"/>
      <c r="DZ40" s="159" t="str">
        <f t="shared" si="407"/>
        <v>Cincinnati, Ohio</v>
      </c>
      <c r="EA40" s="160"/>
      <c r="EB40" s="159" t="str">
        <f t="shared" si="408"/>
        <v>St. Louis, Missouri</v>
      </c>
      <c r="EC40" s="160"/>
      <c r="ED40" s="159" t="str">
        <f t="shared" si="409"/>
        <v>Pittsburgh, Pennsylvania</v>
      </c>
      <c r="EE40" s="160"/>
      <c r="EF40" s="159" t="str">
        <f t="shared" si="410"/>
        <v>Linden, New Jersey, New Jersey</v>
      </c>
      <c r="EG40" s="160"/>
      <c r="EH40" s="159" t="str">
        <f t="shared" si="411"/>
        <v>Paulsboro, New Jersey, New Jersey</v>
      </c>
      <c r="EI40" s="160"/>
      <c r="EJ40" s="159" t="str">
        <f t="shared" si="412"/>
        <v>Artesia, New Mexico, New Mexico</v>
      </c>
      <c r="EK40" s="160"/>
      <c r="EL40" s="159" t="str">
        <f t="shared" si="413"/>
        <v>Continental Divide, New Mexico, New Mexico</v>
      </c>
      <c r="EM40" s="160"/>
      <c r="EN40" s="159" t="str">
        <f t="shared" si="414"/>
        <v>Mandan, North Dakota, North Dakota</v>
      </c>
      <c r="EO40" s="160"/>
      <c r="EP40" s="159" t="str">
        <f t="shared" si="415"/>
        <v>Dickinson, North Dakota, North Dakota</v>
      </c>
      <c r="EQ40" s="160"/>
      <c r="ER40" s="159" t="str">
        <f t="shared" si="416"/>
        <v>Lima, Ohio, Ohio</v>
      </c>
      <c r="ES40" s="160"/>
      <c r="ET40" s="159" t="str">
        <f t="shared" si="417"/>
        <v>Oregon, Ohio, Ohio</v>
      </c>
      <c r="EU40" s="160"/>
      <c r="EV40" s="159" t="str">
        <f t="shared" si="418"/>
        <v>Oregon, Ohio, Ohio</v>
      </c>
      <c r="EW40" s="160"/>
      <c r="EX40" s="159" t="str">
        <f t="shared" si="419"/>
        <v>Canton, Ohio, Ohio</v>
      </c>
      <c r="EY40" s="160"/>
      <c r="EZ40" s="159" t="str">
        <f t="shared" si="420"/>
        <v>Ponca City, Oklahoma, Oklahoma</v>
      </c>
      <c r="FA40" s="160"/>
      <c r="FB40" s="159" t="str">
        <f t="shared" si="421"/>
        <v>Ardmore, Oklahoma, Oklahoma</v>
      </c>
      <c r="FC40" s="160"/>
      <c r="FD40" s="159" t="str">
        <f t="shared" si="422"/>
        <v>Tulsa, Oklahoma, Oklahoma</v>
      </c>
      <c r="FE40" s="160"/>
      <c r="FF40" s="159" t="str">
        <f t="shared" si="423"/>
        <v>Wynnewood, Oklahoma, Oklahoma</v>
      </c>
      <c r="FG40" s="160"/>
      <c r="FH40" s="159" t="str">
        <f t="shared" si="424"/>
        <v>Tulsa, Oklahoma, Oklahoma</v>
      </c>
      <c r="FI40" s="160"/>
      <c r="FJ40" s="159" t="str">
        <f t="shared" si="425"/>
        <v>Philadelphia, Pennsylvania, Pennsylvania</v>
      </c>
      <c r="FK40" s="160"/>
      <c r="FL40" s="159" t="str">
        <f t="shared" si="426"/>
        <v>Marcus Hook, Pennsylvania, Pennsylvania</v>
      </c>
      <c r="FM40" s="160"/>
      <c r="FN40" s="159" t="str">
        <f t="shared" si="427"/>
        <v>Warren, Pennsylvania, Pennsylvania</v>
      </c>
      <c r="FO40" s="160"/>
      <c r="FP40" s="159" t="str">
        <f t="shared" si="428"/>
        <v>Bradford, Pennsylvania, Pennsylvania</v>
      </c>
      <c r="FQ40" s="160"/>
      <c r="FR40" s="159" t="str">
        <f t="shared" si="429"/>
        <v>Memphis, Tennessee, Tennessee</v>
      </c>
      <c r="FS40" s="160"/>
      <c r="FT40" s="159" t="str">
        <f t="shared" si="430"/>
        <v>Port Arthur, Texas, Texas</v>
      </c>
      <c r="FU40" s="160"/>
      <c r="FV40" s="159" t="str">
        <f t="shared" si="431"/>
        <v>Texas City, Texas, Texas</v>
      </c>
      <c r="FW40" s="160"/>
      <c r="FX40" s="159" t="str">
        <f t="shared" si="432"/>
        <v>Baytown, Texas, Texas</v>
      </c>
      <c r="FY40" s="160"/>
      <c r="FZ40" s="159" t="str">
        <f t="shared" si="433"/>
        <v>Beaumont, Texas, Texas</v>
      </c>
      <c r="GA40" s="160"/>
      <c r="GB40" s="159" t="str">
        <f t="shared" si="434"/>
        <v>Port Arthur, Texas, Texas</v>
      </c>
      <c r="GC40" s="160"/>
      <c r="GD40" s="159" t="str">
        <f t="shared" si="435"/>
        <v>Deer Park, Texas, Texas</v>
      </c>
      <c r="GE40" s="160"/>
      <c r="GF40" s="159" t="str">
        <f t="shared" si="436"/>
        <v>Corpus Christi, Texas, Texas</v>
      </c>
      <c r="GG40" s="160"/>
      <c r="GH40" s="159" t="str">
        <f t="shared" si="437"/>
        <v>Corpus Christi, Texas, Texas</v>
      </c>
      <c r="GI40" s="160"/>
      <c r="GJ40" s="159" t="str">
        <f t="shared" si="438"/>
        <v>Sweeny, Texas, Texas</v>
      </c>
      <c r="GK40" s="160"/>
      <c r="GL40" s="159" t="str">
        <f t="shared" si="439"/>
        <v>Houston, Texas, Texas</v>
      </c>
      <c r="GM40" s="160"/>
      <c r="GN40" s="159" t="str">
        <f t="shared" si="440"/>
        <v>Port Arthur, Texas, Texas</v>
      </c>
      <c r="GO40" s="160"/>
      <c r="GP40" s="159" t="str">
        <f t="shared" si="441"/>
        <v>Texas City, Texas, Texas</v>
      </c>
      <c r="GQ40" s="160"/>
      <c r="GR40" s="159" t="str">
        <f t="shared" si="442"/>
        <v>Houston, Texas, Texas</v>
      </c>
      <c r="GS40" s="160"/>
      <c r="GT40" s="159" t="str">
        <f t="shared" si="443"/>
        <v>Sunray, Texas, Texas</v>
      </c>
      <c r="GU40" s="160"/>
      <c r="GV40" s="159" t="str">
        <f t="shared" si="444"/>
        <v>Corpus Christi, Texas, Texas</v>
      </c>
      <c r="GW40" s="160"/>
      <c r="GX40" s="159" t="str">
        <f t="shared" si="445"/>
        <v>Borger, Texas, Texas</v>
      </c>
      <c r="GY40" s="160"/>
      <c r="GZ40" s="159" t="str">
        <f t="shared" si="446"/>
        <v>El Paso, Texas, Texas</v>
      </c>
      <c r="HA40" s="160"/>
      <c r="HB40" s="159" t="str">
        <f t="shared" si="447"/>
        <v>Pasadena, Texas, Texas</v>
      </c>
      <c r="HC40" s="160"/>
      <c r="HD40" s="159" t="str">
        <f t="shared" si="448"/>
        <v>Three Rivers, Texas, Texas</v>
      </c>
      <c r="HE40" s="160"/>
      <c r="HF40" s="159" t="str">
        <f t="shared" si="449"/>
        <v>Galena Park, Texas, Texas</v>
      </c>
      <c r="HG40" s="160"/>
      <c r="HH40" s="159" t="str">
        <f t="shared" si="450"/>
        <v>Tyler, Texas, Texas</v>
      </c>
      <c r="HI40" s="160"/>
      <c r="HJ40" s="159" t="str">
        <f t="shared" si="451"/>
        <v>Corpus Christi, Texas, Texas</v>
      </c>
      <c r="HK40" s="160"/>
      <c r="HL40" s="159" t="str">
        <f t="shared" si="452"/>
        <v>Big Spring, Texas, Texas</v>
      </c>
      <c r="HM40" s="160"/>
      <c r="HN40" s="159" t="str">
        <f t="shared" si="453"/>
        <v>Corpus Christi, Texas, Texas</v>
      </c>
      <c r="HO40" s="160"/>
      <c r="HP40" s="159" t="str">
        <f t="shared" si="454"/>
        <v>Corpus Christi, Texas, Texas</v>
      </c>
      <c r="HQ40" s="160"/>
      <c r="HR40" s="159" t="str">
        <f t="shared" si="455"/>
        <v>Channelview, Texas, Texas</v>
      </c>
      <c r="HS40" s="160"/>
      <c r="HT40" s="159" t="str">
        <f t="shared" si="456"/>
        <v>Houston, Texas, Texas</v>
      </c>
      <c r="HU40" s="160"/>
      <c r="HV40" s="159" t="str">
        <f t="shared" si="457"/>
        <v>San Antonio, Texas, Texas</v>
      </c>
      <c r="HW40" s="160"/>
      <c r="HX40" s="159" t="str">
        <f t="shared" si="458"/>
        <v>Nixon, Texas, Texas</v>
      </c>
      <c r="HY40" s="160"/>
      <c r="HZ40" s="159" t="str">
        <f t="shared" si="459"/>
        <v>Salt Lake City, Utah, Utah</v>
      </c>
      <c r="IA40" s="160"/>
      <c r="IB40" s="159" t="str">
        <f t="shared" si="460"/>
        <v>North Salt Lake, Utah, Utah</v>
      </c>
      <c r="IC40" s="160"/>
      <c r="ID40" s="159" t="str">
        <f t="shared" si="461"/>
        <v>Woods Cross, Utah, Utah</v>
      </c>
      <c r="IE40" s="160"/>
      <c r="IF40" s="159" t="str">
        <f t="shared" si="462"/>
        <v>North Salt Lake, Utah, Utah</v>
      </c>
      <c r="IG40" s="160"/>
      <c r="IH40" s="159" t="str">
        <f t="shared" si="463"/>
        <v>Woods Cross, Utah, Utah</v>
      </c>
      <c r="II40" s="160"/>
      <c r="IJ40" s="159" t="str">
        <f t="shared" si="464"/>
        <v>Blaine, New York, New York</v>
      </c>
      <c r="IK40" s="160"/>
      <c r="IL40" s="159" t="str">
        <f t="shared" si="465"/>
        <v>Anacortes, Washington, Washington</v>
      </c>
      <c r="IM40" s="160"/>
      <c r="IN40" s="159" t="str">
        <f t="shared" si="466"/>
        <v>Anacortes, Washington, Washington</v>
      </c>
      <c r="IO40" s="160"/>
      <c r="IP40" s="159" t="str">
        <f t="shared" si="467"/>
        <v>Ferndale, Washington, Washington</v>
      </c>
      <c r="IQ40" s="160"/>
      <c r="IR40" s="159" t="str">
        <f t="shared" si="468"/>
        <v>Tacoma, Washington, Washington</v>
      </c>
      <c r="IS40" s="160"/>
      <c r="IT40" s="159" t="str">
        <f t="shared" si="469"/>
        <v>Newell, West Virginia, West Virginia</v>
      </c>
      <c r="IU40" s="160"/>
      <c r="IV40" s="159" t="str">
        <f t="shared" si="470"/>
        <v>Superior, Wisconsin, Wisconsin</v>
      </c>
      <c r="IW40" s="160"/>
      <c r="IX40" s="159" t="str">
        <f t="shared" si="471"/>
        <v>Sinclair, Wyoming, Wyoming</v>
      </c>
      <c r="IY40" s="160"/>
      <c r="IZ40" s="159" t="str">
        <f t="shared" si="472"/>
        <v>Cheyenne, Wyoming, Wyoming</v>
      </c>
      <c r="JA40" s="160"/>
      <c r="JB40" s="159" t="str">
        <f t="shared" si="473"/>
        <v>Casper, Wyoming, Wyoming</v>
      </c>
      <c r="JC40" s="160"/>
      <c r="JD40" s="159" t="str">
        <f t="shared" si="474"/>
        <v>Newcastle, Wyoming, Wyoming</v>
      </c>
      <c r="JE40" s="160"/>
      <c r="JF40" s="159" t="str">
        <f t="shared" si="475"/>
        <v>Evanston, Wyoming, Wyoming</v>
      </c>
      <c r="JG40" s="160"/>
    </row>
    <row r="41" spans="1:267" x14ac:dyDescent="0.35">
      <c r="A41" s="155">
        <v>40</v>
      </c>
      <c r="B41" s="152" t="s">
        <v>2189</v>
      </c>
      <c r="C41" s="110" t="s">
        <v>2010</v>
      </c>
      <c r="D41" s="159" t="str">
        <f t="shared" si="344"/>
        <v>New York, New York</v>
      </c>
      <c r="E41" s="160" t="s">
        <v>2283</v>
      </c>
      <c r="F41" s="159" t="str">
        <f t="shared" si="345"/>
        <v>Los Angeles, California</v>
      </c>
      <c r="G41" s="160" t="s">
        <v>2381</v>
      </c>
      <c r="H41" s="159" t="str">
        <f t="shared" si="346"/>
        <v>Chicago, Illinois</v>
      </c>
      <c r="I41" s="160" t="s">
        <v>2476</v>
      </c>
      <c r="J41" s="159" t="str">
        <f t="shared" si="347"/>
        <v>Houston, Texas</v>
      </c>
      <c r="K41" s="160" t="s">
        <v>2561</v>
      </c>
      <c r="L41" s="159" t="str">
        <f t="shared" si="348"/>
        <v>Phoenix, Arizona</v>
      </c>
      <c r="M41" s="160" t="s">
        <v>2649</v>
      </c>
      <c r="N41" s="159" t="str">
        <f t="shared" si="349"/>
        <v>Philadelphia, Pennsylvania</v>
      </c>
      <c r="O41" s="160" t="s">
        <v>2757</v>
      </c>
      <c r="P41" s="159" t="str">
        <f t="shared" si="350"/>
        <v>San Antonio, Texas</v>
      </c>
      <c r="Q41" s="160" t="s">
        <v>2848</v>
      </c>
      <c r="R41" s="159" t="str">
        <f t="shared" si="351"/>
        <v>San Diego, California</v>
      </c>
      <c r="S41" s="160" t="s">
        <v>2929</v>
      </c>
      <c r="T41" s="159" t="str">
        <f t="shared" si="352"/>
        <v>Dallas, Texas</v>
      </c>
      <c r="U41" s="160" t="s">
        <v>2260</v>
      </c>
      <c r="V41" s="159" t="str">
        <f t="shared" si="353"/>
        <v>San Jose, California</v>
      </c>
      <c r="W41" s="160"/>
      <c r="X41" s="159" t="str">
        <f t="shared" si="354"/>
        <v>Austin, Texas</v>
      </c>
      <c r="Y41" s="160"/>
      <c r="Z41" s="159" t="str">
        <f t="shared" si="355"/>
        <v>Jacksonville, Florida</v>
      </c>
      <c r="AA41" s="160"/>
      <c r="AB41" s="159" t="str">
        <f t="shared" si="356"/>
        <v>Fort Worth, Texas</v>
      </c>
      <c r="AC41" s="160"/>
      <c r="AD41" s="159" t="str">
        <f t="shared" si="357"/>
        <v>Columbus, Ohio</v>
      </c>
      <c r="AE41" s="160"/>
      <c r="AF41" s="159" t="str">
        <f t="shared" si="358"/>
        <v>Charlotte, North Carolina</v>
      </c>
      <c r="AG41" s="160"/>
      <c r="AH41" s="159" t="str">
        <f t="shared" si="359"/>
        <v>San Francisco, California</v>
      </c>
      <c r="AI41" s="160"/>
      <c r="AJ41" s="159" t="str">
        <f t="shared" si="360"/>
        <v>Indianapolis, Indiana</v>
      </c>
      <c r="AK41" s="160"/>
      <c r="AL41" s="159" t="str">
        <f t="shared" si="361"/>
        <v>Seattle, Washington</v>
      </c>
      <c r="AM41" s="160"/>
      <c r="AN41" s="159" t="str">
        <f t="shared" si="362"/>
        <v>Denver, Colorado</v>
      </c>
      <c r="AO41" s="160"/>
      <c r="AP41" s="159" t="str">
        <f t="shared" si="363"/>
        <v>Washington, D.C., Washington, D.C.</v>
      </c>
      <c r="AQ41" s="160"/>
      <c r="AR41" s="159" t="str">
        <f t="shared" si="364"/>
        <v>Boston, Massachusetts</v>
      </c>
      <c r="AS41" s="160"/>
      <c r="AT41" s="159" t="str">
        <f t="shared" si="365"/>
        <v>El Paso, Texas</v>
      </c>
      <c r="AU41" s="160"/>
      <c r="AV41" s="159" t="str">
        <f t="shared" si="366"/>
        <v>Nashville, Tennessee</v>
      </c>
      <c r="AW41" s="160"/>
      <c r="AX41" s="159" t="str">
        <f t="shared" si="367"/>
        <v>Detroit, Michigan</v>
      </c>
      <c r="AY41" s="160"/>
      <c r="AZ41" s="159" t="str">
        <f t="shared" si="368"/>
        <v>Oklahoma City, Oklahoma</v>
      </c>
      <c r="BA41" s="160"/>
      <c r="BB41" s="159" t="str">
        <f t="shared" si="369"/>
        <v>Portland, Oregon</v>
      </c>
      <c r="BC41" s="160"/>
      <c r="BD41" s="159" t="str">
        <f t="shared" si="370"/>
        <v>Las Vegas, Nevada</v>
      </c>
      <c r="BE41" s="160"/>
      <c r="BF41" s="159" t="str">
        <f t="shared" si="371"/>
        <v>Memphis, Tennessee</v>
      </c>
      <c r="BG41" s="160"/>
      <c r="BH41" s="159" t="e">
        <f t="shared" si="372"/>
        <v>#N/A</v>
      </c>
      <c r="BI41" s="160"/>
      <c r="BJ41" s="159" t="str">
        <f t="shared" si="373"/>
        <v>Baltimore, Maryland</v>
      </c>
      <c r="BK41" s="160"/>
      <c r="BL41" s="159" t="str">
        <f t="shared" si="374"/>
        <v>Milwaukee, Wisconsin</v>
      </c>
      <c r="BM41" s="160"/>
      <c r="BN41" s="159" t="str">
        <f t="shared" si="375"/>
        <v>Albuquerque, New Mexico</v>
      </c>
      <c r="BO41" s="160"/>
      <c r="BP41" s="159" t="str">
        <f t="shared" si="376"/>
        <v>Tucson, Arizona</v>
      </c>
      <c r="BQ41" s="160"/>
      <c r="BR41" s="159" t="str">
        <f t="shared" si="377"/>
        <v>Fresno, California</v>
      </c>
      <c r="BS41" s="160"/>
      <c r="BT41" s="159" t="str">
        <f t="shared" si="378"/>
        <v>Mesa, Arizona</v>
      </c>
      <c r="BU41" s="160"/>
      <c r="BV41" s="159" t="str">
        <f t="shared" si="379"/>
        <v>Sacramento, California</v>
      </c>
      <c r="BW41" s="160"/>
      <c r="BX41" s="159" t="str">
        <f t="shared" si="380"/>
        <v>Atlanta, Georgia</v>
      </c>
      <c r="BY41" s="160"/>
      <c r="BZ41" s="159" t="str">
        <f t="shared" si="381"/>
        <v>Kansas City, Missouri</v>
      </c>
      <c r="CA41" s="160"/>
      <c r="CB41" s="159" t="str">
        <f t="shared" si="382"/>
        <v>Colorado Springs, Colorado</v>
      </c>
      <c r="CC41" s="160"/>
      <c r="CD41" s="159" t="str">
        <f t="shared" si="383"/>
        <v>Omaha, Nebraska</v>
      </c>
      <c r="CE41" s="160"/>
      <c r="CF41" s="159" t="str">
        <f t="shared" si="384"/>
        <v>Raleigh, North Carolina</v>
      </c>
      <c r="CG41" s="160"/>
      <c r="CH41" s="159" t="str">
        <f t="shared" si="385"/>
        <v>Miami, Florida</v>
      </c>
      <c r="CI41" s="160"/>
      <c r="CJ41" s="159" t="str">
        <f t="shared" si="386"/>
        <v>Long Beach, California</v>
      </c>
      <c r="CK41" s="160"/>
      <c r="CL41" s="159" t="str">
        <f t="shared" si="387"/>
        <v>Virginia Beach, Virginia</v>
      </c>
      <c r="CM41" s="160"/>
      <c r="CN41" s="159" t="str">
        <f t="shared" si="388"/>
        <v>Oakland, California</v>
      </c>
      <c r="CO41" s="160"/>
      <c r="CP41" s="159" t="str">
        <f t="shared" si="389"/>
        <v>Minneapolis, Minnesota</v>
      </c>
      <c r="CQ41" s="160"/>
      <c r="CR41" s="159" t="str">
        <f t="shared" si="390"/>
        <v>Tulsa, Oklahoma</v>
      </c>
      <c r="CS41" s="160"/>
      <c r="CT41" s="159" t="str">
        <f t="shared" si="391"/>
        <v>Tampa, Florida</v>
      </c>
      <c r="CU41" s="160"/>
      <c r="CV41" s="159" t="str">
        <f t="shared" si="392"/>
        <v>Arlington, Texas</v>
      </c>
      <c r="CW41" s="160"/>
      <c r="CX41" s="159" t="str">
        <f t="shared" si="393"/>
        <v>New Orleans, Louisiana</v>
      </c>
      <c r="CY41" s="160"/>
      <c r="CZ41" s="159" t="str">
        <f t="shared" si="394"/>
        <v>Wichita, Kansas</v>
      </c>
      <c r="DA41" s="160"/>
      <c r="DB41" s="159" t="str">
        <f t="shared" si="395"/>
        <v>Bakersfield, California</v>
      </c>
      <c r="DC41" s="160"/>
      <c r="DD41" s="159" t="str">
        <f t="shared" si="396"/>
        <v>Cleveland, Ohio</v>
      </c>
      <c r="DE41" s="160"/>
      <c r="DF41" s="159" t="str">
        <f t="shared" si="397"/>
        <v>Aurora, Colorado</v>
      </c>
      <c r="DG41" s="160"/>
      <c r="DH41" s="159" t="str">
        <f t="shared" si="398"/>
        <v>Anaheim, California</v>
      </c>
      <c r="DI41" s="160"/>
      <c r="DJ41" s="159" t="str">
        <f t="shared" si="399"/>
        <v>Honolulu, Hawaii</v>
      </c>
      <c r="DK41" s="160"/>
      <c r="DL41" s="159" t="str">
        <f t="shared" si="400"/>
        <v>Santa Ana, California</v>
      </c>
      <c r="DM41" s="160"/>
      <c r="DN41" s="159" t="str">
        <f t="shared" si="401"/>
        <v>Riverside, California</v>
      </c>
      <c r="DO41" s="160"/>
      <c r="DP41" s="159" t="str">
        <f t="shared" si="402"/>
        <v>Corpus Christi, Texas</v>
      </c>
      <c r="DQ41" s="160"/>
      <c r="DR41" s="159" t="str">
        <f t="shared" si="403"/>
        <v>Lexington, Kentucky</v>
      </c>
      <c r="DS41" s="160"/>
      <c r="DT41" s="159" t="str">
        <f t="shared" si="404"/>
        <v>Henderson, Nevada</v>
      </c>
      <c r="DU41" s="160"/>
      <c r="DV41" s="159" t="str">
        <f t="shared" si="405"/>
        <v>Stockton, California</v>
      </c>
      <c r="DW41" s="160"/>
      <c r="DX41" s="159" t="str">
        <f t="shared" si="406"/>
        <v>Saint Paul, Minnesota</v>
      </c>
      <c r="DY41" s="160"/>
      <c r="DZ41" s="159" t="str">
        <f t="shared" si="407"/>
        <v>Cincinnati, Ohio</v>
      </c>
      <c r="EA41" s="160"/>
      <c r="EB41" s="159" t="str">
        <f t="shared" si="408"/>
        <v>St. Louis, Missouri</v>
      </c>
      <c r="EC41" s="160"/>
      <c r="ED41" s="159" t="str">
        <f t="shared" si="409"/>
        <v>Pittsburgh, Pennsylvania</v>
      </c>
      <c r="EE41" s="160"/>
      <c r="EF41" s="159" t="str">
        <f t="shared" si="410"/>
        <v>Linden, New Jersey, New Jersey</v>
      </c>
      <c r="EG41" s="160"/>
      <c r="EH41" s="159" t="str">
        <f t="shared" si="411"/>
        <v>Paulsboro, New Jersey, New Jersey</v>
      </c>
      <c r="EI41" s="160"/>
      <c r="EJ41" s="159" t="str">
        <f t="shared" si="412"/>
        <v>Artesia, New Mexico, New Mexico</v>
      </c>
      <c r="EK41" s="160"/>
      <c r="EL41" s="159" t="str">
        <f t="shared" si="413"/>
        <v>Continental Divide, New Mexico, New Mexico</v>
      </c>
      <c r="EM41" s="160"/>
      <c r="EN41" s="159" t="str">
        <f t="shared" si="414"/>
        <v>Mandan, North Dakota, North Dakota</v>
      </c>
      <c r="EO41" s="160"/>
      <c r="EP41" s="159" t="str">
        <f t="shared" si="415"/>
        <v>Dickinson, North Dakota, North Dakota</v>
      </c>
      <c r="EQ41" s="160"/>
      <c r="ER41" s="159" t="str">
        <f t="shared" si="416"/>
        <v>Lima, Ohio, Ohio</v>
      </c>
      <c r="ES41" s="160"/>
      <c r="ET41" s="159" t="str">
        <f t="shared" si="417"/>
        <v>Oregon, Ohio, Ohio</v>
      </c>
      <c r="EU41" s="160"/>
      <c r="EV41" s="159" t="str">
        <f t="shared" si="418"/>
        <v>Oregon, Ohio, Ohio</v>
      </c>
      <c r="EW41" s="160"/>
      <c r="EX41" s="159" t="str">
        <f t="shared" si="419"/>
        <v>Canton, Ohio, Ohio</v>
      </c>
      <c r="EY41" s="160"/>
      <c r="EZ41" s="159" t="str">
        <f t="shared" si="420"/>
        <v>Ponca City, Oklahoma, Oklahoma</v>
      </c>
      <c r="FA41" s="160"/>
      <c r="FB41" s="159" t="str">
        <f t="shared" si="421"/>
        <v>Ardmore, Oklahoma, Oklahoma</v>
      </c>
      <c r="FC41" s="160"/>
      <c r="FD41" s="159" t="str">
        <f t="shared" si="422"/>
        <v>Tulsa, Oklahoma, Oklahoma</v>
      </c>
      <c r="FE41" s="160"/>
      <c r="FF41" s="159" t="str">
        <f t="shared" si="423"/>
        <v>Wynnewood, Oklahoma, Oklahoma</v>
      </c>
      <c r="FG41" s="160"/>
      <c r="FH41" s="159" t="str">
        <f t="shared" si="424"/>
        <v>Tulsa, Oklahoma, Oklahoma</v>
      </c>
      <c r="FI41" s="160"/>
      <c r="FJ41" s="159" t="str">
        <f t="shared" si="425"/>
        <v>Philadelphia, Pennsylvania, Pennsylvania</v>
      </c>
      <c r="FK41" s="160"/>
      <c r="FL41" s="159" t="str">
        <f t="shared" si="426"/>
        <v>Marcus Hook, Pennsylvania, Pennsylvania</v>
      </c>
      <c r="FM41" s="160"/>
      <c r="FN41" s="159" t="str">
        <f t="shared" si="427"/>
        <v>Warren, Pennsylvania, Pennsylvania</v>
      </c>
      <c r="FO41" s="160"/>
      <c r="FP41" s="159" t="str">
        <f t="shared" si="428"/>
        <v>Bradford, Pennsylvania, Pennsylvania</v>
      </c>
      <c r="FQ41" s="160"/>
      <c r="FR41" s="159" t="str">
        <f t="shared" si="429"/>
        <v>Memphis, Tennessee, Tennessee</v>
      </c>
      <c r="FS41" s="160"/>
      <c r="FT41" s="159" t="str">
        <f t="shared" si="430"/>
        <v>Port Arthur, Texas, Texas</v>
      </c>
      <c r="FU41" s="160"/>
      <c r="FV41" s="159" t="str">
        <f t="shared" si="431"/>
        <v>Texas City, Texas, Texas</v>
      </c>
      <c r="FW41" s="160"/>
      <c r="FX41" s="159" t="str">
        <f t="shared" si="432"/>
        <v>Baytown, Texas, Texas</v>
      </c>
      <c r="FY41" s="160"/>
      <c r="FZ41" s="159" t="str">
        <f t="shared" si="433"/>
        <v>Beaumont, Texas, Texas</v>
      </c>
      <c r="GA41" s="160"/>
      <c r="GB41" s="159" t="str">
        <f t="shared" si="434"/>
        <v>Port Arthur, Texas, Texas</v>
      </c>
      <c r="GC41" s="160"/>
      <c r="GD41" s="159" t="str">
        <f t="shared" si="435"/>
        <v>Deer Park, Texas, Texas</v>
      </c>
      <c r="GE41" s="160"/>
      <c r="GF41" s="159" t="str">
        <f t="shared" si="436"/>
        <v>Corpus Christi, Texas, Texas</v>
      </c>
      <c r="GG41" s="160"/>
      <c r="GH41" s="159" t="str">
        <f t="shared" si="437"/>
        <v>Corpus Christi, Texas, Texas</v>
      </c>
      <c r="GI41" s="160"/>
      <c r="GJ41" s="159" t="str">
        <f t="shared" si="438"/>
        <v>Sweeny, Texas, Texas</v>
      </c>
      <c r="GK41" s="160"/>
      <c r="GL41" s="159" t="str">
        <f t="shared" si="439"/>
        <v>Houston, Texas, Texas</v>
      </c>
      <c r="GM41" s="160"/>
      <c r="GN41" s="159" t="str">
        <f t="shared" si="440"/>
        <v>Port Arthur, Texas, Texas</v>
      </c>
      <c r="GO41" s="160"/>
      <c r="GP41" s="159" t="str">
        <f t="shared" si="441"/>
        <v>Texas City, Texas, Texas</v>
      </c>
      <c r="GQ41" s="160"/>
      <c r="GR41" s="159" t="str">
        <f t="shared" si="442"/>
        <v>Houston, Texas, Texas</v>
      </c>
      <c r="GS41" s="160"/>
      <c r="GT41" s="159" t="str">
        <f t="shared" si="443"/>
        <v>Sunray, Texas, Texas</v>
      </c>
      <c r="GU41" s="160"/>
      <c r="GV41" s="159" t="str">
        <f t="shared" si="444"/>
        <v>Corpus Christi, Texas, Texas</v>
      </c>
      <c r="GW41" s="160"/>
      <c r="GX41" s="159" t="str">
        <f t="shared" si="445"/>
        <v>Borger, Texas, Texas</v>
      </c>
      <c r="GY41" s="160"/>
      <c r="GZ41" s="159" t="str">
        <f t="shared" si="446"/>
        <v>El Paso, Texas, Texas</v>
      </c>
      <c r="HA41" s="160"/>
      <c r="HB41" s="159" t="str">
        <f t="shared" si="447"/>
        <v>Pasadena, Texas, Texas</v>
      </c>
      <c r="HC41" s="160"/>
      <c r="HD41" s="159" t="str">
        <f t="shared" si="448"/>
        <v>Three Rivers, Texas, Texas</v>
      </c>
      <c r="HE41" s="160"/>
      <c r="HF41" s="159" t="str">
        <f t="shared" si="449"/>
        <v>Galena Park, Texas, Texas</v>
      </c>
      <c r="HG41" s="160"/>
      <c r="HH41" s="159" t="str">
        <f t="shared" si="450"/>
        <v>Tyler, Texas, Texas</v>
      </c>
      <c r="HI41" s="160"/>
      <c r="HJ41" s="159" t="str">
        <f t="shared" si="451"/>
        <v>Corpus Christi, Texas, Texas</v>
      </c>
      <c r="HK41" s="160"/>
      <c r="HL41" s="159" t="str">
        <f t="shared" si="452"/>
        <v>Big Spring, Texas, Texas</v>
      </c>
      <c r="HM41" s="160"/>
      <c r="HN41" s="159" t="str">
        <f t="shared" si="453"/>
        <v>Corpus Christi, Texas, Texas</v>
      </c>
      <c r="HO41" s="160"/>
      <c r="HP41" s="159" t="str">
        <f t="shared" si="454"/>
        <v>Corpus Christi, Texas, Texas</v>
      </c>
      <c r="HQ41" s="160"/>
      <c r="HR41" s="159" t="str">
        <f t="shared" si="455"/>
        <v>Channelview, Texas, Texas</v>
      </c>
      <c r="HS41" s="160"/>
      <c r="HT41" s="159" t="str">
        <f t="shared" si="456"/>
        <v>Houston, Texas, Texas</v>
      </c>
      <c r="HU41" s="160"/>
      <c r="HV41" s="159" t="str">
        <f t="shared" si="457"/>
        <v>San Antonio, Texas, Texas</v>
      </c>
      <c r="HW41" s="160"/>
      <c r="HX41" s="159" t="str">
        <f t="shared" si="458"/>
        <v>Nixon, Texas, Texas</v>
      </c>
      <c r="HY41" s="160"/>
      <c r="HZ41" s="159" t="str">
        <f t="shared" si="459"/>
        <v>Salt Lake City, Utah, Utah</v>
      </c>
      <c r="IA41" s="160"/>
      <c r="IB41" s="159" t="str">
        <f t="shared" si="460"/>
        <v>North Salt Lake, Utah, Utah</v>
      </c>
      <c r="IC41" s="160"/>
      <c r="ID41" s="159" t="str">
        <f t="shared" si="461"/>
        <v>Woods Cross, Utah, Utah</v>
      </c>
      <c r="IE41" s="160"/>
      <c r="IF41" s="159" t="str">
        <f t="shared" si="462"/>
        <v>North Salt Lake, Utah, Utah</v>
      </c>
      <c r="IG41" s="160"/>
      <c r="IH41" s="159" t="str">
        <f t="shared" si="463"/>
        <v>Woods Cross, Utah, Utah</v>
      </c>
      <c r="II41" s="160"/>
      <c r="IJ41" s="159" t="str">
        <f t="shared" si="464"/>
        <v>Blaine, New York, New York</v>
      </c>
      <c r="IK41" s="160"/>
      <c r="IL41" s="159" t="str">
        <f t="shared" si="465"/>
        <v>Anacortes, Washington, Washington</v>
      </c>
      <c r="IM41" s="160"/>
      <c r="IN41" s="159" t="str">
        <f t="shared" si="466"/>
        <v>Anacortes, Washington, Washington</v>
      </c>
      <c r="IO41" s="160"/>
      <c r="IP41" s="159" t="str">
        <f t="shared" si="467"/>
        <v>Ferndale, Washington, Washington</v>
      </c>
      <c r="IQ41" s="160"/>
      <c r="IR41" s="159" t="str">
        <f t="shared" si="468"/>
        <v>Tacoma, Washington, Washington</v>
      </c>
      <c r="IS41" s="160"/>
      <c r="IT41" s="159" t="str">
        <f t="shared" si="469"/>
        <v>Newell, West Virginia, West Virginia</v>
      </c>
      <c r="IU41" s="160"/>
      <c r="IV41" s="159" t="str">
        <f t="shared" si="470"/>
        <v>Superior, Wisconsin, Wisconsin</v>
      </c>
      <c r="IW41" s="160"/>
      <c r="IX41" s="159" t="str">
        <f t="shared" si="471"/>
        <v>Sinclair, Wyoming, Wyoming</v>
      </c>
      <c r="IY41" s="160"/>
      <c r="IZ41" s="159" t="str">
        <f t="shared" si="472"/>
        <v>Cheyenne, Wyoming, Wyoming</v>
      </c>
      <c r="JA41" s="160"/>
      <c r="JB41" s="159" t="str">
        <f t="shared" si="473"/>
        <v>Casper, Wyoming, Wyoming</v>
      </c>
      <c r="JC41" s="160"/>
      <c r="JD41" s="159" t="str">
        <f t="shared" si="474"/>
        <v>Newcastle, Wyoming, Wyoming</v>
      </c>
      <c r="JE41" s="160"/>
      <c r="JF41" s="159" t="str">
        <f t="shared" si="475"/>
        <v>Evanston, Wyoming, Wyoming</v>
      </c>
      <c r="JG41" s="160"/>
    </row>
    <row r="42" spans="1:267" x14ac:dyDescent="0.35">
      <c r="A42" s="155">
        <v>41</v>
      </c>
      <c r="B42" s="152" t="s">
        <v>2190</v>
      </c>
      <c r="C42" s="110" t="s">
        <v>2011</v>
      </c>
      <c r="D42" s="159" t="str">
        <f t="shared" si="344"/>
        <v>New York, New York</v>
      </c>
      <c r="E42" s="160" t="s">
        <v>2284</v>
      </c>
      <c r="F42" s="159" t="str">
        <f t="shared" si="345"/>
        <v>Los Angeles, California</v>
      </c>
      <c r="G42" s="160" t="s">
        <v>2382</v>
      </c>
      <c r="H42" s="159" t="str">
        <f t="shared" si="346"/>
        <v>Chicago, Illinois</v>
      </c>
      <c r="I42" s="160" t="s">
        <v>2477</v>
      </c>
      <c r="J42" s="159" t="str">
        <f t="shared" si="347"/>
        <v>Houston, Texas</v>
      </c>
      <c r="K42" s="160" t="s">
        <v>2562</v>
      </c>
      <c r="L42" s="159" t="str">
        <f t="shared" si="348"/>
        <v>Phoenix, Arizona</v>
      </c>
      <c r="M42" s="160" t="s">
        <v>2650</v>
      </c>
      <c r="N42" s="159" t="str">
        <f t="shared" si="349"/>
        <v>Philadelphia, Pennsylvania</v>
      </c>
      <c r="O42" s="160" t="s">
        <v>2758</v>
      </c>
      <c r="P42" s="159" t="str">
        <f t="shared" si="350"/>
        <v>San Antonio, Texas</v>
      </c>
      <c r="Q42" s="160" t="s">
        <v>2849</v>
      </c>
      <c r="R42" s="159" t="str">
        <f t="shared" si="351"/>
        <v>San Diego, California</v>
      </c>
      <c r="S42" s="160" t="s">
        <v>2930</v>
      </c>
      <c r="T42" s="159" t="str">
        <f t="shared" si="352"/>
        <v>Dallas, Texas</v>
      </c>
      <c r="U42" s="160" t="s">
        <v>2260</v>
      </c>
      <c r="V42" s="159" t="str">
        <f t="shared" si="353"/>
        <v>San Jose, California</v>
      </c>
      <c r="W42" s="160"/>
      <c r="X42" s="159" t="str">
        <f t="shared" si="354"/>
        <v>Austin, Texas</v>
      </c>
      <c r="Y42" s="160"/>
      <c r="Z42" s="159" t="str">
        <f t="shared" si="355"/>
        <v>Jacksonville, Florida</v>
      </c>
      <c r="AA42" s="160"/>
      <c r="AB42" s="159" t="str">
        <f t="shared" si="356"/>
        <v>Fort Worth, Texas</v>
      </c>
      <c r="AC42" s="160"/>
      <c r="AD42" s="159" t="str">
        <f t="shared" si="357"/>
        <v>Columbus, Ohio</v>
      </c>
      <c r="AE42" s="160"/>
      <c r="AF42" s="159" t="str">
        <f t="shared" si="358"/>
        <v>Charlotte, North Carolina</v>
      </c>
      <c r="AG42" s="160"/>
      <c r="AH42" s="159" t="str">
        <f t="shared" si="359"/>
        <v>San Francisco, California</v>
      </c>
      <c r="AI42" s="160"/>
      <c r="AJ42" s="159" t="str">
        <f t="shared" si="360"/>
        <v>Indianapolis, Indiana</v>
      </c>
      <c r="AK42" s="160"/>
      <c r="AL42" s="159" t="str">
        <f t="shared" si="361"/>
        <v>Seattle, Washington</v>
      </c>
      <c r="AM42" s="160"/>
      <c r="AN42" s="159" t="str">
        <f t="shared" si="362"/>
        <v>Denver, Colorado</v>
      </c>
      <c r="AO42" s="160"/>
      <c r="AP42" s="159" t="str">
        <f t="shared" si="363"/>
        <v>Washington, D.C., Washington, D.C.</v>
      </c>
      <c r="AQ42" s="160"/>
      <c r="AR42" s="159" t="str">
        <f t="shared" si="364"/>
        <v>Boston, Massachusetts</v>
      </c>
      <c r="AS42" s="160"/>
      <c r="AT42" s="159" t="str">
        <f t="shared" si="365"/>
        <v>El Paso, Texas</v>
      </c>
      <c r="AU42" s="160"/>
      <c r="AV42" s="159" t="str">
        <f t="shared" si="366"/>
        <v>Nashville, Tennessee</v>
      </c>
      <c r="AW42" s="160"/>
      <c r="AX42" s="159" t="str">
        <f t="shared" si="367"/>
        <v>Detroit, Michigan</v>
      </c>
      <c r="AY42" s="160"/>
      <c r="AZ42" s="159" t="str">
        <f t="shared" si="368"/>
        <v>Oklahoma City, Oklahoma</v>
      </c>
      <c r="BA42" s="160"/>
      <c r="BB42" s="159" t="str">
        <f t="shared" si="369"/>
        <v>Portland, Oregon</v>
      </c>
      <c r="BC42" s="160"/>
      <c r="BD42" s="159" t="str">
        <f t="shared" si="370"/>
        <v>Las Vegas, Nevada</v>
      </c>
      <c r="BE42" s="160"/>
      <c r="BF42" s="159" t="str">
        <f t="shared" si="371"/>
        <v>Memphis, Tennessee</v>
      </c>
      <c r="BG42" s="160"/>
      <c r="BH42" s="159" t="e">
        <f t="shared" si="372"/>
        <v>#N/A</v>
      </c>
      <c r="BI42" s="160"/>
      <c r="BJ42" s="159" t="str">
        <f t="shared" si="373"/>
        <v>Baltimore, Maryland</v>
      </c>
      <c r="BK42" s="160"/>
      <c r="BL42" s="159" t="str">
        <f t="shared" si="374"/>
        <v>Milwaukee, Wisconsin</v>
      </c>
      <c r="BM42" s="160"/>
      <c r="BN42" s="159" t="str">
        <f t="shared" si="375"/>
        <v>Albuquerque, New Mexico</v>
      </c>
      <c r="BO42" s="160"/>
      <c r="BP42" s="159" t="str">
        <f t="shared" si="376"/>
        <v>Tucson, Arizona</v>
      </c>
      <c r="BQ42" s="160"/>
      <c r="BR42" s="159" t="str">
        <f t="shared" si="377"/>
        <v>Fresno, California</v>
      </c>
      <c r="BS42" s="160"/>
      <c r="BT42" s="159" t="str">
        <f t="shared" si="378"/>
        <v>Mesa, Arizona</v>
      </c>
      <c r="BU42" s="160"/>
      <c r="BV42" s="159" t="str">
        <f t="shared" si="379"/>
        <v>Sacramento, California</v>
      </c>
      <c r="BW42" s="160"/>
      <c r="BX42" s="159" t="str">
        <f t="shared" si="380"/>
        <v>Atlanta, Georgia</v>
      </c>
      <c r="BY42" s="160"/>
      <c r="BZ42" s="159" t="str">
        <f t="shared" si="381"/>
        <v>Kansas City, Missouri</v>
      </c>
      <c r="CA42" s="160"/>
      <c r="CB42" s="159" t="str">
        <f t="shared" si="382"/>
        <v>Colorado Springs, Colorado</v>
      </c>
      <c r="CC42" s="160"/>
      <c r="CD42" s="159" t="str">
        <f t="shared" si="383"/>
        <v>Omaha, Nebraska</v>
      </c>
      <c r="CE42" s="160"/>
      <c r="CF42" s="159" t="str">
        <f t="shared" si="384"/>
        <v>Raleigh, North Carolina</v>
      </c>
      <c r="CG42" s="160"/>
      <c r="CH42" s="159" t="str">
        <f t="shared" si="385"/>
        <v>Miami, Florida</v>
      </c>
      <c r="CI42" s="160"/>
      <c r="CJ42" s="159" t="str">
        <f t="shared" si="386"/>
        <v>Long Beach, California</v>
      </c>
      <c r="CK42" s="160"/>
      <c r="CL42" s="159" t="str">
        <f t="shared" si="387"/>
        <v>Virginia Beach, Virginia</v>
      </c>
      <c r="CM42" s="160"/>
      <c r="CN42" s="159" t="str">
        <f t="shared" si="388"/>
        <v>Oakland, California</v>
      </c>
      <c r="CO42" s="160"/>
      <c r="CP42" s="159" t="str">
        <f t="shared" si="389"/>
        <v>Minneapolis, Minnesota</v>
      </c>
      <c r="CQ42" s="160"/>
      <c r="CR42" s="159" t="str">
        <f t="shared" si="390"/>
        <v>Tulsa, Oklahoma</v>
      </c>
      <c r="CS42" s="160"/>
      <c r="CT42" s="159" t="str">
        <f t="shared" si="391"/>
        <v>Tampa, Florida</v>
      </c>
      <c r="CU42" s="160"/>
      <c r="CV42" s="159" t="str">
        <f t="shared" si="392"/>
        <v>Arlington, Texas</v>
      </c>
      <c r="CW42" s="160"/>
      <c r="CX42" s="159" t="str">
        <f t="shared" si="393"/>
        <v>New Orleans, Louisiana</v>
      </c>
      <c r="CY42" s="160"/>
      <c r="CZ42" s="159" t="str">
        <f t="shared" si="394"/>
        <v>Wichita, Kansas</v>
      </c>
      <c r="DA42" s="160"/>
      <c r="DB42" s="159" t="str">
        <f t="shared" si="395"/>
        <v>Bakersfield, California</v>
      </c>
      <c r="DC42" s="160"/>
      <c r="DD42" s="159" t="str">
        <f t="shared" si="396"/>
        <v>Cleveland, Ohio</v>
      </c>
      <c r="DE42" s="160"/>
      <c r="DF42" s="159" t="str">
        <f t="shared" si="397"/>
        <v>Aurora, Colorado</v>
      </c>
      <c r="DG42" s="160"/>
      <c r="DH42" s="159" t="str">
        <f t="shared" si="398"/>
        <v>Anaheim, California</v>
      </c>
      <c r="DI42" s="160"/>
      <c r="DJ42" s="159" t="str">
        <f t="shared" si="399"/>
        <v>Honolulu, Hawaii</v>
      </c>
      <c r="DK42" s="160"/>
      <c r="DL42" s="159" t="str">
        <f t="shared" si="400"/>
        <v>Santa Ana, California</v>
      </c>
      <c r="DM42" s="160"/>
      <c r="DN42" s="159" t="str">
        <f t="shared" si="401"/>
        <v>Riverside, California</v>
      </c>
      <c r="DO42" s="160"/>
      <c r="DP42" s="159" t="str">
        <f t="shared" si="402"/>
        <v>Corpus Christi, Texas</v>
      </c>
      <c r="DQ42" s="160"/>
      <c r="DR42" s="159" t="str">
        <f t="shared" si="403"/>
        <v>Lexington, Kentucky</v>
      </c>
      <c r="DS42" s="160"/>
      <c r="DT42" s="159" t="str">
        <f t="shared" si="404"/>
        <v>Henderson, Nevada</v>
      </c>
      <c r="DU42" s="160"/>
      <c r="DV42" s="159" t="str">
        <f t="shared" si="405"/>
        <v>Stockton, California</v>
      </c>
      <c r="DW42" s="160"/>
      <c r="DX42" s="159" t="str">
        <f t="shared" si="406"/>
        <v>Saint Paul, Minnesota</v>
      </c>
      <c r="DY42" s="160"/>
      <c r="DZ42" s="159" t="str">
        <f t="shared" si="407"/>
        <v>Cincinnati, Ohio</v>
      </c>
      <c r="EA42" s="160"/>
      <c r="EB42" s="159" t="str">
        <f t="shared" si="408"/>
        <v>St. Louis, Missouri</v>
      </c>
      <c r="EC42" s="160"/>
      <c r="ED42" s="159" t="str">
        <f t="shared" si="409"/>
        <v>Pittsburgh, Pennsylvania</v>
      </c>
      <c r="EE42" s="160"/>
      <c r="EF42" s="159" t="str">
        <f t="shared" si="410"/>
        <v>Linden, New Jersey, New Jersey</v>
      </c>
      <c r="EG42" s="160"/>
      <c r="EH42" s="159" t="str">
        <f t="shared" si="411"/>
        <v>Paulsboro, New Jersey, New Jersey</v>
      </c>
      <c r="EI42" s="160"/>
      <c r="EJ42" s="159" t="str">
        <f t="shared" si="412"/>
        <v>Artesia, New Mexico, New Mexico</v>
      </c>
      <c r="EK42" s="160"/>
      <c r="EL42" s="159" t="str">
        <f t="shared" si="413"/>
        <v>Continental Divide, New Mexico, New Mexico</v>
      </c>
      <c r="EM42" s="160"/>
      <c r="EN42" s="159" t="str">
        <f t="shared" si="414"/>
        <v>Mandan, North Dakota, North Dakota</v>
      </c>
      <c r="EO42" s="160"/>
      <c r="EP42" s="159" t="str">
        <f t="shared" si="415"/>
        <v>Dickinson, North Dakota, North Dakota</v>
      </c>
      <c r="EQ42" s="160"/>
      <c r="ER42" s="159" t="str">
        <f t="shared" si="416"/>
        <v>Lima, Ohio, Ohio</v>
      </c>
      <c r="ES42" s="160"/>
      <c r="ET42" s="159" t="str">
        <f t="shared" si="417"/>
        <v>Oregon, Ohio, Ohio</v>
      </c>
      <c r="EU42" s="160"/>
      <c r="EV42" s="159" t="str">
        <f t="shared" si="418"/>
        <v>Oregon, Ohio, Ohio</v>
      </c>
      <c r="EW42" s="160"/>
      <c r="EX42" s="159" t="str">
        <f t="shared" si="419"/>
        <v>Canton, Ohio, Ohio</v>
      </c>
      <c r="EY42" s="160"/>
      <c r="EZ42" s="159" t="str">
        <f t="shared" si="420"/>
        <v>Ponca City, Oklahoma, Oklahoma</v>
      </c>
      <c r="FA42" s="160"/>
      <c r="FB42" s="159" t="str">
        <f t="shared" si="421"/>
        <v>Ardmore, Oklahoma, Oklahoma</v>
      </c>
      <c r="FC42" s="160"/>
      <c r="FD42" s="159" t="str">
        <f t="shared" si="422"/>
        <v>Tulsa, Oklahoma, Oklahoma</v>
      </c>
      <c r="FE42" s="160"/>
      <c r="FF42" s="159" t="str">
        <f t="shared" si="423"/>
        <v>Wynnewood, Oklahoma, Oklahoma</v>
      </c>
      <c r="FG42" s="160"/>
      <c r="FH42" s="159" t="str">
        <f t="shared" si="424"/>
        <v>Tulsa, Oklahoma, Oklahoma</v>
      </c>
      <c r="FI42" s="160"/>
      <c r="FJ42" s="159" t="str">
        <f t="shared" si="425"/>
        <v>Philadelphia, Pennsylvania, Pennsylvania</v>
      </c>
      <c r="FK42" s="160"/>
      <c r="FL42" s="159" t="str">
        <f t="shared" si="426"/>
        <v>Marcus Hook, Pennsylvania, Pennsylvania</v>
      </c>
      <c r="FM42" s="160"/>
      <c r="FN42" s="159" t="str">
        <f t="shared" si="427"/>
        <v>Warren, Pennsylvania, Pennsylvania</v>
      </c>
      <c r="FO42" s="160"/>
      <c r="FP42" s="159" t="str">
        <f t="shared" si="428"/>
        <v>Bradford, Pennsylvania, Pennsylvania</v>
      </c>
      <c r="FQ42" s="160"/>
      <c r="FR42" s="159" t="str">
        <f t="shared" si="429"/>
        <v>Memphis, Tennessee, Tennessee</v>
      </c>
      <c r="FS42" s="160"/>
      <c r="FT42" s="159" t="str">
        <f t="shared" si="430"/>
        <v>Port Arthur, Texas, Texas</v>
      </c>
      <c r="FU42" s="160"/>
      <c r="FV42" s="159" t="str">
        <f t="shared" si="431"/>
        <v>Texas City, Texas, Texas</v>
      </c>
      <c r="FW42" s="160"/>
      <c r="FX42" s="159" t="str">
        <f t="shared" si="432"/>
        <v>Baytown, Texas, Texas</v>
      </c>
      <c r="FY42" s="160"/>
      <c r="FZ42" s="159" t="str">
        <f t="shared" si="433"/>
        <v>Beaumont, Texas, Texas</v>
      </c>
      <c r="GA42" s="160"/>
      <c r="GB42" s="159" t="str">
        <f t="shared" si="434"/>
        <v>Port Arthur, Texas, Texas</v>
      </c>
      <c r="GC42" s="160"/>
      <c r="GD42" s="159" t="str">
        <f t="shared" si="435"/>
        <v>Deer Park, Texas, Texas</v>
      </c>
      <c r="GE42" s="160"/>
      <c r="GF42" s="159" t="str">
        <f t="shared" si="436"/>
        <v>Corpus Christi, Texas, Texas</v>
      </c>
      <c r="GG42" s="160"/>
      <c r="GH42" s="159" t="str">
        <f t="shared" si="437"/>
        <v>Corpus Christi, Texas, Texas</v>
      </c>
      <c r="GI42" s="160"/>
      <c r="GJ42" s="159" t="str">
        <f t="shared" si="438"/>
        <v>Sweeny, Texas, Texas</v>
      </c>
      <c r="GK42" s="160"/>
      <c r="GL42" s="159" t="str">
        <f t="shared" si="439"/>
        <v>Houston, Texas, Texas</v>
      </c>
      <c r="GM42" s="160"/>
      <c r="GN42" s="159" t="str">
        <f t="shared" si="440"/>
        <v>Port Arthur, Texas, Texas</v>
      </c>
      <c r="GO42" s="160"/>
      <c r="GP42" s="159" t="str">
        <f t="shared" si="441"/>
        <v>Texas City, Texas, Texas</v>
      </c>
      <c r="GQ42" s="160"/>
      <c r="GR42" s="159" t="str">
        <f t="shared" si="442"/>
        <v>Houston, Texas, Texas</v>
      </c>
      <c r="GS42" s="160"/>
      <c r="GT42" s="159" t="str">
        <f t="shared" si="443"/>
        <v>Sunray, Texas, Texas</v>
      </c>
      <c r="GU42" s="160"/>
      <c r="GV42" s="159" t="str">
        <f t="shared" si="444"/>
        <v>Corpus Christi, Texas, Texas</v>
      </c>
      <c r="GW42" s="160"/>
      <c r="GX42" s="159" t="str">
        <f t="shared" si="445"/>
        <v>Borger, Texas, Texas</v>
      </c>
      <c r="GY42" s="160"/>
      <c r="GZ42" s="159" t="str">
        <f t="shared" si="446"/>
        <v>El Paso, Texas, Texas</v>
      </c>
      <c r="HA42" s="160"/>
      <c r="HB42" s="159" t="str">
        <f t="shared" si="447"/>
        <v>Pasadena, Texas, Texas</v>
      </c>
      <c r="HC42" s="160"/>
      <c r="HD42" s="159" t="str">
        <f t="shared" si="448"/>
        <v>Three Rivers, Texas, Texas</v>
      </c>
      <c r="HE42" s="160"/>
      <c r="HF42" s="159" t="str">
        <f t="shared" si="449"/>
        <v>Galena Park, Texas, Texas</v>
      </c>
      <c r="HG42" s="160"/>
      <c r="HH42" s="159" t="str">
        <f t="shared" si="450"/>
        <v>Tyler, Texas, Texas</v>
      </c>
      <c r="HI42" s="160"/>
      <c r="HJ42" s="159" t="str">
        <f t="shared" si="451"/>
        <v>Corpus Christi, Texas, Texas</v>
      </c>
      <c r="HK42" s="160"/>
      <c r="HL42" s="159" t="str">
        <f t="shared" si="452"/>
        <v>Big Spring, Texas, Texas</v>
      </c>
      <c r="HM42" s="160"/>
      <c r="HN42" s="159" t="str">
        <f t="shared" si="453"/>
        <v>Corpus Christi, Texas, Texas</v>
      </c>
      <c r="HO42" s="160"/>
      <c r="HP42" s="159" t="str">
        <f t="shared" si="454"/>
        <v>Corpus Christi, Texas, Texas</v>
      </c>
      <c r="HQ42" s="160"/>
      <c r="HR42" s="159" t="str">
        <f t="shared" si="455"/>
        <v>Channelview, Texas, Texas</v>
      </c>
      <c r="HS42" s="160"/>
      <c r="HT42" s="159" t="str">
        <f t="shared" si="456"/>
        <v>Houston, Texas, Texas</v>
      </c>
      <c r="HU42" s="160"/>
      <c r="HV42" s="159" t="str">
        <f t="shared" si="457"/>
        <v>San Antonio, Texas, Texas</v>
      </c>
      <c r="HW42" s="160"/>
      <c r="HX42" s="159" t="str">
        <f t="shared" si="458"/>
        <v>Nixon, Texas, Texas</v>
      </c>
      <c r="HY42" s="160"/>
      <c r="HZ42" s="159" t="str">
        <f t="shared" si="459"/>
        <v>Salt Lake City, Utah, Utah</v>
      </c>
      <c r="IA42" s="160"/>
      <c r="IB42" s="159" t="str">
        <f t="shared" si="460"/>
        <v>North Salt Lake, Utah, Utah</v>
      </c>
      <c r="IC42" s="160"/>
      <c r="ID42" s="159" t="str">
        <f t="shared" si="461"/>
        <v>Woods Cross, Utah, Utah</v>
      </c>
      <c r="IE42" s="160"/>
      <c r="IF42" s="159" t="str">
        <f t="shared" si="462"/>
        <v>North Salt Lake, Utah, Utah</v>
      </c>
      <c r="IG42" s="160"/>
      <c r="IH42" s="159" t="str">
        <f t="shared" si="463"/>
        <v>Woods Cross, Utah, Utah</v>
      </c>
      <c r="II42" s="160"/>
      <c r="IJ42" s="159" t="str">
        <f t="shared" si="464"/>
        <v>Blaine, New York, New York</v>
      </c>
      <c r="IK42" s="160"/>
      <c r="IL42" s="159" t="str">
        <f t="shared" si="465"/>
        <v>Anacortes, Washington, Washington</v>
      </c>
      <c r="IM42" s="160"/>
      <c r="IN42" s="159" t="str">
        <f t="shared" si="466"/>
        <v>Anacortes, Washington, Washington</v>
      </c>
      <c r="IO42" s="160"/>
      <c r="IP42" s="159" t="str">
        <f t="shared" si="467"/>
        <v>Ferndale, Washington, Washington</v>
      </c>
      <c r="IQ42" s="160"/>
      <c r="IR42" s="159" t="str">
        <f t="shared" si="468"/>
        <v>Tacoma, Washington, Washington</v>
      </c>
      <c r="IS42" s="160"/>
      <c r="IT42" s="159" t="str">
        <f t="shared" si="469"/>
        <v>Newell, West Virginia, West Virginia</v>
      </c>
      <c r="IU42" s="160"/>
      <c r="IV42" s="159" t="str">
        <f t="shared" si="470"/>
        <v>Superior, Wisconsin, Wisconsin</v>
      </c>
      <c r="IW42" s="160"/>
      <c r="IX42" s="159" t="str">
        <f t="shared" si="471"/>
        <v>Sinclair, Wyoming, Wyoming</v>
      </c>
      <c r="IY42" s="160"/>
      <c r="IZ42" s="159" t="str">
        <f t="shared" si="472"/>
        <v>Cheyenne, Wyoming, Wyoming</v>
      </c>
      <c r="JA42" s="160"/>
      <c r="JB42" s="159" t="str">
        <f t="shared" si="473"/>
        <v>Casper, Wyoming, Wyoming</v>
      </c>
      <c r="JC42" s="160"/>
      <c r="JD42" s="159" t="str">
        <f t="shared" si="474"/>
        <v>Newcastle, Wyoming, Wyoming</v>
      </c>
      <c r="JE42" s="160"/>
      <c r="JF42" s="159" t="str">
        <f t="shared" si="475"/>
        <v>Evanston, Wyoming, Wyoming</v>
      </c>
      <c r="JG42" s="160"/>
    </row>
    <row r="43" spans="1:267" x14ac:dyDescent="0.35">
      <c r="A43" s="155">
        <v>42</v>
      </c>
      <c r="B43" s="152" t="s">
        <v>2191</v>
      </c>
      <c r="C43" s="110" t="s">
        <v>2012</v>
      </c>
      <c r="D43" s="159" t="str">
        <f t="shared" si="344"/>
        <v>New York, New York</v>
      </c>
      <c r="E43" s="160" t="s">
        <v>2285</v>
      </c>
      <c r="F43" s="159" t="str">
        <f t="shared" si="345"/>
        <v>Los Angeles, California</v>
      </c>
      <c r="G43" s="160" t="s">
        <v>2383</v>
      </c>
      <c r="H43" s="159" t="str">
        <f t="shared" si="346"/>
        <v>Chicago, Illinois</v>
      </c>
      <c r="I43" s="160" t="s">
        <v>2478</v>
      </c>
      <c r="J43" s="159" t="str">
        <f t="shared" si="347"/>
        <v>Houston, Texas</v>
      </c>
      <c r="K43" s="160" t="s">
        <v>2563</v>
      </c>
      <c r="L43" s="159" t="str">
        <f t="shared" si="348"/>
        <v>Phoenix, Arizona</v>
      </c>
      <c r="M43" s="160" t="s">
        <v>2651</v>
      </c>
      <c r="N43" s="159" t="str">
        <f t="shared" si="349"/>
        <v>Philadelphia, Pennsylvania</v>
      </c>
      <c r="O43" s="160" t="s">
        <v>2759</v>
      </c>
      <c r="P43" s="159" t="str">
        <f t="shared" si="350"/>
        <v>San Antonio, Texas</v>
      </c>
      <c r="Q43" s="160" t="s">
        <v>2850</v>
      </c>
      <c r="R43" s="159" t="str">
        <f t="shared" si="351"/>
        <v>San Diego, California</v>
      </c>
      <c r="S43" s="160" t="s">
        <v>2321</v>
      </c>
      <c r="T43" s="159" t="str">
        <f t="shared" si="352"/>
        <v>Dallas, Texas</v>
      </c>
      <c r="U43" s="160" t="s">
        <v>2260</v>
      </c>
      <c r="V43" s="159" t="str">
        <f t="shared" si="353"/>
        <v>San Jose, California</v>
      </c>
      <c r="W43" s="160"/>
      <c r="X43" s="159" t="str">
        <f t="shared" si="354"/>
        <v>Austin, Texas</v>
      </c>
      <c r="Y43" s="160"/>
      <c r="Z43" s="159" t="str">
        <f t="shared" si="355"/>
        <v>Jacksonville, Florida</v>
      </c>
      <c r="AA43" s="160"/>
      <c r="AB43" s="159" t="str">
        <f t="shared" si="356"/>
        <v>Fort Worth, Texas</v>
      </c>
      <c r="AC43" s="160"/>
      <c r="AD43" s="159" t="str">
        <f t="shared" si="357"/>
        <v>Columbus, Ohio</v>
      </c>
      <c r="AE43" s="160"/>
      <c r="AF43" s="159" t="str">
        <f t="shared" si="358"/>
        <v>Charlotte, North Carolina</v>
      </c>
      <c r="AG43" s="160"/>
      <c r="AH43" s="159" t="str">
        <f t="shared" si="359"/>
        <v>San Francisco, California</v>
      </c>
      <c r="AI43" s="160"/>
      <c r="AJ43" s="159" t="str">
        <f t="shared" si="360"/>
        <v>Indianapolis, Indiana</v>
      </c>
      <c r="AK43" s="160"/>
      <c r="AL43" s="159" t="str">
        <f t="shared" si="361"/>
        <v>Seattle, Washington</v>
      </c>
      <c r="AM43" s="160"/>
      <c r="AN43" s="159" t="str">
        <f t="shared" si="362"/>
        <v>Denver, Colorado</v>
      </c>
      <c r="AO43" s="160"/>
      <c r="AP43" s="159" t="str">
        <f t="shared" si="363"/>
        <v>Washington, D.C., Washington, D.C.</v>
      </c>
      <c r="AQ43" s="160"/>
      <c r="AR43" s="159" t="str">
        <f t="shared" si="364"/>
        <v>Boston, Massachusetts</v>
      </c>
      <c r="AS43" s="160"/>
      <c r="AT43" s="159" t="str">
        <f t="shared" si="365"/>
        <v>El Paso, Texas</v>
      </c>
      <c r="AU43" s="160"/>
      <c r="AV43" s="159" t="str">
        <f t="shared" si="366"/>
        <v>Nashville, Tennessee</v>
      </c>
      <c r="AW43" s="160"/>
      <c r="AX43" s="159" t="str">
        <f t="shared" si="367"/>
        <v>Detroit, Michigan</v>
      </c>
      <c r="AY43" s="160"/>
      <c r="AZ43" s="159" t="str">
        <f t="shared" si="368"/>
        <v>Oklahoma City, Oklahoma</v>
      </c>
      <c r="BA43" s="160"/>
      <c r="BB43" s="159" t="str">
        <f t="shared" si="369"/>
        <v>Portland, Oregon</v>
      </c>
      <c r="BC43" s="160"/>
      <c r="BD43" s="159" t="str">
        <f t="shared" si="370"/>
        <v>Las Vegas, Nevada</v>
      </c>
      <c r="BE43" s="160"/>
      <c r="BF43" s="159" t="str">
        <f t="shared" si="371"/>
        <v>Memphis, Tennessee</v>
      </c>
      <c r="BG43" s="160"/>
      <c r="BH43" s="159" t="e">
        <f t="shared" si="372"/>
        <v>#N/A</v>
      </c>
      <c r="BI43" s="160"/>
      <c r="BJ43" s="159" t="str">
        <f t="shared" si="373"/>
        <v>Baltimore, Maryland</v>
      </c>
      <c r="BK43" s="160"/>
      <c r="BL43" s="159" t="str">
        <f t="shared" si="374"/>
        <v>Milwaukee, Wisconsin</v>
      </c>
      <c r="BM43" s="160"/>
      <c r="BN43" s="159" t="str">
        <f t="shared" si="375"/>
        <v>Albuquerque, New Mexico</v>
      </c>
      <c r="BO43" s="160"/>
      <c r="BP43" s="159" t="str">
        <f t="shared" si="376"/>
        <v>Tucson, Arizona</v>
      </c>
      <c r="BQ43" s="160"/>
      <c r="BR43" s="159" t="str">
        <f t="shared" si="377"/>
        <v>Fresno, California</v>
      </c>
      <c r="BS43" s="160"/>
      <c r="BT43" s="159" t="str">
        <f t="shared" si="378"/>
        <v>Mesa, Arizona</v>
      </c>
      <c r="BU43" s="160"/>
      <c r="BV43" s="159" t="str">
        <f t="shared" si="379"/>
        <v>Sacramento, California</v>
      </c>
      <c r="BW43" s="160"/>
      <c r="BX43" s="159" t="str">
        <f t="shared" si="380"/>
        <v>Atlanta, Georgia</v>
      </c>
      <c r="BY43" s="160"/>
      <c r="BZ43" s="159" t="str">
        <f t="shared" si="381"/>
        <v>Kansas City, Missouri</v>
      </c>
      <c r="CA43" s="160"/>
      <c r="CB43" s="159" t="str">
        <f t="shared" si="382"/>
        <v>Colorado Springs, Colorado</v>
      </c>
      <c r="CC43" s="160"/>
      <c r="CD43" s="159" t="str">
        <f t="shared" si="383"/>
        <v>Omaha, Nebraska</v>
      </c>
      <c r="CE43" s="160"/>
      <c r="CF43" s="159" t="str">
        <f t="shared" si="384"/>
        <v>Raleigh, North Carolina</v>
      </c>
      <c r="CG43" s="160"/>
      <c r="CH43" s="159" t="str">
        <f t="shared" si="385"/>
        <v>Miami, Florida</v>
      </c>
      <c r="CI43" s="160"/>
      <c r="CJ43" s="159" t="str">
        <f t="shared" si="386"/>
        <v>Long Beach, California</v>
      </c>
      <c r="CK43" s="160"/>
      <c r="CL43" s="159" t="str">
        <f t="shared" si="387"/>
        <v>Virginia Beach, Virginia</v>
      </c>
      <c r="CM43" s="160"/>
      <c r="CN43" s="159" t="str">
        <f t="shared" si="388"/>
        <v>Oakland, California</v>
      </c>
      <c r="CO43" s="160"/>
      <c r="CP43" s="159" t="str">
        <f t="shared" si="389"/>
        <v>Minneapolis, Minnesota</v>
      </c>
      <c r="CQ43" s="160"/>
      <c r="CR43" s="159" t="str">
        <f t="shared" si="390"/>
        <v>Tulsa, Oklahoma</v>
      </c>
      <c r="CS43" s="160"/>
      <c r="CT43" s="159" t="str">
        <f t="shared" si="391"/>
        <v>Tampa, Florida</v>
      </c>
      <c r="CU43" s="160"/>
      <c r="CV43" s="159" t="str">
        <f t="shared" si="392"/>
        <v>Arlington, Texas</v>
      </c>
      <c r="CW43" s="160"/>
      <c r="CX43" s="159" t="str">
        <f t="shared" si="393"/>
        <v>New Orleans, Louisiana</v>
      </c>
      <c r="CY43" s="160"/>
      <c r="CZ43" s="159" t="str">
        <f t="shared" si="394"/>
        <v>Wichita, Kansas</v>
      </c>
      <c r="DA43" s="160"/>
      <c r="DB43" s="159" t="str">
        <f t="shared" si="395"/>
        <v>Bakersfield, California</v>
      </c>
      <c r="DC43" s="160"/>
      <c r="DD43" s="159" t="str">
        <f t="shared" si="396"/>
        <v>Cleveland, Ohio</v>
      </c>
      <c r="DE43" s="160"/>
      <c r="DF43" s="159" t="str">
        <f t="shared" si="397"/>
        <v>Aurora, Colorado</v>
      </c>
      <c r="DG43" s="160"/>
      <c r="DH43" s="159" t="str">
        <f t="shared" si="398"/>
        <v>Anaheim, California</v>
      </c>
      <c r="DI43" s="160"/>
      <c r="DJ43" s="159" t="str">
        <f t="shared" si="399"/>
        <v>Honolulu, Hawaii</v>
      </c>
      <c r="DK43" s="160"/>
      <c r="DL43" s="159" t="str">
        <f t="shared" si="400"/>
        <v>Santa Ana, California</v>
      </c>
      <c r="DM43" s="160"/>
      <c r="DN43" s="159" t="str">
        <f t="shared" si="401"/>
        <v>Riverside, California</v>
      </c>
      <c r="DO43" s="160"/>
      <c r="DP43" s="159" t="str">
        <f t="shared" si="402"/>
        <v>Corpus Christi, Texas</v>
      </c>
      <c r="DQ43" s="160"/>
      <c r="DR43" s="159" t="str">
        <f t="shared" si="403"/>
        <v>Lexington, Kentucky</v>
      </c>
      <c r="DS43" s="160"/>
      <c r="DT43" s="159" t="str">
        <f t="shared" si="404"/>
        <v>Henderson, Nevada</v>
      </c>
      <c r="DU43" s="160"/>
      <c r="DV43" s="159" t="str">
        <f t="shared" si="405"/>
        <v>Stockton, California</v>
      </c>
      <c r="DW43" s="160"/>
      <c r="DX43" s="159" t="str">
        <f t="shared" si="406"/>
        <v>Saint Paul, Minnesota</v>
      </c>
      <c r="DY43" s="160"/>
      <c r="DZ43" s="159" t="str">
        <f t="shared" si="407"/>
        <v>Cincinnati, Ohio</v>
      </c>
      <c r="EA43" s="160"/>
      <c r="EB43" s="159" t="str">
        <f t="shared" si="408"/>
        <v>St. Louis, Missouri</v>
      </c>
      <c r="EC43" s="160"/>
      <c r="ED43" s="159" t="str">
        <f t="shared" si="409"/>
        <v>Pittsburgh, Pennsylvania</v>
      </c>
      <c r="EE43" s="160"/>
      <c r="EF43" s="159" t="str">
        <f t="shared" si="410"/>
        <v>Linden, New Jersey, New Jersey</v>
      </c>
      <c r="EG43" s="160"/>
      <c r="EH43" s="159" t="str">
        <f t="shared" si="411"/>
        <v>Paulsboro, New Jersey, New Jersey</v>
      </c>
      <c r="EI43" s="160"/>
      <c r="EJ43" s="159" t="str">
        <f t="shared" si="412"/>
        <v>Artesia, New Mexico, New Mexico</v>
      </c>
      <c r="EK43" s="160"/>
      <c r="EL43" s="159" t="str">
        <f t="shared" si="413"/>
        <v>Continental Divide, New Mexico, New Mexico</v>
      </c>
      <c r="EM43" s="160"/>
      <c r="EN43" s="159" t="str">
        <f t="shared" si="414"/>
        <v>Mandan, North Dakota, North Dakota</v>
      </c>
      <c r="EO43" s="160"/>
      <c r="EP43" s="159" t="str">
        <f t="shared" si="415"/>
        <v>Dickinson, North Dakota, North Dakota</v>
      </c>
      <c r="EQ43" s="160"/>
      <c r="ER43" s="159" t="str">
        <f t="shared" si="416"/>
        <v>Lima, Ohio, Ohio</v>
      </c>
      <c r="ES43" s="160"/>
      <c r="ET43" s="159" t="str">
        <f t="shared" si="417"/>
        <v>Oregon, Ohio, Ohio</v>
      </c>
      <c r="EU43" s="160"/>
      <c r="EV43" s="159" t="str">
        <f t="shared" si="418"/>
        <v>Oregon, Ohio, Ohio</v>
      </c>
      <c r="EW43" s="160"/>
      <c r="EX43" s="159" t="str">
        <f t="shared" si="419"/>
        <v>Canton, Ohio, Ohio</v>
      </c>
      <c r="EY43" s="160"/>
      <c r="EZ43" s="159" t="str">
        <f t="shared" si="420"/>
        <v>Ponca City, Oklahoma, Oklahoma</v>
      </c>
      <c r="FA43" s="160"/>
      <c r="FB43" s="159" t="str">
        <f t="shared" si="421"/>
        <v>Ardmore, Oklahoma, Oklahoma</v>
      </c>
      <c r="FC43" s="160"/>
      <c r="FD43" s="159" t="str">
        <f t="shared" si="422"/>
        <v>Tulsa, Oklahoma, Oklahoma</v>
      </c>
      <c r="FE43" s="160"/>
      <c r="FF43" s="159" t="str">
        <f t="shared" si="423"/>
        <v>Wynnewood, Oklahoma, Oklahoma</v>
      </c>
      <c r="FG43" s="160"/>
      <c r="FH43" s="159" t="str">
        <f t="shared" si="424"/>
        <v>Tulsa, Oklahoma, Oklahoma</v>
      </c>
      <c r="FI43" s="160"/>
      <c r="FJ43" s="159" t="str">
        <f t="shared" si="425"/>
        <v>Philadelphia, Pennsylvania, Pennsylvania</v>
      </c>
      <c r="FK43" s="160"/>
      <c r="FL43" s="159" t="str">
        <f t="shared" si="426"/>
        <v>Marcus Hook, Pennsylvania, Pennsylvania</v>
      </c>
      <c r="FM43" s="160"/>
      <c r="FN43" s="159" t="str">
        <f t="shared" si="427"/>
        <v>Warren, Pennsylvania, Pennsylvania</v>
      </c>
      <c r="FO43" s="160"/>
      <c r="FP43" s="159" t="str">
        <f t="shared" si="428"/>
        <v>Bradford, Pennsylvania, Pennsylvania</v>
      </c>
      <c r="FQ43" s="160"/>
      <c r="FR43" s="159" t="str">
        <f t="shared" si="429"/>
        <v>Memphis, Tennessee, Tennessee</v>
      </c>
      <c r="FS43" s="160"/>
      <c r="FT43" s="159" t="str">
        <f t="shared" si="430"/>
        <v>Port Arthur, Texas, Texas</v>
      </c>
      <c r="FU43" s="160"/>
      <c r="FV43" s="159" t="str">
        <f t="shared" si="431"/>
        <v>Texas City, Texas, Texas</v>
      </c>
      <c r="FW43" s="160"/>
      <c r="FX43" s="159" t="str">
        <f t="shared" si="432"/>
        <v>Baytown, Texas, Texas</v>
      </c>
      <c r="FY43" s="160"/>
      <c r="FZ43" s="159" t="str">
        <f t="shared" si="433"/>
        <v>Beaumont, Texas, Texas</v>
      </c>
      <c r="GA43" s="160"/>
      <c r="GB43" s="159" t="str">
        <f t="shared" si="434"/>
        <v>Port Arthur, Texas, Texas</v>
      </c>
      <c r="GC43" s="160"/>
      <c r="GD43" s="159" t="str">
        <f t="shared" si="435"/>
        <v>Deer Park, Texas, Texas</v>
      </c>
      <c r="GE43" s="160"/>
      <c r="GF43" s="159" t="str">
        <f t="shared" si="436"/>
        <v>Corpus Christi, Texas, Texas</v>
      </c>
      <c r="GG43" s="160"/>
      <c r="GH43" s="159" t="str">
        <f t="shared" si="437"/>
        <v>Corpus Christi, Texas, Texas</v>
      </c>
      <c r="GI43" s="160"/>
      <c r="GJ43" s="159" t="str">
        <f t="shared" si="438"/>
        <v>Sweeny, Texas, Texas</v>
      </c>
      <c r="GK43" s="160"/>
      <c r="GL43" s="159" t="str">
        <f t="shared" si="439"/>
        <v>Houston, Texas, Texas</v>
      </c>
      <c r="GM43" s="160"/>
      <c r="GN43" s="159" t="str">
        <f t="shared" si="440"/>
        <v>Port Arthur, Texas, Texas</v>
      </c>
      <c r="GO43" s="160"/>
      <c r="GP43" s="159" t="str">
        <f t="shared" si="441"/>
        <v>Texas City, Texas, Texas</v>
      </c>
      <c r="GQ43" s="160"/>
      <c r="GR43" s="159" t="str">
        <f t="shared" si="442"/>
        <v>Houston, Texas, Texas</v>
      </c>
      <c r="GS43" s="160"/>
      <c r="GT43" s="159" t="str">
        <f t="shared" si="443"/>
        <v>Sunray, Texas, Texas</v>
      </c>
      <c r="GU43" s="160"/>
      <c r="GV43" s="159" t="str">
        <f t="shared" si="444"/>
        <v>Corpus Christi, Texas, Texas</v>
      </c>
      <c r="GW43" s="160"/>
      <c r="GX43" s="159" t="str">
        <f t="shared" si="445"/>
        <v>Borger, Texas, Texas</v>
      </c>
      <c r="GY43" s="160"/>
      <c r="GZ43" s="159" t="str">
        <f t="shared" si="446"/>
        <v>El Paso, Texas, Texas</v>
      </c>
      <c r="HA43" s="160"/>
      <c r="HB43" s="159" t="str">
        <f t="shared" si="447"/>
        <v>Pasadena, Texas, Texas</v>
      </c>
      <c r="HC43" s="160"/>
      <c r="HD43" s="159" t="str">
        <f t="shared" si="448"/>
        <v>Three Rivers, Texas, Texas</v>
      </c>
      <c r="HE43" s="160"/>
      <c r="HF43" s="159" t="str">
        <f t="shared" si="449"/>
        <v>Galena Park, Texas, Texas</v>
      </c>
      <c r="HG43" s="160"/>
      <c r="HH43" s="159" t="str">
        <f t="shared" si="450"/>
        <v>Tyler, Texas, Texas</v>
      </c>
      <c r="HI43" s="160"/>
      <c r="HJ43" s="159" t="str">
        <f t="shared" si="451"/>
        <v>Corpus Christi, Texas, Texas</v>
      </c>
      <c r="HK43" s="160"/>
      <c r="HL43" s="159" t="str">
        <f t="shared" si="452"/>
        <v>Big Spring, Texas, Texas</v>
      </c>
      <c r="HM43" s="160"/>
      <c r="HN43" s="159" t="str">
        <f t="shared" si="453"/>
        <v>Corpus Christi, Texas, Texas</v>
      </c>
      <c r="HO43" s="160"/>
      <c r="HP43" s="159" t="str">
        <f t="shared" si="454"/>
        <v>Corpus Christi, Texas, Texas</v>
      </c>
      <c r="HQ43" s="160"/>
      <c r="HR43" s="159" t="str">
        <f t="shared" si="455"/>
        <v>Channelview, Texas, Texas</v>
      </c>
      <c r="HS43" s="160"/>
      <c r="HT43" s="159" t="str">
        <f t="shared" si="456"/>
        <v>Houston, Texas, Texas</v>
      </c>
      <c r="HU43" s="160"/>
      <c r="HV43" s="159" t="str">
        <f t="shared" si="457"/>
        <v>San Antonio, Texas, Texas</v>
      </c>
      <c r="HW43" s="160"/>
      <c r="HX43" s="159" t="str">
        <f t="shared" si="458"/>
        <v>Nixon, Texas, Texas</v>
      </c>
      <c r="HY43" s="160"/>
      <c r="HZ43" s="159" t="str">
        <f t="shared" si="459"/>
        <v>Salt Lake City, Utah, Utah</v>
      </c>
      <c r="IA43" s="160"/>
      <c r="IB43" s="159" t="str">
        <f t="shared" si="460"/>
        <v>North Salt Lake, Utah, Utah</v>
      </c>
      <c r="IC43" s="160"/>
      <c r="ID43" s="159" t="str">
        <f t="shared" si="461"/>
        <v>Woods Cross, Utah, Utah</v>
      </c>
      <c r="IE43" s="160"/>
      <c r="IF43" s="159" t="str">
        <f t="shared" si="462"/>
        <v>North Salt Lake, Utah, Utah</v>
      </c>
      <c r="IG43" s="160"/>
      <c r="IH43" s="159" t="str">
        <f t="shared" si="463"/>
        <v>Woods Cross, Utah, Utah</v>
      </c>
      <c r="II43" s="160"/>
      <c r="IJ43" s="159" t="str">
        <f t="shared" si="464"/>
        <v>Blaine, New York, New York</v>
      </c>
      <c r="IK43" s="160"/>
      <c r="IL43" s="159" t="str">
        <f t="shared" si="465"/>
        <v>Anacortes, Washington, Washington</v>
      </c>
      <c r="IM43" s="160"/>
      <c r="IN43" s="159" t="str">
        <f t="shared" si="466"/>
        <v>Anacortes, Washington, Washington</v>
      </c>
      <c r="IO43" s="160"/>
      <c r="IP43" s="159" t="str">
        <f t="shared" si="467"/>
        <v>Ferndale, Washington, Washington</v>
      </c>
      <c r="IQ43" s="160"/>
      <c r="IR43" s="159" t="str">
        <f t="shared" si="468"/>
        <v>Tacoma, Washington, Washington</v>
      </c>
      <c r="IS43" s="160"/>
      <c r="IT43" s="159" t="str">
        <f t="shared" si="469"/>
        <v>Newell, West Virginia, West Virginia</v>
      </c>
      <c r="IU43" s="160"/>
      <c r="IV43" s="159" t="str">
        <f t="shared" si="470"/>
        <v>Superior, Wisconsin, Wisconsin</v>
      </c>
      <c r="IW43" s="160"/>
      <c r="IX43" s="159" t="str">
        <f t="shared" si="471"/>
        <v>Sinclair, Wyoming, Wyoming</v>
      </c>
      <c r="IY43" s="160"/>
      <c r="IZ43" s="159" t="str">
        <f t="shared" si="472"/>
        <v>Cheyenne, Wyoming, Wyoming</v>
      </c>
      <c r="JA43" s="160"/>
      <c r="JB43" s="159" t="str">
        <f t="shared" si="473"/>
        <v>Casper, Wyoming, Wyoming</v>
      </c>
      <c r="JC43" s="160"/>
      <c r="JD43" s="159" t="str">
        <f t="shared" si="474"/>
        <v>Newcastle, Wyoming, Wyoming</v>
      </c>
      <c r="JE43" s="160"/>
      <c r="JF43" s="159" t="str">
        <f t="shared" si="475"/>
        <v>Evanston, Wyoming, Wyoming</v>
      </c>
      <c r="JG43" s="160"/>
    </row>
    <row r="44" spans="1:267" x14ac:dyDescent="0.35">
      <c r="A44" s="155">
        <v>43</v>
      </c>
      <c r="B44" s="152" t="s">
        <v>2191</v>
      </c>
      <c r="C44" s="110" t="s">
        <v>2013</v>
      </c>
      <c r="D44" s="159" t="str">
        <f t="shared" si="344"/>
        <v>New York, New York</v>
      </c>
      <c r="E44" s="160" t="s">
        <v>2285</v>
      </c>
      <c r="F44" s="159" t="str">
        <f t="shared" si="345"/>
        <v>Los Angeles, California</v>
      </c>
      <c r="G44" s="160" t="s">
        <v>2383</v>
      </c>
      <c r="H44" s="159" t="str">
        <f t="shared" si="346"/>
        <v>Chicago, Illinois</v>
      </c>
      <c r="I44" s="160" t="s">
        <v>2478</v>
      </c>
      <c r="J44" s="159" t="str">
        <f t="shared" si="347"/>
        <v>Houston, Texas</v>
      </c>
      <c r="K44" s="160" t="s">
        <v>2563</v>
      </c>
      <c r="L44" s="159" t="str">
        <f t="shared" si="348"/>
        <v>Phoenix, Arizona</v>
      </c>
      <c r="M44" s="160" t="s">
        <v>2651</v>
      </c>
      <c r="N44" s="159" t="str">
        <f t="shared" si="349"/>
        <v>Philadelphia, Pennsylvania</v>
      </c>
      <c r="O44" s="160" t="s">
        <v>2759</v>
      </c>
      <c r="P44" s="159" t="str">
        <f t="shared" si="350"/>
        <v>San Antonio, Texas</v>
      </c>
      <c r="Q44" s="160" t="s">
        <v>2850</v>
      </c>
      <c r="R44" s="159" t="str">
        <f t="shared" si="351"/>
        <v>San Diego, California</v>
      </c>
      <c r="S44" s="160" t="s">
        <v>2321</v>
      </c>
      <c r="T44" s="159" t="str">
        <f t="shared" si="352"/>
        <v>Dallas, Texas</v>
      </c>
      <c r="U44" s="160" t="s">
        <v>2260</v>
      </c>
      <c r="V44" s="159" t="str">
        <f t="shared" si="353"/>
        <v>San Jose, California</v>
      </c>
      <c r="W44" s="160"/>
      <c r="X44" s="159" t="str">
        <f t="shared" si="354"/>
        <v>Austin, Texas</v>
      </c>
      <c r="Y44" s="160"/>
      <c r="Z44" s="159" t="str">
        <f t="shared" si="355"/>
        <v>Jacksonville, Florida</v>
      </c>
      <c r="AA44" s="160"/>
      <c r="AB44" s="159" t="str">
        <f t="shared" si="356"/>
        <v>Fort Worth, Texas</v>
      </c>
      <c r="AC44" s="160"/>
      <c r="AD44" s="159" t="str">
        <f t="shared" si="357"/>
        <v>Columbus, Ohio</v>
      </c>
      <c r="AE44" s="160"/>
      <c r="AF44" s="159" t="str">
        <f t="shared" si="358"/>
        <v>Charlotte, North Carolina</v>
      </c>
      <c r="AG44" s="160"/>
      <c r="AH44" s="159" t="str">
        <f t="shared" si="359"/>
        <v>San Francisco, California</v>
      </c>
      <c r="AI44" s="160"/>
      <c r="AJ44" s="159" t="str">
        <f t="shared" si="360"/>
        <v>Indianapolis, Indiana</v>
      </c>
      <c r="AK44" s="160"/>
      <c r="AL44" s="159" t="str">
        <f t="shared" si="361"/>
        <v>Seattle, Washington</v>
      </c>
      <c r="AM44" s="160"/>
      <c r="AN44" s="159" t="str">
        <f t="shared" si="362"/>
        <v>Denver, Colorado</v>
      </c>
      <c r="AO44" s="160"/>
      <c r="AP44" s="159" t="str">
        <f t="shared" si="363"/>
        <v>Washington, D.C., Washington, D.C.</v>
      </c>
      <c r="AQ44" s="160"/>
      <c r="AR44" s="159" t="str">
        <f t="shared" si="364"/>
        <v>Boston, Massachusetts</v>
      </c>
      <c r="AS44" s="160"/>
      <c r="AT44" s="159" t="str">
        <f t="shared" si="365"/>
        <v>El Paso, Texas</v>
      </c>
      <c r="AU44" s="160"/>
      <c r="AV44" s="159" t="str">
        <f t="shared" si="366"/>
        <v>Nashville, Tennessee</v>
      </c>
      <c r="AW44" s="160"/>
      <c r="AX44" s="159" t="str">
        <f t="shared" si="367"/>
        <v>Detroit, Michigan</v>
      </c>
      <c r="AY44" s="160"/>
      <c r="AZ44" s="159" t="str">
        <f t="shared" si="368"/>
        <v>Oklahoma City, Oklahoma</v>
      </c>
      <c r="BA44" s="160"/>
      <c r="BB44" s="159" t="str">
        <f t="shared" si="369"/>
        <v>Portland, Oregon</v>
      </c>
      <c r="BC44" s="160"/>
      <c r="BD44" s="159" t="str">
        <f t="shared" si="370"/>
        <v>Las Vegas, Nevada</v>
      </c>
      <c r="BE44" s="160"/>
      <c r="BF44" s="159" t="str">
        <f t="shared" si="371"/>
        <v>Memphis, Tennessee</v>
      </c>
      <c r="BG44" s="160"/>
      <c r="BH44" s="159" t="e">
        <f t="shared" si="372"/>
        <v>#N/A</v>
      </c>
      <c r="BI44" s="160"/>
      <c r="BJ44" s="159" t="str">
        <f t="shared" si="373"/>
        <v>Baltimore, Maryland</v>
      </c>
      <c r="BK44" s="160"/>
      <c r="BL44" s="159" t="str">
        <f t="shared" si="374"/>
        <v>Milwaukee, Wisconsin</v>
      </c>
      <c r="BM44" s="160"/>
      <c r="BN44" s="159" t="str">
        <f t="shared" si="375"/>
        <v>Albuquerque, New Mexico</v>
      </c>
      <c r="BO44" s="160"/>
      <c r="BP44" s="159" t="str">
        <f t="shared" si="376"/>
        <v>Tucson, Arizona</v>
      </c>
      <c r="BQ44" s="160"/>
      <c r="BR44" s="159" t="str">
        <f t="shared" si="377"/>
        <v>Fresno, California</v>
      </c>
      <c r="BS44" s="160"/>
      <c r="BT44" s="159" t="str">
        <f t="shared" si="378"/>
        <v>Mesa, Arizona</v>
      </c>
      <c r="BU44" s="160"/>
      <c r="BV44" s="159" t="str">
        <f t="shared" si="379"/>
        <v>Sacramento, California</v>
      </c>
      <c r="BW44" s="160"/>
      <c r="BX44" s="159" t="str">
        <f t="shared" si="380"/>
        <v>Atlanta, Georgia</v>
      </c>
      <c r="BY44" s="160"/>
      <c r="BZ44" s="159" t="str">
        <f t="shared" si="381"/>
        <v>Kansas City, Missouri</v>
      </c>
      <c r="CA44" s="160"/>
      <c r="CB44" s="159" t="str">
        <f t="shared" si="382"/>
        <v>Colorado Springs, Colorado</v>
      </c>
      <c r="CC44" s="160"/>
      <c r="CD44" s="159" t="str">
        <f t="shared" si="383"/>
        <v>Omaha, Nebraska</v>
      </c>
      <c r="CE44" s="160"/>
      <c r="CF44" s="159" t="str">
        <f t="shared" si="384"/>
        <v>Raleigh, North Carolina</v>
      </c>
      <c r="CG44" s="160"/>
      <c r="CH44" s="159" t="str">
        <f t="shared" si="385"/>
        <v>Miami, Florida</v>
      </c>
      <c r="CI44" s="160"/>
      <c r="CJ44" s="159" t="str">
        <f t="shared" si="386"/>
        <v>Long Beach, California</v>
      </c>
      <c r="CK44" s="160"/>
      <c r="CL44" s="159" t="str">
        <f t="shared" si="387"/>
        <v>Virginia Beach, Virginia</v>
      </c>
      <c r="CM44" s="160"/>
      <c r="CN44" s="159" t="str">
        <f t="shared" si="388"/>
        <v>Oakland, California</v>
      </c>
      <c r="CO44" s="160"/>
      <c r="CP44" s="159" t="str">
        <f t="shared" si="389"/>
        <v>Minneapolis, Minnesota</v>
      </c>
      <c r="CQ44" s="160"/>
      <c r="CR44" s="159" t="str">
        <f t="shared" si="390"/>
        <v>Tulsa, Oklahoma</v>
      </c>
      <c r="CS44" s="160"/>
      <c r="CT44" s="159" t="str">
        <f t="shared" si="391"/>
        <v>Tampa, Florida</v>
      </c>
      <c r="CU44" s="160"/>
      <c r="CV44" s="159" t="str">
        <f t="shared" si="392"/>
        <v>Arlington, Texas</v>
      </c>
      <c r="CW44" s="160"/>
      <c r="CX44" s="159" t="str">
        <f t="shared" si="393"/>
        <v>New Orleans, Louisiana</v>
      </c>
      <c r="CY44" s="160"/>
      <c r="CZ44" s="159" t="str">
        <f t="shared" si="394"/>
        <v>Wichita, Kansas</v>
      </c>
      <c r="DA44" s="160"/>
      <c r="DB44" s="159" t="str">
        <f t="shared" si="395"/>
        <v>Bakersfield, California</v>
      </c>
      <c r="DC44" s="160"/>
      <c r="DD44" s="159" t="str">
        <f t="shared" si="396"/>
        <v>Cleveland, Ohio</v>
      </c>
      <c r="DE44" s="160"/>
      <c r="DF44" s="159" t="str">
        <f t="shared" si="397"/>
        <v>Aurora, Colorado</v>
      </c>
      <c r="DG44" s="160"/>
      <c r="DH44" s="159" t="str">
        <f t="shared" si="398"/>
        <v>Anaheim, California</v>
      </c>
      <c r="DI44" s="160"/>
      <c r="DJ44" s="159" t="str">
        <f t="shared" si="399"/>
        <v>Honolulu, Hawaii</v>
      </c>
      <c r="DK44" s="160"/>
      <c r="DL44" s="159" t="str">
        <f t="shared" si="400"/>
        <v>Santa Ana, California</v>
      </c>
      <c r="DM44" s="160"/>
      <c r="DN44" s="159" t="str">
        <f t="shared" si="401"/>
        <v>Riverside, California</v>
      </c>
      <c r="DO44" s="160"/>
      <c r="DP44" s="159" t="str">
        <f t="shared" si="402"/>
        <v>Corpus Christi, Texas</v>
      </c>
      <c r="DQ44" s="160"/>
      <c r="DR44" s="159" t="str">
        <f t="shared" si="403"/>
        <v>Lexington, Kentucky</v>
      </c>
      <c r="DS44" s="160"/>
      <c r="DT44" s="159" t="str">
        <f t="shared" si="404"/>
        <v>Henderson, Nevada</v>
      </c>
      <c r="DU44" s="160"/>
      <c r="DV44" s="159" t="str">
        <f t="shared" si="405"/>
        <v>Stockton, California</v>
      </c>
      <c r="DW44" s="160"/>
      <c r="DX44" s="159" t="str">
        <f t="shared" si="406"/>
        <v>Saint Paul, Minnesota</v>
      </c>
      <c r="DY44" s="160"/>
      <c r="DZ44" s="159" t="str">
        <f t="shared" si="407"/>
        <v>Cincinnati, Ohio</v>
      </c>
      <c r="EA44" s="160"/>
      <c r="EB44" s="159" t="str">
        <f t="shared" si="408"/>
        <v>St. Louis, Missouri</v>
      </c>
      <c r="EC44" s="160"/>
      <c r="ED44" s="159" t="str">
        <f t="shared" si="409"/>
        <v>Pittsburgh, Pennsylvania</v>
      </c>
      <c r="EE44" s="160"/>
      <c r="EF44" s="159" t="str">
        <f t="shared" si="410"/>
        <v>Linden, New Jersey, New Jersey</v>
      </c>
      <c r="EG44" s="160"/>
      <c r="EH44" s="159" t="str">
        <f t="shared" si="411"/>
        <v>Paulsboro, New Jersey, New Jersey</v>
      </c>
      <c r="EI44" s="160"/>
      <c r="EJ44" s="159" t="str">
        <f t="shared" si="412"/>
        <v>Artesia, New Mexico, New Mexico</v>
      </c>
      <c r="EK44" s="160"/>
      <c r="EL44" s="159" t="str">
        <f t="shared" si="413"/>
        <v>Continental Divide, New Mexico, New Mexico</v>
      </c>
      <c r="EM44" s="160"/>
      <c r="EN44" s="159" t="str">
        <f t="shared" si="414"/>
        <v>Mandan, North Dakota, North Dakota</v>
      </c>
      <c r="EO44" s="160"/>
      <c r="EP44" s="159" t="str">
        <f t="shared" si="415"/>
        <v>Dickinson, North Dakota, North Dakota</v>
      </c>
      <c r="EQ44" s="160"/>
      <c r="ER44" s="159" t="str">
        <f t="shared" si="416"/>
        <v>Lima, Ohio, Ohio</v>
      </c>
      <c r="ES44" s="160"/>
      <c r="ET44" s="159" t="str">
        <f t="shared" si="417"/>
        <v>Oregon, Ohio, Ohio</v>
      </c>
      <c r="EU44" s="160"/>
      <c r="EV44" s="159" t="str">
        <f t="shared" si="418"/>
        <v>Oregon, Ohio, Ohio</v>
      </c>
      <c r="EW44" s="160"/>
      <c r="EX44" s="159" t="str">
        <f t="shared" si="419"/>
        <v>Canton, Ohio, Ohio</v>
      </c>
      <c r="EY44" s="160"/>
      <c r="EZ44" s="159" t="str">
        <f t="shared" si="420"/>
        <v>Ponca City, Oklahoma, Oklahoma</v>
      </c>
      <c r="FA44" s="160"/>
      <c r="FB44" s="159" t="str">
        <f t="shared" si="421"/>
        <v>Ardmore, Oklahoma, Oklahoma</v>
      </c>
      <c r="FC44" s="160"/>
      <c r="FD44" s="159" t="str">
        <f t="shared" si="422"/>
        <v>Tulsa, Oklahoma, Oklahoma</v>
      </c>
      <c r="FE44" s="160"/>
      <c r="FF44" s="159" t="str">
        <f t="shared" si="423"/>
        <v>Wynnewood, Oklahoma, Oklahoma</v>
      </c>
      <c r="FG44" s="160"/>
      <c r="FH44" s="159" t="str">
        <f t="shared" si="424"/>
        <v>Tulsa, Oklahoma, Oklahoma</v>
      </c>
      <c r="FI44" s="160"/>
      <c r="FJ44" s="159" t="str">
        <f t="shared" si="425"/>
        <v>Philadelphia, Pennsylvania, Pennsylvania</v>
      </c>
      <c r="FK44" s="160"/>
      <c r="FL44" s="159" t="str">
        <f t="shared" si="426"/>
        <v>Marcus Hook, Pennsylvania, Pennsylvania</v>
      </c>
      <c r="FM44" s="160"/>
      <c r="FN44" s="159" t="str">
        <f t="shared" si="427"/>
        <v>Warren, Pennsylvania, Pennsylvania</v>
      </c>
      <c r="FO44" s="160"/>
      <c r="FP44" s="159" t="str">
        <f t="shared" si="428"/>
        <v>Bradford, Pennsylvania, Pennsylvania</v>
      </c>
      <c r="FQ44" s="160"/>
      <c r="FR44" s="159" t="str">
        <f t="shared" si="429"/>
        <v>Memphis, Tennessee, Tennessee</v>
      </c>
      <c r="FS44" s="160"/>
      <c r="FT44" s="159" t="str">
        <f t="shared" si="430"/>
        <v>Port Arthur, Texas, Texas</v>
      </c>
      <c r="FU44" s="160"/>
      <c r="FV44" s="159" t="str">
        <f t="shared" si="431"/>
        <v>Texas City, Texas, Texas</v>
      </c>
      <c r="FW44" s="160"/>
      <c r="FX44" s="159" t="str">
        <f t="shared" si="432"/>
        <v>Baytown, Texas, Texas</v>
      </c>
      <c r="FY44" s="160"/>
      <c r="FZ44" s="159" t="str">
        <f t="shared" si="433"/>
        <v>Beaumont, Texas, Texas</v>
      </c>
      <c r="GA44" s="160"/>
      <c r="GB44" s="159" t="str">
        <f t="shared" si="434"/>
        <v>Port Arthur, Texas, Texas</v>
      </c>
      <c r="GC44" s="160"/>
      <c r="GD44" s="159" t="str">
        <f t="shared" si="435"/>
        <v>Deer Park, Texas, Texas</v>
      </c>
      <c r="GE44" s="160"/>
      <c r="GF44" s="159" t="str">
        <f t="shared" si="436"/>
        <v>Corpus Christi, Texas, Texas</v>
      </c>
      <c r="GG44" s="160"/>
      <c r="GH44" s="159" t="str">
        <f t="shared" si="437"/>
        <v>Corpus Christi, Texas, Texas</v>
      </c>
      <c r="GI44" s="160"/>
      <c r="GJ44" s="159" t="str">
        <f t="shared" si="438"/>
        <v>Sweeny, Texas, Texas</v>
      </c>
      <c r="GK44" s="160"/>
      <c r="GL44" s="159" t="str">
        <f t="shared" si="439"/>
        <v>Houston, Texas, Texas</v>
      </c>
      <c r="GM44" s="160"/>
      <c r="GN44" s="159" t="str">
        <f t="shared" si="440"/>
        <v>Port Arthur, Texas, Texas</v>
      </c>
      <c r="GO44" s="160"/>
      <c r="GP44" s="159" t="str">
        <f t="shared" si="441"/>
        <v>Texas City, Texas, Texas</v>
      </c>
      <c r="GQ44" s="160"/>
      <c r="GR44" s="159" t="str">
        <f t="shared" si="442"/>
        <v>Houston, Texas, Texas</v>
      </c>
      <c r="GS44" s="160"/>
      <c r="GT44" s="159" t="str">
        <f t="shared" si="443"/>
        <v>Sunray, Texas, Texas</v>
      </c>
      <c r="GU44" s="160"/>
      <c r="GV44" s="159" t="str">
        <f t="shared" si="444"/>
        <v>Corpus Christi, Texas, Texas</v>
      </c>
      <c r="GW44" s="160"/>
      <c r="GX44" s="159" t="str">
        <f t="shared" si="445"/>
        <v>Borger, Texas, Texas</v>
      </c>
      <c r="GY44" s="160"/>
      <c r="GZ44" s="159" t="str">
        <f t="shared" si="446"/>
        <v>El Paso, Texas, Texas</v>
      </c>
      <c r="HA44" s="160"/>
      <c r="HB44" s="159" t="str">
        <f t="shared" si="447"/>
        <v>Pasadena, Texas, Texas</v>
      </c>
      <c r="HC44" s="160"/>
      <c r="HD44" s="159" t="str">
        <f t="shared" si="448"/>
        <v>Three Rivers, Texas, Texas</v>
      </c>
      <c r="HE44" s="160"/>
      <c r="HF44" s="159" t="str">
        <f t="shared" si="449"/>
        <v>Galena Park, Texas, Texas</v>
      </c>
      <c r="HG44" s="160"/>
      <c r="HH44" s="159" t="str">
        <f t="shared" si="450"/>
        <v>Tyler, Texas, Texas</v>
      </c>
      <c r="HI44" s="160"/>
      <c r="HJ44" s="159" t="str">
        <f t="shared" si="451"/>
        <v>Corpus Christi, Texas, Texas</v>
      </c>
      <c r="HK44" s="160"/>
      <c r="HL44" s="159" t="str">
        <f t="shared" si="452"/>
        <v>Big Spring, Texas, Texas</v>
      </c>
      <c r="HM44" s="160"/>
      <c r="HN44" s="159" t="str">
        <f t="shared" si="453"/>
        <v>Corpus Christi, Texas, Texas</v>
      </c>
      <c r="HO44" s="160"/>
      <c r="HP44" s="159" t="str">
        <f t="shared" si="454"/>
        <v>Corpus Christi, Texas, Texas</v>
      </c>
      <c r="HQ44" s="160"/>
      <c r="HR44" s="159" t="str">
        <f t="shared" si="455"/>
        <v>Channelview, Texas, Texas</v>
      </c>
      <c r="HS44" s="160"/>
      <c r="HT44" s="159" t="str">
        <f t="shared" si="456"/>
        <v>Houston, Texas, Texas</v>
      </c>
      <c r="HU44" s="160"/>
      <c r="HV44" s="159" t="str">
        <f t="shared" si="457"/>
        <v>San Antonio, Texas, Texas</v>
      </c>
      <c r="HW44" s="160"/>
      <c r="HX44" s="159" t="str">
        <f t="shared" si="458"/>
        <v>Nixon, Texas, Texas</v>
      </c>
      <c r="HY44" s="160"/>
      <c r="HZ44" s="159" t="str">
        <f t="shared" si="459"/>
        <v>Salt Lake City, Utah, Utah</v>
      </c>
      <c r="IA44" s="160"/>
      <c r="IB44" s="159" t="str">
        <f t="shared" si="460"/>
        <v>North Salt Lake, Utah, Utah</v>
      </c>
      <c r="IC44" s="160"/>
      <c r="ID44" s="159" t="str">
        <f t="shared" si="461"/>
        <v>Woods Cross, Utah, Utah</v>
      </c>
      <c r="IE44" s="160"/>
      <c r="IF44" s="159" t="str">
        <f t="shared" si="462"/>
        <v>North Salt Lake, Utah, Utah</v>
      </c>
      <c r="IG44" s="160"/>
      <c r="IH44" s="159" t="str">
        <f t="shared" si="463"/>
        <v>Woods Cross, Utah, Utah</v>
      </c>
      <c r="II44" s="160"/>
      <c r="IJ44" s="159" t="str">
        <f t="shared" si="464"/>
        <v>Blaine, New York, New York</v>
      </c>
      <c r="IK44" s="160"/>
      <c r="IL44" s="159" t="str">
        <f t="shared" si="465"/>
        <v>Anacortes, Washington, Washington</v>
      </c>
      <c r="IM44" s="160"/>
      <c r="IN44" s="159" t="str">
        <f t="shared" si="466"/>
        <v>Anacortes, Washington, Washington</v>
      </c>
      <c r="IO44" s="160"/>
      <c r="IP44" s="159" t="str">
        <f t="shared" si="467"/>
        <v>Ferndale, Washington, Washington</v>
      </c>
      <c r="IQ44" s="160"/>
      <c r="IR44" s="159" t="str">
        <f t="shared" si="468"/>
        <v>Tacoma, Washington, Washington</v>
      </c>
      <c r="IS44" s="160"/>
      <c r="IT44" s="159" t="str">
        <f t="shared" si="469"/>
        <v>Newell, West Virginia, West Virginia</v>
      </c>
      <c r="IU44" s="160"/>
      <c r="IV44" s="159" t="str">
        <f t="shared" si="470"/>
        <v>Superior, Wisconsin, Wisconsin</v>
      </c>
      <c r="IW44" s="160"/>
      <c r="IX44" s="159" t="str">
        <f t="shared" si="471"/>
        <v>Sinclair, Wyoming, Wyoming</v>
      </c>
      <c r="IY44" s="160"/>
      <c r="IZ44" s="159" t="str">
        <f t="shared" si="472"/>
        <v>Cheyenne, Wyoming, Wyoming</v>
      </c>
      <c r="JA44" s="160"/>
      <c r="JB44" s="159" t="str">
        <f t="shared" si="473"/>
        <v>Casper, Wyoming, Wyoming</v>
      </c>
      <c r="JC44" s="160"/>
      <c r="JD44" s="159" t="str">
        <f t="shared" si="474"/>
        <v>Newcastle, Wyoming, Wyoming</v>
      </c>
      <c r="JE44" s="160"/>
      <c r="JF44" s="159" t="str">
        <f t="shared" si="475"/>
        <v>Evanston, Wyoming, Wyoming</v>
      </c>
      <c r="JG44" s="160"/>
    </row>
    <row r="45" spans="1:267" x14ac:dyDescent="0.35">
      <c r="A45" s="155">
        <v>44</v>
      </c>
      <c r="B45" s="152" t="s">
        <v>2192</v>
      </c>
      <c r="C45" s="110" t="s">
        <v>2014</v>
      </c>
      <c r="D45" s="159" t="str">
        <f t="shared" si="344"/>
        <v>New York, New York</v>
      </c>
      <c r="E45" s="160" t="s">
        <v>2286</v>
      </c>
      <c r="F45" s="159" t="str">
        <f t="shared" si="345"/>
        <v>Los Angeles, California</v>
      </c>
      <c r="G45" s="160" t="s">
        <v>2384</v>
      </c>
      <c r="H45" s="159" t="str">
        <f t="shared" si="346"/>
        <v>Chicago, Illinois</v>
      </c>
      <c r="I45" s="160" t="s">
        <v>2721</v>
      </c>
      <c r="J45" s="159" t="str">
        <f t="shared" si="347"/>
        <v>Houston, Texas</v>
      </c>
      <c r="K45" s="160" t="s">
        <v>2564</v>
      </c>
      <c r="L45" s="159" t="str">
        <f t="shared" si="348"/>
        <v>Phoenix, Arizona</v>
      </c>
      <c r="M45" s="160" t="s">
        <v>2652</v>
      </c>
      <c r="N45" s="159" t="str">
        <f t="shared" si="349"/>
        <v>Philadelphia, Pennsylvania</v>
      </c>
      <c r="O45" s="160" t="s">
        <v>2760</v>
      </c>
      <c r="P45" s="159" t="str">
        <f t="shared" si="350"/>
        <v>San Antonio, Texas</v>
      </c>
      <c r="Q45" s="160" t="s">
        <v>2851</v>
      </c>
      <c r="R45" s="159" t="str">
        <f t="shared" si="351"/>
        <v>San Diego, California</v>
      </c>
      <c r="S45" s="160" t="s">
        <v>2334</v>
      </c>
      <c r="T45" s="159" t="str">
        <f t="shared" si="352"/>
        <v>Dallas, Texas</v>
      </c>
      <c r="U45" s="160" t="s">
        <v>2260</v>
      </c>
      <c r="V45" s="159" t="str">
        <f t="shared" si="353"/>
        <v>San Jose, California</v>
      </c>
      <c r="W45" s="160"/>
      <c r="X45" s="159" t="str">
        <f t="shared" si="354"/>
        <v>Austin, Texas</v>
      </c>
      <c r="Y45" s="160"/>
      <c r="Z45" s="159" t="str">
        <f t="shared" si="355"/>
        <v>Jacksonville, Florida</v>
      </c>
      <c r="AA45" s="160"/>
      <c r="AB45" s="159" t="str">
        <f t="shared" si="356"/>
        <v>Fort Worth, Texas</v>
      </c>
      <c r="AC45" s="160"/>
      <c r="AD45" s="159" t="str">
        <f t="shared" si="357"/>
        <v>Columbus, Ohio</v>
      </c>
      <c r="AE45" s="160"/>
      <c r="AF45" s="159" t="str">
        <f t="shared" si="358"/>
        <v>Charlotte, North Carolina</v>
      </c>
      <c r="AG45" s="160"/>
      <c r="AH45" s="159" t="str">
        <f t="shared" si="359"/>
        <v>San Francisco, California</v>
      </c>
      <c r="AI45" s="160"/>
      <c r="AJ45" s="159" t="str">
        <f t="shared" si="360"/>
        <v>Indianapolis, Indiana</v>
      </c>
      <c r="AK45" s="160"/>
      <c r="AL45" s="159" t="str">
        <f t="shared" si="361"/>
        <v>Seattle, Washington</v>
      </c>
      <c r="AM45" s="160"/>
      <c r="AN45" s="159" t="str">
        <f t="shared" si="362"/>
        <v>Denver, Colorado</v>
      </c>
      <c r="AO45" s="160"/>
      <c r="AP45" s="159" t="str">
        <f t="shared" si="363"/>
        <v>Washington, D.C., Washington, D.C.</v>
      </c>
      <c r="AQ45" s="160"/>
      <c r="AR45" s="159" t="str">
        <f t="shared" si="364"/>
        <v>Boston, Massachusetts</v>
      </c>
      <c r="AS45" s="160"/>
      <c r="AT45" s="159" t="str">
        <f t="shared" si="365"/>
        <v>El Paso, Texas</v>
      </c>
      <c r="AU45" s="160"/>
      <c r="AV45" s="159" t="str">
        <f t="shared" si="366"/>
        <v>Nashville, Tennessee</v>
      </c>
      <c r="AW45" s="160"/>
      <c r="AX45" s="159" t="str">
        <f t="shared" si="367"/>
        <v>Detroit, Michigan</v>
      </c>
      <c r="AY45" s="160"/>
      <c r="AZ45" s="159" t="str">
        <f t="shared" si="368"/>
        <v>Oklahoma City, Oklahoma</v>
      </c>
      <c r="BA45" s="160"/>
      <c r="BB45" s="159" t="str">
        <f t="shared" si="369"/>
        <v>Portland, Oregon</v>
      </c>
      <c r="BC45" s="160"/>
      <c r="BD45" s="159" t="str">
        <f t="shared" si="370"/>
        <v>Las Vegas, Nevada</v>
      </c>
      <c r="BE45" s="160"/>
      <c r="BF45" s="159" t="str">
        <f t="shared" si="371"/>
        <v>Memphis, Tennessee</v>
      </c>
      <c r="BG45" s="160"/>
      <c r="BH45" s="159" t="e">
        <f t="shared" si="372"/>
        <v>#N/A</v>
      </c>
      <c r="BI45" s="160"/>
      <c r="BJ45" s="159" t="str">
        <f t="shared" si="373"/>
        <v>Baltimore, Maryland</v>
      </c>
      <c r="BK45" s="160"/>
      <c r="BL45" s="159" t="str">
        <f t="shared" si="374"/>
        <v>Milwaukee, Wisconsin</v>
      </c>
      <c r="BM45" s="160"/>
      <c r="BN45" s="159" t="str">
        <f t="shared" si="375"/>
        <v>Albuquerque, New Mexico</v>
      </c>
      <c r="BO45" s="160"/>
      <c r="BP45" s="159" t="str">
        <f t="shared" si="376"/>
        <v>Tucson, Arizona</v>
      </c>
      <c r="BQ45" s="160"/>
      <c r="BR45" s="159" t="str">
        <f t="shared" si="377"/>
        <v>Fresno, California</v>
      </c>
      <c r="BS45" s="160"/>
      <c r="BT45" s="159" t="str">
        <f t="shared" si="378"/>
        <v>Mesa, Arizona</v>
      </c>
      <c r="BU45" s="160"/>
      <c r="BV45" s="159" t="str">
        <f t="shared" si="379"/>
        <v>Sacramento, California</v>
      </c>
      <c r="BW45" s="160"/>
      <c r="BX45" s="159" t="str">
        <f t="shared" si="380"/>
        <v>Atlanta, Georgia</v>
      </c>
      <c r="BY45" s="160"/>
      <c r="BZ45" s="159" t="str">
        <f t="shared" si="381"/>
        <v>Kansas City, Missouri</v>
      </c>
      <c r="CA45" s="160"/>
      <c r="CB45" s="159" t="str">
        <f t="shared" si="382"/>
        <v>Colorado Springs, Colorado</v>
      </c>
      <c r="CC45" s="160"/>
      <c r="CD45" s="159" t="str">
        <f t="shared" si="383"/>
        <v>Omaha, Nebraska</v>
      </c>
      <c r="CE45" s="160"/>
      <c r="CF45" s="159" t="str">
        <f t="shared" si="384"/>
        <v>Raleigh, North Carolina</v>
      </c>
      <c r="CG45" s="160"/>
      <c r="CH45" s="159" t="str">
        <f t="shared" si="385"/>
        <v>Miami, Florida</v>
      </c>
      <c r="CI45" s="160"/>
      <c r="CJ45" s="159" t="str">
        <f t="shared" si="386"/>
        <v>Long Beach, California</v>
      </c>
      <c r="CK45" s="160"/>
      <c r="CL45" s="159" t="str">
        <f t="shared" si="387"/>
        <v>Virginia Beach, Virginia</v>
      </c>
      <c r="CM45" s="160"/>
      <c r="CN45" s="159" t="str">
        <f t="shared" si="388"/>
        <v>Oakland, California</v>
      </c>
      <c r="CO45" s="160"/>
      <c r="CP45" s="159" t="str">
        <f t="shared" si="389"/>
        <v>Minneapolis, Minnesota</v>
      </c>
      <c r="CQ45" s="160"/>
      <c r="CR45" s="159" t="str">
        <f t="shared" si="390"/>
        <v>Tulsa, Oklahoma</v>
      </c>
      <c r="CS45" s="160"/>
      <c r="CT45" s="159" t="str">
        <f t="shared" si="391"/>
        <v>Tampa, Florida</v>
      </c>
      <c r="CU45" s="160"/>
      <c r="CV45" s="159" t="str">
        <f t="shared" si="392"/>
        <v>Arlington, Texas</v>
      </c>
      <c r="CW45" s="160"/>
      <c r="CX45" s="159" t="str">
        <f t="shared" si="393"/>
        <v>New Orleans, Louisiana</v>
      </c>
      <c r="CY45" s="160"/>
      <c r="CZ45" s="159" t="str">
        <f t="shared" si="394"/>
        <v>Wichita, Kansas</v>
      </c>
      <c r="DA45" s="160"/>
      <c r="DB45" s="159" t="str">
        <f t="shared" si="395"/>
        <v>Bakersfield, California</v>
      </c>
      <c r="DC45" s="160"/>
      <c r="DD45" s="159" t="str">
        <f t="shared" si="396"/>
        <v>Cleveland, Ohio</v>
      </c>
      <c r="DE45" s="160"/>
      <c r="DF45" s="159" t="str">
        <f t="shared" si="397"/>
        <v>Aurora, Colorado</v>
      </c>
      <c r="DG45" s="160"/>
      <c r="DH45" s="159" t="str">
        <f t="shared" si="398"/>
        <v>Anaheim, California</v>
      </c>
      <c r="DI45" s="160"/>
      <c r="DJ45" s="159" t="str">
        <f t="shared" si="399"/>
        <v>Honolulu, Hawaii</v>
      </c>
      <c r="DK45" s="160"/>
      <c r="DL45" s="159" t="str">
        <f t="shared" si="400"/>
        <v>Santa Ana, California</v>
      </c>
      <c r="DM45" s="160"/>
      <c r="DN45" s="159" t="str">
        <f t="shared" si="401"/>
        <v>Riverside, California</v>
      </c>
      <c r="DO45" s="160"/>
      <c r="DP45" s="159" t="str">
        <f t="shared" si="402"/>
        <v>Corpus Christi, Texas</v>
      </c>
      <c r="DQ45" s="160"/>
      <c r="DR45" s="159" t="str">
        <f t="shared" si="403"/>
        <v>Lexington, Kentucky</v>
      </c>
      <c r="DS45" s="160"/>
      <c r="DT45" s="159" t="str">
        <f t="shared" si="404"/>
        <v>Henderson, Nevada</v>
      </c>
      <c r="DU45" s="160"/>
      <c r="DV45" s="159" t="str">
        <f t="shared" si="405"/>
        <v>Stockton, California</v>
      </c>
      <c r="DW45" s="160"/>
      <c r="DX45" s="159" t="str">
        <f t="shared" si="406"/>
        <v>Saint Paul, Minnesota</v>
      </c>
      <c r="DY45" s="160"/>
      <c r="DZ45" s="159" t="str">
        <f t="shared" si="407"/>
        <v>Cincinnati, Ohio</v>
      </c>
      <c r="EA45" s="160"/>
      <c r="EB45" s="159" t="str">
        <f t="shared" si="408"/>
        <v>St. Louis, Missouri</v>
      </c>
      <c r="EC45" s="160"/>
      <c r="ED45" s="159" t="str">
        <f t="shared" si="409"/>
        <v>Pittsburgh, Pennsylvania</v>
      </c>
      <c r="EE45" s="160"/>
      <c r="EF45" s="159" t="str">
        <f t="shared" si="410"/>
        <v>Linden, New Jersey, New Jersey</v>
      </c>
      <c r="EG45" s="160"/>
      <c r="EH45" s="159" t="str">
        <f t="shared" si="411"/>
        <v>Paulsboro, New Jersey, New Jersey</v>
      </c>
      <c r="EI45" s="160"/>
      <c r="EJ45" s="159" t="str">
        <f t="shared" si="412"/>
        <v>Artesia, New Mexico, New Mexico</v>
      </c>
      <c r="EK45" s="160"/>
      <c r="EL45" s="159" t="str">
        <f t="shared" si="413"/>
        <v>Continental Divide, New Mexico, New Mexico</v>
      </c>
      <c r="EM45" s="160"/>
      <c r="EN45" s="159" t="str">
        <f t="shared" si="414"/>
        <v>Mandan, North Dakota, North Dakota</v>
      </c>
      <c r="EO45" s="160"/>
      <c r="EP45" s="159" t="str">
        <f t="shared" si="415"/>
        <v>Dickinson, North Dakota, North Dakota</v>
      </c>
      <c r="EQ45" s="160"/>
      <c r="ER45" s="159" t="str">
        <f t="shared" si="416"/>
        <v>Lima, Ohio, Ohio</v>
      </c>
      <c r="ES45" s="160"/>
      <c r="ET45" s="159" t="str">
        <f t="shared" si="417"/>
        <v>Oregon, Ohio, Ohio</v>
      </c>
      <c r="EU45" s="160"/>
      <c r="EV45" s="159" t="str">
        <f t="shared" si="418"/>
        <v>Oregon, Ohio, Ohio</v>
      </c>
      <c r="EW45" s="160"/>
      <c r="EX45" s="159" t="str">
        <f t="shared" si="419"/>
        <v>Canton, Ohio, Ohio</v>
      </c>
      <c r="EY45" s="160"/>
      <c r="EZ45" s="159" t="str">
        <f t="shared" si="420"/>
        <v>Ponca City, Oklahoma, Oklahoma</v>
      </c>
      <c r="FA45" s="160"/>
      <c r="FB45" s="159" t="str">
        <f t="shared" si="421"/>
        <v>Ardmore, Oklahoma, Oklahoma</v>
      </c>
      <c r="FC45" s="160"/>
      <c r="FD45" s="159" t="str">
        <f t="shared" si="422"/>
        <v>Tulsa, Oklahoma, Oklahoma</v>
      </c>
      <c r="FE45" s="160"/>
      <c r="FF45" s="159" t="str">
        <f t="shared" si="423"/>
        <v>Wynnewood, Oklahoma, Oklahoma</v>
      </c>
      <c r="FG45" s="160"/>
      <c r="FH45" s="159" t="str">
        <f t="shared" si="424"/>
        <v>Tulsa, Oklahoma, Oklahoma</v>
      </c>
      <c r="FI45" s="160"/>
      <c r="FJ45" s="159" t="str">
        <f t="shared" si="425"/>
        <v>Philadelphia, Pennsylvania, Pennsylvania</v>
      </c>
      <c r="FK45" s="160"/>
      <c r="FL45" s="159" t="str">
        <f t="shared" si="426"/>
        <v>Marcus Hook, Pennsylvania, Pennsylvania</v>
      </c>
      <c r="FM45" s="160"/>
      <c r="FN45" s="159" t="str">
        <f t="shared" si="427"/>
        <v>Warren, Pennsylvania, Pennsylvania</v>
      </c>
      <c r="FO45" s="160"/>
      <c r="FP45" s="159" t="str">
        <f t="shared" si="428"/>
        <v>Bradford, Pennsylvania, Pennsylvania</v>
      </c>
      <c r="FQ45" s="160"/>
      <c r="FR45" s="159" t="str">
        <f t="shared" si="429"/>
        <v>Memphis, Tennessee, Tennessee</v>
      </c>
      <c r="FS45" s="160"/>
      <c r="FT45" s="159" t="str">
        <f t="shared" si="430"/>
        <v>Port Arthur, Texas, Texas</v>
      </c>
      <c r="FU45" s="160"/>
      <c r="FV45" s="159" t="str">
        <f t="shared" si="431"/>
        <v>Texas City, Texas, Texas</v>
      </c>
      <c r="FW45" s="160"/>
      <c r="FX45" s="159" t="str">
        <f t="shared" si="432"/>
        <v>Baytown, Texas, Texas</v>
      </c>
      <c r="FY45" s="160"/>
      <c r="FZ45" s="159" t="str">
        <f t="shared" si="433"/>
        <v>Beaumont, Texas, Texas</v>
      </c>
      <c r="GA45" s="160"/>
      <c r="GB45" s="159" t="str">
        <f t="shared" si="434"/>
        <v>Port Arthur, Texas, Texas</v>
      </c>
      <c r="GC45" s="160"/>
      <c r="GD45" s="159" t="str">
        <f t="shared" si="435"/>
        <v>Deer Park, Texas, Texas</v>
      </c>
      <c r="GE45" s="160"/>
      <c r="GF45" s="159" t="str">
        <f t="shared" si="436"/>
        <v>Corpus Christi, Texas, Texas</v>
      </c>
      <c r="GG45" s="160"/>
      <c r="GH45" s="159" t="str">
        <f t="shared" si="437"/>
        <v>Corpus Christi, Texas, Texas</v>
      </c>
      <c r="GI45" s="160"/>
      <c r="GJ45" s="159" t="str">
        <f t="shared" si="438"/>
        <v>Sweeny, Texas, Texas</v>
      </c>
      <c r="GK45" s="160"/>
      <c r="GL45" s="159" t="str">
        <f t="shared" si="439"/>
        <v>Houston, Texas, Texas</v>
      </c>
      <c r="GM45" s="160"/>
      <c r="GN45" s="159" t="str">
        <f t="shared" si="440"/>
        <v>Port Arthur, Texas, Texas</v>
      </c>
      <c r="GO45" s="160"/>
      <c r="GP45" s="159" t="str">
        <f t="shared" si="441"/>
        <v>Texas City, Texas, Texas</v>
      </c>
      <c r="GQ45" s="160"/>
      <c r="GR45" s="159" t="str">
        <f t="shared" si="442"/>
        <v>Houston, Texas, Texas</v>
      </c>
      <c r="GS45" s="160"/>
      <c r="GT45" s="159" t="str">
        <f t="shared" si="443"/>
        <v>Sunray, Texas, Texas</v>
      </c>
      <c r="GU45" s="160"/>
      <c r="GV45" s="159" t="str">
        <f t="shared" si="444"/>
        <v>Corpus Christi, Texas, Texas</v>
      </c>
      <c r="GW45" s="160"/>
      <c r="GX45" s="159" t="str">
        <f t="shared" si="445"/>
        <v>Borger, Texas, Texas</v>
      </c>
      <c r="GY45" s="160"/>
      <c r="GZ45" s="159" t="str">
        <f t="shared" si="446"/>
        <v>El Paso, Texas, Texas</v>
      </c>
      <c r="HA45" s="160"/>
      <c r="HB45" s="159" t="str">
        <f t="shared" si="447"/>
        <v>Pasadena, Texas, Texas</v>
      </c>
      <c r="HC45" s="160"/>
      <c r="HD45" s="159" t="str">
        <f t="shared" si="448"/>
        <v>Three Rivers, Texas, Texas</v>
      </c>
      <c r="HE45" s="160"/>
      <c r="HF45" s="159" t="str">
        <f t="shared" si="449"/>
        <v>Galena Park, Texas, Texas</v>
      </c>
      <c r="HG45" s="160"/>
      <c r="HH45" s="159" t="str">
        <f t="shared" si="450"/>
        <v>Tyler, Texas, Texas</v>
      </c>
      <c r="HI45" s="160"/>
      <c r="HJ45" s="159" t="str">
        <f t="shared" si="451"/>
        <v>Corpus Christi, Texas, Texas</v>
      </c>
      <c r="HK45" s="160"/>
      <c r="HL45" s="159" t="str">
        <f t="shared" si="452"/>
        <v>Big Spring, Texas, Texas</v>
      </c>
      <c r="HM45" s="160"/>
      <c r="HN45" s="159" t="str">
        <f t="shared" si="453"/>
        <v>Corpus Christi, Texas, Texas</v>
      </c>
      <c r="HO45" s="160"/>
      <c r="HP45" s="159" t="str">
        <f t="shared" si="454"/>
        <v>Corpus Christi, Texas, Texas</v>
      </c>
      <c r="HQ45" s="160"/>
      <c r="HR45" s="159" t="str">
        <f t="shared" si="455"/>
        <v>Channelview, Texas, Texas</v>
      </c>
      <c r="HS45" s="160"/>
      <c r="HT45" s="159" t="str">
        <f t="shared" si="456"/>
        <v>Houston, Texas, Texas</v>
      </c>
      <c r="HU45" s="160"/>
      <c r="HV45" s="159" t="str">
        <f t="shared" si="457"/>
        <v>San Antonio, Texas, Texas</v>
      </c>
      <c r="HW45" s="160"/>
      <c r="HX45" s="159" t="str">
        <f t="shared" si="458"/>
        <v>Nixon, Texas, Texas</v>
      </c>
      <c r="HY45" s="160"/>
      <c r="HZ45" s="159" t="str">
        <f t="shared" si="459"/>
        <v>Salt Lake City, Utah, Utah</v>
      </c>
      <c r="IA45" s="160"/>
      <c r="IB45" s="159" t="str">
        <f t="shared" si="460"/>
        <v>North Salt Lake, Utah, Utah</v>
      </c>
      <c r="IC45" s="160"/>
      <c r="ID45" s="159" t="str">
        <f t="shared" si="461"/>
        <v>Woods Cross, Utah, Utah</v>
      </c>
      <c r="IE45" s="160"/>
      <c r="IF45" s="159" t="str">
        <f t="shared" si="462"/>
        <v>North Salt Lake, Utah, Utah</v>
      </c>
      <c r="IG45" s="160"/>
      <c r="IH45" s="159" t="str">
        <f t="shared" si="463"/>
        <v>Woods Cross, Utah, Utah</v>
      </c>
      <c r="II45" s="160"/>
      <c r="IJ45" s="159" t="str">
        <f t="shared" si="464"/>
        <v>Blaine, New York, New York</v>
      </c>
      <c r="IK45" s="160"/>
      <c r="IL45" s="159" t="str">
        <f t="shared" si="465"/>
        <v>Anacortes, Washington, Washington</v>
      </c>
      <c r="IM45" s="160"/>
      <c r="IN45" s="159" t="str">
        <f t="shared" si="466"/>
        <v>Anacortes, Washington, Washington</v>
      </c>
      <c r="IO45" s="160"/>
      <c r="IP45" s="159" t="str">
        <f t="shared" si="467"/>
        <v>Ferndale, Washington, Washington</v>
      </c>
      <c r="IQ45" s="160"/>
      <c r="IR45" s="159" t="str">
        <f t="shared" si="468"/>
        <v>Tacoma, Washington, Washington</v>
      </c>
      <c r="IS45" s="160"/>
      <c r="IT45" s="159" t="str">
        <f t="shared" si="469"/>
        <v>Newell, West Virginia, West Virginia</v>
      </c>
      <c r="IU45" s="160"/>
      <c r="IV45" s="159" t="str">
        <f t="shared" si="470"/>
        <v>Superior, Wisconsin, Wisconsin</v>
      </c>
      <c r="IW45" s="160"/>
      <c r="IX45" s="159" t="str">
        <f t="shared" si="471"/>
        <v>Sinclair, Wyoming, Wyoming</v>
      </c>
      <c r="IY45" s="160"/>
      <c r="IZ45" s="159" t="str">
        <f t="shared" si="472"/>
        <v>Cheyenne, Wyoming, Wyoming</v>
      </c>
      <c r="JA45" s="160"/>
      <c r="JB45" s="159" t="str">
        <f t="shared" si="473"/>
        <v>Casper, Wyoming, Wyoming</v>
      </c>
      <c r="JC45" s="160"/>
      <c r="JD45" s="159" t="str">
        <f t="shared" si="474"/>
        <v>Newcastle, Wyoming, Wyoming</v>
      </c>
      <c r="JE45" s="160"/>
      <c r="JF45" s="159" t="str">
        <f t="shared" si="475"/>
        <v>Evanston, Wyoming, Wyoming</v>
      </c>
      <c r="JG45" s="160"/>
    </row>
    <row r="46" spans="1:267" x14ac:dyDescent="0.35">
      <c r="A46" s="155">
        <v>45</v>
      </c>
      <c r="B46" s="152" t="s">
        <v>2193</v>
      </c>
      <c r="C46" s="110" t="s">
        <v>2015</v>
      </c>
      <c r="D46" s="159" t="str">
        <f t="shared" si="344"/>
        <v>New York, New York</v>
      </c>
      <c r="E46" s="160" t="s">
        <v>2287</v>
      </c>
      <c r="F46" s="159" t="str">
        <f t="shared" si="345"/>
        <v>Los Angeles, California</v>
      </c>
      <c r="G46" s="160" t="s">
        <v>2260</v>
      </c>
      <c r="H46" s="159" t="str">
        <f t="shared" si="346"/>
        <v>Chicago, Illinois</v>
      </c>
      <c r="I46" s="160" t="s">
        <v>2479</v>
      </c>
      <c r="J46" s="159" t="str">
        <f t="shared" si="347"/>
        <v>Houston, Texas</v>
      </c>
      <c r="K46" s="160" t="s">
        <v>2713</v>
      </c>
      <c r="L46" s="159" t="str">
        <f t="shared" si="348"/>
        <v>Phoenix, Arizona</v>
      </c>
      <c r="M46" s="160" t="s">
        <v>2653</v>
      </c>
      <c r="N46" s="159" t="str">
        <f t="shared" si="349"/>
        <v>Philadelphia, Pennsylvania</v>
      </c>
      <c r="O46" s="160" t="s">
        <v>2761</v>
      </c>
      <c r="P46" s="159" t="str">
        <f t="shared" si="350"/>
        <v>San Antonio, Texas</v>
      </c>
      <c r="Q46" s="160" t="s">
        <v>2852</v>
      </c>
      <c r="R46" s="159" t="str">
        <f t="shared" si="351"/>
        <v>San Diego, California</v>
      </c>
      <c r="S46" s="160" t="s">
        <v>2931</v>
      </c>
      <c r="T46" s="159" t="str">
        <f t="shared" si="352"/>
        <v>Dallas, Texas</v>
      </c>
      <c r="U46" s="160" t="s">
        <v>2260</v>
      </c>
      <c r="V46" s="159" t="str">
        <f t="shared" si="353"/>
        <v>San Jose, California</v>
      </c>
      <c r="W46" s="160"/>
      <c r="X46" s="159" t="str">
        <f t="shared" si="354"/>
        <v>Austin, Texas</v>
      </c>
      <c r="Y46" s="160"/>
      <c r="Z46" s="159" t="str">
        <f t="shared" si="355"/>
        <v>Jacksonville, Florida</v>
      </c>
      <c r="AA46" s="160"/>
      <c r="AB46" s="159" t="str">
        <f t="shared" si="356"/>
        <v>Fort Worth, Texas</v>
      </c>
      <c r="AC46" s="160"/>
      <c r="AD46" s="159" t="str">
        <f t="shared" si="357"/>
        <v>Columbus, Ohio</v>
      </c>
      <c r="AE46" s="160"/>
      <c r="AF46" s="159" t="str">
        <f t="shared" si="358"/>
        <v>Charlotte, North Carolina</v>
      </c>
      <c r="AG46" s="160"/>
      <c r="AH46" s="159" t="str">
        <f t="shared" si="359"/>
        <v>San Francisco, California</v>
      </c>
      <c r="AI46" s="160"/>
      <c r="AJ46" s="159" t="str">
        <f t="shared" si="360"/>
        <v>Indianapolis, Indiana</v>
      </c>
      <c r="AK46" s="160"/>
      <c r="AL46" s="159" t="str">
        <f t="shared" si="361"/>
        <v>Seattle, Washington</v>
      </c>
      <c r="AM46" s="160"/>
      <c r="AN46" s="159" t="str">
        <f t="shared" si="362"/>
        <v>Denver, Colorado</v>
      </c>
      <c r="AO46" s="160"/>
      <c r="AP46" s="159" t="str">
        <f t="shared" si="363"/>
        <v>Washington, D.C., Washington, D.C.</v>
      </c>
      <c r="AQ46" s="160"/>
      <c r="AR46" s="159" t="str">
        <f t="shared" si="364"/>
        <v>Boston, Massachusetts</v>
      </c>
      <c r="AS46" s="160"/>
      <c r="AT46" s="159" t="str">
        <f t="shared" si="365"/>
        <v>El Paso, Texas</v>
      </c>
      <c r="AU46" s="160"/>
      <c r="AV46" s="159" t="str">
        <f t="shared" si="366"/>
        <v>Nashville, Tennessee</v>
      </c>
      <c r="AW46" s="160"/>
      <c r="AX46" s="159" t="str">
        <f t="shared" si="367"/>
        <v>Detroit, Michigan</v>
      </c>
      <c r="AY46" s="160"/>
      <c r="AZ46" s="159" t="str">
        <f t="shared" si="368"/>
        <v>Oklahoma City, Oklahoma</v>
      </c>
      <c r="BA46" s="160"/>
      <c r="BB46" s="159" t="str">
        <f t="shared" si="369"/>
        <v>Portland, Oregon</v>
      </c>
      <c r="BC46" s="160"/>
      <c r="BD46" s="159" t="str">
        <f t="shared" si="370"/>
        <v>Las Vegas, Nevada</v>
      </c>
      <c r="BE46" s="160"/>
      <c r="BF46" s="159" t="str">
        <f t="shared" si="371"/>
        <v>Memphis, Tennessee</v>
      </c>
      <c r="BG46" s="160"/>
      <c r="BH46" s="159" t="e">
        <f t="shared" si="372"/>
        <v>#N/A</v>
      </c>
      <c r="BI46" s="160"/>
      <c r="BJ46" s="159" t="str">
        <f t="shared" si="373"/>
        <v>Baltimore, Maryland</v>
      </c>
      <c r="BK46" s="160"/>
      <c r="BL46" s="159" t="str">
        <f t="shared" si="374"/>
        <v>Milwaukee, Wisconsin</v>
      </c>
      <c r="BM46" s="160"/>
      <c r="BN46" s="159" t="str">
        <f t="shared" si="375"/>
        <v>Albuquerque, New Mexico</v>
      </c>
      <c r="BO46" s="160"/>
      <c r="BP46" s="159" t="str">
        <f t="shared" si="376"/>
        <v>Tucson, Arizona</v>
      </c>
      <c r="BQ46" s="160"/>
      <c r="BR46" s="159" t="str">
        <f t="shared" si="377"/>
        <v>Fresno, California</v>
      </c>
      <c r="BS46" s="160"/>
      <c r="BT46" s="159" t="str">
        <f t="shared" si="378"/>
        <v>Mesa, Arizona</v>
      </c>
      <c r="BU46" s="160"/>
      <c r="BV46" s="159" t="str">
        <f t="shared" si="379"/>
        <v>Sacramento, California</v>
      </c>
      <c r="BW46" s="160"/>
      <c r="BX46" s="159" t="str">
        <f t="shared" si="380"/>
        <v>Atlanta, Georgia</v>
      </c>
      <c r="BY46" s="160"/>
      <c r="BZ46" s="159" t="str">
        <f t="shared" si="381"/>
        <v>Kansas City, Missouri</v>
      </c>
      <c r="CA46" s="160"/>
      <c r="CB46" s="159" t="str">
        <f t="shared" si="382"/>
        <v>Colorado Springs, Colorado</v>
      </c>
      <c r="CC46" s="160"/>
      <c r="CD46" s="159" t="str">
        <f t="shared" si="383"/>
        <v>Omaha, Nebraska</v>
      </c>
      <c r="CE46" s="160"/>
      <c r="CF46" s="159" t="str">
        <f t="shared" si="384"/>
        <v>Raleigh, North Carolina</v>
      </c>
      <c r="CG46" s="160"/>
      <c r="CH46" s="159" t="str">
        <f t="shared" si="385"/>
        <v>Miami, Florida</v>
      </c>
      <c r="CI46" s="160"/>
      <c r="CJ46" s="159" t="str">
        <f t="shared" si="386"/>
        <v>Long Beach, California</v>
      </c>
      <c r="CK46" s="160"/>
      <c r="CL46" s="159" t="str">
        <f t="shared" si="387"/>
        <v>Virginia Beach, Virginia</v>
      </c>
      <c r="CM46" s="160"/>
      <c r="CN46" s="159" t="str">
        <f t="shared" si="388"/>
        <v>Oakland, California</v>
      </c>
      <c r="CO46" s="160"/>
      <c r="CP46" s="159" t="str">
        <f t="shared" si="389"/>
        <v>Minneapolis, Minnesota</v>
      </c>
      <c r="CQ46" s="160"/>
      <c r="CR46" s="159" t="str">
        <f t="shared" si="390"/>
        <v>Tulsa, Oklahoma</v>
      </c>
      <c r="CS46" s="160"/>
      <c r="CT46" s="159" t="str">
        <f t="shared" si="391"/>
        <v>Tampa, Florida</v>
      </c>
      <c r="CU46" s="160"/>
      <c r="CV46" s="159" t="str">
        <f t="shared" si="392"/>
        <v>Arlington, Texas</v>
      </c>
      <c r="CW46" s="160"/>
      <c r="CX46" s="159" t="str">
        <f t="shared" si="393"/>
        <v>New Orleans, Louisiana</v>
      </c>
      <c r="CY46" s="160"/>
      <c r="CZ46" s="159" t="str">
        <f t="shared" si="394"/>
        <v>Wichita, Kansas</v>
      </c>
      <c r="DA46" s="160"/>
      <c r="DB46" s="159" t="str">
        <f t="shared" si="395"/>
        <v>Bakersfield, California</v>
      </c>
      <c r="DC46" s="160"/>
      <c r="DD46" s="159" t="str">
        <f t="shared" si="396"/>
        <v>Cleveland, Ohio</v>
      </c>
      <c r="DE46" s="160"/>
      <c r="DF46" s="159" t="str">
        <f t="shared" si="397"/>
        <v>Aurora, Colorado</v>
      </c>
      <c r="DG46" s="160"/>
      <c r="DH46" s="159" t="str">
        <f t="shared" si="398"/>
        <v>Anaheim, California</v>
      </c>
      <c r="DI46" s="160"/>
      <c r="DJ46" s="159" t="str">
        <f t="shared" si="399"/>
        <v>Honolulu, Hawaii</v>
      </c>
      <c r="DK46" s="160"/>
      <c r="DL46" s="159" t="str">
        <f t="shared" si="400"/>
        <v>Santa Ana, California</v>
      </c>
      <c r="DM46" s="160"/>
      <c r="DN46" s="159" t="str">
        <f t="shared" si="401"/>
        <v>Riverside, California</v>
      </c>
      <c r="DO46" s="160"/>
      <c r="DP46" s="159" t="str">
        <f t="shared" si="402"/>
        <v>Corpus Christi, Texas</v>
      </c>
      <c r="DQ46" s="160"/>
      <c r="DR46" s="159" t="str">
        <f t="shared" si="403"/>
        <v>Lexington, Kentucky</v>
      </c>
      <c r="DS46" s="160"/>
      <c r="DT46" s="159" t="str">
        <f t="shared" si="404"/>
        <v>Henderson, Nevada</v>
      </c>
      <c r="DU46" s="160"/>
      <c r="DV46" s="159" t="str">
        <f t="shared" si="405"/>
        <v>Stockton, California</v>
      </c>
      <c r="DW46" s="160"/>
      <c r="DX46" s="159" t="str">
        <f t="shared" si="406"/>
        <v>Saint Paul, Minnesota</v>
      </c>
      <c r="DY46" s="160"/>
      <c r="DZ46" s="159" t="str">
        <f t="shared" si="407"/>
        <v>Cincinnati, Ohio</v>
      </c>
      <c r="EA46" s="160"/>
      <c r="EB46" s="159" t="str">
        <f t="shared" si="408"/>
        <v>St. Louis, Missouri</v>
      </c>
      <c r="EC46" s="160"/>
      <c r="ED46" s="159" t="str">
        <f t="shared" si="409"/>
        <v>Pittsburgh, Pennsylvania</v>
      </c>
      <c r="EE46" s="160"/>
      <c r="EF46" s="159" t="str">
        <f t="shared" si="410"/>
        <v>Linden, New Jersey, New Jersey</v>
      </c>
      <c r="EG46" s="160"/>
      <c r="EH46" s="159" t="str">
        <f t="shared" si="411"/>
        <v>Paulsboro, New Jersey, New Jersey</v>
      </c>
      <c r="EI46" s="160"/>
      <c r="EJ46" s="159" t="str">
        <f t="shared" si="412"/>
        <v>Artesia, New Mexico, New Mexico</v>
      </c>
      <c r="EK46" s="160"/>
      <c r="EL46" s="159" t="str">
        <f t="shared" si="413"/>
        <v>Continental Divide, New Mexico, New Mexico</v>
      </c>
      <c r="EM46" s="160"/>
      <c r="EN46" s="159" t="str">
        <f t="shared" si="414"/>
        <v>Mandan, North Dakota, North Dakota</v>
      </c>
      <c r="EO46" s="160"/>
      <c r="EP46" s="159" t="str">
        <f t="shared" si="415"/>
        <v>Dickinson, North Dakota, North Dakota</v>
      </c>
      <c r="EQ46" s="160"/>
      <c r="ER46" s="159" t="str">
        <f t="shared" si="416"/>
        <v>Lima, Ohio, Ohio</v>
      </c>
      <c r="ES46" s="160"/>
      <c r="ET46" s="159" t="str">
        <f t="shared" si="417"/>
        <v>Oregon, Ohio, Ohio</v>
      </c>
      <c r="EU46" s="160"/>
      <c r="EV46" s="159" t="str">
        <f t="shared" si="418"/>
        <v>Oregon, Ohio, Ohio</v>
      </c>
      <c r="EW46" s="160"/>
      <c r="EX46" s="159" t="str">
        <f t="shared" si="419"/>
        <v>Canton, Ohio, Ohio</v>
      </c>
      <c r="EY46" s="160"/>
      <c r="EZ46" s="159" t="str">
        <f t="shared" si="420"/>
        <v>Ponca City, Oklahoma, Oklahoma</v>
      </c>
      <c r="FA46" s="160"/>
      <c r="FB46" s="159" t="str">
        <f t="shared" si="421"/>
        <v>Ardmore, Oklahoma, Oklahoma</v>
      </c>
      <c r="FC46" s="160"/>
      <c r="FD46" s="159" t="str">
        <f t="shared" si="422"/>
        <v>Tulsa, Oklahoma, Oklahoma</v>
      </c>
      <c r="FE46" s="160"/>
      <c r="FF46" s="159" t="str">
        <f t="shared" si="423"/>
        <v>Wynnewood, Oklahoma, Oklahoma</v>
      </c>
      <c r="FG46" s="160"/>
      <c r="FH46" s="159" t="str">
        <f t="shared" si="424"/>
        <v>Tulsa, Oklahoma, Oklahoma</v>
      </c>
      <c r="FI46" s="160"/>
      <c r="FJ46" s="159" t="str">
        <f t="shared" si="425"/>
        <v>Philadelphia, Pennsylvania, Pennsylvania</v>
      </c>
      <c r="FK46" s="160"/>
      <c r="FL46" s="159" t="str">
        <f t="shared" si="426"/>
        <v>Marcus Hook, Pennsylvania, Pennsylvania</v>
      </c>
      <c r="FM46" s="160"/>
      <c r="FN46" s="159" t="str">
        <f t="shared" si="427"/>
        <v>Warren, Pennsylvania, Pennsylvania</v>
      </c>
      <c r="FO46" s="160"/>
      <c r="FP46" s="159" t="str">
        <f t="shared" si="428"/>
        <v>Bradford, Pennsylvania, Pennsylvania</v>
      </c>
      <c r="FQ46" s="160"/>
      <c r="FR46" s="159" t="str">
        <f t="shared" si="429"/>
        <v>Memphis, Tennessee, Tennessee</v>
      </c>
      <c r="FS46" s="160"/>
      <c r="FT46" s="159" t="str">
        <f t="shared" si="430"/>
        <v>Port Arthur, Texas, Texas</v>
      </c>
      <c r="FU46" s="160"/>
      <c r="FV46" s="159" t="str">
        <f t="shared" si="431"/>
        <v>Texas City, Texas, Texas</v>
      </c>
      <c r="FW46" s="160"/>
      <c r="FX46" s="159" t="str">
        <f t="shared" si="432"/>
        <v>Baytown, Texas, Texas</v>
      </c>
      <c r="FY46" s="160"/>
      <c r="FZ46" s="159" t="str">
        <f t="shared" si="433"/>
        <v>Beaumont, Texas, Texas</v>
      </c>
      <c r="GA46" s="160"/>
      <c r="GB46" s="159" t="str">
        <f t="shared" si="434"/>
        <v>Port Arthur, Texas, Texas</v>
      </c>
      <c r="GC46" s="160"/>
      <c r="GD46" s="159" t="str">
        <f t="shared" si="435"/>
        <v>Deer Park, Texas, Texas</v>
      </c>
      <c r="GE46" s="160"/>
      <c r="GF46" s="159" t="str">
        <f t="shared" si="436"/>
        <v>Corpus Christi, Texas, Texas</v>
      </c>
      <c r="GG46" s="160"/>
      <c r="GH46" s="159" t="str">
        <f t="shared" si="437"/>
        <v>Corpus Christi, Texas, Texas</v>
      </c>
      <c r="GI46" s="160"/>
      <c r="GJ46" s="159" t="str">
        <f t="shared" si="438"/>
        <v>Sweeny, Texas, Texas</v>
      </c>
      <c r="GK46" s="160"/>
      <c r="GL46" s="159" t="str">
        <f t="shared" si="439"/>
        <v>Houston, Texas, Texas</v>
      </c>
      <c r="GM46" s="160"/>
      <c r="GN46" s="159" t="str">
        <f t="shared" si="440"/>
        <v>Port Arthur, Texas, Texas</v>
      </c>
      <c r="GO46" s="160"/>
      <c r="GP46" s="159" t="str">
        <f t="shared" si="441"/>
        <v>Texas City, Texas, Texas</v>
      </c>
      <c r="GQ46" s="160"/>
      <c r="GR46" s="159" t="str">
        <f t="shared" si="442"/>
        <v>Houston, Texas, Texas</v>
      </c>
      <c r="GS46" s="160"/>
      <c r="GT46" s="159" t="str">
        <f t="shared" si="443"/>
        <v>Sunray, Texas, Texas</v>
      </c>
      <c r="GU46" s="160"/>
      <c r="GV46" s="159" t="str">
        <f t="shared" si="444"/>
        <v>Corpus Christi, Texas, Texas</v>
      </c>
      <c r="GW46" s="160"/>
      <c r="GX46" s="159" t="str">
        <f t="shared" si="445"/>
        <v>Borger, Texas, Texas</v>
      </c>
      <c r="GY46" s="160"/>
      <c r="GZ46" s="159" t="str">
        <f t="shared" si="446"/>
        <v>El Paso, Texas, Texas</v>
      </c>
      <c r="HA46" s="160"/>
      <c r="HB46" s="159" t="str">
        <f t="shared" si="447"/>
        <v>Pasadena, Texas, Texas</v>
      </c>
      <c r="HC46" s="160"/>
      <c r="HD46" s="159" t="str">
        <f t="shared" si="448"/>
        <v>Three Rivers, Texas, Texas</v>
      </c>
      <c r="HE46" s="160"/>
      <c r="HF46" s="159" t="str">
        <f t="shared" si="449"/>
        <v>Galena Park, Texas, Texas</v>
      </c>
      <c r="HG46" s="160"/>
      <c r="HH46" s="159" t="str">
        <f t="shared" si="450"/>
        <v>Tyler, Texas, Texas</v>
      </c>
      <c r="HI46" s="160"/>
      <c r="HJ46" s="159" t="str">
        <f t="shared" si="451"/>
        <v>Corpus Christi, Texas, Texas</v>
      </c>
      <c r="HK46" s="160"/>
      <c r="HL46" s="159" t="str">
        <f t="shared" si="452"/>
        <v>Big Spring, Texas, Texas</v>
      </c>
      <c r="HM46" s="160"/>
      <c r="HN46" s="159" t="str">
        <f t="shared" si="453"/>
        <v>Corpus Christi, Texas, Texas</v>
      </c>
      <c r="HO46" s="160"/>
      <c r="HP46" s="159" t="str">
        <f t="shared" si="454"/>
        <v>Corpus Christi, Texas, Texas</v>
      </c>
      <c r="HQ46" s="160"/>
      <c r="HR46" s="159" t="str">
        <f t="shared" si="455"/>
        <v>Channelview, Texas, Texas</v>
      </c>
      <c r="HS46" s="160"/>
      <c r="HT46" s="159" t="str">
        <f t="shared" si="456"/>
        <v>Houston, Texas, Texas</v>
      </c>
      <c r="HU46" s="160"/>
      <c r="HV46" s="159" t="str">
        <f t="shared" si="457"/>
        <v>San Antonio, Texas, Texas</v>
      </c>
      <c r="HW46" s="160"/>
      <c r="HX46" s="159" t="str">
        <f t="shared" si="458"/>
        <v>Nixon, Texas, Texas</v>
      </c>
      <c r="HY46" s="160"/>
      <c r="HZ46" s="159" t="str">
        <f t="shared" si="459"/>
        <v>Salt Lake City, Utah, Utah</v>
      </c>
      <c r="IA46" s="160"/>
      <c r="IB46" s="159" t="str">
        <f t="shared" si="460"/>
        <v>North Salt Lake, Utah, Utah</v>
      </c>
      <c r="IC46" s="160"/>
      <c r="ID46" s="159" t="str">
        <f t="shared" si="461"/>
        <v>Woods Cross, Utah, Utah</v>
      </c>
      <c r="IE46" s="160"/>
      <c r="IF46" s="159" t="str">
        <f t="shared" si="462"/>
        <v>North Salt Lake, Utah, Utah</v>
      </c>
      <c r="IG46" s="160"/>
      <c r="IH46" s="159" t="str">
        <f t="shared" si="463"/>
        <v>Woods Cross, Utah, Utah</v>
      </c>
      <c r="II46" s="160"/>
      <c r="IJ46" s="159" t="str">
        <f t="shared" si="464"/>
        <v>Blaine, New York, New York</v>
      </c>
      <c r="IK46" s="160"/>
      <c r="IL46" s="159" t="str">
        <f t="shared" si="465"/>
        <v>Anacortes, Washington, Washington</v>
      </c>
      <c r="IM46" s="160"/>
      <c r="IN46" s="159" t="str">
        <f t="shared" si="466"/>
        <v>Anacortes, Washington, Washington</v>
      </c>
      <c r="IO46" s="160"/>
      <c r="IP46" s="159" t="str">
        <f t="shared" si="467"/>
        <v>Ferndale, Washington, Washington</v>
      </c>
      <c r="IQ46" s="160"/>
      <c r="IR46" s="159" t="str">
        <f t="shared" si="468"/>
        <v>Tacoma, Washington, Washington</v>
      </c>
      <c r="IS46" s="160"/>
      <c r="IT46" s="159" t="str">
        <f t="shared" si="469"/>
        <v>Newell, West Virginia, West Virginia</v>
      </c>
      <c r="IU46" s="160"/>
      <c r="IV46" s="159" t="str">
        <f t="shared" si="470"/>
        <v>Superior, Wisconsin, Wisconsin</v>
      </c>
      <c r="IW46" s="160"/>
      <c r="IX46" s="159" t="str">
        <f t="shared" si="471"/>
        <v>Sinclair, Wyoming, Wyoming</v>
      </c>
      <c r="IY46" s="160"/>
      <c r="IZ46" s="159" t="str">
        <f t="shared" si="472"/>
        <v>Cheyenne, Wyoming, Wyoming</v>
      </c>
      <c r="JA46" s="160"/>
      <c r="JB46" s="159" t="str">
        <f t="shared" si="473"/>
        <v>Casper, Wyoming, Wyoming</v>
      </c>
      <c r="JC46" s="160"/>
      <c r="JD46" s="159" t="str">
        <f t="shared" si="474"/>
        <v>Newcastle, Wyoming, Wyoming</v>
      </c>
      <c r="JE46" s="160"/>
      <c r="JF46" s="159" t="str">
        <f t="shared" si="475"/>
        <v>Evanston, Wyoming, Wyoming</v>
      </c>
      <c r="JG46" s="160"/>
    </row>
    <row r="47" spans="1:267" x14ac:dyDescent="0.35">
      <c r="A47" s="155">
        <v>46</v>
      </c>
      <c r="B47" s="152" t="s">
        <v>2194</v>
      </c>
      <c r="C47" s="110" t="s">
        <v>2016</v>
      </c>
      <c r="D47" s="159" t="str">
        <f t="shared" si="344"/>
        <v>New York, New York</v>
      </c>
      <c r="E47" s="160" t="s">
        <v>2288</v>
      </c>
      <c r="F47" s="159" t="str">
        <f t="shared" si="345"/>
        <v>Los Angeles, California</v>
      </c>
      <c r="G47" s="160" t="s">
        <v>2385</v>
      </c>
      <c r="H47" s="159" t="str">
        <f t="shared" si="346"/>
        <v>Chicago, Illinois</v>
      </c>
      <c r="I47" s="160" t="s">
        <v>2480</v>
      </c>
      <c r="J47" s="159" t="str">
        <f t="shared" si="347"/>
        <v>Houston, Texas</v>
      </c>
      <c r="K47" s="160" t="s">
        <v>2317</v>
      </c>
      <c r="L47" s="159" t="str">
        <f t="shared" si="348"/>
        <v>Phoenix, Arizona</v>
      </c>
      <c r="M47" s="160" t="s">
        <v>2654</v>
      </c>
      <c r="N47" s="159" t="str">
        <f t="shared" si="349"/>
        <v>Philadelphia, Pennsylvania</v>
      </c>
      <c r="O47" s="160" t="s">
        <v>2494</v>
      </c>
      <c r="P47" s="159" t="str">
        <f t="shared" si="350"/>
        <v>San Antonio, Texas</v>
      </c>
      <c r="Q47" s="160" t="s">
        <v>2509</v>
      </c>
      <c r="R47" s="159" t="str">
        <f t="shared" si="351"/>
        <v>San Diego, California</v>
      </c>
      <c r="S47" s="160" t="s">
        <v>2932</v>
      </c>
      <c r="T47" s="159" t="str">
        <f t="shared" si="352"/>
        <v>Dallas, Texas</v>
      </c>
      <c r="U47" s="160" t="s">
        <v>2986</v>
      </c>
      <c r="V47" s="159" t="str">
        <f t="shared" si="353"/>
        <v>San Jose, California</v>
      </c>
      <c r="W47" s="160"/>
      <c r="X47" s="159" t="str">
        <f t="shared" si="354"/>
        <v>Austin, Texas</v>
      </c>
      <c r="Y47" s="160"/>
      <c r="Z47" s="159" t="str">
        <f t="shared" si="355"/>
        <v>Jacksonville, Florida</v>
      </c>
      <c r="AA47" s="160"/>
      <c r="AB47" s="159" t="str">
        <f t="shared" si="356"/>
        <v>Fort Worth, Texas</v>
      </c>
      <c r="AC47" s="160"/>
      <c r="AD47" s="159" t="str">
        <f t="shared" si="357"/>
        <v>Columbus, Ohio</v>
      </c>
      <c r="AE47" s="160"/>
      <c r="AF47" s="159" t="str">
        <f t="shared" si="358"/>
        <v>Charlotte, North Carolina</v>
      </c>
      <c r="AG47" s="160"/>
      <c r="AH47" s="159" t="str">
        <f t="shared" si="359"/>
        <v>San Francisco, California</v>
      </c>
      <c r="AI47" s="160"/>
      <c r="AJ47" s="159" t="str">
        <f t="shared" si="360"/>
        <v>Indianapolis, Indiana</v>
      </c>
      <c r="AK47" s="160"/>
      <c r="AL47" s="159" t="str">
        <f t="shared" si="361"/>
        <v>Seattle, Washington</v>
      </c>
      <c r="AM47" s="160"/>
      <c r="AN47" s="159" t="str">
        <f t="shared" si="362"/>
        <v>Denver, Colorado</v>
      </c>
      <c r="AO47" s="160"/>
      <c r="AP47" s="159" t="str">
        <f t="shared" si="363"/>
        <v>Washington, D.C., Washington, D.C.</v>
      </c>
      <c r="AQ47" s="160"/>
      <c r="AR47" s="159" t="str">
        <f t="shared" si="364"/>
        <v>Boston, Massachusetts</v>
      </c>
      <c r="AS47" s="160"/>
      <c r="AT47" s="159" t="str">
        <f t="shared" si="365"/>
        <v>El Paso, Texas</v>
      </c>
      <c r="AU47" s="160"/>
      <c r="AV47" s="159" t="str">
        <f t="shared" si="366"/>
        <v>Nashville, Tennessee</v>
      </c>
      <c r="AW47" s="160"/>
      <c r="AX47" s="159" t="str">
        <f t="shared" si="367"/>
        <v>Detroit, Michigan</v>
      </c>
      <c r="AY47" s="160"/>
      <c r="AZ47" s="159" t="str">
        <f t="shared" si="368"/>
        <v>Oklahoma City, Oklahoma</v>
      </c>
      <c r="BA47" s="160"/>
      <c r="BB47" s="159" t="str">
        <f t="shared" si="369"/>
        <v>Portland, Oregon</v>
      </c>
      <c r="BC47" s="160"/>
      <c r="BD47" s="159" t="str">
        <f t="shared" si="370"/>
        <v>Las Vegas, Nevada</v>
      </c>
      <c r="BE47" s="160"/>
      <c r="BF47" s="159" t="str">
        <f t="shared" si="371"/>
        <v>Memphis, Tennessee</v>
      </c>
      <c r="BG47" s="160"/>
      <c r="BH47" s="159" t="e">
        <f t="shared" si="372"/>
        <v>#N/A</v>
      </c>
      <c r="BI47" s="160"/>
      <c r="BJ47" s="159" t="str">
        <f t="shared" si="373"/>
        <v>Baltimore, Maryland</v>
      </c>
      <c r="BK47" s="160"/>
      <c r="BL47" s="159" t="str">
        <f t="shared" si="374"/>
        <v>Milwaukee, Wisconsin</v>
      </c>
      <c r="BM47" s="160"/>
      <c r="BN47" s="159" t="str">
        <f t="shared" si="375"/>
        <v>Albuquerque, New Mexico</v>
      </c>
      <c r="BO47" s="160"/>
      <c r="BP47" s="159" t="str">
        <f t="shared" si="376"/>
        <v>Tucson, Arizona</v>
      </c>
      <c r="BQ47" s="160"/>
      <c r="BR47" s="159" t="str">
        <f t="shared" si="377"/>
        <v>Fresno, California</v>
      </c>
      <c r="BS47" s="160"/>
      <c r="BT47" s="159" t="str">
        <f t="shared" si="378"/>
        <v>Mesa, Arizona</v>
      </c>
      <c r="BU47" s="160"/>
      <c r="BV47" s="159" t="str">
        <f t="shared" si="379"/>
        <v>Sacramento, California</v>
      </c>
      <c r="BW47" s="160"/>
      <c r="BX47" s="159" t="str">
        <f t="shared" si="380"/>
        <v>Atlanta, Georgia</v>
      </c>
      <c r="BY47" s="160"/>
      <c r="BZ47" s="159" t="str">
        <f t="shared" si="381"/>
        <v>Kansas City, Missouri</v>
      </c>
      <c r="CA47" s="160"/>
      <c r="CB47" s="159" t="str">
        <f t="shared" si="382"/>
        <v>Colorado Springs, Colorado</v>
      </c>
      <c r="CC47" s="160"/>
      <c r="CD47" s="159" t="str">
        <f t="shared" si="383"/>
        <v>Omaha, Nebraska</v>
      </c>
      <c r="CE47" s="160"/>
      <c r="CF47" s="159" t="str">
        <f t="shared" si="384"/>
        <v>Raleigh, North Carolina</v>
      </c>
      <c r="CG47" s="160"/>
      <c r="CH47" s="159" t="str">
        <f t="shared" si="385"/>
        <v>Miami, Florida</v>
      </c>
      <c r="CI47" s="160"/>
      <c r="CJ47" s="159" t="str">
        <f t="shared" si="386"/>
        <v>Long Beach, California</v>
      </c>
      <c r="CK47" s="160"/>
      <c r="CL47" s="159" t="str">
        <f t="shared" si="387"/>
        <v>Virginia Beach, Virginia</v>
      </c>
      <c r="CM47" s="160"/>
      <c r="CN47" s="159" t="str">
        <f t="shared" si="388"/>
        <v>Oakland, California</v>
      </c>
      <c r="CO47" s="160"/>
      <c r="CP47" s="159" t="str">
        <f t="shared" si="389"/>
        <v>Minneapolis, Minnesota</v>
      </c>
      <c r="CQ47" s="160"/>
      <c r="CR47" s="159" t="str">
        <f t="shared" si="390"/>
        <v>Tulsa, Oklahoma</v>
      </c>
      <c r="CS47" s="160"/>
      <c r="CT47" s="159" t="str">
        <f t="shared" si="391"/>
        <v>Tampa, Florida</v>
      </c>
      <c r="CU47" s="160"/>
      <c r="CV47" s="159" t="str">
        <f t="shared" si="392"/>
        <v>Arlington, Texas</v>
      </c>
      <c r="CW47" s="160"/>
      <c r="CX47" s="159" t="str">
        <f t="shared" si="393"/>
        <v>New Orleans, Louisiana</v>
      </c>
      <c r="CY47" s="160"/>
      <c r="CZ47" s="159" t="str">
        <f t="shared" si="394"/>
        <v>Wichita, Kansas</v>
      </c>
      <c r="DA47" s="160"/>
      <c r="DB47" s="159" t="str">
        <f t="shared" si="395"/>
        <v>Bakersfield, California</v>
      </c>
      <c r="DC47" s="160"/>
      <c r="DD47" s="159" t="str">
        <f t="shared" si="396"/>
        <v>Cleveland, Ohio</v>
      </c>
      <c r="DE47" s="160"/>
      <c r="DF47" s="159" t="str">
        <f t="shared" si="397"/>
        <v>Aurora, Colorado</v>
      </c>
      <c r="DG47" s="160"/>
      <c r="DH47" s="159" t="str">
        <f t="shared" si="398"/>
        <v>Anaheim, California</v>
      </c>
      <c r="DI47" s="160"/>
      <c r="DJ47" s="159" t="str">
        <f t="shared" si="399"/>
        <v>Honolulu, Hawaii</v>
      </c>
      <c r="DK47" s="160"/>
      <c r="DL47" s="159" t="str">
        <f t="shared" si="400"/>
        <v>Santa Ana, California</v>
      </c>
      <c r="DM47" s="160"/>
      <c r="DN47" s="159" t="str">
        <f t="shared" si="401"/>
        <v>Riverside, California</v>
      </c>
      <c r="DO47" s="160"/>
      <c r="DP47" s="159" t="str">
        <f t="shared" si="402"/>
        <v>Corpus Christi, Texas</v>
      </c>
      <c r="DQ47" s="160"/>
      <c r="DR47" s="159" t="str">
        <f t="shared" si="403"/>
        <v>Lexington, Kentucky</v>
      </c>
      <c r="DS47" s="160"/>
      <c r="DT47" s="159" t="str">
        <f t="shared" si="404"/>
        <v>Henderson, Nevada</v>
      </c>
      <c r="DU47" s="160"/>
      <c r="DV47" s="159" t="str">
        <f t="shared" si="405"/>
        <v>Stockton, California</v>
      </c>
      <c r="DW47" s="160"/>
      <c r="DX47" s="159" t="str">
        <f t="shared" si="406"/>
        <v>Saint Paul, Minnesota</v>
      </c>
      <c r="DY47" s="160"/>
      <c r="DZ47" s="159" t="str">
        <f t="shared" si="407"/>
        <v>Cincinnati, Ohio</v>
      </c>
      <c r="EA47" s="160"/>
      <c r="EB47" s="159" t="str">
        <f t="shared" si="408"/>
        <v>St. Louis, Missouri</v>
      </c>
      <c r="EC47" s="160"/>
      <c r="ED47" s="159" t="str">
        <f t="shared" si="409"/>
        <v>Pittsburgh, Pennsylvania</v>
      </c>
      <c r="EE47" s="160"/>
      <c r="EF47" s="159" t="str">
        <f t="shared" si="410"/>
        <v>Linden, New Jersey, New Jersey</v>
      </c>
      <c r="EG47" s="160"/>
      <c r="EH47" s="159" t="str">
        <f t="shared" si="411"/>
        <v>Paulsboro, New Jersey, New Jersey</v>
      </c>
      <c r="EI47" s="160"/>
      <c r="EJ47" s="159" t="str">
        <f t="shared" si="412"/>
        <v>Artesia, New Mexico, New Mexico</v>
      </c>
      <c r="EK47" s="160"/>
      <c r="EL47" s="159" t="str">
        <f t="shared" si="413"/>
        <v>Continental Divide, New Mexico, New Mexico</v>
      </c>
      <c r="EM47" s="160"/>
      <c r="EN47" s="159" t="str">
        <f t="shared" si="414"/>
        <v>Mandan, North Dakota, North Dakota</v>
      </c>
      <c r="EO47" s="160"/>
      <c r="EP47" s="159" t="str">
        <f t="shared" si="415"/>
        <v>Dickinson, North Dakota, North Dakota</v>
      </c>
      <c r="EQ47" s="160"/>
      <c r="ER47" s="159" t="str">
        <f t="shared" si="416"/>
        <v>Lima, Ohio, Ohio</v>
      </c>
      <c r="ES47" s="160"/>
      <c r="ET47" s="159" t="str">
        <f t="shared" si="417"/>
        <v>Oregon, Ohio, Ohio</v>
      </c>
      <c r="EU47" s="160"/>
      <c r="EV47" s="159" t="str">
        <f t="shared" si="418"/>
        <v>Oregon, Ohio, Ohio</v>
      </c>
      <c r="EW47" s="160"/>
      <c r="EX47" s="159" t="str">
        <f t="shared" si="419"/>
        <v>Canton, Ohio, Ohio</v>
      </c>
      <c r="EY47" s="160"/>
      <c r="EZ47" s="159" t="str">
        <f t="shared" si="420"/>
        <v>Ponca City, Oklahoma, Oklahoma</v>
      </c>
      <c r="FA47" s="160"/>
      <c r="FB47" s="159" t="str">
        <f t="shared" si="421"/>
        <v>Ardmore, Oklahoma, Oklahoma</v>
      </c>
      <c r="FC47" s="160"/>
      <c r="FD47" s="159" t="str">
        <f t="shared" si="422"/>
        <v>Tulsa, Oklahoma, Oklahoma</v>
      </c>
      <c r="FE47" s="160"/>
      <c r="FF47" s="159" t="str">
        <f t="shared" si="423"/>
        <v>Wynnewood, Oklahoma, Oklahoma</v>
      </c>
      <c r="FG47" s="160"/>
      <c r="FH47" s="159" t="str">
        <f t="shared" si="424"/>
        <v>Tulsa, Oklahoma, Oklahoma</v>
      </c>
      <c r="FI47" s="160"/>
      <c r="FJ47" s="159" t="str">
        <f t="shared" si="425"/>
        <v>Philadelphia, Pennsylvania, Pennsylvania</v>
      </c>
      <c r="FK47" s="160"/>
      <c r="FL47" s="159" t="str">
        <f t="shared" si="426"/>
        <v>Marcus Hook, Pennsylvania, Pennsylvania</v>
      </c>
      <c r="FM47" s="160"/>
      <c r="FN47" s="159" t="str">
        <f t="shared" si="427"/>
        <v>Warren, Pennsylvania, Pennsylvania</v>
      </c>
      <c r="FO47" s="160"/>
      <c r="FP47" s="159" t="str">
        <f t="shared" si="428"/>
        <v>Bradford, Pennsylvania, Pennsylvania</v>
      </c>
      <c r="FQ47" s="160"/>
      <c r="FR47" s="159" t="str">
        <f t="shared" si="429"/>
        <v>Memphis, Tennessee, Tennessee</v>
      </c>
      <c r="FS47" s="160"/>
      <c r="FT47" s="159" t="str">
        <f t="shared" si="430"/>
        <v>Port Arthur, Texas, Texas</v>
      </c>
      <c r="FU47" s="160"/>
      <c r="FV47" s="159" t="str">
        <f t="shared" si="431"/>
        <v>Texas City, Texas, Texas</v>
      </c>
      <c r="FW47" s="160"/>
      <c r="FX47" s="159" t="str">
        <f t="shared" si="432"/>
        <v>Baytown, Texas, Texas</v>
      </c>
      <c r="FY47" s="160"/>
      <c r="FZ47" s="159" t="str">
        <f t="shared" si="433"/>
        <v>Beaumont, Texas, Texas</v>
      </c>
      <c r="GA47" s="160"/>
      <c r="GB47" s="159" t="str">
        <f t="shared" si="434"/>
        <v>Port Arthur, Texas, Texas</v>
      </c>
      <c r="GC47" s="160"/>
      <c r="GD47" s="159" t="str">
        <f t="shared" si="435"/>
        <v>Deer Park, Texas, Texas</v>
      </c>
      <c r="GE47" s="160"/>
      <c r="GF47" s="159" t="str">
        <f t="shared" si="436"/>
        <v>Corpus Christi, Texas, Texas</v>
      </c>
      <c r="GG47" s="160"/>
      <c r="GH47" s="159" t="str">
        <f t="shared" si="437"/>
        <v>Corpus Christi, Texas, Texas</v>
      </c>
      <c r="GI47" s="160"/>
      <c r="GJ47" s="159" t="str">
        <f t="shared" si="438"/>
        <v>Sweeny, Texas, Texas</v>
      </c>
      <c r="GK47" s="160"/>
      <c r="GL47" s="159" t="str">
        <f t="shared" si="439"/>
        <v>Houston, Texas, Texas</v>
      </c>
      <c r="GM47" s="160"/>
      <c r="GN47" s="159" t="str">
        <f t="shared" si="440"/>
        <v>Port Arthur, Texas, Texas</v>
      </c>
      <c r="GO47" s="160"/>
      <c r="GP47" s="159" t="str">
        <f t="shared" si="441"/>
        <v>Texas City, Texas, Texas</v>
      </c>
      <c r="GQ47" s="160"/>
      <c r="GR47" s="159" t="str">
        <f t="shared" si="442"/>
        <v>Houston, Texas, Texas</v>
      </c>
      <c r="GS47" s="160"/>
      <c r="GT47" s="159" t="str">
        <f t="shared" si="443"/>
        <v>Sunray, Texas, Texas</v>
      </c>
      <c r="GU47" s="160"/>
      <c r="GV47" s="159" t="str">
        <f t="shared" si="444"/>
        <v>Corpus Christi, Texas, Texas</v>
      </c>
      <c r="GW47" s="160"/>
      <c r="GX47" s="159" t="str">
        <f t="shared" si="445"/>
        <v>Borger, Texas, Texas</v>
      </c>
      <c r="GY47" s="160"/>
      <c r="GZ47" s="159" t="str">
        <f t="shared" si="446"/>
        <v>El Paso, Texas, Texas</v>
      </c>
      <c r="HA47" s="160"/>
      <c r="HB47" s="159" t="str">
        <f t="shared" si="447"/>
        <v>Pasadena, Texas, Texas</v>
      </c>
      <c r="HC47" s="160"/>
      <c r="HD47" s="159" t="str">
        <f t="shared" si="448"/>
        <v>Three Rivers, Texas, Texas</v>
      </c>
      <c r="HE47" s="160"/>
      <c r="HF47" s="159" t="str">
        <f t="shared" si="449"/>
        <v>Galena Park, Texas, Texas</v>
      </c>
      <c r="HG47" s="160"/>
      <c r="HH47" s="159" t="str">
        <f t="shared" si="450"/>
        <v>Tyler, Texas, Texas</v>
      </c>
      <c r="HI47" s="160"/>
      <c r="HJ47" s="159" t="str">
        <f t="shared" si="451"/>
        <v>Corpus Christi, Texas, Texas</v>
      </c>
      <c r="HK47" s="160"/>
      <c r="HL47" s="159" t="str">
        <f t="shared" si="452"/>
        <v>Big Spring, Texas, Texas</v>
      </c>
      <c r="HM47" s="160"/>
      <c r="HN47" s="159" t="str">
        <f t="shared" si="453"/>
        <v>Corpus Christi, Texas, Texas</v>
      </c>
      <c r="HO47" s="160"/>
      <c r="HP47" s="159" t="str">
        <f t="shared" si="454"/>
        <v>Corpus Christi, Texas, Texas</v>
      </c>
      <c r="HQ47" s="160"/>
      <c r="HR47" s="159" t="str">
        <f t="shared" si="455"/>
        <v>Channelview, Texas, Texas</v>
      </c>
      <c r="HS47" s="160"/>
      <c r="HT47" s="159" t="str">
        <f t="shared" si="456"/>
        <v>Houston, Texas, Texas</v>
      </c>
      <c r="HU47" s="160"/>
      <c r="HV47" s="159" t="str">
        <f t="shared" si="457"/>
        <v>San Antonio, Texas, Texas</v>
      </c>
      <c r="HW47" s="160"/>
      <c r="HX47" s="159" t="str">
        <f t="shared" si="458"/>
        <v>Nixon, Texas, Texas</v>
      </c>
      <c r="HY47" s="160"/>
      <c r="HZ47" s="159" t="str">
        <f t="shared" si="459"/>
        <v>Salt Lake City, Utah, Utah</v>
      </c>
      <c r="IA47" s="160"/>
      <c r="IB47" s="159" t="str">
        <f t="shared" si="460"/>
        <v>North Salt Lake, Utah, Utah</v>
      </c>
      <c r="IC47" s="160"/>
      <c r="ID47" s="159" t="str">
        <f t="shared" si="461"/>
        <v>Woods Cross, Utah, Utah</v>
      </c>
      <c r="IE47" s="160"/>
      <c r="IF47" s="159" t="str">
        <f t="shared" si="462"/>
        <v>North Salt Lake, Utah, Utah</v>
      </c>
      <c r="IG47" s="160"/>
      <c r="IH47" s="159" t="str">
        <f t="shared" si="463"/>
        <v>Woods Cross, Utah, Utah</v>
      </c>
      <c r="II47" s="160"/>
      <c r="IJ47" s="159" t="str">
        <f t="shared" si="464"/>
        <v>Blaine, New York, New York</v>
      </c>
      <c r="IK47" s="160"/>
      <c r="IL47" s="159" t="str">
        <f t="shared" si="465"/>
        <v>Anacortes, Washington, Washington</v>
      </c>
      <c r="IM47" s="160"/>
      <c r="IN47" s="159" t="str">
        <f t="shared" si="466"/>
        <v>Anacortes, Washington, Washington</v>
      </c>
      <c r="IO47" s="160"/>
      <c r="IP47" s="159" t="str">
        <f t="shared" si="467"/>
        <v>Ferndale, Washington, Washington</v>
      </c>
      <c r="IQ47" s="160"/>
      <c r="IR47" s="159" t="str">
        <f t="shared" si="468"/>
        <v>Tacoma, Washington, Washington</v>
      </c>
      <c r="IS47" s="160"/>
      <c r="IT47" s="159" t="str">
        <f t="shared" si="469"/>
        <v>Newell, West Virginia, West Virginia</v>
      </c>
      <c r="IU47" s="160"/>
      <c r="IV47" s="159" t="str">
        <f t="shared" si="470"/>
        <v>Superior, Wisconsin, Wisconsin</v>
      </c>
      <c r="IW47" s="160"/>
      <c r="IX47" s="159" t="str">
        <f t="shared" si="471"/>
        <v>Sinclair, Wyoming, Wyoming</v>
      </c>
      <c r="IY47" s="160"/>
      <c r="IZ47" s="159" t="str">
        <f t="shared" si="472"/>
        <v>Cheyenne, Wyoming, Wyoming</v>
      </c>
      <c r="JA47" s="160"/>
      <c r="JB47" s="159" t="str">
        <f t="shared" si="473"/>
        <v>Casper, Wyoming, Wyoming</v>
      </c>
      <c r="JC47" s="160"/>
      <c r="JD47" s="159" t="str">
        <f t="shared" si="474"/>
        <v>Newcastle, Wyoming, Wyoming</v>
      </c>
      <c r="JE47" s="160"/>
      <c r="JF47" s="159" t="str">
        <f t="shared" si="475"/>
        <v>Evanston, Wyoming, Wyoming</v>
      </c>
      <c r="JG47" s="160"/>
    </row>
    <row r="48" spans="1:267" x14ac:dyDescent="0.35">
      <c r="A48" s="155">
        <v>47</v>
      </c>
      <c r="B48" s="152" t="s">
        <v>2195</v>
      </c>
      <c r="C48" s="110" t="s">
        <v>2017</v>
      </c>
      <c r="D48" s="159" t="str">
        <f t="shared" si="344"/>
        <v>New York, New York</v>
      </c>
      <c r="E48" s="160" t="s">
        <v>2279</v>
      </c>
      <c r="F48" s="159" t="str">
        <f t="shared" si="345"/>
        <v>Los Angeles, California</v>
      </c>
      <c r="G48" s="160" t="s">
        <v>2386</v>
      </c>
      <c r="H48" s="159" t="str">
        <f t="shared" si="346"/>
        <v>Chicago, Illinois</v>
      </c>
      <c r="I48" s="160" t="s">
        <v>2481</v>
      </c>
      <c r="J48" s="159" t="str">
        <f t="shared" si="347"/>
        <v>Houston, Texas</v>
      </c>
      <c r="K48" s="160" t="s">
        <v>2565</v>
      </c>
      <c r="L48" s="159" t="str">
        <f t="shared" si="348"/>
        <v>Phoenix, Arizona</v>
      </c>
      <c r="M48" s="160" t="s">
        <v>2655</v>
      </c>
      <c r="N48" s="159" t="str">
        <f t="shared" si="349"/>
        <v>Philadelphia, Pennsylvania</v>
      </c>
      <c r="O48" s="160" t="s">
        <v>2762</v>
      </c>
      <c r="P48" s="159" t="str">
        <f t="shared" si="350"/>
        <v>San Antonio, Texas</v>
      </c>
      <c r="Q48" s="160" t="s">
        <v>2853</v>
      </c>
      <c r="R48" s="159" t="str">
        <f t="shared" si="351"/>
        <v>San Diego, California</v>
      </c>
      <c r="S48" s="160" t="s">
        <v>2933</v>
      </c>
      <c r="T48" s="159" t="str">
        <f t="shared" si="352"/>
        <v>Dallas, Texas</v>
      </c>
      <c r="U48" s="160" t="s">
        <v>2260</v>
      </c>
      <c r="V48" s="159" t="str">
        <f t="shared" si="353"/>
        <v>San Jose, California</v>
      </c>
      <c r="W48" s="160"/>
      <c r="X48" s="159" t="str">
        <f t="shared" si="354"/>
        <v>Austin, Texas</v>
      </c>
      <c r="Y48" s="160"/>
      <c r="Z48" s="159" t="str">
        <f t="shared" si="355"/>
        <v>Jacksonville, Florida</v>
      </c>
      <c r="AA48" s="160"/>
      <c r="AB48" s="159" t="str">
        <f t="shared" si="356"/>
        <v>Fort Worth, Texas</v>
      </c>
      <c r="AC48" s="160"/>
      <c r="AD48" s="159" t="str">
        <f t="shared" si="357"/>
        <v>Columbus, Ohio</v>
      </c>
      <c r="AE48" s="160"/>
      <c r="AF48" s="159" t="str">
        <f t="shared" si="358"/>
        <v>Charlotte, North Carolina</v>
      </c>
      <c r="AG48" s="160"/>
      <c r="AH48" s="159" t="str">
        <f t="shared" si="359"/>
        <v>San Francisco, California</v>
      </c>
      <c r="AI48" s="160"/>
      <c r="AJ48" s="159" t="str">
        <f t="shared" si="360"/>
        <v>Indianapolis, Indiana</v>
      </c>
      <c r="AK48" s="160"/>
      <c r="AL48" s="159" t="str">
        <f t="shared" si="361"/>
        <v>Seattle, Washington</v>
      </c>
      <c r="AM48" s="160"/>
      <c r="AN48" s="159" t="str">
        <f t="shared" si="362"/>
        <v>Denver, Colorado</v>
      </c>
      <c r="AO48" s="160"/>
      <c r="AP48" s="159" t="str">
        <f t="shared" si="363"/>
        <v>Washington, D.C., Washington, D.C.</v>
      </c>
      <c r="AQ48" s="160"/>
      <c r="AR48" s="159" t="str">
        <f t="shared" si="364"/>
        <v>Boston, Massachusetts</v>
      </c>
      <c r="AS48" s="160"/>
      <c r="AT48" s="159" t="str">
        <f t="shared" si="365"/>
        <v>El Paso, Texas</v>
      </c>
      <c r="AU48" s="160"/>
      <c r="AV48" s="159" t="str">
        <f t="shared" si="366"/>
        <v>Nashville, Tennessee</v>
      </c>
      <c r="AW48" s="160"/>
      <c r="AX48" s="159" t="str">
        <f t="shared" si="367"/>
        <v>Detroit, Michigan</v>
      </c>
      <c r="AY48" s="160"/>
      <c r="AZ48" s="159" t="str">
        <f t="shared" si="368"/>
        <v>Oklahoma City, Oklahoma</v>
      </c>
      <c r="BA48" s="160"/>
      <c r="BB48" s="159" t="str">
        <f t="shared" si="369"/>
        <v>Portland, Oregon</v>
      </c>
      <c r="BC48" s="160"/>
      <c r="BD48" s="159" t="str">
        <f t="shared" si="370"/>
        <v>Las Vegas, Nevada</v>
      </c>
      <c r="BE48" s="160"/>
      <c r="BF48" s="159" t="str">
        <f t="shared" si="371"/>
        <v>Memphis, Tennessee</v>
      </c>
      <c r="BG48" s="160"/>
      <c r="BH48" s="159" t="e">
        <f t="shared" si="372"/>
        <v>#N/A</v>
      </c>
      <c r="BI48" s="160"/>
      <c r="BJ48" s="159" t="str">
        <f t="shared" si="373"/>
        <v>Baltimore, Maryland</v>
      </c>
      <c r="BK48" s="160"/>
      <c r="BL48" s="159" t="str">
        <f t="shared" si="374"/>
        <v>Milwaukee, Wisconsin</v>
      </c>
      <c r="BM48" s="160"/>
      <c r="BN48" s="159" t="str">
        <f t="shared" si="375"/>
        <v>Albuquerque, New Mexico</v>
      </c>
      <c r="BO48" s="160"/>
      <c r="BP48" s="159" t="str">
        <f t="shared" si="376"/>
        <v>Tucson, Arizona</v>
      </c>
      <c r="BQ48" s="160"/>
      <c r="BR48" s="159" t="str">
        <f t="shared" si="377"/>
        <v>Fresno, California</v>
      </c>
      <c r="BS48" s="160"/>
      <c r="BT48" s="159" t="str">
        <f t="shared" si="378"/>
        <v>Mesa, Arizona</v>
      </c>
      <c r="BU48" s="160"/>
      <c r="BV48" s="159" t="str">
        <f t="shared" si="379"/>
        <v>Sacramento, California</v>
      </c>
      <c r="BW48" s="160"/>
      <c r="BX48" s="159" t="str">
        <f t="shared" si="380"/>
        <v>Atlanta, Georgia</v>
      </c>
      <c r="BY48" s="160"/>
      <c r="BZ48" s="159" t="str">
        <f t="shared" si="381"/>
        <v>Kansas City, Missouri</v>
      </c>
      <c r="CA48" s="160"/>
      <c r="CB48" s="159" t="str">
        <f t="shared" si="382"/>
        <v>Colorado Springs, Colorado</v>
      </c>
      <c r="CC48" s="160"/>
      <c r="CD48" s="159" t="str">
        <f t="shared" si="383"/>
        <v>Omaha, Nebraska</v>
      </c>
      <c r="CE48" s="160"/>
      <c r="CF48" s="159" t="str">
        <f t="shared" si="384"/>
        <v>Raleigh, North Carolina</v>
      </c>
      <c r="CG48" s="160"/>
      <c r="CH48" s="159" t="str">
        <f t="shared" si="385"/>
        <v>Miami, Florida</v>
      </c>
      <c r="CI48" s="160"/>
      <c r="CJ48" s="159" t="str">
        <f t="shared" si="386"/>
        <v>Long Beach, California</v>
      </c>
      <c r="CK48" s="160"/>
      <c r="CL48" s="159" t="str">
        <f t="shared" si="387"/>
        <v>Virginia Beach, Virginia</v>
      </c>
      <c r="CM48" s="160"/>
      <c r="CN48" s="159" t="str">
        <f t="shared" si="388"/>
        <v>Oakland, California</v>
      </c>
      <c r="CO48" s="160"/>
      <c r="CP48" s="159" t="str">
        <f t="shared" si="389"/>
        <v>Minneapolis, Minnesota</v>
      </c>
      <c r="CQ48" s="160"/>
      <c r="CR48" s="159" t="str">
        <f t="shared" si="390"/>
        <v>Tulsa, Oklahoma</v>
      </c>
      <c r="CS48" s="160"/>
      <c r="CT48" s="159" t="str">
        <f t="shared" si="391"/>
        <v>Tampa, Florida</v>
      </c>
      <c r="CU48" s="160"/>
      <c r="CV48" s="159" t="str">
        <f t="shared" si="392"/>
        <v>Arlington, Texas</v>
      </c>
      <c r="CW48" s="160"/>
      <c r="CX48" s="159" t="str">
        <f t="shared" si="393"/>
        <v>New Orleans, Louisiana</v>
      </c>
      <c r="CY48" s="160"/>
      <c r="CZ48" s="159" t="str">
        <f t="shared" si="394"/>
        <v>Wichita, Kansas</v>
      </c>
      <c r="DA48" s="160"/>
      <c r="DB48" s="159" t="str">
        <f t="shared" si="395"/>
        <v>Bakersfield, California</v>
      </c>
      <c r="DC48" s="160"/>
      <c r="DD48" s="159" t="str">
        <f t="shared" si="396"/>
        <v>Cleveland, Ohio</v>
      </c>
      <c r="DE48" s="160"/>
      <c r="DF48" s="159" t="str">
        <f t="shared" si="397"/>
        <v>Aurora, Colorado</v>
      </c>
      <c r="DG48" s="160"/>
      <c r="DH48" s="159" t="str">
        <f t="shared" si="398"/>
        <v>Anaheim, California</v>
      </c>
      <c r="DI48" s="160"/>
      <c r="DJ48" s="159" t="str">
        <f t="shared" si="399"/>
        <v>Honolulu, Hawaii</v>
      </c>
      <c r="DK48" s="160"/>
      <c r="DL48" s="159" t="str">
        <f t="shared" si="400"/>
        <v>Santa Ana, California</v>
      </c>
      <c r="DM48" s="160"/>
      <c r="DN48" s="159" t="str">
        <f t="shared" si="401"/>
        <v>Riverside, California</v>
      </c>
      <c r="DO48" s="160"/>
      <c r="DP48" s="159" t="str">
        <f t="shared" si="402"/>
        <v>Corpus Christi, Texas</v>
      </c>
      <c r="DQ48" s="160"/>
      <c r="DR48" s="159" t="str">
        <f t="shared" si="403"/>
        <v>Lexington, Kentucky</v>
      </c>
      <c r="DS48" s="160"/>
      <c r="DT48" s="159" t="str">
        <f t="shared" si="404"/>
        <v>Henderson, Nevada</v>
      </c>
      <c r="DU48" s="160"/>
      <c r="DV48" s="159" t="str">
        <f t="shared" si="405"/>
        <v>Stockton, California</v>
      </c>
      <c r="DW48" s="160"/>
      <c r="DX48" s="159" t="str">
        <f t="shared" si="406"/>
        <v>Saint Paul, Minnesota</v>
      </c>
      <c r="DY48" s="160"/>
      <c r="DZ48" s="159" t="str">
        <f t="shared" si="407"/>
        <v>Cincinnati, Ohio</v>
      </c>
      <c r="EA48" s="160"/>
      <c r="EB48" s="159" t="str">
        <f t="shared" si="408"/>
        <v>St. Louis, Missouri</v>
      </c>
      <c r="EC48" s="160"/>
      <c r="ED48" s="159" t="str">
        <f t="shared" si="409"/>
        <v>Pittsburgh, Pennsylvania</v>
      </c>
      <c r="EE48" s="160"/>
      <c r="EF48" s="159" t="str">
        <f t="shared" si="410"/>
        <v>Linden, New Jersey, New Jersey</v>
      </c>
      <c r="EG48" s="160"/>
      <c r="EH48" s="159" t="str">
        <f t="shared" si="411"/>
        <v>Paulsboro, New Jersey, New Jersey</v>
      </c>
      <c r="EI48" s="160"/>
      <c r="EJ48" s="159" t="str">
        <f t="shared" si="412"/>
        <v>Artesia, New Mexico, New Mexico</v>
      </c>
      <c r="EK48" s="160"/>
      <c r="EL48" s="159" t="str">
        <f t="shared" si="413"/>
        <v>Continental Divide, New Mexico, New Mexico</v>
      </c>
      <c r="EM48" s="160"/>
      <c r="EN48" s="159" t="str">
        <f t="shared" si="414"/>
        <v>Mandan, North Dakota, North Dakota</v>
      </c>
      <c r="EO48" s="160"/>
      <c r="EP48" s="159" t="str">
        <f t="shared" si="415"/>
        <v>Dickinson, North Dakota, North Dakota</v>
      </c>
      <c r="EQ48" s="160"/>
      <c r="ER48" s="159" t="str">
        <f t="shared" si="416"/>
        <v>Lima, Ohio, Ohio</v>
      </c>
      <c r="ES48" s="160"/>
      <c r="ET48" s="159" t="str">
        <f t="shared" si="417"/>
        <v>Oregon, Ohio, Ohio</v>
      </c>
      <c r="EU48" s="160"/>
      <c r="EV48" s="159" t="str">
        <f t="shared" si="418"/>
        <v>Oregon, Ohio, Ohio</v>
      </c>
      <c r="EW48" s="160"/>
      <c r="EX48" s="159" t="str">
        <f t="shared" si="419"/>
        <v>Canton, Ohio, Ohio</v>
      </c>
      <c r="EY48" s="160"/>
      <c r="EZ48" s="159" t="str">
        <f t="shared" si="420"/>
        <v>Ponca City, Oklahoma, Oklahoma</v>
      </c>
      <c r="FA48" s="160"/>
      <c r="FB48" s="159" t="str">
        <f t="shared" si="421"/>
        <v>Ardmore, Oklahoma, Oklahoma</v>
      </c>
      <c r="FC48" s="160"/>
      <c r="FD48" s="159" t="str">
        <f t="shared" si="422"/>
        <v>Tulsa, Oklahoma, Oklahoma</v>
      </c>
      <c r="FE48" s="160"/>
      <c r="FF48" s="159" t="str">
        <f t="shared" si="423"/>
        <v>Wynnewood, Oklahoma, Oklahoma</v>
      </c>
      <c r="FG48" s="160"/>
      <c r="FH48" s="159" t="str">
        <f t="shared" si="424"/>
        <v>Tulsa, Oklahoma, Oklahoma</v>
      </c>
      <c r="FI48" s="160"/>
      <c r="FJ48" s="159" t="str">
        <f t="shared" si="425"/>
        <v>Philadelphia, Pennsylvania, Pennsylvania</v>
      </c>
      <c r="FK48" s="160"/>
      <c r="FL48" s="159" t="str">
        <f t="shared" si="426"/>
        <v>Marcus Hook, Pennsylvania, Pennsylvania</v>
      </c>
      <c r="FM48" s="160"/>
      <c r="FN48" s="159" t="str">
        <f t="shared" si="427"/>
        <v>Warren, Pennsylvania, Pennsylvania</v>
      </c>
      <c r="FO48" s="160"/>
      <c r="FP48" s="159" t="str">
        <f t="shared" si="428"/>
        <v>Bradford, Pennsylvania, Pennsylvania</v>
      </c>
      <c r="FQ48" s="160"/>
      <c r="FR48" s="159" t="str">
        <f t="shared" si="429"/>
        <v>Memphis, Tennessee, Tennessee</v>
      </c>
      <c r="FS48" s="160"/>
      <c r="FT48" s="159" t="str">
        <f t="shared" si="430"/>
        <v>Port Arthur, Texas, Texas</v>
      </c>
      <c r="FU48" s="160"/>
      <c r="FV48" s="159" t="str">
        <f t="shared" si="431"/>
        <v>Texas City, Texas, Texas</v>
      </c>
      <c r="FW48" s="160"/>
      <c r="FX48" s="159" t="str">
        <f t="shared" si="432"/>
        <v>Baytown, Texas, Texas</v>
      </c>
      <c r="FY48" s="160"/>
      <c r="FZ48" s="159" t="str">
        <f t="shared" si="433"/>
        <v>Beaumont, Texas, Texas</v>
      </c>
      <c r="GA48" s="160"/>
      <c r="GB48" s="159" t="str">
        <f t="shared" si="434"/>
        <v>Port Arthur, Texas, Texas</v>
      </c>
      <c r="GC48" s="160"/>
      <c r="GD48" s="159" t="str">
        <f t="shared" si="435"/>
        <v>Deer Park, Texas, Texas</v>
      </c>
      <c r="GE48" s="160"/>
      <c r="GF48" s="159" t="str">
        <f t="shared" si="436"/>
        <v>Corpus Christi, Texas, Texas</v>
      </c>
      <c r="GG48" s="160"/>
      <c r="GH48" s="159" t="str">
        <f t="shared" si="437"/>
        <v>Corpus Christi, Texas, Texas</v>
      </c>
      <c r="GI48" s="160"/>
      <c r="GJ48" s="159" t="str">
        <f t="shared" si="438"/>
        <v>Sweeny, Texas, Texas</v>
      </c>
      <c r="GK48" s="160"/>
      <c r="GL48" s="159" t="str">
        <f t="shared" si="439"/>
        <v>Houston, Texas, Texas</v>
      </c>
      <c r="GM48" s="160"/>
      <c r="GN48" s="159" t="str">
        <f t="shared" si="440"/>
        <v>Port Arthur, Texas, Texas</v>
      </c>
      <c r="GO48" s="160"/>
      <c r="GP48" s="159" t="str">
        <f t="shared" si="441"/>
        <v>Texas City, Texas, Texas</v>
      </c>
      <c r="GQ48" s="160"/>
      <c r="GR48" s="159" t="str">
        <f t="shared" si="442"/>
        <v>Houston, Texas, Texas</v>
      </c>
      <c r="GS48" s="160"/>
      <c r="GT48" s="159" t="str">
        <f t="shared" si="443"/>
        <v>Sunray, Texas, Texas</v>
      </c>
      <c r="GU48" s="160"/>
      <c r="GV48" s="159" t="str">
        <f t="shared" si="444"/>
        <v>Corpus Christi, Texas, Texas</v>
      </c>
      <c r="GW48" s="160"/>
      <c r="GX48" s="159" t="str">
        <f t="shared" si="445"/>
        <v>Borger, Texas, Texas</v>
      </c>
      <c r="GY48" s="160"/>
      <c r="GZ48" s="159" t="str">
        <f t="shared" si="446"/>
        <v>El Paso, Texas, Texas</v>
      </c>
      <c r="HA48" s="160"/>
      <c r="HB48" s="159" t="str">
        <f t="shared" si="447"/>
        <v>Pasadena, Texas, Texas</v>
      </c>
      <c r="HC48" s="160"/>
      <c r="HD48" s="159" t="str">
        <f t="shared" si="448"/>
        <v>Three Rivers, Texas, Texas</v>
      </c>
      <c r="HE48" s="160"/>
      <c r="HF48" s="159" t="str">
        <f t="shared" si="449"/>
        <v>Galena Park, Texas, Texas</v>
      </c>
      <c r="HG48" s="160"/>
      <c r="HH48" s="159" t="str">
        <f t="shared" si="450"/>
        <v>Tyler, Texas, Texas</v>
      </c>
      <c r="HI48" s="160"/>
      <c r="HJ48" s="159" t="str">
        <f t="shared" si="451"/>
        <v>Corpus Christi, Texas, Texas</v>
      </c>
      <c r="HK48" s="160"/>
      <c r="HL48" s="159" t="str">
        <f t="shared" si="452"/>
        <v>Big Spring, Texas, Texas</v>
      </c>
      <c r="HM48" s="160"/>
      <c r="HN48" s="159" t="str">
        <f t="shared" si="453"/>
        <v>Corpus Christi, Texas, Texas</v>
      </c>
      <c r="HO48" s="160"/>
      <c r="HP48" s="159" t="str">
        <f t="shared" si="454"/>
        <v>Corpus Christi, Texas, Texas</v>
      </c>
      <c r="HQ48" s="160"/>
      <c r="HR48" s="159" t="str">
        <f t="shared" si="455"/>
        <v>Channelview, Texas, Texas</v>
      </c>
      <c r="HS48" s="160"/>
      <c r="HT48" s="159" t="str">
        <f t="shared" si="456"/>
        <v>Houston, Texas, Texas</v>
      </c>
      <c r="HU48" s="160"/>
      <c r="HV48" s="159" t="str">
        <f t="shared" si="457"/>
        <v>San Antonio, Texas, Texas</v>
      </c>
      <c r="HW48" s="160"/>
      <c r="HX48" s="159" t="str">
        <f t="shared" si="458"/>
        <v>Nixon, Texas, Texas</v>
      </c>
      <c r="HY48" s="160"/>
      <c r="HZ48" s="159" t="str">
        <f t="shared" si="459"/>
        <v>Salt Lake City, Utah, Utah</v>
      </c>
      <c r="IA48" s="160"/>
      <c r="IB48" s="159" t="str">
        <f t="shared" si="460"/>
        <v>North Salt Lake, Utah, Utah</v>
      </c>
      <c r="IC48" s="160"/>
      <c r="ID48" s="159" t="str">
        <f t="shared" si="461"/>
        <v>Woods Cross, Utah, Utah</v>
      </c>
      <c r="IE48" s="160"/>
      <c r="IF48" s="159" t="str">
        <f t="shared" si="462"/>
        <v>North Salt Lake, Utah, Utah</v>
      </c>
      <c r="IG48" s="160"/>
      <c r="IH48" s="159" t="str">
        <f t="shared" si="463"/>
        <v>Woods Cross, Utah, Utah</v>
      </c>
      <c r="II48" s="160"/>
      <c r="IJ48" s="159" t="str">
        <f t="shared" si="464"/>
        <v>Blaine, New York, New York</v>
      </c>
      <c r="IK48" s="160"/>
      <c r="IL48" s="159" t="str">
        <f t="shared" si="465"/>
        <v>Anacortes, Washington, Washington</v>
      </c>
      <c r="IM48" s="160"/>
      <c r="IN48" s="159" t="str">
        <f t="shared" si="466"/>
        <v>Anacortes, Washington, Washington</v>
      </c>
      <c r="IO48" s="160"/>
      <c r="IP48" s="159" t="str">
        <f t="shared" si="467"/>
        <v>Ferndale, Washington, Washington</v>
      </c>
      <c r="IQ48" s="160"/>
      <c r="IR48" s="159" t="str">
        <f t="shared" si="468"/>
        <v>Tacoma, Washington, Washington</v>
      </c>
      <c r="IS48" s="160"/>
      <c r="IT48" s="159" t="str">
        <f t="shared" si="469"/>
        <v>Newell, West Virginia, West Virginia</v>
      </c>
      <c r="IU48" s="160"/>
      <c r="IV48" s="159" t="str">
        <f t="shared" si="470"/>
        <v>Superior, Wisconsin, Wisconsin</v>
      </c>
      <c r="IW48" s="160"/>
      <c r="IX48" s="159" t="str">
        <f t="shared" si="471"/>
        <v>Sinclair, Wyoming, Wyoming</v>
      </c>
      <c r="IY48" s="160"/>
      <c r="IZ48" s="159" t="str">
        <f t="shared" si="472"/>
        <v>Cheyenne, Wyoming, Wyoming</v>
      </c>
      <c r="JA48" s="160"/>
      <c r="JB48" s="159" t="str">
        <f t="shared" si="473"/>
        <v>Casper, Wyoming, Wyoming</v>
      </c>
      <c r="JC48" s="160"/>
      <c r="JD48" s="159" t="str">
        <f t="shared" si="474"/>
        <v>Newcastle, Wyoming, Wyoming</v>
      </c>
      <c r="JE48" s="160"/>
      <c r="JF48" s="159" t="str">
        <f t="shared" si="475"/>
        <v>Evanston, Wyoming, Wyoming</v>
      </c>
      <c r="JG48" s="160"/>
    </row>
    <row r="49" spans="1:267" x14ac:dyDescent="0.35">
      <c r="A49" s="155">
        <v>48</v>
      </c>
      <c r="B49" s="152" t="s">
        <v>2196</v>
      </c>
      <c r="C49" s="110" t="s">
        <v>2018</v>
      </c>
      <c r="D49" s="159" t="str">
        <f t="shared" si="344"/>
        <v>New York, New York</v>
      </c>
      <c r="E49" s="160" t="s">
        <v>2280</v>
      </c>
      <c r="F49" s="159" t="str">
        <f t="shared" si="345"/>
        <v>Los Angeles, California</v>
      </c>
      <c r="G49" s="160" t="s">
        <v>2387</v>
      </c>
      <c r="H49" s="159" t="str">
        <f t="shared" si="346"/>
        <v>Chicago, Illinois</v>
      </c>
      <c r="I49" s="160" t="s">
        <v>2481</v>
      </c>
      <c r="J49" s="159" t="str">
        <f t="shared" si="347"/>
        <v>Houston, Texas</v>
      </c>
      <c r="K49" s="160" t="s">
        <v>2566</v>
      </c>
      <c r="L49" s="159" t="str">
        <f t="shared" si="348"/>
        <v>Phoenix, Arizona</v>
      </c>
      <c r="M49" s="160" t="s">
        <v>2656</v>
      </c>
      <c r="N49" s="159" t="str">
        <f t="shared" si="349"/>
        <v>Philadelphia, Pennsylvania</v>
      </c>
      <c r="O49" s="160" t="s">
        <v>2763</v>
      </c>
      <c r="P49" s="159" t="str">
        <f t="shared" si="350"/>
        <v>San Antonio, Texas</v>
      </c>
      <c r="Q49" s="160" t="s">
        <v>2826</v>
      </c>
      <c r="R49" s="159" t="str">
        <f t="shared" si="351"/>
        <v>San Diego, California</v>
      </c>
      <c r="S49" s="160" t="s">
        <v>2934</v>
      </c>
      <c r="T49" s="159" t="str">
        <f t="shared" si="352"/>
        <v>Dallas, Texas</v>
      </c>
      <c r="U49" s="160" t="s">
        <v>2669</v>
      </c>
      <c r="V49" s="159" t="str">
        <f t="shared" si="353"/>
        <v>San Jose, California</v>
      </c>
      <c r="W49" s="160"/>
      <c r="X49" s="159" t="str">
        <f t="shared" si="354"/>
        <v>Austin, Texas</v>
      </c>
      <c r="Y49" s="160"/>
      <c r="Z49" s="159" t="str">
        <f t="shared" si="355"/>
        <v>Jacksonville, Florida</v>
      </c>
      <c r="AA49" s="160"/>
      <c r="AB49" s="159" t="str">
        <f t="shared" si="356"/>
        <v>Fort Worth, Texas</v>
      </c>
      <c r="AC49" s="160"/>
      <c r="AD49" s="159" t="str">
        <f t="shared" si="357"/>
        <v>Columbus, Ohio</v>
      </c>
      <c r="AE49" s="160"/>
      <c r="AF49" s="159" t="str">
        <f t="shared" si="358"/>
        <v>Charlotte, North Carolina</v>
      </c>
      <c r="AG49" s="160"/>
      <c r="AH49" s="159" t="str">
        <f t="shared" si="359"/>
        <v>San Francisco, California</v>
      </c>
      <c r="AI49" s="160"/>
      <c r="AJ49" s="159" t="str">
        <f t="shared" si="360"/>
        <v>Indianapolis, Indiana</v>
      </c>
      <c r="AK49" s="160"/>
      <c r="AL49" s="159" t="str">
        <f t="shared" si="361"/>
        <v>Seattle, Washington</v>
      </c>
      <c r="AM49" s="160"/>
      <c r="AN49" s="159" t="str">
        <f t="shared" si="362"/>
        <v>Denver, Colorado</v>
      </c>
      <c r="AO49" s="160"/>
      <c r="AP49" s="159" t="str">
        <f t="shared" si="363"/>
        <v>Washington, D.C., Washington, D.C.</v>
      </c>
      <c r="AQ49" s="160"/>
      <c r="AR49" s="159" t="str">
        <f t="shared" si="364"/>
        <v>Boston, Massachusetts</v>
      </c>
      <c r="AS49" s="160"/>
      <c r="AT49" s="159" t="str">
        <f t="shared" si="365"/>
        <v>El Paso, Texas</v>
      </c>
      <c r="AU49" s="160"/>
      <c r="AV49" s="159" t="str">
        <f t="shared" si="366"/>
        <v>Nashville, Tennessee</v>
      </c>
      <c r="AW49" s="160"/>
      <c r="AX49" s="159" t="str">
        <f t="shared" si="367"/>
        <v>Detroit, Michigan</v>
      </c>
      <c r="AY49" s="160"/>
      <c r="AZ49" s="159" t="str">
        <f t="shared" si="368"/>
        <v>Oklahoma City, Oklahoma</v>
      </c>
      <c r="BA49" s="160"/>
      <c r="BB49" s="159" t="str">
        <f t="shared" si="369"/>
        <v>Portland, Oregon</v>
      </c>
      <c r="BC49" s="160"/>
      <c r="BD49" s="159" t="str">
        <f t="shared" si="370"/>
        <v>Las Vegas, Nevada</v>
      </c>
      <c r="BE49" s="160"/>
      <c r="BF49" s="159" t="str">
        <f t="shared" si="371"/>
        <v>Memphis, Tennessee</v>
      </c>
      <c r="BG49" s="160"/>
      <c r="BH49" s="159" t="e">
        <f t="shared" si="372"/>
        <v>#N/A</v>
      </c>
      <c r="BI49" s="160"/>
      <c r="BJ49" s="159" t="str">
        <f t="shared" si="373"/>
        <v>Baltimore, Maryland</v>
      </c>
      <c r="BK49" s="160"/>
      <c r="BL49" s="159" t="str">
        <f t="shared" si="374"/>
        <v>Milwaukee, Wisconsin</v>
      </c>
      <c r="BM49" s="160"/>
      <c r="BN49" s="159" t="str">
        <f t="shared" si="375"/>
        <v>Albuquerque, New Mexico</v>
      </c>
      <c r="BO49" s="160"/>
      <c r="BP49" s="159" t="str">
        <f t="shared" si="376"/>
        <v>Tucson, Arizona</v>
      </c>
      <c r="BQ49" s="160"/>
      <c r="BR49" s="159" t="str">
        <f t="shared" si="377"/>
        <v>Fresno, California</v>
      </c>
      <c r="BS49" s="160"/>
      <c r="BT49" s="159" t="str">
        <f t="shared" si="378"/>
        <v>Mesa, Arizona</v>
      </c>
      <c r="BU49" s="160"/>
      <c r="BV49" s="159" t="str">
        <f t="shared" si="379"/>
        <v>Sacramento, California</v>
      </c>
      <c r="BW49" s="160"/>
      <c r="BX49" s="159" t="str">
        <f t="shared" si="380"/>
        <v>Atlanta, Georgia</v>
      </c>
      <c r="BY49" s="160"/>
      <c r="BZ49" s="159" t="str">
        <f t="shared" si="381"/>
        <v>Kansas City, Missouri</v>
      </c>
      <c r="CA49" s="160"/>
      <c r="CB49" s="159" t="str">
        <f t="shared" si="382"/>
        <v>Colorado Springs, Colorado</v>
      </c>
      <c r="CC49" s="160"/>
      <c r="CD49" s="159" t="str">
        <f t="shared" si="383"/>
        <v>Omaha, Nebraska</v>
      </c>
      <c r="CE49" s="160"/>
      <c r="CF49" s="159" t="str">
        <f t="shared" si="384"/>
        <v>Raleigh, North Carolina</v>
      </c>
      <c r="CG49" s="160"/>
      <c r="CH49" s="159" t="str">
        <f t="shared" si="385"/>
        <v>Miami, Florida</v>
      </c>
      <c r="CI49" s="160"/>
      <c r="CJ49" s="159" t="str">
        <f t="shared" si="386"/>
        <v>Long Beach, California</v>
      </c>
      <c r="CK49" s="160"/>
      <c r="CL49" s="159" t="str">
        <f t="shared" si="387"/>
        <v>Virginia Beach, Virginia</v>
      </c>
      <c r="CM49" s="160"/>
      <c r="CN49" s="159" t="str">
        <f t="shared" si="388"/>
        <v>Oakland, California</v>
      </c>
      <c r="CO49" s="160"/>
      <c r="CP49" s="159" t="str">
        <f t="shared" si="389"/>
        <v>Minneapolis, Minnesota</v>
      </c>
      <c r="CQ49" s="160"/>
      <c r="CR49" s="159" t="str">
        <f t="shared" si="390"/>
        <v>Tulsa, Oklahoma</v>
      </c>
      <c r="CS49" s="160"/>
      <c r="CT49" s="159" t="str">
        <f t="shared" si="391"/>
        <v>Tampa, Florida</v>
      </c>
      <c r="CU49" s="160"/>
      <c r="CV49" s="159" t="str">
        <f t="shared" si="392"/>
        <v>Arlington, Texas</v>
      </c>
      <c r="CW49" s="160"/>
      <c r="CX49" s="159" t="str">
        <f t="shared" si="393"/>
        <v>New Orleans, Louisiana</v>
      </c>
      <c r="CY49" s="160"/>
      <c r="CZ49" s="159" t="str">
        <f t="shared" si="394"/>
        <v>Wichita, Kansas</v>
      </c>
      <c r="DA49" s="160"/>
      <c r="DB49" s="159" t="str">
        <f t="shared" si="395"/>
        <v>Bakersfield, California</v>
      </c>
      <c r="DC49" s="160"/>
      <c r="DD49" s="159" t="str">
        <f t="shared" si="396"/>
        <v>Cleveland, Ohio</v>
      </c>
      <c r="DE49" s="160"/>
      <c r="DF49" s="159" t="str">
        <f t="shared" si="397"/>
        <v>Aurora, Colorado</v>
      </c>
      <c r="DG49" s="160"/>
      <c r="DH49" s="159" t="str">
        <f t="shared" si="398"/>
        <v>Anaheim, California</v>
      </c>
      <c r="DI49" s="160"/>
      <c r="DJ49" s="159" t="str">
        <f t="shared" si="399"/>
        <v>Honolulu, Hawaii</v>
      </c>
      <c r="DK49" s="160"/>
      <c r="DL49" s="159" t="str">
        <f t="shared" si="400"/>
        <v>Santa Ana, California</v>
      </c>
      <c r="DM49" s="160"/>
      <c r="DN49" s="159" t="str">
        <f t="shared" si="401"/>
        <v>Riverside, California</v>
      </c>
      <c r="DO49" s="160"/>
      <c r="DP49" s="159" t="str">
        <f t="shared" si="402"/>
        <v>Corpus Christi, Texas</v>
      </c>
      <c r="DQ49" s="160"/>
      <c r="DR49" s="159" t="str">
        <f t="shared" si="403"/>
        <v>Lexington, Kentucky</v>
      </c>
      <c r="DS49" s="160"/>
      <c r="DT49" s="159" t="str">
        <f t="shared" si="404"/>
        <v>Henderson, Nevada</v>
      </c>
      <c r="DU49" s="160"/>
      <c r="DV49" s="159" t="str">
        <f t="shared" si="405"/>
        <v>Stockton, California</v>
      </c>
      <c r="DW49" s="160"/>
      <c r="DX49" s="159" t="str">
        <f t="shared" si="406"/>
        <v>Saint Paul, Minnesota</v>
      </c>
      <c r="DY49" s="160"/>
      <c r="DZ49" s="159" t="str">
        <f t="shared" si="407"/>
        <v>Cincinnati, Ohio</v>
      </c>
      <c r="EA49" s="160"/>
      <c r="EB49" s="159" t="str">
        <f t="shared" si="408"/>
        <v>St. Louis, Missouri</v>
      </c>
      <c r="EC49" s="160"/>
      <c r="ED49" s="159" t="str">
        <f t="shared" si="409"/>
        <v>Pittsburgh, Pennsylvania</v>
      </c>
      <c r="EE49" s="160"/>
      <c r="EF49" s="159" t="str">
        <f t="shared" si="410"/>
        <v>Linden, New Jersey, New Jersey</v>
      </c>
      <c r="EG49" s="160"/>
      <c r="EH49" s="159" t="str">
        <f t="shared" si="411"/>
        <v>Paulsboro, New Jersey, New Jersey</v>
      </c>
      <c r="EI49" s="160"/>
      <c r="EJ49" s="159" t="str">
        <f t="shared" si="412"/>
        <v>Artesia, New Mexico, New Mexico</v>
      </c>
      <c r="EK49" s="160"/>
      <c r="EL49" s="159" t="str">
        <f t="shared" si="413"/>
        <v>Continental Divide, New Mexico, New Mexico</v>
      </c>
      <c r="EM49" s="160"/>
      <c r="EN49" s="159" t="str">
        <f t="shared" si="414"/>
        <v>Mandan, North Dakota, North Dakota</v>
      </c>
      <c r="EO49" s="160"/>
      <c r="EP49" s="159" t="str">
        <f t="shared" si="415"/>
        <v>Dickinson, North Dakota, North Dakota</v>
      </c>
      <c r="EQ49" s="160"/>
      <c r="ER49" s="159" t="str">
        <f t="shared" si="416"/>
        <v>Lima, Ohio, Ohio</v>
      </c>
      <c r="ES49" s="160"/>
      <c r="ET49" s="159" t="str">
        <f t="shared" si="417"/>
        <v>Oregon, Ohio, Ohio</v>
      </c>
      <c r="EU49" s="160"/>
      <c r="EV49" s="159" t="str">
        <f t="shared" si="418"/>
        <v>Oregon, Ohio, Ohio</v>
      </c>
      <c r="EW49" s="160"/>
      <c r="EX49" s="159" t="str">
        <f t="shared" si="419"/>
        <v>Canton, Ohio, Ohio</v>
      </c>
      <c r="EY49" s="160"/>
      <c r="EZ49" s="159" t="str">
        <f t="shared" si="420"/>
        <v>Ponca City, Oklahoma, Oklahoma</v>
      </c>
      <c r="FA49" s="160"/>
      <c r="FB49" s="159" t="str">
        <f t="shared" si="421"/>
        <v>Ardmore, Oklahoma, Oklahoma</v>
      </c>
      <c r="FC49" s="160"/>
      <c r="FD49" s="159" t="str">
        <f t="shared" si="422"/>
        <v>Tulsa, Oklahoma, Oklahoma</v>
      </c>
      <c r="FE49" s="160"/>
      <c r="FF49" s="159" t="str">
        <f t="shared" si="423"/>
        <v>Wynnewood, Oklahoma, Oklahoma</v>
      </c>
      <c r="FG49" s="160"/>
      <c r="FH49" s="159" t="str">
        <f t="shared" si="424"/>
        <v>Tulsa, Oklahoma, Oklahoma</v>
      </c>
      <c r="FI49" s="160"/>
      <c r="FJ49" s="159" t="str">
        <f t="shared" si="425"/>
        <v>Philadelphia, Pennsylvania, Pennsylvania</v>
      </c>
      <c r="FK49" s="160"/>
      <c r="FL49" s="159" t="str">
        <f t="shared" si="426"/>
        <v>Marcus Hook, Pennsylvania, Pennsylvania</v>
      </c>
      <c r="FM49" s="160"/>
      <c r="FN49" s="159" t="str">
        <f t="shared" si="427"/>
        <v>Warren, Pennsylvania, Pennsylvania</v>
      </c>
      <c r="FO49" s="160"/>
      <c r="FP49" s="159" t="str">
        <f t="shared" si="428"/>
        <v>Bradford, Pennsylvania, Pennsylvania</v>
      </c>
      <c r="FQ49" s="160"/>
      <c r="FR49" s="159" t="str">
        <f t="shared" si="429"/>
        <v>Memphis, Tennessee, Tennessee</v>
      </c>
      <c r="FS49" s="160"/>
      <c r="FT49" s="159" t="str">
        <f t="shared" si="430"/>
        <v>Port Arthur, Texas, Texas</v>
      </c>
      <c r="FU49" s="160"/>
      <c r="FV49" s="159" t="str">
        <f t="shared" si="431"/>
        <v>Texas City, Texas, Texas</v>
      </c>
      <c r="FW49" s="160"/>
      <c r="FX49" s="159" t="str">
        <f t="shared" si="432"/>
        <v>Baytown, Texas, Texas</v>
      </c>
      <c r="FY49" s="160"/>
      <c r="FZ49" s="159" t="str">
        <f t="shared" si="433"/>
        <v>Beaumont, Texas, Texas</v>
      </c>
      <c r="GA49" s="160"/>
      <c r="GB49" s="159" t="str">
        <f t="shared" si="434"/>
        <v>Port Arthur, Texas, Texas</v>
      </c>
      <c r="GC49" s="160"/>
      <c r="GD49" s="159" t="str">
        <f t="shared" si="435"/>
        <v>Deer Park, Texas, Texas</v>
      </c>
      <c r="GE49" s="160"/>
      <c r="GF49" s="159" t="str">
        <f t="shared" si="436"/>
        <v>Corpus Christi, Texas, Texas</v>
      </c>
      <c r="GG49" s="160"/>
      <c r="GH49" s="159" t="str">
        <f t="shared" si="437"/>
        <v>Corpus Christi, Texas, Texas</v>
      </c>
      <c r="GI49" s="160"/>
      <c r="GJ49" s="159" t="str">
        <f t="shared" si="438"/>
        <v>Sweeny, Texas, Texas</v>
      </c>
      <c r="GK49" s="160"/>
      <c r="GL49" s="159" t="str">
        <f t="shared" si="439"/>
        <v>Houston, Texas, Texas</v>
      </c>
      <c r="GM49" s="160"/>
      <c r="GN49" s="159" t="str">
        <f t="shared" si="440"/>
        <v>Port Arthur, Texas, Texas</v>
      </c>
      <c r="GO49" s="160"/>
      <c r="GP49" s="159" t="str">
        <f t="shared" si="441"/>
        <v>Texas City, Texas, Texas</v>
      </c>
      <c r="GQ49" s="160"/>
      <c r="GR49" s="159" t="str">
        <f t="shared" si="442"/>
        <v>Houston, Texas, Texas</v>
      </c>
      <c r="GS49" s="160"/>
      <c r="GT49" s="159" t="str">
        <f t="shared" si="443"/>
        <v>Sunray, Texas, Texas</v>
      </c>
      <c r="GU49" s="160"/>
      <c r="GV49" s="159" t="str">
        <f t="shared" si="444"/>
        <v>Corpus Christi, Texas, Texas</v>
      </c>
      <c r="GW49" s="160"/>
      <c r="GX49" s="159" t="str">
        <f t="shared" si="445"/>
        <v>Borger, Texas, Texas</v>
      </c>
      <c r="GY49" s="160"/>
      <c r="GZ49" s="159" t="str">
        <f t="shared" si="446"/>
        <v>El Paso, Texas, Texas</v>
      </c>
      <c r="HA49" s="160"/>
      <c r="HB49" s="159" t="str">
        <f t="shared" si="447"/>
        <v>Pasadena, Texas, Texas</v>
      </c>
      <c r="HC49" s="160"/>
      <c r="HD49" s="159" t="str">
        <f t="shared" si="448"/>
        <v>Three Rivers, Texas, Texas</v>
      </c>
      <c r="HE49" s="160"/>
      <c r="HF49" s="159" t="str">
        <f t="shared" si="449"/>
        <v>Galena Park, Texas, Texas</v>
      </c>
      <c r="HG49" s="160"/>
      <c r="HH49" s="159" t="str">
        <f t="shared" si="450"/>
        <v>Tyler, Texas, Texas</v>
      </c>
      <c r="HI49" s="160"/>
      <c r="HJ49" s="159" t="str">
        <f t="shared" si="451"/>
        <v>Corpus Christi, Texas, Texas</v>
      </c>
      <c r="HK49" s="160"/>
      <c r="HL49" s="159" t="str">
        <f t="shared" si="452"/>
        <v>Big Spring, Texas, Texas</v>
      </c>
      <c r="HM49" s="160"/>
      <c r="HN49" s="159" t="str">
        <f t="shared" si="453"/>
        <v>Corpus Christi, Texas, Texas</v>
      </c>
      <c r="HO49" s="160"/>
      <c r="HP49" s="159" t="str">
        <f t="shared" si="454"/>
        <v>Corpus Christi, Texas, Texas</v>
      </c>
      <c r="HQ49" s="160"/>
      <c r="HR49" s="159" t="str">
        <f t="shared" si="455"/>
        <v>Channelview, Texas, Texas</v>
      </c>
      <c r="HS49" s="160"/>
      <c r="HT49" s="159" t="str">
        <f t="shared" si="456"/>
        <v>Houston, Texas, Texas</v>
      </c>
      <c r="HU49" s="160"/>
      <c r="HV49" s="159" t="str">
        <f t="shared" si="457"/>
        <v>San Antonio, Texas, Texas</v>
      </c>
      <c r="HW49" s="160"/>
      <c r="HX49" s="159" t="str">
        <f t="shared" si="458"/>
        <v>Nixon, Texas, Texas</v>
      </c>
      <c r="HY49" s="160"/>
      <c r="HZ49" s="159" t="str">
        <f t="shared" si="459"/>
        <v>Salt Lake City, Utah, Utah</v>
      </c>
      <c r="IA49" s="160"/>
      <c r="IB49" s="159" t="str">
        <f t="shared" si="460"/>
        <v>North Salt Lake, Utah, Utah</v>
      </c>
      <c r="IC49" s="160"/>
      <c r="ID49" s="159" t="str">
        <f t="shared" si="461"/>
        <v>Woods Cross, Utah, Utah</v>
      </c>
      <c r="IE49" s="160"/>
      <c r="IF49" s="159" t="str">
        <f t="shared" si="462"/>
        <v>North Salt Lake, Utah, Utah</v>
      </c>
      <c r="IG49" s="160"/>
      <c r="IH49" s="159" t="str">
        <f t="shared" si="463"/>
        <v>Woods Cross, Utah, Utah</v>
      </c>
      <c r="II49" s="160"/>
      <c r="IJ49" s="159" t="str">
        <f t="shared" si="464"/>
        <v>Blaine, New York, New York</v>
      </c>
      <c r="IK49" s="160"/>
      <c r="IL49" s="159" t="str">
        <f t="shared" si="465"/>
        <v>Anacortes, Washington, Washington</v>
      </c>
      <c r="IM49" s="160"/>
      <c r="IN49" s="159" t="str">
        <f t="shared" si="466"/>
        <v>Anacortes, Washington, Washington</v>
      </c>
      <c r="IO49" s="160"/>
      <c r="IP49" s="159" t="str">
        <f t="shared" si="467"/>
        <v>Ferndale, Washington, Washington</v>
      </c>
      <c r="IQ49" s="160"/>
      <c r="IR49" s="159" t="str">
        <f t="shared" si="468"/>
        <v>Tacoma, Washington, Washington</v>
      </c>
      <c r="IS49" s="160"/>
      <c r="IT49" s="159" t="str">
        <f t="shared" si="469"/>
        <v>Newell, West Virginia, West Virginia</v>
      </c>
      <c r="IU49" s="160"/>
      <c r="IV49" s="159" t="str">
        <f t="shared" si="470"/>
        <v>Superior, Wisconsin, Wisconsin</v>
      </c>
      <c r="IW49" s="160"/>
      <c r="IX49" s="159" t="str">
        <f t="shared" si="471"/>
        <v>Sinclair, Wyoming, Wyoming</v>
      </c>
      <c r="IY49" s="160"/>
      <c r="IZ49" s="159" t="str">
        <f t="shared" si="472"/>
        <v>Cheyenne, Wyoming, Wyoming</v>
      </c>
      <c r="JA49" s="160"/>
      <c r="JB49" s="159" t="str">
        <f t="shared" si="473"/>
        <v>Casper, Wyoming, Wyoming</v>
      </c>
      <c r="JC49" s="160"/>
      <c r="JD49" s="159" t="str">
        <f t="shared" si="474"/>
        <v>Newcastle, Wyoming, Wyoming</v>
      </c>
      <c r="JE49" s="160"/>
      <c r="JF49" s="159" t="str">
        <f t="shared" si="475"/>
        <v>Evanston, Wyoming, Wyoming</v>
      </c>
      <c r="JG49" s="160"/>
    </row>
    <row r="50" spans="1:267" x14ac:dyDescent="0.35">
      <c r="A50" s="155">
        <v>49</v>
      </c>
      <c r="B50" s="152" t="s">
        <v>2197</v>
      </c>
      <c r="C50" s="110" t="s">
        <v>2019</v>
      </c>
      <c r="D50" s="159" t="str">
        <f t="shared" si="344"/>
        <v>New York, New York</v>
      </c>
      <c r="E50" s="160" t="s">
        <v>2289</v>
      </c>
      <c r="F50" s="159" t="str">
        <f t="shared" si="345"/>
        <v>Los Angeles, California</v>
      </c>
      <c r="G50" s="160" t="s">
        <v>2388</v>
      </c>
      <c r="H50" s="159" t="str">
        <f t="shared" si="346"/>
        <v>Chicago, Illinois</v>
      </c>
      <c r="I50" s="160" t="s">
        <v>2482</v>
      </c>
      <c r="J50" s="159" t="str">
        <f t="shared" si="347"/>
        <v>Houston, Texas</v>
      </c>
      <c r="K50" s="160" t="s">
        <v>2567</v>
      </c>
      <c r="L50" s="159" t="str">
        <f t="shared" si="348"/>
        <v>Phoenix, Arizona</v>
      </c>
      <c r="M50" s="160" t="s">
        <v>2534</v>
      </c>
      <c r="N50" s="159" t="str">
        <f t="shared" si="349"/>
        <v>Philadelphia, Pennsylvania</v>
      </c>
      <c r="O50" s="160" t="s">
        <v>2378</v>
      </c>
      <c r="P50" s="159" t="str">
        <f t="shared" si="350"/>
        <v>San Antonio, Texas</v>
      </c>
      <c r="Q50" s="160" t="s">
        <v>2854</v>
      </c>
      <c r="R50" s="159" t="str">
        <f t="shared" si="351"/>
        <v>San Diego, California</v>
      </c>
      <c r="S50" s="160" t="s">
        <v>2935</v>
      </c>
      <c r="T50" s="159" t="str">
        <f t="shared" si="352"/>
        <v>Dallas, Texas</v>
      </c>
      <c r="U50" s="160" t="s">
        <v>2260</v>
      </c>
      <c r="V50" s="159" t="str">
        <f t="shared" si="353"/>
        <v>San Jose, California</v>
      </c>
      <c r="W50" s="160"/>
      <c r="X50" s="159" t="str">
        <f t="shared" si="354"/>
        <v>Austin, Texas</v>
      </c>
      <c r="Y50" s="160"/>
      <c r="Z50" s="159" t="str">
        <f t="shared" si="355"/>
        <v>Jacksonville, Florida</v>
      </c>
      <c r="AA50" s="160"/>
      <c r="AB50" s="159" t="str">
        <f t="shared" si="356"/>
        <v>Fort Worth, Texas</v>
      </c>
      <c r="AC50" s="160"/>
      <c r="AD50" s="159" t="str">
        <f t="shared" si="357"/>
        <v>Columbus, Ohio</v>
      </c>
      <c r="AE50" s="160"/>
      <c r="AF50" s="159" t="str">
        <f t="shared" si="358"/>
        <v>Charlotte, North Carolina</v>
      </c>
      <c r="AG50" s="160"/>
      <c r="AH50" s="159" t="str">
        <f t="shared" si="359"/>
        <v>San Francisco, California</v>
      </c>
      <c r="AI50" s="160"/>
      <c r="AJ50" s="159" t="str">
        <f t="shared" si="360"/>
        <v>Indianapolis, Indiana</v>
      </c>
      <c r="AK50" s="160"/>
      <c r="AL50" s="159" t="str">
        <f t="shared" si="361"/>
        <v>Seattle, Washington</v>
      </c>
      <c r="AM50" s="160"/>
      <c r="AN50" s="159" t="str">
        <f t="shared" si="362"/>
        <v>Denver, Colorado</v>
      </c>
      <c r="AO50" s="160"/>
      <c r="AP50" s="159" t="str">
        <f t="shared" si="363"/>
        <v>Washington, D.C., Washington, D.C.</v>
      </c>
      <c r="AQ50" s="160"/>
      <c r="AR50" s="159" t="str">
        <f t="shared" si="364"/>
        <v>Boston, Massachusetts</v>
      </c>
      <c r="AS50" s="160"/>
      <c r="AT50" s="159" t="str">
        <f t="shared" si="365"/>
        <v>El Paso, Texas</v>
      </c>
      <c r="AU50" s="160"/>
      <c r="AV50" s="159" t="str">
        <f t="shared" si="366"/>
        <v>Nashville, Tennessee</v>
      </c>
      <c r="AW50" s="160"/>
      <c r="AX50" s="159" t="str">
        <f t="shared" si="367"/>
        <v>Detroit, Michigan</v>
      </c>
      <c r="AY50" s="160"/>
      <c r="AZ50" s="159" t="str">
        <f t="shared" si="368"/>
        <v>Oklahoma City, Oklahoma</v>
      </c>
      <c r="BA50" s="160"/>
      <c r="BB50" s="159" t="str">
        <f t="shared" si="369"/>
        <v>Portland, Oregon</v>
      </c>
      <c r="BC50" s="160"/>
      <c r="BD50" s="159" t="str">
        <f t="shared" si="370"/>
        <v>Las Vegas, Nevada</v>
      </c>
      <c r="BE50" s="160"/>
      <c r="BF50" s="159" t="str">
        <f t="shared" si="371"/>
        <v>Memphis, Tennessee</v>
      </c>
      <c r="BG50" s="160"/>
      <c r="BH50" s="159" t="e">
        <f t="shared" si="372"/>
        <v>#N/A</v>
      </c>
      <c r="BI50" s="160"/>
      <c r="BJ50" s="159" t="str">
        <f t="shared" si="373"/>
        <v>Baltimore, Maryland</v>
      </c>
      <c r="BK50" s="160"/>
      <c r="BL50" s="159" t="str">
        <f t="shared" si="374"/>
        <v>Milwaukee, Wisconsin</v>
      </c>
      <c r="BM50" s="160"/>
      <c r="BN50" s="159" t="str">
        <f t="shared" si="375"/>
        <v>Albuquerque, New Mexico</v>
      </c>
      <c r="BO50" s="160"/>
      <c r="BP50" s="159" t="str">
        <f t="shared" si="376"/>
        <v>Tucson, Arizona</v>
      </c>
      <c r="BQ50" s="160"/>
      <c r="BR50" s="159" t="str">
        <f t="shared" si="377"/>
        <v>Fresno, California</v>
      </c>
      <c r="BS50" s="160"/>
      <c r="BT50" s="159" t="str">
        <f t="shared" si="378"/>
        <v>Mesa, Arizona</v>
      </c>
      <c r="BU50" s="160"/>
      <c r="BV50" s="159" t="str">
        <f t="shared" si="379"/>
        <v>Sacramento, California</v>
      </c>
      <c r="BW50" s="160"/>
      <c r="BX50" s="159" t="str">
        <f t="shared" si="380"/>
        <v>Atlanta, Georgia</v>
      </c>
      <c r="BY50" s="160"/>
      <c r="BZ50" s="159" t="str">
        <f t="shared" si="381"/>
        <v>Kansas City, Missouri</v>
      </c>
      <c r="CA50" s="160"/>
      <c r="CB50" s="159" t="str">
        <f t="shared" si="382"/>
        <v>Colorado Springs, Colorado</v>
      </c>
      <c r="CC50" s="160"/>
      <c r="CD50" s="159" t="str">
        <f t="shared" si="383"/>
        <v>Omaha, Nebraska</v>
      </c>
      <c r="CE50" s="160"/>
      <c r="CF50" s="159" t="str">
        <f t="shared" si="384"/>
        <v>Raleigh, North Carolina</v>
      </c>
      <c r="CG50" s="160"/>
      <c r="CH50" s="159" t="str">
        <f t="shared" si="385"/>
        <v>Miami, Florida</v>
      </c>
      <c r="CI50" s="160"/>
      <c r="CJ50" s="159" t="str">
        <f t="shared" si="386"/>
        <v>Long Beach, California</v>
      </c>
      <c r="CK50" s="160"/>
      <c r="CL50" s="159" t="str">
        <f t="shared" si="387"/>
        <v>Virginia Beach, Virginia</v>
      </c>
      <c r="CM50" s="160"/>
      <c r="CN50" s="159" t="str">
        <f t="shared" si="388"/>
        <v>Oakland, California</v>
      </c>
      <c r="CO50" s="160"/>
      <c r="CP50" s="159" t="str">
        <f t="shared" si="389"/>
        <v>Minneapolis, Minnesota</v>
      </c>
      <c r="CQ50" s="160"/>
      <c r="CR50" s="159" t="str">
        <f t="shared" si="390"/>
        <v>Tulsa, Oklahoma</v>
      </c>
      <c r="CS50" s="160"/>
      <c r="CT50" s="159" t="str">
        <f t="shared" si="391"/>
        <v>Tampa, Florida</v>
      </c>
      <c r="CU50" s="160"/>
      <c r="CV50" s="159" t="str">
        <f t="shared" si="392"/>
        <v>Arlington, Texas</v>
      </c>
      <c r="CW50" s="160"/>
      <c r="CX50" s="159" t="str">
        <f t="shared" si="393"/>
        <v>New Orleans, Louisiana</v>
      </c>
      <c r="CY50" s="160"/>
      <c r="CZ50" s="159" t="str">
        <f t="shared" si="394"/>
        <v>Wichita, Kansas</v>
      </c>
      <c r="DA50" s="160"/>
      <c r="DB50" s="159" t="str">
        <f t="shared" si="395"/>
        <v>Bakersfield, California</v>
      </c>
      <c r="DC50" s="160"/>
      <c r="DD50" s="159" t="str">
        <f t="shared" si="396"/>
        <v>Cleveland, Ohio</v>
      </c>
      <c r="DE50" s="160"/>
      <c r="DF50" s="159" t="str">
        <f t="shared" si="397"/>
        <v>Aurora, Colorado</v>
      </c>
      <c r="DG50" s="160"/>
      <c r="DH50" s="159" t="str">
        <f t="shared" si="398"/>
        <v>Anaheim, California</v>
      </c>
      <c r="DI50" s="160"/>
      <c r="DJ50" s="159" t="str">
        <f t="shared" si="399"/>
        <v>Honolulu, Hawaii</v>
      </c>
      <c r="DK50" s="160"/>
      <c r="DL50" s="159" t="str">
        <f t="shared" si="400"/>
        <v>Santa Ana, California</v>
      </c>
      <c r="DM50" s="160"/>
      <c r="DN50" s="159" t="str">
        <f t="shared" si="401"/>
        <v>Riverside, California</v>
      </c>
      <c r="DO50" s="160"/>
      <c r="DP50" s="159" t="str">
        <f t="shared" si="402"/>
        <v>Corpus Christi, Texas</v>
      </c>
      <c r="DQ50" s="160"/>
      <c r="DR50" s="159" t="str">
        <f t="shared" si="403"/>
        <v>Lexington, Kentucky</v>
      </c>
      <c r="DS50" s="160"/>
      <c r="DT50" s="159" t="str">
        <f t="shared" si="404"/>
        <v>Henderson, Nevada</v>
      </c>
      <c r="DU50" s="160"/>
      <c r="DV50" s="159" t="str">
        <f t="shared" si="405"/>
        <v>Stockton, California</v>
      </c>
      <c r="DW50" s="160"/>
      <c r="DX50" s="159" t="str">
        <f t="shared" si="406"/>
        <v>Saint Paul, Minnesota</v>
      </c>
      <c r="DY50" s="160"/>
      <c r="DZ50" s="159" t="str">
        <f t="shared" si="407"/>
        <v>Cincinnati, Ohio</v>
      </c>
      <c r="EA50" s="160"/>
      <c r="EB50" s="159" t="str">
        <f t="shared" si="408"/>
        <v>St. Louis, Missouri</v>
      </c>
      <c r="EC50" s="160"/>
      <c r="ED50" s="159" t="str">
        <f t="shared" si="409"/>
        <v>Pittsburgh, Pennsylvania</v>
      </c>
      <c r="EE50" s="160"/>
      <c r="EF50" s="159" t="str">
        <f t="shared" si="410"/>
        <v>Linden, New Jersey, New Jersey</v>
      </c>
      <c r="EG50" s="160"/>
      <c r="EH50" s="159" t="str">
        <f t="shared" si="411"/>
        <v>Paulsboro, New Jersey, New Jersey</v>
      </c>
      <c r="EI50" s="160"/>
      <c r="EJ50" s="159" t="str">
        <f t="shared" si="412"/>
        <v>Artesia, New Mexico, New Mexico</v>
      </c>
      <c r="EK50" s="160"/>
      <c r="EL50" s="159" t="str">
        <f t="shared" si="413"/>
        <v>Continental Divide, New Mexico, New Mexico</v>
      </c>
      <c r="EM50" s="160"/>
      <c r="EN50" s="159" t="str">
        <f t="shared" si="414"/>
        <v>Mandan, North Dakota, North Dakota</v>
      </c>
      <c r="EO50" s="160"/>
      <c r="EP50" s="159" t="str">
        <f t="shared" si="415"/>
        <v>Dickinson, North Dakota, North Dakota</v>
      </c>
      <c r="EQ50" s="160"/>
      <c r="ER50" s="159" t="str">
        <f t="shared" si="416"/>
        <v>Lima, Ohio, Ohio</v>
      </c>
      <c r="ES50" s="160"/>
      <c r="ET50" s="159" t="str">
        <f t="shared" si="417"/>
        <v>Oregon, Ohio, Ohio</v>
      </c>
      <c r="EU50" s="160"/>
      <c r="EV50" s="159" t="str">
        <f t="shared" si="418"/>
        <v>Oregon, Ohio, Ohio</v>
      </c>
      <c r="EW50" s="160"/>
      <c r="EX50" s="159" t="str">
        <f t="shared" si="419"/>
        <v>Canton, Ohio, Ohio</v>
      </c>
      <c r="EY50" s="160"/>
      <c r="EZ50" s="159" t="str">
        <f t="shared" si="420"/>
        <v>Ponca City, Oklahoma, Oklahoma</v>
      </c>
      <c r="FA50" s="160"/>
      <c r="FB50" s="159" t="str">
        <f t="shared" si="421"/>
        <v>Ardmore, Oklahoma, Oklahoma</v>
      </c>
      <c r="FC50" s="160"/>
      <c r="FD50" s="159" t="str">
        <f t="shared" si="422"/>
        <v>Tulsa, Oklahoma, Oklahoma</v>
      </c>
      <c r="FE50" s="160"/>
      <c r="FF50" s="159" t="str">
        <f t="shared" si="423"/>
        <v>Wynnewood, Oklahoma, Oklahoma</v>
      </c>
      <c r="FG50" s="160"/>
      <c r="FH50" s="159" t="str">
        <f t="shared" si="424"/>
        <v>Tulsa, Oklahoma, Oklahoma</v>
      </c>
      <c r="FI50" s="160"/>
      <c r="FJ50" s="159" t="str">
        <f t="shared" si="425"/>
        <v>Philadelphia, Pennsylvania, Pennsylvania</v>
      </c>
      <c r="FK50" s="160"/>
      <c r="FL50" s="159" t="str">
        <f t="shared" si="426"/>
        <v>Marcus Hook, Pennsylvania, Pennsylvania</v>
      </c>
      <c r="FM50" s="160"/>
      <c r="FN50" s="159" t="str">
        <f t="shared" si="427"/>
        <v>Warren, Pennsylvania, Pennsylvania</v>
      </c>
      <c r="FO50" s="160"/>
      <c r="FP50" s="159" t="str">
        <f t="shared" si="428"/>
        <v>Bradford, Pennsylvania, Pennsylvania</v>
      </c>
      <c r="FQ50" s="160"/>
      <c r="FR50" s="159" t="str">
        <f t="shared" si="429"/>
        <v>Memphis, Tennessee, Tennessee</v>
      </c>
      <c r="FS50" s="160"/>
      <c r="FT50" s="159" t="str">
        <f t="shared" si="430"/>
        <v>Port Arthur, Texas, Texas</v>
      </c>
      <c r="FU50" s="160"/>
      <c r="FV50" s="159" t="str">
        <f t="shared" si="431"/>
        <v>Texas City, Texas, Texas</v>
      </c>
      <c r="FW50" s="160"/>
      <c r="FX50" s="159" t="str">
        <f t="shared" si="432"/>
        <v>Baytown, Texas, Texas</v>
      </c>
      <c r="FY50" s="160"/>
      <c r="FZ50" s="159" t="str">
        <f t="shared" si="433"/>
        <v>Beaumont, Texas, Texas</v>
      </c>
      <c r="GA50" s="160"/>
      <c r="GB50" s="159" t="str">
        <f t="shared" si="434"/>
        <v>Port Arthur, Texas, Texas</v>
      </c>
      <c r="GC50" s="160"/>
      <c r="GD50" s="159" t="str">
        <f t="shared" si="435"/>
        <v>Deer Park, Texas, Texas</v>
      </c>
      <c r="GE50" s="160"/>
      <c r="GF50" s="159" t="str">
        <f t="shared" si="436"/>
        <v>Corpus Christi, Texas, Texas</v>
      </c>
      <c r="GG50" s="160"/>
      <c r="GH50" s="159" t="str">
        <f t="shared" si="437"/>
        <v>Corpus Christi, Texas, Texas</v>
      </c>
      <c r="GI50" s="160"/>
      <c r="GJ50" s="159" t="str">
        <f t="shared" si="438"/>
        <v>Sweeny, Texas, Texas</v>
      </c>
      <c r="GK50" s="160"/>
      <c r="GL50" s="159" t="str">
        <f t="shared" si="439"/>
        <v>Houston, Texas, Texas</v>
      </c>
      <c r="GM50" s="160"/>
      <c r="GN50" s="159" t="str">
        <f t="shared" si="440"/>
        <v>Port Arthur, Texas, Texas</v>
      </c>
      <c r="GO50" s="160"/>
      <c r="GP50" s="159" t="str">
        <f t="shared" si="441"/>
        <v>Texas City, Texas, Texas</v>
      </c>
      <c r="GQ50" s="160"/>
      <c r="GR50" s="159" t="str">
        <f t="shared" si="442"/>
        <v>Houston, Texas, Texas</v>
      </c>
      <c r="GS50" s="160"/>
      <c r="GT50" s="159" t="str">
        <f t="shared" si="443"/>
        <v>Sunray, Texas, Texas</v>
      </c>
      <c r="GU50" s="160"/>
      <c r="GV50" s="159" t="str">
        <f t="shared" si="444"/>
        <v>Corpus Christi, Texas, Texas</v>
      </c>
      <c r="GW50" s="160"/>
      <c r="GX50" s="159" t="str">
        <f t="shared" si="445"/>
        <v>Borger, Texas, Texas</v>
      </c>
      <c r="GY50" s="160"/>
      <c r="GZ50" s="159" t="str">
        <f t="shared" si="446"/>
        <v>El Paso, Texas, Texas</v>
      </c>
      <c r="HA50" s="160"/>
      <c r="HB50" s="159" t="str">
        <f t="shared" si="447"/>
        <v>Pasadena, Texas, Texas</v>
      </c>
      <c r="HC50" s="160"/>
      <c r="HD50" s="159" t="str">
        <f t="shared" si="448"/>
        <v>Three Rivers, Texas, Texas</v>
      </c>
      <c r="HE50" s="160"/>
      <c r="HF50" s="159" t="str">
        <f t="shared" si="449"/>
        <v>Galena Park, Texas, Texas</v>
      </c>
      <c r="HG50" s="160"/>
      <c r="HH50" s="159" t="str">
        <f t="shared" si="450"/>
        <v>Tyler, Texas, Texas</v>
      </c>
      <c r="HI50" s="160"/>
      <c r="HJ50" s="159" t="str">
        <f t="shared" si="451"/>
        <v>Corpus Christi, Texas, Texas</v>
      </c>
      <c r="HK50" s="160"/>
      <c r="HL50" s="159" t="str">
        <f t="shared" si="452"/>
        <v>Big Spring, Texas, Texas</v>
      </c>
      <c r="HM50" s="160"/>
      <c r="HN50" s="159" t="str">
        <f t="shared" si="453"/>
        <v>Corpus Christi, Texas, Texas</v>
      </c>
      <c r="HO50" s="160"/>
      <c r="HP50" s="159" t="str">
        <f t="shared" si="454"/>
        <v>Corpus Christi, Texas, Texas</v>
      </c>
      <c r="HQ50" s="160"/>
      <c r="HR50" s="159" t="str">
        <f t="shared" si="455"/>
        <v>Channelview, Texas, Texas</v>
      </c>
      <c r="HS50" s="160"/>
      <c r="HT50" s="159" t="str">
        <f t="shared" si="456"/>
        <v>Houston, Texas, Texas</v>
      </c>
      <c r="HU50" s="160"/>
      <c r="HV50" s="159" t="str">
        <f t="shared" si="457"/>
        <v>San Antonio, Texas, Texas</v>
      </c>
      <c r="HW50" s="160"/>
      <c r="HX50" s="159" t="str">
        <f t="shared" si="458"/>
        <v>Nixon, Texas, Texas</v>
      </c>
      <c r="HY50" s="160"/>
      <c r="HZ50" s="159" t="str">
        <f t="shared" si="459"/>
        <v>Salt Lake City, Utah, Utah</v>
      </c>
      <c r="IA50" s="160"/>
      <c r="IB50" s="159" t="str">
        <f t="shared" si="460"/>
        <v>North Salt Lake, Utah, Utah</v>
      </c>
      <c r="IC50" s="160"/>
      <c r="ID50" s="159" t="str">
        <f t="shared" si="461"/>
        <v>Woods Cross, Utah, Utah</v>
      </c>
      <c r="IE50" s="160"/>
      <c r="IF50" s="159" t="str">
        <f t="shared" si="462"/>
        <v>North Salt Lake, Utah, Utah</v>
      </c>
      <c r="IG50" s="160"/>
      <c r="IH50" s="159" t="str">
        <f t="shared" si="463"/>
        <v>Woods Cross, Utah, Utah</v>
      </c>
      <c r="II50" s="160"/>
      <c r="IJ50" s="159" t="str">
        <f t="shared" si="464"/>
        <v>Blaine, New York, New York</v>
      </c>
      <c r="IK50" s="160"/>
      <c r="IL50" s="159" t="str">
        <f t="shared" si="465"/>
        <v>Anacortes, Washington, Washington</v>
      </c>
      <c r="IM50" s="160"/>
      <c r="IN50" s="159" t="str">
        <f t="shared" si="466"/>
        <v>Anacortes, Washington, Washington</v>
      </c>
      <c r="IO50" s="160"/>
      <c r="IP50" s="159" t="str">
        <f t="shared" si="467"/>
        <v>Ferndale, Washington, Washington</v>
      </c>
      <c r="IQ50" s="160"/>
      <c r="IR50" s="159" t="str">
        <f t="shared" si="468"/>
        <v>Tacoma, Washington, Washington</v>
      </c>
      <c r="IS50" s="160"/>
      <c r="IT50" s="159" t="str">
        <f t="shared" si="469"/>
        <v>Newell, West Virginia, West Virginia</v>
      </c>
      <c r="IU50" s="160"/>
      <c r="IV50" s="159" t="str">
        <f t="shared" si="470"/>
        <v>Superior, Wisconsin, Wisconsin</v>
      </c>
      <c r="IW50" s="160"/>
      <c r="IX50" s="159" t="str">
        <f t="shared" si="471"/>
        <v>Sinclair, Wyoming, Wyoming</v>
      </c>
      <c r="IY50" s="160"/>
      <c r="IZ50" s="159" t="str">
        <f t="shared" si="472"/>
        <v>Cheyenne, Wyoming, Wyoming</v>
      </c>
      <c r="JA50" s="160"/>
      <c r="JB50" s="159" t="str">
        <f t="shared" si="473"/>
        <v>Casper, Wyoming, Wyoming</v>
      </c>
      <c r="JC50" s="160"/>
      <c r="JD50" s="159" t="str">
        <f t="shared" si="474"/>
        <v>Newcastle, Wyoming, Wyoming</v>
      </c>
      <c r="JE50" s="160"/>
      <c r="JF50" s="159" t="str">
        <f t="shared" si="475"/>
        <v>Evanston, Wyoming, Wyoming</v>
      </c>
      <c r="JG50" s="160"/>
    </row>
    <row r="51" spans="1:267" x14ac:dyDescent="0.35">
      <c r="A51" s="155">
        <v>50</v>
      </c>
      <c r="B51" s="152" t="s">
        <v>2196</v>
      </c>
      <c r="C51" s="110" t="s">
        <v>2020</v>
      </c>
      <c r="D51" s="159" t="str">
        <f t="shared" si="344"/>
        <v>New York, New York</v>
      </c>
      <c r="E51" s="160" t="s">
        <v>2280</v>
      </c>
      <c r="F51" s="159" t="str">
        <f t="shared" si="345"/>
        <v>Los Angeles, California</v>
      </c>
      <c r="G51" s="160" t="s">
        <v>2387</v>
      </c>
      <c r="H51" s="159" t="str">
        <f t="shared" si="346"/>
        <v>Chicago, Illinois</v>
      </c>
      <c r="I51" s="160" t="s">
        <v>2481</v>
      </c>
      <c r="J51" s="159" t="str">
        <f t="shared" si="347"/>
        <v>Houston, Texas</v>
      </c>
      <c r="K51" s="160" t="s">
        <v>2566</v>
      </c>
      <c r="L51" s="159" t="str">
        <f t="shared" si="348"/>
        <v>Phoenix, Arizona</v>
      </c>
      <c r="M51" s="160" t="s">
        <v>2656</v>
      </c>
      <c r="N51" s="159" t="str">
        <f t="shared" si="349"/>
        <v>Philadelphia, Pennsylvania</v>
      </c>
      <c r="O51" s="160" t="s">
        <v>2763</v>
      </c>
      <c r="P51" s="159" t="str">
        <f t="shared" si="350"/>
        <v>San Antonio, Texas</v>
      </c>
      <c r="Q51" s="160" t="s">
        <v>2826</v>
      </c>
      <c r="R51" s="159" t="str">
        <f t="shared" si="351"/>
        <v>San Diego, California</v>
      </c>
      <c r="S51" s="160" t="s">
        <v>2934</v>
      </c>
      <c r="T51" s="159" t="str">
        <f t="shared" si="352"/>
        <v>Dallas, Texas</v>
      </c>
      <c r="U51" s="160" t="s">
        <v>2669</v>
      </c>
      <c r="V51" s="159" t="str">
        <f t="shared" si="353"/>
        <v>San Jose, California</v>
      </c>
      <c r="W51" s="160"/>
      <c r="X51" s="159" t="str">
        <f t="shared" si="354"/>
        <v>Austin, Texas</v>
      </c>
      <c r="Y51" s="160"/>
      <c r="Z51" s="159" t="str">
        <f t="shared" si="355"/>
        <v>Jacksonville, Florida</v>
      </c>
      <c r="AA51" s="160"/>
      <c r="AB51" s="159" t="str">
        <f t="shared" si="356"/>
        <v>Fort Worth, Texas</v>
      </c>
      <c r="AC51" s="160"/>
      <c r="AD51" s="159" t="str">
        <f t="shared" si="357"/>
        <v>Columbus, Ohio</v>
      </c>
      <c r="AE51" s="160"/>
      <c r="AF51" s="159" t="str">
        <f t="shared" si="358"/>
        <v>Charlotte, North Carolina</v>
      </c>
      <c r="AG51" s="160"/>
      <c r="AH51" s="159" t="str">
        <f t="shared" si="359"/>
        <v>San Francisco, California</v>
      </c>
      <c r="AI51" s="160"/>
      <c r="AJ51" s="159" t="str">
        <f t="shared" si="360"/>
        <v>Indianapolis, Indiana</v>
      </c>
      <c r="AK51" s="160"/>
      <c r="AL51" s="159" t="str">
        <f t="shared" si="361"/>
        <v>Seattle, Washington</v>
      </c>
      <c r="AM51" s="160"/>
      <c r="AN51" s="159" t="str">
        <f t="shared" si="362"/>
        <v>Denver, Colorado</v>
      </c>
      <c r="AO51" s="160"/>
      <c r="AP51" s="159" t="str">
        <f t="shared" si="363"/>
        <v>Washington, D.C., Washington, D.C.</v>
      </c>
      <c r="AQ51" s="160"/>
      <c r="AR51" s="159" t="str">
        <f t="shared" si="364"/>
        <v>Boston, Massachusetts</v>
      </c>
      <c r="AS51" s="160"/>
      <c r="AT51" s="159" t="str">
        <f t="shared" si="365"/>
        <v>El Paso, Texas</v>
      </c>
      <c r="AU51" s="160"/>
      <c r="AV51" s="159" t="str">
        <f t="shared" si="366"/>
        <v>Nashville, Tennessee</v>
      </c>
      <c r="AW51" s="160"/>
      <c r="AX51" s="159" t="str">
        <f t="shared" si="367"/>
        <v>Detroit, Michigan</v>
      </c>
      <c r="AY51" s="160"/>
      <c r="AZ51" s="159" t="str">
        <f t="shared" si="368"/>
        <v>Oklahoma City, Oklahoma</v>
      </c>
      <c r="BA51" s="160"/>
      <c r="BB51" s="159" t="str">
        <f t="shared" si="369"/>
        <v>Portland, Oregon</v>
      </c>
      <c r="BC51" s="160"/>
      <c r="BD51" s="159" t="str">
        <f t="shared" si="370"/>
        <v>Las Vegas, Nevada</v>
      </c>
      <c r="BE51" s="160"/>
      <c r="BF51" s="159" t="str">
        <f t="shared" si="371"/>
        <v>Memphis, Tennessee</v>
      </c>
      <c r="BG51" s="160"/>
      <c r="BH51" s="159" t="e">
        <f t="shared" si="372"/>
        <v>#N/A</v>
      </c>
      <c r="BI51" s="160"/>
      <c r="BJ51" s="159" t="str">
        <f t="shared" si="373"/>
        <v>Baltimore, Maryland</v>
      </c>
      <c r="BK51" s="160"/>
      <c r="BL51" s="159" t="str">
        <f t="shared" si="374"/>
        <v>Milwaukee, Wisconsin</v>
      </c>
      <c r="BM51" s="160"/>
      <c r="BN51" s="159" t="str">
        <f t="shared" si="375"/>
        <v>Albuquerque, New Mexico</v>
      </c>
      <c r="BO51" s="160"/>
      <c r="BP51" s="159" t="str">
        <f t="shared" si="376"/>
        <v>Tucson, Arizona</v>
      </c>
      <c r="BQ51" s="160"/>
      <c r="BR51" s="159" t="str">
        <f t="shared" si="377"/>
        <v>Fresno, California</v>
      </c>
      <c r="BS51" s="160"/>
      <c r="BT51" s="159" t="str">
        <f t="shared" si="378"/>
        <v>Mesa, Arizona</v>
      </c>
      <c r="BU51" s="160"/>
      <c r="BV51" s="159" t="str">
        <f t="shared" si="379"/>
        <v>Sacramento, California</v>
      </c>
      <c r="BW51" s="160"/>
      <c r="BX51" s="159" t="str">
        <f t="shared" si="380"/>
        <v>Atlanta, Georgia</v>
      </c>
      <c r="BY51" s="160"/>
      <c r="BZ51" s="159" t="str">
        <f t="shared" si="381"/>
        <v>Kansas City, Missouri</v>
      </c>
      <c r="CA51" s="160"/>
      <c r="CB51" s="159" t="str">
        <f t="shared" si="382"/>
        <v>Colorado Springs, Colorado</v>
      </c>
      <c r="CC51" s="160"/>
      <c r="CD51" s="159" t="str">
        <f t="shared" si="383"/>
        <v>Omaha, Nebraska</v>
      </c>
      <c r="CE51" s="160"/>
      <c r="CF51" s="159" t="str">
        <f t="shared" si="384"/>
        <v>Raleigh, North Carolina</v>
      </c>
      <c r="CG51" s="160"/>
      <c r="CH51" s="159" t="str">
        <f t="shared" si="385"/>
        <v>Miami, Florida</v>
      </c>
      <c r="CI51" s="160"/>
      <c r="CJ51" s="159" t="str">
        <f t="shared" si="386"/>
        <v>Long Beach, California</v>
      </c>
      <c r="CK51" s="160"/>
      <c r="CL51" s="159" t="str">
        <f t="shared" si="387"/>
        <v>Virginia Beach, Virginia</v>
      </c>
      <c r="CM51" s="160"/>
      <c r="CN51" s="159" t="str">
        <f t="shared" si="388"/>
        <v>Oakland, California</v>
      </c>
      <c r="CO51" s="160"/>
      <c r="CP51" s="159" t="str">
        <f t="shared" si="389"/>
        <v>Minneapolis, Minnesota</v>
      </c>
      <c r="CQ51" s="160"/>
      <c r="CR51" s="159" t="str">
        <f t="shared" si="390"/>
        <v>Tulsa, Oklahoma</v>
      </c>
      <c r="CS51" s="160"/>
      <c r="CT51" s="159" t="str">
        <f t="shared" si="391"/>
        <v>Tampa, Florida</v>
      </c>
      <c r="CU51" s="160"/>
      <c r="CV51" s="159" t="str">
        <f t="shared" si="392"/>
        <v>Arlington, Texas</v>
      </c>
      <c r="CW51" s="160"/>
      <c r="CX51" s="159" t="str">
        <f t="shared" si="393"/>
        <v>New Orleans, Louisiana</v>
      </c>
      <c r="CY51" s="160"/>
      <c r="CZ51" s="159" t="str">
        <f t="shared" si="394"/>
        <v>Wichita, Kansas</v>
      </c>
      <c r="DA51" s="160"/>
      <c r="DB51" s="159" t="str">
        <f t="shared" si="395"/>
        <v>Bakersfield, California</v>
      </c>
      <c r="DC51" s="160"/>
      <c r="DD51" s="159" t="str">
        <f t="shared" si="396"/>
        <v>Cleveland, Ohio</v>
      </c>
      <c r="DE51" s="160"/>
      <c r="DF51" s="159" t="str">
        <f t="shared" si="397"/>
        <v>Aurora, Colorado</v>
      </c>
      <c r="DG51" s="160"/>
      <c r="DH51" s="159" t="str">
        <f t="shared" si="398"/>
        <v>Anaheim, California</v>
      </c>
      <c r="DI51" s="160"/>
      <c r="DJ51" s="159" t="str">
        <f t="shared" si="399"/>
        <v>Honolulu, Hawaii</v>
      </c>
      <c r="DK51" s="160"/>
      <c r="DL51" s="159" t="str">
        <f t="shared" si="400"/>
        <v>Santa Ana, California</v>
      </c>
      <c r="DM51" s="160"/>
      <c r="DN51" s="159" t="str">
        <f t="shared" si="401"/>
        <v>Riverside, California</v>
      </c>
      <c r="DO51" s="160"/>
      <c r="DP51" s="159" t="str">
        <f t="shared" si="402"/>
        <v>Corpus Christi, Texas</v>
      </c>
      <c r="DQ51" s="160"/>
      <c r="DR51" s="159" t="str">
        <f t="shared" si="403"/>
        <v>Lexington, Kentucky</v>
      </c>
      <c r="DS51" s="160"/>
      <c r="DT51" s="159" t="str">
        <f t="shared" si="404"/>
        <v>Henderson, Nevada</v>
      </c>
      <c r="DU51" s="160"/>
      <c r="DV51" s="159" t="str">
        <f t="shared" si="405"/>
        <v>Stockton, California</v>
      </c>
      <c r="DW51" s="160"/>
      <c r="DX51" s="159" t="str">
        <f t="shared" si="406"/>
        <v>Saint Paul, Minnesota</v>
      </c>
      <c r="DY51" s="160"/>
      <c r="DZ51" s="159" t="str">
        <f t="shared" si="407"/>
        <v>Cincinnati, Ohio</v>
      </c>
      <c r="EA51" s="160"/>
      <c r="EB51" s="159" t="str">
        <f t="shared" si="408"/>
        <v>St. Louis, Missouri</v>
      </c>
      <c r="EC51" s="160"/>
      <c r="ED51" s="159" t="str">
        <f t="shared" si="409"/>
        <v>Pittsburgh, Pennsylvania</v>
      </c>
      <c r="EE51" s="160"/>
      <c r="EF51" s="159" t="str">
        <f t="shared" si="410"/>
        <v>Linden, New Jersey, New Jersey</v>
      </c>
      <c r="EG51" s="160"/>
      <c r="EH51" s="159" t="str">
        <f t="shared" si="411"/>
        <v>Paulsboro, New Jersey, New Jersey</v>
      </c>
      <c r="EI51" s="160"/>
      <c r="EJ51" s="159" t="str">
        <f t="shared" si="412"/>
        <v>Artesia, New Mexico, New Mexico</v>
      </c>
      <c r="EK51" s="160"/>
      <c r="EL51" s="159" t="str">
        <f t="shared" si="413"/>
        <v>Continental Divide, New Mexico, New Mexico</v>
      </c>
      <c r="EM51" s="160"/>
      <c r="EN51" s="159" t="str">
        <f t="shared" si="414"/>
        <v>Mandan, North Dakota, North Dakota</v>
      </c>
      <c r="EO51" s="160"/>
      <c r="EP51" s="159" t="str">
        <f t="shared" si="415"/>
        <v>Dickinson, North Dakota, North Dakota</v>
      </c>
      <c r="EQ51" s="160"/>
      <c r="ER51" s="159" t="str">
        <f t="shared" si="416"/>
        <v>Lima, Ohio, Ohio</v>
      </c>
      <c r="ES51" s="160"/>
      <c r="ET51" s="159" t="str">
        <f t="shared" si="417"/>
        <v>Oregon, Ohio, Ohio</v>
      </c>
      <c r="EU51" s="160"/>
      <c r="EV51" s="159" t="str">
        <f t="shared" si="418"/>
        <v>Oregon, Ohio, Ohio</v>
      </c>
      <c r="EW51" s="160"/>
      <c r="EX51" s="159" t="str">
        <f t="shared" si="419"/>
        <v>Canton, Ohio, Ohio</v>
      </c>
      <c r="EY51" s="160"/>
      <c r="EZ51" s="159" t="str">
        <f t="shared" si="420"/>
        <v>Ponca City, Oklahoma, Oklahoma</v>
      </c>
      <c r="FA51" s="160"/>
      <c r="FB51" s="159" t="str">
        <f t="shared" si="421"/>
        <v>Ardmore, Oklahoma, Oklahoma</v>
      </c>
      <c r="FC51" s="160"/>
      <c r="FD51" s="159" t="str">
        <f t="shared" si="422"/>
        <v>Tulsa, Oklahoma, Oklahoma</v>
      </c>
      <c r="FE51" s="160"/>
      <c r="FF51" s="159" t="str">
        <f t="shared" si="423"/>
        <v>Wynnewood, Oklahoma, Oklahoma</v>
      </c>
      <c r="FG51" s="160"/>
      <c r="FH51" s="159" t="str">
        <f t="shared" si="424"/>
        <v>Tulsa, Oklahoma, Oklahoma</v>
      </c>
      <c r="FI51" s="160"/>
      <c r="FJ51" s="159" t="str">
        <f t="shared" si="425"/>
        <v>Philadelphia, Pennsylvania, Pennsylvania</v>
      </c>
      <c r="FK51" s="160"/>
      <c r="FL51" s="159" t="str">
        <f t="shared" si="426"/>
        <v>Marcus Hook, Pennsylvania, Pennsylvania</v>
      </c>
      <c r="FM51" s="160"/>
      <c r="FN51" s="159" t="str">
        <f t="shared" si="427"/>
        <v>Warren, Pennsylvania, Pennsylvania</v>
      </c>
      <c r="FO51" s="160"/>
      <c r="FP51" s="159" t="str">
        <f t="shared" si="428"/>
        <v>Bradford, Pennsylvania, Pennsylvania</v>
      </c>
      <c r="FQ51" s="160"/>
      <c r="FR51" s="159" t="str">
        <f t="shared" si="429"/>
        <v>Memphis, Tennessee, Tennessee</v>
      </c>
      <c r="FS51" s="160"/>
      <c r="FT51" s="159" t="str">
        <f t="shared" si="430"/>
        <v>Port Arthur, Texas, Texas</v>
      </c>
      <c r="FU51" s="160"/>
      <c r="FV51" s="159" t="str">
        <f t="shared" si="431"/>
        <v>Texas City, Texas, Texas</v>
      </c>
      <c r="FW51" s="160"/>
      <c r="FX51" s="159" t="str">
        <f t="shared" si="432"/>
        <v>Baytown, Texas, Texas</v>
      </c>
      <c r="FY51" s="160"/>
      <c r="FZ51" s="159" t="str">
        <f t="shared" si="433"/>
        <v>Beaumont, Texas, Texas</v>
      </c>
      <c r="GA51" s="160"/>
      <c r="GB51" s="159" t="str">
        <f t="shared" si="434"/>
        <v>Port Arthur, Texas, Texas</v>
      </c>
      <c r="GC51" s="160"/>
      <c r="GD51" s="159" t="str">
        <f t="shared" si="435"/>
        <v>Deer Park, Texas, Texas</v>
      </c>
      <c r="GE51" s="160"/>
      <c r="GF51" s="159" t="str">
        <f t="shared" si="436"/>
        <v>Corpus Christi, Texas, Texas</v>
      </c>
      <c r="GG51" s="160"/>
      <c r="GH51" s="159" t="str">
        <f t="shared" si="437"/>
        <v>Corpus Christi, Texas, Texas</v>
      </c>
      <c r="GI51" s="160"/>
      <c r="GJ51" s="159" t="str">
        <f t="shared" si="438"/>
        <v>Sweeny, Texas, Texas</v>
      </c>
      <c r="GK51" s="160"/>
      <c r="GL51" s="159" t="str">
        <f t="shared" si="439"/>
        <v>Houston, Texas, Texas</v>
      </c>
      <c r="GM51" s="160"/>
      <c r="GN51" s="159" t="str">
        <f t="shared" si="440"/>
        <v>Port Arthur, Texas, Texas</v>
      </c>
      <c r="GO51" s="160"/>
      <c r="GP51" s="159" t="str">
        <f t="shared" si="441"/>
        <v>Texas City, Texas, Texas</v>
      </c>
      <c r="GQ51" s="160"/>
      <c r="GR51" s="159" t="str">
        <f t="shared" si="442"/>
        <v>Houston, Texas, Texas</v>
      </c>
      <c r="GS51" s="160"/>
      <c r="GT51" s="159" t="str">
        <f t="shared" si="443"/>
        <v>Sunray, Texas, Texas</v>
      </c>
      <c r="GU51" s="160"/>
      <c r="GV51" s="159" t="str">
        <f t="shared" si="444"/>
        <v>Corpus Christi, Texas, Texas</v>
      </c>
      <c r="GW51" s="160"/>
      <c r="GX51" s="159" t="str">
        <f t="shared" si="445"/>
        <v>Borger, Texas, Texas</v>
      </c>
      <c r="GY51" s="160"/>
      <c r="GZ51" s="159" t="str">
        <f t="shared" si="446"/>
        <v>El Paso, Texas, Texas</v>
      </c>
      <c r="HA51" s="160"/>
      <c r="HB51" s="159" t="str">
        <f t="shared" si="447"/>
        <v>Pasadena, Texas, Texas</v>
      </c>
      <c r="HC51" s="160"/>
      <c r="HD51" s="159" t="str">
        <f t="shared" si="448"/>
        <v>Three Rivers, Texas, Texas</v>
      </c>
      <c r="HE51" s="160"/>
      <c r="HF51" s="159" t="str">
        <f t="shared" si="449"/>
        <v>Galena Park, Texas, Texas</v>
      </c>
      <c r="HG51" s="160"/>
      <c r="HH51" s="159" t="str">
        <f t="shared" si="450"/>
        <v>Tyler, Texas, Texas</v>
      </c>
      <c r="HI51" s="160"/>
      <c r="HJ51" s="159" t="str">
        <f t="shared" si="451"/>
        <v>Corpus Christi, Texas, Texas</v>
      </c>
      <c r="HK51" s="160"/>
      <c r="HL51" s="159" t="str">
        <f t="shared" si="452"/>
        <v>Big Spring, Texas, Texas</v>
      </c>
      <c r="HM51" s="160"/>
      <c r="HN51" s="159" t="str">
        <f t="shared" si="453"/>
        <v>Corpus Christi, Texas, Texas</v>
      </c>
      <c r="HO51" s="160"/>
      <c r="HP51" s="159" t="str">
        <f t="shared" si="454"/>
        <v>Corpus Christi, Texas, Texas</v>
      </c>
      <c r="HQ51" s="160"/>
      <c r="HR51" s="159" t="str">
        <f t="shared" si="455"/>
        <v>Channelview, Texas, Texas</v>
      </c>
      <c r="HS51" s="160"/>
      <c r="HT51" s="159" t="str">
        <f t="shared" si="456"/>
        <v>Houston, Texas, Texas</v>
      </c>
      <c r="HU51" s="160"/>
      <c r="HV51" s="159" t="str">
        <f t="shared" si="457"/>
        <v>San Antonio, Texas, Texas</v>
      </c>
      <c r="HW51" s="160"/>
      <c r="HX51" s="159" t="str">
        <f t="shared" si="458"/>
        <v>Nixon, Texas, Texas</v>
      </c>
      <c r="HY51" s="160"/>
      <c r="HZ51" s="159" t="str">
        <f t="shared" si="459"/>
        <v>Salt Lake City, Utah, Utah</v>
      </c>
      <c r="IA51" s="160"/>
      <c r="IB51" s="159" t="str">
        <f t="shared" si="460"/>
        <v>North Salt Lake, Utah, Utah</v>
      </c>
      <c r="IC51" s="160"/>
      <c r="ID51" s="159" t="str">
        <f t="shared" si="461"/>
        <v>Woods Cross, Utah, Utah</v>
      </c>
      <c r="IE51" s="160"/>
      <c r="IF51" s="159" t="str">
        <f t="shared" si="462"/>
        <v>North Salt Lake, Utah, Utah</v>
      </c>
      <c r="IG51" s="160"/>
      <c r="IH51" s="159" t="str">
        <f t="shared" si="463"/>
        <v>Woods Cross, Utah, Utah</v>
      </c>
      <c r="II51" s="160"/>
      <c r="IJ51" s="159" t="str">
        <f t="shared" si="464"/>
        <v>Blaine, New York, New York</v>
      </c>
      <c r="IK51" s="160"/>
      <c r="IL51" s="159" t="str">
        <f t="shared" si="465"/>
        <v>Anacortes, Washington, Washington</v>
      </c>
      <c r="IM51" s="160"/>
      <c r="IN51" s="159" t="str">
        <f t="shared" si="466"/>
        <v>Anacortes, Washington, Washington</v>
      </c>
      <c r="IO51" s="160"/>
      <c r="IP51" s="159" t="str">
        <f t="shared" si="467"/>
        <v>Ferndale, Washington, Washington</v>
      </c>
      <c r="IQ51" s="160"/>
      <c r="IR51" s="159" t="str">
        <f t="shared" si="468"/>
        <v>Tacoma, Washington, Washington</v>
      </c>
      <c r="IS51" s="160"/>
      <c r="IT51" s="159" t="str">
        <f t="shared" si="469"/>
        <v>Newell, West Virginia, West Virginia</v>
      </c>
      <c r="IU51" s="160"/>
      <c r="IV51" s="159" t="str">
        <f t="shared" si="470"/>
        <v>Superior, Wisconsin, Wisconsin</v>
      </c>
      <c r="IW51" s="160"/>
      <c r="IX51" s="159" t="str">
        <f t="shared" si="471"/>
        <v>Sinclair, Wyoming, Wyoming</v>
      </c>
      <c r="IY51" s="160"/>
      <c r="IZ51" s="159" t="str">
        <f t="shared" si="472"/>
        <v>Cheyenne, Wyoming, Wyoming</v>
      </c>
      <c r="JA51" s="160"/>
      <c r="JB51" s="159" t="str">
        <f t="shared" si="473"/>
        <v>Casper, Wyoming, Wyoming</v>
      </c>
      <c r="JC51" s="160"/>
      <c r="JD51" s="159" t="str">
        <f t="shared" si="474"/>
        <v>Newcastle, Wyoming, Wyoming</v>
      </c>
      <c r="JE51" s="160"/>
      <c r="JF51" s="159" t="str">
        <f t="shared" si="475"/>
        <v>Evanston, Wyoming, Wyoming</v>
      </c>
      <c r="JG51" s="160"/>
    </row>
    <row r="52" spans="1:267" x14ac:dyDescent="0.35">
      <c r="A52" s="155">
        <v>51</v>
      </c>
      <c r="B52" s="152" t="s">
        <v>2198</v>
      </c>
      <c r="C52" s="110" t="s">
        <v>2021</v>
      </c>
      <c r="D52" s="159" t="str">
        <f t="shared" si="344"/>
        <v>New York, New York</v>
      </c>
      <c r="E52" s="160" t="s">
        <v>2290</v>
      </c>
      <c r="F52" s="159" t="str">
        <f t="shared" si="345"/>
        <v>Los Angeles, California</v>
      </c>
      <c r="G52" s="160" t="s">
        <v>2389</v>
      </c>
      <c r="H52" s="159" t="str">
        <f t="shared" si="346"/>
        <v>Chicago, Illinois</v>
      </c>
      <c r="I52" s="160" t="s">
        <v>2483</v>
      </c>
      <c r="J52" s="159" t="str">
        <f t="shared" si="347"/>
        <v>Houston, Texas</v>
      </c>
      <c r="K52" s="160" t="s">
        <v>2568</v>
      </c>
      <c r="L52" s="159" t="str">
        <f t="shared" si="348"/>
        <v>Phoenix, Arizona</v>
      </c>
      <c r="M52" s="160" t="s">
        <v>2657</v>
      </c>
      <c r="N52" s="159" t="str">
        <f t="shared" si="349"/>
        <v>Philadelphia, Pennsylvania</v>
      </c>
      <c r="O52" s="160" t="s">
        <v>2764</v>
      </c>
      <c r="P52" s="159" t="str">
        <f t="shared" si="350"/>
        <v>San Antonio, Texas</v>
      </c>
      <c r="Q52" s="160" t="s">
        <v>2855</v>
      </c>
      <c r="R52" s="159" t="str">
        <f t="shared" si="351"/>
        <v>San Diego, California</v>
      </c>
      <c r="S52" s="160" t="s">
        <v>2936</v>
      </c>
      <c r="T52" s="159" t="str">
        <f t="shared" si="352"/>
        <v>Dallas, Texas</v>
      </c>
      <c r="U52" s="160" t="s">
        <v>2260</v>
      </c>
      <c r="V52" s="159" t="str">
        <f t="shared" si="353"/>
        <v>San Jose, California</v>
      </c>
      <c r="W52" s="160"/>
      <c r="X52" s="159" t="str">
        <f t="shared" si="354"/>
        <v>Austin, Texas</v>
      </c>
      <c r="Y52" s="160"/>
      <c r="Z52" s="159" t="str">
        <f t="shared" si="355"/>
        <v>Jacksonville, Florida</v>
      </c>
      <c r="AA52" s="160"/>
      <c r="AB52" s="159" t="str">
        <f t="shared" si="356"/>
        <v>Fort Worth, Texas</v>
      </c>
      <c r="AC52" s="160"/>
      <c r="AD52" s="159" t="str">
        <f t="shared" si="357"/>
        <v>Columbus, Ohio</v>
      </c>
      <c r="AE52" s="160"/>
      <c r="AF52" s="159" t="str">
        <f t="shared" si="358"/>
        <v>Charlotte, North Carolina</v>
      </c>
      <c r="AG52" s="160"/>
      <c r="AH52" s="159" t="str">
        <f t="shared" si="359"/>
        <v>San Francisco, California</v>
      </c>
      <c r="AI52" s="160"/>
      <c r="AJ52" s="159" t="str">
        <f t="shared" si="360"/>
        <v>Indianapolis, Indiana</v>
      </c>
      <c r="AK52" s="160"/>
      <c r="AL52" s="159" t="str">
        <f t="shared" si="361"/>
        <v>Seattle, Washington</v>
      </c>
      <c r="AM52" s="160"/>
      <c r="AN52" s="159" t="str">
        <f t="shared" si="362"/>
        <v>Denver, Colorado</v>
      </c>
      <c r="AO52" s="160"/>
      <c r="AP52" s="159" t="str">
        <f t="shared" si="363"/>
        <v>Washington, D.C., Washington, D.C.</v>
      </c>
      <c r="AQ52" s="160"/>
      <c r="AR52" s="159" t="str">
        <f t="shared" si="364"/>
        <v>Boston, Massachusetts</v>
      </c>
      <c r="AS52" s="160"/>
      <c r="AT52" s="159" t="str">
        <f t="shared" si="365"/>
        <v>El Paso, Texas</v>
      </c>
      <c r="AU52" s="160"/>
      <c r="AV52" s="159" t="str">
        <f t="shared" si="366"/>
        <v>Nashville, Tennessee</v>
      </c>
      <c r="AW52" s="160"/>
      <c r="AX52" s="159" t="str">
        <f t="shared" si="367"/>
        <v>Detroit, Michigan</v>
      </c>
      <c r="AY52" s="160"/>
      <c r="AZ52" s="159" t="str">
        <f t="shared" si="368"/>
        <v>Oklahoma City, Oklahoma</v>
      </c>
      <c r="BA52" s="160"/>
      <c r="BB52" s="159" t="str">
        <f t="shared" si="369"/>
        <v>Portland, Oregon</v>
      </c>
      <c r="BC52" s="160"/>
      <c r="BD52" s="159" t="str">
        <f t="shared" si="370"/>
        <v>Las Vegas, Nevada</v>
      </c>
      <c r="BE52" s="160"/>
      <c r="BF52" s="159" t="str">
        <f t="shared" si="371"/>
        <v>Memphis, Tennessee</v>
      </c>
      <c r="BG52" s="160"/>
      <c r="BH52" s="159" t="e">
        <f t="shared" si="372"/>
        <v>#N/A</v>
      </c>
      <c r="BI52" s="160"/>
      <c r="BJ52" s="159" t="str">
        <f t="shared" si="373"/>
        <v>Baltimore, Maryland</v>
      </c>
      <c r="BK52" s="160"/>
      <c r="BL52" s="159" t="str">
        <f t="shared" si="374"/>
        <v>Milwaukee, Wisconsin</v>
      </c>
      <c r="BM52" s="160"/>
      <c r="BN52" s="159" t="str">
        <f t="shared" si="375"/>
        <v>Albuquerque, New Mexico</v>
      </c>
      <c r="BO52" s="160"/>
      <c r="BP52" s="159" t="str">
        <f t="shared" si="376"/>
        <v>Tucson, Arizona</v>
      </c>
      <c r="BQ52" s="160"/>
      <c r="BR52" s="159" t="str">
        <f t="shared" si="377"/>
        <v>Fresno, California</v>
      </c>
      <c r="BS52" s="160"/>
      <c r="BT52" s="159" t="str">
        <f t="shared" si="378"/>
        <v>Mesa, Arizona</v>
      </c>
      <c r="BU52" s="160"/>
      <c r="BV52" s="159" t="str">
        <f t="shared" si="379"/>
        <v>Sacramento, California</v>
      </c>
      <c r="BW52" s="160"/>
      <c r="BX52" s="159" t="str">
        <f t="shared" si="380"/>
        <v>Atlanta, Georgia</v>
      </c>
      <c r="BY52" s="160"/>
      <c r="BZ52" s="159" t="str">
        <f t="shared" si="381"/>
        <v>Kansas City, Missouri</v>
      </c>
      <c r="CA52" s="160"/>
      <c r="CB52" s="159" t="str">
        <f t="shared" si="382"/>
        <v>Colorado Springs, Colorado</v>
      </c>
      <c r="CC52" s="160"/>
      <c r="CD52" s="159" t="str">
        <f t="shared" si="383"/>
        <v>Omaha, Nebraska</v>
      </c>
      <c r="CE52" s="160"/>
      <c r="CF52" s="159" t="str">
        <f t="shared" si="384"/>
        <v>Raleigh, North Carolina</v>
      </c>
      <c r="CG52" s="160"/>
      <c r="CH52" s="159" t="str">
        <f t="shared" si="385"/>
        <v>Miami, Florida</v>
      </c>
      <c r="CI52" s="160"/>
      <c r="CJ52" s="159" t="str">
        <f t="shared" si="386"/>
        <v>Long Beach, California</v>
      </c>
      <c r="CK52" s="160"/>
      <c r="CL52" s="159" t="str">
        <f t="shared" si="387"/>
        <v>Virginia Beach, Virginia</v>
      </c>
      <c r="CM52" s="160"/>
      <c r="CN52" s="159" t="str">
        <f t="shared" si="388"/>
        <v>Oakland, California</v>
      </c>
      <c r="CO52" s="160"/>
      <c r="CP52" s="159" t="str">
        <f t="shared" si="389"/>
        <v>Minneapolis, Minnesota</v>
      </c>
      <c r="CQ52" s="160"/>
      <c r="CR52" s="159" t="str">
        <f t="shared" si="390"/>
        <v>Tulsa, Oklahoma</v>
      </c>
      <c r="CS52" s="160"/>
      <c r="CT52" s="159" t="str">
        <f t="shared" si="391"/>
        <v>Tampa, Florida</v>
      </c>
      <c r="CU52" s="160"/>
      <c r="CV52" s="159" t="str">
        <f t="shared" si="392"/>
        <v>Arlington, Texas</v>
      </c>
      <c r="CW52" s="160"/>
      <c r="CX52" s="159" t="str">
        <f t="shared" si="393"/>
        <v>New Orleans, Louisiana</v>
      </c>
      <c r="CY52" s="160"/>
      <c r="CZ52" s="159" t="str">
        <f t="shared" si="394"/>
        <v>Wichita, Kansas</v>
      </c>
      <c r="DA52" s="160"/>
      <c r="DB52" s="159" t="str">
        <f t="shared" si="395"/>
        <v>Bakersfield, California</v>
      </c>
      <c r="DC52" s="160"/>
      <c r="DD52" s="159" t="str">
        <f t="shared" si="396"/>
        <v>Cleveland, Ohio</v>
      </c>
      <c r="DE52" s="160"/>
      <c r="DF52" s="159" t="str">
        <f t="shared" si="397"/>
        <v>Aurora, Colorado</v>
      </c>
      <c r="DG52" s="160"/>
      <c r="DH52" s="159" t="str">
        <f t="shared" si="398"/>
        <v>Anaheim, California</v>
      </c>
      <c r="DI52" s="160"/>
      <c r="DJ52" s="159" t="str">
        <f t="shared" si="399"/>
        <v>Honolulu, Hawaii</v>
      </c>
      <c r="DK52" s="160"/>
      <c r="DL52" s="159" t="str">
        <f t="shared" si="400"/>
        <v>Santa Ana, California</v>
      </c>
      <c r="DM52" s="160"/>
      <c r="DN52" s="159" t="str">
        <f t="shared" si="401"/>
        <v>Riverside, California</v>
      </c>
      <c r="DO52" s="160"/>
      <c r="DP52" s="159" t="str">
        <f t="shared" si="402"/>
        <v>Corpus Christi, Texas</v>
      </c>
      <c r="DQ52" s="160"/>
      <c r="DR52" s="159" t="str">
        <f t="shared" si="403"/>
        <v>Lexington, Kentucky</v>
      </c>
      <c r="DS52" s="160"/>
      <c r="DT52" s="159" t="str">
        <f t="shared" si="404"/>
        <v>Henderson, Nevada</v>
      </c>
      <c r="DU52" s="160"/>
      <c r="DV52" s="159" t="str">
        <f t="shared" si="405"/>
        <v>Stockton, California</v>
      </c>
      <c r="DW52" s="160"/>
      <c r="DX52" s="159" t="str">
        <f t="shared" si="406"/>
        <v>Saint Paul, Minnesota</v>
      </c>
      <c r="DY52" s="160"/>
      <c r="DZ52" s="159" t="str">
        <f t="shared" si="407"/>
        <v>Cincinnati, Ohio</v>
      </c>
      <c r="EA52" s="160"/>
      <c r="EB52" s="159" t="str">
        <f t="shared" si="408"/>
        <v>St. Louis, Missouri</v>
      </c>
      <c r="EC52" s="160"/>
      <c r="ED52" s="159" t="str">
        <f t="shared" si="409"/>
        <v>Pittsburgh, Pennsylvania</v>
      </c>
      <c r="EE52" s="160"/>
      <c r="EF52" s="159" t="str">
        <f t="shared" si="410"/>
        <v>Linden, New Jersey, New Jersey</v>
      </c>
      <c r="EG52" s="160"/>
      <c r="EH52" s="159" t="str">
        <f t="shared" si="411"/>
        <v>Paulsboro, New Jersey, New Jersey</v>
      </c>
      <c r="EI52" s="160"/>
      <c r="EJ52" s="159" t="str">
        <f t="shared" si="412"/>
        <v>Artesia, New Mexico, New Mexico</v>
      </c>
      <c r="EK52" s="160"/>
      <c r="EL52" s="159" t="str">
        <f t="shared" si="413"/>
        <v>Continental Divide, New Mexico, New Mexico</v>
      </c>
      <c r="EM52" s="160"/>
      <c r="EN52" s="159" t="str">
        <f t="shared" si="414"/>
        <v>Mandan, North Dakota, North Dakota</v>
      </c>
      <c r="EO52" s="160"/>
      <c r="EP52" s="159" t="str">
        <f t="shared" si="415"/>
        <v>Dickinson, North Dakota, North Dakota</v>
      </c>
      <c r="EQ52" s="160"/>
      <c r="ER52" s="159" t="str">
        <f t="shared" si="416"/>
        <v>Lima, Ohio, Ohio</v>
      </c>
      <c r="ES52" s="160"/>
      <c r="ET52" s="159" t="str">
        <f t="shared" si="417"/>
        <v>Oregon, Ohio, Ohio</v>
      </c>
      <c r="EU52" s="160"/>
      <c r="EV52" s="159" t="str">
        <f t="shared" si="418"/>
        <v>Oregon, Ohio, Ohio</v>
      </c>
      <c r="EW52" s="160"/>
      <c r="EX52" s="159" t="str">
        <f t="shared" si="419"/>
        <v>Canton, Ohio, Ohio</v>
      </c>
      <c r="EY52" s="160"/>
      <c r="EZ52" s="159" t="str">
        <f t="shared" si="420"/>
        <v>Ponca City, Oklahoma, Oklahoma</v>
      </c>
      <c r="FA52" s="160"/>
      <c r="FB52" s="159" t="str">
        <f t="shared" si="421"/>
        <v>Ardmore, Oklahoma, Oklahoma</v>
      </c>
      <c r="FC52" s="160"/>
      <c r="FD52" s="159" t="str">
        <f t="shared" si="422"/>
        <v>Tulsa, Oklahoma, Oklahoma</v>
      </c>
      <c r="FE52" s="160"/>
      <c r="FF52" s="159" t="str">
        <f t="shared" si="423"/>
        <v>Wynnewood, Oklahoma, Oklahoma</v>
      </c>
      <c r="FG52" s="160"/>
      <c r="FH52" s="159" t="str">
        <f t="shared" si="424"/>
        <v>Tulsa, Oklahoma, Oklahoma</v>
      </c>
      <c r="FI52" s="160"/>
      <c r="FJ52" s="159" t="str">
        <f t="shared" si="425"/>
        <v>Philadelphia, Pennsylvania, Pennsylvania</v>
      </c>
      <c r="FK52" s="160"/>
      <c r="FL52" s="159" t="str">
        <f t="shared" si="426"/>
        <v>Marcus Hook, Pennsylvania, Pennsylvania</v>
      </c>
      <c r="FM52" s="160"/>
      <c r="FN52" s="159" t="str">
        <f t="shared" si="427"/>
        <v>Warren, Pennsylvania, Pennsylvania</v>
      </c>
      <c r="FO52" s="160"/>
      <c r="FP52" s="159" t="str">
        <f t="shared" si="428"/>
        <v>Bradford, Pennsylvania, Pennsylvania</v>
      </c>
      <c r="FQ52" s="160"/>
      <c r="FR52" s="159" t="str">
        <f t="shared" si="429"/>
        <v>Memphis, Tennessee, Tennessee</v>
      </c>
      <c r="FS52" s="160"/>
      <c r="FT52" s="159" t="str">
        <f t="shared" si="430"/>
        <v>Port Arthur, Texas, Texas</v>
      </c>
      <c r="FU52" s="160"/>
      <c r="FV52" s="159" t="str">
        <f t="shared" si="431"/>
        <v>Texas City, Texas, Texas</v>
      </c>
      <c r="FW52" s="160"/>
      <c r="FX52" s="159" t="str">
        <f t="shared" si="432"/>
        <v>Baytown, Texas, Texas</v>
      </c>
      <c r="FY52" s="160"/>
      <c r="FZ52" s="159" t="str">
        <f t="shared" si="433"/>
        <v>Beaumont, Texas, Texas</v>
      </c>
      <c r="GA52" s="160"/>
      <c r="GB52" s="159" t="str">
        <f t="shared" si="434"/>
        <v>Port Arthur, Texas, Texas</v>
      </c>
      <c r="GC52" s="160"/>
      <c r="GD52" s="159" t="str">
        <f t="shared" si="435"/>
        <v>Deer Park, Texas, Texas</v>
      </c>
      <c r="GE52" s="160"/>
      <c r="GF52" s="159" t="str">
        <f t="shared" si="436"/>
        <v>Corpus Christi, Texas, Texas</v>
      </c>
      <c r="GG52" s="160"/>
      <c r="GH52" s="159" t="str">
        <f t="shared" si="437"/>
        <v>Corpus Christi, Texas, Texas</v>
      </c>
      <c r="GI52" s="160"/>
      <c r="GJ52" s="159" t="str">
        <f t="shared" si="438"/>
        <v>Sweeny, Texas, Texas</v>
      </c>
      <c r="GK52" s="160"/>
      <c r="GL52" s="159" t="str">
        <f t="shared" si="439"/>
        <v>Houston, Texas, Texas</v>
      </c>
      <c r="GM52" s="160"/>
      <c r="GN52" s="159" t="str">
        <f t="shared" si="440"/>
        <v>Port Arthur, Texas, Texas</v>
      </c>
      <c r="GO52" s="160"/>
      <c r="GP52" s="159" t="str">
        <f t="shared" si="441"/>
        <v>Texas City, Texas, Texas</v>
      </c>
      <c r="GQ52" s="160"/>
      <c r="GR52" s="159" t="str">
        <f t="shared" si="442"/>
        <v>Houston, Texas, Texas</v>
      </c>
      <c r="GS52" s="160"/>
      <c r="GT52" s="159" t="str">
        <f t="shared" si="443"/>
        <v>Sunray, Texas, Texas</v>
      </c>
      <c r="GU52" s="160"/>
      <c r="GV52" s="159" t="str">
        <f t="shared" si="444"/>
        <v>Corpus Christi, Texas, Texas</v>
      </c>
      <c r="GW52" s="160"/>
      <c r="GX52" s="159" t="str">
        <f t="shared" si="445"/>
        <v>Borger, Texas, Texas</v>
      </c>
      <c r="GY52" s="160"/>
      <c r="GZ52" s="159" t="str">
        <f t="shared" si="446"/>
        <v>El Paso, Texas, Texas</v>
      </c>
      <c r="HA52" s="160"/>
      <c r="HB52" s="159" t="str">
        <f t="shared" si="447"/>
        <v>Pasadena, Texas, Texas</v>
      </c>
      <c r="HC52" s="160"/>
      <c r="HD52" s="159" t="str">
        <f t="shared" si="448"/>
        <v>Three Rivers, Texas, Texas</v>
      </c>
      <c r="HE52" s="160"/>
      <c r="HF52" s="159" t="str">
        <f t="shared" si="449"/>
        <v>Galena Park, Texas, Texas</v>
      </c>
      <c r="HG52" s="160"/>
      <c r="HH52" s="159" t="str">
        <f t="shared" si="450"/>
        <v>Tyler, Texas, Texas</v>
      </c>
      <c r="HI52" s="160"/>
      <c r="HJ52" s="159" t="str">
        <f t="shared" si="451"/>
        <v>Corpus Christi, Texas, Texas</v>
      </c>
      <c r="HK52" s="160"/>
      <c r="HL52" s="159" t="str">
        <f t="shared" si="452"/>
        <v>Big Spring, Texas, Texas</v>
      </c>
      <c r="HM52" s="160"/>
      <c r="HN52" s="159" t="str">
        <f t="shared" si="453"/>
        <v>Corpus Christi, Texas, Texas</v>
      </c>
      <c r="HO52" s="160"/>
      <c r="HP52" s="159" t="str">
        <f t="shared" si="454"/>
        <v>Corpus Christi, Texas, Texas</v>
      </c>
      <c r="HQ52" s="160"/>
      <c r="HR52" s="159" t="str">
        <f t="shared" si="455"/>
        <v>Channelview, Texas, Texas</v>
      </c>
      <c r="HS52" s="160"/>
      <c r="HT52" s="159" t="str">
        <f t="shared" si="456"/>
        <v>Houston, Texas, Texas</v>
      </c>
      <c r="HU52" s="160"/>
      <c r="HV52" s="159" t="str">
        <f t="shared" si="457"/>
        <v>San Antonio, Texas, Texas</v>
      </c>
      <c r="HW52" s="160"/>
      <c r="HX52" s="159" t="str">
        <f t="shared" si="458"/>
        <v>Nixon, Texas, Texas</v>
      </c>
      <c r="HY52" s="160"/>
      <c r="HZ52" s="159" t="str">
        <f t="shared" si="459"/>
        <v>Salt Lake City, Utah, Utah</v>
      </c>
      <c r="IA52" s="160"/>
      <c r="IB52" s="159" t="str">
        <f t="shared" si="460"/>
        <v>North Salt Lake, Utah, Utah</v>
      </c>
      <c r="IC52" s="160"/>
      <c r="ID52" s="159" t="str">
        <f t="shared" si="461"/>
        <v>Woods Cross, Utah, Utah</v>
      </c>
      <c r="IE52" s="160"/>
      <c r="IF52" s="159" t="str">
        <f t="shared" si="462"/>
        <v>North Salt Lake, Utah, Utah</v>
      </c>
      <c r="IG52" s="160"/>
      <c r="IH52" s="159" t="str">
        <f t="shared" si="463"/>
        <v>Woods Cross, Utah, Utah</v>
      </c>
      <c r="II52" s="160"/>
      <c r="IJ52" s="159" t="str">
        <f t="shared" si="464"/>
        <v>Blaine, New York, New York</v>
      </c>
      <c r="IK52" s="160"/>
      <c r="IL52" s="159" t="str">
        <f t="shared" si="465"/>
        <v>Anacortes, Washington, Washington</v>
      </c>
      <c r="IM52" s="160"/>
      <c r="IN52" s="159" t="str">
        <f t="shared" si="466"/>
        <v>Anacortes, Washington, Washington</v>
      </c>
      <c r="IO52" s="160"/>
      <c r="IP52" s="159" t="str">
        <f t="shared" si="467"/>
        <v>Ferndale, Washington, Washington</v>
      </c>
      <c r="IQ52" s="160"/>
      <c r="IR52" s="159" t="str">
        <f t="shared" si="468"/>
        <v>Tacoma, Washington, Washington</v>
      </c>
      <c r="IS52" s="160"/>
      <c r="IT52" s="159" t="str">
        <f t="shared" si="469"/>
        <v>Newell, West Virginia, West Virginia</v>
      </c>
      <c r="IU52" s="160"/>
      <c r="IV52" s="159" t="str">
        <f t="shared" si="470"/>
        <v>Superior, Wisconsin, Wisconsin</v>
      </c>
      <c r="IW52" s="160"/>
      <c r="IX52" s="159" t="str">
        <f t="shared" si="471"/>
        <v>Sinclair, Wyoming, Wyoming</v>
      </c>
      <c r="IY52" s="160"/>
      <c r="IZ52" s="159" t="str">
        <f t="shared" si="472"/>
        <v>Cheyenne, Wyoming, Wyoming</v>
      </c>
      <c r="JA52" s="160"/>
      <c r="JB52" s="159" t="str">
        <f t="shared" si="473"/>
        <v>Casper, Wyoming, Wyoming</v>
      </c>
      <c r="JC52" s="160"/>
      <c r="JD52" s="159" t="str">
        <f t="shared" si="474"/>
        <v>Newcastle, Wyoming, Wyoming</v>
      </c>
      <c r="JE52" s="160"/>
      <c r="JF52" s="159" t="str">
        <f t="shared" si="475"/>
        <v>Evanston, Wyoming, Wyoming</v>
      </c>
      <c r="JG52" s="160"/>
    </row>
    <row r="53" spans="1:267" x14ac:dyDescent="0.35">
      <c r="A53" s="155">
        <v>52</v>
      </c>
      <c r="B53" s="152" t="s">
        <v>2199</v>
      </c>
      <c r="C53" s="110" t="s">
        <v>2022</v>
      </c>
      <c r="D53" s="159" t="str">
        <f t="shared" si="344"/>
        <v>New York, New York</v>
      </c>
      <c r="E53" s="160" t="s">
        <v>2291</v>
      </c>
      <c r="F53" s="159" t="str">
        <f t="shared" si="345"/>
        <v>Los Angeles, California</v>
      </c>
      <c r="G53" s="160" t="s">
        <v>2390</v>
      </c>
      <c r="H53" s="159" t="str">
        <f t="shared" si="346"/>
        <v>Chicago, Illinois</v>
      </c>
      <c r="I53" s="160" t="s">
        <v>2484</v>
      </c>
      <c r="J53" s="159" t="str">
        <f t="shared" si="347"/>
        <v>Houston, Texas</v>
      </c>
      <c r="K53" s="160" t="s">
        <v>2569</v>
      </c>
      <c r="L53" s="159" t="str">
        <f t="shared" si="348"/>
        <v>Phoenix, Arizona</v>
      </c>
      <c r="M53" s="160" t="s">
        <v>2658</v>
      </c>
      <c r="N53" s="159" t="str">
        <f t="shared" si="349"/>
        <v>Philadelphia, Pennsylvania</v>
      </c>
      <c r="O53" s="160" t="s">
        <v>2716</v>
      </c>
      <c r="P53" s="159" t="str">
        <f t="shared" si="350"/>
        <v>San Antonio, Texas</v>
      </c>
      <c r="Q53" s="160" t="s">
        <v>2856</v>
      </c>
      <c r="R53" s="159" t="str">
        <f t="shared" si="351"/>
        <v>San Diego, California</v>
      </c>
      <c r="S53" s="160" t="s">
        <v>2829</v>
      </c>
      <c r="T53" s="159" t="str">
        <f t="shared" si="352"/>
        <v>Dallas, Texas</v>
      </c>
      <c r="U53" s="160" t="s">
        <v>2260</v>
      </c>
      <c r="V53" s="159" t="str">
        <f t="shared" si="353"/>
        <v>San Jose, California</v>
      </c>
      <c r="W53" s="160"/>
      <c r="X53" s="159" t="str">
        <f t="shared" si="354"/>
        <v>Austin, Texas</v>
      </c>
      <c r="Y53" s="160"/>
      <c r="Z53" s="159" t="str">
        <f t="shared" si="355"/>
        <v>Jacksonville, Florida</v>
      </c>
      <c r="AA53" s="160"/>
      <c r="AB53" s="159" t="str">
        <f t="shared" si="356"/>
        <v>Fort Worth, Texas</v>
      </c>
      <c r="AC53" s="160"/>
      <c r="AD53" s="159" t="str">
        <f t="shared" si="357"/>
        <v>Columbus, Ohio</v>
      </c>
      <c r="AE53" s="160"/>
      <c r="AF53" s="159" t="str">
        <f t="shared" si="358"/>
        <v>Charlotte, North Carolina</v>
      </c>
      <c r="AG53" s="160"/>
      <c r="AH53" s="159" t="str">
        <f t="shared" si="359"/>
        <v>San Francisco, California</v>
      </c>
      <c r="AI53" s="160"/>
      <c r="AJ53" s="159" t="str">
        <f t="shared" si="360"/>
        <v>Indianapolis, Indiana</v>
      </c>
      <c r="AK53" s="160"/>
      <c r="AL53" s="159" t="str">
        <f t="shared" si="361"/>
        <v>Seattle, Washington</v>
      </c>
      <c r="AM53" s="160"/>
      <c r="AN53" s="159" t="str">
        <f t="shared" si="362"/>
        <v>Denver, Colorado</v>
      </c>
      <c r="AO53" s="160"/>
      <c r="AP53" s="159" t="str">
        <f t="shared" si="363"/>
        <v>Washington, D.C., Washington, D.C.</v>
      </c>
      <c r="AQ53" s="160"/>
      <c r="AR53" s="159" t="str">
        <f t="shared" si="364"/>
        <v>Boston, Massachusetts</v>
      </c>
      <c r="AS53" s="160"/>
      <c r="AT53" s="159" t="str">
        <f t="shared" si="365"/>
        <v>El Paso, Texas</v>
      </c>
      <c r="AU53" s="160"/>
      <c r="AV53" s="159" t="str">
        <f t="shared" si="366"/>
        <v>Nashville, Tennessee</v>
      </c>
      <c r="AW53" s="160"/>
      <c r="AX53" s="159" t="str">
        <f t="shared" si="367"/>
        <v>Detroit, Michigan</v>
      </c>
      <c r="AY53" s="160"/>
      <c r="AZ53" s="159" t="str">
        <f t="shared" si="368"/>
        <v>Oklahoma City, Oklahoma</v>
      </c>
      <c r="BA53" s="160"/>
      <c r="BB53" s="159" t="str">
        <f t="shared" si="369"/>
        <v>Portland, Oregon</v>
      </c>
      <c r="BC53" s="160"/>
      <c r="BD53" s="159" t="str">
        <f t="shared" si="370"/>
        <v>Las Vegas, Nevada</v>
      </c>
      <c r="BE53" s="160"/>
      <c r="BF53" s="159" t="str">
        <f t="shared" si="371"/>
        <v>Memphis, Tennessee</v>
      </c>
      <c r="BG53" s="160"/>
      <c r="BH53" s="159" t="e">
        <f t="shared" si="372"/>
        <v>#N/A</v>
      </c>
      <c r="BI53" s="160"/>
      <c r="BJ53" s="159" t="str">
        <f t="shared" si="373"/>
        <v>Baltimore, Maryland</v>
      </c>
      <c r="BK53" s="160"/>
      <c r="BL53" s="159" t="str">
        <f t="shared" si="374"/>
        <v>Milwaukee, Wisconsin</v>
      </c>
      <c r="BM53" s="160"/>
      <c r="BN53" s="159" t="str">
        <f t="shared" si="375"/>
        <v>Albuquerque, New Mexico</v>
      </c>
      <c r="BO53" s="160"/>
      <c r="BP53" s="159" t="str">
        <f t="shared" si="376"/>
        <v>Tucson, Arizona</v>
      </c>
      <c r="BQ53" s="160"/>
      <c r="BR53" s="159" t="str">
        <f t="shared" si="377"/>
        <v>Fresno, California</v>
      </c>
      <c r="BS53" s="160"/>
      <c r="BT53" s="159" t="str">
        <f t="shared" si="378"/>
        <v>Mesa, Arizona</v>
      </c>
      <c r="BU53" s="160"/>
      <c r="BV53" s="159" t="str">
        <f t="shared" si="379"/>
        <v>Sacramento, California</v>
      </c>
      <c r="BW53" s="160"/>
      <c r="BX53" s="159" t="str">
        <f t="shared" si="380"/>
        <v>Atlanta, Georgia</v>
      </c>
      <c r="BY53" s="160"/>
      <c r="BZ53" s="159" t="str">
        <f t="shared" si="381"/>
        <v>Kansas City, Missouri</v>
      </c>
      <c r="CA53" s="160"/>
      <c r="CB53" s="159" t="str">
        <f t="shared" si="382"/>
        <v>Colorado Springs, Colorado</v>
      </c>
      <c r="CC53" s="160"/>
      <c r="CD53" s="159" t="str">
        <f t="shared" si="383"/>
        <v>Omaha, Nebraska</v>
      </c>
      <c r="CE53" s="160"/>
      <c r="CF53" s="159" t="str">
        <f t="shared" si="384"/>
        <v>Raleigh, North Carolina</v>
      </c>
      <c r="CG53" s="160"/>
      <c r="CH53" s="159" t="str">
        <f t="shared" si="385"/>
        <v>Miami, Florida</v>
      </c>
      <c r="CI53" s="160"/>
      <c r="CJ53" s="159" t="str">
        <f t="shared" si="386"/>
        <v>Long Beach, California</v>
      </c>
      <c r="CK53" s="160"/>
      <c r="CL53" s="159" t="str">
        <f t="shared" si="387"/>
        <v>Virginia Beach, Virginia</v>
      </c>
      <c r="CM53" s="160"/>
      <c r="CN53" s="159" t="str">
        <f t="shared" si="388"/>
        <v>Oakland, California</v>
      </c>
      <c r="CO53" s="160"/>
      <c r="CP53" s="159" t="str">
        <f t="shared" si="389"/>
        <v>Minneapolis, Minnesota</v>
      </c>
      <c r="CQ53" s="160"/>
      <c r="CR53" s="159" t="str">
        <f t="shared" si="390"/>
        <v>Tulsa, Oklahoma</v>
      </c>
      <c r="CS53" s="160"/>
      <c r="CT53" s="159" t="str">
        <f t="shared" si="391"/>
        <v>Tampa, Florida</v>
      </c>
      <c r="CU53" s="160"/>
      <c r="CV53" s="159" t="str">
        <f t="shared" si="392"/>
        <v>Arlington, Texas</v>
      </c>
      <c r="CW53" s="160"/>
      <c r="CX53" s="159" t="str">
        <f t="shared" si="393"/>
        <v>New Orleans, Louisiana</v>
      </c>
      <c r="CY53" s="160"/>
      <c r="CZ53" s="159" t="str">
        <f t="shared" si="394"/>
        <v>Wichita, Kansas</v>
      </c>
      <c r="DA53" s="160"/>
      <c r="DB53" s="159" t="str">
        <f t="shared" si="395"/>
        <v>Bakersfield, California</v>
      </c>
      <c r="DC53" s="160"/>
      <c r="DD53" s="159" t="str">
        <f t="shared" si="396"/>
        <v>Cleveland, Ohio</v>
      </c>
      <c r="DE53" s="160"/>
      <c r="DF53" s="159" t="str">
        <f t="shared" si="397"/>
        <v>Aurora, Colorado</v>
      </c>
      <c r="DG53" s="160"/>
      <c r="DH53" s="159" t="str">
        <f t="shared" si="398"/>
        <v>Anaheim, California</v>
      </c>
      <c r="DI53" s="160"/>
      <c r="DJ53" s="159" t="str">
        <f t="shared" si="399"/>
        <v>Honolulu, Hawaii</v>
      </c>
      <c r="DK53" s="160"/>
      <c r="DL53" s="159" t="str">
        <f t="shared" si="400"/>
        <v>Santa Ana, California</v>
      </c>
      <c r="DM53" s="160"/>
      <c r="DN53" s="159" t="str">
        <f t="shared" si="401"/>
        <v>Riverside, California</v>
      </c>
      <c r="DO53" s="160"/>
      <c r="DP53" s="159" t="str">
        <f t="shared" si="402"/>
        <v>Corpus Christi, Texas</v>
      </c>
      <c r="DQ53" s="160"/>
      <c r="DR53" s="159" t="str">
        <f t="shared" si="403"/>
        <v>Lexington, Kentucky</v>
      </c>
      <c r="DS53" s="160"/>
      <c r="DT53" s="159" t="str">
        <f t="shared" si="404"/>
        <v>Henderson, Nevada</v>
      </c>
      <c r="DU53" s="160"/>
      <c r="DV53" s="159" t="str">
        <f t="shared" si="405"/>
        <v>Stockton, California</v>
      </c>
      <c r="DW53" s="160"/>
      <c r="DX53" s="159" t="str">
        <f t="shared" si="406"/>
        <v>Saint Paul, Minnesota</v>
      </c>
      <c r="DY53" s="160"/>
      <c r="DZ53" s="159" t="str">
        <f t="shared" si="407"/>
        <v>Cincinnati, Ohio</v>
      </c>
      <c r="EA53" s="160"/>
      <c r="EB53" s="159" t="str">
        <f t="shared" si="408"/>
        <v>St. Louis, Missouri</v>
      </c>
      <c r="EC53" s="160"/>
      <c r="ED53" s="159" t="str">
        <f t="shared" si="409"/>
        <v>Pittsburgh, Pennsylvania</v>
      </c>
      <c r="EE53" s="160"/>
      <c r="EF53" s="159" t="str">
        <f t="shared" si="410"/>
        <v>Linden, New Jersey, New Jersey</v>
      </c>
      <c r="EG53" s="160"/>
      <c r="EH53" s="159" t="str">
        <f t="shared" si="411"/>
        <v>Paulsboro, New Jersey, New Jersey</v>
      </c>
      <c r="EI53" s="160"/>
      <c r="EJ53" s="159" t="str">
        <f t="shared" si="412"/>
        <v>Artesia, New Mexico, New Mexico</v>
      </c>
      <c r="EK53" s="160"/>
      <c r="EL53" s="159" t="str">
        <f t="shared" si="413"/>
        <v>Continental Divide, New Mexico, New Mexico</v>
      </c>
      <c r="EM53" s="160"/>
      <c r="EN53" s="159" t="str">
        <f t="shared" si="414"/>
        <v>Mandan, North Dakota, North Dakota</v>
      </c>
      <c r="EO53" s="160"/>
      <c r="EP53" s="159" t="str">
        <f t="shared" si="415"/>
        <v>Dickinson, North Dakota, North Dakota</v>
      </c>
      <c r="EQ53" s="160"/>
      <c r="ER53" s="159" t="str">
        <f t="shared" si="416"/>
        <v>Lima, Ohio, Ohio</v>
      </c>
      <c r="ES53" s="160"/>
      <c r="ET53" s="159" t="str">
        <f t="shared" si="417"/>
        <v>Oregon, Ohio, Ohio</v>
      </c>
      <c r="EU53" s="160"/>
      <c r="EV53" s="159" t="str">
        <f t="shared" si="418"/>
        <v>Oregon, Ohio, Ohio</v>
      </c>
      <c r="EW53" s="160"/>
      <c r="EX53" s="159" t="str">
        <f t="shared" si="419"/>
        <v>Canton, Ohio, Ohio</v>
      </c>
      <c r="EY53" s="160"/>
      <c r="EZ53" s="159" t="str">
        <f t="shared" si="420"/>
        <v>Ponca City, Oklahoma, Oklahoma</v>
      </c>
      <c r="FA53" s="160"/>
      <c r="FB53" s="159" t="str">
        <f t="shared" si="421"/>
        <v>Ardmore, Oklahoma, Oklahoma</v>
      </c>
      <c r="FC53" s="160"/>
      <c r="FD53" s="159" t="str">
        <f t="shared" si="422"/>
        <v>Tulsa, Oklahoma, Oklahoma</v>
      </c>
      <c r="FE53" s="160"/>
      <c r="FF53" s="159" t="str">
        <f t="shared" si="423"/>
        <v>Wynnewood, Oklahoma, Oklahoma</v>
      </c>
      <c r="FG53" s="160"/>
      <c r="FH53" s="159" t="str">
        <f t="shared" si="424"/>
        <v>Tulsa, Oklahoma, Oklahoma</v>
      </c>
      <c r="FI53" s="160"/>
      <c r="FJ53" s="159" t="str">
        <f t="shared" si="425"/>
        <v>Philadelphia, Pennsylvania, Pennsylvania</v>
      </c>
      <c r="FK53" s="160"/>
      <c r="FL53" s="159" t="str">
        <f t="shared" si="426"/>
        <v>Marcus Hook, Pennsylvania, Pennsylvania</v>
      </c>
      <c r="FM53" s="160"/>
      <c r="FN53" s="159" t="str">
        <f t="shared" si="427"/>
        <v>Warren, Pennsylvania, Pennsylvania</v>
      </c>
      <c r="FO53" s="160"/>
      <c r="FP53" s="159" t="str">
        <f t="shared" si="428"/>
        <v>Bradford, Pennsylvania, Pennsylvania</v>
      </c>
      <c r="FQ53" s="160"/>
      <c r="FR53" s="159" t="str">
        <f t="shared" si="429"/>
        <v>Memphis, Tennessee, Tennessee</v>
      </c>
      <c r="FS53" s="160"/>
      <c r="FT53" s="159" t="str">
        <f t="shared" si="430"/>
        <v>Port Arthur, Texas, Texas</v>
      </c>
      <c r="FU53" s="160"/>
      <c r="FV53" s="159" t="str">
        <f t="shared" si="431"/>
        <v>Texas City, Texas, Texas</v>
      </c>
      <c r="FW53" s="160"/>
      <c r="FX53" s="159" t="str">
        <f t="shared" si="432"/>
        <v>Baytown, Texas, Texas</v>
      </c>
      <c r="FY53" s="160"/>
      <c r="FZ53" s="159" t="str">
        <f t="shared" si="433"/>
        <v>Beaumont, Texas, Texas</v>
      </c>
      <c r="GA53" s="160"/>
      <c r="GB53" s="159" t="str">
        <f t="shared" si="434"/>
        <v>Port Arthur, Texas, Texas</v>
      </c>
      <c r="GC53" s="160"/>
      <c r="GD53" s="159" t="str">
        <f t="shared" si="435"/>
        <v>Deer Park, Texas, Texas</v>
      </c>
      <c r="GE53" s="160"/>
      <c r="GF53" s="159" t="str">
        <f t="shared" si="436"/>
        <v>Corpus Christi, Texas, Texas</v>
      </c>
      <c r="GG53" s="160"/>
      <c r="GH53" s="159" t="str">
        <f t="shared" si="437"/>
        <v>Corpus Christi, Texas, Texas</v>
      </c>
      <c r="GI53" s="160"/>
      <c r="GJ53" s="159" t="str">
        <f t="shared" si="438"/>
        <v>Sweeny, Texas, Texas</v>
      </c>
      <c r="GK53" s="160"/>
      <c r="GL53" s="159" t="str">
        <f t="shared" si="439"/>
        <v>Houston, Texas, Texas</v>
      </c>
      <c r="GM53" s="160"/>
      <c r="GN53" s="159" t="str">
        <f t="shared" si="440"/>
        <v>Port Arthur, Texas, Texas</v>
      </c>
      <c r="GO53" s="160"/>
      <c r="GP53" s="159" t="str">
        <f t="shared" si="441"/>
        <v>Texas City, Texas, Texas</v>
      </c>
      <c r="GQ53" s="160"/>
      <c r="GR53" s="159" t="str">
        <f t="shared" si="442"/>
        <v>Houston, Texas, Texas</v>
      </c>
      <c r="GS53" s="160"/>
      <c r="GT53" s="159" t="str">
        <f t="shared" si="443"/>
        <v>Sunray, Texas, Texas</v>
      </c>
      <c r="GU53" s="160"/>
      <c r="GV53" s="159" t="str">
        <f t="shared" si="444"/>
        <v>Corpus Christi, Texas, Texas</v>
      </c>
      <c r="GW53" s="160"/>
      <c r="GX53" s="159" t="str">
        <f t="shared" si="445"/>
        <v>Borger, Texas, Texas</v>
      </c>
      <c r="GY53" s="160"/>
      <c r="GZ53" s="159" t="str">
        <f t="shared" si="446"/>
        <v>El Paso, Texas, Texas</v>
      </c>
      <c r="HA53" s="160"/>
      <c r="HB53" s="159" t="str">
        <f t="shared" si="447"/>
        <v>Pasadena, Texas, Texas</v>
      </c>
      <c r="HC53" s="160"/>
      <c r="HD53" s="159" t="str">
        <f t="shared" si="448"/>
        <v>Three Rivers, Texas, Texas</v>
      </c>
      <c r="HE53" s="160"/>
      <c r="HF53" s="159" t="str">
        <f t="shared" si="449"/>
        <v>Galena Park, Texas, Texas</v>
      </c>
      <c r="HG53" s="160"/>
      <c r="HH53" s="159" t="str">
        <f t="shared" si="450"/>
        <v>Tyler, Texas, Texas</v>
      </c>
      <c r="HI53" s="160"/>
      <c r="HJ53" s="159" t="str">
        <f t="shared" si="451"/>
        <v>Corpus Christi, Texas, Texas</v>
      </c>
      <c r="HK53" s="160"/>
      <c r="HL53" s="159" t="str">
        <f t="shared" si="452"/>
        <v>Big Spring, Texas, Texas</v>
      </c>
      <c r="HM53" s="160"/>
      <c r="HN53" s="159" t="str">
        <f t="shared" si="453"/>
        <v>Corpus Christi, Texas, Texas</v>
      </c>
      <c r="HO53" s="160"/>
      <c r="HP53" s="159" t="str">
        <f t="shared" si="454"/>
        <v>Corpus Christi, Texas, Texas</v>
      </c>
      <c r="HQ53" s="160"/>
      <c r="HR53" s="159" t="str">
        <f t="shared" si="455"/>
        <v>Channelview, Texas, Texas</v>
      </c>
      <c r="HS53" s="160"/>
      <c r="HT53" s="159" t="str">
        <f t="shared" si="456"/>
        <v>Houston, Texas, Texas</v>
      </c>
      <c r="HU53" s="160"/>
      <c r="HV53" s="159" t="str">
        <f t="shared" si="457"/>
        <v>San Antonio, Texas, Texas</v>
      </c>
      <c r="HW53" s="160"/>
      <c r="HX53" s="159" t="str">
        <f t="shared" si="458"/>
        <v>Nixon, Texas, Texas</v>
      </c>
      <c r="HY53" s="160"/>
      <c r="HZ53" s="159" t="str">
        <f t="shared" si="459"/>
        <v>Salt Lake City, Utah, Utah</v>
      </c>
      <c r="IA53" s="160"/>
      <c r="IB53" s="159" t="str">
        <f t="shared" si="460"/>
        <v>North Salt Lake, Utah, Utah</v>
      </c>
      <c r="IC53" s="160"/>
      <c r="ID53" s="159" t="str">
        <f t="shared" si="461"/>
        <v>Woods Cross, Utah, Utah</v>
      </c>
      <c r="IE53" s="160"/>
      <c r="IF53" s="159" t="str">
        <f t="shared" si="462"/>
        <v>North Salt Lake, Utah, Utah</v>
      </c>
      <c r="IG53" s="160"/>
      <c r="IH53" s="159" t="str">
        <f t="shared" si="463"/>
        <v>Woods Cross, Utah, Utah</v>
      </c>
      <c r="II53" s="160"/>
      <c r="IJ53" s="159" t="str">
        <f t="shared" si="464"/>
        <v>Blaine, New York, New York</v>
      </c>
      <c r="IK53" s="160"/>
      <c r="IL53" s="159" t="str">
        <f t="shared" si="465"/>
        <v>Anacortes, Washington, Washington</v>
      </c>
      <c r="IM53" s="160"/>
      <c r="IN53" s="159" t="str">
        <f t="shared" si="466"/>
        <v>Anacortes, Washington, Washington</v>
      </c>
      <c r="IO53" s="160"/>
      <c r="IP53" s="159" t="str">
        <f t="shared" si="467"/>
        <v>Ferndale, Washington, Washington</v>
      </c>
      <c r="IQ53" s="160"/>
      <c r="IR53" s="159" t="str">
        <f t="shared" si="468"/>
        <v>Tacoma, Washington, Washington</v>
      </c>
      <c r="IS53" s="160"/>
      <c r="IT53" s="159" t="str">
        <f t="shared" si="469"/>
        <v>Newell, West Virginia, West Virginia</v>
      </c>
      <c r="IU53" s="160"/>
      <c r="IV53" s="159" t="str">
        <f t="shared" si="470"/>
        <v>Superior, Wisconsin, Wisconsin</v>
      </c>
      <c r="IW53" s="160"/>
      <c r="IX53" s="159" t="str">
        <f t="shared" si="471"/>
        <v>Sinclair, Wyoming, Wyoming</v>
      </c>
      <c r="IY53" s="160"/>
      <c r="IZ53" s="159" t="str">
        <f t="shared" si="472"/>
        <v>Cheyenne, Wyoming, Wyoming</v>
      </c>
      <c r="JA53" s="160"/>
      <c r="JB53" s="159" t="str">
        <f t="shared" si="473"/>
        <v>Casper, Wyoming, Wyoming</v>
      </c>
      <c r="JC53" s="160"/>
      <c r="JD53" s="159" t="str">
        <f t="shared" si="474"/>
        <v>Newcastle, Wyoming, Wyoming</v>
      </c>
      <c r="JE53" s="160"/>
      <c r="JF53" s="159" t="str">
        <f t="shared" si="475"/>
        <v>Evanston, Wyoming, Wyoming</v>
      </c>
      <c r="JG53" s="160"/>
    </row>
    <row r="54" spans="1:267" x14ac:dyDescent="0.35">
      <c r="A54" s="155">
        <v>53</v>
      </c>
      <c r="B54" s="152" t="s">
        <v>2200</v>
      </c>
      <c r="C54" s="110" t="s">
        <v>2023</v>
      </c>
      <c r="D54" s="159" t="str">
        <f t="shared" si="344"/>
        <v>New York, New York</v>
      </c>
      <c r="E54" s="160" t="s">
        <v>2292</v>
      </c>
      <c r="F54" s="159" t="str">
        <f t="shared" si="345"/>
        <v>Los Angeles, California</v>
      </c>
      <c r="G54" s="160" t="s">
        <v>2328</v>
      </c>
      <c r="H54" s="159" t="str">
        <f t="shared" si="346"/>
        <v>Chicago, Illinois</v>
      </c>
      <c r="I54" s="160" t="s">
        <v>2485</v>
      </c>
      <c r="J54" s="159" t="str">
        <f t="shared" si="347"/>
        <v>Houston, Texas</v>
      </c>
      <c r="K54" s="160" t="s">
        <v>2570</v>
      </c>
      <c r="L54" s="159" t="str">
        <f t="shared" si="348"/>
        <v>Phoenix, Arizona</v>
      </c>
      <c r="M54" s="160" t="s">
        <v>2344</v>
      </c>
      <c r="N54" s="159" t="str">
        <f t="shared" si="349"/>
        <v>Philadelphia, Pennsylvania</v>
      </c>
      <c r="O54" s="160" t="s">
        <v>2765</v>
      </c>
      <c r="P54" s="159" t="str">
        <f t="shared" si="350"/>
        <v>San Antonio, Texas</v>
      </c>
      <c r="Q54" s="160" t="s">
        <v>2857</v>
      </c>
      <c r="R54" s="159" t="str">
        <f t="shared" si="351"/>
        <v>San Diego, California</v>
      </c>
      <c r="S54" s="160" t="s">
        <v>2423</v>
      </c>
      <c r="T54" s="159" t="str">
        <f t="shared" si="352"/>
        <v>Dallas, Texas</v>
      </c>
      <c r="U54" s="160" t="s">
        <v>2260</v>
      </c>
      <c r="V54" s="159" t="str">
        <f t="shared" si="353"/>
        <v>San Jose, California</v>
      </c>
      <c r="W54" s="160"/>
      <c r="X54" s="159" t="str">
        <f t="shared" si="354"/>
        <v>Austin, Texas</v>
      </c>
      <c r="Y54" s="160"/>
      <c r="Z54" s="159" t="str">
        <f t="shared" si="355"/>
        <v>Jacksonville, Florida</v>
      </c>
      <c r="AA54" s="160"/>
      <c r="AB54" s="159" t="str">
        <f t="shared" si="356"/>
        <v>Fort Worth, Texas</v>
      </c>
      <c r="AC54" s="160"/>
      <c r="AD54" s="159" t="str">
        <f t="shared" si="357"/>
        <v>Columbus, Ohio</v>
      </c>
      <c r="AE54" s="160"/>
      <c r="AF54" s="159" t="str">
        <f t="shared" si="358"/>
        <v>Charlotte, North Carolina</v>
      </c>
      <c r="AG54" s="160"/>
      <c r="AH54" s="159" t="str">
        <f t="shared" si="359"/>
        <v>San Francisco, California</v>
      </c>
      <c r="AI54" s="160"/>
      <c r="AJ54" s="159" t="str">
        <f t="shared" si="360"/>
        <v>Indianapolis, Indiana</v>
      </c>
      <c r="AK54" s="160"/>
      <c r="AL54" s="159" t="str">
        <f t="shared" si="361"/>
        <v>Seattle, Washington</v>
      </c>
      <c r="AM54" s="160"/>
      <c r="AN54" s="159" t="str">
        <f t="shared" si="362"/>
        <v>Denver, Colorado</v>
      </c>
      <c r="AO54" s="160"/>
      <c r="AP54" s="159" t="str">
        <f t="shared" si="363"/>
        <v>Washington, D.C., Washington, D.C.</v>
      </c>
      <c r="AQ54" s="160"/>
      <c r="AR54" s="159" t="str">
        <f t="shared" si="364"/>
        <v>Boston, Massachusetts</v>
      </c>
      <c r="AS54" s="160"/>
      <c r="AT54" s="159" t="str">
        <f t="shared" si="365"/>
        <v>El Paso, Texas</v>
      </c>
      <c r="AU54" s="160"/>
      <c r="AV54" s="159" t="str">
        <f t="shared" si="366"/>
        <v>Nashville, Tennessee</v>
      </c>
      <c r="AW54" s="160"/>
      <c r="AX54" s="159" t="str">
        <f t="shared" si="367"/>
        <v>Detroit, Michigan</v>
      </c>
      <c r="AY54" s="160"/>
      <c r="AZ54" s="159" t="str">
        <f t="shared" si="368"/>
        <v>Oklahoma City, Oklahoma</v>
      </c>
      <c r="BA54" s="160"/>
      <c r="BB54" s="159" t="str">
        <f t="shared" si="369"/>
        <v>Portland, Oregon</v>
      </c>
      <c r="BC54" s="160"/>
      <c r="BD54" s="159" t="str">
        <f t="shared" si="370"/>
        <v>Las Vegas, Nevada</v>
      </c>
      <c r="BE54" s="160"/>
      <c r="BF54" s="159" t="str">
        <f t="shared" si="371"/>
        <v>Memphis, Tennessee</v>
      </c>
      <c r="BG54" s="160"/>
      <c r="BH54" s="159" t="e">
        <f t="shared" si="372"/>
        <v>#N/A</v>
      </c>
      <c r="BI54" s="160"/>
      <c r="BJ54" s="159" t="str">
        <f t="shared" si="373"/>
        <v>Baltimore, Maryland</v>
      </c>
      <c r="BK54" s="160"/>
      <c r="BL54" s="159" t="str">
        <f t="shared" si="374"/>
        <v>Milwaukee, Wisconsin</v>
      </c>
      <c r="BM54" s="160"/>
      <c r="BN54" s="159" t="str">
        <f t="shared" si="375"/>
        <v>Albuquerque, New Mexico</v>
      </c>
      <c r="BO54" s="160"/>
      <c r="BP54" s="159" t="str">
        <f t="shared" si="376"/>
        <v>Tucson, Arizona</v>
      </c>
      <c r="BQ54" s="160"/>
      <c r="BR54" s="159" t="str">
        <f t="shared" si="377"/>
        <v>Fresno, California</v>
      </c>
      <c r="BS54" s="160"/>
      <c r="BT54" s="159" t="str">
        <f t="shared" si="378"/>
        <v>Mesa, Arizona</v>
      </c>
      <c r="BU54" s="160"/>
      <c r="BV54" s="159" t="str">
        <f t="shared" si="379"/>
        <v>Sacramento, California</v>
      </c>
      <c r="BW54" s="160"/>
      <c r="BX54" s="159" t="str">
        <f t="shared" si="380"/>
        <v>Atlanta, Georgia</v>
      </c>
      <c r="BY54" s="160"/>
      <c r="BZ54" s="159" t="str">
        <f t="shared" si="381"/>
        <v>Kansas City, Missouri</v>
      </c>
      <c r="CA54" s="160"/>
      <c r="CB54" s="159" t="str">
        <f t="shared" si="382"/>
        <v>Colorado Springs, Colorado</v>
      </c>
      <c r="CC54" s="160"/>
      <c r="CD54" s="159" t="str">
        <f t="shared" si="383"/>
        <v>Omaha, Nebraska</v>
      </c>
      <c r="CE54" s="160"/>
      <c r="CF54" s="159" t="str">
        <f t="shared" si="384"/>
        <v>Raleigh, North Carolina</v>
      </c>
      <c r="CG54" s="160"/>
      <c r="CH54" s="159" t="str">
        <f t="shared" si="385"/>
        <v>Miami, Florida</v>
      </c>
      <c r="CI54" s="160"/>
      <c r="CJ54" s="159" t="str">
        <f t="shared" si="386"/>
        <v>Long Beach, California</v>
      </c>
      <c r="CK54" s="160"/>
      <c r="CL54" s="159" t="str">
        <f t="shared" si="387"/>
        <v>Virginia Beach, Virginia</v>
      </c>
      <c r="CM54" s="160"/>
      <c r="CN54" s="159" t="str">
        <f t="shared" si="388"/>
        <v>Oakland, California</v>
      </c>
      <c r="CO54" s="160"/>
      <c r="CP54" s="159" t="str">
        <f t="shared" si="389"/>
        <v>Minneapolis, Minnesota</v>
      </c>
      <c r="CQ54" s="160"/>
      <c r="CR54" s="159" t="str">
        <f t="shared" si="390"/>
        <v>Tulsa, Oklahoma</v>
      </c>
      <c r="CS54" s="160"/>
      <c r="CT54" s="159" t="str">
        <f t="shared" si="391"/>
        <v>Tampa, Florida</v>
      </c>
      <c r="CU54" s="160"/>
      <c r="CV54" s="159" t="str">
        <f t="shared" si="392"/>
        <v>Arlington, Texas</v>
      </c>
      <c r="CW54" s="160"/>
      <c r="CX54" s="159" t="str">
        <f t="shared" si="393"/>
        <v>New Orleans, Louisiana</v>
      </c>
      <c r="CY54" s="160"/>
      <c r="CZ54" s="159" t="str">
        <f t="shared" si="394"/>
        <v>Wichita, Kansas</v>
      </c>
      <c r="DA54" s="160"/>
      <c r="DB54" s="159" t="str">
        <f t="shared" si="395"/>
        <v>Bakersfield, California</v>
      </c>
      <c r="DC54" s="160"/>
      <c r="DD54" s="159" t="str">
        <f t="shared" si="396"/>
        <v>Cleveland, Ohio</v>
      </c>
      <c r="DE54" s="160"/>
      <c r="DF54" s="159" t="str">
        <f t="shared" si="397"/>
        <v>Aurora, Colorado</v>
      </c>
      <c r="DG54" s="160"/>
      <c r="DH54" s="159" t="str">
        <f t="shared" si="398"/>
        <v>Anaheim, California</v>
      </c>
      <c r="DI54" s="160"/>
      <c r="DJ54" s="159" t="str">
        <f t="shared" si="399"/>
        <v>Honolulu, Hawaii</v>
      </c>
      <c r="DK54" s="160"/>
      <c r="DL54" s="159" t="str">
        <f t="shared" si="400"/>
        <v>Santa Ana, California</v>
      </c>
      <c r="DM54" s="160"/>
      <c r="DN54" s="159" t="str">
        <f t="shared" si="401"/>
        <v>Riverside, California</v>
      </c>
      <c r="DO54" s="160"/>
      <c r="DP54" s="159" t="str">
        <f t="shared" si="402"/>
        <v>Corpus Christi, Texas</v>
      </c>
      <c r="DQ54" s="160"/>
      <c r="DR54" s="159" t="str">
        <f t="shared" si="403"/>
        <v>Lexington, Kentucky</v>
      </c>
      <c r="DS54" s="160"/>
      <c r="DT54" s="159" t="str">
        <f t="shared" si="404"/>
        <v>Henderson, Nevada</v>
      </c>
      <c r="DU54" s="160"/>
      <c r="DV54" s="159" t="str">
        <f t="shared" si="405"/>
        <v>Stockton, California</v>
      </c>
      <c r="DW54" s="160"/>
      <c r="DX54" s="159" t="str">
        <f t="shared" si="406"/>
        <v>Saint Paul, Minnesota</v>
      </c>
      <c r="DY54" s="160"/>
      <c r="DZ54" s="159" t="str">
        <f t="shared" si="407"/>
        <v>Cincinnati, Ohio</v>
      </c>
      <c r="EA54" s="160"/>
      <c r="EB54" s="159" t="str">
        <f t="shared" si="408"/>
        <v>St. Louis, Missouri</v>
      </c>
      <c r="EC54" s="160"/>
      <c r="ED54" s="159" t="str">
        <f t="shared" si="409"/>
        <v>Pittsburgh, Pennsylvania</v>
      </c>
      <c r="EE54" s="160"/>
      <c r="EF54" s="159" t="str">
        <f t="shared" si="410"/>
        <v>Linden, New Jersey, New Jersey</v>
      </c>
      <c r="EG54" s="160"/>
      <c r="EH54" s="159" t="str">
        <f t="shared" si="411"/>
        <v>Paulsboro, New Jersey, New Jersey</v>
      </c>
      <c r="EI54" s="160"/>
      <c r="EJ54" s="159" t="str">
        <f t="shared" si="412"/>
        <v>Artesia, New Mexico, New Mexico</v>
      </c>
      <c r="EK54" s="160"/>
      <c r="EL54" s="159" t="str">
        <f t="shared" si="413"/>
        <v>Continental Divide, New Mexico, New Mexico</v>
      </c>
      <c r="EM54" s="160"/>
      <c r="EN54" s="159" t="str">
        <f t="shared" si="414"/>
        <v>Mandan, North Dakota, North Dakota</v>
      </c>
      <c r="EO54" s="160"/>
      <c r="EP54" s="159" t="str">
        <f t="shared" si="415"/>
        <v>Dickinson, North Dakota, North Dakota</v>
      </c>
      <c r="EQ54" s="160"/>
      <c r="ER54" s="159" t="str">
        <f t="shared" si="416"/>
        <v>Lima, Ohio, Ohio</v>
      </c>
      <c r="ES54" s="160"/>
      <c r="ET54" s="159" t="str">
        <f t="shared" si="417"/>
        <v>Oregon, Ohio, Ohio</v>
      </c>
      <c r="EU54" s="160"/>
      <c r="EV54" s="159" t="str">
        <f t="shared" si="418"/>
        <v>Oregon, Ohio, Ohio</v>
      </c>
      <c r="EW54" s="160"/>
      <c r="EX54" s="159" t="str">
        <f t="shared" si="419"/>
        <v>Canton, Ohio, Ohio</v>
      </c>
      <c r="EY54" s="160"/>
      <c r="EZ54" s="159" t="str">
        <f t="shared" si="420"/>
        <v>Ponca City, Oklahoma, Oklahoma</v>
      </c>
      <c r="FA54" s="160"/>
      <c r="FB54" s="159" t="str">
        <f t="shared" si="421"/>
        <v>Ardmore, Oklahoma, Oklahoma</v>
      </c>
      <c r="FC54" s="160"/>
      <c r="FD54" s="159" t="str">
        <f t="shared" si="422"/>
        <v>Tulsa, Oklahoma, Oklahoma</v>
      </c>
      <c r="FE54" s="160"/>
      <c r="FF54" s="159" t="str">
        <f t="shared" si="423"/>
        <v>Wynnewood, Oklahoma, Oklahoma</v>
      </c>
      <c r="FG54" s="160"/>
      <c r="FH54" s="159" t="str">
        <f t="shared" si="424"/>
        <v>Tulsa, Oklahoma, Oklahoma</v>
      </c>
      <c r="FI54" s="160"/>
      <c r="FJ54" s="159" t="str">
        <f t="shared" si="425"/>
        <v>Philadelphia, Pennsylvania, Pennsylvania</v>
      </c>
      <c r="FK54" s="160"/>
      <c r="FL54" s="159" t="str">
        <f t="shared" si="426"/>
        <v>Marcus Hook, Pennsylvania, Pennsylvania</v>
      </c>
      <c r="FM54" s="160"/>
      <c r="FN54" s="159" t="str">
        <f t="shared" si="427"/>
        <v>Warren, Pennsylvania, Pennsylvania</v>
      </c>
      <c r="FO54" s="160"/>
      <c r="FP54" s="159" t="str">
        <f t="shared" si="428"/>
        <v>Bradford, Pennsylvania, Pennsylvania</v>
      </c>
      <c r="FQ54" s="160"/>
      <c r="FR54" s="159" t="str">
        <f t="shared" si="429"/>
        <v>Memphis, Tennessee, Tennessee</v>
      </c>
      <c r="FS54" s="160"/>
      <c r="FT54" s="159" t="str">
        <f t="shared" si="430"/>
        <v>Port Arthur, Texas, Texas</v>
      </c>
      <c r="FU54" s="160"/>
      <c r="FV54" s="159" t="str">
        <f t="shared" si="431"/>
        <v>Texas City, Texas, Texas</v>
      </c>
      <c r="FW54" s="160"/>
      <c r="FX54" s="159" t="str">
        <f t="shared" si="432"/>
        <v>Baytown, Texas, Texas</v>
      </c>
      <c r="FY54" s="160"/>
      <c r="FZ54" s="159" t="str">
        <f t="shared" si="433"/>
        <v>Beaumont, Texas, Texas</v>
      </c>
      <c r="GA54" s="160"/>
      <c r="GB54" s="159" t="str">
        <f t="shared" si="434"/>
        <v>Port Arthur, Texas, Texas</v>
      </c>
      <c r="GC54" s="160"/>
      <c r="GD54" s="159" t="str">
        <f t="shared" si="435"/>
        <v>Deer Park, Texas, Texas</v>
      </c>
      <c r="GE54" s="160"/>
      <c r="GF54" s="159" t="str">
        <f t="shared" si="436"/>
        <v>Corpus Christi, Texas, Texas</v>
      </c>
      <c r="GG54" s="160"/>
      <c r="GH54" s="159" t="str">
        <f t="shared" si="437"/>
        <v>Corpus Christi, Texas, Texas</v>
      </c>
      <c r="GI54" s="160"/>
      <c r="GJ54" s="159" t="str">
        <f t="shared" si="438"/>
        <v>Sweeny, Texas, Texas</v>
      </c>
      <c r="GK54" s="160"/>
      <c r="GL54" s="159" t="str">
        <f t="shared" si="439"/>
        <v>Houston, Texas, Texas</v>
      </c>
      <c r="GM54" s="160"/>
      <c r="GN54" s="159" t="str">
        <f t="shared" si="440"/>
        <v>Port Arthur, Texas, Texas</v>
      </c>
      <c r="GO54" s="160"/>
      <c r="GP54" s="159" t="str">
        <f t="shared" si="441"/>
        <v>Texas City, Texas, Texas</v>
      </c>
      <c r="GQ54" s="160"/>
      <c r="GR54" s="159" t="str">
        <f t="shared" si="442"/>
        <v>Houston, Texas, Texas</v>
      </c>
      <c r="GS54" s="160"/>
      <c r="GT54" s="159" t="str">
        <f t="shared" si="443"/>
        <v>Sunray, Texas, Texas</v>
      </c>
      <c r="GU54" s="160"/>
      <c r="GV54" s="159" t="str">
        <f t="shared" si="444"/>
        <v>Corpus Christi, Texas, Texas</v>
      </c>
      <c r="GW54" s="160"/>
      <c r="GX54" s="159" t="str">
        <f t="shared" si="445"/>
        <v>Borger, Texas, Texas</v>
      </c>
      <c r="GY54" s="160"/>
      <c r="GZ54" s="159" t="str">
        <f t="shared" si="446"/>
        <v>El Paso, Texas, Texas</v>
      </c>
      <c r="HA54" s="160"/>
      <c r="HB54" s="159" t="str">
        <f t="shared" si="447"/>
        <v>Pasadena, Texas, Texas</v>
      </c>
      <c r="HC54" s="160"/>
      <c r="HD54" s="159" t="str">
        <f t="shared" si="448"/>
        <v>Three Rivers, Texas, Texas</v>
      </c>
      <c r="HE54" s="160"/>
      <c r="HF54" s="159" t="str">
        <f t="shared" si="449"/>
        <v>Galena Park, Texas, Texas</v>
      </c>
      <c r="HG54" s="160"/>
      <c r="HH54" s="159" t="str">
        <f t="shared" si="450"/>
        <v>Tyler, Texas, Texas</v>
      </c>
      <c r="HI54" s="160"/>
      <c r="HJ54" s="159" t="str">
        <f t="shared" si="451"/>
        <v>Corpus Christi, Texas, Texas</v>
      </c>
      <c r="HK54" s="160"/>
      <c r="HL54" s="159" t="str">
        <f t="shared" si="452"/>
        <v>Big Spring, Texas, Texas</v>
      </c>
      <c r="HM54" s="160"/>
      <c r="HN54" s="159" t="str">
        <f t="shared" si="453"/>
        <v>Corpus Christi, Texas, Texas</v>
      </c>
      <c r="HO54" s="160"/>
      <c r="HP54" s="159" t="str">
        <f t="shared" si="454"/>
        <v>Corpus Christi, Texas, Texas</v>
      </c>
      <c r="HQ54" s="160"/>
      <c r="HR54" s="159" t="str">
        <f t="shared" si="455"/>
        <v>Channelview, Texas, Texas</v>
      </c>
      <c r="HS54" s="160"/>
      <c r="HT54" s="159" t="str">
        <f t="shared" si="456"/>
        <v>Houston, Texas, Texas</v>
      </c>
      <c r="HU54" s="160"/>
      <c r="HV54" s="159" t="str">
        <f t="shared" si="457"/>
        <v>San Antonio, Texas, Texas</v>
      </c>
      <c r="HW54" s="160"/>
      <c r="HX54" s="159" t="str">
        <f t="shared" si="458"/>
        <v>Nixon, Texas, Texas</v>
      </c>
      <c r="HY54" s="160"/>
      <c r="HZ54" s="159" t="str">
        <f t="shared" si="459"/>
        <v>Salt Lake City, Utah, Utah</v>
      </c>
      <c r="IA54" s="160"/>
      <c r="IB54" s="159" t="str">
        <f t="shared" si="460"/>
        <v>North Salt Lake, Utah, Utah</v>
      </c>
      <c r="IC54" s="160"/>
      <c r="ID54" s="159" t="str">
        <f t="shared" si="461"/>
        <v>Woods Cross, Utah, Utah</v>
      </c>
      <c r="IE54" s="160"/>
      <c r="IF54" s="159" t="str">
        <f t="shared" si="462"/>
        <v>North Salt Lake, Utah, Utah</v>
      </c>
      <c r="IG54" s="160"/>
      <c r="IH54" s="159" t="str">
        <f t="shared" si="463"/>
        <v>Woods Cross, Utah, Utah</v>
      </c>
      <c r="II54" s="160"/>
      <c r="IJ54" s="159" t="str">
        <f t="shared" si="464"/>
        <v>Blaine, New York, New York</v>
      </c>
      <c r="IK54" s="160"/>
      <c r="IL54" s="159" t="str">
        <f t="shared" si="465"/>
        <v>Anacortes, Washington, Washington</v>
      </c>
      <c r="IM54" s="160"/>
      <c r="IN54" s="159" t="str">
        <f t="shared" si="466"/>
        <v>Anacortes, Washington, Washington</v>
      </c>
      <c r="IO54" s="160"/>
      <c r="IP54" s="159" t="str">
        <f t="shared" si="467"/>
        <v>Ferndale, Washington, Washington</v>
      </c>
      <c r="IQ54" s="160"/>
      <c r="IR54" s="159" t="str">
        <f t="shared" si="468"/>
        <v>Tacoma, Washington, Washington</v>
      </c>
      <c r="IS54" s="160"/>
      <c r="IT54" s="159" t="str">
        <f t="shared" si="469"/>
        <v>Newell, West Virginia, West Virginia</v>
      </c>
      <c r="IU54" s="160"/>
      <c r="IV54" s="159" t="str">
        <f t="shared" si="470"/>
        <v>Superior, Wisconsin, Wisconsin</v>
      </c>
      <c r="IW54" s="160"/>
      <c r="IX54" s="159" t="str">
        <f t="shared" si="471"/>
        <v>Sinclair, Wyoming, Wyoming</v>
      </c>
      <c r="IY54" s="160"/>
      <c r="IZ54" s="159" t="str">
        <f t="shared" si="472"/>
        <v>Cheyenne, Wyoming, Wyoming</v>
      </c>
      <c r="JA54" s="160"/>
      <c r="JB54" s="159" t="str">
        <f t="shared" si="473"/>
        <v>Casper, Wyoming, Wyoming</v>
      </c>
      <c r="JC54" s="160"/>
      <c r="JD54" s="159" t="str">
        <f t="shared" si="474"/>
        <v>Newcastle, Wyoming, Wyoming</v>
      </c>
      <c r="JE54" s="160"/>
      <c r="JF54" s="159" t="str">
        <f t="shared" si="475"/>
        <v>Evanston, Wyoming, Wyoming</v>
      </c>
      <c r="JG54" s="160"/>
    </row>
    <row r="55" spans="1:267" x14ac:dyDescent="0.35">
      <c r="A55" s="155">
        <v>54</v>
      </c>
      <c r="B55" s="152" t="s">
        <v>2201</v>
      </c>
      <c r="C55" s="110" t="s">
        <v>2024</v>
      </c>
      <c r="D55" s="159" t="str">
        <f t="shared" si="344"/>
        <v>New York, New York</v>
      </c>
      <c r="E55" s="160" t="s">
        <v>2293</v>
      </c>
      <c r="F55" s="159" t="str">
        <f t="shared" si="345"/>
        <v>Los Angeles, California</v>
      </c>
      <c r="G55" s="160" t="s">
        <v>2391</v>
      </c>
      <c r="H55" s="159" t="str">
        <f t="shared" si="346"/>
        <v>Chicago, Illinois</v>
      </c>
      <c r="I55" s="160" t="s">
        <v>2486</v>
      </c>
      <c r="J55" s="159" t="str">
        <f t="shared" si="347"/>
        <v>Houston, Texas</v>
      </c>
      <c r="K55" s="160" t="s">
        <v>2714</v>
      </c>
      <c r="L55" s="159" t="str">
        <f t="shared" si="348"/>
        <v>Phoenix, Arizona</v>
      </c>
      <c r="M55" s="160" t="s">
        <v>2512</v>
      </c>
      <c r="N55" s="159" t="str">
        <f t="shared" si="349"/>
        <v>Philadelphia, Pennsylvania</v>
      </c>
      <c r="O55" s="160" t="s">
        <v>2288</v>
      </c>
      <c r="P55" s="159" t="str">
        <f t="shared" si="350"/>
        <v>San Antonio, Texas</v>
      </c>
      <c r="Q55" s="160" t="s">
        <v>2858</v>
      </c>
      <c r="R55" s="159" t="str">
        <f t="shared" si="351"/>
        <v>San Diego, California</v>
      </c>
      <c r="S55" s="160" t="s">
        <v>2937</v>
      </c>
      <c r="T55" s="159" t="str">
        <f t="shared" si="352"/>
        <v>Dallas, Texas</v>
      </c>
      <c r="U55" s="160" t="s">
        <v>2987</v>
      </c>
      <c r="V55" s="159" t="str">
        <f t="shared" si="353"/>
        <v>San Jose, California</v>
      </c>
      <c r="W55" s="160"/>
      <c r="X55" s="159" t="str">
        <f t="shared" si="354"/>
        <v>Austin, Texas</v>
      </c>
      <c r="Y55" s="160"/>
      <c r="Z55" s="159" t="str">
        <f t="shared" si="355"/>
        <v>Jacksonville, Florida</v>
      </c>
      <c r="AA55" s="160"/>
      <c r="AB55" s="159" t="str">
        <f t="shared" si="356"/>
        <v>Fort Worth, Texas</v>
      </c>
      <c r="AC55" s="160"/>
      <c r="AD55" s="159" t="str">
        <f t="shared" si="357"/>
        <v>Columbus, Ohio</v>
      </c>
      <c r="AE55" s="160"/>
      <c r="AF55" s="159" t="str">
        <f t="shared" si="358"/>
        <v>Charlotte, North Carolina</v>
      </c>
      <c r="AG55" s="160"/>
      <c r="AH55" s="159" t="str">
        <f t="shared" si="359"/>
        <v>San Francisco, California</v>
      </c>
      <c r="AI55" s="160"/>
      <c r="AJ55" s="159" t="str">
        <f t="shared" si="360"/>
        <v>Indianapolis, Indiana</v>
      </c>
      <c r="AK55" s="160"/>
      <c r="AL55" s="159" t="str">
        <f t="shared" si="361"/>
        <v>Seattle, Washington</v>
      </c>
      <c r="AM55" s="160"/>
      <c r="AN55" s="159" t="str">
        <f t="shared" si="362"/>
        <v>Denver, Colorado</v>
      </c>
      <c r="AO55" s="160"/>
      <c r="AP55" s="159" t="str">
        <f t="shared" si="363"/>
        <v>Washington, D.C., Washington, D.C.</v>
      </c>
      <c r="AQ55" s="160"/>
      <c r="AR55" s="159" t="str">
        <f t="shared" si="364"/>
        <v>Boston, Massachusetts</v>
      </c>
      <c r="AS55" s="160"/>
      <c r="AT55" s="159" t="str">
        <f t="shared" si="365"/>
        <v>El Paso, Texas</v>
      </c>
      <c r="AU55" s="160"/>
      <c r="AV55" s="159" t="str">
        <f t="shared" si="366"/>
        <v>Nashville, Tennessee</v>
      </c>
      <c r="AW55" s="160"/>
      <c r="AX55" s="159" t="str">
        <f t="shared" si="367"/>
        <v>Detroit, Michigan</v>
      </c>
      <c r="AY55" s="160"/>
      <c r="AZ55" s="159" t="str">
        <f t="shared" si="368"/>
        <v>Oklahoma City, Oklahoma</v>
      </c>
      <c r="BA55" s="160"/>
      <c r="BB55" s="159" t="str">
        <f t="shared" si="369"/>
        <v>Portland, Oregon</v>
      </c>
      <c r="BC55" s="160"/>
      <c r="BD55" s="159" t="str">
        <f t="shared" si="370"/>
        <v>Las Vegas, Nevada</v>
      </c>
      <c r="BE55" s="160"/>
      <c r="BF55" s="159" t="str">
        <f t="shared" si="371"/>
        <v>Memphis, Tennessee</v>
      </c>
      <c r="BG55" s="160"/>
      <c r="BH55" s="159" t="e">
        <f t="shared" si="372"/>
        <v>#N/A</v>
      </c>
      <c r="BI55" s="160"/>
      <c r="BJ55" s="159" t="str">
        <f t="shared" si="373"/>
        <v>Baltimore, Maryland</v>
      </c>
      <c r="BK55" s="160"/>
      <c r="BL55" s="159" t="str">
        <f t="shared" si="374"/>
        <v>Milwaukee, Wisconsin</v>
      </c>
      <c r="BM55" s="160"/>
      <c r="BN55" s="159" t="str">
        <f t="shared" si="375"/>
        <v>Albuquerque, New Mexico</v>
      </c>
      <c r="BO55" s="160"/>
      <c r="BP55" s="159" t="str">
        <f t="shared" si="376"/>
        <v>Tucson, Arizona</v>
      </c>
      <c r="BQ55" s="160"/>
      <c r="BR55" s="159" t="str">
        <f t="shared" si="377"/>
        <v>Fresno, California</v>
      </c>
      <c r="BS55" s="160"/>
      <c r="BT55" s="159" t="str">
        <f t="shared" si="378"/>
        <v>Mesa, Arizona</v>
      </c>
      <c r="BU55" s="160"/>
      <c r="BV55" s="159" t="str">
        <f t="shared" si="379"/>
        <v>Sacramento, California</v>
      </c>
      <c r="BW55" s="160"/>
      <c r="BX55" s="159" t="str">
        <f t="shared" si="380"/>
        <v>Atlanta, Georgia</v>
      </c>
      <c r="BY55" s="160"/>
      <c r="BZ55" s="159" t="str">
        <f t="shared" si="381"/>
        <v>Kansas City, Missouri</v>
      </c>
      <c r="CA55" s="160"/>
      <c r="CB55" s="159" t="str">
        <f t="shared" si="382"/>
        <v>Colorado Springs, Colorado</v>
      </c>
      <c r="CC55" s="160"/>
      <c r="CD55" s="159" t="str">
        <f t="shared" si="383"/>
        <v>Omaha, Nebraska</v>
      </c>
      <c r="CE55" s="160"/>
      <c r="CF55" s="159" t="str">
        <f t="shared" si="384"/>
        <v>Raleigh, North Carolina</v>
      </c>
      <c r="CG55" s="160"/>
      <c r="CH55" s="159" t="str">
        <f t="shared" si="385"/>
        <v>Miami, Florida</v>
      </c>
      <c r="CI55" s="160"/>
      <c r="CJ55" s="159" t="str">
        <f t="shared" si="386"/>
        <v>Long Beach, California</v>
      </c>
      <c r="CK55" s="160"/>
      <c r="CL55" s="159" t="str">
        <f t="shared" si="387"/>
        <v>Virginia Beach, Virginia</v>
      </c>
      <c r="CM55" s="160"/>
      <c r="CN55" s="159" t="str">
        <f t="shared" si="388"/>
        <v>Oakland, California</v>
      </c>
      <c r="CO55" s="160"/>
      <c r="CP55" s="159" t="str">
        <f t="shared" si="389"/>
        <v>Minneapolis, Minnesota</v>
      </c>
      <c r="CQ55" s="160"/>
      <c r="CR55" s="159" t="str">
        <f t="shared" si="390"/>
        <v>Tulsa, Oklahoma</v>
      </c>
      <c r="CS55" s="160"/>
      <c r="CT55" s="159" t="str">
        <f t="shared" si="391"/>
        <v>Tampa, Florida</v>
      </c>
      <c r="CU55" s="160"/>
      <c r="CV55" s="159" t="str">
        <f t="shared" si="392"/>
        <v>Arlington, Texas</v>
      </c>
      <c r="CW55" s="160"/>
      <c r="CX55" s="159" t="str">
        <f t="shared" si="393"/>
        <v>New Orleans, Louisiana</v>
      </c>
      <c r="CY55" s="160"/>
      <c r="CZ55" s="159" t="str">
        <f t="shared" si="394"/>
        <v>Wichita, Kansas</v>
      </c>
      <c r="DA55" s="160"/>
      <c r="DB55" s="159" t="str">
        <f t="shared" si="395"/>
        <v>Bakersfield, California</v>
      </c>
      <c r="DC55" s="160"/>
      <c r="DD55" s="159" t="str">
        <f t="shared" si="396"/>
        <v>Cleveland, Ohio</v>
      </c>
      <c r="DE55" s="160"/>
      <c r="DF55" s="159" t="str">
        <f t="shared" si="397"/>
        <v>Aurora, Colorado</v>
      </c>
      <c r="DG55" s="160"/>
      <c r="DH55" s="159" t="str">
        <f t="shared" si="398"/>
        <v>Anaheim, California</v>
      </c>
      <c r="DI55" s="160"/>
      <c r="DJ55" s="159" t="str">
        <f t="shared" si="399"/>
        <v>Honolulu, Hawaii</v>
      </c>
      <c r="DK55" s="160"/>
      <c r="DL55" s="159" t="str">
        <f t="shared" si="400"/>
        <v>Santa Ana, California</v>
      </c>
      <c r="DM55" s="160"/>
      <c r="DN55" s="159" t="str">
        <f t="shared" si="401"/>
        <v>Riverside, California</v>
      </c>
      <c r="DO55" s="160"/>
      <c r="DP55" s="159" t="str">
        <f t="shared" si="402"/>
        <v>Corpus Christi, Texas</v>
      </c>
      <c r="DQ55" s="160"/>
      <c r="DR55" s="159" t="str">
        <f t="shared" si="403"/>
        <v>Lexington, Kentucky</v>
      </c>
      <c r="DS55" s="160"/>
      <c r="DT55" s="159" t="str">
        <f t="shared" si="404"/>
        <v>Henderson, Nevada</v>
      </c>
      <c r="DU55" s="160"/>
      <c r="DV55" s="159" t="str">
        <f t="shared" si="405"/>
        <v>Stockton, California</v>
      </c>
      <c r="DW55" s="160"/>
      <c r="DX55" s="159" t="str">
        <f t="shared" si="406"/>
        <v>Saint Paul, Minnesota</v>
      </c>
      <c r="DY55" s="160"/>
      <c r="DZ55" s="159" t="str">
        <f t="shared" si="407"/>
        <v>Cincinnati, Ohio</v>
      </c>
      <c r="EA55" s="160"/>
      <c r="EB55" s="159" t="str">
        <f t="shared" si="408"/>
        <v>St. Louis, Missouri</v>
      </c>
      <c r="EC55" s="160"/>
      <c r="ED55" s="159" t="str">
        <f t="shared" si="409"/>
        <v>Pittsburgh, Pennsylvania</v>
      </c>
      <c r="EE55" s="160"/>
      <c r="EF55" s="159" t="str">
        <f t="shared" si="410"/>
        <v>Linden, New Jersey, New Jersey</v>
      </c>
      <c r="EG55" s="160"/>
      <c r="EH55" s="159" t="str">
        <f t="shared" si="411"/>
        <v>Paulsboro, New Jersey, New Jersey</v>
      </c>
      <c r="EI55" s="160"/>
      <c r="EJ55" s="159" t="str">
        <f t="shared" si="412"/>
        <v>Artesia, New Mexico, New Mexico</v>
      </c>
      <c r="EK55" s="160"/>
      <c r="EL55" s="159" t="str">
        <f t="shared" si="413"/>
        <v>Continental Divide, New Mexico, New Mexico</v>
      </c>
      <c r="EM55" s="160"/>
      <c r="EN55" s="159" t="str">
        <f t="shared" si="414"/>
        <v>Mandan, North Dakota, North Dakota</v>
      </c>
      <c r="EO55" s="160"/>
      <c r="EP55" s="159" t="str">
        <f t="shared" si="415"/>
        <v>Dickinson, North Dakota, North Dakota</v>
      </c>
      <c r="EQ55" s="160"/>
      <c r="ER55" s="159" t="str">
        <f t="shared" si="416"/>
        <v>Lima, Ohio, Ohio</v>
      </c>
      <c r="ES55" s="160"/>
      <c r="ET55" s="159" t="str">
        <f t="shared" si="417"/>
        <v>Oregon, Ohio, Ohio</v>
      </c>
      <c r="EU55" s="160"/>
      <c r="EV55" s="159" t="str">
        <f t="shared" si="418"/>
        <v>Oregon, Ohio, Ohio</v>
      </c>
      <c r="EW55" s="160"/>
      <c r="EX55" s="159" t="str">
        <f t="shared" si="419"/>
        <v>Canton, Ohio, Ohio</v>
      </c>
      <c r="EY55" s="160"/>
      <c r="EZ55" s="159" t="str">
        <f t="shared" si="420"/>
        <v>Ponca City, Oklahoma, Oklahoma</v>
      </c>
      <c r="FA55" s="160"/>
      <c r="FB55" s="159" t="str">
        <f t="shared" si="421"/>
        <v>Ardmore, Oklahoma, Oklahoma</v>
      </c>
      <c r="FC55" s="160"/>
      <c r="FD55" s="159" t="str">
        <f t="shared" si="422"/>
        <v>Tulsa, Oklahoma, Oklahoma</v>
      </c>
      <c r="FE55" s="160"/>
      <c r="FF55" s="159" t="str">
        <f t="shared" si="423"/>
        <v>Wynnewood, Oklahoma, Oklahoma</v>
      </c>
      <c r="FG55" s="160"/>
      <c r="FH55" s="159" t="str">
        <f t="shared" si="424"/>
        <v>Tulsa, Oklahoma, Oklahoma</v>
      </c>
      <c r="FI55" s="160"/>
      <c r="FJ55" s="159" t="str">
        <f t="shared" si="425"/>
        <v>Philadelphia, Pennsylvania, Pennsylvania</v>
      </c>
      <c r="FK55" s="160"/>
      <c r="FL55" s="159" t="str">
        <f t="shared" si="426"/>
        <v>Marcus Hook, Pennsylvania, Pennsylvania</v>
      </c>
      <c r="FM55" s="160"/>
      <c r="FN55" s="159" t="str">
        <f t="shared" si="427"/>
        <v>Warren, Pennsylvania, Pennsylvania</v>
      </c>
      <c r="FO55" s="160"/>
      <c r="FP55" s="159" t="str">
        <f t="shared" si="428"/>
        <v>Bradford, Pennsylvania, Pennsylvania</v>
      </c>
      <c r="FQ55" s="160"/>
      <c r="FR55" s="159" t="str">
        <f t="shared" si="429"/>
        <v>Memphis, Tennessee, Tennessee</v>
      </c>
      <c r="FS55" s="160"/>
      <c r="FT55" s="159" t="str">
        <f t="shared" si="430"/>
        <v>Port Arthur, Texas, Texas</v>
      </c>
      <c r="FU55" s="160"/>
      <c r="FV55" s="159" t="str">
        <f t="shared" si="431"/>
        <v>Texas City, Texas, Texas</v>
      </c>
      <c r="FW55" s="160"/>
      <c r="FX55" s="159" t="str">
        <f t="shared" si="432"/>
        <v>Baytown, Texas, Texas</v>
      </c>
      <c r="FY55" s="160"/>
      <c r="FZ55" s="159" t="str">
        <f t="shared" si="433"/>
        <v>Beaumont, Texas, Texas</v>
      </c>
      <c r="GA55" s="160"/>
      <c r="GB55" s="159" t="str">
        <f t="shared" si="434"/>
        <v>Port Arthur, Texas, Texas</v>
      </c>
      <c r="GC55" s="160"/>
      <c r="GD55" s="159" t="str">
        <f t="shared" si="435"/>
        <v>Deer Park, Texas, Texas</v>
      </c>
      <c r="GE55" s="160"/>
      <c r="GF55" s="159" t="str">
        <f t="shared" si="436"/>
        <v>Corpus Christi, Texas, Texas</v>
      </c>
      <c r="GG55" s="160"/>
      <c r="GH55" s="159" t="str">
        <f t="shared" si="437"/>
        <v>Corpus Christi, Texas, Texas</v>
      </c>
      <c r="GI55" s="160"/>
      <c r="GJ55" s="159" t="str">
        <f t="shared" si="438"/>
        <v>Sweeny, Texas, Texas</v>
      </c>
      <c r="GK55" s="160"/>
      <c r="GL55" s="159" t="str">
        <f t="shared" si="439"/>
        <v>Houston, Texas, Texas</v>
      </c>
      <c r="GM55" s="160"/>
      <c r="GN55" s="159" t="str">
        <f t="shared" si="440"/>
        <v>Port Arthur, Texas, Texas</v>
      </c>
      <c r="GO55" s="160"/>
      <c r="GP55" s="159" t="str">
        <f t="shared" si="441"/>
        <v>Texas City, Texas, Texas</v>
      </c>
      <c r="GQ55" s="160"/>
      <c r="GR55" s="159" t="str">
        <f t="shared" si="442"/>
        <v>Houston, Texas, Texas</v>
      </c>
      <c r="GS55" s="160"/>
      <c r="GT55" s="159" t="str">
        <f t="shared" si="443"/>
        <v>Sunray, Texas, Texas</v>
      </c>
      <c r="GU55" s="160"/>
      <c r="GV55" s="159" t="str">
        <f t="shared" si="444"/>
        <v>Corpus Christi, Texas, Texas</v>
      </c>
      <c r="GW55" s="160"/>
      <c r="GX55" s="159" t="str">
        <f t="shared" si="445"/>
        <v>Borger, Texas, Texas</v>
      </c>
      <c r="GY55" s="160"/>
      <c r="GZ55" s="159" t="str">
        <f t="shared" si="446"/>
        <v>El Paso, Texas, Texas</v>
      </c>
      <c r="HA55" s="160"/>
      <c r="HB55" s="159" t="str">
        <f t="shared" si="447"/>
        <v>Pasadena, Texas, Texas</v>
      </c>
      <c r="HC55" s="160"/>
      <c r="HD55" s="159" t="str">
        <f t="shared" si="448"/>
        <v>Three Rivers, Texas, Texas</v>
      </c>
      <c r="HE55" s="160"/>
      <c r="HF55" s="159" t="str">
        <f t="shared" si="449"/>
        <v>Galena Park, Texas, Texas</v>
      </c>
      <c r="HG55" s="160"/>
      <c r="HH55" s="159" t="str">
        <f t="shared" si="450"/>
        <v>Tyler, Texas, Texas</v>
      </c>
      <c r="HI55" s="160"/>
      <c r="HJ55" s="159" t="str">
        <f t="shared" si="451"/>
        <v>Corpus Christi, Texas, Texas</v>
      </c>
      <c r="HK55" s="160"/>
      <c r="HL55" s="159" t="str">
        <f t="shared" si="452"/>
        <v>Big Spring, Texas, Texas</v>
      </c>
      <c r="HM55" s="160"/>
      <c r="HN55" s="159" t="str">
        <f t="shared" si="453"/>
        <v>Corpus Christi, Texas, Texas</v>
      </c>
      <c r="HO55" s="160"/>
      <c r="HP55" s="159" t="str">
        <f t="shared" si="454"/>
        <v>Corpus Christi, Texas, Texas</v>
      </c>
      <c r="HQ55" s="160"/>
      <c r="HR55" s="159" t="str">
        <f t="shared" si="455"/>
        <v>Channelview, Texas, Texas</v>
      </c>
      <c r="HS55" s="160"/>
      <c r="HT55" s="159" t="str">
        <f t="shared" si="456"/>
        <v>Houston, Texas, Texas</v>
      </c>
      <c r="HU55" s="160"/>
      <c r="HV55" s="159" t="str">
        <f t="shared" si="457"/>
        <v>San Antonio, Texas, Texas</v>
      </c>
      <c r="HW55" s="160"/>
      <c r="HX55" s="159" t="str">
        <f t="shared" si="458"/>
        <v>Nixon, Texas, Texas</v>
      </c>
      <c r="HY55" s="160"/>
      <c r="HZ55" s="159" t="str">
        <f t="shared" si="459"/>
        <v>Salt Lake City, Utah, Utah</v>
      </c>
      <c r="IA55" s="160"/>
      <c r="IB55" s="159" t="str">
        <f t="shared" si="460"/>
        <v>North Salt Lake, Utah, Utah</v>
      </c>
      <c r="IC55" s="160"/>
      <c r="ID55" s="159" t="str">
        <f t="shared" si="461"/>
        <v>Woods Cross, Utah, Utah</v>
      </c>
      <c r="IE55" s="160"/>
      <c r="IF55" s="159" t="str">
        <f t="shared" si="462"/>
        <v>North Salt Lake, Utah, Utah</v>
      </c>
      <c r="IG55" s="160"/>
      <c r="IH55" s="159" t="str">
        <f t="shared" si="463"/>
        <v>Woods Cross, Utah, Utah</v>
      </c>
      <c r="II55" s="160"/>
      <c r="IJ55" s="159" t="str">
        <f t="shared" si="464"/>
        <v>Blaine, New York, New York</v>
      </c>
      <c r="IK55" s="160"/>
      <c r="IL55" s="159" t="str">
        <f t="shared" si="465"/>
        <v>Anacortes, Washington, Washington</v>
      </c>
      <c r="IM55" s="160"/>
      <c r="IN55" s="159" t="str">
        <f t="shared" si="466"/>
        <v>Anacortes, Washington, Washington</v>
      </c>
      <c r="IO55" s="160"/>
      <c r="IP55" s="159" t="str">
        <f t="shared" si="467"/>
        <v>Ferndale, Washington, Washington</v>
      </c>
      <c r="IQ55" s="160"/>
      <c r="IR55" s="159" t="str">
        <f t="shared" si="468"/>
        <v>Tacoma, Washington, Washington</v>
      </c>
      <c r="IS55" s="160"/>
      <c r="IT55" s="159" t="str">
        <f t="shared" si="469"/>
        <v>Newell, West Virginia, West Virginia</v>
      </c>
      <c r="IU55" s="160"/>
      <c r="IV55" s="159" t="str">
        <f t="shared" si="470"/>
        <v>Superior, Wisconsin, Wisconsin</v>
      </c>
      <c r="IW55" s="160"/>
      <c r="IX55" s="159" t="str">
        <f t="shared" si="471"/>
        <v>Sinclair, Wyoming, Wyoming</v>
      </c>
      <c r="IY55" s="160"/>
      <c r="IZ55" s="159" t="str">
        <f t="shared" si="472"/>
        <v>Cheyenne, Wyoming, Wyoming</v>
      </c>
      <c r="JA55" s="160"/>
      <c r="JB55" s="159" t="str">
        <f t="shared" si="473"/>
        <v>Casper, Wyoming, Wyoming</v>
      </c>
      <c r="JC55" s="160"/>
      <c r="JD55" s="159" t="str">
        <f t="shared" si="474"/>
        <v>Newcastle, Wyoming, Wyoming</v>
      </c>
      <c r="JE55" s="160"/>
      <c r="JF55" s="159" t="str">
        <f t="shared" si="475"/>
        <v>Evanston, Wyoming, Wyoming</v>
      </c>
      <c r="JG55" s="160"/>
    </row>
    <row r="56" spans="1:267" x14ac:dyDescent="0.35">
      <c r="A56" s="155">
        <v>55</v>
      </c>
      <c r="B56" s="152" t="s">
        <v>2202</v>
      </c>
      <c r="C56" s="110" t="s">
        <v>2025</v>
      </c>
      <c r="D56" s="159" t="str">
        <f t="shared" si="344"/>
        <v>New York, New York</v>
      </c>
      <c r="E56" s="160" t="s">
        <v>2290</v>
      </c>
      <c r="F56" s="159" t="str">
        <f t="shared" si="345"/>
        <v>Los Angeles, California</v>
      </c>
      <c r="G56" s="160" t="s">
        <v>2392</v>
      </c>
      <c r="H56" s="159" t="str">
        <f t="shared" si="346"/>
        <v>Chicago, Illinois</v>
      </c>
      <c r="I56" s="160" t="s">
        <v>2722</v>
      </c>
      <c r="J56" s="159" t="str">
        <f t="shared" si="347"/>
        <v>Houston, Texas</v>
      </c>
      <c r="K56" s="160" t="s">
        <v>2568</v>
      </c>
      <c r="L56" s="159" t="str">
        <f t="shared" si="348"/>
        <v>Phoenix, Arizona</v>
      </c>
      <c r="M56" s="160" t="s">
        <v>2659</v>
      </c>
      <c r="N56" s="159" t="str">
        <f t="shared" si="349"/>
        <v>Philadelphia, Pennsylvania</v>
      </c>
      <c r="O56" s="160" t="s">
        <v>2764</v>
      </c>
      <c r="P56" s="159" t="str">
        <f t="shared" si="350"/>
        <v>San Antonio, Texas</v>
      </c>
      <c r="Q56" s="160" t="s">
        <v>2693</v>
      </c>
      <c r="R56" s="159" t="str">
        <f t="shared" si="351"/>
        <v>San Diego, California</v>
      </c>
      <c r="S56" s="160" t="s">
        <v>2938</v>
      </c>
      <c r="T56" s="159" t="str">
        <f t="shared" si="352"/>
        <v>Dallas, Texas</v>
      </c>
      <c r="U56" s="160" t="s">
        <v>2260</v>
      </c>
      <c r="V56" s="159" t="str">
        <f t="shared" si="353"/>
        <v>San Jose, California</v>
      </c>
      <c r="W56" s="160"/>
      <c r="X56" s="159" t="str">
        <f t="shared" si="354"/>
        <v>Austin, Texas</v>
      </c>
      <c r="Y56" s="160"/>
      <c r="Z56" s="159" t="str">
        <f t="shared" si="355"/>
        <v>Jacksonville, Florida</v>
      </c>
      <c r="AA56" s="160"/>
      <c r="AB56" s="159" t="str">
        <f t="shared" si="356"/>
        <v>Fort Worth, Texas</v>
      </c>
      <c r="AC56" s="160"/>
      <c r="AD56" s="159" t="str">
        <f t="shared" si="357"/>
        <v>Columbus, Ohio</v>
      </c>
      <c r="AE56" s="160"/>
      <c r="AF56" s="159" t="str">
        <f t="shared" si="358"/>
        <v>Charlotte, North Carolina</v>
      </c>
      <c r="AG56" s="160"/>
      <c r="AH56" s="159" t="str">
        <f t="shared" si="359"/>
        <v>San Francisco, California</v>
      </c>
      <c r="AI56" s="160"/>
      <c r="AJ56" s="159" t="str">
        <f t="shared" si="360"/>
        <v>Indianapolis, Indiana</v>
      </c>
      <c r="AK56" s="160"/>
      <c r="AL56" s="159" t="str">
        <f t="shared" si="361"/>
        <v>Seattle, Washington</v>
      </c>
      <c r="AM56" s="160"/>
      <c r="AN56" s="159" t="str">
        <f t="shared" si="362"/>
        <v>Denver, Colorado</v>
      </c>
      <c r="AO56" s="160"/>
      <c r="AP56" s="159" t="str">
        <f t="shared" si="363"/>
        <v>Washington, D.C., Washington, D.C.</v>
      </c>
      <c r="AQ56" s="160"/>
      <c r="AR56" s="159" t="str">
        <f t="shared" si="364"/>
        <v>Boston, Massachusetts</v>
      </c>
      <c r="AS56" s="160"/>
      <c r="AT56" s="159" t="str">
        <f t="shared" si="365"/>
        <v>El Paso, Texas</v>
      </c>
      <c r="AU56" s="160"/>
      <c r="AV56" s="159" t="str">
        <f t="shared" si="366"/>
        <v>Nashville, Tennessee</v>
      </c>
      <c r="AW56" s="160"/>
      <c r="AX56" s="159" t="str">
        <f t="shared" si="367"/>
        <v>Detroit, Michigan</v>
      </c>
      <c r="AY56" s="160"/>
      <c r="AZ56" s="159" t="str">
        <f t="shared" si="368"/>
        <v>Oklahoma City, Oklahoma</v>
      </c>
      <c r="BA56" s="160"/>
      <c r="BB56" s="159" t="str">
        <f t="shared" si="369"/>
        <v>Portland, Oregon</v>
      </c>
      <c r="BC56" s="160"/>
      <c r="BD56" s="159" t="str">
        <f t="shared" si="370"/>
        <v>Las Vegas, Nevada</v>
      </c>
      <c r="BE56" s="160"/>
      <c r="BF56" s="159" t="str">
        <f t="shared" si="371"/>
        <v>Memphis, Tennessee</v>
      </c>
      <c r="BG56" s="160"/>
      <c r="BH56" s="159" t="e">
        <f t="shared" si="372"/>
        <v>#N/A</v>
      </c>
      <c r="BI56" s="160"/>
      <c r="BJ56" s="159" t="str">
        <f t="shared" si="373"/>
        <v>Baltimore, Maryland</v>
      </c>
      <c r="BK56" s="160"/>
      <c r="BL56" s="159" t="str">
        <f t="shared" si="374"/>
        <v>Milwaukee, Wisconsin</v>
      </c>
      <c r="BM56" s="160"/>
      <c r="BN56" s="159" t="str">
        <f t="shared" si="375"/>
        <v>Albuquerque, New Mexico</v>
      </c>
      <c r="BO56" s="160"/>
      <c r="BP56" s="159" t="str">
        <f t="shared" si="376"/>
        <v>Tucson, Arizona</v>
      </c>
      <c r="BQ56" s="160"/>
      <c r="BR56" s="159" t="str">
        <f t="shared" si="377"/>
        <v>Fresno, California</v>
      </c>
      <c r="BS56" s="160"/>
      <c r="BT56" s="159" t="str">
        <f t="shared" si="378"/>
        <v>Mesa, Arizona</v>
      </c>
      <c r="BU56" s="160"/>
      <c r="BV56" s="159" t="str">
        <f t="shared" si="379"/>
        <v>Sacramento, California</v>
      </c>
      <c r="BW56" s="160"/>
      <c r="BX56" s="159" t="str">
        <f t="shared" si="380"/>
        <v>Atlanta, Georgia</v>
      </c>
      <c r="BY56" s="160"/>
      <c r="BZ56" s="159" t="str">
        <f t="shared" si="381"/>
        <v>Kansas City, Missouri</v>
      </c>
      <c r="CA56" s="160"/>
      <c r="CB56" s="159" t="str">
        <f t="shared" si="382"/>
        <v>Colorado Springs, Colorado</v>
      </c>
      <c r="CC56" s="160"/>
      <c r="CD56" s="159" t="str">
        <f t="shared" si="383"/>
        <v>Omaha, Nebraska</v>
      </c>
      <c r="CE56" s="160"/>
      <c r="CF56" s="159" t="str">
        <f t="shared" si="384"/>
        <v>Raleigh, North Carolina</v>
      </c>
      <c r="CG56" s="160"/>
      <c r="CH56" s="159" t="str">
        <f t="shared" si="385"/>
        <v>Miami, Florida</v>
      </c>
      <c r="CI56" s="160"/>
      <c r="CJ56" s="159" t="str">
        <f t="shared" si="386"/>
        <v>Long Beach, California</v>
      </c>
      <c r="CK56" s="160"/>
      <c r="CL56" s="159" t="str">
        <f t="shared" si="387"/>
        <v>Virginia Beach, Virginia</v>
      </c>
      <c r="CM56" s="160"/>
      <c r="CN56" s="159" t="str">
        <f t="shared" si="388"/>
        <v>Oakland, California</v>
      </c>
      <c r="CO56" s="160"/>
      <c r="CP56" s="159" t="str">
        <f t="shared" si="389"/>
        <v>Minneapolis, Minnesota</v>
      </c>
      <c r="CQ56" s="160"/>
      <c r="CR56" s="159" t="str">
        <f t="shared" si="390"/>
        <v>Tulsa, Oklahoma</v>
      </c>
      <c r="CS56" s="160"/>
      <c r="CT56" s="159" t="str">
        <f t="shared" si="391"/>
        <v>Tampa, Florida</v>
      </c>
      <c r="CU56" s="160"/>
      <c r="CV56" s="159" t="str">
        <f t="shared" si="392"/>
        <v>Arlington, Texas</v>
      </c>
      <c r="CW56" s="160"/>
      <c r="CX56" s="159" t="str">
        <f t="shared" si="393"/>
        <v>New Orleans, Louisiana</v>
      </c>
      <c r="CY56" s="160"/>
      <c r="CZ56" s="159" t="str">
        <f t="shared" si="394"/>
        <v>Wichita, Kansas</v>
      </c>
      <c r="DA56" s="160"/>
      <c r="DB56" s="159" t="str">
        <f t="shared" si="395"/>
        <v>Bakersfield, California</v>
      </c>
      <c r="DC56" s="160"/>
      <c r="DD56" s="159" t="str">
        <f t="shared" si="396"/>
        <v>Cleveland, Ohio</v>
      </c>
      <c r="DE56" s="160"/>
      <c r="DF56" s="159" t="str">
        <f t="shared" si="397"/>
        <v>Aurora, Colorado</v>
      </c>
      <c r="DG56" s="160"/>
      <c r="DH56" s="159" t="str">
        <f t="shared" si="398"/>
        <v>Anaheim, California</v>
      </c>
      <c r="DI56" s="160"/>
      <c r="DJ56" s="159" t="str">
        <f t="shared" si="399"/>
        <v>Honolulu, Hawaii</v>
      </c>
      <c r="DK56" s="160"/>
      <c r="DL56" s="159" t="str">
        <f t="shared" si="400"/>
        <v>Santa Ana, California</v>
      </c>
      <c r="DM56" s="160"/>
      <c r="DN56" s="159" t="str">
        <f t="shared" si="401"/>
        <v>Riverside, California</v>
      </c>
      <c r="DO56" s="160"/>
      <c r="DP56" s="159" t="str">
        <f t="shared" si="402"/>
        <v>Corpus Christi, Texas</v>
      </c>
      <c r="DQ56" s="160"/>
      <c r="DR56" s="159" t="str">
        <f t="shared" si="403"/>
        <v>Lexington, Kentucky</v>
      </c>
      <c r="DS56" s="160"/>
      <c r="DT56" s="159" t="str">
        <f t="shared" si="404"/>
        <v>Henderson, Nevada</v>
      </c>
      <c r="DU56" s="160"/>
      <c r="DV56" s="159" t="str">
        <f t="shared" si="405"/>
        <v>Stockton, California</v>
      </c>
      <c r="DW56" s="160"/>
      <c r="DX56" s="159" t="str">
        <f t="shared" si="406"/>
        <v>Saint Paul, Minnesota</v>
      </c>
      <c r="DY56" s="160"/>
      <c r="DZ56" s="159" t="str">
        <f t="shared" si="407"/>
        <v>Cincinnati, Ohio</v>
      </c>
      <c r="EA56" s="160"/>
      <c r="EB56" s="159" t="str">
        <f t="shared" si="408"/>
        <v>St. Louis, Missouri</v>
      </c>
      <c r="EC56" s="160"/>
      <c r="ED56" s="159" t="str">
        <f t="shared" si="409"/>
        <v>Pittsburgh, Pennsylvania</v>
      </c>
      <c r="EE56" s="160"/>
      <c r="EF56" s="159" t="str">
        <f t="shared" si="410"/>
        <v>Linden, New Jersey, New Jersey</v>
      </c>
      <c r="EG56" s="160"/>
      <c r="EH56" s="159" t="str">
        <f t="shared" si="411"/>
        <v>Paulsboro, New Jersey, New Jersey</v>
      </c>
      <c r="EI56" s="160"/>
      <c r="EJ56" s="159" t="str">
        <f t="shared" si="412"/>
        <v>Artesia, New Mexico, New Mexico</v>
      </c>
      <c r="EK56" s="160"/>
      <c r="EL56" s="159" t="str">
        <f t="shared" si="413"/>
        <v>Continental Divide, New Mexico, New Mexico</v>
      </c>
      <c r="EM56" s="160"/>
      <c r="EN56" s="159" t="str">
        <f t="shared" si="414"/>
        <v>Mandan, North Dakota, North Dakota</v>
      </c>
      <c r="EO56" s="160"/>
      <c r="EP56" s="159" t="str">
        <f t="shared" si="415"/>
        <v>Dickinson, North Dakota, North Dakota</v>
      </c>
      <c r="EQ56" s="160"/>
      <c r="ER56" s="159" t="str">
        <f t="shared" si="416"/>
        <v>Lima, Ohio, Ohio</v>
      </c>
      <c r="ES56" s="160"/>
      <c r="ET56" s="159" t="str">
        <f t="shared" si="417"/>
        <v>Oregon, Ohio, Ohio</v>
      </c>
      <c r="EU56" s="160"/>
      <c r="EV56" s="159" t="str">
        <f t="shared" si="418"/>
        <v>Oregon, Ohio, Ohio</v>
      </c>
      <c r="EW56" s="160"/>
      <c r="EX56" s="159" t="str">
        <f t="shared" si="419"/>
        <v>Canton, Ohio, Ohio</v>
      </c>
      <c r="EY56" s="160"/>
      <c r="EZ56" s="159" t="str">
        <f t="shared" si="420"/>
        <v>Ponca City, Oklahoma, Oklahoma</v>
      </c>
      <c r="FA56" s="160"/>
      <c r="FB56" s="159" t="str">
        <f t="shared" si="421"/>
        <v>Ardmore, Oklahoma, Oklahoma</v>
      </c>
      <c r="FC56" s="160"/>
      <c r="FD56" s="159" t="str">
        <f t="shared" si="422"/>
        <v>Tulsa, Oklahoma, Oklahoma</v>
      </c>
      <c r="FE56" s="160"/>
      <c r="FF56" s="159" t="str">
        <f t="shared" si="423"/>
        <v>Wynnewood, Oklahoma, Oklahoma</v>
      </c>
      <c r="FG56" s="160"/>
      <c r="FH56" s="159" t="str">
        <f t="shared" si="424"/>
        <v>Tulsa, Oklahoma, Oklahoma</v>
      </c>
      <c r="FI56" s="160"/>
      <c r="FJ56" s="159" t="str">
        <f t="shared" si="425"/>
        <v>Philadelphia, Pennsylvania, Pennsylvania</v>
      </c>
      <c r="FK56" s="160"/>
      <c r="FL56" s="159" t="str">
        <f t="shared" si="426"/>
        <v>Marcus Hook, Pennsylvania, Pennsylvania</v>
      </c>
      <c r="FM56" s="160"/>
      <c r="FN56" s="159" t="str">
        <f t="shared" si="427"/>
        <v>Warren, Pennsylvania, Pennsylvania</v>
      </c>
      <c r="FO56" s="160"/>
      <c r="FP56" s="159" t="str">
        <f t="shared" si="428"/>
        <v>Bradford, Pennsylvania, Pennsylvania</v>
      </c>
      <c r="FQ56" s="160"/>
      <c r="FR56" s="159" t="str">
        <f t="shared" si="429"/>
        <v>Memphis, Tennessee, Tennessee</v>
      </c>
      <c r="FS56" s="160"/>
      <c r="FT56" s="159" t="str">
        <f t="shared" si="430"/>
        <v>Port Arthur, Texas, Texas</v>
      </c>
      <c r="FU56" s="160"/>
      <c r="FV56" s="159" t="str">
        <f t="shared" si="431"/>
        <v>Texas City, Texas, Texas</v>
      </c>
      <c r="FW56" s="160"/>
      <c r="FX56" s="159" t="str">
        <f t="shared" si="432"/>
        <v>Baytown, Texas, Texas</v>
      </c>
      <c r="FY56" s="160"/>
      <c r="FZ56" s="159" t="str">
        <f t="shared" si="433"/>
        <v>Beaumont, Texas, Texas</v>
      </c>
      <c r="GA56" s="160"/>
      <c r="GB56" s="159" t="str">
        <f t="shared" si="434"/>
        <v>Port Arthur, Texas, Texas</v>
      </c>
      <c r="GC56" s="160"/>
      <c r="GD56" s="159" t="str">
        <f t="shared" si="435"/>
        <v>Deer Park, Texas, Texas</v>
      </c>
      <c r="GE56" s="160"/>
      <c r="GF56" s="159" t="str">
        <f t="shared" si="436"/>
        <v>Corpus Christi, Texas, Texas</v>
      </c>
      <c r="GG56" s="160"/>
      <c r="GH56" s="159" t="str">
        <f t="shared" si="437"/>
        <v>Corpus Christi, Texas, Texas</v>
      </c>
      <c r="GI56" s="160"/>
      <c r="GJ56" s="159" t="str">
        <f t="shared" si="438"/>
        <v>Sweeny, Texas, Texas</v>
      </c>
      <c r="GK56" s="160"/>
      <c r="GL56" s="159" t="str">
        <f t="shared" si="439"/>
        <v>Houston, Texas, Texas</v>
      </c>
      <c r="GM56" s="160"/>
      <c r="GN56" s="159" t="str">
        <f t="shared" si="440"/>
        <v>Port Arthur, Texas, Texas</v>
      </c>
      <c r="GO56" s="160"/>
      <c r="GP56" s="159" t="str">
        <f t="shared" si="441"/>
        <v>Texas City, Texas, Texas</v>
      </c>
      <c r="GQ56" s="160"/>
      <c r="GR56" s="159" t="str">
        <f t="shared" si="442"/>
        <v>Houston, Texas, Texas</v>
      </c>
      <c r="GS56" s="160"/>
      <c r="GT56" s="159" t="str">
        <f t="shared" si="443"/>
        <v>Sunray, Texas, Texas</v>
      </c>
      <c r="GU56" s="160"/>
      <c r="GV56" s="159" t="str">
        <f t="shared" si="444"/>
        <v>Corpus Christi, Texas, Texas</v>
      </c>
      <c r="GW56" s="160"/>
      <c r="GX56" s="159" t="str">
        <f t="shared" si="445"/>
        <v>Borger, Texas, Texas</v>
      </c>
      <c r="GY56" s="160"/>
      <c r="GZ56" s="159" t="str">
        <f t="shared" si="446"/>
        <v>El Paso, Texas, Texas</v>
      </c>
      <c r="HA56" s="160"/>
      <c r="HB56" s="159" t="str">
        <f t="shared" si="447"/>
        <v>Pasadena, Texas, Texas</v>
      </c>
      <c r="HC56" s="160"/>
      <c r="HD56" s="159" t="str">
        <f t="shared" si="448"/>
        <v>Three Rivers, Texas, Texas</v>
      </c>
      <c r="HE56" s="160"/>
      <c r="HF56" s="159" t="str">
        <f t="shared" si="449"/>
        <v>Galena Park, Texas, Texas</v>
      </c>
      <c r="HG56" s="160"/>
      <c r="HH56" s="159" t="str">
        <f t="shared" si="450"/>
        <v>Tyler, Texas, Texas</v>
      </c>
      <c r="HI56" s="160"/>
      <c r="HJ56" s="159" t="str">
        <f t="shared" si="451"/>
        <v>Corpus Christi, Texas, Texas</v>
      </c>
      <c r="HK56" s="160"/>
      <c r="HL56" s="159" t="str">
        <f t="shared" si="452"/>
        <v>Big Spring, Texas, Texas</v>
      </c>
      <c r="HM56" s="160"/>
      <c r="HN56" s="159" t="str">
        <f t="shared" si="453"/>
        <v>Corpus Christi, Texas, Texas</v>
      </c>
      <c r="HO56" s="160"/>
      <c r="HP56" s="159" t="str">
        <f t="shared" si="454"/>
        <v>Corpus Christi, Texas, Texas</v>
      </c>
      <c r="HQ56" s="160"/>
      <c r="HR56" s="159" t="str">
        <f t="shared" si="455"/>
        <v>Channelview, Texas, Texas</v>
      </c>
      <c r="HS56" s="160"/>
      <c r="HT56" s="159" t="str">
        <f t="shared" si="456"/>
        <v>Houston, Texas, Texas</v>
      </c>
      <c r="HU56" s="160"/>
      <c r="HV56" s="159" t="str">
        <f t="shared" si="457"/>
        <v>San Antonio, Texas, Texas</v>
      </c>
      <c r="HW56" s="160"/>
      <c r="HX56" s="159" t="str">
        <f t="shared" si="458"/>
        <v>Nixon, Texas, Texas</v>
      </c>
      <c r="HY56" s="160"/>
      <c r="HZ56" s="159" t="str">
        <f t="shared" si="459"/>
        <v>Salt Lake City, Utah, Utah</v>
      </c>
      <c r="IA56" s="160"/>
      <c r="IB56" s="159" t="str">
        <f t="shared" si="460"/>
        <v>North Salt Lake, Utah, Utah</v>
      </c>
      <c r="IC56" s="160"/>
      <c r="ID56" s="159" t="str">
        <f t="shared" si="461"/>
        <v>Woods Cross, Utah, Utah</v>
      </c>
      <c r="IE56" s="160"/>
      <c r="IF56" s="159" t="str">
        <f t="shared" si="462"/>
        <v>North Salt Lake, Utah, Utah</v>
      </c>
      <c r="IG56" s="160"/>
      <c r="IH56" s="159" t="str">
        <f t="shared" si="463"/>
        <v>Woods Cross, Utah, Utah</v>
      </c>
      <c r="II56" s="160"/>
      <c r="IJ56" s="159" t="str">
        <f t="shared" si="464"/>
        <v>Blaine, New York, New York</v>
      </c>
      <c r="IK56" s="160"/>
      <c r="IL56" s="159" t="str">
        <f t="shared" si="465"/>
        <v>Anacortes, Washington, Washington</v>
      </c>
      <c r="IM56" s="160"/>
      <c r="IN56" s="159" t="str">
        <f t="shared" si="466"/>
        <v>Anacortes, Washington, Washington</v>
      </c>
      <c r="IO56" s="160"/>
      <c r="IP56" s="159" t="str">
        <f t="shared" si="467"/>
        <v>Ferndale, Washington, Washington</v>
      </c>
      <c r="IQ56" s="160"/>
      <c r="IR56" s="159" t="str">
        <f t="shared" si="468"/>
        <v>Tacoma, Washington, Washington</v>
      </c>
      <c r="IS56" s="160"/>
      <c r="IT56" s="159" t="str">
        <f t="shared" si="469"/>
        <v>Newell, West Virginia, West Virginia</v>
      </c>
      <c r="IU56" s="160"/>
      <c r="IV56" s="159" t="str">
        <f t="shared" si="470"/>
        <v>Superior, Wisconsin, Wisconsin</v>
      </c>
      <c r="IW56" s="160"/>
      <c r="IX56" s="159" t="str">
        <f t="shared" si="471"/>
        <v>Sinclair, Wyoming, Wyoming</v>
      </c>
      <c r="IY56" s="160"/>
      <c r="IZ56" s="159" t="str">
        <f t="shared" si="472"/>
        <v>Cheyenne, Wyoming, Wyoming</v>
      </c>
      <c r="JA56" s="160"/>
      <c r="JB56" s="159" t="str">
        <f t="shared" si="473"/>
        <v>Casper, Wyoming, Wyoming</v>
      </c>
      <c r="JC56" s="160"/>
      <c r="JD56" s="159" t="str">
        <f t="shared" si="474"/>
        <v>Newcastle, Wyoming, Wyoming</v>
      </c>
      <c r="JE56" s="160"/>
      <c r="JF56" s="159" t="str">
        <f t="shared" si="475"/>
        <v>Evanston, Wyoming, Wyoming</v>
      </c>
      <c r="JG56" s="160"/>
    </row>
    <row r="57" spans="1:267" x14ac:dyDescent="0.35">
      <c r="A57" s="155">
        <v>56</v>
      </c>
      <c r="B57" s="152" t="s">
        <v>1994</v>
      </c>
      <c r="C57" s="110" t="s">
        <v>2026</v>
      </c>
      <c r="D57" s="159" t="str">
        <f t="shared" si="344"/>
        <v>New York, New York</v>
      </c>
      <c r="E57" s="160" t="s">
        <v>2294</v>
      </c>
      <c r="F57" s="159" t="str">
        <f t="shared" si="345"/>
        <v>Los Angeles, California</v>
      </c>
      <c r="G57" s="160" t="s">
        <v>2393</v>
      </c>
      <c r="H57" s="159" t="str">
        <f t="shared" si="346"/>
        <v>Chicago, Illinois</v>
      </c>
      <c r="I57" s="160" t="s">
        <v>2487</v>
      </c>
      <c r="J57" s="159" t="str">
        <f t="shared" si="347"/>
        <v>Houston, Texas</v>
      </c>
      <c r="K57" s="160" t="s">
        <v>2571</v>
      </c>
      <c r="L57" s="159" t="str">
        <f t="shared" si="348"/>
        <v>Phoenix, Arizona</v>
      </c>
      <c r="M57" s="160" t="s">
        <v>2660</v>
      </c>
      <c r="N57" s="159" t="str">
        <f t="shared" si="349"/>
        <v>Philadelphia, Pennsylvania</v>
      </c>
      <c r="O57" s="160" t="s">
        <v>2766</v>
      </c>
      <c r="P57" s="159" t="str">
        <f t="shared" si="350"/>
        <v>San Antonio, Texas</v>
      </c>
      <c r="Q57" s="160" t="s">
        <v>2582</v>
      </c>
      <c r="R57" s="159" t="str">
        <f t="shared" si="351"/>
        <v>San Diego, California</v>
      </c>
      <c r="S57" s="160" t="s">
        <v>2720</v>
      </c>
      <c r="T57" s="159" t="str">
        <f t="shared" si="352"/>
        <v>Dallas, Texas</v>
      </c>
      <c r="U57" s="160" t="s">
        <v>2260</v>
      </c>
      <c r="V57" s="159" t="str">
        <f t="shared" si="353"/>
        <v>San Jose, California</v>
      </c>
      <c r="W57" s="160"/>
      <c r="X57" s="159" t="str">
        <f t="shared" si="354"/>
        <v>Austin, Texas</v>
      </c>
      <c r="Y57" s="160"/>
      <c r="Z57" s="159" t="str">
        <f t="shared" si="355"/>
        <v>Jacksonville, Florida</v>
      </c>
      <c r="AA57" s="160"/>
      <c r="AB57" s="159" t="str">
        <f t="shared" si="356"/>
        <v>Fort Worth, Texas</v>
      </c>
      <c r="AC57" s="160"/>
      <c r="AD57" s="159" t="str">
        <f t="shared" si="357"/>
        <v>Columbus, Ohio</v>
      </c>
      <c r="AE57" s="160"/>
      <c r="AF57" s="159" t="str">
        <f t="shared" si="358"/>
        <v>Charlotte, North Carolina</v>
      </c>
      <c r="AG57" s="160"/>
      <c r="AH57" s="159" t="str">
        <f t="shared" si="359"/>
        <v>San Francisco, California</v>
      </c>
      <c r="AI57" s="160"/>
      <c r="AJ57" s="159" t="str">
        <f t="shared" si="360"/>
        <v>Indianapolis, Indiana</v>
      </c>
      <c r="AK57" s="160"/>
      <c r="AL57" s="159" t="str">
        <f t="shared" si="361"/>
        <v>Seattle, Washington</v>
      </c>
      <c r="AM57" s="160"/>
      <c r="AN57" s="159" t="str">
        <f t="shared" si="362"/>
        <v>Denver, Colorado</v>
      </c>
      <c r="AO57" s="160"/>
      <c r="AP57" s="159" t="str">
        <f t="shared" si="363"/>
        <v>Washington, D.C., Washington, D.C.</v>
      </c>
      <c r="AQ57" s="160"/>
      <c r="AR57" s="159" t="str">
        <f t="shared" si="364"/>
        <v>Boston, Massachusetts</v>
      </c>
      <c r="AS57" s="160"/>
      <c r="AT57" s="159" t="str">
        <f t="shared" si="365"/>
        <v>El Paso, Texas</v>
      </c>
      <c r="AU57" s="160"/>
      <c r="AV57" s="159" t="str">
        <f t="shared" si="366"/>
        <v>Nashville, Tennessee</v>
      </c>
      <c r="AW57" s="160"/>
      <c r="AX57" s="159" t="str">
        <f t="shared" si="367"/>
        <v>Detroit, Michigan</v>
      </c>
      <c r="AY57" s="160"/>
      <c r="AZ57" s="159" t="str">
        <f t="shared" si="368"/>
        <v>Oklahoma City, Oklahoma</v>
      </c>
      <c r="BA57" s="160"/>
      <c r="BB57" s="159" t="str">
        <f t="shared" si="369"/>
        <v>Portland, Oregon</v>
      </c>
      <c r="BC57" s="160"/>
      <c r="BD57" s="159" t="str">
        <f t="shared" si="370"/>
        <v>Las Vegas, Nevada</v>
      </c>
      <c r="BE57" s="160"/>
      <c r="BF57" s="159" t="str">
        <f t="shared" si="371"/>
        <v>Memphis, Tennessee</v>
      </c>
      <c r="BG57" s="160"/>
      <c r="BH57" s="159" t="e">
        <f t="shared" si="372"/>
        <v>#N/A</v>
      </c>
      <c r="BI57" s="160"/>
      <c r="BJ57" s="159" t="str">
        <f t="shared" si="373"/>
        <v>Baltimore, Maryland</v>
      </c>
      <c r="BK57" s="160"/>
      <c r="BL57" s="159" t="str">
        <f t="shared" si="374"/>
        <v>Milwaukee, Wisconsin</v>
      </c>
      <c r="BM57" s="160"/>
      <c r="BN57" s="159" t="str">
        <f t="shared" si="375"/>
        <v>Albuquerque, New Mexico</v>
      </c>
      <c r="BO57" s="160"/>
      <c r="BP57" s="159" t="str">
        <f t="shared" si="376"/>
        <v>Tucson, Arizona</v>
      </c>
      <c r="BQ57" s="160"/>
      <c r="BR57" s="159" t="str">
        <f t="shared" si="377"/>
        <v>Fresno, California</v>
      </c>
      <c r="BS57" s="160"/>
      <c r="BT57" s="159" t="str">
        <f t="shared" si="378"/>
        <v>Mesa, Arizona</v>
      </c>
      <c r="BU57" s="160"/>
      <c r="BV57" s="159" t="str">
        <f t="shared" si="379"/>
        <v>Sacramento, California</v>
      </c>
      <c r="BW57" s="160"/>
      <c r="BX57" s="159" t="str">
        <f t="shared" si="380"/>
        <v>Atlanta, Georgia</v>
      </c>
      <c r="BY57" s="160"/>
      <c r="BZ57" s="159" t="str">
        <f t="shared" si="381"/>
        <v>Kansas City, Missouri</v>
      </c>
      <c r="CA57" s="160"/>
      <c r="CB57" s="159" t="str">
        <f t="shared" si="382"/>
        <v>Colorado Springs, Colorado</v>
      </c>
      <c r="CC57" s="160"/>
      <c r="CD57" s="159" t="str">
        <f t="shared" si="383"/>
        <v>Omaha, Nebraska</v>
      </c>
      <c r="CE57" s="160"/>
      <c r="CF57" s="159" t="str">
        <f t="shared" si="384"/>
        <v>Raleigh, North Carolina</v>
      </c>
      <c r="CG57" s="160"/>
      <c r="CH57" s="159" t="str">
        <f t="shared" si="385"/>
        <v>Miami, Florida</v>
      </c>
      <c r="CI57" s="160"/>
      <c r="CJ57" s="159" t="str">
        <f t="shared" si="386"/>
        <v>Long Beach, California</v>
      </c>
      <c r="CK57" s="160"/>
      <c r="CL57" s="159" t="str">
        <f t="shared" si="387"/>
        <v>Virginia Beach, Virginia</v>
      </c>
      <c r="CM57" s="160"/>
      <c r="CN57" s="159" t="str">
        <f t="shared" si="388"/>
        <v>Oakland, California</v>
      </c>
      <c r="CO57" s="160"/>
      <c r="CP57" s="159" t="str">
        <f t="shared" si="389"/>
        <v>Minneapolis, Minnesota</v>
      </c>
      <c r="CQ57" s="160"/>
      <c r="CR57" s="159" t="str">
        <f t="shared" si="390"/>
        <v>Tulsa, Oklahoma</v>
      </c>
      <c r="CS57" s="160"/>
      <c r="CT57" s="159" t="str">
        <f t="shared" si="391"/>
        <v>Tampa, Florida</v>
      </c>
      <c r="CU57" s="160"/>
      <c r="CV57" s="159" t="str">
        <f t="shared" si="392"/>
        <v>Arlington, Texas</v>
      </c>
      <c r="CW57" s="160"/>
      <c r="CX57" s="159" t="str">
        <f t="shared" si="393"/>
        <v>New Orleans, Louisiana</v>
      </c>
      <c r="CY57" s="160"/>
      <c r="CZ57" s="159" t="str">
        <f t="shared" si="394"/>
        <v>Wichita, Kansas</v>
      </c>
      <c r="DA57" s="160"/>
      <c r="DB57" s="159" t="str">
        <f t="shared" si="395"/>
        <v>Bakersfield, California</v>
      </c>
      <c r="DC57" s="160"/>
      <c r="DD57" s="159" t="str">
        <f t="shared" si="396"/>
        <v>Cleveland, Ohio</v>
      </c>
      <c r="DE57" s="160"/>
      <c r="DF57" s="159" t="str">
        <f t="shared" si="397"/>
        <v>Aurora, Colorado</v>
      </c>
      <c r="DG57" s="160"/>
      <c r="DH57" s="159" t="str">
        <f t="shared" si="398"/>
        <v>Anaheim, California</v>
      </c>
      <c r="DI57" s="160"/>
      <c r="DJ57" s="159" t="str">
        <f t="shared" si="399"/>
        <v>Honolulu, Hawaii</v>
      </c>
      <c r="DK57" s="160"/>
      <c r="DL57" s="159" t="str">
        <f t="shared" si="400"/>
        <v>Santa Ana, California</v>
      </c>
      <c r="DM57" s="160"/>
      <c r="DN57" s="159" t="str">
        <f t="shared" si="401"/>
        <v>Riverside, California</v>
      </c>
      <c r="DO57" s="160"/>
      <c r="DP57" s="159" t="str">
        <f t="shared" si="402"/>
        <v>Corpus Christi, Texas</v>
      </c>
      <c r="DQ57" s="160"/>
      <c r="DR57" s="159" t="str">
        <f t="shared" si="403"/>
        <v>Lexington, Kentucky</v>
      </c>
      <c r="DS57" s="160"/>
      <c r="DT57" s="159" t="str">
        <f t="shared" si="404"/>
        <v>Henderson, Nevada</v>
      </c>
      <c r="DU57" s="160"/>
      <c r="DV57" s="159" t="str">
        <f t="shared" si="405"/>
        <v>Stockton, California</v>
      </c>
      <c r="DW57" s="160"/>
      <c r="DX57" s="159" t="str">
        <f t="shared" si="406"/>
        <v>Saint Paul, Minnesota</v>
      </c>
      <c r="DY57" s="160"/>
      <c r="DZ57" s="159" t="str">
        <f t="shared" si="407"/>
        <v>Cincinnati, Ohio</v>
      </c>
      <c r="EA57" s="160"/>
      <c r="EB57" s="159" t="str">
        <f t="shared" si="408"/>
        <v>St. Louis, Missouri</v>
      </c>
      <c r="EC57" s="160"/>
      <c r="ED57" s="159" t="str">
        <f t="shared" si="409"/>
        <v>Pittsburgh, Pennsylvania</v>
      </c>
      <c r="EE57" s="160"/>
      <c r="EF57" s="159" t="str">
        <f t="shared" si="410"/>
        <v>Linden, New Jersey, New Jersey</v>
      </c>
      <c r="EG57" s="160"/>
      <c r="EH57" s="159" t="str">
        <f t="shared" si="411"/>
        <v>Paulsboro, New Jersey, New Jersey</v>
      </c>
      <c r="EI57" s="160"/>
      <c r="EJ57" s="159" t="str">
        <f t="shared" si="412"/>
        <v>Artesia, New Mexico, New Mexico</v>
      </c>
      <c r="EK57" s="160"/>
      <c r="EL57" s="159" t="str">
        <f t="shared" si="413"/>
        <v>Continental Divide, New Mexico, New Mexico</v>
      </c>
      <c r="EM57" s="160"/>
      <c r="EN57" s="159" t="str">
        <f t="shared" si="414"/>
        <v>Mandan, North Dakota, North Dakota</v>
      </c>
      <c r="EO57" s="160"/>
      <c r="EP57" s="159" t="str">
        <f t="shared" si="415"/>
        <v>Dickinson, North Dakota, North Dakota</v>
      </c>
      <c r="EQ57" s="160"/>
      <c r="ER57" s="159" t="str">
        <f t="shared" si="416"/>
        <v>Lima, Ohio, Ohio</v>
      </c>
      <c r="ES57" s="160"/>
      <c r="ET57" s="159" t="str">
        <f t="shared" si="417"/>
        <v>Oregon, Ohio, Ohio</v>
      </c>
      <c r="EU57" s="160"/>
      <c r="EV57" s="159" t="str">
        <f t="shared" si="418"/>
        <v>Oregon, Ohio, Ohio</v>
      </c>
      <c r="EW57" s="160"/>
      <c r="EX57" s="159" t="str">
        <f t="shared" si="419"/>
        <v>Canton, Ohio, Ohio</v>
      </c>
      <c r="EY57" s="160"/>
      <c r="EZ57" s="159" t="str">
        <f t="shared" si="420"/>
        <v>Ponca City, Oklahoma, Oklahoma</v>
      </c>
      <c r="FA57" s="160"/>
      <c r="FB57" s="159" t="str">
        <f t="shared" si="421"/>
        <v>Ardmore, Oklahoma, Oklahoma</v>
      </c>
      <c r="FC57" s="160"/>
      <c r="FD57" s="159" t="str">
        <f t="shared" si="422"/>
        <v>Tulsa, Oklahoma, Oklahoma</v>
      </c>
      <c r="FE57" s="160"/>
      <c r="FF57" s="159" t="str">
        <f t="shared" si="423"/>
        <v>Wynnewood, Oklahoma, Oklahoma</v>
      </c>
      <c r="FG57" s="160"/>
      <c r="FH57" s="159" t="str">
        <f t="shared" si="424"/>
        <v>Tulsa, Oklahoma, Oklahoma</v>
      </c>
      <c r="FI57" s="160"/>
      <c r="FJ57" s="159" t="str">
        <f t="shared" si="425"/>
        <v>Philadelphia, Pennsylvania, Pennsylvania</v>
      </c>
      <c r="FK57" s="160"/>
      <c r="FL57" s="159" t="str">
        <f t="shared" si="426"/>
        <v>Marcus Hook, Pennsylvania, Pennsylvania</v>
      </c>
      <c r="FM57" s="160"/>
      <c r="FN57" s="159" t="str">
        <f t="shared" si="427"/>
        <v>Warren, Pennsylvania, Pennsylvania</v>
      </c>
      <c r="FO57" s="160"/>
      <c r="FP57" s="159" t="str">
        <f t="shared" si="428"/>
        <v>Bradford, Pennsylvania, Pennsylvania</v>
      </c>
      <c r="FQ57" s="160"/>
      <c r="FR57" s="159" t="str">
        <f t="shared" si="429"/>
        <v>Memphis, Tennessee, Tennessee</v>
      </c>
      <c r="FS57" s="160"/>
      <c r="FT57" s="159" t="str">
        <f t="shared" si="430"/>
        <v>Port Arthur, Texas, Texas</v>
      </c>
      <c r="FU57" s="160"/>
      <c r="FV57" s="159" t="str">
        <f t="shared" si="431"/>
        <v>Texas City, Texas, Texas</v>
      </c>
      <c r="FW57" s="160"/>
      <c r="FX57" s="159" t="str">
        <f t="shared" si="432"/>
        <v>Baytown, Texas, Texas</v>
      </c>
      <c r="FY57" s="160"/>
      <c r="FZ57" s="159" t="str">
        <f t="shared" si="433"/>
        <v>Beaumont, Texas, Texas</v>
      </c>
      <c r="GA57" s="160"/>
      <c r="GB57" s="159" t="str">
        <f t="shared" si="434"/>
        <v>Port Arthur, Texas, Texas</v>
      </c>
      <c r="GC57" s="160"/>
      <c r="GD57" s="159" t="str">
        <f t="shared" si="435"/>
        <v>Deer Park, Texas, Texas</v>
      </c>
      <c r="GE57" s="160"/>
      <c r="GF57" s="159" t="str">
        <f t="shared" si="436"/>
        <v>Corpus Christi, Texas, Texas</v>
      </c>
      <c r="GG57" s="160"/>
      <c r="GH57" s="159" t="str">
        <f t="shared" si="437"/>
        <v>Corpus Christi, Texas, Texas</v>
      </c>
      <c r="GI57" s="160"/>
      <c r="GJ57" s="159" t="str">
        <f t="shared" si="438"/>
        <v>Sweeny, Texas, Texas</v>
      </c>
      <c r="GK57" s="160"/>
      <c r="GL57" s="159" t="str">
        <f t="shared" si="439"/>
        <v>Houston, Texas, Texas</v>
      </c>
      <c r="GM57" s="160"/>
      <c r="GN57" s="159" t="str">
        <f t="shared" si="440"/>
        <v>Port Arthur, Texas, Texas</v>
      </c>
      <c r="GO57" s="160"/>
      <c r="GP57" s="159" t="str">
        <f t="shared" si="441"/>
        <v>Texas City, Texas, Texas</v>
      </c>
      <c r="GQ57" s="160"/>
      <c r="GR57" s="159" t="str">
        <f t="shared" si="442"/>
        <v>Houston, Texas, Texas</v>
      </c>
      <c r="GS57" s="160"/>
      <c r="GT57" s="159" t="str">
        <f t="shared" si="443"/>
        <v>Sunray, Texas, Texas</v>
      </c>
      <c r="GU57" s="160"/>
      <c r="GV57" s="159" t="str">
        <f t="shared" si="444"/>
        <v>Corpus Christi, Texas, Texas</v>
      </c>
      <c r="GW57" s="160"/>
      <c r="GX57" s="159" t="str">
        <f t="shared" si="445"/>
        <v>Borger, Texas, Texas</v>
      </c>
      <c r="GY57" s="160"/>
      <c r="GZ57" s="159" t="str">
        <f t="shared" si="446"/>
        <v>El Paso, Texas, Texas</v>
      </c>
      <c r="HA57" s="160"/>
      <c r="HB57" s="159" t="str">
        <f t="shared" si="447"/>
        <v>Pasadena, Texas, Texas</v>
      </c>
      <c r="HC57" s="160"/>
      <c r="HD57" s="159" t="str">
        <f t="shared" si="448"/>
        <v>Three Rivers, Texas, Texas</v>
      </c>
      <c r="HE57" s="160"/>
      <c r="HF57" s="159" t="str">
        <f t="shared" si="449"/>
        <v>Galena Park, Texas, Texas</v>
      </c>
      <c r="HG57" s="160"/>
      <c r="HH57" s="159" t="str">
        <f t="shared" si="450"/>
        <v>Tyler, Texas, Texas</v>
      </c>
      <c r="HI57" s="160"/>
      <c r="HJ57" s="159" t="str">
        <f t="shared" si="451"/>
        <v>Corpus Christi, Texas, Texas</v>
      </c>
      <c r="HK57" s="160"/>
      <c r="HL57" s="159" t="str">
        <f t="shared" si="452"/>
        <v>Big Spring, Texas, Texas</v>
      </c>
      <c r="HM57" s="160"/>
      <c r="HN57" s="159" t="str">
        <f t="shared" si="453"/>
        <v>Corpus Christi, Texas, Texas</v>
      </c>
      <c r="HO57" s="160"/>
      <c r="HP57" s="159" t="str">
        <f t="shared" si="454"/>
        <v>Corpus Christi, Texas, Texas</v>
      </c>
      <c r="HQ57" s="160"/>
      <c r="HR57" s="159" t="str">
        <f t="shared" si="455"/>
        <v>Channelview, Texas, Texas</v>
      </c>
      <c r="HS57" s="160"/>
      <c r="HT57" s="159" t="str">
        <f t="shared" si="456"/>
        <v>Houston, Texas, Texas</v>
      </c>
      <c r="HU57" s="160"/>
      <c r="HV57" s="159" t="str">
        <f t="shared" si="457"/>
        <v>San Antonio, Texas, Texas</v>
      </c>
      <c r="HW57" s="160"/>
      <c r="HX57" s="159" t="str">
        <f t="shared" si="458"/>
        <v>Nixon, Texas, Texas</v>
      </c>
      <c r="HY57" s="160"/>
      <c r="HZ57" s="159" t="str">
        <f t="shared" si="459"/>
        <v>Salt Lake City, Utah, Utah</v>
      </c>
      <c r="IA57" s="160"/>
      <c r="IB57" s="159" t="str">
        <f t="shared" si="460"/>
        <v>North Salt Lake, Utah, Utah</v>
      </c>
      <c r="IC57" s="160"/>
      <c r="ID57" s="159" t="str">
        <f t="shared" si="461"/>
        <v>Woods Cross, Utah, Utah</v>
      </c>
      <c r="IE57" s="160"/>
      <c r="IF57" s="159" t="str">
        <f t="shared" si="462"/>
        <v>North Salt Lake, Utah, Utah</v>
      </c>
      <c r="IG57" s="160"/>
      <c r="IH57" s="159" t="str">
        <f t="shared" si="463"/>
        <v>Woods Cross, Utah, Utah</v>
      </c>
      <c r="II57" s="160"/>
      <c r="IJ57" s="159" t="str">
        <f t="shared" si="464"/>
        <v>Blaine, New York, New York</v>
      </c>
      <c r="IK57" s="160"/>
      <c r="IL57" s="159" t="str">
        <f t="shared" si="465"/>
        <v>Anacortes, Washington, Washington</v>
      </c>
      <c r="IM57" s="160"/>
      <c r="IN57" s="159" t="str">
        <f t="shared" si="466"/>
        <v>Anacortes, Washington, Washington</v>
      </c>
      <c r="IO57" s="160"/>
      <c r="IP57" s="159" t="str">
        <f t="shared" si="467"/>
        <v>Ferndale, Washington, Washington</v>
      </c>
      <c r="IQ57" s="160"/>
      <c r="IR57" s="159" t="str">
        <f t="shared" si="468"/>
        <v>Tacoma, Washington, Washington</v>
      </c>
      <c r="IS57" s="160"/>
      <c r="IT57" s="159" t="str">
        <f t="shared" si="469"/>
        <v>Newell, West Virginia, West Virginia</v>
      </c>
      <c r="IU57" s="160"/>
      <c r="IV57" s="159" t="str">
        <f t="shared" si="470"/>
        <v>Superior, Wisconsin, Wisconsin</v>
      </c>
      <c r="IW57" s="160"/>
      <c r="IX57" s="159" t="str">
        <f t="shared" si="471"/>
        <v>Sinclair, Wyoming, Wyoming</v>
      </c>
      <c r="IY57" s="160"/>
      <c r="IZ57" s="159" t="str">
        <f t="shared" si="472"/>
        <v>Cheyenne, Wyoming, Wyoming</v>
      </c>
      <c r="JA57" s="160"/>
      <c r="JB57" s="159" t="str">
        <f t="shared" si="473"/>
        <v>Casper, Wyoming, Wyoming</v>
      </c>
      <c r="JC57" s="160"/>
      <c r="JD57" s="159" t="str">
        <f t="shared" si="474"/>
        <v>Newcastle, Wyoming, Wyoming</v>
      </c>
      <c r="JE57" s="160"/>
      <c r="JF57" s="159" t="str">
        <f t="shared" si="475"/>
        <v>Evanston, Wyoming, Wyoming</v>
      </c>
      <c r="JG57" s="160"/>
    </row>
    <row r="58" spans="1:267" x14ac:dyDescent="0.35">
      <c r="A58" s="155">
        <v>57</v>
      </c>
      <c r="B58" s="152" t="s">
        <v>2033</v>
      </c>
      <c r="C58" s="110" t="s">
        <v>2027</v>
      </c>
      <c r="D58" s="159" t="str">
        <f t="shared" si="344"/>
        <v>New York, New York</v>
      </c>
      <c r="E58" s="160" t="s">
        <v>2295</v>
      </c>
      <c r="F58" s="159" t="str">
        <f t="shared" si="345"/>
        <v>Los Angeles, California</v>
      </c>
      <c r="G58" s="160" t="s">
        <v>2394</v>
      </c>
      <c r="H58" s="159" t="str">
        <f t="shared" si="346"/>
        <v>Chicago, Illinois</v>
      </c>
      <c r="I58" s="160" t="s">
        <v>2488</v>
      </c>
      <c r="J58" s="159" t="str">
        <f t="shared" si="347"/>
        <v>Houston, Texas</v>
      </c>
      <c r="K58" s="160" t="s">
        <v>2256</v>
      </c>
      <c r="L58" s="159" t="str">
        <f t="shared" si="348"/>
        <v>Phoenix, Arizona</v>
      </c>
      <c r="M58" s="160" t="s">
        <v>2661</v>
      </c>
      <c r="N58" s="159" t="str">
        <f t="shared" si="349"/>
        <v>Philadelphia, Pennsylvania</v>
      </c>
      <c r="O58" s="160" t="s">
        <v>2767</v>
      </c>
      <c r="P58" s="159" t="str">
        <f t="shared" si="350"/>
        <v>San Antonio, Texas</v>
      </c>
      <c r="Q58" s="160" t="s">
        <v>2859</v>
      </c>
      <c r="R58" s="159" t="str">
        <f t="shared" si="351"/>
        <v>San Diego, California</v>
      </c>
      <c r="S58" s="160" t="s">
        <v>2939</v>
      </c>
      <c r="T58" s="159" t="str">
        <f t="shared" si="352"/>
        <v>Dallas, Texas</v>
      </c>
      <c r="U58" s="160" t="s">
        <v>2988</v>
      </c>
      <c r="V58" s="159" t="str">
        <f t="shared" si="353"/>
        <v>San Jose, California</v>
      </c>
      <c r="W58" s="160"/>
      <c r="X58" s="159" t="str">
        <f t="shared" si="354"/>
        <v>Austin, Texas</v>
      </c>
      <c r="Y58" s="160"/>
      <c r="Z58" s="159" t="str">
        <f t="shared" si="355"/>
        <v>Jacksonville, Florida</v>
      </c>
      <c r="AA58" s="160"/>
      <c r="AB58" s="159" t="str">
        <f t="shared" si="356"/>
        <v>Fort Worth, Texas</v>
      </c>
      <c r="AC58" s="160"/>
      <c r="AD58" s="159" t="str">
        <f t="shared" si="357"/>
        <v>Columbus, Ohio</v>
      </c>
      <c r="AE58" s="160"/>
      <c r="AF58" s="159" t="str">
        <f t="shared" si="358"/>
        <v>Charlotte, North Carolina</v>
      </c>
      <c r="AG58" s="160"/>
      <c r="AH58" s="159" t="str">
        <f t="shared" si="359"/>
        <v>San Francisco, California</v>
      </c>
      <c r="AI58" s="160"/>
      <c r="AJ58" s="159" t="str">
        <f t="shared" si="360"/>
        <v>Indianapolis, Indiana</v>
      </c>
      <c r="AK58" s="160"/>
      <c r="AL58" s="159" t="str">
        <f t="shared" si="361"/>
        <v>Seattle, Washington</v>
      </c>
      <c r="AM58" s="160"/>
      <c r="AN58" s="159" t="str">
        <f t="shared" si="362"/>
        <v>Denver, Colorado</v>
      </c>
      <c r="AO58" s="160"/>
      <c r="AP58" s="159" t="str">
        <f t="shared" si="363"/>
        <v>Washington, D.C., Washington, D.C.</v>
      </c>
      <c r="AQ58" s="160"/>
      <c r="AR58" s="159" t="str">
        <f t="shared" si="364"/>
        <v>Boston, Massachusetts</v>
      </c>
      <c r="AS58" s="160"/>
      <c r="AT58" s="159" t="str">
        <f t="shared" si="365"/>
        <v>El Paso, Texas</v>
      </c>
      <c r="AU58" s="160"/>
      <c r="AV58" s="159" t="str">
        <f t="shared" si="366"/>
        <v>Nashville, Tennessee</v>
      </c>
      <c r="AW58" s="160"/>
      <c r="AX58" s="159" t="str">
        <f t="shared" si="367"/>
        <v>Detroit, Michigan</v>
      </c>
      <c r="AY58" s="160"/>
      <c r="AZ58" s="159" t="str">
        <f t="shared" si="368"/>
        <v>Oklahoma City, Oklahoma</v>
      </c>
      <c r="BA58" s="160"/>
      <c r="BB58" s="159" t="str">
        <f t="shared" si="369"/>
        <v>Portland, Oregon</v>
      </c>
      <c r="BC58" s="160"/>
      <c r="BD58" s="159" t="str">
        <f t="shared" si="370"/>
        <v>Las Vegas, Nevada</v>
      </c>
      <c r="BE58" s="160"/>
      <c r="BF58" s="159" t="str">
        <f t="shared" si="371"/>
        <v>Memphis, Tennessee</v>
      </c>
      <c r="BG58" s="160"/>
      <c r="BH58" s="159" t="e">
        <f t="shared" si="372"/>
        <v>#N/A</v>
      </c>
      <c r="BI58" s="160"/>
      <c r="BJ58" s="159" t="str">
        <f t="shared" si="373"/>
        <v>Baltimore, Maryland</v>
      </c>
      <c r="BK58" s="160"/>
      <c r="BL58" s="159" t="str">
        <f t="shared" si="374"/>
        <v>Milwaukee, Wisconsin</v>
      </c>
      <c r="BM58" s="160"/>
      <c r="BN58" s="159" t="str">
        <f t="shared" si="375"/>
        <v>Albuquerque, New Mexico</v>
      </c>
      <c r="BO58" s="160"/>
      <c r="BP58" s="159" t="str">
        <f t="shared" si="376"/>
        <v>Tucson, Arizona</v>
      </c>
      <c r="BQ58" s="160"/>
      <c r="BR58" s="159" t="str">
        <f t="shared" si="377"/>
        <v>Fresno, California</v>
      </c>
      <c r="BS58" s="160"/>
      <c r="BT58" s="159" t="str">
        <f t="shared" si="378"/>
        <v>Mesa, Arizona</v>
      </c>
      <c r="BU58" s="160"/>
      <c r="BV58" s="159" t="str">
        <f t="shared" si="379"/>
        <v>Sacramento, California</v>
      </c>
      <c r="BW58" s="160"/>
      <c r="BX58" s="159" t="str">
        <f t="shared" si="380"/>
        <v>Atlanta, Georgia</v>
      </c>
      <c r="BY58" s="160"/>
      <c r="BZ58" s="159" t="str">
        <f t="shared" si="381"/>
        <v>Kansas City, Missouri</v>
      </c>
      <c r="CA58" s="160"/>
      <c r="CB58" s="159" t="str">
        <f t="shared" si="382"/>
        <v>Colorado Springs, Colorado</v>
      </c>
      <c r="CC58" s="160"/>
      <c r="CD58" s="159" t="str">
        <f t="shared" si="383"/>
        <v>Omaha, Nebraska</v>
      </c>
      <c r="CE58" s="160"/>
      <c r="CF58" s="159" t="str">
        <f t="shared" si="384"/>
        <v>Raleigh, North Carolina</v>
      </c>
      <c r="CG58" s="160"/>
      <c r="CH58" s="159" t="str">
        <f t="shared" si="385"/>
        <v>Miami, Florida</v>
      </c>
      <c r="CI58" s="160"/>
      <c r="CJ58" s="159" t="str">
        <f t="shared" si="386"/>
        <v>Long Beach, California</v>
      </c>
      <c r="CK58" s="160"/>
      <c r="CL58" s="159" t="str">
        <f t="shared" si="387"/>
        <v>Virginia Beach, Virginia</v>
      </c>
      <c r="CM58" s="160"/>
      <c r="CN58" s="159" t="str">
        <f t="shared" si="388"/>
        <v>Oakland, California</v>
      </c>
      <c r="CO58" s="160"/>
      <c r="CP58" s="159" t="str">
        <f t="shared" si="389"/>
        <v>Minneapolis, Minnesota</v>
      </c>
      <c r="CQ58" s="160"/>
      <c r="CR58" s="159" t="str">
        <f t="shared" si="390"/>
        <v>Tulsa, Oklahoma</v>
      </c>
      <c r="CS58" s="160"/>
      <c r="CT58" s="159" t="str">
        <f t="shared" si="391"/>
        <v>Tampa, Florida</v>
      </c>
      <c r="CU58" s="160"/>
      <c r="CV58" s="159" t="str">
        <f t="shared" si="392"/>
        <v>Arlington, Texas</v>
      </c>
      <c r="CW58" s="160"/>
      <c r="CX58" s="159" t="str">
        <f t="shared" si="393"/>
        <v>New Orleans, Louisiana</v>
      </c>
      <c r="CY58" s="160"/>
      <c r="CZ58" s="159" t="str">
        <f t="shared" si="394"/>
        <v>Wichita, Kansas</v>
      </c>
      <c r="DA58" s="160"/>
      <c r="DB58" s="159" t="str">
        <f t="shared" si="395"/>
        <v>Bakersfield, California</v>
      </c>
      <c r="DC58" s="160"/>
      <c r="DD58" s="159" t="str">
        <f t="shared" si="396"/>
        <v>Cleveland, Ohio</v>
      </c>
      <c r="DE58" s="160"/>
      <c r="DF58" s="159" t="str">
        <f t="shared" si="397"/>
        <v>Aurora, Colorado</v>
      </c>
      <c r="DG58" s="160"/>
      <c r="DH58" s="159" t="str">
        <f t="shared" si="398"/>
        <v>Anaheim, California</v>
      </c>
      <c r="DI58" s="160"/>
      <c r="DJ58" s="159" t="str">
        <f t="shared" si="399"/>
        <v>Honolulu, Hawaii</v>
      </c>
      <c r="DK58" s="160"/>
      <c r="DL58" s="159" t="str">
        <f t="shared" si="400"/>
        <v>Santa Ana, California</v>
      </c>
      <c r="DM58" s="160"/>
      <c r="DN58" s="159" t="str">
        <f t="shared" si="401"/>
        <v>Riverside, California</v>
      </c>
      <c r="DO58" s="160"/>
      <c r="DP58" s="159" t="str">
        <f t="shared" si="402"/>
        <v>Corpus Christi, Texas</v>
      </c>
      <c r="DQ58" s="160"/>
      <c r="DR58" s="159" t="str">
        <f t="shared" si="403"/>
        <v>Lexington, Kentucky</v>
      </c>
      <c r="DS58" s="160"/>
      <c r="DT58" s="159" t="str">
        <f t="shared" si="404"/>
        <v>Henderson, Nevada</v>
      </c>
      <c r="DU58" s="160"/>
      <c r="DV58" s="159" t="str">
        <f t="shared" si="405"/>
        <v>Stockton, California</v>
      </c>
      <c r="DW58" s="160"/>
      <c r="DX58" s="159" t="str">
        <f t="shared" si="406"/>
        <v>Saint Paul, Minnesota</v>
      </c>
      <c r="DY58" s="160"/>
      <c r="DZ58" s="159" t="str">
        <f t="shared" si="407"/>
        <v>Cincinnati, Ohio</v>
      </c>
      <c r="EA58" s="160"/>
      <c r="EB58" s="159" t="str">
        <f t="shared" si="408"/>
        <v>St. Louis, Missouri</v>
      </c>
      <c r="EC58" s="160"/>
      <c r="ED58" s="159" t="str">
        <f t="shared" si="409"/>
        <v>Pittsburgh, Pennsylvania</v>
      </c>
      <c r="EE58" s="160"/>
      <c r="EF58" s="159" t="str">
        <f t="shared" si="410"/>
        <v>Linden, New Jersey, New Jersey</v>
      </c>
      <c r="EG58" s="160"/>
      <c r="EH58" s="159" t="str">
        <f t="shared" si="411"/>
        <v>Paulsboro, New Jersey, New Jersey</v>
      </c>
      <c r="EI58" s="160"/>
      <c r="EJ58" s="159" t="str">
        <f t="shared" si="412"/>
        <v>Artesia, New Mexico, New Mexico</v>
      </c>
      <c r="EK58" s="160"/>
      <c r="EL58" s="159" t="str">
        <f t="shared" si="413"/>
        <v>Continental Divide, New Mexico, New Mexico</v>
      </c>
      <c r="EM58" s="160"/>
      <c r="EN58" s="159" t="str">
        <f t="shared" si="414"/>
        <v>Mandan, North Dakota, North Dakota</v>
      </c>
      <c r="EO58" s="160"/>
      <c r="EP58" s="159" t="str">
        <f t="shared" si="415"/>
        <v>Dickinson, North Dakota, North Dakota</v>
      </c>
      <c r="EQ58" s="160"/>
      <c r="ER58" s="159" t="str">
        <f t="shared" si="416"/>
        <v>Lima, Ohio, Ohio</v>
      </c>
      <c r="ES58" s="160"/>
      <c r="ET58" s="159" t="str">
        <f t="shared" si="417"/>
        <v>Oregon, Ohio, Ohio</v>
      </c>
      <c r="EU58" s="160"/>
      <c r="EV58" s="159" t="str">
        <f t="shared" si="418"/>
        <v>Oregon, Ohio, Ohio</v>
      </c>
      <c r="EW58" s="160"/>
      <c r="EX58" s="159" t="str">
        <f t="shared" si="419"/>
        <v>Canton, Ohio, Ohio</v>
      </c>
      <c r="EY58" s="160"/>
      <c r="EZ58" s="159" t="str">
        <f t="shared" si="420"/>
        <v>Ponca City, Oklahoma, Oklahoma</v>
      </c>
      <c r="FA58" s="160"/>
      <c r="FB58" s="159" t="str">
        <f t="shared" si="421"/>
        <v>Ardmore, Oklahoma, Oklahoma</v>
      </c>
      <c r="FC58" s="160"/>
      <c r="FD58" s="159" t="str">
        <f t="shared" si="422"/>
        <v>Tulsa, Oklahoma, Oklahoma</v>
      </c>
      <c r="FE58" s="160"/>
      <c r="FF58" s="159" t="str">
        <f t="shared" si="423"/>
        <v>Wynnewood, Oklahoma, Oklahoma</v>
      </c>
      <c r="FG58" s="160"/>
      <c r="FH58" s="159" t="str">
        <f t="shared" si="424"/>
        <v>Tulsa, Oklahoma, Oklahoma</v>
      </c>
      <c r="FI58" s="160"/>
      <c r="FJ58" s="159" t="str">
        <f t="shared" si="425"/>
        <v>Philadelphia, Pennsylvania, Pennsylvania</v>
      </c>
      <c r="FK58" s="160"/>
      <c r="FL58" s="159" t="str">
        <f t="shared" si="426"/>
        <v>Marcus Hook, Pennsylvania, Pennsylvania</v>
      </c>
      <c r="FM58" s="160"/>
      <c r="FN58" s="159" t="str">
        <f t="shared" si="427"/>
        <v>Warren, Pennsylvania, Pennsylvania</v>
      </c>
      <c r="FO58" s="160"/>
      <c r="FP58" s="159" t="str">
        <f t="shared" si="428"/>
        <v>Bradford, Pennsylvania, Pennsylvania</v>
      </c>
      <c r="FQ58" s="160"/>
      <c r="FR58" s="159" t="str">
        <f t="shared" si="429"/>
        <v>Memphis, Tennessee, Tennessee</v>
      </c>
      <c r="FS58" s="160"/>
      <c r="FT58" s="159" t="str">
        <f t="shared" si="430"/>
        <v>Port Arthur, Texas, Texas</v>
      </c>
      <c r="FU58" s="160"/>
      <c r="FV58" s="159" t="str">
        <f t="shared" si="431"/>
        <v>Texas City, Texas, Texas</v>
      </c>
      <c r="FW58" s="160"/>
      <c r="FX58" s="159" t="str">
        <f t="shared" si="432"/>
        <v>Baytown, Texas, Texas</v>
      </c>
      <c r="FY58" s="160"/>
      <c r="FZ58" s="159" t="str">
        <f t="shared" si="433"/>
        <v>Beaumont, Texas, Texas</v>
      </c>
      <c r="GA58" s="160"/>
      <c r="GB58" s="159" t="str">
        <f t="shared" si="434"/>
        <v>Port Arthur, Texas, Texas</v>
      </c>
      <c r="GC58" s="160"/>
      <c r="GD58" s="159" t="str">
        <f t="shared" si="435"/>
        <v>Deer Park, Texas, Texas</v>
      </c>
      <c r="GE58" s="160"/>
      <c r="GF58" s="159" t="str">
        <f t="shared" si="436"/>
        <v>Corpus Christi, Texas, Texas</v>
      </c>
      <c r="GG58" s="160"/>
      <c r="GH58" s="159" t="str">
        <f t="shared" si="437"/>
        <v>Corpus Christi, Texas, Texas</v>
      </c>
      <c r="GI58" s="160"/>
      <c r="GJ58" s="159" t="str">
        <f t="shared" si="438"/>
        <v>Sweeny, Texas, Texas</v>
      </c>
      <c r="GK58" s="160"/>
      <c r="GL58" s="159" t="str">
        <f t="shared" si="439"/>
        <v>Houston, Texas, Texas</v>
      </c>
      <c r="GM58" s="160"/>
      <c r="GN58" s="159" t="str">
        <f t="shared" si="440"/>
        <v>Port Arthur, Texas, Texas</v>
      </c>
      <c r="GO58" s="160"/>
      <c r="GP58" s="159" t="str">
        <f t="shared" si="441"/>
        <v>Texas City, Texas, Texas</v>
      </c>
      <c r="GQ58" s="160"/>
      <c r="GR58" s="159" t="str">
        <f t="shared" si="442"/>
        <v>Houston, Texas, Texas</v>
      </c>
      <c r="GS58" s="160"/>
      <c r="GT58" s="159" t="str">
        <f t="shared" si="443"/>
        <v>Sunray, Texas, Texas</v>
      </c>
      <c r="GU58" s="160"/>
      <c r="GV58" s="159" t="str">
        <f t="shared" si="444"/>
        <v>Corpus Christi, Texas, Texas</v>
      </c>
      <c r="GW58" s="160"/>
      <c r="GX58" s="159" t="str">
        <f t="shared" si="445"/>
        <v>Borger, Texas, Texas</v>
      </c>
      <c r="GY58" s="160"/>
      <c r="GZ58" s="159" t="str">
        <f t="shared" si="446"/>
        <v>El Paso, Texas, Texas</v>
      </c>
      <c r="HA58" s="160"/>
      <c r="HB58" s="159" t="str">
        <f t="shared" si="447"/>
        <v>Pasadena, Texas, Texas</v>
      </c>
      <c r="HC58" s="160"/>
      <c r="HD58" s="159" t="str">
        <f t="shared" si="448"/>
        <v>Three Rivers, Texas, Texas</v>
      </c>
      <c r="HE58" s="160"/>
      <c r="HF58" s="159" t="str">
        <f t="shared" si="449"/>
        <v>Galena Park, Texas, Texas</v>
      </c>
      <c r="HG58" s="160"/>
      <c r="HH58" s="159" t="str">
        <f t="shared" si="450"/>
        <v>Tyler, Texas, Texas</v>
      </c>
      <c r="HI58" s="160"/>
      <c r="HJ58" s="159" t="str">
        <f t="shared" si="451"/>
        <v>Corpus Christi, Texas, Texas</v>
      </c>
      <c r="HK58" s="160"/>
      <c r="HL58" s="159" t="str">
        <f t="shared" si="452"/>
        <v>Big Spring, Texas, Texas</v>
      </c>
      <c r="HM58" s="160"/>
      <c r="HN58" s="159" t="str">
        <f t="shared" si="453"/>
        <v>Corpus Christi, Texas, Texas</v>
      </c>
      <c r="HO58" s="160"/>
      <c r="HP58" s="159" t="str">
        <f t="shared" si="454"/>
        <v>Corpus Christi, Texas, Texas</v>
      </c>
      <c r="HQ58" s="160"/>
      <c r="HR58" s="159" t="str">
        <f t="shared" si="455"/>
        <v>Channelview, Texas, Texas</v>
      </c>
      <c r="HS58" s="160"/>
      <c r="HT58" s="159" t="str">
        <f t="shared" si="456"/>
        <v>Houston, Texas, Texas</v>
      </c>
      <c r="HU58" s="160"/>
      <c r="HV58" s="159" t="str">
        <f t="shared" si="457"/>
        <v>San Antonio, Texas, Texas</v>
      </c>
      <c r="HW58" s="160"/>
      <c r="HX58" s="159" t="str">
        <f t="shared" si="458"/>
        <v>Nixon, Texas, Texas</v>
      </c>
      <c r="HY58" s="160"/>
      <c r="HZ58" s="159" t="str">
        <f t="shared" si="459"/>
        <v>Salt Lake City, Utah, Utah</v>
      </c>
      <c r="IA58" s="160"/>
      <c r="IB58" s="159" t="str">
        <f t="shared" si="460"/>
        <v>North Salt Lake, Utah, Utah</v>
      </c>
      <c r="IC58" s="160"/>
      <c r="ID58" s="159" t="str">
        <f t="shared" si="461"/>
        <v>Woods Cross, Utah, Utah</v>
      </c>
      <c r="IE58" s="160"/>
      <c r="IF58" s="159" t="str">
        <f t="shared" si="462"/>
        <v>North Salt Lake, Utah, Utah</v>
      </c>
      <c r="IG58" s="160"/>
      <c r="IH58" s="159" t="str">
        <f t="shared" si="463"/>
        <v>Woods Cross, Utah, Utah</v>
      </c>
      <c r="II58" s="160"/>
      <c r="IJ58" s="159" t="str">
        <f t="shared" si="464"/>
        <v>Blaine, New York, New York</v>
      </c>
      <c r="IK58" s="160"/>
      <c r="IL58" s="159" t="str">
        <f t="shared" si="465"/>
        <v>Anacortes, Washington, Washington</v>
      </c>
      <c r="IM58" s="160"/>
      <c r="IN58" s="159" t="str">
        <f t="shared" si="466"/>
        <v>Anacortes, Washington, Washington</v>
      </c>
      <c r="IO58" s="160"/>
      <c r="IP58" s="159" t="str">
        <f t="shared" si="467"/>
        <v>Ferndale, Washington, Washington</v>
      </c>
      <c r="IQ58" s="160"/>
      <c r="IR58" s="159" t="str">
        <f t="shared" si="468"/>
        <v>Tacoma, Washington, Washington</v>
      </c>
      <c r="IS58" s="160"/>
      <c r="IT58" s="159" t="str">
        <f t="shared" si="469"/>
        <v>Newell, West Virginia, West Virginia</v>
      </c>
      <c r="IU58" s="160"/>
      <c r="IV58" s="159" t="str">
        <f t="shared" si="470"/>
        <v>Superior, Wisconsin, Wisconsin</v>
      </c>
      <c r="IW58" s="160"/>
      <c r="IX58" s="159" t="str">
        <f t="shared" si="471"/>
        <v>Sinclair, Wyoming, Wyoming</v>
      </c>
      <c r="IY58" s="160"/>
      <c r="IZ58" s="159" t="str">
        <f t="shared" si="472"/>
        <v>Cheyenne, Wyoming, Wyoming</v>
      </c>
      <c r="JA58" s="160"/>
      <c r="JB58" s="159" t="str">
        <f t="shared" si="473"/>
        <v>Casper, Wyoming, Wyoming</v>
      </c>
      <c r="JC58" s="160"/>
      <c r="JD58" s="159" t="str">
        <f t="shared" si="474"/>
        <v>Newcastle, Wyoming, Wyoming</v>
      </c>
      <c r="JE58" s="160"/>
      <c r="JF58" s="159" t="str">
        <f t="shared" si="475"/>
        <v>Evanston, Wyoming, Wyoming</v>
      </c>
      <c r="JG58" s="160"/>
    </row>
    <row r="59" spans="1:267" x14ac:dyDescent="0.35">
      <c r="A59" s="155">
        <v>58</v>
      </c>
      <c r="B59" s="152" t="s">
        <v>2203</v>
      </c>
      <c r="C59" s="110" t="s">
        <v>2028</v>
      </c>
      <c r="D59" s="159" t="str">
        <f t="shared" si="344"/>
        <v>New York, New York</v>
      </c>
      <c r="E59" s="160" t="s">
        <v>2296</v>
      </c>
      <c r="F59" s="159" t="str">
        <f t="shared" si="345"/>
        <v>Los Angeles, California</v>
      </c>
      <c r="G59" s="160" t="s">
        <v>2395</v>
      </c>
      <c r="H59" s="159" t="str">
        <f t="shared" si="346"/>
        <v>Chicago, Illinois</v>
      </c>
      <c r="I59" s="160" t="s">
        <v>2489</v>
      </c>
      <c r="J59" s="159" t="str">
        <f t="shared" si="347"/>
        <v>Houston, Texas</v>
      </c>
      <c r="K59" s="160" t="s">
        <v>2572</v>
      </c>
      <c r="L59" s="159" t="str">
        <f t="shared" si="348"/>
        <v>Phoenix, Arizona</v>
      </c>
      <c r="M59" s="160" t="s">
        <v>2662</v>
      </c>
      <c r="N59" s="159" t="str">
        <f t="shared" si="349"/>
        <v>Philadelphia, Pennsylvania</v>
      </c>
      <c r="O59" s="160" t="s">
        <v>2768</v>
      </c>
      <c r="P59" s="159" t="str">
        <f t="shared" si="350"/>
        <v>San Antonio, Texas</v>
      </c>
      <c r="Q59" s="160" t="s">
        <v>2401</v>
      </c>
      <c r="R59" s="159" t="str">
        <f t="shared" si="351"/>
        <v>San Diego, California</v>
      </c>
      <c r="S59" s="160" t="s">
        <v>2940</v>
      </c>
      <c r="T59" s="159" t="str">
        <f t="shared" si="352"/>
        <v>Dallas, Texas</v>
      </c>
      <c r="U59" s="160" t="s">
        <v>2260</v>
      </c>
      <c r="V59" s="159" t="str">
        <f t="shared" si="353"/>
        <v>San Jose, California</v>
      </c>
      <c r="W59" s="160"/>
      <c r="X59" s="159" t="str">
        <f t="shared" si="354"/>
        <v>Austin, Texas</v>
      </c>
      <c r="Y59" s="160"/>
      <c r="Z59" s="159" t="str">
        <f t="shared" si="355"/>
        <v>Jacksonville, Florida</v>
      </c>
      <c r="AA59" s="160"/>
      <c r="AB59" s="159" t="str">
        <f t="shared" si="356"/>
        <v>Fort Worth, Texas</v>
      </c>
      <c r="AC59" s="160"/>
      <c r="AD59" s="159" t="str">
        <f t="shared" si="357"/>
        <v>Columbus, Ohio</v>
      </c>
      <c r="AE59" s="160"/>
      <c r="AF59" s="159" t="str">
        <f t="shared" si="358"/>
        <v>Charlotte, North Carolina</v>
      </c>
      <c r="AG59" s="160"/>
      <c r="AH59" s="159" t="str">
        <f t="shared" si="359"/>
        <v>San Francisco, California</v>
      </c>
      <c r="AI59" s="160"/>
      <c r="AJ59" s="159" t="str">
        <f t="shared" si="360"/>
        <v>Indianapolis, Indiana</v>
      </c>
      <c r="AK59" s="160"/>
      <c r="AL59" s="159" t="str">
        <f t="shared" si="361"/>
        <v>Seattle, Washington</v>
      </c>
      <c r="AM59" s="160"/>
      <c r="AN59" s="159" t="str">
        <f t="shared" si="362"/>
        <v>Denver, Colorado</v>
      </c>
      <c r="AO59" s="160"/>
      <c r="AP59" s="159" t="str">
        <f t="shared" si="363"/>
        <v>Washington, D.C., Washington, D.C.</v>
      </c>
      <c r="AQ59" s="160"/>
      <c r="AR59" s="159" t="str">
        <f t="shared" si="364"/>
        <v>Boston, Massachusetts</v>
      </c>
      <c r="AS59" s="160"/>
      <c r="AT59" s="159" t="str">
        <f t="shared" si="365"/>
        <v>El Paso, Texas</v>
      </c>
      <c r="AU59" s="160"/>
      <c r="AV59" s="159" t="str">
        <f t="shared" si="366"/>
        <v>Nashville, Tennessee</v>
      </c>
      <c r="AW59" s="160"/>
      <c r="AX59" s="159" t="str">
        <f t="shared" si="367"/>
        <v>Detroit, Michigan</v>
      </c>
      <c r="AY59" s="160"/>
      <c r="AZ59" s="159" t="str">
        <f t="shared" si="368"/>
        <v>Oklahoma City, Oklahoma</v>
      </c>
      <c r="BA59" s="160"/>
      <c r="BB59" s="159" t="str">
        <f t="shared" si="369"/>
        <v>Portland, Oregon</v>
      </c>
      <c r="BC59" s="160"/>
      <c r="BD59" s="159" t="str">
        <f t="shared" si="370"/>
        <v>Las Vegas, Nevada</v>
      </c>
      <c r="BE59" s="160"/>
      <c r="BF59" s="159" t="str">
        <f t="shared" si="371"/>
        <v>Memphis, Tennessee</v>
      </c>
      <c r="BG59" s="160"/>
      <c r="BH59" s="159" t="e">
        <f t="shared" si="372"/>
        <v>#N/A</v>
      </c>
      <c r="BI59" s="160"/>
      <c r="BJ59" s="159" t="str">
        <f t="shared" si="373"/>
        <v>Baltimore, Maryland</v>
      </c>
      <c r="BK59" s="160"/>
      <c r="BL59" s="159" t="str">
        <f t="shared" si="374"/>
        <v>Milwaukee, Wisconsin</v>
      </c>
      <c r="BM59" s="160"/>
      <c r="BN59" s="159" t="str">
        <f t="shared" si="375"/>
        <v>Albuquerque, New Mexico</v>
      </c>
      <c r="BO59" s="160"/>
      <c r="BP59" s="159" t="str">
        <f t="shared" si="376"/>
        <v>Tucson, Arizona</v>
      </c>
      <c r="BQ59" s="160"/>
      <c r="BR59" s="159" t="str">
        <f t="shared" si="377"/>
        <v>Fresno, California</v>
      </c>
      <c r="BS59" s="160"/>
      <c r="BT59" s="159" t="str">
        <f t="shared" si="378"/>
        <v>Mesa, Arizona</v>
      </c>
      <c r="BU59" s="160"/>
      <c r="BV59" s="159" t="str">
        <f t="shared" si="379"/>
        <v>Sacramento, California</v>
      </c>
      <c r="BW59" s="160"/>
      <c r="BX59" s="159" t="str">
        <f t="shared" si="380"/>
        <v>Atlanta, Georgia</v>
      </c>
      <c r="BY59" s="160"/>
      <c r="BZ59" s="159" t="str">
        <f t="shared" si="381"/>
        <v>Kansas City, Missouri</v>
      </c>
      <c r="CA59" s="160"/>
      <c r="CB59" s="159" t="str">
        <f t="shared" si="382"/>
        <v>Colorado Springs, Colorado</v>
      </c>
      <c r="CC59" s="160"/>
      <c r="CD59" s="159" t="str">
        <f t="shared" si="383"/>
        <v>Omaha, Nebraska</v>
      </c>
      <c r="CE59" s="160"/>
      <c r="CF59" s="159" t="str">
        <f t="shared" si="384"/>
        <v>Raleigh, North Carolina</v>
      </c>
      <c r="CG59" s="160"/>
      <c r="CH59" s="159" t="str">
        <f t="shared" si="385"/>
        <v>Miami, Florida</v>
      </c>
      <c r="CI59" s="160"/>
      <c r="CJ59" s="159" t="str">
        <f t="shared" si="386"/>
        <v>Long Beach, California</v>
      </c>
      <c r="CK59" s="160"/>
      <c r="CL59" s="159" t="str">
        <f t="shared" si="387"/>
        <v>Virginia Beach, Virginia</v>
      </c>
      <c r="CM59" s="160"/>
      <c r="CN59" s="159" t="str">
        <f t="shared" si="388"/>
        <v>Oakland, California</v>
      </c>
      <c r="CO59" s="160"/>
      <c r="CP59" s="159" t="str">
        <f t="shared" si="389"/>
        <v>Minneapolis, Minnesota</v>
      </c>
      <c r="CQ59" s="160"/>
      <c r="CR59" s="159" t="str">
        <f t="shared" si="390"/>
        <v>Tulsa, Oklahoma</v>
      </c>
      <c r="CS59" s="160"/>
      <c r="CT59" s="159" t="str">
        <f t="shared" si="391"/>
        <v>Tampa, Florida</v>
      </c>
      <c r="CU59" s="160"/>
      <c r="CV59" s="159" t="str">
        <f t="shared" si="392"/>
        <v>Arlington, Texas</v>
      </c>
      <c r="CW59" s="160"/>
      <c r="CX59" s="159" t="str">
        <f t="shared" si="393"/>
        <v>New Orleans, Louisiana</v>
      </c>
      <c r="CY59" s="160"/>
      <c r="CZ59" s="159" t="str">
        <f t="shared" si="394"/>
        <v>Wichita, Kansas</v>
      </c>
      <c r="DA59" s="160"/>
      <c r="DB59" s="159" t="str">
        <f t="shared" si="395"/>
        <v>Bakersfield, California</v>
      </c>
      <c r="DC59" s="160"/>
      <c r="DD59" s="159" t="str">
        <f t="shared" si="396"/>
        <v>Cleveland, Ohio</v>
      </c>
      <c r="DE59" s="160"/>
      <c r="DF59" s="159" t="str">
        <f t="shared" si="397"/>
        <v>Aurora, Colorado</v>
      </c>
      <c r="DG59" s="160"/>
      <c r="DH59" s="159" t="str">
        <f t="shared" si="398"/>
        <v>Anaheim, California</v>
      </c>
      <c r="DI59" s="160"/>
      <c r="DJ59" s="159" t="str">
        <f t="shared" si="399"/>
        <v>Honolulu, Hawaii</v>
      </c>
      <c r="DK59" s="160"/>
      <c r="DL59" s="159" t="str">
        <f t="shared" si="400"/>
        <v>Santa Ana, California</v>
      </c>
      <c r="DM59" s="160"/>
      <c r="DN59" s="159" t="str">
        <f t="shared" si="401"/>
        <v>Riverside, California</v>
      </c>
      <c r="DO59" s="160"/>
      <c r="DP59" s="159" t="str">
        <f t="shared" si="402"/>
        <v>Corpus Christi, Texas</v>
      </c>
      <c r="DQ59" s="160"/>
      <c r="DR59" s="159" t="str">
        <f t="shared" si="403"/>
        <v>Lexington, Kentucky</v>
      </c>
      <c r="DS59" s="160"/>
      <c r="DT59" s="159" t="str">
        <f t="shared" si="404"/>
        <v>Henderson, Nevada</v>
      </c>
      <c r="DU59" s="160"/>
      <c r="DV59" s="159" t="str">
        <f t="shared" si="405"/>
        <v>Stockton, California</v>
      </c>
      <c r="DW59" s="160"/>
      <c r="DX59" s="159" t="str">
        <f t="shared" si="406"/>
        <v>Saint Paul, Minnesota</v>
      </c>
      <c r="DY59" s="160"/>
      <c r="DZ59" s="159" t="str">
        <f t="shared" si="407"/>
        <v>Cincinnati, Ohio</v>
      </c>
      <c r="EA59" s="160"/>
      <c r="EB59" s="159" t="str">
        <f t="shared" si="408"/>
        <v>St. Louis, Missouri</v>
      </c>
      <c r="EC59" s="160"/>
      <c r="ED59" s="159" t="str">
        <f t="shared" si="409"/>
        <v>Pittsburgh, Pennsylvania</v>
      </c>
      <c r="EE59" s="160"/>
      <c r="EF59" s="159" t="str">
        <f t="shared" si="410"/>
        <v>Linden, New Jersey, New Jersey</v>
      </c>
      <c r="EG59" s="160"/>
      <c r="EH59" s="159" t="str">
        <f t="shared" si="411"/>
        <v>Paulsboro, New Jersey, New Jersey</v>
      </c>
      <c r="EI59" s="160"/>
      <c r="EJ59" s="159" t="str">
        <f t="shared" si="412"/>
        <v>Artesia, New Mexico, New Mexico</v>
      </c>
      <c r="EK59" s="160"/>
      <c r="EL59" s="159" t="str">
        <f t="shared" si="413"/>
        <v>Continental Divide, New Mexico, New Mexico</v>
      </c>
      <c r="EM59" s="160"/>
      <c r="EN59" s="159" t="str">
        <f t="shared" si="414"/>
        <v>Mandan, North Dakota, North Dakota</v>
      </c>
      <c r="EO59" s="160"/>
      <c r="EP59" s="159" t="str">
        <f t="shared" si="415"/>
        <v>Dickinson, North Dakota, North Dakota</v>
      </c>
      <c r="EQ59" s="160"/>
      <c r="ER59" s="159" t="str">
        <f t="shared" si="416"/>
        <v>Lima, Ohio, Ohio</v>
      </c>
      <c r="ES59" s="160"/>
      <c r="ET59" s="159" t="str">
        <f t="shared" si="417"/>
        <v>Oregon, Ohio, Ohio</v>
      </c>
      <c r="EU59" s="160"/>
      <c r="EV59" s="159" t="str">
        <f t="shared" si="418"/>
        <v>Oregon, Ohio, Ohio</v>
      </c>
      <c r="EW59" s="160"/>
      <c r="EX59" s="159" t="str">
        <f t="shared" si="419"/>
        <v>Canton, Ohio, Ohio</v>
      </c>
      <c r="EY59" s="160"/>
      <c r="EZ59" s="159" t="str">
        <f t="shared" si="420"/>
        <v>Ponca City, Oklahoma, Oklahoma</v>
      </c>
      <c r="FA59" s="160"/>
      <c r="FB59" s="159" t="str">
        <f t="shared" si="421"/>
        <v>Ardmore, Oklahoma, Oklahoma</v>
      </c>
      <c r="FC59" s="160"/>
      <c r="FD59" s="159" t="str">
        <f t="shared" si="422"/>
        <v>Tulsa, Oklahoma, Oklahoma</v>
      </c>
      <c r="FE59" s="160"/>
      <c r="FF59" s="159" t="str">
        <f t="shared" si="423"/>
        <v>Wynnewood, Oklahoma, Oklahoma</v>
      </c>
      <c r="FG59" s="160"/>
      <c r="FH59" s="159" t="str">
        <f t="shared" si="424"/>
        <v>Tulsa, Oklahoma, Oklahoma</v>
      </c>
      <c r="FI59" s="160"/>
      <c r="FJ59" s="159" t="str">
        <f t="shared" si="425"/>
        <v>Philadelphia, Pennsylvania, Pennsylvania</v>
      </c>
      <c r="FK59" s="160"/>
      <c r="FL59" s="159" t="str">
        <f t="shared" si="426"/>
        <v>Marcus Hook, Pennsylvania, Pennsylvania</v>
      </c>
      <c r="FM59" s="160"/>
      <c r="FN59" s="159" t="str">
        <f t="shared" si="427"/>
        <v>Warren, Pennsylvania, Pennsylvania</v>
      </c>
      <c r="FO59" s="160"/>
      <c r="FP59" s="159" t="str">
        <f t="shared" si="428"/>
        <v>Bradford, Pennsylvania, Pennsylvania</v>
      </c>
      <c r="FQ59" s="160"/>
      <c r="FR59" s="159" t="str">
        <f t="shared" si="429"/>
        <v>Memphis, Tennessee, Tennessee</v>
      </c>
      <c r="FS59" s="160"/>
      <c r="FT59" s="159" t="str">
        <f t="shared" si="430"/>
        <v>Port Arthur, Texas, Texas</v>
      </c>
      <c r="FU59" s="160"/>
      <c r="FV59" s="159" t="str">
        <f t="shared" si="431"/>
        <v>Texas City, Texas, Texas</v>
      </c>
      <c r="FW59" s="160"/>
      <c r="FX59" s="159" t="str">
        <f t="shared" si="432"/>
        <v>Baytown, Texas, Texas</v>
      </c>
      <c r="FY59" s="160"/>
      <c r="FZ59" s="159" t="str">
        <f t="shared" si="433"/>
        <v>Beaumont, Texas, Texas</v>
      </c>
      <c r="GA59" s="160"/>
      <c r="GB59" s="159" t="str">
        <f t="shared" si="434"/>
        <v>Port Arthur, Texas, Texas</v>
      </c>
      <c r="GC59" s="160"/>
      <c r="GD59" s="159" t="str">
        <f t="shared" si="435"/>
        <v>Deer Park, Texas, Texas</v>
      </c>
      <c r="GE59" s="160"/>
      <c r="GF59" s="159" t="str">
        <f t="shared" si="436"/>
        <v>Corpus Christi, Texas, Texas</v>
      </c>
      <c r="GG59" s="160"/>
      <c r="GH59" s="159" t="str">
        <f t="shared" si="437"/>
        <v>Corpus Christi, Texas, Texas</v>
      </c>
      <c r="GI59" s="160"/>
      <c r="GJ59" s="159" t="str">
        <f t="shared" si="438"/>
        <v>Sweeny, Texas, Texas</v>
      </c>
      <c r="GK59" s="160"/>
      <c r="GL59" s="159" t="str">
        <f t="shared" si="439"/>
        <v>Houston, Texas, Texas</v>
      </c>
      <c r="GM59" s="160"/>
      <c r="GN59" s="159" t="str">
        <f t="shared" si="440"/>
        <v>Port Arthur, Texas, Texas</v>
      </c>
      <c r="GO59" s="160"/>
      <c r="GP59" s="159" t="str">
        <f t="shared" si="441"/>
        <v>Texas City, Texas, Texas</v>
      </c>
      <c r="GQ59" s="160"/>
      <c r="GR59" s="159" t="str">
        <f t="shared" si="442"/>
        <v>Houston, Texas, Texas</v>
      </c>
      <c r="GS59" s="160"/>
      <c r="GT59" s="159" t="str">
        <f t="shared" si="443"/>
        <v>Sunray, Texas, Texas</v>
      </c>
      <c r="GU59" s="160"/>
      <c r="GV59" s="159" t="str">
        <f t="shared" si="444"/>
        <v>Corpus Christi, Texas, Texas</v>
      </c>
      <c r="GW59" s="160"/>
      <c r="GX59" s="159" t="str">
        <f t="shared" si="445"/>
        <v>Borger, Texas, Texas</v>
      </c>
      <c r="GY59" s="160"/>
      <c r="GZ59" s="159" t="str">
        <f t="shared" si="446"/>
        <v>El Paso, Texas, Texas</v>
      </c>
      <c r="HA59" s="160"/>
      <c r="HB59" s="159" t="str">
        <f t="shared" si="447"/>
        <v>Pasadena, Texas, Texas</v>
      </c>
      <c r="HC59" s="160"/>
      <c r="HD59" s="159" t="str">
        <f t="shared" si="448"/>
        <v>Three Rivers, Texas, Texas</v>
      </c>
      <c r="HE59" s="160"/>
      <c r="HF59" s="159" t="str">
        <f t="shared" si="449"/>
        <v>Galena Park, Texas, Texas</v>
      </c>
      <c r="HG59" s="160"/>
      <c r="HH59" s="159" t="str">
        <f t="shared" si="450"/>
        <v>Tyler, Texas, Texas</v>
      </c>
      <c r="HI59" s="160"/>
      <c r="HJ59" s="159" t="str">
        <f t="shared" si="451"/>
        <v>Corpus Christi, Texas, Texas</v>
      </c>
      <c r="HK59" s="160"/>
      <c r="HL59" s="159" t="str">
        <f t="shared" si="452"/>
        <v>Big Spring, Texas, Texas</v>
      </c>
      <c r="HM59" s="160"/>
      <c r="HN59" s="159" t="str">
        <f t="shared" si="453"/>
        <v>Corpus Christi, Texas, Texas</v>
      </c>
      <c r="HO59" s="160"/>
      <c r="HP59" s="159" t="str">
        <f t="shared" si="454"/>
        <v>Corpus Christi, Texas, Texas</v>
      </c>
      <c r="HQ59" s="160"/>
      <c r="HR59" s="159" t="str">
        <f t="shared" si="455"/>
        <v>Channelview, Texas, Texas</v>
      </c>
      <c r="HS59" s="160"/>
      <c r="HT59" s="159" t="str">
        <f t="shared" si="456"/>
        <v>Houston, Texas, Texas</v>
      </c>
      <c r="HU59" s="160"/>
      <c r="HV59" s="159" t="str">
        <f t="shared" si="457"/>
        <v>San Antonio, Texas, Texas</v>
      </c>
      <c r="HW59" s="160"/>
      <c r="HX59" s="159" t="str">
        <f t="shared" si="458"/>
        <v>Nixon, Texas, Texas</v>
      </c>
      <c r="HY59" s="160"/>
      <c r="HZ59" s="159" t="str">
        <f t="shared" si="459"/>
        <v>Salt Lake City, Utah, Utah</v>
      </c>
      <c r="IA59" s="160"/>
      <c r="IB59" s="159" t="str">
        <f t="shared" si="460"/>
        <v>North Salt Lake, Utah, Utah</v>
      </c>
      <c r="IC59" s="160"/>
      <c r="ID59" s="159" t="str">
        <f t="shared" si="461"/>
        <v>Woods Cross, Utah, Utah</v>
      </c>
      <c r="IE59" s="160"/>
      <c r="IF59" s="159" t="str">
        <f t="shared" si="462"/>
        <v>North Salt Lake, Utah, Utah</v>
      </c>
      <c r="IG59" s="160"/>
      <c r="IH59" s="159" t="str">
        <f t="shared" si="463"/>
        <v>Woods Cross, Utah, Utah</v>
      </c>
      <c r="II59" s="160"/>
      <c r="IJ59" s="159" t="str">
        <f t="shared" si="464"/>
        <v>Blaine, New York, New York</v>
      </c>
      <c r="IK59" s="160"/>
      <c r="IL59" s="159" t="str">
        <f t="shared" si="465"/>
        <v>Anacortes, Washington, Washington</v>
      </c>
      <c r="IM59" s="160"/>
      <c r="IN59" s="159" t="str">
        <f t="shared" si="466"/>
        <v>Anacortes, Washington, Washington</v>
      </c>
      <c r="IO59" s="160"/>
      <c r="IP59" s="159" t="str">
        <f t="shared" si="467"/>
        <v>Ferndale, Washington, Washington</v>
      </c>
      <c r="IQ59" s="160"/>
      <c r="IR59" s="159" t="str">
        <f t="shared" si="468"/>
        <v>Tacoma, Washington, Washington</v>
      </c>
      <c r="IS59" s="160"/>
      <c r="IT59" s="159" t="str">
        <f t="shared" si="469"/>
        <v>Newell, West Virginia, West Virginia</v>
      </c>
      <c r="IU59" s="160"/>
      <c r="IV59" s="159" t="str">
        <f t="shared" si="470"/>
        <v>Superior, Wisconsin, Wisconsin</v>
      </c>
      <c r="IW59" s="160"/>
      <c r="IX59" s="159" t="str">
        <f t="shared" si="471"/>
        <v>Sinclair, Wyoming, Wyoming</v>
      </c>
      <c r="IY59" s="160"/>
      <c r="IZ59" s="159" t="str">
        <f t="shared" si="472"/>
        <v>Cheyenne, Wyoming, Wyoming</v>
      </c>
      <c r="JA59" s="160"/>
      <c r="JB59" s="159" t="str">
        <f t="shared" si="473"/>
        <v>Casper, Wyoming, Wyoming</v>
      </c>
      <c r="JC59" s="160"/>
      <c r="JD59" s="159" t="str">
        <f t="shared" si="474"/>
        <v>Newcastle, Wyoming, Wyoming</v>
      </c>
      <c r="JE59" s="160"/>
      <c r="JF59" s="159" t="str">
        <f t="shared" si="475"/>
        <v>Evanston, Wyoming, Wyoming</v>
      </c>
      <c r="JG59" s="160"/>
    </row>
    <row r="60" spans="1:267" x14ac:dyDescent="0.35">
      <c r="A60" s="155">
        <v>59</v>
      </c>
      <c r="B60" s="152" t="s">
        <v>2204</v>
      </c>
      <c r="C60" s="110" t="s">
        <v>2029</v>
      </c>
      <c r="D60" s="159" t="str">
        <f t="shared" si="344"/>
        <v>New York, New York</v>
      </c>
      <c r="E60" s="160" t="s">
        <v>2297</v>
      </c>
      <c r="F60" s="159" t="str">
        <f t="shared" si="345"/>
        <v>Los Angeles, California</v>
      </c>
      <c r="G60" s="160" t="s">
        <v>2396</v>
      </c>
      <c r="H60" s="159" t="str">
        <f t="shared" si="346"/>
        <v>Chicago, Illinois</v>
      </c>
      <c r="I60" s="160" t="s">
        <v>2490</v>
      </c>
      <c r="J60" s="159" t="str">
        <f t="shared" si="347"/>
        <v>Houston, Texas</v>
      </c>
      <c r="K60" s="160" t="s">
        <v>2475</v>
      </c>
      <c r="L60" s="159" t="str">
        <f t="shared" si="348"/>
        <v>Phoenix, Arizona</v>
      </c>
      <c r="M60" s="160" t="s">
        <v>2663</v>
      </c>
      <c r="N60" s="159" t="str">
        <f t="shared" si="349"/>
        <v>Philadelphia, Pennsylvania</v>
      </c>
      <c r="O60" s="160" t="s">
        <v>2769</v>
      </c>
      <c r="P60" s="159" t="str">
        <f t="shared" si="350"/>
        <v>San Antonio, Texas</v>
      </c>
      <c r="Q60" s="160" t="s">
        <v>2860</v>
      </c>
      <c r="R60" s="159" t="str">
        <f t="shared" si="351"/>
        <v>San Diego, California</v>
      </c>
      <c r="S60" s="160" t="s">
        <v>2384</v>
      </c>
      <c r="T60" s="159" t="str">
        <f t="shared" si="352"/>
        <v>Dallas, Texas</v>
      </c>
      <c r="U60" s="160" t="s">
        <v>2989</v>
      </c>
      <c r="V60" s="159" t="str">
        <f t="shared" si="353"/>
        <v>San Jose, California</v>
      </c>
      <c r="W60" s="160"/>
      <c r="X60" s="159" t="str">
        <f t="shared" si="354"/>
        <v>Austin, Texas</v>
      </c>
      <c r="Y60" s="160"/>
      <c r="Z60" s="159" t="str">
        <f t="shared" si="355"/>
        <v>Jacksonville, Florida</v>
      </c>
      <c r="AA60" s="160"/>
      <c r="AB60" s="159" t="str">
        <f t="shared" si="356"/>
        <v>Fort Worth, Texas</v>
      </c>
      <c r="AC60" s="160"/>
      <c r="AD60" s="159" t="str">
        <f t="shared" si="357"/>
        <v>Columbus, Ohio</v>
      </c>
      <c r="AE60" s="160"/>
      <c r="AF60" s="159" t="str">
        <f t="shared" si="358"/>
        <v>Charlotte, North Carolina</v>
      </c>
      <c r="AG60" s="160"/>
      <c r="AH60" s="159" t="str">
        <f t="shared" si="359"/>
        <v>San Francisco, California</v>
      </c>
      <c r="AI60" s="160"/>
      <c r="AJ60" s="159" t="str">
        <f t="shared" si="360"/>
        <v>Indianapolis, Indiana</v>
      </c>
      <c r="AK60" s="160"/>
      <c r="AL60" s="159" t="str">
        <f t="shared" si="361"/>
        <v>Seattle, Washington</v>
      </c>
      <c r="AM60" s="160"/>
      <c r="AN60" s="159" t="str">
        <f t="shared" si="362"/>
        <v>Denver, Colorado</v>
      </c>
      <c r="AO60" s="160"/>
      <c r="AP60" s="159" t="str">
        <f t="shared" si="363"/>
        <v>Washington, D.C., Washington, D.C.</v>
      </c>
      <c r="AQ60" s="160"/>
      <c r="AR60" s="159" t="str">
        <f t="shared" si="364"/>
        <v>Boston, Massachusetts</v>
      </c>
      <c r="AS60" s="160"/>
      <c r="AT60" s="159" t="str">
        <f t="shared" si="365"/>
        <v>El Paso, Texas</v>
      </c>
      <c r="AU60" s="160"/>
      <c r="AV60" s="159" t="str">
        <f t="shared" si="366"/>
        <v>Nashville, Tennessee</v>
      </c>
      <c r="AW60" s="160"/>
      <c r="AX60" s="159" t="str">
        <f t="shared" si="367"/>
        <v>Detroit, Michigan</v>
      </c>
      <c r="AY60" s="160"/>
      <c r="AZ60" s="159" t="str">
        <f t="shared" si="368"/>
        <v>Oklahoma City, Oklahoma</v>
      </c>
      <c r="BA60" s="160"/>
      <c r="BB60" s="159" t="str">
        <f t="shared" si="369"/>
        <v>Portland, Oregon</v>
      </c>
      <c r="BC60" s="160"/>
      <c r="BD60" s="159" t="str">
        <f t="shared" si="370"/>
        <v>Las Vegas, Nevada</v>
      </c>
      <c r="BE60" s="160"/>
      <c r="BF60" s="159" t="str">
        <f t="shared" si="371"/>
        <v>Memphis, Tennessee</v>
      </c>
      <c r="BG60" s="160"/>
      <c r="BH60" s="159" t="e">
        <f t="shared" si="372"/>
        <v>#N/A</v>
      </c>
      <c r="BI60" s="160"/>
      <c r="BJ60" s="159" t="str">
        <f t="shared" si="373"/>
        <v>Baltimore, Maryland</v>
      </c>
      <c r="BK60" s="160"/>
      <c r="BL60" s="159" t="str">
        <f t="shared" si="374"/>
        <v>Milwaukee, Wisconsin</v>
      </c>
      <c r="BM60" s="160"/>
      <c r="BN60" s="159" t="str">
        <f t="shared" si="375"/>
        <v>Albuquerque, New Mexico</v>
      </c>
      <c r="BO60" s="160"/>
      <c r="BP60" s="159" t="str">
        <f t="shared" si="376"/>
        <v>Tucson, Arizona</v>
      </c>
      <c r="BQ60" s="160"/>
      <c r="BR60" s="159" t="str">
        <f t="shared" si="377"/>
        <v>Fresno, California</v>
      </c>
      <c r="BS60" s="160"/>
      <c r="BT60" s="159" t="str">
        <f t="shared" si="378"/>
        <v>Mesa, Arizona</v>
      </c>
      <c r="BU60" s="160"/>
      <c r="BV60" s="159" t="str">
        <f t="shared" si="379"/>
        <v>Sacramento, California</v>
      </c>
      <c r="BW60" s="160"/>
      <c r="BX60" s="159" t="str">
        <f t="shared" si="380"/>
        <v>Atlanta, Georgia</v>
      </c>
      <c r="BY60" s="160"/>
      <c r="BZ60" s="159" t="str">
        <f t="shared" si="381"/>
        <v>Kansas City, Missouri</v>
      </c>
      <c r="CA60" s="160"/>
      <c r="CB60" s="159" t="str">
        <f t="shared" si="382"/>
        <v>Colorado Springs, Colorado</v>
      </c>
      <c r="CC60" s="160"/>
      <c r="CD60" s="159" t="str">
        <f t="shared" si="383"/>
        <v>Omaha, Nebraska</v>
      </c>
      <c r="CE60" s="160"/>
      <c r="CF60" s="159" t="str">
        <f t="shared" si="384"/>
        <v>Raleigh, North Carolina</v>
      </c>
      <c r="CG60" s="160"/>
      <c r="CH60" s="159" t="str">
        <f t="shared" si="385"/>
        <v>Miami, Florida</v>
      </c>
      <c r="CI60" s="160"/>
      <c r="CJ60" s="159" t="str">
        <f t="shared" si="386"/>
        <v>Long Beach, California</v>
      </c>
      <c r="CK60" s="160"/>
      <c r="CL60" s="159" t="str">
        <f t="shared" si="387"/>
        <v>Virginia Beach, Virginia</v>
      </c>
      <c r="CM60" s="160"/>
      <c r="CN60" s="159" t="str">
        <f t="shared" si="388"/>
        <v>Oakland, California</v>
      </c>
      <c r="CO60" s="160"/>
      <c r="CP60" s="159" t="str">
        <f t="shared" si="389"/>
        <v>Minneapolis, Minnesota</v>
      </c>
      <c r="CQ60" s="160"/>
      <c r="CR60" s="159" t="str">
        <f t="shared" si="390"/>
        <v>Tulsa, Oklahoma</v>
      </c>
      <c r="CS60" s="160"/>
      <c r="CT60" s="159" t="str">
        <f t="shared" si="391"/>
        <v>Tampa, Florida</v>
      </c>
      <c r="CU60" s="160"/>
      <c r="CV60" s="159" t="str">
        <f t="shared" si="392"/>
        <v>Arlington, Texas</v>
      </c>
      <c r="CW60" s="160"/>
      <c r="CX60" s="159" t="str">
        <f t="shared" si="393"/>
        <v>New Orleans, Louisiana</v>
      </c>
      <c r="CY60" s="160"/>
      <c r="CZ60" s="159" t="str">
        <f t="shared" si="394"/>
        <v>Wichita, Kansas</v>
      </c>
      <c r="DA60" s="160"/>
      <c r="DB60" s="159" t="str">
        <f t="shared" si="395"/>
        <v>Bakersfield, California</v>
      </c>
      <c r="DC60" s="160"/>
      <c r="DD60" s="159" t="str">
        <f t="shared" si="396"/>
        <v>Cleveland, Ohio</v>
      </c>
      <c r="DE60" s="160"/>
      <c r="DF60" s="159" t="str">
        <f t="shared" si="397"/>
        <v>Aurora, Colorado</v>
      </c>
      <c r="DG60" s="160"/>
      <c r="DH60" s="159" t="str">
        <f t="shared" si="398"/>
        <v>Anaheim, California</v>
      </c>
      <c r="DI60" s="160"/>
      <c r="DJ60" s="159" t="str">
        <f t="shared" si="399"/>
        <v>Honolulu, Hawaii</v>
      </c>
      <c r="DK60" s="160"/>
      <c r="DL60" s="159" t="str">
        <f t="shared" si="400"/>
        <v>Santa Ana, California</v>
      </c>
      <c r="DM60" s="160"/>
      <c r="DN60" s="159" t="str">
        <f t="shared" si="401"/>
        <v>Riverside, California</v>
      </c>
      <c r="DO60" s="160"/>
      <c r="DP60" s="159" t="str">
        <f t="shared" si="402"/>
        <v>Corpus Christi, Texas</v>
      </c>
      <c r="DQ60" s="160"/>
      <c r="DR60" s="159" t="str">
        <f t="shared" si="403"/>
        <v>Lexington, Kentucky</v>
      </c>
      <c r="DS60" s="160"/>
      <c r="DT60" s="159" t="str">
        <f t="shared" si="404"/>
        <v>Henderson, Nevada</v>
      </c>
      <c r="DU60" s="160"/>
      <c r="DV60" s="159" t="str">
        <f t="shared" si="405"/>
        <v>Stockton, California</v>
      </c>
      <c r="DW60" s="160"/>
      <c r="DX60" s="159" t="str">
        <f t="shared" si="406"/>
        <v>Saint Paul, Minnesota</v>
      </c>
      <c r="DY60" s="160"/>
      <c r="DZ60" s="159" t="str">
        <f t="shared" si="407"/>
        <v>Cincinnati, Ohio</v>
      </c>
      <c r="EA60" s="160"/>
      <c r="EB60" s="159" t="str">
        <f t="shared" si="408"/>
        <v>St. Louis, Missouri</v>
      </c>
      <c r="EC60" s="160"/>
      <c r="ED60" s="159" t="str">
        <f t="shared" si="409"/>
        <v>Pittsburgh, Pennsylvania</v>
      </c>
      <c r="EE60" s="160"/>
      <c r="EF60" s="159" t="str">
        <f t="shared" si="410"/>
        <v>Linden, New Jersey, New Jersey</v>
      </c>
      <c r="EG60" s="160"/>
      <c r="EH60" s="159" t="str">
        <f t="shared" si="411"/>
        <v>Paulsboro, New Jersey, New Jersey</v>
      </c>
      <c r="EI60" s="160"/>
      <c r="EJ60" s="159" t="str">
        <f t="shared" si="412"/>
        <v>Artesia, New Mexico, New Mexico</v>
      </c>
      <c r="EK60" s="160"/>
      <c r="EL60" s="159" t="str">
        <f t="shared" si="413"/>
        <v>Continental Divide, New Mexico, New Mexico</v>
      </c>
      <c r="EM60" s="160"/>
      <c r="EN60" s="159" t="str">
        <f t="shared" si="414"/>
        <v>Mandan, North Dakota, North Dakota</v>
      </c>
      <c r="EO60" s="160"/>
      <c r="EP60" s="159" t="str">
        <f t="shared" si="415"/>
        <v>Dickinson, North Dakota, North Dakota</v>
      </c>
      <c r="EQ60" s="160"/>
      <c r="ER60" s="159" t="str">
        <f t="shared" si="416"/>
        <v>Lima, Ohio, Ohio</v>
      </c>
      <c r="ES60" s="160"/>
      <c r="ET60" s="159" t="str">
        <f t="shared" si="417"/>
        <v>Oregon, Ohio, Ohio</v>
      </c>
      <c r="EU60" s="160"/>
      <c r="EV60" s="159" t="str">
        <f t="shared" si="418"/>
        <v>Oregon, Ohio, Ohio</v>
      </c>
      <c r="EW60" s="160"/>
      <c r="EX60" s="159" t="str">
        <f t="shared" si="419"/>
        <v>Canton, Ohio, Ohio</v>
      </c>
      <c r="EY60" s="160"/>
      <c r="EZ60" s="159" t="str">
        <f t="shared" si="420"/>
        <v>Ponca City, Oklahoma, Oklahoma</v>
      </c>
      <c r="FA60" s="160"/>
      <c r="FB60" s="159" t="str">
        <f t="shared" si="421"/>
        <v>Ardmore, Oklahoma, Oklahoma</v>
      </c>
      <c r="FC60" s="160"/>
      <c r="FD60" s="159" t="str">
        <f t="shared" si="422"/>
        <v>Tulsa, Oklahoma, Oklahoma</v>
      </c>
      <c r="FE60" s="160"/>
      <c r="FF60" s="159" t="str">
        <f t="shared" si="423"/>
        <v>Wynnewood, Oklahoma, Oklahoma</v>
      </c>
      <c r="FG60" s="160"/>
      <c r="FH60" s="159" t="str">
        <f t="shared" si="424"/>
        <v>Tulsa, Oklahoma, Oklahoma</v>
      </c>
      <c r="FI60" s="160"/>
      <c r="FJ60" s="159" t="str">
        <f t="shared" si="425"/>
        <v>Philadelphia, Pennsylvania, Pennsylvania</v>
      </c>
      <c r="FK60" s="160"/>
      <c r="FL60" s="159" t="str">
        <f t="shared" si="426"/>
        <v>Marcus Hook, Pennsylvania, Pennsylvania</v>
      </c>
      <c r="FM60" s="160"/>
      <c r="FN60" s="159" t="str">
        <f t="shared" si="427"/>
        <v>Warren, Pennsylvania, Pennsylvania</v>
      </c>
      <c r="FO60" s="160"/>
      <c r="FP60" s="159" t="str">
        <f t="shared" si="428"/>
        <v>Bradford, Pennsylvania, Pennsylvania</v>
      </c>
      <c r="FQ60" s="160"/>
      <c r="FR60" s="159" t="str">
        <f t="shared" si="429"/>
        <v>Memphis, Tennessee, Tennessee</v>
      </c>
      <c r="FS60" s="160"/>
      <c r="FT60" s="159" t="str">
        <f t="shared" si="430"/>
        <v>Port Arthur, Texas, Texas</v>
      </c>
      <c r="FU60" s="160"/>
      <c r="FV60" s="159" t="str">
        <f t="shared" si="431"/>
        <v>Texas City, Texas, Texas</v>
      </c>
      <c r="FW60" s="160"/>
      <c r="FX60" s="159" t="str">
        <f t="shared" si="432"/>
        <v>Baytown, Texas, Texas</v>
      </c>
      <c r="FY60" s="160"/>
      <c r="FZ60" s="159" t="str">
        <f t="shared" si="433"/>
        <v>Beaumont, Texas, Texas</v>
      </c>
      <c r="GA60" s="160"/>
      <c r="GB60" s="159" t="str">
        <f t="shared" si="434"/>
        <v>Port Arthur, Texas, Texas</v>
      </c>
      <c r="GC60" s="160"/>
      <c r="GD60" s="159" t="str">
        <f t="shared" si="435"/>
        <v>Deer Park, Texas, Texas</v>
      </c>
      <c r="GE60" s="160"/>
      <c r="GF60" s="159" t="str">
        <f t="shared" si="436"/>
        <v>Corpus Christi, Texas, Texas</v>
      </c>
      <c r="GG60" s="160"/>
      <c r="GH60" s="159" t="str">
        <f t="shared" si="437"/>
        <v>Corpus Christi, Texas, Texas</v>
      </c>
      <c r="GI60" s="160"/>
      <c r="GJ60" s="159" t="str">
        <f t="shared" si="438"/>
        <v>Sweeny, Texas, Texas</v>
      </c>
      <c r="GK60" s="160"/>
      <c r="GL60" s="159" t="str">
        <f t="shared" si="439"/>
        <v>Houston, Texas, Texas</v>
      </c>
      <c r="GM60" s="160"/>
      <c r="GN60" s="159" t="str">
        <f t="shared" si="440"/>
        <v>Port Arthur, Texas, Texas</v>
      </c>
      <c r="GO60" s="160"/>
      <c r="GP60" s="159" t="str">
        <f t="shared" si="441"/>
        <v>Texas City, Texas, Texas</v>
      </c>
      <c r="GQ60" s="160"/>
      <c r="GR60" s="159" t="str">
        <f t="shared" si="442"/>
        <v>Houston, Texas, Texas</v>
      </c>
      <c r="GS60" s="160"/>
      <c r="GT60" s="159" t="str">
        <f t="shared" si="443"/>
        <v>Sunray, Texas, Texas</v>
      </c>
      <c r="GU60" s="160"/>
      <c r="GV60" s="159" t="str">
        <f t="shared" si="444"/>
        <v>Corpus Christi, Texas, Texas</v>
      </c>
      <c r="GW60" s="160"/>
      <c r="GX60" s="159" t="str">
        <f t="shared" si="445"/>
        <v>Borger, Texas, Texas</v>
      </c>
      <c r="GY60" s="160"/>
      <c r="GZ60" s="159" t="str">
        <f t="shared" si="446"/>
        <v>El Paso, Texas, Texas</v>
      </c>
      <c r="HA60" s="160"/>
      <c r="HB60" s="159" t="str">
        <f t="shared" si="447"/>
        <v>Pasadena, Texas, Texas</v>
      </c>
      <c r="HC60" s="160"/>
      <c r="HD60" s="159" t="str">
        <f t="shared" si="448"/>
        <v>Three Rivers, Texas, Texas</v>
      </c>
      <c r="HE60" s="160"/>
      <c r="HF60" s="159" t="str">
        <f t="shared" si="449"/>
        <v>Galena Park, Texas, Texas</v>
      </c>
      <c r="HG60" s="160"/>
      <c r="HH60" s="159" t="str">
        <f t="shared" si="450"/>
        <v>Tyler, Texas, Texas</v>
      </c>
      <c r="HI60" s="160"/>
      <c r="HJ60" s="159" t="str">
        <f t="shared" si="451"/>
        <v>Corpus Christi, Texas, Texas</v>
      </c>
      <c r="HK60" s="160"/>
      <c r="HL60" s="159" t="str">
        <f t="shared" si="452"/>
        <v>Big Spring, Texas, Texas</v>
      </c>
      <c r="HM60" s="160"/>
      <c r="HN60" s="159" t="str">
        <f t="shared" si="453"/>
        <v>Corpus Christi, Texas, Texas</v>
      </c>
      <c r="HO60" s="160"/>
      <c r="HP60" s="159" t="str">
        <f t="shared" si="454"/>
        <v>Corpus Christi, Texas, Texas</v>
      </c>
      <c r="HQ60" s="160"/>
      <c r="HR60" s="159" t="str">
        <f t="shared" si="455"/>
        <v>Channelview, Texas, Texas</v>
      </c>
      <c r="HS60" s="160"/>
      <c r="HT60" s="159" t="str">
        <f t="shared" si="456"/>
        <v>Houston, Texas, Texas</v>
      </c>
      <c r="HU60" s="160"/>
      <c r="HV60" s="159" t="str">
        <f t="shared" si="457"/>
        <v>San Antonio, Texas, Texas</v>
      </c>
      <c r="HW60" s="160"/>
      <c r="HX60" s="159" t="str">
        <f t="shared" si="458"/>
        <v>Nixon, Texas, Texas</v>
      </c>
      <c r="HY60" s="160"/>
      <c r="HZ60" s="159" t="str">
        <f t="shared" si="459"/>
        <v>Salt Lake City, Utah, Utah</v>
      </c>
      <c r="IA60" s="160"/>
      <c r="IB60" s="159" t="str">
        <f t="shared" si="460"/>
        <v>North Salt Lake, Utah, Utah</v>
      </c>
      <c r="IC60" s="160"/>
      <c r="ID60" s="159" t="str">
        <f t="shared" si="461"/>
        <v>Woods Cross, Utah, Utah</v>
      </c>
      <c r="IE60" s="160"/>
      <c r="IF60" s="159" t="str">
        <f t="shared" si="462"/>
        <v>North Salt Lake, Utah, Utah</v>
      </c>
      <c r="IG60" s="160"/>
      <c r="IH60" s="159" t="str">
        <f t="shared" si="463"/>
        <v>Woods Cross, Utah, Utah</v>
      </c>
      <c r="II60" s="160"/>
      <c r="IJ60" s="159" t="str">
        <f t="shared" si="464"/>
        <v>Blaine, New York, New York</v>
      </c>
      <c r="IK60" s="160"/>
      <c r="IL60" s="159" t="str">
        <f t="shared" si="465"/>
        <v>Anacortes, Washington, Washington</v>
      </c>
      <c r="IM60" s="160"/>
      <c r="IN60" s="159" t="str">
        <f t="shared" si="466"/>
        <v>Anacortes, Washington, Washington</v>
      </c>
      <c r="IO60" s="160"/>
      <c r="IP60" s="159" t="str">
        <f t="shared" si="467"/>
        <v>Ferndale, Washington, Washington</v>
      </c>
      <c r="IQ60" s="160"/>
      <c r="IR60" s="159" t="str">
        <f t="shared" si="468"/>
        <v>Tacoma, Washington, Washington</v>
      </c>
      <c r="IS60" s="160"/>
      <c r="IT60" s="159" t="str">
        <f t="shared" si="469"/>
        <v>Newell, West Virginia, West Virginia</v>
      </c>
      <c r="IU60" s="160"/>
      <c r="IV60" s="159" t="str">
        <f t="shared" si="470"/>
        <v>Superior, Wisconsin, Wisconsin</v>
      </c>
      <c r="IW60" s="160"/>
      <c r="IX60" s="159" t="str">
        <f t="shared" si="471"/>
        <v>Sinclair, Wyoming, Wyoming</v>
      </c>
      <c r="IY60" s="160"/>
      <c r="IZ60" s="159" t="str">
        <f t="shared" si="472"/>
        <v>Cheyenne, Wyoming, Wyoming</v>
      </c>
      <c r="JA60" s="160"/>
      <c r="JB60" s="159" t="str">
        <f t="shared" si="473"/>
        <v>Casper, Wyoming, Wyoming</v>
      </c>
      <c r="JC60" s="160"/>
      <c r="JD60" s="159" t="str">
        <f t="shared" si="474"/>
        <v>Newcastle, Wyoming, Wyoming</v>
      </c>
      <c r="JE60" s="160"/>
      <c r="JF60" s="159" t="str">
        <f t="shared" si="475"/>
        <v>Evanston, Wyoming, Wyoming</v>
      </c>
      <c r="JG60" s="160"/>
    </row>
    <row r="61" spans="1:267" x14ac:dyDescent="0.35">
      <c r="A61" s="155">
        <v>60</v>
      </c>
      <c r="B61" s="152" t="s">
        <v>2205</v>
      </c>
      <c r="C61" s="110" t="s">
        <v>2030</v>
      </c>
      <c r="D61" s="159" t="str">
        <f t="shared" si="344"/>
        <v>New York, New York</v>
      </c>
      <c r="E61" s="160" t="s">
        <v>2298</v>
      </c>
      <c r="F61" s="159" t="str">
        <f t="shared" si="345"/>
        <v>Los Angeles, California</v>
      </c>
      <c r="G61" s="160" t="s">
        <v>2397</v>
      </c>
      <c r="H61" s="159" t="str">
        <f t="shared" si="346"/>
        <v>Chicago, Illinois</v>
      </c>
      <c r="I61" s="160" t="s">
        <v>2491</v>
      </c>
      <c r="J61" s="159" t="str">
        <f t="shared" si="347"/>
        <v>Houston, Texas</v>
      </c>
      <c r="K61" s="160" t="s">
        <v>2573</v>
      </c>
      <c r="L61" s="159" t="str">
        <f t="shared" si="348"/>
        <v>Phoenix, Arizona</v>
      </c>
      <c r="M61" s="160" t="s">
        <v>2664</v>
      </c>
      <c r="N61" s="159" t="str">
        <f t="shared" si="349"/>
        <v>Philadelphia, Pennsylvania</v>
      </c>
      <c r="O61" s="160" t="s">
        <v>2770</v>
      </c>
      <c r="P61" s="159" t="str">
        <f t="shared" si="350"/>
        <v>San Antonio, Texas</v>
      </c>
      <c r="Q61" s="160" t="s">
        <v>2861</v>
      </c>
      <c r="R61" s="159" t="str">
        <f t="shared" si="351"/>
        <v>San Diego, California</v>
      </c>
      <c r="S61" s="160" t="s">
        <v>2941</v>
      </c>
      <c r="T61" s="159" t="str">
        <f t="shared" si="352"/>
        <v>Dallas, Texas</v>
      </c>
      <c r="U61" s="160" t="s">
        <v>2260</v>
      </c>
      <c r="V61" s="159" t="str">
        <f t="shared" si="353"/>
        <v>San Jose, California</v>
      </c>
      <c r="W61" s="160"/>
      <c r="X61" s="159" t="str">
        <f t="shared" si="354"/>
        <v>Austin, Texas</v>
      </c>
      <c r="Y61" s="160"/>
      <c r="Z61" s="159" t="str">
        <f t="shared" si="355"/>
        <v>Jacksonville, Florida</v>
      </c>
      <c r="AA61" s="160"/>
      <c r="AB61" s="159" t="str">
        <f t="shared" si="356"/>
        <v>Fort Worth, Texas</v>
      </c>
      <c r="AC61" s="160"/>
      <c r="AD61" s="159" t="str">
        <f t="shared" si="357"/>
        <v>Columbus, Ohio</v>
      </c>
      <c r="AE61" s="160"/>
      <c r="AF61" s="159" t="str">
        <f t="shared" si="358"/>
        <v>Charlotte, North Carolina</v>
      </c>
      <c r="AG61" s="160"/>
      <c r="AH61" s="159" t="str">
        <f t="shared" si="359"/>
        <v>San Francisco, California</v>
      </c>
      <c r="AI61" s="160"/>
      <c r="AJ61" s="159" t="str">
        <f t="shared" si="360"/>
        <v>Indianapolis, Indiana</v>
      </c>
      <c r="AK61" s="160"/>
      <c r="AL61" s="159" t="str">
        <f t="shared" si="361"/>
        <v>Seattle, Washington</v>
      </c>
      <c r="AM61" s="160"/>
      <c r="AN61" s="159" t="str">
        <f t="shared" si="362"/>
        <v>Denver, Colorado</v>
      </c>
      <c r="AO61" s="160"/>
      <c r="AP61" s="159" t="str">
        <f t="shared" si="363"/>
        <v>Washington, D.C., Washington, D.C.</v>
      </c>
      <c r="AQ61" s="160"/>
      <c r="AR61" s="159" t="str">
        <f t="shared" si="364"/>
        <v>Boston, Massachusetts</v>
      </c>
      <c r="AS61" s="160"/>
      <c r="AT61" s="159" t="str">
        <f t="shared" si="365"/>
        <v>El Paso, Texas</v>
      </c>
      <c r="AU61" s="160"/>
      <c r="AV61" s="159" t="str">
        <f t="shared" si="366"/>
        <v>Nashville, Tennessee</v>
      </c>
      <c r="AW61" s="160"/>
      <c r="AX61" s="159" t="str">
        <f t="shared" si="367"/>
        <v>Detroit, Michigan</v>
      </c>
      <c r="AY61" s="160"/>
      <c r="AZ61" s="159" t="str">
        <f t="shared" si="368"/>
        <v>Oklahoma City, Oklahoma</v>
      </c>
      <c r="BA61" s="160"/>
      <c r="BB61" s="159" t="str">
        <f t="shared" si="369"/>
        <v>Portland, Oregon</v>
      </c>
      <c r="BC61" s="160"/>
      <c r="BD61" s="159" t="str">
        <f t="shared" si="370"/>
        <v>Las Vegas, Nevada</v>
      </c>
      <c r="BE61" s="160"/>
      <c r="BF61" s="159" t="str">
        <f t="shared" si="371"/>
        <v>Memphis, Tennessee</v>
      </c>
      <c r="BG61" s="160"/>
      <c r="BH61" s="159" t="e">
        <f t="shared" si="372"/>
        <v>#N/A</v>
      </c>
      <c r="BI61" s="160"/>
      <c r="BJ61" s="159" t="str">
        <f t="shared" si="373"/>
        <v>Baltimore, Maryland</v>
      </c>
      <c r="BK61" s="160"/>
      <c r="BL61" s="159" t="str">
        <f t="shared" si="374"/>
        <v>Milwaukee, Wisconsin</v>
      </c>
      <c r="BM61" s="160"/>
      <c r="BN61" s="159" t="str">
        <f t="shared" si="375"/>
        <v>Albuquerque, New Mexico</v>
      </c>
      <c r="BO61" s="160"/>
      <c r="BP61" s="159" t="str">
        <f t="shared" si="376"/>
        <v>Tucson, Arizona</v>
      </c>
      <c r="BQ61" s="160"/>
      <c r="BR61" s="159" t="str">
        <f t="shared" si="377"/>
        <v>Fresno, California</v>
      </c>
      <c r="BS61" s="160"/>
      <c r="BT61" s="159" t="str">
        <f t="shared" si="378"/>
        <v>Mesa, Arizona</v>
      </c>
      <c r="BU61" s="160"/>
      <c r="BV61" s="159" t="str">
        <f t="shared" si="379"/>
        <v>Sacramento, California</v>
      </c>
      <c r="BW61" s="160"/>
      <c r="BX61" s="159" t="str">
        <f t="shared" si="380"/>
        <v>Atlanta, Georgia</v>
      </c>
      <c r="BY61" s="160"/>
      <c r="BZ61" s="159" t="str">
        <f t="shared" si="381"/>
        <v>Kansas City, Missouri</v>
      </c>
      <c r="CA61" s="160"/>
      <c r="CB61" s="159" t="str">
        <f t="shared" si="382"/>
        <v>Colorado Springs, Colorado</v>
      </c>
      <c r="CC61" s="160"/>
      <c r="CD61" s="159" t="str">
        <f t="shared" si="383"/>
        <v>Omaha, Nebraska</v>
      </c>
      <c r="CE61" s="160"/>
      <c r="CF61" s="159" t="str">
        <f t="shared" si="384"/>
        <v>Raleigh, North Carolina</v>
      </c>
      <c r="CG61" s="160"/>
      <c r="CH61" s="159" t="str">
        <f t="shared" si="385"/>
        <v>Miami, Florida</v>
      </c>
      <c r="CI61" s="160"/>
      <c r="CJ61" s="159" t="str">
        <f t="shared" si="386"/>
        <v>Long Beach, California</v>
      </c>
      <c r="CK61" s="160"/>
      <c r="CL61" s="159" t="str">
        <f t="shared" si="387"/>
        <v>Virginia Beach, Virginia</v>
      </c>
      <c r="CM61" s="160"/>
      <c r="CN61" s="159" t="str">
        <f t="shared" si="388"/>
        <v>Oakland, California</v>
      </c>
      <c r="CO61" s="160"/>
      <c r="CP61" s="159" t="str">
        <f t="shared" si="389"/>
        <v>Minneapolis, Minnesota</v>
      </c>
      <c r="CQ61" s="160"/>
      <c r="CR61" s="159" t="str">
        <f t="shared" si="390"/>
        <v>Tulsa, Oklahoma</v>
      </c>
      <c r="CS61" s="160"/>
      <c r="CT61" s="159" t="str">
        <f t="shared" si="391"/>
        <v>Tampa, Florida</v>
      </c>
      <c r="CU61" s="160"/>
      <c r="CV61" s="159" t="str">
        <f t="shared" si="392"/>
        <v>Arlington, Texas</v>
      </c>
      <c r="CW61" s="160"/>
      <c r="CX61" s="159" t="str">
        <f t="shared" si="393"/>
        <v>New Orleans, Louisiana</v>
      </c>
      <c r="CY61" s="160"/>
      <c r="CZ61" s="159" t="str">
        <f t="shared" si="394"/>
        <v>Wichita, Kansas</v>
      </c>
      <c r="DA61" s="160"/>
      <c r="DB61" s="159" t="str">
        <f t="shared" si="395"/>
        <v>Bakersfield, California</v>
      </c>
      <c r="DC61" s="160"/>
      <c r="DD61" s="159" t="str">
        <f t="shared" si="396"/>
        <v>Cleveland, Ohio</v>
      </c>
      <c r="DE61" s="160"/>
      <c r="DF61" s="159" t="str">
        <f t="shared" si="397"/>
        <v>Aurora, Colorado</v>
      </c>
      <c r="DG61" s="160"/>
      <c r="DH61" s="159" t="str">
        <f t="shared" si="398"/>
        <v>Anaheim, California</v>
      </c>
      <c r="DI61" s="160"/>
      <c r="DJ61" s="159" t="str">
        <f t="shared" si="399"/>
        <v>Honolulu, Hawaii</v>
      </c>
      <c r="DK61" s="160"/>
      <c r="DL61" s="159" t="str">
        <f t="shared" si="400"/>
        <v>Santa Ana, California</v>
      </c>
      <c r="DM61" s="160"/>
      <c r="DN61" s="159" t="str">
        <f t="shared" si="401"/>
        <v>Riverside, California</v>
      </c>
      <c r="DO61" s="160"/>
      <c r="DP61" s="159" t="str">
        <f t="shared" si="402"/>
        <v>Corpus Christi, Texas</v>
      </c>
      <c r="DQ61" s="160"/>
      <c r="DR61" s="159" t="str">
        <f t="shared" si="403"/>
        <v>Lexington, Kentucky</v>
      </c>
      <c r="DS61" s="160"/>
      <c r="DT61" s="159" t="str">
        <f t="shared" si="404"/>
        <v>Henderson, Nevada</v>
      </c>
      <c r="DU61" s="160"/>
      <c r="DV61" s="159" t="str">
        <f t="shared" si="405"/>
        <v>Stockton, California</v>
      </c>
      <c r="DW61" s="160"/>
      <c r="DX61" s="159" t="str">
        <f t="shared" si="406"/>
        <v>Saint Paul, Minnesota</v>
      </c>
      <c r="DY61" s="160"/>
      <c r="DZ61" s="159" t="str">
        <f t="shared" si="407"/>
        <v>Cincinnati, Ohio</v>
      </c>
      <c r="EA61" s="160"/>
      <c r="EB61" s="159" t="str">
        <f t="shared" si="408"/>
        <v>St. Louis, Missouri</v>
      </c>
      <c r="EC61" s="160"/>
      <c r="ED61" s="159" t="str">
        <f t="shared" si="409"/>
        <v>Pittsburgh, Pennsylvania</v>
      </c>
      <c r="EE61" s="160"/>
      <c r="EF61" s="159" t="str">
        <f t="shared" si="410"/>
        <v>Linden, New Jersey, New Jersey</v>
      </c>
      <c r="EG61" s="160"/>
      <c r="EH61" s="159" t="str">
        <f t="shared" si="411"/>
        <v>Paulsboro, New Jersey, New Jersey</v>
      </c>
      <c r="EI61" s="160"/>
      <c r="EJ61" s="159" t="str">
        <f t="shared" si="412"/>
        <v>Artesia, New Mexico, New Mexico</v>
      </c>
      <c r="EK61" s="160"/>
      <c r="EL61" s="159" t="str">
        <f t="shared" si="413"/>
        <v>Continental Divide, New Mexico, New Mexico</v>
      </c>
      <c r="EM61" s="160"/>
      <c r="EN61" s="159" t="str">
        <f t="shared" si="414"/>
        <v>Mandan, North Dakota, North Dakota</v>
      </c>
      <c r="EO61" s="160"/>
      <c r="EP61" s="159" t="str">
        <f t="shared" si="415"/>
        <v>Dickinson, North Dakota, North Dakota</v>
      </c>
      <c r="EQ61" s="160"/>
      <c r="ER61" s="159" t="str">
        <f t="shared" si="416"/>
        <v>Lima, Ohio, Ohio</v>
      </c>
      <c r="ES61" s="160"/>
      <c r="ET61" s="159" t="str">
        <f t="shared" si="417"/>
        <v>Oregon, Ohio, Ohio</v>
      </c>
      <c r="EU61" s="160"/>
      <c r="EV61" s="159" t="str">
        <f t="shared" si="418"/>
        <v>Oregon, Ohio, Ohio</v>
      </c>
      <c r="EW61" s="160"/>
      <c r="EX61" s="159" t="str">
        <f t="shared" si="419"/>
        <v>Canton, Ohio, Ohio</v>
      </c>
      <c r="EY61" s="160"/>
      <c r="EZ61" s="159" t="str">
        <f t="shared" si="420"/>
        <v>Ponca City, Oklahoma, Oklahoma</v>
      </c>
      <c r="FA61" s="160"/>
      <c r="FB61" s="159" t="str">
        <f t="shared" si="421"/>
        <v>Ardmore, Oklahoma, Oklahoma</v>
      </c>
      <c r="FC61" s="160"/>
      <c r="FD61" s="159" t="str">
        <f t="shared" si="422"/>
        <v>Tulsa, Oklahoma, Oklahoma</v>
      </c>
      <c r="FE61" s="160"/>
      <c r="FF61" s="159" t="str">
        <f t="shared" si="423"/>
        <v>Wynnewood, Oklahoma, Oklahoma</v>
      </c>
      <c r="FG61" s="160"/>
      <c r="FH61" s="159" t="str">
        <f t="shared" si="424"/>
        <v>Tulsa, Oklahoma, Oklahoma</v>
      </c>
      <c r="FI61" s="160"/>
      <c r="FJ61" s="159" t="str">
        <f t="shared" si="425"/>
        <v>Philadelphia, Pennsylvania, Pennsylvania</v>
      </c>
      <c r="FK61" s="160"/>
      <c r="FL61" s="159" t="str">
        <f t="shared" si="426"/>
        <v>Marcus Hook, Pennsylvania, Pennsylvania</v>
      </c>
      <c r="FM61" s="160"/>
      <c r="FN61" s="159" t="str">
        <f t="shared" si="427"/>
        <v>Warren, Pennsylvania, Pennsylvania</v>
      </c>
      <c r="FO61" s="160"/>
      <c r="FP61" s="159" t="str">
        <f t="shared" si="428"/>
        <v>Bradford, Pennsylvania, Pennsylvania</v>
      </c>
      <c r="FQ61" s="160"/>
      <c r="FR61" s="159" t="str">
        <f t="shared" si="429"/>
        <v>Memphis, Tennessee, Tennessee</v>
      </c>
      <c r="FS61" s="160"/>
      <c r="FT61" s="159" t="str">
        <f t="shared" si="430"/>
        <v>Port Arthur, Texas, Texas</v>
      </c>
      <c r="FU61" s="160"/>
      <c r="FV61" s="159" t="str">
        <f t="shared" si="431"/>
        <v>Texas City, Texas, Texas</v>
      </c>
      <c r="FW61" s="160"/>
      <c r="FX61" s="159" t="str">
        <f t="shared" si="432"/>
        <v>Baytown, Texas, Texas</v>
      </c>
      <c r="FY61" s="160"/>
      <c r="FZ61" s="159" t="str">
        <f t="shared" si="433"/>
        <v>Beaumont, Texas, Texas</v>
      </c>
      <c r="GA61" s="160"/>
      <c r="GB61" s="159" t="str">
        <f t="shared" si="434"/>
        <v>Port Arthur, Texas, Texas</v>
      </c>
      <c r="GC61" s="160"/>
      <c r="GD61" s="159" t="str">
        <f t="shared" si="435"/>
        <v>Deer Park, Texas, Texas</v>
      </c>
      <c r="GE61" s="160"/>
      <c r="GF61" s="159" t="str">
        <f t="shared" si="436"/>
        <v>Corpus Christi, Texas, Texas</v>
      </c>
      <c r="GG61" s="160"/>
      <c r="GH61" s="159" t="str">
        <f t="shared" si="437"/>
        <v>Corpus Christi, Texas, Texas</v>
      </c>
      <c r="GI61" s="160"/>
      <c r="GJ61" s="159" t="str">
        <f t="shared" si="438"/>
        <v>Sweeny, Texas, Texas</v>
      </c>
      <c r="GK61" s="160"/>
      <c r="GL61" s="159" t="str">
        <f t="shared" si="439"/>
        <v>Houston, Texas, Texas</v>
      </c>
      <c r="GM61" s="160"/>
      <c r="GN61" s="159" t="str">
        <f t="shared" si="440"/>
        <v>Port Arthur, Texas, Texas</v>
      </c>
      <c r="GO61" s="160"/>
      <c r="GP61" s="159" t="str">
        <f t="shared" si="441"/>
        <v>Texas City, Texas, Texas</v>
      </c>
      <c r="GQ61" s="160"/>
      <c r="GR61" s="159" t="str">
        <f t="shared" si="442"/>
        <v>Houston, Texas, Texas</v>
      </c>
      <c r="GS61" s="160"/>
      <c r="GT61" s="159" t="str">
        <f t="shared" si="443"/>
        <v>Sunray, Texas, Texas</v>
      </c>
      <c r="GU61" s="160"/>
      <c r="GV61" s="159" t="str">
        <f t="shared" si="444"/>
        <v>Corpus Christi, Texas, Texas</v>
      </c>
      <c r="GW61" s="160"/>
      <c r="GX61" s="159" t="str">
        <f t="shared" si="445"/>
        <v>Borger, Texas, Texas</v>
      </c>
      <c r="GY61" s="160"/>
      <c r="GZ61" s="159" t="str">
        <f t="shared" si="446"/>
        <v>El Paso, Texas, Texas</v>
      </c>
      <c r="HA61" s="160"/>
      <c r="HB61" s="159" t="str">
        <f t="shared" si="447"/>
        <v>Pasadena, Texas, Texas</v>
      </c>
      <c r="HC61" s="160"/>
      <c r="HD61" s="159" t="str">
        <f t="shared" si="448"/>
        <v>Three Rivers, Texas, Texas</v>
      </c>
      <c r="HE61" s="160"/>
      <c r="HF61" s="159" t="str">
        <f t="shared" si="449"/>
        <v>Galena Park, Texas, Texas</v>
      </c>
      <c r="HG61" s="160"/>
      <c r="HH61" s="159" t="str">
        <f t="shared" si="450"/>
        <v>Tyler, Texas, Texas</v>
      </c>
      <c r="HI61" s="160"/>
      <c r="HJ61" s="159" t="str">
        <f t="shared" si="451"/>
        <v>Corpus Christi, Texas, Texas</v>
      </c>
      <c r="HK61" s="160"/>
      <c r="HL61" s="159" t="str">
        <f t="shared" si="452"/>
        <v>Big Spring, Texas, Texas</v>
      </c>
      <c r="HM61" s="160"/>
      <c r="HN61" s="159" t="str">
        <f t="shared" si="453"/>
        <v>Corpus Christi, Texas, Texas</v>
      </c>
      <c r="HO61" s="160"/>
      <c r="HP61" s="159" t="str">
        <f t="shared" si="454"/>
        <v>Corpus Christi, Texas, Texas</v>
      </c>
      <c r="HQ61" s="160"/>
      <c r="HR61" s="159" t="str">
        <f t="shared" si="455"/>
        <v>Channelview, Texas, Texas</v>
      </c>
      <c r="HS61" s="160"/>
      <c r="HT61" s="159" t="str">
        <f t="shared" si="456"/>
        <v>Houston, Texas, Texas</v>
      </c>
      <c r="HU61" s="160"/>
      <c r="HV61" s="159" t="str">
        <f t="shared" si="457"/>
        <v>San Antonio, Texas, Texas</v>
      </c>
      <c r="HW61" s="160"/>
      <c r="HX61" s="159" t="str">
        <f t="shared" si="458"/>
        <v>Nixon, Texas, Texas</v>
      </c>
      <c r="HY61" s="160"/>
      <c r="HZ61" s="159" t="str">
        <f t="shared" si="459"/>
        <v>Salt Lake City, Utah, Utah</v>
      </c>
      <c r="IA61" s="160"/>
      <c r="IB61" s="159" t="str">
        <f t="shared" si="460"/>
        <v>North Salt Lake, Utah, Utah</v>
      </c>
      <c r="IC61" s="160"/>
      <c r="ID61" s="159" t="str">
        <f t="shared" si="461"/>
        <v>Woods Cross, Utah, Utah</v>
      </c>
      <c r="IE61" s="160"/>
      <c r="IF61" s="159" t="str">
        <f t="shared" si="462"/>
        <v>North Salt Lake, Utah, Utah</v>
      </c>
      <c r="IG61" s="160"/>
      <c r="IH61" s="159" t="str">
        <f t="shared" si="463"/>
        <v>Woods Cross, Utah, Utah</v>
      </c>
      <c r="II61" s="160"/>
      <c r="IJ61" s="159" t="str">
        <f t="shared" si="464"/>
        <v>Blaine, New York, New York</v>
      </c>
      <c r="IK61" s="160"/>
      <c r="IL61" s="159" t="str">
        <f t="shared" si="465"/>
        <v>Anacortes, Washington, Washington</v>
      </c>
      <c r="IM61" s="160"/>
      <c r="IN61" s="159" t="str">
        <f t="shared" si="466"/>
        <v>Anacortes, Washington, Washington</v>
      </c>
      <c r="IO61" s="160"/>
      <c r="IP61" s="159" t="str">
        <f t="shared" si="467"/>
        <v>Ferndale, Washington, Washington</v>
      </c>
      <c r="IQ61" s="160"/>
      <c r="IR61" s="159" t="str">
        <f t="shared" si="468"/>
        <v>Tacoma, Washington, Washington</v>
      </c>
      <c r="IS61" s="160"/>
      <c r="IT61" s="159" t="str">
        <f t="shared" si="469"/>
        <v>Newell, West Virginia, West Virginia</v>
      </c>
      <c r="IU61" s="160"/>
      <c r="IV61" s="159" t="str">
        <f t="shared" si="470"/>
        <v>Superior, Wisconsin, Wisconsin</v>
      </c>
      <c r="IW61" s="160"/>
      <c r="IX61" s="159" t="str">
        <f t="shared" si="471"/>
        <v>Sinclair, Wyoming, Wyoming</v>
      </c>
      <c r="IY61" s="160"/>
      <c r="IZ61" s="159" t="str">
        <f t="shared" si="472"/>
        <v>Cheyenne, Wyoming, Wyoming</v>
      </c>
      <c r="JA61" s="160"/>
      <c r="JB61" s="159" t="str">
        <f t="shared" si="473"/>
        <v>Casper, Wyoming, Wyoming</v>
      </c>
      <c r="JC61" s="160"/>
      <c r="JD61" s="159" t="str">
        <f t="shared" si="474"/>
        <v>Newcastle, Wyoming, Wyoming</v>
      </c>
      <c r="JE61" s="160"/>
      <c r="JF61" s="159" t="str">
        <f t="shared" si="475"/>
        <v>Evanston, Wyoming, Wyoming</v>
      </c>
      <c r="JG61" s="160"/>
    </row>
    <row r="62" spans="1:267" x14ac:dyDescent="0.35">
      <c r="A62" s="155">
        <v>61</v>
      </c>
      <c r="B62" s="152" t="s">
        <v>2206</v>
      </c>
      <c r="C62" s="110" t="s">
        <v>2031</v>
      </c>
      <c r="D62" s="159" t="str">
        <f t="shared" si="344"/>
        <v>New York, New York</v>
      </c>
      <c r="E62" s="160" t="s">
        <v>2299</v>
      </c>
      <c r="F62" s="159" t="str">
        <f t="shared" si="345"/>
        <v>Los Angeles, California</v>
      </c>
      <c r="G62" s="160" t="s">
        <v>2398</v>
      </c>
      <c r="H62" s="159" t="str">
        <f t="shared" si="346"/>
        <v>Chicago, Illinois</v>
      </c>
      <c r="I62" s="160" t="s">
        <v>2492</v>
      </c>
      <c r="J62" s="159" t="str">
        <f t="shared" si="347"/>
        <v>Houston, Texas</v>
      </c>
      <c r="K62" s="160" t="s">
        <v>2574</v>
      </c>
      <c r="L62" s="159" t="str">
        <f t="shared" si="348"/>
        <v>Phoenix, Arizona</v>
      </c>
      <c r="M62" s="160" t="s">
        <v>2665</v>
      </c>
      <c r="N62" s="159" t="str">
        <f t="shared" si="349"/>
        <v>Philadelphia, Pennsylvania</v>
      </c>
      <c r="O62" s="160" t="s">
        <v>2771</v>
      </c>
      <c r="P62" s="159" t="str">
        <f t="shared" si="350"/>
        <v>San Antonio, Texas</v>
      </c>
      <c r="Q62" s="160" t="s">
        <v>2862</v>
      </c>
      <c r="R62" s="159" t="str">
        <f t="shared" si="351"/>
        <v>San Diego, California</v>
      </c>
      <c r="S62" s="160" t="s">
        <v>2942</v>
      </c>
      <c r="T62" s="159" t="str">
        <f t="shared" si="352"/>
        <v>Dallas, Texas</v>
      </c>
      <c r="U62" s="160" t="s">
        <v>2866</v>
      </c>
      <c r="V62" s="159" t="str">
        <f t="shared" si="353"/>
        <v>San Jose, California</v>
      </c>
      <c r="W62" s="160"/>
      <c r="X62" s="159" t="str">
        <f t="shared" si="354"/>
        <v>Austin, Texas</v>
      </c>
      <c r="Y62" s="160"/>
      <c r="Z62" s="159" t="str">
        <f t="shared" si="355"/>
        <v>Jacksonville, Florida</v>
      </c>
      <c r="AA62" s="160"/>
      <c r="AB62" s="159" t="str">
        <f t="shared" si="356"/>
        <v>Fort Worth, Texas</v>
      </c>
      <c r="AC62" s="160"/>
      <c r="AD62" s="159" t="str">
        <f t="shared" si="357"/>
        <v>Columbus, Ohio</v>
      </c>
      <c r="AE62" s="160"/>
      <c r="AF62" s="159" t="str">
        <f t="shared" si="358"/>
        <v>Charlotte, North Carolina</v>
      </c>
      <c r="AG62" s="160"/>
      <c r="AH62" s="159" t="str">
        <f t="shared" si="359"/>
        <v>San Francisco, California</v>
      </c>
      <c r="AI62" s="160"/>
      <c r="AJ62" s="159" t="str">
        <f t="shared" si="360"/>
        <v>Indianapolis, Indiana</v>
      </c>
      <c r="AK62" s="160"/>
      <c r="AL62" s="159" t="str">
        <f t="shared" si="361"/>
        <v>Seattle, Washington</v>
      </c>
      <c r="AM62" s="160"/>
      <c r="AN62" s="159" t="str">
        <f t="shared" si="362"/>
        <v>Denver, Colorado</v>
      </c>
      <c r="AO62" s="160"/>
      <c r="AP62" s="159" t="str">
        <f t="shared" si="363"/>
        <v>Washington, D.C., Washington, D.C.</v>
      </c>
      <c r="AQ62" s="160"/>
      <c r="AR62" s="159" t="str">
        <f t="shared" si="364"/>
        <v>Boston, Massachusetts</v>
      </c>
      <c r="AS62" s="160"/>
      <c r="AT62" s="159" t="str">
        <f t="shared" si="365"/>
        <v>El Paso, Texas</v>
      </c>
      <c r="AU62" s="160"/>
      <c r="AV62" s="159" t="str">
        <f t="shared" si="366"/>
        <v>Nashville, Tennessee</v>
      </c>
      <c r="AW62" s="160"/>
      <c r="AX62" s="159" t="str">
        <f t="shared" si="367"/>
        <v>Detroit, Michigan</v>
      </c>
      <c r="AY62" s="160"/>
      <c r="AZ62" s="159" t="str">
        <f t="shared" si="368"/>
        <v>Oklahoma City, Oklahoma</v>
      </c>
      <c r="BA62" s="160"/>
      <c r="BB62" s="159" t="str">
        <f t="shared" si="369"/>
        <v>Portland, Oregon</v>
      </c>
      <c r="BC62" s="160"/>
      <c r="BD62" s="159" t="str">
        <f t="shared" si="370"/>
        <v>Las Vegas, Nevada</v>
      </c>
      <c r="BE62" s="160"/>
      <c r="BF62" s="159" t="str">
        <f t="shared" si="371"/>
        <v>Memphis, Tennessee</v>
      </c>
      <c r="BG62" s="160"/>
      <c r="BH62" s="159" t="e">
        <f t="shared" si="372"/>
        <v>#N/A</v>
      </c>
      <c r="BI62" s="160"/>
      <c r="BJ62" s="159" t="str">
        <f t="shared" si="373"/>
        <v>Baltimore, Maryland</v>
      </c>
      <c r="BK62" s="160"/>
      <c r="BL62" s="159" t="str">
        <f t="shared" si="374"/>
        <v>Milwaukee, Wisconsin</v>
      </c>
      <c r="BM62" s="160"/>
      <c r="BN62" s="159" t="str">
        <f t="shared" si="375"/>
        <v>Albuquerque, New Mexico</v>
      </c>
      <c r="BO62" s="160"/>
      <c r="BP62" s="159" t="str">
        <f t="shared" si="376"/>
        <v>Tucson, Arizona</v>
      </c>
      <c r="BQ62" s="160"/>
      <c r="BR62" s="159" t="str">
        <f t="shared" si="377"/>
        <v>Fresno, California</v>
      </c>
      <c r="BS62" s="160"/>
      <c r="BT62" s="159" t="str">
        <f t="shared" si="378"/>
        <v>Mesa, Arizona</v>
      </c>
      <c r="BU62" s="160"/>
      <c r="BV62" s="159" t="str">
        <f t="shared" si="379"/>
        <v>Sacramento, California</v>
      </c>
      <c r="BW62" s="160"/>
      <c r="BX62" s="159" t="str">
        <f t="shared" si="380"/>
        <v>Atlanta, Georgia</v>
      </c>
      <c r="BY62" s="160"/>
      <c r="BZ62" s="159" t="str">
        <f t="shared" si="381"/>
        <v>Kansas City, Missouri</v>
      </c>
      <c r="CA62" s="160"/>
      <c r="CB62" s="159" t="str">
        <f t="shared" si="382"/>
        <v>Colorado Springs, Colorado</v>
      </c>
      <c r="CC62" s="160"/>
      <c r="CD62" s="159" t="str">
        <f t="shared" si="383"/>
        <v>Omaha, Nebraska</v>
      </c>
      <c r="CE62" s="160"/>
      <c r="CF62" s="159" t="str">
        <f t="shared" si="384"/>
        <v>Raleigh, North Carolina</v>
      </c>
      <c r="CG62" s="160"/>
      <c r="CH62" s="159" t="str">
        <f t="shared" si="385"/>
        <v>Miami, Florida</v>
      </c>
      <c r="CI62" s="160"/>
      <c r="CJ62" s="159" t="str">
        <f t="shared" si="386"/>
        <v>Long Beach, California</v>
      </c>
      <c r="CK62" s="160"/>
      <c r="CL62" s="159" t="str">
        <f t="shared" si="387"/>
        <v>Virginia Beach, Virginia</v>
      </c>
      <c r="CM62" s="160"/>
      <c r="CN62" s="159" t="str">
        <f t="shared" si="388"/>
        <v>Oakland, California</v>
      </c>
      <c r="CO62" s="160"/>
      <c r="CP62" s="159" t="str">
        <f t="shared" si="389"/>
        <v>Minneapolis, Minnesota</v>
      </c>
      <c r="CQ62" s="160"/>
      <c r="CR62" s="159" t="str">
        <f t="shared" si="390"/>
        <v>Tulsa, Oklahoma</v>
      </c>
      <c r="CS62" s="160"/>
      <c r="CT62" s="159" t="str">
        <f t="shared" si="391"/>
        <v>Tampa, Florida</v>
      </c>
      <c r="CU62" s="160"/>
      <c r="CV62" s="159" t="str">
        <f t="shared" si="392"/>
        <v>Arlington, Texas</v>
      </c>
      <c r="CW62" s="160"/>
      <c r="CX62" s="159" t="str">
        <f t="shared" si="393"/>
        <v>New Orleans, Louisiana</v>
      </c>
      <c r="CY62" s="160"/>
      <c r="CZ62" s="159" t="str">
        <f t="shared" si="394"/>
        <v>Wichita, Kansas</v>
      </c>
      <c r="DA62" s="160"/>
      <c r="DB62" s="159" t="str">
        <f t="shared" si="395"/>
        <v>Bakersfield, California</v>
      </c>
      <c r="DC62" s="160"/>
      <c r="DD62" s="159" t="str">
        <f t="shared" si="396"/>
        <v>Cleveland, Ohio</v>
      </c>
      <c r="DE62" s="160"/>
      <c r="DF62" s="159" t="str">
        <f t="shared" si="397"/>
        <v>Aurora, Colorado</v>
      </c>
      <c r="DG62" s="160"/>
      <c r="DH62" s="159" t="str">
        <f t="shared" si="398"/>
        <v>Anaheim, California</v>
      </c>
      <c r="DI62" s="160"/>
      <c r="DJ62" s="159" t="str">
        <f t="shared" si="399"/>
        <v>Honolulu, Hawaii</v>
      </c>
      <c r="DK62" s="160"/>
      <c r="DL62" s="159" t="str">
        <f t="shared" si="400"/>
        <v>Santa Ana, California</v>
      </c>
      <c r="DM62" s="160"/>
      <c r="DN62" s="159" t="str">
        <f t="shared" si="401"/>
        <v>Riverside, California</v>
      </c>
      <c r="DO62" s="160"/>
      <c r="DP62" s="159" t="str">
        <f t="shared" si="402"/>
        <v>Corpus Christi, Texas</v>
      </c>
      <c r="DQ62" s="160"/>
      <c r="DR62" s="159" t="str">
        <f t="shared" si="403"/>
        <v>Lexington, Kentucky</v>
      </c>
      <c r="DS62" s="160"/>
      <c r="DT62" s="159" t="str">
        <f t="shared" si="404"/>
        <v>Henderson, Nevada</v>
      </c>
      <c r="DU62" s="160"/>
      <c r="DV62" s="159" t="str">
        <f t="shared" si="405"/>
        <v>Stockton, California</v>
      </c>
      <c r="DW62" s="160"/>
      <c r="DX62" s="159" t="str">
        <f t="shared" si="406"/>
        <v>Saint Paul, Minnesota</v>
      </c>
      <c r="DY62" s="160"/>
      <c r="DZ62" s="159" t="str">
        <f t="shared" si="407"/>
        <v>Cincinnati, Ohio</v>
      </c>
      <c r="EA62" s="160"/>
      <c r="EB62" s="159" t="str">
        <f t="shared" si="408"/>
        <v>St. Louis, Missouri</v>
      </c>
      <c r="EC62" s="160"/>
      <c r="ED62" s="159" t="str">
        <f t="shared" si="409"/>
        <v>Pittsburgh, Pennsylvania</v>
      </c>
      <c r="EE62" s="160"/>
      <c r="EF62" s="159" t="str">
        <f t="shared" si="410"/>
        <v>Linden, New Jersey, New Jersey</v>
      </c>
      <c r="EG62" s="160"/>
      <c r="EH62" s="159" t="str">
        <f t="shared" si="411"/>
        <v>Paulsboro, New Jersey, New Jersey</v>
      </c>
      <c r="EI62" s="160"/>
      <c r="EJ62" s="159" t="str">
        <f t="shared" si="412"/>
        <v>Artesia, New Mexico, New Mexico</v>
      </c>
      <c r="EK62" s="160"/>
      <c r="EL62" s="159" t="str">
        <f t="shared" si="413"/>
        <v>Continental Divide, New Mexico, New Mexico</v>
      </c>
      <c r="EM62" s="160"/>
      <c r="EN62" s="159" t="str">
        <f t="shared" si="414"/>
        <v>Mandan, North Dakota, North Dakota</v>
      </c>
      <c r="EO62" s="160"/>
      <c r="EP62" s="159" t="str">
        <f t="shared" si="415"/>
        <v>Dickinson, North Dakota, North Dakota</v>
      </c>
      <c r="EQ62" s="160"/>
      <c r="ER62" s="159" t="str">
        <f t="shared" si="416"/>
        <v>Lima, Ohio, Ohio</v>
      </c>
      <c r="ES62" s="160"/>
      <c r="ET62" s="159" t="str">
        <f t="shared" si="417"/>
        <v>Oregon, Ohio, Ohio</v>
      </c>
      <c r="EU62" s="160"/>
      <c r="EV62" s="159" t="str">
        <f t="shared" si="418"/>
        <v>Oregon, Ohio, Ohio</v>
      </c>
      <c r="EW62" s="160"/>
      <c r="EX62" s="159" t="str">
        <f t="shared" si="419"/>
        <v>Canton, Ohio, Ohio</v>
      </c>
      <c r="EY62" s="160"/>
      <c r="EZ62" s="159" t="str">
        <f t="shared" si="420"/>
        <v>Ponca City, Oklahoma, Oklahoma</v>
      </c>
      <c r="FA62" s="160"/>
      <c r="FB62" s="159" t="str">
        <f t="shared" si="421"/>
        <v>Ardmore, Oklahoma, Oklahoma</v>
      </c>
      <c r="FC62" s="160"/>
      <c r="FD62" s="159" t="str">
        <f t="shared" si="422"/>
        <v>Tulsa, Oklahoma, Oklahoma</v>
      </c>
      <c r="FE62" s="160"/>
      <c r="FF62" s="159" t="str">
        <f t="shared" si="423"/>
        <v>Wynnewood, Oklahoma, Oklahoma</v>
      </c>
      <c r="FG62" s="160"/>
      <c r="FH62" s="159" t="str">
        <f t="shared" si="424"/>
        <v>Tulsa, Oklahoma, Oklahoma</v>
      </c>
      <c r="FI62" s="160"/>
      <c r="FJ62" s="159" t="str">
        <f t="shared" si="425"/>
        <v>Philadelphia, Pennsylvania, Pennsylvania</v>
      </c>
      <c r="FK62" s="160"/>
      <c r="FL62" s="159" t="str">
        <f t="shared" si="426"/>
        <v>Marcus Hook, Pennsylvania, Pennsylvania</v>
      </c>
      <c r="FM62" s="160"/>
      <c r="FN62" s="159" t="str">
        <f t="shared" si="427"/>
        <v>Warren, Pennsylvania, Pennsylvania</v>
      </c>
      <c r="FO62" s="160"/>
      <c r="FP62" s="159" t="str">
        <f t="shared" si="428"/>
        <v>Bradford, Pennsylvania, Pennsylvania</v>
      </c>
      <c r="FQ62" s="160"/>
      <c r="FR62" s="159" t="str">
        <f t="shared" si="429"/>
        <v>Memphis, Tennessee, Tennessee</v>
      </c>
      <c r="FS62" s="160"/>
      <c r="FT62" s="159" t="str">
        <f t="shared" si="430"/>
        <v>Port Arthur, Texas, Texas</v>
      </c>
      <c r="FU62" s="160"/>
      <c r="FV62" s="159" t="str">
        <f t="shared" si="431"/>
        <v>Texas City, Texas, Texas</v>
      </c>
      <c r="FW62" s="160"/>
      <c r="FX62" s="159" t="str">
        <f t="shared" si="432"/>
        <v>Baytown, Texas, Texas</v>
      </c>
      <c r="FY62" s="160"/>
      <c r="FZ62" s="159" t="str">
        <f t="shared" si="433"/>
        <v>Beaumont, Texas, Texas</v>
      </c>
      <c r="GA62" s="160"/>
      <c r="GB62" s="159" t="str">
        <f t="shared" si="434"/>
        <v>Port Arthur, Texas, Texas</v>
      </c>
      <c r="GC62" s="160"/>
      <c r="GD62" s="159" t="str">
        <f t="shared" si="435"/>
        <v>Deer Park, Texas, Texas</v>
      </c>
      <c r="GE62" s="160"/>
      <c r="GF62" s="159" t="str">
        <f t="shared" si="436"/>
        <v>Corpus Christi, Texas, Texas</v>
      </c>
      <c r="GG62" s="160"/>
      <c r="GH62" s="159" t="str">
        <f t="shared" si="437"/>
        <v>Corpus Christi, Texas, Texas</v>
      </c>
      <c r="GI62" s="160"/>
      <c r="GJ62" s="159" t="str">
        <f t="shared" si="438"/>
        <v>Sweeny, Texas, Texas</v>
      </c>
      <c r="GK62" s="160"/>
      <c r="GL62" s="159" t="str">
        <f t="shared" si="439"/>
        <v>Houston, Texas, Texas</v>
      </c>
      <c r="GM62" s="160"/>
      <c r="GN62" s="159" t="str">
        <f t="shared" si="440"/>
        <v>Port Arthur, Texas, Texas</v>
      </c>
      <c r="GO62" s="160"/>
      <c r="GP62" s="159" t="str">
        <f t="shared" si="441"/>
        <v>Texas City, Texas, Texas</v>
      </c>
      <c r="GQ62" s="160"/>
      <c r="GR62" s="159" t="str">
        <f t="shared" si="442"/>
        <v>Houston, Texas, Texas</v>
      </c>
      <c r="GS62" s="160"/>
      <c r="GT62" s="159" t="str">
        <f t="shared" si="443"/>
        <v>Sunray, Texas, Texas</v>
      </c>
      <c r="GU62" s="160"/>
      <c r="GV62" s="159" t="str">
        <f t="shared" si="444"/>
        <v>Corpus Christi, Texas, Texas</v>
      </c>
      <c r="GW62" s="160"/>
      <c r="GX62" s="159" t="str">
        <f t="shared" si="445"/>
        <v>Borger, Texas, Texas</v>
      </c>
      <c r="GY62" s="160"/>
      <c r="GZ62" s="159" t="str">
        <f t="shared" si="446"/>
        <v>El Paso, Texas, Texas</v>
      </c>
      <c r="HA62" s="160"/>
      <c r="HB62" s="159" t="str">
        <f t="shared" si="447"/>
        <v>Pasadena, Texas, Texas</v>
      </c>
      <c r="HC62" s="160"/>
      <c r="HD62" s="159" t="str">
        <f t="shared" si="448"/>
        <v>Three Rivers, Texas, Texas</v>
      </c>
      <c r="HE62" s="160"/>
      <c r="HF62" s="159" t="str">
        <f t="shared" si="449"/>
        <v>Galena Park, Texas, Texas</v>
      </c>
      <c r="HG62" s="160"/>
      <c r="HH62" s="159" t="str">
        <f t="shared" si="450"/>
        <v>Tyler, Texas, Texas</v>
      </c>
      <c r="HI62" s="160"/>
      <c r="HJ62" s="159" t="str">
        <f t="shared" si="451"/>
        <v>Corpus Christi, Texas, Texas</v>
      </c>
      <c r="HK62" s="160"/>
      <c r="HL62" s="159" t="str">
        <f t="shared" si="452"/>
        <v>Big Spring, Texas, Texas</v>
      </c>
      <c r="HM62" s="160"/>
      <c r="HN62" s="159" t="str">
        <f t="shared" si="453"/>
        <v>Corpus Christi, Texas, Texas</v>
      </c>
      <c r="HO62" s="160"/>
      <c r="HP62" s="159" t="str">
        <f t="shared" si="454"/>
        <v>Corpus Christi, Texas, Texas</v>
      </c>
      <c r="HQ62" s="160"/>
      <c r="HR62" s="159" t="str">
        <f t="shared" si="455"/>
        <v>Channelview, Texas, Texas</v>
      </c>
      <c r="HS62" s="160"/>
      <c r="HT62" s="159" t="str">
        <f t="shared" si="456"/>
        <v>Houston, Texas, Texas</v>
      </c>
      <c r="HU62" s="160"/>
      <c r="HV62" s="159" t="str">
        <f t="shared" si="457"/>
        <v>San Antonio, Texas, Texas</v>
      </c>
      <c r="HW62" s="160"/>
      <c r="HX62" s="159" t="str">
        <f t="shared" si="458"/>
        <v>Nixon, Texas, Texas</v>
      </c>
      <c r="HY62" s="160"/>
      <c r="HZ62" s="159" t="str">
        <f t="shared" si="459"/>
        <v>Salt Lake City, Utah, Utah</v>
      </c>
      <c r="IA62" s="160"/>
      <c r="IB62" s="159" t="str">
        <f t="shared" si="460"/>
        <v>North Salt Lake, Utah, Utah</v>
      </c>
      <c r="IC62" s="160"/>
      <c r="ID62" s="159" t="str">
        <f t="shared" si="461"/>
        <v>Woods Cross, Utah, Utah</v>
      </c>
      <c r="IE62" s="160"/>
      <c r="IF62" s="159" t="str">
        <f t="shared" si="462"/>
        <v>North Salt Lake, Utah, Utah</v>
      </c>
      <c r="IG62" s="160"/>
      <c r="IH62" s="159" t="str">
        <f t="shared" si="463"/>
        <v>Woods Cross, Utah, Utah</v>
      </c>
      <c r="II62" s="160"/>
      <c r="IJ62" s="159" t="str">
        <f t="shared" si="464"/>
        <v>Blaine, New York, New York</v>
      </c>
      <c r="IK62" s="160"/>
      <c r="IL62" s="159" t="str">
        <f t="shared" si="465"/>
        <v>Anacortes, Washington, Washington</v>
      </c>
      <c r="IM62" s="160"/>
      <c r="IN62" s="159" t="str">
        <f t="shared" si="466"/>
        <v>Anacortes, Washington, Washington</v>
      </c>
      <c r="IO62" s="160"/>
      <c r="IP62" s="159" t="str">
        <f t="shared" si="467"/>
        <v>Ferndale, Washington, Washington</v>
      </c>
      <c r="IQ62" s="160"/>
      <c r="IR62" s="159" t="str">
        <f t="shared" si="468"/>
        <v>Tacoma, Washington, Washington</v>
      </c>
      <c r="IS62" s="160"/>
      <c r="IT62" s="159" t="str">
        <f t="shared" si="469"/>
        <v>Newell, West Virginia, West Virginia</v>
      </c>
      <c r="IU62" s="160"/>
      <c r="IV62" s="159" t="str">
        <f t="shared" si="470"/>
        <v>Superior, Wisconsin, Wisconsin</v>
      </c>
      <c r="IW62" s="160"/>
      <c r="IX62" s="159" t="str">
        <f t="shared" si="471"/>
        <v>Sinclair, Wyoming, Wyoming</v>
      </c>
      <c r="IY62" s="160"/>
      <c r="IZ62" s="159" t="str">
        <f t="shared" si="472"/>
        <v>Cheyenne, Wyoming, Wyoming</v>
      </c>
      <c r="JA62" s="160"/>
      <c r="JB62" s="159" t="str">
        <f t="shared" si="473"/>
        <v>Casper, Wyoming, Wyoming</v>
      </c>
      <c r="JC62" s="160"/>
      <c r="JD62" s="159" t="str">
        <f t="shared" si="474"/>
        <v>Newcastle, Wyoming, Wyoming</v>
      </c>
      <c r="JE62" s="160"/>
      <c r="JF62" s="159" t="str">
        <f t="shared" si="475"/>
        <v>Evanston, Wyoming, Wyoming</v>
      </c>
      <c r="JG62" s="160"/>
    </row>
    <row r="63" spans="1:267" x14ac:dyDescent="0.35">
      <c r="A63" s="155">
        <v>62</v>
      </c>
      <c r="B63" s="152" t="s">
        <v>2207</v>
      </c>
      <c r="C63" s="110" t="s">
        <v>2032</v>
      </c>
      <c r="D63" s="159" t="str">
        <f t="shared" si="344"/>
        <v>New York, New York</v>
      </c>
      <c r="E63" s="160" t="s">
        <v>2300</v>
      </c>
      <c r="F63" s="159" t="str">
        <f t="shared" si="345"/>
        <v>Los Angeles, California</v>
      </c>
      <c r="G63" s="160" t="s">
        <v>2399</v>
      </c>
      <c r="H63" s="159" t="str">
        <f t="shared" si="346"/>
        <v>Chicago, Illinois</v>
      </c>
      <c r="I63" s="160" t="s">
        <v>2493</v>
      </c>
      <c r="J63" s="159" t="str">
        <f t="shared" si="347"/>
        <v>Houston, Texas</v>
      </c>
      <c r="K63" s="160" t="s">
        <v>2575</v>
      </c>
      <c r="L63" s="159" t="str">
        <f t="shared" si="348"/>
        <v>Phoenix, Arizona</v>
      </c>
      <c r="M63" s="160" t="s">
        <v>2666</v>
      </c>
      <c r="N63" s="159" t="str">
        <f t="shared" si="349"/>
        <v>Philadelphia, Pennsylvania</v>
      </c>
      <c r="O63" s="160" t="s">
        <v>2772</v>
      </c>
      <c r="P63" s="159" t="str">
        <f t="shared" si="350"/>
        <v>San Antonio, Texas</v>
      </c>
      <c r="Q63" s="160" t="s">
        <v>2590</v>
      </c>
      <c r="R63" s="159" t="str">
        <f t="shared" si="351"/>
        <v>San Diego, California</v>
      </c>
      <c r="S63" s="160" t="s">
        <v>2943</v>
      </c>
      <c r="T63" s="159" t="str">
        <f t="shared" si="352"/>
        <v>Dallas, Texas</v>
      </c>
      <c r="U63" s="160" t="s">
        <v>2260</v>
      </c>
      <c r="V63" s="159" t="str">
        <f t="shared" si="353"/>
        <v>San Jose, California</v>
      </c>
      <c r="W63" s="160"/>
      <c r="X63" s="159" t="str">
        <f t="shared" si="354"/>
        <v>Austin, Texas</v>
      </c>
      <c r="Y63" s="160"/>
      <c r="Z63" s="159" t="str">
        <f t="shared" si="355"/>
        <v>Jacksonville, Florida</v>
      </c>
      <c r="AA63" s="160"/>
      <c r="AB63" s="159" t="str">
        <f t="shared" si="356"/>
        <v>Fort Worth, Texas</v>
      </c>
      <c r="AC63" s="160"/>
      <c r="AD63" s="159" t="str">
        <f t="shared" si="357"/>
        <v>Columbus, Ohio</v>
      </c>
      <c r="AE63" s="160"/>
      <c r="AF63" s="159" t="str">
        <f t="shared" si="358"/>
        <v>Charlotte, North Carolina</v>
      </c>
      <c r="AG63" s="160"/>
      <c r="AH63" s="159" t="str">
        <f t="shared" si="359"/>
        <v>San Francisco, California</v>
      </c>
      <c r="AI63" s="160"/>
      <c r="AJ63" s="159" t="str">
        <f t="shared" si="360"/>
        <v>Indianapolis, Indiana</v>
      </c>
      <c r="AK63" s="160"/>
      <c r="AL63" s="159" t="str">
        <f t="shared" si="361"/>
        <v>Seattle, Washington</v>
      </c>
      <c r="AM63" s="160"/>
      <c r="AN63" s="159" t="str">
        <f t="shared" si="362"/>
        <v>Denver, Colorado</v>
      </c>
      <c r="AO63" s="160"/>
      <c r="AP63" s="159" t="str">
        <f t="shared" si="363"/>
        <v>Washington, D.C., Washington, D.C.</v>
      </c>
      <c r="AQ63" s="160"/>
      <c r="AR63" s="159" t="str">
        <f t="shared" si="364"/>
        <v>Boston, Massachusetts</v>
      </c>
      <c r="AS63" s="160"/>
      <c r="AT63" s="159" t="str">
        <f t="shared" si="365"/>
        <v>El Paso, Texas</v>
      </c>
      <c r="AU63" s="160"/>
      <c r="AV63" s="159" t="str">
        <f t="shared" si="366"/>
        <v>Nashville, Tennessee</v>
      </c>
      <c r="AW63" s="160"/>
      <c r="AX63" s="159" t="str">
        <f t="shared" si="367"/>
        <v>Detroit, Michigan</v>
      </c>
      <c r="AY63" s="160"/>
      <c r="AZ63" s="159" t="str">
        <f t="shared" si="368"/>
        <v>Oklahoma City, Oklahoma</v>
      </c>
      <c r="BA63" s="160"/>
      <c r="BB63" s="159" t="str">
        <f t="shared" si="369"/>
        <v>Portland, Oregon</v>
      </c>
      <c r="BC63" s="160"/>
      <c r="BD63" s="159" t="str">
        <f t="shared" si="370"/>
        <v>Las Vegas, Nevada</v>
      </c>
      <c r="BE63" s="160"/>
      <c r="BF63" s="159" t="str">
        <f t="shared" si="371"/>
        <v>Memphis, Tennessee</v>
      </c>
      <c r="BG63" s="160"/>
      <c r="BH63" s="159" t="e">
        <f t="shared" si="372"/>
        <v>#N/A</v>
      </c>
      <c r="BI63" s="160"/>
      <c r="BJ63" s="159" t="str">
        <f t="shared" si="373"/>
        <v>Baltimore, Maryland</v>
      </c>
      <c r="BK63" s="160"/>
      <c r="BL63" s="159" t="str">
        <f t="shared" si="374"/>
        <v>Milwaukee, Wisconsin</v>
      </c>
      <c r="BM63" s="160"/>
      <c r="BN63" s="159" t="str">
        <f t="shared" si="375"/>
        <v>Albuquerque, New Mexico</v>
      </c>
      <c r="BO63" s="160"/>
      <c r="BP63" s="159" t="str">
        <f t="shared" si="376"/>
        <v>Tucson, Arizona</v>
      </c>
      <c r="BQ63" s="160"/>
      <c r="BR63" s="159" t="str">
        <f t="shared" si="377"/>
        <v>Fresno, California</v>
      </c>
      <c r="BS63" s="160"/>
      <c r="BT63" s="159" t="str">
        <f t="shared" si="378"/>
        <v>Mesa, Arizona</v>
      </c>
      <c r="BU63" s="160"/>
      <c r="BV63" s="159" t="str">
        <f t="shared" si="379"/>
        <v>Sacramento, California</v>
      </c>
      <c r="BW63" s="160"/>
      <c r="BX63" s="159" t="str">
        <f t="shared" si="380"/>
        <v>Atlanta, Georgia</v>
      </c>
      <c r="BY63" s="160"/>
      <c r="BZ63" s="159" t="str">
        <f t="shared" si="381"/>
        <v>Kansas City, Missouri</v>
      </c>
      <c r="CA63" s="160"/>
      <c r="CB63" s="159" t="str">
        <f t="shared" si="382"/>
        <v>Colorado Springs, Colorado</v>
      </c>
      <c r="CC63" s="160"/>
      <c r="CD63" s="159" t="str">
        <f t="shared" si="383"/>
        <v>Omaha, Nebraska</v>
      </c>
      <c r="CE63" s="160"/>
      <c r="CF63" s="159" t="str">
        <f t="shared" si="384"/>
        <v>Raleigh, North Carolina</v>
      </c>
      <c r="CG63" s="160"/>
      <c r="CH63" s="159" t="str">
        <f t="shared" si="385"/>
        <v>Miami, Florida</v>
      </c>
      <c r="CI63" s="160"/>
      <c r="CJ63" s="159" t="str">
        <f t="shared" si="386"/>
        <v>Long Beach, California</v>
      </c>
      <c r="CK63" s="160"/>
      <c r="CL63" s="159" t="str">
        <f t="shared" si="387"/>
        <v>Virginia Beach, Virginia</v>
      </c>
      <c r="CM63" s="160"/>
      <c r="CN63" s="159" t="str">
        <f t="shared" si="388"/>
        <v>Oakland, California</v>
      </c>
      <c r="CO63" s="160"/>
      <c r="CP63" s="159" t="str">
        <f t="shared" si="389"/>
        <v>Minneapolis, Minnesota</v>
      </c>
      <c r="CQ63" s="160"/>
      <c r="CR63" s="159" t="str">
        <f t="shared" si="390"/>
        <v>Tulsa, Oklahoma</v>
      </c>
      <c r="CS63" s="160"/>
      <c r="CT63" s="159" t="str">
        <f t="shared" si="391"/>
        <v>Tampa, Florida</v>
      </c>
      <c r="CU63" s="160"/>
      <c r="CV63" s="159" t="str">
        <f t="shared" si="392"/>
        <v>Arlington, Texas</v>
      </c>
      <c r="CW63" s="160"/>
      <c r="CX63" s="159" t="str">
        <f t="shared" si="393"/>
        <v>New Orleans, Louisiana</v>
      </c>
      <c r="CY63" s="160"/>
      <c r="CZ63" s="159" t="str">
        <f t="shared" si="394"/>
        <v>Wichita, Kansas</v>
      </c>
      <c r="DA63" s="160"/>
      <c r="DB63" s="159" t="str">
        <f t="shared" si="395"/>
        <v>Bakersfield, California</v>
      </c>
      <c r="DC63" s="160"/>
      <c r="DD63" s="159" t="str">
        <f t="shared" si="396"/>
        <v>Cleveland, Ohio</v>
      </c>
      <c r="DE63" s="160"/>
      <c r="DF63" s="159" t="str">
        <f t="shared" si="397"/>
        <v>Aurora, Colorado</v>
      </c>
      <c r="DG63" s="160"/>
      <c r="DH63" s="159" t="str">
        <f t="shared" si="398"/>
        <v>Anaheim, California</v>
      </c>
      <c r="DI63" s="160"/>
      <c r="DJ63" s="159" t="str">
        <f t="shared" si="399"/>
        <v>Honolulu, Hawaii</v>
      </c>
      <c r="DK63" s="160"/>
      <c r="DL63" s="159" t="str">
        <f t="shared" si="400"/>
        <v>Santa Ana, California</v>
      </c>
      <c r="DM63" s="160"/>
      <c r="DN63" s="159" t="str">
        <f t="shared" si="401"/>
        <v>Riverside, California</v>
      </c>
      <c r="DO63" s="160"/>
      <c r="DP63" s="159" t="str">
        <f t="shared" si="402"/>
        <v>Corpus Christi, Texas</v>
      </c>
      <c r="DQ63" s="160"/>
      <c r="DR63" s="159" t="str">
        <f t="shared" si="403"/>
        <v>Lexington, Kentucky</v>
      </c>
      <c r="DS63" s="160"/>
      <c r="DT63" s="159" t="str">
        <f t="shared" si="404"/>
        <v>Henderson, Nevada</v>
      </c>
      <c r="DU63" s="160"/>
      <c r="DV63" s="159" t="str">
        <f t="shared" si="405"/>
        <v>Stockton, California</v>
      </c>
      <c r="DW63" s="160"/>
      <c r="DX63" s="159" t="str">
        <f t="shared" si="406"/>
        <v>Saint Paul, Minnesota</v>
      </c>
      <c r="DY63" s="160"/>
      <c r="DZ63" s="159" t="str">
        <f t="shared" si="407"/>
        <v>Cincinnati, Ohio</v>
      </c>
      <c r="EA63" s="160"/>
      <c r="EB63" s="159" t="str">
        <f t="shared" si="408"/>
        <v>St. Louis, Missouri</v>
      </c>
      <c r="EC63" s="160"/>
      <c r="ED63" s="159" t="str">
        <f t="shared" si="409"/>
        <v>Pittsburgh, Pennsylvania</v>
      </c>
      <c r="EE63" s="160"/>
      <c r="EF63" s="159" t="str">
        <f t="shared" si="410"/>
        <v>Linden, New Jersey, New Jersey</v>
      </c>
      <c r="EG63" s="160"/>
      <c r="EH63" s="159" t="str">
        <f t="shared" si="411"/>
        <v>Paulsboro, New Jersey, New Jersey</v>
      </c>
      <c r="EI63" s="160"/>
      <c r="EJ63" s="159" t="str">
        <f t="shared" si="412"/>
        <v>Artesia, New Mexico, New Mexico</v>
      </c>
      <c r="EK63" s="160"/>
      <c r="EL63" s="159" t="str">
        <f t="shared" si="413"/>
        <v>Continental Divide, New Mexico, New Mexico</v>
      </c>
      <c r="EM63" s="160"/>
      <c r="EN63" s="159" t="str">
        <f t="shared" si="414"/>
        <v>Mandan, North Dakota, North Dakota</v>
      </c>
      <c r="EO63" s="160"/>
      <c r="EP63" s="159" t="str">
        <f t="shared" si="415"/>
        <v>Dickinson, North Dakota, North Dakota</v>
      </c>
      <c r="EQ63" s="160"/>
      <c r="ER63" s="159" t="str">
        <f t="shared" si="416"/>
        <v>Lima, Ohio, Ohio</v>
      </c>
      <c r="ES63" s="160"/>
      <c r="ET63" s="159" t="str">
        <f t="shared" si="417"/>
        <v>Oregon, Ohio, Ohio</v>
      </c>
      <c r="EU63" s="160"/>
      <c r="EV63" s="159" t="str">
        <f t="shared" si="418"/>
        <v>Oregon, Ohio, Ohio</v>
      </c>
      <c r="EW63" s="160"/>
      <c r="EX63" s="159" t="str">
        <f t="shared" si="419"/>
        <v>Canton, Ohio, Ohio</v>
      </c>
      <c r="EY63" s="160"/>
      <c r="EZ63" s="159" t="str">
        <f t="shared" si="420"/>
        <v>Ponca City, Oklahoma, Oklahoma</v>
      </c>
      <c r="FA63" s="160"/>
      <c r="FB63" s="159" t="str">
        <f t="shared" si="421"/>
        <v>Ardmore, Oklahoma, Oklahoma</v>
      </c>
      <c r="FC63" s="160"/>
      <c r="FD63" s="159" t="str">
        <f t="shared" si="422"/>
        <v>Tulsa, Oklahoma, Oklahoma</v>
      </c>
      <c r="FE63" s="160"/>
      <c r="FF63" s="159" t="str">
        <f t="shared" si="423"/>
        <v>Wynnewood, Oklahoma, Oklahoma</v>
      </c>
      <c r="FG63" s="160"/>
      <c r="FH63" s="159" t="str">
        <f t="shared" si="424"/>
        <v>Tulsa, Oklahoma, Oklahoma</v>
      </c>
      <c r="FI63" s="160"/>
      <c r="FJ63" s="159" t="str">
        <f t="shared" si="425"/>
        <v>Philadelphia, Pennsylvania, Pennsylvania</v>
      </c>
      <c r="FK63" s="160"/>
      <c r="FL63" s="159" t="str">
        <f t="shared" si="426"/>
        <v>Marcus Hook, Pennsylvania, Pennsylvania</v>
      </c>
      <c r="FM63" s="160"/>
      <c r="FN63" s="159" t="str">
        <f t="shared" si="427"/>
        <v>Warren, Pennsylvania, Pennsylvania</v>
      </c>
      <c r="FO63" s="160"/>
      <c r="FP63" s="159" t="str">
        <f t="shared" si="428"/>
        <v>Bradford, Pennsylvania, Pennsylvania</v>
      </c>
      <c r="FQ63" s="160"/>
      <c r="FR63" s="159" t="str">
        <f t="shared" si="429"/>
        <v>Memphis, Tennessee, Tennessee</v>
      </c>
      <c r="FS63" s="160"/>
      <c r="FT63" s="159" t="str">
        <f t="shared" si="430"/>
        <v>Port Arthur, Texas, Texas</v>
      </c>
      <c r="FU63" s="160"/>
      <c r="FV63" s="159" t="str">
        <f t="shared" si="431"/>
        <v>Texas City, Texas, Texas</v>
      </c>
      <c r="FW63" s="160"/>
      <c r="FX63" s="159" t="str">
        <f t="shared" si="432"/>
        <v>Baytown, Texas, Texas</v>
      </c>
      <c r="FY63" s="160"/>
      <c r="FZ63" s="159" t="str">
        <f t="shared" si="433"/>
        <v>Beaumont, Texas, Texas</v>
      </c>
      <c r="GA63" s="160"/>
      <c r="GB63" s="159" t="str">
        <f t="shared" si="434"/>
        <v>Port Arthur, Texas, Texas</v>
      </c>
      <c r="GC63" s="160"/>
      <c r="GD63" s="159" t="str">
        <f t="shared" si="435"/>
        <v>Deer Park, Texas, Texas</v>
      </c>
      <c r="GE63" s="160"/>
      <c r="GF63" s="159" t="str">
        <f t="shared" si="436"/>
        <v>Corpus Christi, Texas, Texas</v>
      </c>
      <c r="GG63" s="160"/>
      <c r="GH63" s="159" t="str">
        <f t="shared" si="437"/>
        <v>Corpus Christi, Texas, Texas</v>
      </c>
      <c r="GI63" s="160"/>
      <c r="GJ63" s="159" t="str">
        <f t="shared" si="438"/>
        <v>Sweeny, Texas, Texas</v>
      </c>
      <c r="GK63" s="160"/>
      <c r="GL63" s="159" t="str">
        <f t="shared" si="439"/>
        <v>Houston, Texas, Texas</v>
      </c>
      <c r="GM63" s="160"/>
      <c r="GN63" s="159" t="str">
        <f t="shared" si="440"/>
        <v>Port Arthur, Texas, Texas</v>
      </c>
      <c r="GO63" s="160"/>
      <c r="GP63" s="159" t="str">
        <f t="shared" si="441"/>
        <v>Texas City, Texas, Texas</v>
      </c>
      <c r="GQ63" s="160"/>
      <c r="GR63" s="159" t="str">
        <f t="shared" si="442"/>
        <v>Houston, Texas, Texas</v>
      </c>
      <c r="GS63" s="160"/>
      <c r="GT63" s="159" t="str">
        <f t="shared" si="443"/>
        <v>Sunray, Texas, Texas</v>
      </c>
      <c r="GU63" s="160"/>
      <c r="GV63" s="159" t="str">
        <f t="shared" si="444"/>
        <v>Corpus Christi, Texas, Texas</v>
      </c>
      <c r="GW63" s="160"/>
      <c r="GX63" s="159" t="str">
        <f t="shared" si="445"/>
        <v>Borger, Texas, Texas</v>
      </c>
      <c r="GY63" s="160"/>
      <c r="GZ63" s="159" t="str">
        <f t="shared" si="446"/>
        <v>El Paso, Texas, Texas</v>
      </c>
      <c r="HA63" s="160"/>
      <c r="HB63" s="159" t="str">
        <f t="shared" si="447"/>
        <v>Pasadena, Texas, Texas</v>
      </c>
      <c r="HC63" s="160"/>
      <c r="HD63" s="159" t="str">
        <f t="shared" si="448"/>
        <v>Three Rivers, Texas, Texas</v>
      </c>
      <c r="HE63" s="160"/>
      <c r="HF63" s="159" t="str">
        <f t="shared" si="449"/>
        <v>Galena Park, Texas, Texas</v>
      </c>
      <c r="HG63" s="160"/>
      <c r="HH63" s="159" t="str">
        <f t="shared" si="450"/>
        <v>Tyler, Texas, Texas</v>
      </c>
      <c r="HI63" s="160"/>
      <c r="HJ63" s="159" t="str">
        <f t="shared" si="451"/>
        <v>Corpus Christi, Texas, Texas</v>
      </c>
      <c r="HK63" s="160"/>
      <c r="HL63" s="159" t="str">
        <f t="shared" si="452"/>
        <v>Big Spring, Texas, Texas</v>
      </c>
      <c r="HM63" s="160"/>
      <c r="HN63" s="159" t="str">
        <f t="shared" si="453"/>
        <v>Corpus Christi, Texas, Texas</v>
      </c>
      <c r="HO63" s="160"/>
      <c r="HP63" s="159" t="str">
        <f t="shared" si="454"/>
        <v>Corpus Christi, Texas, Texas</v>
      </c>
      <c r="HQ63" s="160"/>
      <c r="HR63" s="159" t="str">
        <f t="shared" si="455"/>
        <v>Channelview, Texas, Texas</v>
      </c>
      <c r="HS63" s="160"/>
      <c r="HT63" s="159" t="str">
        <f t="shared" si="456"/>
        <v>Houston, Texas, Texas</v>
      </c>
      <c r="HU63" s="160"/>
      <c r="HV63" s="159" t="str">
        <f t="shared" si="457"/>
        <v>San Antonio, Texas, Texas</v>
      </c>
      <c r="HW63" s="160"/>
      <c r="HX63" s="159" t="str">
        <f t="shared" si="458"/>
        <v>Nixon, Texas, Texas</v>
      </c>
      <c r="HY63" s="160"/>
      <c r="HZ63" s="159" t="str">
        <f t="shared" si="459"/>
        <v>Salt Lake City, Utah, Utah</v>
      </c>
      <c r="IA63" s="160"/>
      <c r="IB63" s="159" t="str">
        <f t="shared" si="460"/>
        <v>North Salt Lake, Utah, Utah</v>
      </c>
      <c r="IC63" s="160"/>
      <c r="ID63" s="159" t="str">
        <f t="shared" si="461"/>
        <v>Woods Cross, Utah, Utah</v>
      </c>
      <c r="IE63" s="160"/>
      <c r="IF63" s="159" t="str">
        <f t="shared" si="462"/>
        <v>North Salt Lake, Utah, Utah</v>
      </c>
      <c r="IG63" s="160"/>
      <c r="IH63" s="159" t="str">
        <f t="shared" si="463"/>
        <v>Woods Cross, Utah, Utah</v>
      </c>
      <c r="II63" s="160"/>
      <c r="IJ63" s="159" t="str">
        <f t="shared" si="464"/>
        <v>Blaine, New York, New York</v>
      </c>
      <c r="IK63" s="160"/>
      <c r="IL63" s="159" t="str">
        <f t="shared" si="465"/>
        <v>Anacortes, Washington, Washington</v>
      </c>
      <c r="IM63" s="160"/>
      <c r="IN63" s="159" t="str">
        <f t="shared" si="466"/>
        <v>Anacortes, Washington, Washington</v>
      </c>
      <c r="IO63" s="160"/>
      <c r="IP63" s="159" t="str">
        <f t="shared" si="467"/>
        <v>Ferndale, Washington, Washington</v>
      </c>
      <c r="IQ63" s="160"/>
      <c r="IR63" s="159" t="str">
        <f t="shared" si="468"/>
        <v>Tacoma, Washington, Washington</v>
      </c>
      <c r="IS63" s="160"/>
      <c r="IT63" s="159" t="str">
        <f t="shared" si="469"/>
        <v>Newell, West Virginia, West Virginia</v>
      </c>
      <c r="IU63" s="160"/>
      <c r="IV63" s="159" t="str">
        <f t="shared" si="470"/>
        <v>Superior, Wisconsin, Wisconsin</v>
      </c>
      <c r="IW63" s="160"/>
      <c r="IX63" s="159" t="str">
        <f t="shared" si="471"/>
        <v>Sinclair, Wyoming, Wyoming</v>
      </c>
      <c r="IY63" s="160"/>
      <c r="IZ63" s="159" t="str">
        <f t="shared" si="472"/>
        <v>Cheyenne, Wyoming, Wyoming</v>
      </c>
      <c r="JA63" s="160"/>
      <c r="JB63" s="159" t="str">
        <f t="shared" si="473"/>
        <v>Casper, Wyoming, Wyoming</v>
      </c>
      <c r="JC63" s="160"/>
      <c r="JD63" s="159" t="str">
        <f t="shared" si="474"/>
        <v>Newcastle, Wyoming, Wyoming</v>
      </c>
      <c r="JE63" s="160"/>
      <c r="JF63" s="159" t="str">
        <f t="shared" si="475"/>
        <v>Evanston, Wyoming, Wyoming</v>
      </c>
      <c r="JG63" s="160"/>
    </row>
    <row r="64" spans="1:267" x14ac:dyDescent="0.35">
      <c r="A64" s="155">
        <v>63</v>
      </c>
      <c r="B64" s="152" t="s">
        <v>2208</v>
      </c>
      <c r="C64" s="110" t="s">
        <v>2033</v>
      </c>
      <c r="D64" s="159" t="str">
        <f t="shared" si="344"/>
        <v>New York, New York</v>
      </c>
      <c r="E64" s="160" t="s">
        <v>2301</v>
      </c>
      <c r="F64" s="159" t="str">
        <f t="shared" si="345"/>
        <v>Los Angeles, California</v>
      </c>
      <c r="G64" s="160" t="s">
        <v>2400</v>
      </c>
      <c r="H64" s="159" t="str">
        <f t="shared" si="346"/>
        <v>Chicago, Illinois</v>
      </c>
      <c r="I64" s="160" t="s">
        <v>2494</v>
      </c>
      <c r="J64" s="159" t="str">
        <f t="shared" si="347"/>
        <v>Houston, Texas</v>
      </c>
      <c r="K64" s="160" t="s">
        <v>2576</v>
      </c>
      <c r="L64" s="159" t="str">
        <f t="shared" si="348"/>
        <v>Phoenix, Arizona</v>
      </c>
      <c r="M64" s="160" t="s">
        <v>2667</v>
      </c>
      <c r="N64" s="159" t="str">
        <f t="shared" si="349"/>
        <v>Philadelphia, Pennsylvania</v>
      </c>
      <c r="O64" s="160" t="s">
        <v>2375</v>
      </c>
      <c r="P64" s="159" t="str">
        <f t="shared" si="350"/>
        <v>San Antonio, Texas</v>
      </c>
      <c r="Q64" s="160" t="s">
        <v>2863</v>
      </c>
      <c r="R64" s="159" t="str">
        <f t="shared" si="351"/>
        <v>San Diego, California</v>
      </c>
      <c r="S64" s="160" t="s">
        <v>2944</v>
      </c>
      <c r="T64" s="159" t="str">
        <f t="shared" si="352"/>
        <v>Dallas, Texas</v>
      </c>
      <c r="U64" s="160" t="s">
        <v>2260</v>
      </c>
      <c r="V64" s="159" t="str">
        <f t="shared" si="353"/>
        <v>San Jose, California</v>
      </c>
      <c r="W64" s="160"/>
      <c r="X64" s="159" t="str">
        <f t="shared" si="354"/>
        <v>Austin, Texas</v>
      </c>
      <c r="Y64" s="160"/>
      <c r="Z64" s="159" t="str">
        <f t="shared" si="355"/>
        <v>Jacksonville, Florida</v>
      </c>
      <c r="AA64" s="160"/>
      <c r="AB64" s="159" t="str">
        <f t="shared" si="356"/>
        <v>Fort Worth, Texas</v>
      </c>
      <c r="AC64" s="160"/>
      <c r="AD64" s="159" t="str">
        <f t="shared" si="357"/>
        <v>Columbus, Ohio</v>
      </c>
      <c r="AE64" s="160"/>
      <c r="AF64" s="159" t="str">
        <f t="shared" si="358"/>
        <v>Charlotte, North Carolina</v>
      </c>
      <c r="AG64" s="160"/>
      <c r="AH64" s="159" t="str">
        <f t="shared" si="359"/>
        <v>San Francisco, California</v>
      </c>
      <c r="AI64" s="160"/>
      <c r="AJ64" s="159" t="str">
        <f t="shared" si="360"/>
        <v>Indianapolis, Indiana</v>
      </c>
      <c r="AK64" s="160"/>
      <c r="AL64" s="159" t="str">
        <f t="shared" si="361"/>
        <v>Seattle, Washington</v>
      </c>
      <c r="AM64" s="160"/>
      <c r="AN64" s="159" t="str">
        <f t="shared" si="362"/>
        <v>Denver, Colorado</v>
      </c>
      <c r="AO64" s="160"/>
      <c r="AP64" s="159" t="str">
        <f t="shared" si="363"/>
        <v>Washington, D.C., Washington, D.C.</v>
      </c>
      <c r="AQ64" s="160"/>
      <c r="AR64" s="159" t="str">
        <f t="shared" si="364"/>
        <v>Boston, Massachusetts</v>
      </c>
      <c r="AS64" s="160"/>
      <c r="AT64" s="159" t="str">
        <f t="shared" si="365"/>
        <v>El Paso, Texas</v>
      </c>
      <c r="AU64" s="160"/>
      <c r="AV64" s="159" t="str">
        <f t="shared" si="366"/>
        <v>Nashville, Tennessee</v>
      </c>
      <c r="AW64" s="160"/>
      <c r="AX64" s="159" t="str">
        <f t="shared" si="367"/>
        <v>Detroit, Michigan</v>
      </c>
      <c r="AY64" s="160"/>
      <c r="AZ64" s="159" t="str">
        <f t="shared" si="368"/>
        <v>Oklahoma City, Oklahoma</v>
      </c>
      <c r="BA64" s="160"/>
      <c r="BB64" s="159" t="str">
        <f t="shared" si="369"/>
        <v>Portland, Oregon</v>
      </c>
      <c r="BC64" s="160"/>
      <c r="BD64" s="159" t="str">
        <f t="shared" si="370"/>
        <v>Las Vegas, Nevada</v>
      </c>
      <c r="BE64" s="160"/>
      <c r="BF64" s="159" t="str">
        <f t="shared" si="371"/>
        <v>Memphis, Tennessee</v>
      </c>
      <c r="BG64" s="160"/>
      <c r="BH64" s="159" t="e">
        <f t="shared" si="372"/>
        <v>#N/A</v>
      </c>
      <c r="BI64" s="160"/>
      <c r="BJ64" s="159" t="str">
        <f t="shared" si="373"/>
        <v>Baltimore, Maryland</v>
      </c>
      <c r="BK64" s="160"/>
      <c r="BL64" s="159" t="str">
        <f t="shared" si="374"/>
        <v>Milwaukee, Wisconsin</v>
      </c>
      <c r="BM64" s="160"/>
      <c r="BN64" s="159" t="str">
        <f t="shared" si="375"/>
        <v>Albuquerque, New Mexico</v>
      </c>
      <c r="BO64" s="160"/>
      <c r="BP64" s="159" t="str">
        <f t="shared" si="376"/>
        <v>Tucson, Arizona</v>
      </c>
      <c r="BQ64" s="160"/>
      <c r="BR64" s="159" t="str">
        <f t="shared" si="377"/>
        <v>Fresno, California</v>
      </c>
      <c r="BS64" s="160"/>
      <c r="BT64" s="159" t="str">
        <f t="shared" si="378"/>
        <v>Mesa, Arizona</v>
      </c>
      <c r="BU64" s="160"/>
      <c r="BV64" s="159" t="str">
        <f t="shared" si="379"/>
        <v>Sacramento, California</v>
      </c>
      <c r="BW64" s="160"/>
      <c r="BX64" s="159" t="str">
        <f t="shared" si="380"/>
        <v>Atlanta, Georgia</v>
      </c>
      <c r="BY64" s="160"/>
      <c r="BZ64" s="159" t="str">
        <f t="shared" si="381"/>
        <v>Kansas City, Missouri</v>
      </c>
      <c r="CA64" s="160"/>
      <c r="CB64" s="159" t="str">
        <f t="shared" si="382"/>
        <v>Colorado Springs, Colorado</v>
      </c>
      <c r="CC64" s="160"/>
      <c r="CD64" s="159" t="str">
        <f t="shared" si="383"/>
        <v>Omaha, Nebraska</v>
      </c>
      <c r="CE64" s="160"/>
      <c r="CF64" s="159" t="str">
        <f t="shared" si="384"/>
        <v>Raleigh, North Carolina</v>
      </c>
      <c r="CG64" s="160"/>
      <c r="CH64" s="159" t="str">
        <f t="shared" si="385"/>
        <v>Miami, Florida</v>
      </c>
      <c r="CI64" s="160"/>
      <c r="CJ64" s="159" t="str">
        <f t="shared" si="386"/>
        <v>Long Beach, California</v>
      </c>
      <c r="CK64" s="160"/>
      <c r="CL64" s="159" t="str">
        <f t="shared" si="387"/>
        <v>Virginia Beach, Virginia</v>
      </c>
      <c r="CM64" s="160"/>
      <c r="CN64" s="159" t="str">
        <f t="shared" si="388"/>
        <v>Oakland, California</v>
      </c>
      <c r="CO64" s="160"/>
      <c r="CP64" s="159" t="str">
        <f t="shared" si="389"/>
        <v>Minneapolis, Minnesota</v>
      </c>
      <c r="CQ64" s="160"/>
      <c r="CR64" s="159" t="str">
        <f t="shared" si="390"/>
        <v>Tulsa, Oklahoma</v>
      </c>
      <c r="CS64" s="160"/>
      <c r="CT64" s="159" t="str">
        <f t="shared" si="391"/>
        <v>Tampa, Florida</v>
      </c>
      <c r="CU64" s="160"/>
      <c r="CV64" s="159" t="str">
        <f t="shared" si="392"/>
        <v>Arlington, Texas</v>
      </c>
      <c r="CW64" s="160"/>
      <c r="CX64" s="159" t="str">
        <f t="shared" si="393"/>
        <v>New Orleans, Louisiana</v>
      </c>
      <c r="CY64" s="160"/>
      <c r="CZ64" s="159" t="str">
        <f t="shared" si="394"/>
        <v>Wichita, Kansas</v>
      </c>
      <c r="DA64" s="160"/>
      <c r="DB64" s="159" t="str">
        <f t="shared" si="395"/>
        <v>Bakersfield, California</v>
      </c>
      <c r="DC64" s="160"/>
      <c r="DD64" s="159" t="str">
        <f t="shared" si="396"/>
        <v>Cleveland, Ohio</v>
      </c>
      <c r="DE64" s="160"/>
      <c r="DF64" s="159" t="str">
        <f t="shared" si="397"/>
        <v>Aurora, Colorado</v>
      </c>
      <c r="DG64" s="160"/>
      <c r="DH64" s="159" t="str">
        <f t="shared" si="398"/>
        <v>Anaheim, California</v>
      </c>
      <c r="DI64" s="160"/>
      <c r="DJ64" s="159" t="str">
        <f t="shared" si="399"/>
        <v>Honolulu, Hawaii</v>
      </c>
      <c r="DK64" s="160"/>
      <c r="DL64" s="159" t="str">
        <f t="shared" si="400"/>
        <v>Santa Ana, California</v>
      </c>
      <c r="DM64" s="160"/>
      <c r="DN64" s="159" t="str">
        <f t="shared" si="401"/>
        <v>Riverside, California</v>
      </c>
      <c r="DO64" s="160"/>
      <c r="DP64" s="159" t="str">
        <f t="shared" si="402"/>
        <v>Corpus Christi, Texas</v>
      </c>
      <c r="DQ64" s="160"/>
      <c r="DR64" s="159" t="str">
        <f t="shared" si="403"/>
        <v>Lexington, Kentucky</v>
      </c>
      <c r="DS64" s="160"/>
      <c r="DT64" s="159" t="str">
        <f t="shared" si="404"/>
        <v>Henderson, Nevada</v>
      </c>
      <c r="DU64" s="160"/>
      <c r="DV64" s="159" t="str">
        <f t="shared" si="405"/>
        <v>Stockton, California</v>
      </c>
      <c r="DW64" s="160"/>
      <c r="DX64" s="159" t="str">
        <f t="shared" si="406"/>
        <v>Saint Paul, Minnesota</v>
      </c>
      <c r="DY64" s="160"/>
      <c r="DZ64" s="159" t="str">
        <f t="shared" si="407"/>
        <v>Cincinnati, Ohio</v>
      </c>
      <c r="EA64" s="160"/>
      <c r="EB64" s="159" t="str">
        <f t="shared" si="408"/>
        <v>St. Louis, Missouri</v>
      </c>
      <c r="EC64" s="160"/>
      <c r="ED64" s="159" t="str">
        <f t="shared" si="409"/>
        <v>Pittsburgh, Pennsylvania</v>
      </c>
      <c r="EE64" s="160"/>
      <c r="EF64" s="159" t="str">
        <f t="shared" si="410"/>
        <v>Linden, New Jersey, New Jersey</v>
      </c>
      <c r="EG64" s="160"/>
      <c r="EH64" s="159" t="str">
        <f t="shared" si="411"/>
        <v>Paulsboro, New Jersey, New Jersey</v>
      </c>
      <c r="EI64" s="160"/>
      <c r="EJ64" s="159" t="str">
        <f t="shared" si="412"/>
        <v>Artesia, New Mexico, New Mexico</v>
      </c>
      <c r="EK64" s="160"/>
      <c r="EL64" s="159" t="str">
        <f t="shared" si="413"/>
        <v>Continental Divide, New Mexico, New Mexico</v>
      </c>
      <c r="EM64" s="160"/>
      <c r="EN64" s="159" t="str">
        <f t="shared" si="414"/>
        <v>Mandan, North Dakota, North Dakota</v>
      </c>
      <c r="EO64" s="160"/>
      <c r="EP64" s="159" t="str">
        <f t="shared" si="415"/>
        <v>Dickinson, North Dakota, North Dakota</v>
      </c>
      <c r="EQ64" s="160"/>
      <c r="ER64" s="159" t="str">
        <f t="shared" si="416"/>
        <v>Lima, Ohio, Ohio</v>
      </c>
      <c r="ES64" s="160"/>
      <c r="ET64" s="159" t="str">
        <f t="shared" si="417"/>
        <v>Oregon, Ohio, Ohio</v>
      </c>
      <c r="EU64" s="160"/>
      <c r="EV64" s="159" t="str">
        <f t="shared" si="418"/>
        <v>Oregon, Ohio, Ohio</v>
      </c>
      <c r="EW64" s="160"/>
      <c r="EX64" s="159" t="str">
        <f t="shared" si="419"/>
        <v>Canton, Ohio, Ohio</v>
      </c>
      <c r="EY64" s="160"/>
      <c r="EZ64" s="159" t="str">
        <f t="shared" si="420"/>
        <v>Ponca City, Oklahoma, Oklahoma</v>
      </c>
      <c r="FA64" s="160"/>
      <c r="FB64" s="159" t="str">
        <f t="shared" si="421"/>
        <v>Ardmore, Oklahoma, Oklahoma</v>
      </c>
      <c r="FC64" s="160"/>
      <c r="FD64" s="159" t="str">
        <f t="shared" si="422"/>
        <v>Tulsa, Oklahoma, Oklahoma</v>
      </c>
      <c r="FE64" s="160"/>
      <c r="FF64" s="159" t="str">
        <f t="shared" si="423"/>
        <v>Wynnewood, Oklahoma, Oklahoma</v>
      </c>
      <c r="FG64" s="160"/>
      <c r="FH64" s="159" t="str">
        <f t="shared" si="424"/>
        <v>Tulsa, Oklahoma, Oklahoma</v>
      </c>
      <c r="FI64" s="160"/>
      <c r="FJ64" s="159" t="str">
        <f t="shared" si="425"/>
        <v>Philadelphia, Pennsylvania, Pennsylvania</v>
      </c>
      <c r="FK64" s="160"/>
      <c r="FL64" s="159" t="str">
        <f t="shared" si="426"/>
        <v>Marcus Hook, Pennsylvania, Pennsylvania</v>
      </c>
      <c r="FM64" s="160"/>
      <c r="FN64" s="159" t="str">
        <f t="shared" si="427"/>
        <v>Warren, Pennsylvania, Pennsylvania</v>
      </c>
      <c r="FO64" s="160"/>
      <c r="FP64" s="159" t="str">
        <f t="shared" si="428"/>
        <v>Bradford, Pennsylvania, Pennsylvania</v>
      </c>
      <c r="FQ64" s="160"/>
      <c r="FR64" s="159" t="str">
        <f t="shared" si="429"/>
        <v>Memphis, Tennessee, Tennessee</v>
      </c>
      <c r="FS64" s="160"/>
      <c r="FT64" s="159" t="str">
        <f t="shared" si="430"/>
        <v>Port Arthur, Texas, Texas</v>
      </c>
      <c r="FU64" s="160"/>
      <c r="FV64" s="159" t="str">
        <f t="shared" si="431"/>
        <v>Texas City, Texas, Texas</v>
      </c>
      <c r="FW64" s="160"/>
      <c r="FX64" s="159" t="str">
        <f t="shared" si="432"/>
        <v>Baytown, Texas, Texas</v>
      </c>
      <c r="FY64" s="160"/>
      <c r="FZ64" s="159" t="str">
        <f t="shared" si="433"/>
        <v>Beaumont, Texas, Texas</v>
      </c>
      <c r="GA64" s="160"/>
      <c r="GB64" s="159" t="str">
        <f t="shared" si="434"/>
        <v>Port Arthur, Texas, Texas</v>
      </c>
      <c r="GC64" s="160"/>
      <c r="GD64" s="159" t="str">
        <f t="shared" si="435"/>
        <v>Deer Park, Texas, Texas</v>
      </c>
      <c r="GE64" s="160"/>
      <c r="GF64" s="159" t="str">
        <f t="shared" si="436"/>
        <v>Corpus Christi, Texas, Texas</v>
      </c>
      <c r="GG64" s="160"/>
      <c r="GH64" s="159" t="str">
        <f t="shared" si="437"/>
        <v>Corpus Christi, Texas, Texas</v>
      </c>
      <c r="GI64" s="160"/>
      <c r="GJ64" s="159" t="str">
        <f t="shared" si="438"/>
        <v>Sweeny, Texas, Texas</v>
      </c>
      <c r="GK64" s="160"/>
      <c r="GL64" s="159" t="str">
        <f t="shared" si="439"/>
        <v>Houston, Texas, Texas</v>
      </c>
      <c r="GM64" s="160"/>
      <c r="GN64" s="159" t="str">
        <f t="shared" si="440"/>
        <v>Port Arthur, Texas, Texas</v>
      </c>
      <c r="GO64" s="160"/>
      <c r="GP64" s="159" t="str">
        <f t="shared" si="441"/>
        <v>Texas City, Texas, Texas</v>
      </c>
      <c r="GQ64" s="160"/>
      <c r="GR64" s="159" t="str">
        <f t="shared" si="442"/>
        <v>Houston, Texas, Texas</v>
      </c>
      <c r="GS64" s="160"/>
      <c r="GT64" s="159" t="str">
        <f t="shared" si="443"/>
        <v>Sunray, Texas, Texas</v>
      </c>
      <c r="GU64" s="160"/>
      <c r="GV64" s="159" t="str">
        <f t="shared" si="444"/>
        <v>Corpus Christi, Texas, Texas</v>
      </c>
      <c r="GW64" s="160"/>
      <c r="GX64" s="159" t="str">
        <f t="shared" si="445"/>
        <v>Borger, Texas, Texas</v>
      </c>
      <c r="GY64" s="160"/>
      <c r="GZ64" s="159" t="str">
        <f t="shared" si="446"/>
        <v>El Paso, Texas, Texas</v>
      </c>
      <c r="HA64" s="160"/>
      <c r="HB64" s="159" t="str">
        <f t="shared" si="447"/>
        <v>Pasadena, Texas, Texas</v>
      </c>
      <c r="HC64" s="160"/>
      <c r="HD64" s="159" t="str">
        <f t="shared" si="448"/>
        <v>Three Rivers, Texas, Texas</v>
      </c>
      <c r="HE64" s="160"/>
      <c r="HF64" s="159" t="str">
        <f t="shared" si="449"/>
        <v>Galena Park, Texas, Texas</v>
      </c>
      <c r="HG64" s="160"/>
      <c r="HH64" s="159" t="str">
        <f t="shared" si="450"/>
        <v>Tyler, Texas, Texas</v>
      </c>
      <c r="HI64" s="160"/>
      <c r="HJ64" s="159" t="str">
        <f t="shared" si="451"/>
        <v>Corpus Christi, Texas, Texas</v>
      </c>
      <c r="HK64" s="160"/>
      <c r="HL64" s="159" t="str">
        <f t="shared" si="452"/>
        <v>Big Spring, Texas, Texas</v>
      </c>
      <c r="HM64" s="160"/>
      <c r="HN64" s="159" t="str">
        <f t="shared" si="453"/>
        <v>Corpus Christi, Texas, Texas</v>
      </c>
      <c r="HO64" s="160"/>
      <c r="HP64" s="159" t="str">
        <f t="shared" si="454"/>
        <v>Corpus Christi, Texas, Texas</v>
      </c>
      <c r="HQ64" s="160"/>
      <c r="HR64" s="159" t="str">
        <f t="shared" si="455"/>
        <v>Channelview, Texas, Texas</v>
      </c>
      <c r="HS64" s="160"/>
      <c r="HT64" s="159" t="str">
        <f t="shared" si="456"/>
        <v>Houston, Texas, Texas</v>
      </c>
      <c r="HU64" s="160"/>
      <c r="HV64" s="159" t="str">
        <f t="shared" si="457"/>
        <v>San Antonio, Texas, Texas</v>
      </c>
      <c r="HW64" s="160"/>
      <c r="HX64" s="159" t="str">
        <f t="shared" si="458"/>
        <v>Nixon, Texas, Texas</v>
      </c>
      <c r="HY64" s="160"/>
      <c r="HZ64" s="159" t="str">
        <f t="shared" si="459"/>
        <v>Salt Lake City, Utah, Utah</v>
      </c>
      <c r="IA64" s="160"/>
      <c r="IB64" s="159" t="str">
        <f t="shared" si="460"/>
        <v>North Salt Lake, Utah, Utah</v>
      </c>
      <c r="IC64" s="160"/>
      <c r="ID64" s="159" t="str">
        <f t="shared" si="461"/>
        <v>Woods Cross, Utah, Utah</v>
      </c>
      <c r="IE64" s="160"/>
      <c r="IF64" s="159" t="str">
        <f t="shared" si="462"/>
        <v>North Salt Lake, Utah, Utah</v>
      </c>
      <c r="IG64" s="160"/>
      <c r="IH64" s="159" t="str">
        <f t="shared" si="463"/>
        <v>Woods Cross, Utah, Utah</v>
      </c>
      <c r="II64" s="160"/>
      <c r="IJ64" s="159" t="str">
        <f t="shared" si="464"/>
        <v>Blaine, New York, New York</v>
      </c>
      <c r="IK64" s="160"/>
      <c r="IL64" s="159" t="str">
        <f t="shared" si="465"/>
        <v>Anacortes, Washington, Washington</v>
      </c>
      <c r="IM64" s="160"/>
      <c r="IN64" s="159" t="str">
        <f t="shared" si="466"/>
        <v>Anacortes, Washington, Washington</v>
      </c>
      <c r="IO64" s="160"/>
      <c r="IP64" s="159" t="str">
        <f t="shared" si="467"/>
        <v>Ferndale, Washington, Washington</v>
      </c>
      <c r="IQ64" s="160"/>
      <c r="IR64" s="159" t="str">
        <f t="shared" si="468"/>
        <v>Tacoma, Washington, Washington</v>
      </c>
      <c r="IS64" s="160"/>
      <c r="IT64" s="159" t="str">
        <f t="shared" si="469"/>
        <v>Newell, West Virginia, West Virginia</v>
      </c>
      <c r="IU64" s="160"/>
      <c r="IV64" s="159" t="str">
        <f t="shared" si="470"/>
        <v>Superior, Wisconsin, Wisconsin</v>
      </c>
      <c r="IW64" s="160"/>
      <c r="IX64" s="159" t="str">
        <f t="shared" si="471"/>
        <v>Sinclair, Wyoming, Wyoming</v>
      </c>
      <c r="IY64" s="160"/>
      <c r="IZ64" s="159" t="str">
        <f t="shared" si="472"/>
        <v>Cheyenne, Wyoming, Wyoming</v>
      </c>
      <c r="JA64" s="160"/>
      <c r="JB64" s="159" t="str">
        <f t="shared" si="473"/>
        <v>Casper, Wyoming, Wyoming</v>
      </c>
      <c r="JC64" s="160"/>
      <c r="JD64" s="159" t="str">
        <f t="shared" si="474"/>
        <v>Newcastle, Wyoming, Wyoming</v>
      </c>
      <c r="JE64" s="160"/>
      <c r="JF64" s="159" t="str">
        <f t="shared" si="475"/>
        <v>Evanston, Wyoming, Wyoming</v>
      </c>
      <c r="JG64" s="160"/>
    </row>
    <row r="65" spans="1:267" x14ac:dyDescent="0.35">
      <c r="A65" s="155">
        <v>64</v>
      </c>
      <c r="B65" s="152" t="s">
        <v>2207</v>
      </c>
      <c r="C65" s="110" t="s">
        <v>2034</v>
      </c>
      <c r="D65" s="159" t="str">
        <f t="shared" si="344"/>
        <v>New York, New York</v>
      </c>
      <c r="E65" s="160" t="s">
        <v>2300</v>
      </c>
      <c r="F65" s="159" t="str">
        <f t="shared" si="345"/>
        <v>Los Angeles, California</v>
      </c>
      <c r="G65" s="160" t="s">
        <v>2399</v>
      </c>
      <c r="H65" s="159" t="str">
        <f t="shared" si="346"/>
        <v>Chicago, Illinois</v>
      </c>
      <c r="I65" s="160" t="s">
        <v>2493</v>
      </c>
      <c r="J65" s="159" t="str">
        <f t="shared" si="347"/>
        <v>Houston, Texas</v>
      </c>
      <c r="K65" s="160" t="s">
        <v>2575</v>
      </c>
      <c r="L65" s="159" t="str">
        <f t="shared" si="348"/>
        <v>Phoenix, Arizona</v>
      </c>
      <c r="M65" s="160" t="s">
        <v>2666</v>
      </c>
      <c r="N65" s="159" t="str">
        <f t="shared" si="349"/>
        <v>Philadelphia, Pennsylvania</v>
      </c>
      <c r="O65" s="160" t="s">
        <v>2772</v>
      </c>
      <c r="P65" s="159" t="str">
        <f t="shared" si="350"/>
        <v>San Antonio, Texas</v>
      </c>
      <c r="Q65" s="160" t="s">
        <v>2590</v>
      </c>
      <c r="R65" s="159" t="str">
        <f t="shared" si="351"/>
        <v>San Diego, California</v>
      </c>
      <c r="S65" s="160" t="s">
        <v>2943</v>
      </c>
      <c r="T65" s="159" t="str">
        <f t="shared" si="352"/>
        <v>Dallas, Texas</v>
      </c>
      <c r="U65" s="160" t="s">
        <v>2260</v>
      </c>
      <c r="V65" s="159" t="str">
        <f t="shared" si="353"/>
        <v>San Jose, California</v>
      </c>
      <c r="W65" s="160"/>
      <c r="X65" s="159" t="str">
        <f t="shared" si="354"/>
        <v>Austin, Texas</v>
      </c>
      <c r="Y65" s="160"/>
      <c r="Z65" s="159" t="str">
        <f t="shared" si="355"/>
        <v>Jacksonville, Florida</v>
      </c>
      <c r="AA65" s="160"/>
      <c r="AB65" s="159" t="str">
        <f t="shared" si="356"/>
        <v>Fort Worth, Texas</v>
      </c>
      <c r="AC65" s="160"/>
      <c r="AD65" s="159" t="str">
        <f t="shared" si="357"/>
        <v>Columbus, Ohio</v>
      </c>
      <c r="AE65" s="160"/>
      <c r="AF65" s="159" t="str">
        <f t="shared" si="358"/>
        <v>Charlotte, North Carolina</v>
      </c>
      <c r="AG65" s="160"/>
      <c r="AH65" s="159" t="str">
        <f t="shared" si="359"/>
        <v>San Francisco, California</v>
      </c>
      <c r="AI65" s="160"/>
      <c r="AJ65" s="159" t="str">
        <f t="shared" si="360"/>
        <v>Indianapolis, Indiana</v>
      </c>
      <c r="AK65" s="160"/>
      <c r="AL65" s="159" t="str">
        <f t="shared" si="361"/>
        <v>Seattle, Washington</v>
      </c>
      <c r="AM65" s="160"/>
      <c r="AN65" s="159" t="str">
        <f t="shared" si="362"/>
        <v>Denver, Colorado</v>
      </c>
      <c r="AO65" s="160"/>
      <c r="AP65" s="159" t="str">
        <f t="shared" si="363"/>
        <v>Washington, D.C., Washington, D.C.</v>
      </c>
      <c r="AQ65" s="160"/>
      <c r="AR65" s="159" t="str">
        <f t="shared" si="364"/>
        <v>Boston, Massachusetts</v>
      </c>
      <c r="AS65" s="160"/>
      <c r="AT65" s="159" t="str">
        <f t="shared" si="365"/>
        <v>El Paso, Texas</v>
      </c>
      <c r="AU65" s="160"/>
      <c r="AV65" s="159" t="str">
        <f t="shared" si="366"/>
        <v>Nashville, Tennessee</v>
      </c>
      <c r="AW65" s="160"/>
      <c r="AX65" s="159" t="str">
        <f t="shared" si="367"/>
        <v>Detroit, Michigan</v>
      </c>
      <c r="AY65" s="160"/>
      <c r="AZ65" s="159" t="str">
        <f t="shared" si="368"/>
        <v>Oklahoma City, Oklahoma</v>
      </c>
      <c r="BA65" s="160"/>
      <c r="BB65" s="159" t="str">
        <f t="shared" si="369"/>
        <v>Portland, Oregon</v>
      </c>
      <c r="BC65" s="160"/>
      <c r="BD65" s="159" t="str">
        <f t="shared" si="370"/>
        <v>Las Vegas, Nevada</v>
      </c>
      <c r="BE65" s="160"/>
      <c r="BF65" s="159" t="str">
        <f t="shared" si="371"/>
        <v>Memphis, Tennessee</v>
      </c>
      <c r="BG65" s="160"/>
      <c r="BH65" s="159" t="e">
        <f t="shared" si="372"/>
        <v>#N/A</v>
      </c>
      <c r="BI65" s="160"/>
      <c r="BJ65" s="159" t="str">
        <f t="shared" si="373"/>
        <v>Baltimore, Maryland</v>
      </c>
      <c r="BK65" s="160"/>
      <c r="BL65" s="159" t="str">
        <f t="shared" si="374"/>
        <v>Milwaukee, Wisconsin</v>
      </c>
      <c r="BM65" s="160"/>
      <c r="BN65" s="159" t="str">
        <f t="shared" si="375"/>
        <v>Albuquerque, New Mexico</v>
      </c>
      <c r="BO65" s="160"/>
      <c r="BP65" s="159" t="str">
        <f t="shared" si="376"/>
        <v>Tucson, Arizona</v>
      </c>
      <c r="BQ65" s="160"/>
      <c r="BR65" s="159" t="str">
        <f t="shared" si="377"/>
        <v>Fresno, California</v>
      </c>
      <c r="BS65" s="160"/>
      <c r="BT65" s="159" t="str">
        <f t="shared" si="378"/>
        <v>Mesa, Arizona</v>
      </c>
      <c r="BU65" s="160"/>
      <c r="BV65" s="159" t="str">
        <f t="shared" si="379"/>
        <v>Sacramento, California</v>
      </c>
      <c r="BW65" s="160"/>
      <c r="BX65" s="159" t="str">
        <f t="shared" si="380"/>
        <v>Atlanta, Georgia</v>
      </c>
      <c r="BY65" s="160"/>
      <c r="BZ65" s="159" t="str">
        <f t="shared" si="381"/>
        <v>Kansas City, Missouri</v>
      </c>
      <c r="CA65" s="160"/>
      <c r="CB65" s="159" t="str">
        <f t="shared" si="382"/>
        <v>Colorado Springs, Colorado</v>
      </c>
      <c r="CC65" s="160"/>
      <c r="CD65" s="159" t="str">
        <f t="shared" si="383"/>
        <v>Omaha, Nebraska</v>
      </c>
      <c r="CE65" s="160"/>
      <c r="CF65" s="159" t="str">
        <f t="shared" si="384"/>
        <v>Raleigh, North Carolina</v>
      </c>
      <c r="CG65" s="160"/>
      <c r="CH65" s="159" t="str">
        <f t="shared" si="385"/>
        <v>Miami, Florida</v>
      </c>
      <c r="CI65" s="160"/>
      <c r="CJ65" s="159" t="str">
        <f t="shared" si="386"/>
        <v>Long Beach, California</v>
      </c>
      <c r="CK65" s="160"/>
      <c r="CL65" s="159" t="str">
        <f t="shared" si="387"/>
        <v>Virginia Beach, Virginia</v>
      </c>
      <c r="CM65" s="160"/>
      <c r="CN65" s="159" t="str">
        <f t="shared" si="388"/>
        <v>Oakland, California</v>
      </c>
      <c r="CO65" s="160"/>
      <c r="CP65" s="159" t="str">
        <f t="shared" si="389"/>
        <v>Minneapolis, Minnesota</v>
      </c>
      <c r="CQ65" s="160"/>
      <c r="CR65" s="159" t="str">
        <f t="shared" si="390"/>
        <v>Tulsa, Oklahoma</v>
      </c>
      <c r="CS65" s="160"/>
      <c r="CT65" s="159" t="str">
        <f t="shared" si="391"/>
        <v>Tampa, Florida</v>
      </c>
      <c r="CU65" s="160"/>
      <c r="CV65" s="159" t="str">
        <f t="shared" si="392"/>
        <v>Arlington, Texas</v>
      </c>
      <c r="CW65" s="160"/>
      <c r="CX65" s="159" t="str">
        <f t="shared" si="393"/>
        <v>New Orleans, Louisiana</v>
      </c>
      <c r="CY65" s="160"/>
      <c r="CZ65" s="159" t="str">
        <f t="shared" si="394"/>
        <v>Wichita, Kansas</v>
      </c>
      <c r="DA65" s="160"/>
      <c r="DB65" s="159" t="str">
        <f t="shared" si="395"/>
        <v>Bakersfield, California</v>
      </c>
      <c r="DC65" s="160"/>
      <c r="DD65" s="159" t="str">
        <f t="shared" si="396"/>
        <v>Cleveland, Ohio</v>
      </c>
      <c r="DE65" s="160"/>
      <c r="DF65" s="159" t="str">
        <f t="shared" si="397"/>
        <v>Aurora, Colorado</v>
      </c>
      <c r="DG65" s="160"/>
      <c r="DH65" s="159" t="str">
        <f t="shared" si="398"/>
        <v>Anaheim, California</v>
      </c>
      <c r="DI65" s="160"/>
      <c r="DJ65" s="159" t="str">
        <f t="shared" si="399"/>
        <v>Honolulu, Hawaii</v>
      </c>
      <c r="DK65" s="160"/>
      <c r="DL65" s="159" t="str">
        <f t="shared" si="400"/>
        <v>Santa Ana, California</v>
      </c>
      <c r="DM65" s="160"/>
      <c r="DN65" s="159" t="str">
        <f t="shared" si="401"/>
        <v>Riverside, California</v>
      </c>
      <c r="DO65" s="160"/>
      <c r="DP65" s="159" t="str">
        <f t="shared" si="402"/>
        <v>Corpus Christi, Texas</v>
      </c>
      <c r="DQ65" s="160"/>
      <c r="DR65" s="159" t="str">
        <f t="shared" si="403"/>
        <v>Lexington, Kentucky</v>
      </c>
      <c r="DS65" s="160"/>
      <c r="DT65" s="159" t="str">
        <f t="shared" si="404"/>
        <v>Henderson, Nevada</v>
      </c>
      <c r="DU65" s="160"/>
      <c r="DV65" s="159" t="str">
        <f t="shared" si="405"/>
        <v>Stockton, California</v>
      </c>
      <c r="DW65" s="160"/>
      <c r="DX65" s="159" t="str">
        <f t="shared" si="406"/>
        <v>Saint Paul, Minnesota</v>
      </c>
      <c r="DY65" s="160"/>
      <c r="DZ65" s="159" t="str">
        <f t="shared" si="407"/>
        <v>Cincinnati, Ohio</v>
      </c>
      <c r="EA65" s="160"/>
      <c r="EB65" s="159" t="str">
        <f t="shared" si="408"/>
        <v>St. Louis, Missouri</v>
      </c>
      <c r="EC65" s="160"/>
      <c r="ED65" s="159" t="str">
        <f t="shared" si="409"/>
        <v>Pittsburgh, Pennsylvania</v>
      </c>
      <c r="EE65" s="160"/>
      <c r="EF65" s="159" t="str">
        <f t="shared" si="410"/>
        <v>Linden, New Jersey, New Jersey</v>
      </c>
      <c r="EG65" s="160"/>
      <c r="EH65" s="159" t="str">
        <f t="shared" si="411"/>
        <v>Paulsboro, New Jersey, New Jersey</v>
      </c>
      <c r="EI65" s="160"/>
      <c r="EJ65" s="159" t="str">
        <f t="shared" si="412"/>
        <v>Artesia, New Mexico, New Mexico</v>
      </c>
      <c r="EK65" s="160"/>
      <c r="EL65" s="159" t="str">
        <f t="shared" si="413"/>
        <v>Continental Divide, New Mexico, New Mexico</v>
      </c>
      <c r="EM65" s="160"/>
      <c r="EN65" s="159" t="str">
        <f t="shared" si="414"/>
        <v>Mandan, North Dakota, North Dakota</v>
      </c>
      <c r="EO65" s="160"/>
      <c r="EP65" s="159" t="str">
        <f t="shared" si="415"/>
        <v>Dickinson, North Dakota, North Dakota</v>
      </c>
      <c r="EQ65" s="160"/>
      <c r="ER65" s="159" t="str">
        <f t="shared" si="416"/>
        <v>Lima, Ohio, Ohio</v>
      </c>
      <c r="ES65" s="160"/>
      <c r="ET65" s="159" t="str">
        <f t="shared" si="417"/>
        <v>Oregon, Ohio, Ohio</v>
      </c>
      <c r="EU65" s="160"/>
      <c r="EV65" s="159" t="str">
        <f t="shared" si="418"/>
        <v>Oregon, Ohio, Ohio</v>
      </c>
      <c r="EW65" s="160"/>
      <c r="EX65" s="159" t="str">
        <f t="shared" si="419"/>
        <v>Canton, Ohio, Ohio</v>
      </c>
      <c r="EY65" s="160"/>
      <c r="EZ65" s="159" t="str">
        <f t="shared" si="420"/>
        <v>Ponca City, Oklahoma, Oklahoma</v>
      </c>
      <c r="FA65" s="160"/>
      <c r="FB65" s="159" t="str">
        <f t="shared" si="421"/>
        <v>Ardmore, Oklahoma, Oklahoma</v>
      </c>
      <c r="FC65" s="160"/>
      <c r="FD65" s="159" t="str">
        <f t="shared" si="422"/>
        <v>Tulsa, Oklahoma, Oklahoma</v>
      </c>
      <c r="FE65" s="160"/>
      <c r="FF65" s="159" t="str">
        <f t="shared" si="423"/>
        <v>Wynnewood, Oklahoma, Oklahoma</v>
      </c>
      <c r="FG65" s="160"/>
      <c r="FH65" s="159" t="str">
        <f t="shared" si="424"/>
        <v>Tulsa, Oklahoma, Oklahoma</v>
      </c>
      <c r="FI65" s="160"/>
      <c r="FJ65" s="159" t="str">
        <f t="shared" si="425"/>
        <v>Philadelphia, Pennsylvania, Pennsylvania</v>
      </c>
      <c r="FK65" s="160"/>
      <c r="FL65" s="159" t="str">
        <f t="shared" si="426"/>
        <v>Marcus Hook, Pennsylvania, Pennsylvania</v>
      </c>
      <c r="FM65" s="160"/>
      <c r="FN65" s="159" t="str">
        <f t="shared" si="427"/>
        <v>Warren, Pennsylvania, Pennsylvania</v>
      </c>
      <c r="FO65" s="160"/>
      <c r="FP65" s="159" t="str">
        <f t="shared" si="428"/>
        <v>Bradford, Pennsylvania, Pennsylvania</v>
      </c>
      <c r="FQ65" s="160"/>
      <c r="FR65" s="159" t="str">
        <f t="shared" si="429"/>
        <v>Memphis, Tennessee, Tennessee</v>
      </c>
      <c r="FS65" s="160"/>
      <c r="FT65" s="159" t="str">
        <f t="shared" si="430"/>
        <v>Port Arthur, Texas, Texas</v>
      </c>
      <c r="FU65" s="160"/>
      <c r="FV65" s="159" t="str">
        <f t="shared" si="431"/>
        <v>Texas City, Texas, Texas</v>
      </c>
      <c r="FW65" s="160"/>
      <c r="FX65" s="159" t="str">
        <f t="shared" si="432"/>
        <v>Baytown, Texas, Texas</v>
      </c>
      <c r="FY65" s="160"/>
      <c r="FZ65" s="159" t="str">
        <f t="shared" si="433"/>
        <v>Beaumont, Texas, Texas</v>
      </c>
      <c r="GA65" s="160"/>
      <c r="GB65" s="159" t="str">
        <f t="shared" si="434"/>
        <v>Port Arthur, Texas, Texas</v>
      </c>
      <c r="GC65" s="160"/>
      <c r="GD65" s="159" t="str">
        <f t="shared" si="435"/>
        <v>Deer Park, Texas, Texas</v>
      </c>
      <c r="GE65" s="160"/>
      <c r="GF65" s="159" t="str">
        <f t="shared" si="436"/>
        <v>Corpus Christi, Texas, Texas</v>
      </c>
      <c r="GG65" s="160"/>
      <c r="GH65" s="159" t="str">
        <f t="shared" si="437"/>
        <v>Corpus Christi, Texas, Texas</v>
      </c>
      <c r="GI65" s="160"/>
      <c r="GJ65" s="159" t="str">
        <f t="shared" si="438"/>
        <v>Sweeny, Texas, Texas</v>
      </c>
      <c r="GK65" s="160"/>
      <c r="GL65" s="159" t="str">
        <f t="shared" si="439"/>
        <v>Houston, Texas, Texas</v>
      </c>
      <c r="GM65" s="160"/>
      <c r="GN65" s="159" t="str">
        <f t="shared" si="440"/>
        <v>Port Arthur, Texas, Texas</v>
      </c>
      <c r="GO65" s="160"/>
      <c r="GP65" s="159" t="str">
        <f t="shared" si="441"/>
        <v>Texas City, Texas, Texas</v>
      </c>
      <c r="GQ65" s="160"/>
      <c r="GR65" s="159" t="str">
        <f t="shared" si="442"/>
        <v>Houston, Texas, Texas</v>
      </c>
      <c r="GS65" s="160"/>
      <c r="GT65" s="159" t="str">
        <f t="shared" si="443"/>
        <v>Sunray, Texas, Texas</v>
      </c>
      <c r="GU65" s="160"/>
      <c r="GV65" s="159" t="str">
        <f t="shared" si="444"/>
        <v>Corpus Christi, Texas, Texas</v>
      </c>
      <c r="GW65" s="160"/>
      <c r="GX65" s="159" t="str">
        <f t="shared" si="445"/>
        <v>Borger, Texas, Texas</v>
      </c>
      <c r="GY65" s="160"/>
      <c r="GZ65" s="159" t="str">
        <f t="shared" si="446"/>
        <v>El Paso, Texas, Texas</v>
      </c>
      <c r="HA65" s="160"/>
      <c r="HB65" s="159" t="str">
        <f t="shared" si="447"/>
        <v>Pasadena, Texas, Texas</v>
      </c>
      <c r="HC65" s="160"/>
      <c r="HD65" s="159" t="str">
        <f t="shared" si="448"/>
        <v>Three Rivers, Texas, Texas</v>
      </c>
      <c r="HE65" s="160"/>
      <c r="HF65" s="159" t="str">
        <f t="shared" si="449"/>
        <v>Galena Park, Texas, Texas</v>
      </c>
      <c r="HG65" s="160"/>
      <c r="HH65" s="159" t="str">
        <f t="shared" si="450"/>
        <v>Tyler, Texas, Texas</v>
      </c>
      <c r="HI65" s="160"/>
      <c r="HJ65" s="159" t="str">
        <f t="shared" si="451"/>
        <v>Corpus Christi, Texas, Texas</v>
      </c>
      <c r="HK65" s="160"/>
      <c r="HL65" s="159" t="str">
        <f t="shared" si="452"/>
        <v>Big Spring, Texas, Texas</v>
      </c>
      <c r="HM65" s="160"/>
      <c r="HN65" s="159" t="str">
        <f t="shared" si="453"/>
        <v>Corpus Christi, Texas, Texas</v>
      </c>
      <c r="HO65" s="160"/>
      <c r="HP65" s="159" t="str">
        <f t="shared" si="454"/>
        <v>Corpus Christi, Texas, Texas</v>
      </c>
      <c r="HQ65" s="160"/>
      <c r="HR65" s="159" t="str">
        <f t="shared" si="455"/>
        <v>Channelview, Texas, Texas</v>
      </c>
      <c r="HS65" s="160"/>
      <c r="HT65" s="159" t="str">
        <f t="shared" si="456"/>
        <v>Houston, Texas, Texas</v>
      </c>
      <c r="HU65" s="160"/>
      <c r="HV65" s="159" t="str">
        <f t="shared" si="457"/>
        <v>San Antonio, Texas, Texas</v>
      </c>
      <c r="HW65" s="160"/>
      <c r="HX65" s="159" t="str">
        <f t="shared" si="458"/>
        <v>Nixon, Texas, Texas</v>
      </c>
      <c r="HY65" s="160"/>
      <c r="HZ65" s="159" t="str">
        <f t="shared" si="459"/>
        <v>Salt Lake City, Utah, Utah</v>
      </c>
      <c r="IA65" s="160"/>
      <c r="IB65" s="159" t="str">
        <f t="shared" si="460"/>
        <v>North Salt Lake, Utah, Utah</v>
      </c>
      <c r="IC65" s="160"/>
      <c r="ID65" s="159" t="str">
        <f t="shared" si="461"/>
        <v>Woods Cross, Utah, Utah</v>
      </c>
      <c r="IE65" s="160"/>
      <c r="IF65" s="159" t="str">
        <f t="shared" si="462"/>
        <v>North Salt Lake, Utah, Utah</v>
      </c>
      <c r="IG65" s="160"/>
      <c r="IH65" s="159" t="str">
        <f t="shared" si="463"/>
        <v>Woods Cross, Utah, Utah</v>
      </c>
      <c r="II65" s="160"/>
      <c r="IJ65" s="159" t="str">
        <f t="shared" si="464"/>
        <v>Blaine, New York, New York</v>
      </c>
      <c r="IK65" s="160"/>
      <c r="IL65" s="159" t="str">
        <f t="shared" si="465"/>
        <v>Anacortes, Washington, Washington</v>
      </c>
      <c r="IM65" s="160"/>
      <c r="IN65" s="159" t="str">
        <f t="shared" si="466"/>
        <v>Anacortes, Washington, Washington</v>
      </c>
      <c r="IO65" s="160"/>
      <c r="IP65" s="159" t="str">
        <f t="shared" si="467"/>
        <v>Ferndale, Washington, Washington</v>
      </c>
      <c r="IQ65" s="160"/>
      <c r="IR65" s="159" t="str">
        <f t="shared" si="468"/>
        <v>Tacoma, Washington, Washington</v>
      </c>
      <c r="IS65" s="160"/>
      <c r="IT65" s="159" t="str">
        <f t="shared" si="469"/>
        <v>Newell, West Virginia, West Virginia</v>
      </c>
      <c r="IU65" s="160"/>
      <c r="IV65" s="159" t="str">
        <f t="shared" si="470"/>
        <v>Superior, Wisconsin, Wisconsin</v>
      </c>
      <c r="IW65" s="160"/>
      <c r="IX65" s="159" t="str">
        <f t="shared" si="471"/>
        <v>Sinclair, Wyoming, Wyoming</v>
      </c>
      <c r="IY65" s="160"/>
      <c r="IZ65" s="159" t="str">
        <f t="shared" si="472"/>
        <v>Cheyenne, Wyoming, Wyoming</v>
      </c>
      <c r="JA65" s="160"/>
      <c r="JB65" s="159" t="str">
        <f t="shared" si="473"/>
        <v>Casper, Wyoming, Wyoming</v>
      </c>
      <c r="JC65" s="160"/>
      <c r="JD65" s="159" t="str">
        <f t="shared" si="474"/>
        <v>Newcastle, Wyoming, Wyoming</v>
      </c>
      <c r="JE65" s="160"/>
      <c r="JF65" s="159" t="str">
        <f t="shared" si="475"/>
        <v>Evanston, Wyoming, Wyoming</v>
      </c>
      <c r="JG65" s="160"/>
    </row>
    <row r="66" spans="1:267" x14ac:dyDescent="0.35">
      <c r="A66" s="155">
        <v>65</v>
      </c>
      <c r="B66" s="152" t="s">
        <v>2209</v>
      </c>
      <c r="C66" s="110" t="s">
        <v>2035</v>
      </c>
      <c r="D66" s="159" t="str">
        <f t="shared" si="344"/>
        <v>New York, New York</v>
      </c>
      <c r="E66" s="160" t="s">
        <v>2302</v>
      </c>
      <c r="F66" s="159" t="str">
        <f t="shared" si="345"/>
        <v>Los Angeles, California</v>
      </c>
      <c r="G66" s="160" t="s">
        <v>2401</v>
      </c>
      <c r="H66" s="159" t="str">
        <f t="shared" si="346"/>
        <v>Chicago, Illinois</v>
      </c>
      <c r="I66" s="160" t="s">
        <v>2495</v>
      </c>
      <c r="J66" s="159" t="str">
        <f t="shared" si="347"/>
        <v>Houston, Texas</v>
      </c>
      <c r="K66" s="160" t="s">
        <v>2335</v>
      </c>
      <c r="L66" s="159" t="str">
        <f t="shared" si="348"/>
        <v>Phoenix, Arizona</v>
      </c>
      <c r="M66" s="160" t="s">
        <v>2668</v>
      </c>
      <c r="N66" s="159" t="str">
        <f t="shared" si="349"/>
        <v>Philadelphia, Pennsylvania</v>
      </c>
      <c r="O66" s="160" t="s">
        <v>2773</v>
      </c>
      <c r="P66" s="159" t="str">
        <f t="shared" si="350"/>
        <v>San Antonio, Texas</v>
      </c>
      <c r="Q66" s="160" t="s">
        <v>2357</v>
      </c>
      <c r="R66" s="159" t="str">
        <f t="shared" si="351"/>
        <v>San Diego, California</v>
      </c>
      <c r="S66" s="160" t="s">
        <v>2764</v>
      </c>
      <c r="T66" s="159" t="str">
        <f t="shared" si="352"/>
        <v>Dallas, Texas</v>
      </c>
      <c r="U66" s="160" t="s">
        <v>2938</v>
      </c>
      <c r="V66" s="159" t="str">
        <f t="shared" si="353"/>
        <v>San Jose, California</v>
      </c>
      <c r="W66" s="160"/>
      <c r="X66" s="159" t="str">
        <f t="shared" si="354"/>
        <v>Austin, Texas</v>
      </c>
      <c r="Y66" s="160"/>
      <c r="Z66" s="159" t="str">
        <f t="shared" si="355"/>
        <v>Jacksonville, Florida</v>
      </c>
      <c r="AA66" s="160"/>
      <c r="AB66" s="159" t="str">
        <f t="shared" si="356"/>
        <v>Fort Worth, Texas</v>
      </c>
      <c r="AC66" s="160"/>
      <c r="AD66" s="159" t="str">
        <f t="shared" si="357"/>
        <v>Columbus, Ohio</v>
      </c>
      <c r="AE66" s="160"/>
      <c r="AF66" s="159" t="str">
        <f t="shared" si="358"/>
        <v>Charlotte, North Carolina</v>
      </c>
      <c r="AG66" s="160"/>
      <c r="AH66" s="159" t="str">
        <f t="shared" si="359"/>
        <v>San Francisco, California</v>
      </c>
      <c r="AI66" s="160"/>
      <c r="AJ66" s="159" t="str">
        <f t="shared" si="360"/>
        <v>Indianapolis, Indiana</v>
      </c>
      <c r="AK66" s="160"/>
      <c r="AL66" s="159" t="str">
        <f t="shared" si="361"/>
        <v>Seattle, Washington</v>
      </c>
      <c r="AM66" s="160"/>
      <c r="AN66" s="159" t="str">
        <f t="shared" si="362"/>
        <v>Denver, Colorado</v>
      </c>
      <c r="AO66" s="160"/>
      <c r="AP66" s="159" t="str">
        <f t="shared" si="363"/>
        <v>Washington, D.C., Washington, D.C.</v>
      </c>
      <c r="AQ66" s="160"/>
      <c r="AR66" s="159" t="str">
        <f t="shared" si="364"/>
        <v>Boston, Massachusetts</v>
      </c>
      <c r="AS66" s="160"/>
      <c r="AT66" s="159" t="str">
        <f t="shared" si="365"/>
        <v>El Paso, Texas</v>
      </c>
      <c r="AU66" s="160"/>
      <c r="AV66" s="159" t="str">
        <f t="shared" si="366"/>
        <v>Nashville, Tennessee</v>
      </c>
      <c r="AW66" s="160"/>
      <c r="AX66" s="159" t="str">
        <f t="shared" si="367"/>
        <v>Detroit, Michigan</v>
      </c>
      <c r="AY66" s="160"/>
      <c r="AZ66" s="159" t="str">
        <f t="shared" si="368"/>
        <v>Oklahoma City, Oklahoma</v>
      </c>
      <c r="BA66" s="160"/>
      <c r="BB66" s="159" t="str">
        <f t="shared" si="369"/>
        <v>Portland, Oregon</v>
      </c>
      <c r="BC66" s="160"/>
      <c r="BD66" s="159" t="str">
        <f t="shared" si="370"/>
        <v>Las Vegas, Nevada</v>
      </c>
      <c r="BE66" s="160"/>
      <c r="BF66" s="159" t="str">
        <f t="shared" si="371"/>
        <v>Memphis, Tennessee</v>
      </c>
      <c r="BG66" s="160"/>
      <c r="BH66" s="159" t="e">
        <f t="shared" si="372"/>
        <v>#N/A</v>
      </c>
      <c r="BI66" s="160"/>
      <c r="BJ66" s="159" t="str">
        <f t="shared" si="373"/>
        <v>Baltimore, Maryland</v>
      </c>
      <c r="BK66" s="160"/>
      <c r="BL66" s="159" t="str">
        <f t="shared" si="374"/>
        <v>Milwaukee, Wisconsin</v>
      </c>
      <c r="BM66" s="160"/>
      <c r="BN66" s="159" t="str">
        <f t="shared" si="375"/>
        <v>Albuquerque, New Mexico</v>
      </c>
      <c r="BO66" s="160"/>
      <c r="BP66" s="159" t="str">
        <f t="shared" si="376"/>
        <v>Tucson, Arizona</v>
      </c>
      <c r="BQ66" s="160"/>
      <c r="BR66" s="159" t="str">
        <f t="shared" si="377"/>
        <v>Fresno, California</v>
      </c>
      <c r="BS66" s="160"/>
      <c r="BT66" s="159" t="str">
        <f t="shared" si="378"/>
        <v>Mesa, Arizona</v>
      </c>
      <c r="BU66" s="160"/>
      <c r="BV66" s="159" t="str">
        <f t="shared" si="379"/>
        <v>Sacramento, California</v>
      </c>
      <c r="BW66" s="160"/>
      <c r="BX66" s="159" t="str">
        <f t="shared" si="380"/>
        <v>Atlanta, Georgia</v>
      </c>
      <c r="BY66" s="160"/>
      <c r="BZ66" s="159" t="str">
        <f t="shared" si="381"/>
        <v>Kansas City, Missouri</v>
      </c>
      <c r="CA66" s="160"/>
      <c r="CB66" s="159" t="str">
        <f t="shared" si="382"/>
        <v>Colorado Springs, Colorado</v>
      </c>
      <c r="CC66" s="160"/>
      <c r="CD66" s="159" t="str">
        <f t="shared" si="383"/>
        <v>Omaha, Nebraska</v>
      </c>
      <c r="CE66" s="160"/>
      <c r="CF66" s="159" t="str">
        <f t="shared" si="384"/>
        <v>Raleigh, North Carolina</v>
      </c>
      <c r="CG66" s="160"/>
      <c r="CH66" s="159" t="str">
        <f t="shared" si="385"/>
        <v>Miami, Florida</v>
      </c>
      <c r="CI66" s="160"/>
      <c r="CJ66" s="159" t="str">
        <f t="shared" si="386"/>
        <v>Long Beach, California</v>
      </c>
      <c r="CK66" s="160"/>
      <c r="CL66" s="159" t="str">
        <f t="shared" si="387"/>
        <v>Virginia Beach, Virginia</v>
      </c>
      <c r="CM66" s="160"/>
      <c r="CN66" s="159" t="str">
        <f t="shared" si="388"/>
        <v>Oakland, California</v>
      </c>
      <c r="CO66" s="160"/>
      <c r="CP66" s="159" t="str">
        <f t="shared" si="389"/>
        <v>Minneapolis, Minnesota</v>
      </c>
      <c r="CQ66" s="160"/>
      <c r="CR66" s="159" t="str">
        <f t="shared" si="390"/>
        <v>Tulsa, Oklahoma</v>
      </c>
      <c r="CS66" s="160"/>
      <c r="CT66" s="159" t="str">
        <f t="shared" si="391"/>
        <v>Tampa, Florida</v>
      </c>
      <c r="CU66" s="160"/>
      <c r="CV66" s="159" t="str">
        <f t="shared" si="392"/>
        <v>Arlington, Texas</v>
      </c>
      <c r="CW66" s="160"/>
      <c r="CX66" s="159" t="str">
        <f t="shared" si="393"/>
        <v>New Orleans, Louisiana</v>
      </c>
      <c r="CY66" s="160"/>
      <c r="CZ66" s="159" t="str">
        <f t="shared" si="394"/>
        <v>Wichita, Kansas</v>
      </c>
      <c r="DA66" s="160"/>
      <c r="DB66" s="159" t="str">
        <f t="shared" si="395"/>
        <v>Bakersfield, California</v>
      </c>
      <c r="DC66" s="160"/>
      <c r="DD66" s="159" t="str">
        <f t="shared" si="396"/>
        <v>Cleveland, Ohio</v>
      </c>
      <c r="DE66" s="160"/>
      <c r="DF66" s="159" t="str">
        <f t="shared" si="397"/>
        <v>Aurora, Colorado</v>
      </c>
      <c r="DG66" s="160"/>
      <c r="DH66" s="159" t="str">
        <f t="shared" si="398"/>
        <v>Anaheim, California</v>
      </c>
      <c r="DI66" s="160"/>
      <c r="DJ66" s="159" t="str">
        <f t="shared" si="399"/>
        <v>Honolulu, Hawaii</v>
      </c>
      <c r="DK66" s="160"/>
      <c r="DL66" s="159" t="str">
        <f t="shared" si="400"/>
        <v>Santa Ana, California</v>
      </c>
      <c r="DM66" s="160"/>
      <c r="DN66" s="159" t="str">
        <f t="shared" si="401"/>
        <v>Riverside, California</v>
      </c>
      <c r="DO66" s="160"/>
      <c r="DP66" s="159" t="str">
        <f t="shared" si="402"/>
        <v>Corpus Christi, Texas</v>
      </c>
      <c r="DQ66" s="160"/>
      <c r="DR66" s="159" t="str">
        <f t="shared" si="403"/>
        <v>Lexington, Kentucky</v>
      </c>
      <c r="DS66" s="160"/>
      <c r="DT66" s="159" t="str">
        <f t="shared" si="404"/>
        <v>Henderson, Nevada</v>
      </c>
      <c r="DU66" s="160"/>
      <c r="DV66" s="159" t="str">
        <f t="shared" si="405"/>
        <v>Stockton, California</v>
      </c>
      <c r="DW66" s="160"/>
      <c r="DX66" s="159" t="str">
        <f t="shared" si="406"/>
        <v>Saint Paul, Minnesota</v>
      </c>
      <c r="DY66" s="160"/>
      <c r="DZ66" s="159" t="str">
        <f t="shared" si="407"/>
        <v>Cincinnati, Ohio</v>
      </c>
      <c r="EA66" s="160"/>
      <c r="EB66" s="159" t="str">
        <f t="shared" si="408"/>
        <v>St. Louis, Missouri</v>
      </c>
      <c r="EC66" s="160"/>
      <c r="ED66" s="159" t="str">
        <f t="shared" si="409"/>
        <v>Pittsburgh, Pennsylvania</v>
      </c>
      <c r="EE66" s="160"/>
      <c r="EF66" s="159" t="str">
        <f t="shared" si="410"/>
        <v>Linden, New Jersey, New Jersey</v>
      </c>
      <c r="EG66" s="160"/>
      <c r="EH66" s="159" t="str">
        <f t="shared" si="411"/>
        <v>Paulsboro, New Jersey, New Jersey</v>
      </c>
      <c r="EI66" s="160"/>
      <c r="EJ66" s="159" t="str">
        <f t="shared" si="412"/>
        <v>Artesia, New Mexico, New Mexico</v>
      </c>
      <c r="EK66" s="160"/>
      <c r="EL66" s="159" t="str">
        <f t="shared" si="413"/>
        <v>Continental Divide, New Mexico, New Mexico</v>
      </c>
      <c r="EM66" s="160"/>
      <c r="EN66" s="159" t="str">
        <f t="shared" si="414"/>
        <v>Mandan, North Dakota, North Dakota</v>
      </c>
      <c r="EO66" s="160"/>
      <c r="EP66" s="159" t="str">
        <f t="shared" si="415"/>
        <v>Dickinson, North Dakota, North Dakota</v>
      </c>
      <c r="EQ66" s="160"/>
      <c r="ER66" s="159" t="str">
        <f t="shared" si="416"/>
        <v>Lima, Ohio, Ohio</v>
      </c>
      <c r="ES66" s="160"/>
      <c r="ET66" s="159" t="str">
        <f t="shared" si="417"/>
        <v>Oregon, Ohio, Ohio</v>
      </c>
      <c r="EU66" s="160"/>
      <c r="EV66" s="159" t="str">
        <f t="shared" si="418"/>
        <v>Oregon, Ohio, Ohio</v>
      </c>
      <c r="EW66" s="160"/>
      <c r="EX66" s="159" t="str">
        <f t="shared" si="419"/>
        <v>Canton, Ohio, Ohio</v>
      </c>
      <c r="EY66" s="160"/>
      <c r="EZ66" s="159" t="str">
        <f t="shared" si="420"/>
        <v>Ponca City, Oklahoma, Oklahoma</v>
      </c>
      <c r="FA66" s="160"/>
      <c r="FB66" s="159" t="str">
        <f t="shared" si="421"/>
        <v>Ardmore, Oklahoma, Oklahoma</v>
      </c>
      <c r="FC66" s="160"/>
      <c r="FD66" s="159" t="str">
        <f t="shared" si="422"/>
        <v>Tulsa, Oklahoma, Oklahoma</v>
      </c>
      <c r="FE66" s="160"/>
      <c r="FF66" s="159" t="str">
        <f t="shared" si="423"/>
        <v>Wynnewood, Oklahoma, Oklahoma</v>
      </c>
      <c r="FG66" s="160"/>
      <c r="FH66" s="159" t="str">
        <f t="shared" si="424"/>
        <v>Tulsa, Oklahoma, Oklahoma</v>
      </c>
      <c r="FI66" s="160"/>
      <c r="FJ66" s="159" t="str">
        <f t="shared" si="425"/>
        <v>Philadelphia, Pennsylvania, Pennsylvania</v>
      </c>
      <c r="FK66" s="160"/>
      <c r="FL66" s="159" t="str">
        <f t="shared" si="426"/>
        <v>Marcus Hook, Pennsylvania, Pennsylvania</v>
      </c>
      <c r="FM66" s="160"/>
      <c r="FN66" s="159" t="str">
        <f t="shared" si="427"/>
        <v>Warren, Pennsylvania, Pennsylvania</v>
      </c>
      <c r="FO66" s="160"/>
      <c r="FP66" s="159" t="str">
        <f t="shared" si="428"/>
        <v>Bradford, Pennsylvania, Pennsylvania</v>
      </c>
      <c r="FQ66" s="160"/>
      <c r="FR66" s="159" t="str">
        <f t="shared" si="429"/>
        <v>Memphis, Tennessee, Tennessee</v>
      </c>
      <c r="FS66" s="160"/>
      <c r="FT66" s="159" t="str">
        <f t="shared" si="430"/>
        <v>Port Arthur, Texas, Texas</v>
      </c>
      <c r="FU66" s="160"/>
      <c r="FV66" s="159" t="str">
        <f t="shared" si="431"/>
        <v>Texas City, Texas, Texas</v>
      </c>
      <c r="FW66" s="160"/>
      <c r="FX66" s="159" t="str">
        <f t="shared" si="432"/>
        <v>Baytown, Texas, Texas</v>
      </c>
      <c r="FY66" s="160"/>
      <c r="FZ66" s="159" t="str">
        <f t="shared" si="433"/>
        <v>Beaumont, Texas, Texas</v>
      </c>
      <c r="GA66" s="160"/>
      <c r="GB66" s="159" t="str">
        <f t="shared" si="434"/>
        <v>Port Arthur, Texas, Texas</v>
      </c>
      <c r="GC66" s="160"/>
      <c r="GD66" s="159" t="str">
        <f t="shared" si="435"/>
        <v>Deer Park, Texas, Texas</v>
      </c>
      <c r="GE66" s="160"/>
      <c r="GF66" s="159" t="str">
        <f t="shared" si="436"/>
        <v>Corpus Christi, Texas, Texas</v>
      </c>
      <c r="GG66" s="160"/>
      <c r="GH66" s="159" t="str">
        <f t="shared" si="437"/>
        <v>Corpus Christi, Texas, Texas</v>
      </c>
      <c r="GI66" s="160"/>
      <c r="GJ66" s="159" t="str">
        <f t="shared" si="438"/>
        <v>Sweeny, Texas, Texas</v>
      </c>
      <c r="GK66" s="160"/>
      <c r="GL66" s="159" t="str">
        <f t="shared" si="439"/>
        <v>Houston, Texas, Texas</v>
      </c>
      <c r="GM66" s="160"/>
      <c r="GN66" s="159" t="str">
        <f t="shared" si="440"/>
        <v>Port Arthur, Texas, Texas</v>
      </c>
      <c r="GO66" s="160"/>
      <c r="GP66" s="159" t="str">
        <f t="shared" si="441"/>
        <v>Texas City, Texas, Texas</v>
      </c>
      <c r="GQ66" s="160"/>
      <c r="GR66" s="159" t="str">
        <f t="shared" si="442"/>
        <v>Houston, Texas, Texas</v>
      </c>
      <c r="GS66" s="160"/>
      <c r="GT66" s="159" t="str">
        <f t="shared" si="443"/>
        <v>Sunray, Texas, Texas</v>
      </c>
      <c r="GU66" s="160"/>
      <c r="GV66" s="159" t="str">
        <f t="shared" si="444"/>
        <v>Corpus Christi, Texas, Texas</v>
      </c>
      <c r="GW66" s="160"/>
      <c r="GX66" s="159" t="str">
        <f t="shared" si="445"/>
        <v>Borger, Texas, Texas</v>
      </c>
      <c r="GY66" s="160"/>
      <c r="GZ66" s="159" t="str">
        <f t="shared" si="446"/>
        <v>El Paso, Texas, Texas</v>
      </c>
      <c r="HA66" s="160"/>
      <c r="HB66" s="159" t="str">
        <f t="shared" si="447"/>
        <v>Pasadena, Texas, Texas</v>
      </c>
      <c r="HC66" s="160"/>
      <c r="HD66" s="159" t="str">
        <f t="shared" si="448"/>
        <v>Three Rivers, Texas, Texas</v>
      </c>
      <c r="HE66" s="160"/>
      <c r="HF66" s="159" t="str">
        <f t="shared" si="449"/>
        <v>Galena Park, Texas, Texas</v>
      </c>
      <c r="HG66" s="160"/>
      <c r="HH66" s="159" t="str">
        <f t="shared" si="450"/>
        <v>Tyler, Texas, Texas</v>
      </c>
      <c r="HI66" s="160"/>
      <c r="HJ66" s="159" t="str">
        <f t="shared" si="451"/>
        <v>Corpus Christi, Texas, Texas</v>
      </c>
      <c r="HK66" s="160"/>
      <c r="HL66" s="159" t="str">
        <f t="shared" si="452"/>
        <v>Big Spring, Texas, Texas</v>
      </c>
      <c r="HM66" s="160"/>
      <c r="HN66" s="159" t="str">
        <f t="shared" si="453"/>
        <v>Corpus Christi, Texas, Texas</v>
      </c>
      <c r="HO66" s="160"/>
      <c r="HP66" s="159" t="str">
        <f t="shared" si="454"/>
        <v>Corpus Christi, Texas, Texas</v>
      </c>
      <c r="HQ66" s="160"/>
      <c r="HR66" s="159" t="str">
        <f t="shared" si="455"/>
        <v>Channelview, Texas, Texas</v>
      </c>
      <c r="HS66" s="160"/>
      <c r="HT66" s="159" t="str">
        <f t="shared" si="456"/>
        <v>Houston, Texas, Texas</v>
      </c>
      <c r="HU66" s="160"/>
      <c r="HV66" s="159" t="str">
        <f t="shared" si="457"/>
        <v>San Antonio, Texas, Texas</v>
      </c>
      <c r="HW66" s="160"/>
      <c r="HX66" s="159" t="str">
        <f t="shared" si="458"/>
        <v>Nixon, Texas, Texas</v>
      </c>
      <c r="HY66" s="160"/>
      <c r="HZ66" s="159" t="str">
        <f t="shared" si="459"/>
        <v>Salt Lake City, Utah, Utah</v>
      </c>
      <c r="IA66" s="160"/>
      <c r="IB66" s="159" t="str">
        <f t="shared" si="460"/>
        <v>North Salt Lake, Utah, Utah</v>
      </c>
      <c r="IC66" s="160"/>
      <c r="ID66" s="159" t="str">
        <f t="shared" si="461"/>
        <v>Woods Cross, Utah, Utah</v>
      </c>
      <c r="IE66" s="160"/>
      <c r="IF66" s="159" t="str">
        <f t="shared" si="462"/>
        <v>North Salt Lake, Utah, Utah</v>
      </c>
      <c r="IG66" s="160"/>
      <c r="IH66" s="159" t="str">
        <f t="shared" si="463"/>
        <v>Woods Cross, Utah, Utah</v>
      </c>
      <c r="II66" s="160"/>
      <c r="IJ66" s="159" t="str">
        <f t="shared" si="464"/>
        <v>Blaine, New York, New York</v>
      </c>
      <c r="IK66" s="160"/>
      <c r="IL66" s="159" t="str">
        <f t="shared" si="465"/>
        <v>Anacortes, Washington, Washington</v>
      </c>
      <c r="IM66" s="160"/>
      <c r="IN66" s="159" t="str">
        <f t="shared" si="466"/>
        <v>Anacortes, Washington, Washington</v>
      </c>
      <c r="IO66" s="160"/>
      <c r="IP66" s="159" t="str">
        <f t="shared" si="467"/>
        <v>Ferndale, Washington, Washington</v>
      </c>
      <c r="IQ66" s="160"/>
      <c r="IR66" s="159" t="str">
        <f t="shared" si="468"/>
        <v>Tacoma, Washington, Washington</v>
      </c>
      <c r="IS66" s="160"/>
      <c r="IT66" s="159" t="str">
        <f t="shared" si="469"/>
        <v>Newell, West Virginia, West Virginia</v>
      </c>
      <c r="IU66" s="160"/>
      <c r="IV66" s="159" t="str">
        <f t="shared" si="470"/>
        <v>Superior, Wisconsin, Wisconsin</v>
      </c>
      <c r="IW66" s="160"/>
      <c r="IX66" s="159" t="str">
        <f t="shared" si="471"/>
        <v>Sinclair, Wyoming, Wyoming</v>
      </c>
      <c r="IY66" s="160"/>
      <c r="IZ66" s="159" t="str">
        <f t="shared" si="472"/>
        <v>Cheyenne, Wyoming, Wyoming</v>
      </c>
      <c r="JA66" s="160"/>
      <c r="JB66" s="159" t="str">
        <f t="shared" si="473"/>
        <v>Casper, Wyoming, Wyoming</v>
      </c>
      <c r="JC66" s="160"/>
      <c r="JD66" s="159" t="str">
        <f t="shared" si="474"/>
        <v>Newcastle, Wyoming, Wyoming</v>
      </c>
      <c r="JE66" s="160"/>
      <c r="JF66" s="159" t="str">
        <f t="shared" si="475"/>
        <v>Evanston, Wyoming, Wyoming</v>
      </c>
      <c r="JG66" s="160"/>
    </row>
    <row r="67" spans="1:267" x14ac:dyDescent="0.35">
      <c r="A67" s="155">
        <v>66</v>
      </c>
      <c r="B67" s="152" t="s">
        <v>2210</v>
      </c>
      <c r="C67" s="110" t="s">
        <v>2036</v>
      </c>
      <c r="D67" s="159" t="str">
        <f t="shared" ref="D67:D98" si="476">VLOOKUP(D$1,$A$3:$C$133,3,FALSE)</f>
        <v>New York, New York</v>
      </c>
      <c r="E67" s="160" t="s">
        <v>2303</v>
      </c>
      <c r="F67" s="159" t="str">
        <f t="shared" ref="F67:F98" si="477">VLOOKUP(F$1,$A$3:$C$133,3,FALSE)</f>
        <v>Los Angeles, California</v>
      </c>
      <c r="G67" s="160" t="s">
        <v>2361</v>
      </c>
      <c r="H67" s="159" t="str">
        <f t="shared" ref="H67:H98" si="478">VLOOKUP(H$1,$A$3:$C$133,3,FALSE)</f>
        <v>Chicago, Illinois</v>
      </c>
      <c r="I67" s="160" t="s">
        <v>2496</v>
      </c>
      <c r="J67" s="159" t="str">
        <f t="shared" ref="J67:J98" si="479">VLOOKUP(J$1,$A$3:$C$133,3,FALSE)</f>
        <v>Houston, Texas</v>
      </c>
      <c r="K67" s="160" t="s">
        <v>2577</v>
      </c>
      <c r="L67" s="159" t="str">
        <f t="shared" ref="L67:L98" si="480">VLOOKUP(L$1,$A$3:$C$133,3,FALSE)</f>
        <v>Phoenix, Arizona</v>
      </c>
      <c r="M67" s="160" t="s">
        <v>2669</v>
      </c>
      <c r="N67" s="159" t="str">
        <f t="shared" ref="N67:N98" si="481">VLOOKUP(N$1,$A$3:$C$133,3,FALSE)</f>
        <v>Philadelphia, Pennsylvania</v>
      </c>
      <c r="O67" s="160" t="s">
        <v>2774</v>
      </c>
      <c r="P67" s="159" t="str">
        <f t="shared" ref="P67:P98" si="482">VLOOKUP(P$1,$A$3:$C$133,3,FALSE)</f>
        <v>San Antonio, Texas</v>
      </c>
      <c r="Q67" s="160" t="s">
        <v>2649</v>
      </c>
      <c r="R67" s="159" t="str">
        <f t="shared" ref="R67:R98" si="483">VLOOKUP(R$1,$A$3:$C$133,3,FALSE)</f>
        <v>San Diego, California</v>
      </c>
      <c r="S67" s="160" t="s">
        <v>2945</v>
      </c>
      <c r="T67" s="159" t="str">
        <f t="shared" ref="T67:T98" si="484">VLOOKUP(T$1,$A$3:$C$133,3,FALSE)</f>
        <v>Dallas, Texas</v>
      </c>
      <c r="U67" s="160" t="s">
        <v>2260</v>
      </c>
      <c r="V67" s="159" t="str">
        <f t="shared" ref="V67:V98" si="485">VLOOKUP(V$1,$A$3:$C$133,3,FALSE)</f>
        <v>San Jose, California</v>
      </c>
      <c r="W67" s="160"/>
      <c r="X67" s="159" t="str">
        <f t="shared" ref="X67:X98" si="486">VLOOKUP(X$1,$A$3:$C$133,3,FALSE)</f>
        <v>Austin, Texas</v>
      </c>
      <c r="Y67" s="160"/>
      <c r="Z67" s="159" t="str">
        <f t="shared" ref="Z67:Z98" si="487">VLOOKUP(Z$1,$A$3:$C$133,3,FALSE)</f>
        <v>Jacksonville, Florida</v>
      </c>
      <c r="AA67" s="160"/>
      <c r="AB67" s="159" t="str">
        <f t="shared" ref="AB67:AB98" si="488">VLOOKUP(AB$1,$A$3:$C$133,3,FALSE)</f>
        <v>Fort Worth, Texas</v>
      </c>
      <c r="AC67" s="160"/>
      <c r="AD67" s="159" t="str">
        <f t="shared" ref="AD67:AD98" si="489">VLOOKUP(AD$1,$A$3:$C$133,3,FALSE)</f>
        <v>Columbus, Ohio</v>
      </c>
      <c r="AE67" s="160"/>
      <c r="AF67" s="159" t="str">
        <f t="shared" ref="AF67:AF98" si="490">VLOOKUP(AF$1,$A$3:$C$133,3,FALSE)</f>
        <v>Charlotte, North Carolina</v>
      </c>
      <c r="AG67" s="160"/>
      <c r="AH67" s="159" t="str">
        <f t="shared" ref="AH67:AH98" si="491">VLOOKUP(AH$1,$A$3:$C$133,3,FALSE)</f>
        <v>San Francisco, California</v>
      </c>
      <c r="AI67" s="160"/>
      <c r="AJ67" s="159" t="str">
        <f t="shared" ref="AJ67:AJ98" si="492">VLOOKUP(AJ$1,$A$3:$C$133,3,FALSE)</f>
        <v>Indianapolis, Indiana</v>
      </c>
      <c r="AK67" s="160"/>
      <c r="AL67" s="159" t="str">
        <f t="shared" ref="AL67:AL98" si="493">VLOOKUP(AL$1,$A$3:$C$133,3,FALSE)</f>
        <v>Seattle, Washington</v>
      </c>
      <c r="AM67" s="160"/>
      <c r="AN67" s="159" t="str">
        <f t="shared" ref="AN67:AN98" si="494">VLOOKUP(AN$1,$A$3:$C$133,3,FALSE)</f>
        <v>Denver, Colorado</v>
      </c>
      <c r="AO67" s="160"/>
      <c r="AP67" s="159" t="str">
        <f t="shared" ref="AP67:AP98" si="495">VLOOKUP(AP$1,$A$3:$C$133,3,FALSE)</f>
        <v>Washington, D.C., Washington, D.C.</v>
      </c>
      <c r="AQ67" s="160"/>
      <c r="AR67" s="159" t="str">
        <f t="shared" ref="AR67:AR98" si="496">VLOOKUP(AR$1,$A$3:$C$133,3,FALSE)</f>
        <v>Boston, Massachusetts</v>
      </c>
      <c r="AS67" s="160"/>
      <c r="AT67" s="159" t="str">
        <f t="shared" ref="AT67:AT98" si="497">VLOOKUP(AT$1,$A$3:$C$133,3,FALSE)</f>
        <v>El Paso, Texas</v>
      </c>
      <c r="AU67" s="160"/>
      <c r="AV67" s="159" t="str">
        <f t="shared" ref="AV67:AV98" si="498">VLOOKUP(AV$1,$A$3:$C$133,3,FALSE)</f>
        <v>Nashville, Tennessee</v>
      </c>
      <c r="AW67" s="160"/>
      <c r="AX67" s="159" t="str">
        <f t="shared" ref="AX67:AX98" si="499">VLOOKUP(AX$1,$A$3:$C$133,3,FALSE)</f>
        <v>Detroit, Michigan</v>
      </c>
      <c r="AY67" s="160"/>
      <c r="AZ67" s="159" t="str">
        <f t="shared" ref="AZ67:AZ98" si="500">VLOOKUP(AZ$1,$A$3:$C$133,3,FALSE)</f>
        <v>Oklahoma City, Oklahoma</v>
      </c>
      <c r="BA67" s="160"/>
      <c r="BB67" s="159" t="str">
        <f t="shared" ref="BB67:BB98" si="501">VLOOKUP(BB$1,$A$3:$C$133,3,FALSE)</f>
        <v>Portland, Oregon</v>
      </c>
      <c r="BC67" s="160"/>
      <c r="BD67" s="159" t="str">
        <f t="shared" ref="BD67:BD98" si="502">VLOOKUP(BD$1,$A$3:$C$133,3,FALSE)</f>
        <v>Las Vegas, Nevada</v>
      </c>
      <c r="BE67" s="160"/>
      <c r="BF67" s="159" t="str">
        <f t="shared" ref="BF67:BF98" si="503">VLOOKUP(BF$1,$A$3:$C$133,3,FALSE)</f>
        <v>Memphis, Tennessee</v>
      </c>
      <c r="BG67" s="160"/>
      <c r="BH67" s="159" t="e">
        <f t="shared" ref="BH67:BH98" si="504">VLOOKUP(BH$1,$A$3:$C$133,3,FALSE)</f>
        <v>#N/A</v>
      </c>
      <c r="BI67" s="160"/>
      <c r="BJ67" s="159" t="str">
        <f t="shared" ref="BJ67:BJ98" si="505">VLOOKUP(BJ$1,$A$3:$C$133,3,FALSE)</f>
        <v>Baltimore, Maryland</v>
      </c>
      <c r="BK67" s="160"/>
      <c r="BL67" s="159" t="str">
        <f t="shared" ref="BL67:BL98" si="506">VLOOKUP(BL$1,$A$3:$C$133,3,FALSE)</f>
        <v>Milwaukee, Wisconsin</v>
      </c>
      <c r="BM67" s="160"/>
      <c r="BN67" s="159" t="str">
        <f t="shared" ref="BN67:BN98" si="507">VLOOKUP(BN$1,$A$3:$C$133,3,FALSE)</f>
        <v>Albuquerque, New Mexico</v>
      </c>
      <c r="BO67" s="160"/>
      <c r="BP67" s="159" t="str">
        <f t="shared" ref="BP67:BP98" si="508">VLOOKUP(BP$1,$A$3:$C$133,3,FALSE)</f>
        <v>Tucson, Arizona</v>
      </c>
      <c r="BQ67" s="160"/>
      <c r="BR67" s="159" t="str">
        <f t="shared" ref="BR67:BR98" si="509">VLOOKUP(BR$1,$A$3:$C$133,3,FALSE)</f>
        <v>Fresno, California</v>
      </c>
      <c r="BS67" s="160"/>
      <c r="BT67" s="159" t="str">
        <f t="shared" ref="BT67:BT98" si="510">VLOOKUP(BT$1,$A$3:$C$133,3,FALSE)</f>
        <v>Mesa, Arizona</v>
      </c>
      <c r="BU67" s="160"/>
      <c r="BV67" s="159" t="str">
        <f t="shared" ref="BV67:BV98" si="511">VLOOKUP(BV$1,$A$3:$C$133,3,FALSE)</f>
        <v>Sacramento, California</v>
      </c>
      <c r="BW67" s="160"/>
      <c r="BX67" s="159" t="str">
        <f t="shared" ref="BX67:BX98" si="512">VLOOKUP(BX$1,$A$3:$C$133,3,FALSE)</f>
        <v>Atlanta, Georgia</v>
      </c>
      <c r="BY67" s="160"/>
      <c r="BZ67" s="159" t="str">
        <f t="shared" ref="BZ67:BZ98" si="513">VLOOKUP(BZ$1,$A$3:$C$133,3,FALSE)</f>
        <v>Kansas City, Missouri</v>
      </c>
      <c r="CA67" s="160"/>
      <c r="CB67" s="159" t="str">
        <f t="shared" ref="CB67:CB98" si="514">VLOOKUP(CB$1,$A$3:$C$133,3,FALSE)</f>
        <v>Colorado Springs, Colorado</v>
      </c>
      <c r="CC67" s="160"/>
      <c r="CD67" s="159" t="str">
        <f t="shared" ref="CD67:CD98" si="515">VLOOKUP(CD$1,$A$3:$C$133,3,FALSE)</f>
        <v>Omaha, Nebraska</v>
      </c>
      <c r="CE67" s="160"/>
      <c r="CF67" s="159" t="str">
        <f t="shared" ref="CF67:CF98" si="516">VLOOKUP(CF$1,$A$3:$C$133,3,FALSE)</f>
        <v>Raleigh, North Carolina</v>
      </c>
      <c r="CG67" s="160"/>
      <c r="CH67" s="159" t="str">
        <f t="shared" ref="CH67:CH98" si="517">VLOOKUP(CH$1,$A$3:$C$133,3,FALSE)</f>
        <v>Miami, Florida</v>
      </c>
      <c r="CI67" s="160"/>
      <c r="CJ67" s="159" t="str">
        <f t="shared" ref="CJ67:CJ98" si="518">VLOOKUP(CJ$1,$A$3:$C$133,3,FALSE)</f>
        <v>Long Beach, California</v>
      </c>
      <c r="CK67" s="160"/>
      <c r="CL67" s="159" t="str">
        <f t="shared" ref="CL67:CL98" si="519">VLOOKUP(CL$1,$A$3:$C$133,3,FALSE)</f>
        <v>Virginia Beach, Virginia</v>
      </c>
      <c r="CM67" s="160"/>
      <c r="CN67" s="159" t="str">
        <f t="shared" ref="CN67:CN98" si="520">VLOOKUP(CN$1,$A$3:$C$133,3,FALSE)</f>
        <v>Oakland, California</v>
      </c>
      <c r="CO67" s="160"/>
      <c r="CP67" s="159" t="str">
        <f t="shared" ref="CP67:CP98" si="521">VLOOKUP(CP$1,$A$3:$C$133,3,FALSE)</f>
        <v>Minneapolis, Minnesota</v>
      </c>
      <c r="CQ67" s="160"/>
      <c r="CR67" s="159" t="str">
        <f t="shared" ref="CR67:CR98" si="522">VLOOKUP(CR$1,$A$3:$C$133,3,FALSE)</f>
        <v>Tulsa, Oklahoma</v>
      </c>
      <c r="CS67" s="160"/>
      <c r="CT67" s="159" t="str">
        <f t="shared" ref="CT67:CT98" si="523">VLOOKUP(CT$1,$A$3:$C$133,3,FALSE)</f>
        <v>Tampa, Florida</v>
      </c>
      <c r="CU67" s="160"/>
      <c r="CV67" s="159" t="str">
        <f t="shared" ref="CV67:CV98" si="524">VLOOKUP(CV$1,$A$3:$C$133,3,FALSE)</f>
        <v>Arlington, Texas</v>
      </c>
      <c r="CW67" s="160"/>
      <c r="CX67" s="159" t="str">
        <f t="shared" ref="CX67:CX98" si="525">VLOOKUP(CX$1,$A$3:$C$133,3,FALSE)</f>
        <v>New Orleans, Louisiana</v>
      </c>
      <c r="CY67" s="160"/>
      <c r="CZ67" s="159" t="str">
        <f t="shared" ref="CZ67:CZ98" si="526">VLOOKUP(CZ$1,$A$3:$C$133,3,FALSE)</f>
        <v>Wichita, Kansas</v>
      </c>
      <c r="DA67" s="160"/>
      <c r="DB67" s="159" t="str">
        <f t="shared" ref="DB67:DB98" si="527">VLOOKUP(DB$1,$A$3:$C$133,3,FALSE)</f>
        <v>Bakersfield, California</v>
      </c>
      <c r="DC67" s="160"/>
      <c r="DD67" s="159" t="str">
        <f t="shared" ref="DD67:DD98" si="528">VLOOKUP(DD$1,$A$3:$C$133,3,FALSE)</f>
        <v>Cleveland, Ohio</v>
      </c>
      <c r="DE67" s="160"/>
      <c r="DF67" s="159" t="str">
        <f t="shared" ref="DF67:DF98" si="529">VLOOKUP(DF$1,$A$3:$C$133,3,FALSE)</f>
        <v>Aurora, Colorado</v>
      </c>
      <c r="DG67" s="160"/>
      <c r="DH67" s="159" t="str">
        <f t="shared" ref="DH67:DH98" si="530">VLOOKUP(DH$1,$A$3:$C$133,3,FALSE)</f>
        <v>Anaheim, California</v>
      </c>
      <c r="DI67" s="160"/>
      <c r="DJ67" s="159" t="str">
        <f t="shared" ref="DJ67:DJ98" si="531">VLOOKUP(DJ$1,$A$3:$C$133,3,FALSE)</f>
        <v>Honolulu, Hawaii</v>
      </c>
      <c r="DK67" s="160"/>
      <c r="DL67" s="159" t="str">
        <f t="shared" ref="DL67:DL98" si="532">VLOOKUP(DL$1,$A$3:$C$133,3,FALSE)</f>
        <v>Santa Ana, California</v>
      </c>
      <c r="DM67" s="160"/>
      <c r="DN67" s="159" t="str">
        <f t="shared" ref="DN67:DN98" si="533">VLOOKUP(DN$1,$A$3:$C$133,3,FALSE)</f>
        <v>Riverside, California</v>
      </c>
      <c r="DO67" s="160"/>
      <c r="DP67" s="159" t="str">
        <f t="shared" ref="DP67:DP98" si="534">VLOOKUP(DP$1,$A$3:$C$133,3,FALSE)</f>
        <v>Corpus Christi, Texas</v>
      </c>
      <c r="DQ67" s="160"/>
      <c r="DR67" s="159" t="str">
        <f t="shared" ref="DR67:DR98" si="535">VLOOKUP(DR$1,$A$3:$C$133,3,FALSE)</f>
        <v>Lexington, Kentucky</v>
      </c>
      <c r="DS67" s="160"/>
      <c r="DT67" s="159" t="str">
        <f t="shared" ref="DT67:DT98" si="536">VLOOKUP(DT$1,$A$3:$C$133,3,FALSE)</f>
        <v>Henderson, Nevada</v>
      </c>
      <c r="DU67" s="160"/>
      <c r="DV67" s="159" t="str">
        <f t="shared" ref="DV67:DV98" si="537">VLOOKUP(DV$1,$A$3:$C$133,3,FALSE)</f>
        <v>Stockton, California</v>
      </c>
      <c r="DW67" s="160"/>
      <c r="DX67" s="159" t="str">
        <f t="shared" ref="DX67:DX98" si="538">VLOOKUP(DX$1,$A$3:$C$133,3,FALSE)</f>
        <v>Saint Paul, Minnesota</v>
      </c>
      <c r="DY67" s="160"/>
      <c r="DZ67" s="159" t="str">
        <f t="shared" ref="DZ67:DZ98" si="539">VLOOKUP(DZ$1,$A$3:$C$133,3,FALSE)</f>
        <v>Cincinnati, Ohio</v>
      </c>
      <c r="EA67" s="160"/>
      <c r="EB67" s="159" t="str">
        <f t="shared" ref="EB67:EB98" si="540">VLOOKUP(EB$1,$A$3:$C$133,3,FALSE)</f>
        <v>St. Louis, Missouri</v>
      </c>
      <c r="EC67" s="160"/>
      <c r="ED67" s="159" t="str">
        <f t="shared" ref="ED67:ED98" si="541">VLOOKUP(ED$1,$A$3:$C$133,3,FALSE)</f>
        <v>Pittsburgh, Pennsylvania</v>
      </c>
      <c r="EE67" s="160"/>
      <c r="EF67" s="159" t="str">
        <f t="shared" ref="EF67:EF98" si="542">VLOOKUP(EF$1,$A$3:$C$133,3,FALSE)</f>
        <v>Linden, New Jersey, New Jersey</v>
      </c>
      <c r="EG67" s="160"/>
      <c r="EH67" s="159" t="str">
        <f t="shared" ref="EH67:EH98" si="543">VLOOKUP(EH$1,$A$3:$C$133,3,FALSE)</f>
        <v>Paulsboro, New Jersey, New Jersey</v>
      </c>
      <c r="EI67" s="160"/>
      <c r="EJ67" s="159" t="str">
        <f t="shared" ref="EJ67:EJ98" si="544">VLOOKUP(EJ$1,$A$3:$C$133,3,FALSE)</f>
        <v>Artesia, New Mexico, New Mexico</v>
      </c>
      <c r="EK67" s="160"/>
      <c r="EL67" s="159" t="str">
        <f t="shared" ref="EL67:EL98" si="545">VLOOKUP(EL$1,$A$3:$C$133,3,FALSE)</f>
        <v>Continental Divide, New Mexico, New Mexico</v>
      </c>
      <c r="EM67" s="160"/>
      <c r="EN67" s="159" t="str">
        <f t="shared" ref="EN67:EN98" si="546">VLOOKUP(EN$1,$A$3:$C$133,3,FALSE)</f>
        <v>Mandan, North Dakota, North Dakota</v>
      </c>
      <c r="EO67" s="160"/>
      <c r="EP67" s="159" t="str">
        <f t="shared" ref="EP67:EP98" si="547">VLOOKUP(EP$1,$A$3:$C$133,3,FALSE)</f>
        <v>Dickinson, North Dakota, North Dakota</v>
      </c>
      <c r="EQ67" s="160"/>
      <c r="ER67" s="159" t="str">
        <f t="shared" ref="ER67:ER98" si="548">VLOOKUP(ER$1,$A$3:$C$133,3,FALSE)</f>
        <v>Lima, Ohio, Ohio</v>
      </c>
      <c r="ES67" s="160"/>
      <c r="ET67" s="159" t="str">
        <f t="shared" ref="ET67:ET98" si="549">VLOOKUP(ET$1,$A$3:$C$133,3,FALSE)</f>
        <v>Oregon, Ohio, Ohio</v>
      </c>
      <c r="EU67" s="160"/>
      <c r="EV67" s="159" t="str">
        <f t="shared" ref="EV67:EV98" si="550">VLOOKUP(EV$1,$A$3:$C$133,3,FALSE)</f>
        <v>Oregon, Ohio, Ohio</v>
      </c>
      <c r="EW67" s="160"/>
      <c r="EX67" s="159" t="str">
        <f t="shared" ref="EX67:EX98" si="551">VLOOKUP(EX$1,$A$3:$C$133,3,FALSE)</f>
        <v>Canton, Ohio, Ohio</v>
      </c>
      <c r="EY67" s="160"/>
      <c r="EZ67" s="159" t="str">
        <f t="shared" ref="EZ67:EZ98" si="552">VLOOKUP(EZ$1,$A$3:$C$133,3,FALSE)</f>
        <v>Ponca City, Oklahoma, Oklahoma</v>
      </c>
      <c r="FA67" s="160"/>
      <c r="FB67" s="159" t="str">
        <f t="shared" ref="FB67:FB98" si="553">VLOOKUP(FB$1,$A$3:$C$133,3,FALSE)</f>
        <v>Ardmore, Oklahoma, Oklahoma</v>
      </c>
      <c r="FC67" s="160"/>
      <c r="FD67" s="159" t="str">
        <f t="shared" ref="FD67:FD98" si="554">VLOOKUP(FD$1,$A$3:$C$133,3,FALSE)</f>
        <v>Tulsa, Oklahoma, Oklahoma</v>
      </c>
      <c r="FE67" s="160"/>
      <c r="FF67" s="159" t="str">
        <f t="shared" ref="FF67:FF98" si="555">VLOOKUP(FF$1,$A$3:$C$133,3,FALSE)</f>
        <v>Wynnewood, Oklahoma, Oklahoma</v>
      </c>
      <c r="FG67" s="160"/>
      <c r="FH67" s="159" t="str">
        <f t="shared" ref="FH67:FH98" si="556">VLOOKUP(FH$1,$A$3:$C$133,3,FALSE)</f>
        <v>Tulsa, Oklahoma, Oklahoma</v>
      </c>
      <c r="FI67" s="160"/>
      <c r="FJ67" s="159" t="str">
        <f t="shared" ref="FJ67:FJ98" si="557">VLOOKUP(FJ$1,$A$3:$C$133,3,FALSE)</f>
        <v>Philadelphia, Pennsylvania, Pennsylvania</v>
      </c>
      <c r="FK67" s="160"/>
      <c r="FL67" s="159" t="str">
        <f t="shared" ref="FL67:FL98" si="558">VLOOKUP(FL$1,$A$3:$C$133,3,FALSE)</f>
        <v>Marcus Hook, Pennsylvania, Pennsylvania</v>
      </c>
      <c r="FM67" s="160"/>
      <c r="FN67" s="159" t="str">
        <f t="shared" ref="FN67:FN98" si="559">VLOOKUP(FN$1,$A$3:$C$133,3,FALSE)</f>
        <v>Warren, Pennsylvania, Pennsylvania</v>
      </c>
      <c r="FO67" s="160"/>
      <c r="FP67" s="159" t="str">
        <f t="shared" ref="FP67:FP98" si="560">VLOOKUP(FP$1,$A$3:$C$133,3,FALSE)</f>
        <v>Bradford, Pennsylvania, Pennsylvania</v>
      </c>
      <c r="FQ67" s="160"/>
      <c r="FR67" s="159" t="str">
        <f t="shared" ref="FR67:FR98" si="561">VLOOKUP(FR$1,$A$3:$C$133,3,FALSE)</f>
        <v>Memphis, Tennessee, Tennessee</v>
      </c>
      <c r="FS67" s="160"/>
      <c r="FT67" s="159" t="str">
        <f t="shared" ref="FT67:FT98" si="562">VLOOKUP(FT$1,$A$3:$C$133,3,FALSE)</f>
        <v>Port Arthur, Texas, Texas</v>
      </c>
      <c r="FU67" s="160"/>
      <c r="FV67" s="159" t="str">
        <f t="shared" ref="FV67:FV98" si="563">VLOOKUP(FV$1,$A$3:$C$133,3,FALSE)</f>
        <v>Texas City, Texas, Texas</v>
      </c>
      <c r="FW67" s="160"/>
      <c r="FX67" s="159" t="str">
        <f t="shared" ref="FX67:FX98" si="564">VLOOKUP(FX$1,$A$3:$C$133,3,FALSE)</f>
        <v>Baytown, Texas, Texas</v>
      </c>
      <c r="FY67" s="160"/>
      <c r="FZ67" s="159" t="str">
        <f t="shared" ref="FZ67:FZ98" si="565">VLOOKUP(FZ$1,$A$3:$C$133,3,FALSE)</f>
        <v>Beaumont, Texas, Texas</v>
      </c>
      <c r="GA67" s="160"/>
      <c r="GB67" s="159" t="str">
        <f t="shared" ref="GB67:GB98" si="566">VLOOKUP(GB$1,$A$3:$C$133,3,FALSE)</f>
        <v>Port Arthur, Texas, Texas</v>
      </c>
      <c r="GC67" s="160"/>
      <c r="GD67" s="159" t="str">
        <f t="shared" ref="GD67:GD98" si="567">VLOOKUP(GD$1,$A$3:$C$133,3,FALSE)</f>
        <v>Deer Park, Texas, Texas</v>
      </c>
      <c r="GE67" s="160"/>
      <c r="GF67" s="159" t="str">
        <f t="shared" ref="GF67:GF98" si="568">VLOOKUP(GF$1,$A$3:$C$133,3,FALSE)</f>
        <v>Corpus Christi, Texas, Texas</v>
      </c>
      <c r="GG67" s="160"/>
      <c r="GH67" s="159" t="str">
        <f t="shared" ref="GH67:GH98" si="569">VLOOKUP(GH$1,$A$3:$C$133,3,FALSE)</f>
        <v>Corpus Christi, Texas, Texas</v>
      </c>
      <c r="GI67" s="160"/>
      <c r="GJ67" s="159" t="str">
        <f t="shared" ref="GJ67:GJ98" si="570">VLOOKUP(GJ$1,$A$3:$C$133,3,FALSE)</f>
        <v>Sweeny, Texas, Texas</v>
      </c>
      <c r="GK67" s="160"/>
      <c r="GL67" s="159" t="str">
        <f t="shared" ref="GL67:GL98" si="571">VLOOKUP(GL$1,$A$3:$C$133,3,FALSE)</f>
        <v>Houston, Texas, Texas</v>
      </c>
      <c r="GM67" s="160"/>
      <c r="GN67" s="159" t="str">
        <f t="shared" ref="GN67:GN98" si="572">VLOOKUP(GN$1,$A$3:$C$133,3,FALSE)</f>
        <v>Port Arthur, Texas, Texas</v>
      </c>
      <c r="GO67" s="160"/>
      <c r="GP67" s="159" t="str">
        <f t="shared" ref="GP67:GP98" si="573">VLOOKUP(GP$1,$A$3:$C$133,3,FALSE)</f>
        <v>Texas City, Texas, Texas</v>
      </c>
      <c r="GQ67" s="160"/>
      <c r="GR67" s="159" t="str">
        <f t="shared" ref="GR67:GR98" si="574">VLOOKUP(GR$1,$A$3:$C$133,3,FALSE)</f>
        <v>Houston, Texas, Texas</v>
      </c>
      <c r="GS67" s="160"/>
      <c r="GT67" s="159" t="str">
        <f t="shared" ref="GT67:GT98" si="575">VLOOKUP(GT$1,$A$3:$C$133,3,FALSE)</f>
        <v>Sunray, Texas, Texas</v>
      </c>
      <c r="GU67" s="160"/>
      <c r="GV67" s="159" t="str">
        <f t="shared" ref="GV67:GV98" si="576">VLOOKUP(GV$1,$A$3:$C$133,3,FALSE)</f>
        <v>Corpus Christi, Texas, Texas</v>
      </c>
      <c r="GW67" s="160"/>
      <c r="GX67" s="159" t="str">
        <f t="shared" ref="GX67:GX98" si="577">VLOOKUP(GX$1,$A$3:$C$133,3,FALSE)</f>
        <v>Borger, Texas, Texas</v>
      </c>
      <c r="GY67" s="160"/>
      <c r="GZ67" s="159" t="str">
        <f t="shared" ref="GZ67:GZ98" si="578">VLOOKUP(GZ$1,$A$3:$C$133,3,FALSE)</f>
        <v>El Paso, Texas, Texas</v>
      </c>
      <c r="HA67" s="160"/>
      <c r="HB67" s="159" t="str">
        <f t="shared" ref="HB67:HB98" si="579">VLOOKUP(HB$1,$A$3:$C$133,3,FALSE)</f>
        <v>Pasadena, Texas, Texas</v>
      </c>
      <c r="HC67" s="160"/>
      <c r="HD67" s="159" t="str">
        <f t="shared" ref="HD67:HD98" si="580">VLOOKUP(HD$1,$A$3:$C$133,3,FALSE)</f>
        <v>Three Rivers, Texas, Texas</v>
      </c>
      <c r="HE67" s="160"/>
      <c r="HF67" s="159" t="str">
        <f t="shared" ref="HF67:HF98" si="581">VLOOKUP(HF$1,$A$3:$C$133,3,FALSE)</f>
        <v>Galena Park, Texas, Texas</v>
      </c>
      <c r="HG67" s="160"/>
      <c r="HH67" s="159" t="str">
        <f t="shared" ref="HH67:HH98" si="582">VLOOKUP(HH$1,$A$3:$C$133,3,FALSE)</f>
        <v>Tyler, Texas, Texas</v>
      </c>
      <c r="HI67" s="160"/>
      <c r="HJ67" s="159" t="str">
        <f t="shared" ref="HJ67:HJ98" si="583">VLOOKUP(HJ$1,$A$3:$C$133,3,FALSE)</f>
        <v>Corpus Christi, Texas, Texas</v>
      </c>
      <c r="HK67" s="160"/>
      <c r="HL67" s="159" t="str">
        <f t="shared" ref="HL67:HL98" si="584">VLOOKUP(HL$1,$A$3:$C$133,3,FALSE)</f>
        <v>Big Spring, Texas, Texas</v>
      </c>
      <c r="HM67" s="160"/>
      <c r="HN67" s="159" t="str">
        <f t="shared" ref="HN67:HN98" si="585">VLOOKUP(HN$1,$A$3:$C$133,3,FALSE)</f>
        <v>Corpus Christi, Texas, Texas</v>
      </c>
      <c r="HO67" s="160"/>
      <c r="HP67" s="159" t="str">
        <f t="shared" ref="HP67:HP98" si="586">VLOOKUP(HP$1,$A$3:$C$133,3,FALSE)</f>
        <v>Corpus Christi, Texas, Texas</v>
      </c>
      <c r="HQ67" s="160"/>
      <c r="HR67" s="159" t="str">
        <f t="shared" ref="HR67:HR98" si="587">VLOOKUP(HR$1,$A$3:$C$133,3,FALSE)</f>
        <v>Channelview, Texas, Texas</v>
      </c>
      <c r="HS67" s="160"/>
      <c r="HT67" s="159" t="str">
        <f t="shared" ref="HT67:HT98" si="588">VLOOKUP(HT$1,$A$3:$C$133,3,FALSE)</f>
        <v>Houston, Texas, Texas</v>
      </c>
      <c r="HU67" s="160"/>
      <c r="HV67" s="159" t="str">
        <f t="shared" ref="HV67:HV98" si="589">VLOOKUP(HV$1,$A$3:$C$133,3,FALSE)</f>
        <v>San Antonio, Texas, Texas</v>
      </c>
      <c r="HW67" s="160"/>
      <c r="HX67" s="159" t="str">
        <f t="shared" ref="HX67:HX98" si="590">VLOOKUP(HX$1,$A$3:$C$133,3,FALSE)</f>
        <v>Nixon, Texas, Texas</v>
      </c>
      <c r="HY67" s="160"/>
      <c r="HZ67" s="159" t="str">
        <f t="shared" ref="HZ67:HZ98" si="591">VLOOKUP(HZ$1,$A$3:$C$133,3,FALSE)</f>
        <v>Salt Lake City, Utah, Utah</v>
      </c>
      <c r="IA67" s="160"/>
      <c r="IB67" s="159" t="str">
        <f t="shared" ref="IB67:IB98" si="592">VLOOKUP(IB$1,$A$3:$C$133,3,FALSE)</f>
        <v>North Salt Lake, Utah, Utah</v>
      </c>
      <c r="IC67" s="160"/>
      <c r="ID67" s="159" t="str">
        <f t="shared" ref="ID67:ID98" si="593">VLOOKUP(ID$1,$A$3:$C$133,3,FALSE)</f>
        <v>Woods Cross, Utah, Utah</v>
      </c>
      <c r="IE67" s="160"/>
      <c r="IF67" s="159" t="str">
        <f t="shared" ref="IF67:IF98" si="594">VLOOKUP(IF$1,$A$3:$C$133,3,FALSE)</f>
        <v>North Salt Lake, Utah, Utah</v>
      </c>
      <c r="IG67" s="160"/>
      <c r="IH67" s="159" t="str">
        <f t="shared" ref="IH67:IH98" si="595">VLOOKUP(IH$1,$A$3:$C$133,3,FALSE)</f>
        <v>Woods Cross, Utah, Utah</v>
      </c>
      <c r="II67" s="160"/>
      <c r="IJ67" s="159" t="str">
        <f t="shared" ref="IJ67:IJ98" si="596">VLOOKUP(IJ$1,$A$3:$C$133,3,FALSE)</f>
        <v>Blaine, New York, New York</v>
      </c>
      <c r="IK67" s="160"/>
      <c r="IL67" s="159" t="str">
        <f t="shared" ref="IL67:IL98" si="597">VLOOKUP(IL$1,$A$3:$C$133,3,FALSE)</f>
        <v>Anacortes, Washington, Washington</v>
      </c>
      <c r="IM67" s="160"/>
      <c r="IN67" s="159" t="str">
        <f t="shared" ref="IN67:IN98" si="598">VLOOKUP(IN$1,$A$3:$C$133,3,FALSE)</f>
        <v>Anacortes, Washington, Washington</v>
      </c>
      <c r="IO67" s="160"/>
      <c r="IP67" s="159" t="str">
        <f t="shared" ref="IP67:IP98" si="599">VLOOKUP(IP$1,$A$3:$C$133,3,FALSE)</f>
        <v>Ferndale, Washington, Washington</v>
      </c>
      <c r="IQ67" s="160"/>
      <c r="IR67" s="159" t="str">
        <f t="shared" ref="IR67:IR98" si="600">VLOOKUP(IR$1,$A$3:$C$133,3,FALSE)</f>
        <v>Tacoma, Washington, Washington</v>
      </c>
      <c r="IS67" s="160"/>
      <c r="IT67" s="159" t="str">
        <f t="shared" ref="IT67:IT98" si="601">VLOOKUP(IT$1,$A$3:$C$133,3,FALSE)</f>
        <v>Newell, West Virginia, West Virginia</v>
      </c>
      <c r="IU67" s="160"/>
      <c r="IV67" s="159" t="str">
        <f t="shared" ref="IV67:IV98" si="602">VLOOKUP(IV$1,$A$3:$C$133,3,FALSE)</f>
        <v>Superior, Wisconsin, Wisconsin</v>
      </c>
      <c r="IW67" s="160"/>
      <c r="IX67" s="159" t="str">
        <f t="shared" ref="IX67:IX98" si="603">VLOOKUP(IX$1,$A$3:$C$133,3,FALSE)</f>
        <v>Sinclair, Wyoming, Wyoming</v>
      </c>
      <c r="IY67" s="160"/>
      <c r="IZ67" s="159" t="str">
        <f t="shared" ref="IZ67:IZ98" si="604">VLOOKUP(IZ$1,$A$3:$C$133,3,FALSE)</f>
        <v>Cheyenne, Wyoming, Wyoming</v>
      </c>
      <c r="JA67" s="160"/>
      <c r="JB67" s="159" t="str">
        <f t="shared" ref="JB67:JB98" si="605">VLOOKUP(JB$1,$A$3:$C$133,3,FALSE)</f>
        <v>Casper, Wyoming, Wyoming</v>
      </c>
      <c r="JC67" s="160"/>
      <c r="JD67" s="159" t="str">
        <f t="shared" ref="JD67:JD98" si="606">VLOOKUP(JD$1,$A$3:$C$133,3,FALSE)</f>
        <v>Newcastle, Wyoming, Wyoming</v>
      </c>
      <c r="JE67" s="160"/>
      <c r="JF67" s="159" t="str">
        <f t="shared" ref="JF67:JF98" si="607">VLOOKUP(JF$1,$A$3:$C$133,3,FALSE)</f>
        <v>Evanston, Wyoming, Wyoming</v>
      </c>
      <c r="JG67" s="160"/>
    </row>
    <row r="68" spans="1:267" x14ac:dyDescent="0.35">
      <c r="A68" s="155">
        <v>67</v>
      </c>
      <c r="B68" s="152" t="s">
        <v>2211</v>
      </c>
      <c r="C68" s="110" t="s">
        <v>2106</v>
      </c>
      <c r="D68" s="159" t="str">
        <f t="shared" si="476"/>
        <v>New York, New York</v>
      </c>
      <c r="E68" s="160" t="s">
        <v>2304</v>
      </c>
      <c r="F68" s="159" t="str">
        <f t="shared" si="477"/>
        <v>Los Angeles, California</v>
      </c>
      <c r="G68" s="160" t="s">
        <v>2269</v>
      </c>
      <c r="H68" s="159" t="str">
        <f t="shared" si="478"/>
        <v>Chicago, Illinois</v>
      </c>
      <c r="I68" s="160" t="s">
        <v>2497</v>
      </c>
      <c r="J68" s="159" t="str">
        <f t="shared" si="479"/>
        <v>Houston, Texas</v>
      </c>
      <c r="K68" s="160" t="s">
        <v>2715</v>
      </c>
      <c r="L68" s="159" t="str">
        <f t="shared" si="480"/>
        <v>Phoenix, Arizona</v>
      </c>
      <c r="M68" s="160" t="s">
        <v>2670</v>
      </c>
      <c r="N68" s="159" t="str">
        <f t="shared" si="481"/>
        <v>Philadelphia, Pennsylvania</v>
      </c>
      <c r="O68" s="160" t="s">
        <v>2775</v>
      </c>
      <c r="P68" s="159" t="str">
        <f t="shared" si="482"/>
        <v>San Antonio, Texas</v>
      </c>
      <c r="Q68" s="160" t="s">
        <v>2864</v>
      </c>
      <c r="R68" s="159" t="str">
        <f t="shared" si="483"/>
        <v>San Diego, California</v>
      </c>
      <c r="S68" s="160" t="s">
        <v>2946</v>
      </c>
      <c r="T68" s="159" t="str">
        <f t="shared" si="484"/>
        <v>Dallas, Texas</v>
      </c>
      <c r="U68" s="160" t="s">
        <v>2794</v>
      </c>
      <c r="V68" s="159" t="str">
        <f t="shared" si="485"/>
        <v>San Jose, California</v>
      </c>
      <c r="W68" s="160"/>
      <c r="X68" s="159" t="str">
        <f t="shared" si="486"/>
        <v>Austin, Texas</v>
      </c>
      <c r="Y68" s="160"/>
      <c r="Z68" s="159" t="str">
        <f t="shared" si="487"/>
        <v>Jacksonville, Florida</v>
      </c>
      <c r="AA68" s="160"/>
      <c r="AB68" s="159" t="str">
        <f t="shared" si="488"/>
        <v>Fort Worth, Texas</v>
      </c>
      <c r="AC68" s="160"/>
      <c r="AD68" s="159" t="str">
        <f t="shared" si="489"/>
        <v>Columbus, Ohio</v>
      </c>
      <c r="AE68" s="160"/>
      <c r="AF68" s="159" t="str">
        <f t="shared" si="490"/>
        <v>Charlotte, North Carolina</v>
      </c>
      <c r="AG68" s="160"/>
      <c r="AH68" s="159" t="str">
        <f t="shared" si="491"/>
        <v>San Francisco, California</v>
      </c>
      <c r="AI68" s="160"/>
      <c r="AJ68" s="159" t="str">
        <f t="shared" si="492"/>
        <v>Indianapolis, Indiana</v>
      </c>
      <c r="AK68" s="160"/>
      <c r="AL68" s="159" t="str">
        <f t="shared" si="493"/>
        <v>Seattle, Washington</v>
      </c>
      <c r="AM68" s="160"/>
      <c r="AN68" s="159" t="str">
        <f t="shared" si="494"/>
        <v>Denver, Colorado</v>
      </c>
      <c r="AO68" s="160"/>
      <c r="AP68" s="159" t="str">
        <f t="shared" si="495"/>
        <v>Washington, D.C., Washington, D.C.</v>
      </c>
      <c r="AQ68" s="160"/>
      <c r="AR68" s="159" t="str">
        <f t="shared" si="496"/>
        <v>Boston, Massachusetts</v>
      </c>
      <c r="AS68" s="160"/>
      <c r="AT68" s="159" t="str">
        <f t="shared" si="497"/>
        <v>El Paso, Texas</v>
      </c>
      <c r="AU68" s="160"/>
      <c r="AV68" s="159" t="str">
        <f t="shared" si="498"/>
        <v>Nashville, Tennessee</v>
      </c>
      <c r="AW68" s="160"/>
      <c r="AX68" s="159" t="str">
        <f t="shared" si="499"/>
        <v>Detroit, Michigan</v>
      </c>
      <c r="AY68" s="160"/>
      <c r="AZ68" s="159" t="str">
        <f t="shared" si="500"/>
        <v>Oklahoma City, Oklahoma</v>
      </c>
      <c r="BA68" s="160"/>
      <c r="BB68" s="159" t="str">
        <f t="shared" si="501"/>
        <v>Portland, Oregon</v>
      </c>
      <c r="BC68" s="160"/>
      <c r="BD68" s="159" t="str">
        <f t="shared" si="502"/>
        <v>Las Vegas, Nevada</v>
      </c>
      <c r="BE68" s="160"/>
      <c r="BF68" s="159" t="str">
        <f t="shared" si="503"/>
        <v>Memphis, Tennessee</v>
      </c>
      <c r="BG68" s="160"/>
      <c r="BH68" s="159" t="e">
        <f t="shared" si="504"/>
        <v>#N/A</v>
      </c>
      <c r="BI68" s="160"/>
      <c r="BJ68" s="159" t="str">
        <f t="shared" si="505"/>
        <v>Baltimore, Maryland</v>
      </c>
      <c r="BK68" s="160"/>
      <c r="BL68" s="159" t="str">
        <f t="shared" si="506"/>
        <v>Milwaukee, Wisconsin</v>
      </c>
      <c r="BM68" s="160"/>
      <c r="BN68" s="159" t="str">
        <f t="shared" si="507"/>
        <v>Albuquerque, New Mexico</v>
      </c>
      <c r="BO68" s="160"/>
      <c r="BP68" s="159" t="str">
        <f t="shared" si="508"/>
        <v>Tucson, Arizona</v>
      </c>
      <c r="BQ68" s="160"/>
      <c r="BR68" s="159" t="str">
        <f t="shared" si="509"/>
        <v>Fresno, California</v>
      </c>
      <c r="BS68" s="160"/>
      <c r="BT68" s="159" t="str">
        <f t="shared" si="510"/>
        <v>Mesa, Arizona</v>
      </c>
      <c r="BU68" s="160"/>
      <c r="BV68" s="159" t="str">
        <f t="shared" si="511"/>
        <v>Sacramento, California</v>
      </c>
      <c r="BW68" s="160"/>
      <c r="BX68" s="159" t="str">
        <f t="shared" si="512"/>
        <v>Atlanta, Georgia</v>
      </c>
      <c r="BY68" s="160"/>
      <c r="BZ68" s="159" t="str">
        <f t="shared" si="513"/>
        <v>Kansas City, Missouri</v>
      </c>
      <c r="CA68" s="160"/>
      <c r="CB68" s="159" t="str">
        <f t="shared" si="514"/>
        <v>Colorado Springs, Colorado</v>
      </c>
      <c r="CC68" s="160"/>
      <c r="CD68" s="159" t="str">
        <f t="shared" si="515"/>
        <v>Omaha, Nebraska</v>
      </c>
      <c r="CE68" s="160"/>
      <c r="CF68" s="159" t="str">
        <f t="shared" si="516"/>
        <v>Raleigh, North Carolina</v>
      </c>
      <c r="CG68" s="160"/>
      <c r="CH68" s="159" t="str">
        <f t="shared" si="517"/>
        <v>Miami, Florida</v>
      </c>
      <c r="CI68" s="160"/>
      <c r="CJ68" s="159" t="str">
        <f t="shared" si="518"/>
        <v>Long Beach, California</v>
      </c>
      <c r="CK68" s="160"/>
      <c r="CL68" s="159" t="str">
        <f t="shared" si="519"/>
        <v>Virginia Beach, Virginia</v>
      </c>
      <c r="CM68" s="160"/>
      <c r="CN68" s="159" t="str">
        <f t="shared" si="520"/>
        <v>Oakland, California</v>
      </c>
      <c r="CO68" s="160"/>
      <c r="CP68" s="159" t="str">
        <f t="shared" si="521"/>
        <v>Minneapolis, Minnesota</v>
      </c>
      <c r="CQ68" s="160"/>
      <c r="CR68" s="159" t="str">
        <f t="shared" si="522"/>
        <v>Tulsa, Oklahoma</v>
      </c>
      <c r="CS68" s="160"/>
      <c r="CT68" s="159" t="str">
        <f t="shared" si="523"/>
        <v>Tampa, Florida</v>
      </c>
      <c r="CU68" s="160"/>
      <c r="CV68" s="159" t="str">
        <f t="shared" si="524"/>
        <v>Arlington, Texas</v>
      </c>
      <c r="CW68" s="160"/>
      <c r="CX68" s="159" t="str">
        <f t="shared" si="525"/>
        <v>New Orleans, Louisiana</v>
      </c>
      <c r="CY68" s="160"/>
      <c r="CZ68" s="159" t="str">
        <f t="shared" si="526"/>
        <v>Wichita, Kansas</v>
      </c>
      <c r="DA68" s="160"/>
      <c r="DB68" s="159" t="str">
        <f t="shared" si="527"/>
        <v>Bakersfield, California</v>
      </c>
      <c r="DC68" s="160"/>
      <c r="DD68" s="159" t="str">
        <f t="shared" si="528"/>
        <v>Cleveland, Ohio</v>
      </c>
      <c r="DE68" s="160"/>
      <c r="DF68" s="159" t="str">
        <f t="shared" si="529"/>
        <v>Aurora, Colorado</v>
      </c>
      <c r="DG68" s="160"/>
      <c r="DH68" s="159" t="str">
        <f t="shared" si="530"/>
        <v>Anaheim, California</v>
      </c>
      <c r="DI68" s="160"/>
      <c r="DJ68" s="159" t="str">
        <f t="shared" si="531"/>
        <v>Honolulu, Hawaii</v>
      </c>
      <c r="DK68" s="160"/>
      <c r="DL68" s="159" t="str">
        <f t="shared" si="532"/>
        <v>Santa Ana, California</v>
      </c>
      <c r="DM68" s="160"/>
      <c r="DN68" s="159" t="str">
        <f t="shared" si="533"/>
        <v>Riverside, California</v>
      </c>
      <c r="DO68" s="160"/>
      <c r="DP68" s="159" t="str">
        <f t="shared" si="534"/>
        <v>Corpus Christi, Texas</v>
      </c>
      <c r="DQ68" s="160"/>
      <c r="DR68" s="159" t="str">
        <f t="shared" si="535"/>
        <v>Lexington, Kentucky</v>
      </c>
      <c r="DS68" s="160"/>
      <c r="DT68" s="159" t="str">
        <f t="shared" si="536"/>
        <v>Henderson, Nevada</v>
      </c>
      <c r="DU68" s="160"/>
      <c r="DV68" s="159" t="str">
        <f t="shared" si="537"/>
        <v>Stockton, California</v>
      </c>
      <c r="DW68" s="160"/>
      <c r="DX68" s="159" t="str">
        <f t="shared" si="538"/>
        <v>Saint Paul, Minnesota</v>
      </c>
      <c r="DY68" s="160"/>
      <c r="DZ68" s="159" t="str">
        <f t="shared" si="539"/>
        <v>Cincinnati, Ohio</v>
      </c>
      <c r="EA68" s="160"/>
      <c r="EB68" s="159" t="str">
        <f t="shared" si="540"/>
        <v>St. Louis, Missouri</v>
      </c>
      <c r="EC68" s="160"/>
      <c r="ED68" s="159" t="str">
        <f t="shared" si="541"/>
        <v>Pittsburgh, Pennsylvania</v>
      </c>
      <c r="EE68" s="160"/>
      <c r="EF68" s="159" t="str">
        <f t="shared" si="542"/>
        <v>Linden, New Jersey, New Jersey</v>
      </c>
      <c r="EG68" s="160"/>
      <c r="EH68" s="159" t="str">
        <f t="shared" si="543"/>
        <v>Paulsboro, New Jersey, New Jersey</v>
      </c>
      <c r="EI68" s="160"/>
      <c r="EJ68" s="159" t="str">
        <f t="shared" si="544"/>
        <v>Artesia, New Mexico, New Mexico</v>
      </c>
      <c r="EK68" s="160"/>
      <c r="EL68" s="159" t="str">
        <f t="shared" si="545"/>
        <v>Continental Divide, New Mexico, New Mexico</v>
      </c>
      <c r="EM68" s="160"/>
      <c r="EN68" s="159" t="str">
        <f t="shared" si="546"/>
        <v>Mandan, North Dakota, North Dakota</v>
      </c>
      <c r="EO68" s="160"/>
      <c r="EP68" s="159" t="str">
        <f t="shared" si="547"/>
        <v>Dickinson, North Dakota, North Dakota</v>
      </c>
      <c r="EQ68" s="160"/>
      <c r="ER68" s="159" t="str">
        <f t="shared" si="548"/>
        <v>Lima, Ohio, Ohio</v>
      </c>
      <c r="ES68" s="160"/>
      <c r="ET68" s="159" t="str">
        <f t="shared" si="549"/>
        <v>Oregon, Ohio, Ohio</v>
      </c>
      <c r="EU68" s="160"/>
      <c r="EV68" s="159" t="str">
        <f t="shared" si="550"/>
        <v>Oregon, Ohio, Ohio</v>
      </c>
      <c r="EW68" s="160"/>
      <c r="EX68" s="159" t="str">
        <f t="shared" si="551"/>
        <v>Canton, Ohio, Ohio</v>
      </c>
      <c r="EY68" s="160"/>
      <c r="EZ68" s="159" t="str">
        <f t="shared" si="552"/>
        <v>Ponca City, Oklahoma, Oklahoma</v>
      </c>
      <c r="FA68" s="160"/>
      <c r="FB68" s="159" t="str">
        <f t="shared" si="553"/>
        <v>Ardmore, Oklahoma, Oklahoma</v>
      </c>
      <c r="FC68" s="160"/>
      <c r="FD68" s="159" t="str">
        <f t="shared" si="554"/>
        <v>Tulsa, Oklahoma, Oklahoma</v>
      </c>
      <c r="FE68" s="160"/>
      <c r="FF68" s="159" t="str">
        <f t="shared" si="555"/>
        <v>Wynnewood, Oklahoma, Oklahoma</v>
      </c>
      <c r="FG68" s="160"/>
      <c r="FH68" s="159" t="str">
        <f t="shared" si="556"/>
        <v>Tulsa, Oklahoma, Oklahoma</v>
      </c>
      <c r="FI68" s="160"/>
      <c r="FJ68" s="159" t="str">
        <f t="shared" si="557"/>
        <v>Philadelphia, Pennsylvania, Pennsylvania</v>
      </c>
      <c r="FK68" s="160"/>
      <c r="FL68" s="159" t="str">
        <f t="shared" si="558"/>
        <v>Marcus Hook, Pennsylvania, Pennsylvania</v>
      </c>
      <c r="FM68" s="160"/>
      <c r="FN68" s="159" t="str">
        <f t="shared" si="559"/>
        <v>Warren, Pennsylvania, Pennsylvania</v>
      </c>
      <c r="FO68" s="160"/>
      <c r="FP68" s="159" t="str">
        <f t="shared" si="560"/>
        <v>Bradford, Pennsylvania, Pennsylvania</v>
      </c>
      <c r="FQ68" s="160"/>
      <c r="FR68" s="159" t="str">
        <f t="shared" si="561"/>
        <v>Memphis, Tennessee, Tennessee</v>
      </c>
      <c r="FS68" s="160"/>
      <c r="FT68" s="159" t="str">
        <f t="shared" si="562"/>
        <v>Port Arthur, Texas, Texas</v>
      </c>
      <c r="FU68" s="160"/>
      <c r="FV68" s="159" t="str">
        <f t="shared" si="563"/>
        <v>Texas City, Texas, Texas</v>
      </c>
      <c r="FW68" s="160"/>
      <c r="FX68" s="159" t="str">
        <f t="shared" si="564"/>
        <v>Baytown, Texas, Texas</v>
      </c>
      <c r="FY68" s="160"/>
      <c r="FZ68" s="159" t="str">
        <f t="shared" si="565"/>
        <v>Beaumont, Texas, Texas</v>
      </c>
      <c r="GA68" s="160"/>
      <c r="GB68" s="159" t="str">
        <f t="shared" si="566"/>
        <v>Port Arthur, Texas, Texas</v>
      </c>
      <c r="GC68" s="160"/>
      <c r="GD68" s="159" t="str">
        <f t="shared" si="567"/>
        <v>Deer Park, Texas, Texas</v>
      </c>
      <c r="GE68" s="160"/>
      <c r="GF68" s="159" t="str">
        <f t="shared" si="568"/>
        <v>Corpus Christi, Texas, Texas</v>
      </c>
      <c r="GG68" s="160"/>
      <c r="GH68" s="159" t="str">
        <f t="shared" si="569"/>
        <v>Corpus Christi, Texas, Texas</v>
      </c>
      <c r="GI68" s="160"/>
      <c r="GJ68" s="159" t="str">
        <f t="shared" si="570"/>
        <v>Sweeny, Texas, Texas</v>
      </c>
      <c r="GK68" s="160"/>
      <c r="GL68" s="159" t="str">
        <f t="shared" si="571"/>
        <v>Houston, Texas, Texas</v>
      </c>
      <c r="GM68" s="160"/>
      <c r="GN68" s="159" t="str">
        <f t="shared" si="572"/>
        <v>Port Arthur, Texas, Texas</v>
      </c>
      <c r="GO68" s="160"/>
      <c r="GP68" s="159" t="str">
        <f t="shared" si="573"/>
        <v>Texas City, Texas, Texas</v>
      </c>
      <c r="GQ68" s="160"/>
      <c r="GR68" s="159" t="str">
        <f t="shared" si="574"/>
        <v>Houston, Texas, Texas</v>
      </c>
      <c r="GS68" s="160"/>
      <c r="GT68" s="159" t="str">
        <f t="shared" si="575"/>
        <v>Sunray, Texas, Texas</v>
      </c>
      <c r="GU68" s="160"/>
      <c r="GV68" s="159" t="str">
        <f t="shared" si="576"/>
        <v>Corpus Christi, Texas, Texas</v>
      </c>
      <c r="GW68" s="160"/>
      <c r="GX68" s="159" t="str">
        <f t="shared" si="577"/>
        <v>Borger, Texas, Texas</v>
      </c>
      <c r="GY68" s="160"/>
      <c r="GZ68" s="159" t="str">
        <f t="shared" si="578"/>
        <v>El Paso, Texas, Texas</v>
      </c>
      <c r="HA68" s="160"/>
      <c r="HB68" s="159" t="str">
        <f t="shared" si="579"/>
        <v>Pasadena, Texas, Texas</v>
      </c>
      <c r="HC68" s="160"/>
      <c r="HD68" s="159" t="str">
        <f t="shared" si="580"/>
        <v>Three Rivers, Texas, Texas</v>
      </c>
      <c r="HE68" s="160"/>
      <c r="HF68" s="159" t="str">
        <f t="shared" si="581"/>
        <v>Galena Park, Texas, Texas</v>
      </c>
      <c r="HG68" s="160"/>
      <c r="HH68" s="159" t="str">
        <f t="shared" si="582"/>
        <v>Tyler, Texas, Texas</v>
      </c>
      <c r="HI68" s="160"/>
      <c r="HJ68" s="159" t="str">
        <f t="shared" si="583"/>
        <v>Corpus Christi, Texas, Texas</v>
      </c>
      <c r="HK68" s="160"/>
      <c r="HL68" s="159" t="str">
        <f t="shared" si="584"/>
        <v>Big Spring, Texas, Texas</v>
      </c>
      <c r="HM68" s="160"/>
      <c r="HN68" s="159" t="str">
        <f t="shared" si="585"/>
        <v>Corpus Christi, Texas, Texas</v>
      </c>
      <c r="HO68" s="160"/>
      <c r="HP68" s="159" t="str">
        <f t="shared" si="586"/>
        <v>Corpus Christi, Texas, Texas</v>
      </c>
      <c r="HQ68" s="160"/>
      <c r="HR68" s="159" t="str">
        <f t="shared" si="587"/>
        <v>Channelview, Texas, Texas</v>
      </c>
      <c r="HS68" s="160"/>
      <c r="HT68" s="159" t="str">
        <f t="shared" si="588"/>
        <v>Houston, Texas, Texas</v>
      </c>
      <c r="HU68" s="160"/>
      <c r="HV68" s="159" t="str">
        <f t="shared" si="589"/>
        <v>San Antonio, Texas, Texas</v>
      </c>
      <c r="HW68" s="160"/>
      <c r="HX68" s="159" t="str">
        <f t="shared" si="590"/>
        <v>Nixon, Texas, Texas</v>
      </c>
      <c r="HY68" s="160"/>
      <c r="HZ68" s="159" t="str">
        <f t="shared" si="591"/>
        <v>Salt Lake City, Utah, Utah</v>
      </c>
      <c r="IA68" s="160"/>
      <c r="IB68" s="159" t="str">
        <f t="shared" si="592"/>
        <v>North Salt Lake, Utah, Utah</v>
      </c>
      <c r="IC68" s="160"/>
      <c r="ID68" s="159" t="str">
        <f t="shared" si="593"/>
        <v>Woods Cross, Utah, Utah</v>
      </c>
      <c r="IE68" s="160"/>
      <c r="IF68" s="159" t="str">
        <f t="shared" si="594"/>
        <v>North Salt Lake, Utah, Utah</v>
      </c>
      <c r="IG68" s="160"/>
      <c r="IH68" s="159" t="str">
        <f t="shared" si="595"/>
        <v>Woods Cross, Utah, Utah</v>
      </c>
      <c r="II68" s="160"/>
      <c r="IJ68" s="159" t="str">
        <f t="shared" si="596"/>
        <v>Blaine, New York, New York</v>
      </c>
      <c r="IK68" s="160"/>
      <c r="IL68" s="159" t="str">
        <f t="shared" si="597"/>
        <v>Anacortes, Washington, Washington</v>
      </c>
      <c r="IM68" s="160"/>
      <c r="IN68" s="159" t="str">
        <f t="shared" si="598"/>
        <v>Anacortes, Washington, Washington</v>
      </c>
      <c r="IO68" s="160"/>
      <c r="IP68" s="159" t="str">
        <f t="shared" si="599"/>
        <v>Ferndale, Washington, Washington</v>
      </c>
      <c r="IQ68" s="160"/>
      <c r="IR68" s="159" t="str">
        <f t="shared" si="600"/>
        <v>Tacoma, Washington, Washington</v>
      </c>
      <c r="IS68" s="160"/>
      <c r="IT68" s="159" t="str">
        <f t="shared" si="601"/>
        <v>Newell, West Virginia, West Virginia</v>
      </c>
      <c r="IU68" s="160"/>
      <c r="IV68" s="159" t="str">
        <f t="shared" si="602"/>
        <v>Superior, Wisconsin, Wisconsin</v>
      </c>
      <c r="IW68" s="160"/>
      <c r="IX68" s="159" t="str">
        <f t="shared" si="603"/>
        <v>Sinclair, Wyoming, Wyoming</v>
      </c>
      <c r="IY68" s="160"/>
      <c r="IZ68" s="159" t="str">
        <f t="shared" si="604"/>
        <v>Cheyenne, Wyoming, Wyoming</v>
      </c>
      <c r="JA68" s="160"/>
      <c r="JB68" s="159" t="str">
        <f t="shared" si="605"/>
        <v>Casper, Wyoming, Wyoming</v>
      </c>
      <c r="JC68" s="160"/>
      <c r="JD68" s="159" t="str">
        <f t="shared" si="606"/>
        <v>Newcastle, Wyoming, Wyoming</v>
      </c>
      <c r="JE68" s="160"/>
      <c r="JF68" s="159" t="str">
        <f t="shared" si="607"/>
        <v>Evanston, Wyoming, Wyoming</v>
      </c>
      <c r="JG68" s="160"/>
    </row>
    <row r="69" spans="1:267" x14ac:dyDescent="0.35">
      <c r="A69" s="155">
        <v>68</v>
      </c>
      <c r="B69" s="152" t="s">
        <v>2212</v>
      </c>
      <c r="C69" s="110" t="s">
        <v>2107</v>
      </c>
      <c r="D69" s="159" t="str">
        <f t="shared" si="476"/>
        <v>New York, New York</v>
      </c>
      <c r="E69" s="160" t="s">
        <v>2305</v>
      </c>
      <c r="F69" s="159" t="str">
        <f t="shared" si="477"/>
        <v>Los Angeles, California</v>
      </c>
      <c r="G69" s="160" t="s">
        <v>2402</v>
      </c>
      <c r="H69" s="159" t="str">
        <f t="shared" si="478"/>
        <v>Chicago, Illinois</v>
      </c>
      <c r="I69" s="160" t="s">
        <v>2277</v>
      </c>
      <c r="J69" s="159" t="str">
        <f t="shared" si="479"/>
        <v>Houston, Texas</v>
      </c>
      <c r="K69" s="160" t="s">
        <v>2578</v>
      </c>
      <c r="L69" s="159" t="str">
        <f t="shared" si="480"/>
        <v>Phoenix, Arizona</v>
      </c>
      <c r="M69" s="160" t="s">
        <v>2671</v>
      </c>
      <c r="N69" s="159" t="str">
        <f t="shared" si="481"/>
        <v>Philadelphia, Pennsylvania</v>
      </c>
      <c r="O69" s="160" t="s">
        <v>2776</v>
      </c>
      <c r="P69" s="159" t="str">
        <f t="shared" si="482"/>
        <v>San Antonio, Texas</v>
      </c>
      <c r="Q69" s="160" t="s">
        <v>2865</v>
      </c>
      <c r="R69" s="159" t="str">
        <f t="shared" si="483"/>
        <v>San Diego, California</v>
      </c>
      <c r="S69" s="160" t="s">
        <v>2413</v>
      </c>
      <c r="T69" s="159" t="str">
        <f t="shared" si="484"/>
        <v>Dallas, Texas</v>
      </c>
      <c r="U69" s="160" t="s">
        <v>2260</v>
      </c>
      <c r="V69" s="159" t="str">
        <f t="shared" si="485"/>
        <v>San Jose, California</v>
      </c>
      <c r="W69" s="160"/>
      <c r="X69" s="159" t="str">
        <f t="shared" si="486"/>
        <v>Austin, Texas</v>
      </c>
      <c r="Y69" s="160"/>
      <c r="Z69" s="159" t="str">
        <f t="shared" si="487"/>
        <v>Jacksonville, Florida</v>
      </c>
      <c r="AA69" s="160"/>
      <c r="AB69" s="159" t="str">
        <f t="shared" si="488"/>
        <v>Fort Worth, Texas</v>
      </c>
      <c r="AC69" s="160"/>
      <c r="AD69" s="159" t="str">
        <f t="shared" si="489"/>
        <v>Columbus, Ohio</v>
      </c>
      <c r="AE69" s="160"/>
      <c r="AF69" s="159" t="str">
        <f t="shared" si="490"/>
        <v>Charlotte, North Carolina</v>
      </c>
      <c r="AG69" s="160"/>
      <c r="AH69" s="159" t="str">
        <f t="shared" si="491"/>
        <v>San Francisco, California</v>
      </c>
      <c r="AI69" s="160"/>
      <c r="AJ69" s="159" t="str">
        <f t="shared" si="492"/>
        <v>Indianapolis, Indiana</v>
      </c>
      <c r="AK69" s="160"/>
      <c r="AL69" s="159" t="str">
        <f t="shared" si="493"/>
        <v>Seattle, Washington</v>
      </c>
      <c r="AM69" s="160"/>
      <c r="AN69" s="159" t="str">
        <f t="shared" si="494"/>
        <v>Denver, Colorado</v>
      </c>
      <c r="AO69" s="160"/>
      <c r="AP69" s="159" t="str">
        <f t="shared" si="495"/>
        <v>Washington, D.C., Washington, D.C.</v>
      </c>
      <c r="AQ69" s="160"/>
      <c r="AR69" s="159" t="str">
        <f t="shared" si="496"/>
        <v>Boston, Massachusetts</v>
      </c>
      <c r="AS69" s="160"/>
      <c r="AT69" s="159" t="str">
        <f t="shared" si="497"/>
        <v>El Paso, Texas</v>
      </c>
      <c r="AU69" s="160"/>
      <c r="AV69" s="159" t="str">
        <f t="shared" si="498"/>
        <v>Nashville, Tennessee</v>
      </c>
      <c r="AW69" s="160"/>
      <c r="AX69" s="159" t="str">
        <f t="shared" si="499"/>
        <v>Detroit, Michigan</v>
      </c>
      <c r="AY69" s="160"/>
      <c r="AZ69" s="159" t="str">
        <f t="shared" si="500"/>
        <v>Oklahoma City, Oklahoma</v>
      </c>
      <c r="BA69" s="160"/>
      <c r="BB69" s="159" t="str">
        <f t="shared" si="501"/>
        <v>Portland, Oregon</v>
      </c>
      <c r="BC69" s="160"/>
      <c r="BD69" s="159" t="str">
        <f t="shared" si="502"/>
        <v>Las Vegas, Nevada</v>
      </c>
      <c r="BE69" s="160"/>
      <c r="BF69" s="159" t="str">
        <f t="shared" si="503"/>
        <v>Memphis, Tennessee</v>
      </c>
      <c r="BG69" s="160"/>
      <c r="BH69" s="159" t="e">
        <f t="shared" si="504"/>
        <v>#N/A</v>
      </c>
      <c r="BI69" s="160"/>
      <c r="BJ69" s="159" t="str">
        <f t="shared" si="505"/>
        <v>Baltimore, Maryland</v>
      </c>
      <c r="BK69" s="160"/>
      <c r="BL69" s="159" t="str">
        <f t="shared" si="506"/>
        <v>Milwaukee, Wisconsin</v>
      </c>
      <c r="BM69" s="160"/>
      <c r="BN69" s="159" t="str">
        <f t="shared" si="507"/>
        <v>Albuquerque, New Mexico</v>
      </c>
      <c r="BO69" s="160"/>
      <c r="BP69" s="159" t="str">
        <f t="shared" si="508"/>
        <v>Tucson, Arizona</v>
      </c>
      <c r="BQ69" s="160"/>
      <c r="BR69" s="159" t="str">
        <f t="shared" si="509"/>
        <v>Fresno, California</v>
      </c>
      <c r="BS69" s="160"/>
      <c r="BT69" s="159" t="str">
        <f t="shared" si="510"/>
        <v>Mesa, Arizona</v>
      </c>
      <c r="BU69" s="160"/>
      <c r="BV69" s="159" t="str">
        <f t="shared" si="511"/>
        <v>Sacramento, California</v>
      </c>
      <c r="BW69" s="160"/>
      <c r="BX69" s="159" t="str">
        <f t="shared" si="512"/>
        <v>Atlanta, Georgia</v>
      </c>
      <c r="BY69" s="160"/>
      <c r="BZ69" s="159" t="str">
        <f t="shared" si="513"/>
        <v>Kansas City, Missouri</v>
      </c>
      <c r="CA69" s="160"/>
      <c r="CB69" s="159" t="str">
        <f t="shared" si="514"/>
        <v>Colorado Springs, Colorado</v>
      </c>
      <c r="CC69" s="160"/>
      <c r="CD69" s="159" t="str">
        <f t="shared" si="515"/>
        <v>Omaha, Nebraska</v>
      </c>
      <c r="CE69" s="160"/>
      <c r="CF69" s="159" t="str">
        <f t="shared" si="516"/>
        <v>Raleigh, North Carolina</v>
      </c>
      <c r="CG69" s="160"/>
      <c r="CH69" s="159" t="str">
        <f t="shared" si="517"/>
        <v>Miami, Florida</v>
      </c>
      <c r="CI69" s="160"/>
      <c r="CJ69" s="159" t="str">
        <f t="shared" si="518"/>
        <v>Long Beach, California</v>
      </c>
      <c r="CK69" s="160"/>
      <c r="CL69" s="159" t="str">
        <f t="shared" si="519"/>
        <v>Virginia Beach, Virginia</v>
      </c>
      <c r="CM69" s="160"/>
      <c r="CN69" s="159" t="str">
        <f t="shared" si="520"/>
        <v>Oakland, California</v>
      </c>
      <c r="CO69" s="160"/>
      <c r="CP69" s="159" t="str">
        <f t="shared" si="521"/>
        <v>Minneapolis, Minnesota</v>
      </c>
      <c r="CQ69" s="160"/>
      <c r="CR69" s="159" t="str">
        <f t="shared" si="522"/>
        <v>Tulsa, Oklahoma</v>
      </c>
      <c r="CS69" s="160"/>
      <c r="CT69" s="159" t="str">
        <f t="shared" si="523"/>
        <v>Tampa, Florida</v>
      </c>
      <c r="CU69" s="160"/>
      <c r="CV69" s="159" t="str">
        <f t="shared" si="524"/>
        <v>Arlington, Texas</v>
      </c>
      <c r="CW69" s="160"/>
      <c r="CX69" s="159" t="str">
        <f t="shared" si="525"/>
        <v>New Orleans, Louisiana</v>
      </c>
      <c r="CY69" s="160"/>
      <c r="CZ69" s="159" t="str">
        <f t="shared" si="526"/>
        <v>Wichita, Kansas</v>
      </c>
      <c r="DA69" s="160"/>
      <c r="DB69" s="159" t="str">
        <f t="shared" si="527"/>
        <v>Bakersfield, California</v>
      </c>
      <c r="DC69" s="160"/>
      <c r="DD69" s="159" t="str">
        <f t="shared" si="528"/>
        <v>Cleveland, Ohio</v>
      </c>
      <c r="DE69" s="160"/>
      <c r="DF69" s="159" t="str">
        <f t="shared" si="529"/>
        <v>Aurora, Colorado</v>
      </c>
      <c r="DG69" s="160"/>
      <c r="DH69" s="159" t="str">
        <f t="shared" si="530"/>
        <v>Anaheim, California</v>
      </c>
      <c r="DI69" s="160"/>
      <c r="DJ69" s="159" t="str">
        <f t="shared" si="531"/>
        <v>Honolulu, Hawaii</v>
      </c>
      <c r="DK69" s="160"/>
      <c r="DL69" s="159" t="str">
        <f t="shared" si="532"/>
        <v>Santa Ana, California</v>
      </c>
      <c r="DM69" s="160"/>
      <c r="DN69" s="159" t="str">
        <f t="shared" si="533"/>
        <v>Riverside, California</v>
      </c>
      <c r="DO69" s="160"/>
      <c r="DP69" s="159" t="str">
        <f t="shared" si="534"/>
        <v>Corpus Christi, Texas</v>
      </c>
      <c r="DQ69" s="160"/>
      <c r="DR69" s="159" t="str">
        <f t="shared" si="535"/>
        <v>Lexington, Kentucky</v>
      </c>
      <c r="DS69" s="160"/>
      <c r="DT69" s="159" t="str">
        <f t="shared" si="536"/>
        <v>Henderson, Nevada</v>
      </c>
      <c r="DU69" s="160"/>
      <c r="DV69" s="159" t="str">
        <f t="shared" si="537"/>
        <v>Stockton, California</v>
      </c>
      <c r="DW69" s="160"/>
      <c r="DX69" s="159" t="str">
        <f t="shared" si="538"/>
        <v>Saint Paul, Minnesota</v>
      </c>
      <c r="DY69" s="160"/>
      <c r="DZ69" s="159" t="str">
        <f t="shared" si="539"/>
        <v>Cincinnati, Ohio</v>
      </c>
      <c r="EA69" s="160"/>
      <c r="EB69" s="159" t="str">
        <f t="shared" si="540"/>
        <v>St. Louis, Missouri</v>
      </c>
      <c r="EC69" s="160"/>
      <c r="ED69" s="159" t="str">
        <f t="shared" si="541"/>
        <v>Pittsburgh, Pennsylvania</v>
      </c>
      <c r="EE69" s="160"/>
      <c r="EF69" s="159" t="str">
        <f t="shared" si="542"/>
        <v>Linden, New Jersey, New Jersey</v>
      </c>
      <c r="EG69" s="160"/>
      <c r="EH69" s="159" t="str">
        <f t="shared" si="543"/>
        <v>Paulsboro, New Jersey, New Jersey</v>
      </c>
      <c r="EI69" s="160"/>
      <c r="EJ69" s="159" t="str">
        <f t="shared" si="544"/>
        <v>Artesia, New Mexico, New Mexico</v>
      </c>
      <c r="EK69" s="160"/>
      <c r="EL69" s="159" t="str">
        <f t="shared" si="545"/>
        <v>Continental Divide, New Mexico, New Mexico</v>
      </c>
      <c r="EM69" s="160"/>
      <c r="EN69" s="159" t="str">
        <f t="shared" si="546"/>
        <v>Mandan, North Dakota, North Dakota</v>
      </c>
      <c r="EO69" s="160"/>
      <c r="EP69" s="159" t="str">
        <f t="shared" si="547"/>
        <v>Dickinson, North Dakota, North Dakota</v>
      </c>
      <c r="EQ69" s="160"/>
      <c r="ER69" s="159" t="str">
        <f t="shared" si="548"/>
        <v>Lima, Ohio, Ohio</v>
      </c>
      <c r="ES69" s="160"/>
      <c r="ET69" s="159" t="str">
        <f t="shared" si="549"/>
        <v>Oregon, Ohio, Ohio</v>
      </c>
      <c r="EU69" s="160"/>
      <c r="EV69" s="159" t="str">
        <f t="shared" si="550"/>
        <v>Oregon, Ohio, Ohio</v>
      </c>
      <c r="EW69" s="160"/>
      <c r="EX69" s="159" t="str">
        <f t="shared" si="551"/>
        <v>Canton, Ohio, Ohio</v>
      </c>
      <c r="EY69" s="160"/>
      <c r="EZ69" s="159" t="str">
        <f t="shared" si="552"/>
        <v>Ponca City, Oklahoma, Oklahoma</v>
      </c>
      <c r="FA69" s="160"/>
      <c r="FB69" s="159" t="str">
        <f t="shared" si="553"/>
        <v>Ardmore, Oklahoma, Oklahoma</v>
      </c>
      <c r="FC69" s="160"/>
      <c r="FD69" s="159" t="str">
        <f t="shared" si="554"/>
        <v>Tulsa, Oklahoma, Oklahoma</v>
      </c>
      <c r="FE69" s="160"/>
      <c r="FF69" s="159" t="str">
        <f t="shared" si="555"/>
        <v>Wynnewood, Oklahoma, Oklahoma</v>
      </c>
      <c r="FG69" s="160"/>
      <c r="FH69" s="159" t="str">
        <f t="shared" si="556"/>
        <v>Tulsa, Oklahoma, Oklahoma</v>
      </c>
      <c r="FI69" s="160"/>
      <c r="FJ69" s="159" t="str">
        <f t="shared" si="557"/>
        <v>Philadelphia, Pennsylvania, Pennsylvania</v>
      </c>
      <c r="FK69" s="160"/>
      <c r="FL69" s="159" t="str">
        <f t="shared" si="558"/>
        <v>Marcus Hook, Pennsylvania, Pennsylvania</v>
      </c>
      <c r="FM69" s="160"/>
      <c r="FN69" s="159" t="str">
        <f t="shared" si="559"/>
        <v>Warren, Pennsylvania, Pennsylvania</v>
      </c>
      <c r="FO69" s="160"/>
      <c r="FP69" s="159" t="str">
        <f t="shared" si="560"/>
        <v>Bradford, Pennsylvania, Pennsylvania</v>
      </c>
      <c r="FQ69" s="160"/>
      <c r="FR69" s="159" t="str">
        <f t="shared" si="561"/>
        <v>Memphis, Tennessee, Tennessee</v>
      </c>
      <c r="FS69" s="160"/>
      <c r="FT69" s="159" t="str">
        <f t="shared" si="562"/>
        <v>Port Arthur, Texas, Texas</v>
      </c>
      <c r="FU69" s="160"/>
      <c r="FV69" s="159" t="str">
        <f t="shared" si="563"/>
        <v>Texas City, Texas, Texas</v>
      </c>
      <c r="FW69" s="160"/>
      <c r="FX69" s="159" t="str">
        <f t="shared" si="564"/>
        <v>Baytown, Texas, Texas</v>
      </c>
      <c r="FY69" s="160"/>
      <c r="FZ69" s="159" t="str">
        <f t="shared" si="565"/>
        <v>Beaumont, Texas, Texas</v>
      </c>
      <c r="GA69" s="160"/>
      <c r="GB69" s="159" t="str">
        <f t="shared" si="566"/>
        <v>Port Arthur, Texas, Texas</v>
      </c>
      <c r="GC69" s="160"/>
      <c r="GD69" s="159" t="str">
        <f t="shared" si="567"/>
        <v>Deer Park, Texas, Texas</v>
      </c>
      <c r="GE69" s="160"/>
      <c r="GF69" s="159" t="str">
        <f t="shared" si="568"/>
        <v>Corpus Christi, Texas, Texas</v>
      </c>
      <c r="GG69" s="160"/>
      <c r="GH69" s="159" t="str">
        <f t="shared" si="569"/>
        <v>Corpus Christi, Texas, Texas</v>
      </c>
      <c r="GI69" s="160"/>
      <c r="GJ69" s="159" t="str">
        <f t="shared" si="570"/>
        <v>Sweeny, Texas, Texas</v>
      </c>
      <c r="GK69" s="160"/>
      <c r="GL69" s="159" t="str">
        <f t="shared" si="571"/>
        <v>Houston, Texas, Texas</v>
      </c>
      <c r="GM69" s="160"/>
      <c r="GN69" s="159" t="str">
        <f t="shared" si="572"/>
        <v>Port Arthur, Texas, Texas</v>
      </c>
      <c r="GO69" s="160"/>
      <c r="GP69" s="159" t="str">
        <f t="shared" si="573"/>
        <v>Texas City, Texas, Texas</v>
      </c>
      <c r="GQ69" s="160"/>
      <c r="GR69" s="159" t="str">
        <f t="shared" si="574"/>
        <v>Houston, Texas, Texas</v>
      </c>
      <c r="GS69" s="160"/>
      <c r="GT69" s="159" t="str">
        <f t="shared" si="575"/>
        <v>Sunray, Texas, Texas</v>
      </c>
      <c r="GU69" s="160"/>
      <c r="GV69" s="159" t="str">
        <f t="shared" si="576"/>
        <v>Corpus Christi, Texas, Texas</v>
      </c>
      <c r="GW69" s="160"/>
      <c r="GX69" s="159" t="str">
        <f t="shared" si="577"/>
        <v>Borger, Texas, Texas</v>
      </c>
      <c r="GY69" s="160"/>
      <c r="GZ69" s="159" t="str">
        <f t="shared" si="578"/>
        <v>El Paso, Texas, Texas</v>
      </c>
      <c r="HA69" s="160"/>
      <c r="HB69" s="159" t="str">
        <f t="shared" si="579"/>
        <v>Pasadena, Texas, Texas</v>
      </c>
      <c r="HC69" s="160"/>
      <c r="HD69" s="159" t="str">
        <f t="shared" si="580"/>
        <v>Three Rivers, Texas, Texas</v>
      </c>
      <c r="HE69" s="160"/>
      <c r="HF69" s="159" t="str">
        <f t="shared" si="581"/>
        <v>Galena Park, Texas, Texas</v>
      </c>
      <c r="HG69" s="160"/>
      <c r="HH69" s="159" t="str">
        <f t="shared" si="582"/>
        <v>Tyler, Texas, Texas</v>
      </c>
      <c r="HI69" s="160"/>
      <c r="HJ69" s="159" t="str">
        <f t="shared" si="583"/>
        <v>Corpus Christi, Texas, Texas</v>
      </c>
      <c r="HK69" s="160"/>
      <c r="HL69" s="159" t="str">
        <f t="shared" si="584"/>
        <v>Big Spring, Texas, Texas</v>
      </c>
      <c r="HM69" s="160"/>
      <c r="HN69" s="159" t="str">
        <f t="shared" si="585"/>
        <v>Corpus Christi, Texas, Texas</v>
      </c>
      <c r="HO69" s="160"/>
      <c r="HP69" s="159" t="str">
        <f t="shared" si="586"/>
        <v>Corpus Christi, Texas, Texas</v>
      </c>
      <c r="HQ69" s="160"/>
      <c r="HR69" s="159" t="str">
        <f t="shared" si="587"/>
        <v>Channelview, Texas, Texas</v>
      </c>
      <c r="HS69" s="160"/>
      <c r="HT69" s="159" t="str">
        <f t="shared" si="588"/>
        <v>Houston, Texas, Texas</v>
      </c>
      <c r="HU69" s="160"/>
      <c r="HV69" s="159" t="str">
        <f t="shared" si="589"/>
        <v>San Antonio, Texas, Texas</v>
      </c>
      <c r="HW69" s="160"/>
      <c r="HX69" s="159" t="str">
        <f t="shared" si="590"/>
        <v>Nixon, Texas, Texas</v>
      </c>
      <c r="HY69" s="160"/>
      <c r="HZ69" s="159" t="str">
        <f t="shared" si="591"/>
        <v>Salt Lake City, Utah, Utah</v>
      </c>
      <c r="IA69" s="160"/>
      <c r="IB69" s="159" t="str">
        <f t="shared" si="592"/>
        <v>North Salt Lake, Utah, Utah</v>
      </c>
      <c r="IC69" s="160"/>
      <c r="ID69" s="159" t="str">
        <f t="shared" si="593"/>
        <v>Woods Cross, Utah, Utah</v>
      </c>
      <c r="IE69" s="160"/>
      <c r="IF69" s="159" t="str">
        <f t="shared" si="594"/>
        <v>North Salt Lake, Utah, Utah</v>
      </c>
      <c r="IG69" s="160"/>
      <c r="IH69" s="159" t="str">
        <f t="shared" si="595"/>
        <v>Woods Cross, Utah, Utah</v>
      </c>
      <c r="II69" s="160"/>
      <c r="IJ69" s="159" t="str">
        <f t="shared" si="596"/>
        <v>Blaine, New York, New York</v>
      </c>
      <c r="IK69" s="160"/>
      <c r="IL69" s="159" t="str">
        <f t="shared" si="597"/>
        <v>Anacortes, Washington, Washington</v>
      </c>
      <c r="IM69" s="160"/>
      <c r="IN69" s="159" t="str">
        <f t="shared" si="598"/>
        <v>Anacortes, Washington, Washington</v>
      </c>
      <c r="IO69" s="160"/>
      <c r="IP69" s="159" t="str">
        <f t="shared" si="599"/>
        <v>Ferndale, Washington, Washington</v>
      </c>
      <c r="IQ69" s="160"/>
      <c r="IR69" s="159" t="str">
        <f t="shared" si="600"/>
        <v>Tacoma, Washington, Washington</v>
      </c>
      <c r="IS69" s="160"/>
      <c r="IT69" s="159" t="str">
        <f t="shared" si="601"/>
        <v>Newell, West Virginia, West Virginia</v>
      </c>
      <c r="IU69" s="160"/>
      <c r="IV69" s="159" t="str">
        <f t="shared" si="602"/>
        <v>Superior, Wisconsin, Wisconsin</v>
      </c>
      <c r="IW69" s="160"/>
      <c r="IX69" s="159" t="str">
        <f t="shared" si="603"/>
        <v>Sinclair, Wyoming, Wyoming</v>
      </c>
      <c r="IY69" s="160"/>
      <c r="IZ69" s="159" t="str">
        <f t="shared" si="604"/>
        <v>Cheyenne, Wyoming, Wyoming</v>
      </c>
      <c r="JA69" s="160"/>
      <c r="JB69" s="159" t="str">
        <f t="shared" si="605"/>
        <v>Casper, Wyoming, Wyoming</v>
      </c>
      <c r="JC69" s="160"/>
      <c r="JD69" s="159" t="str">
        <f t="shared" si="606"/>
        <v>Newcastle, Wyoming, Wyoming</v>
      </c>
      <c r="JE69" s="160"/>
      <c r="JF69" s="159" t="str">
        <f t="shared" si="607"/>
        <v>Evanston, Wyoming, Wyoming</v>
      </c>
      <c r="JG69" s="160"/>
    </row>
    <row r="70" spans="1:267" x14ac:dyDescent="0.35">
      <c r="A70" s="155">
        <v>69</v>
      </c>
      <c r="B70" s="152" t="s">
        <v>2213</v>
      </c>
      <c r="C70" s="110" t="s">
        <v>2108</v>
      </c>
      <c r="D70" s="159" t="str">
        <f t="shared" si="476"/>
        <v>New York, New York</v>
      </c>
      <c r="E70" s="160" t="s">
        <v>2306</v>
      </c>
      <c r="F70" s="159" t="str">
        <f t="shared" si="477"/>
        <v>Los Angeles, California</v>
      </c>
      <c r="G70" s="160" t="s">
        <v>2403</v>
      </c>
      <c r="H70" s="159" t="str">
        <f t="shared" si="478"/>
        <v>Chicago, Illinois</v>
      </c>
      <c r="I70" s="160" t="s">
        <v>2498</v>
      </c>
      <c r="J70" s="159" t="str">
        <f t="shared" si="479"/>
        <v>Houston, Texas</v>
      </c>
      <c r="K70" s="160" t="s">
        <v>2579</v>
      </c>
      <c r="L70" s="159" t="str">
        <f t="shared" si="480"/>
        <v>Phoenix, Arizona</v>
      </c>
      <c r="M70" s="160" t="s">
        <v>2672</v>
      </c>
      <c r="N70" s="159" t="str">
        <f t="shared" si="481"/>
        <v>Philadelphia, Pennsylvania</v>
      </c>
      <c r="O70" s="160" t="s">
        <v>2777</v>
      </c>
      <c r="P70" s="159" t="str">
        <f t="shared" si="482"/>
        <v>San Antonio, Texas</v>
      </c>
      <c r="Q70" s="160" t="s">
        <v>2866</v>
      </c>
      <c r="R70" s="159" t="str">
        <f t="shared" si="483"/>
        <v>San Diego, California</v>
      </c>
      <c r="S70" s="160" t="s">
        <v>2947</v>
      </c>
      <c r="T70" s="159" t="str">
        <f t="shared" si="484"/>
        <v>Dallas, Texas</v>
      </c>
      <c r="U70" s="160" t="s">
        <v>2260</v>
      </c>
      <c r="V70" s="159" t="str">
        <f t="shared" si="485"/>
        <v>San Jose, California</v>
      </c>
      <c r="W70" s="160"/>
      <c r="X70" s="159" t="str">
        <f t="shared" si="486"/>
        <v>Austin, Texas</v>
      </c>
      <c r="Y70" s="160"/>
      <c r="Z70" s="159" t="str">
        <f t="shared" si="487"/>
        <v>Jacksonville, Florida</v>
      </c>
      <c r="AA70" s="160"/>
      <c r="AB70" s="159" t="str">
        <f t="shared" si="488"/>
        <v>Fort Worth, Texas</v>
      </c>
      <c r="AC70" s="160"/>
      <c r="AD70" s="159" t="str">
        <f t="shared" si="489"/>
        <v>Columbus, Ohio</v>
      </c>
      <c r="AE70" s="160"/>
      <c r="AF70" s="159" t="str">
        <f t="shared" si="490"/>
        <v>Charlotte, North Carolina</v>
      </c>
      <c r="AG70" s="160"/>
      <c r="AH70" s="159" t="str">
        <f t="shared" si="491"/>
        <v>San Francisco, California</v>
      </c>
      <c r="AI70" s="160"/>
      <c r="AJ70" s="159" t="str">
        <f t="shared" si="492"/>
        <v>Indianapolis, Indiana</v>
      </c>
      <c r="AK70" s="160"/>
      <c r="AL70" s="159" t="str">
        <f t="shared" si="493"/>
        <v>Seattle, Washington</v>
      </c>
      <c r="AM70" s="160"/>
      <c r="AN70" s="159" t="str">
        <f t="shared" si="494"/>
        <v>Denver, Colorado</v>
      </c>
      <c r="AO70" s="160"/>
      <c r="AP70" s="159" t="str">
        <f t="shared" si="495"/>
        <v>Washington, D.C., Washington, D.C.</v>
      </c>
      <c r="AQ70" s="160"/>
      <c r="AR70" s="159" t="str">
        <f t="shared" si="496"/>
        <v>Boston, Massachusetts</v>
      </c>
      <c r="AS70" s="160"/>
      <c r="AT70" s="159" t="str">
        <f t="shared" si="497"/>
        <v>El Paso, Texas</v>
      </c>
      <c r="AU70" s="160"/>
      <c r="AV70" s="159" t="str">
        <f t="shared" si="498"/>
        <v>Nashville, Tennessee</v>
      </c>
      <c r="AW70" s="160"/>
      <c r="AX70" s="159" t="str">
        <f t="shared" si="499"/>
        <v>Detroit, Michigan</v>
      </c>
      <c r="AY70" s="160"/>
      <c r="AZ70" s="159" t="str">
        <f t="shared" si="500"/>
        <v>Oklahoma City, Oklahoma</v>
      </c>
      <c r="BA70" s="160"/>
      <c r="BB70" s="159" t="str">
        <f t="shared" si="501"/>
        <v>Portland, Oregon</v>
      </c>
      <c r="BC70" s="160"/>
      <c r="BD70" s="159" t="str">
        <f t="shared" si="502"/>
        <v>Las Vegas, Nevada</v>
      </c>
      <c r="BE70" s="160"/>
      <c r="BF70" s="159" t="str">
        <f t="shared" si="503"/>
        <v>Memphis, Tennessee</v>
      </c>
      <c r="BG70" s="160"/>
      <c r="BH70" s="159" t="e">
        <f t="shared" si="504"/>
        <v>#N/A</v>
      </c>
      <c r="BI70" s="160"/>
      <c r="BJ70" s="159" t="str">
        <f t="shared" si="505"/>
        <v>Baltimore, Maryland</v>
      </c>
      <c r="BK70" s="160"/>
      <c r="BL70" s="159" t="str">
        <f t="shared" si="506"/>
        <v>Milwaukee, Wisconsin</v>
      </c>
      <c r="BM70" s="160"/>
      <c r="BN70" s="159" t="str">
        <f t="shared" si="507"/>
        <v>Albuquerque, New Mexico</v>
      </c>
      <c r="BO70" s="160"/>
      <c r="BP70" s="159" t="str">
        <f t="shared" si="508"/>
        <v>Tucson, Arizona</v>
      </c>
      <c r="BQ70" s="160"/>
      <c r="BR70" s="159" t="str">
        <f t="shared" si="509"/>
        <v>Fresno, California</v>
      </c>
      <c r="BS70" s="160"/>
      <c r="BT70" s="159" t="str">
        <f t="shared" si="510"/>
        <v>Mesa, Arizona</v>
      </c>
      <c r="BU70" s="160"/>
      <c r="BV70" s="159" t="str">
        <f t="shared" si="511"/>
        <v>Sacramento, California</v>
      </c>
      <c r="BW70" s="160"/>
      <c r="BX70" s="159" t="str">
        <f t="shared" si="512"/>
        <v>Atlanta, Georgia</v>
      </c>
      <c r="BY70" s="160"/>
      <c r="BZ70" s="159" t="str">
        <f t="shared" si="513"/>
        <v>Kansas City, Missouri</v>
      </c>
      <c r="CA70" s="160"/>
      <c r="CB70" s="159" t="str">
        <f t="shared" si="514"/>
        <v>Colorado Springs, Colorado</v>
      </c>
      <c r="CC70" s="160"/>
      <c r="CD70" s="159" t="str">
        <f t="shared" si="515"/>
        <v>Omaha, Nebraska</v>
      </c>
      <c r="CE70" s="160"/>
      <c r="CF70" s="159" t="str">
        <f t="shared" si="516"/>
        <v>Raleigh, North Carolina</v>
      </c>
      <c r="CG70" s="160"/>
      <c r="CH70" s="159" t="str">
        <f t="shared" si="517"/>
        <v>Miami, Florida</v>
      </c>
      <c r="CI70" s="160"/>
      <c r="CJ70" s="159" t="str">
        <f t="shared" si="518"/>
        <v>Long Beach, California</v>
      </c>
      <c r="CK70" s="160"/>
      <c r="CL70" s="159" t="str">
        <f t="shared" si="519"/>
        <v>Virginia Beach, Virginia</v>
      </c>
      <c r="CM70" s="160"/>
      <c r="CN70" s="159" t="str">
        <f t="shared" si="520"/>
        <v>Oakland, California</v>
      </c>
      <c r="CO70" s="160"/>
      <c r="CP70" s="159" t="str">
        <f t="shared" si="521"/>
        <v>Minneapolis, Minnesota</v>
      </c>
      <c r="CQ70" s="160"/>
      <c r="CR70" s="159" t="str">
        <f t="shared" si="522"/>
        <v>Tulsa, Oklahoma</v>
      </c>
      <c r="CS70" s="160"/>
      <c r="CT70" s="159" t="str">
        <f t="shared" si="523"/>
        <v>Tampa, Florida</v>
      </c>
      <c r="CU70" s="160"/>
      <c r="CV70" s="159" t="str">
        <f t="shared" si="524"/>
        <v>Arlington, Texas</v>
      </c>
      <c r="CW70" s="160"/>
      <c r="CX70" s="159" t="str">
        <f t="shared" si="525"/>
        <v>New Orleans, Louisiana</v>
      </c>
      <c r="CY70" s="160"/>
      <c r="CZ70" s="159" t="str">
        <f t="shared" si="526"/>
        <v>Wichita, Kansas</v>
      </c>
      <c r="DA70" s="160"/>
      <c r="DB70" s="159" t="str">
        <f t="shared" si="527"/>
        <v>Bakersfield, California</v>
      </c>
      <c r="DC70" s="160"/>
      <c r="DD70" s="159" t="str">
        <f t="shared" si="528"/>
        <v>Cleveland, Ohio</v>
      </c>
      <c r="DE70" s="160"/>
      <c r="DF70" s="159" t="str">
        <f t="shared" si="529"/>
        <v>Aurora, Colorado</v>
      </c>
      <c r="DG70" s="160"/>
      <c r="DH70" s="159" t="str">
        <f t="shared" si="530"/>
        <v>Anaheim, California</v>
      </c>
      <c r="DI70" s="160"/>
      <c r="DJ70" s="159" t="str">
        <f t="shared" si="531"/>
        <v>Honolulu, Hawaii</v>
      </c>
      <c r="DK70" s="160"/>
      <c r="DL70" s="159" t="str">
        <f t="shared" si="532"/>
        <v>Santa Ana, California</v>
      </c>
      <c r="DM70" s="160"/>
      <c r="DN70" s="159" t="str">
        <f t="shared" si="533"/>
        <v>Riverside, California</v>
      </c>
      <c r="DO70" s="160"/>
      <c r="DP70" s="159" t="str">
        <f t="shared" si="534"/>
        <v>Corpus Christi, Texas</v>
      </c>
      <c r="DQ70" s="160"/>
      <c r="DR70" s="159" t="str">
        <f t="shared" si="535"/>
        <v>Lexington, Kentucky</v>
      </c>
      <c r="DS70" s="160"/>
      <c r="DT70" s="159" t="str">
        <f t="shared" si="536"/>
        <v>Henderson, Nevada</v>
      </c>
      <c r="DU70" s="160"/>
      <c r="DV70" s="159" t="str">
        <f t="shared" si="537"/>
        <v>Stockton, California</v>
      </c>
      <c r="DW70" s="160"/>
      <c r="DX70" s="159" t="str">
        <f t="shared" si="538"/>
        <v>Saint Paul, Minnesota</v>
      </c>
      <c r="DY70" s="160"/>
      <c r="DZ70" s="159" t="str">
        <f t="shared" si="539"/>
        <v>Cincinnati, Ohio</v>
      </c>
      <c r="EA70" s="160"/>
      <c r="EB70" s="159" t="str">
        <f t="shared" si="540"/>
        <v>St. Louis, Missouri</v>
      </c>
      <c r="EC70" s="160"/>
      <c r="ED70" s="159" t="str">
        <f t="shared" si="541"/>
        <v>Pittsburgh, Pennsylvania</v>
      </c>
      <c r="EE70" s="160"/>
      <c r="EF70" s="159" t="str">
        <f t="shared" si="542"/>
        <v>Linden, New Jersey, New Jersey</v>
      </c>
      <c r="EG70" s="160"/>
      <c r="EH70" s="159" t="str">
        <f t="shared" si="543"/>
        <v>Paulsboro, New Jersey, New Jersey</v>
      </c>
      <c r="EI70" s="160"/>
      <c r="EJ70" s="159" t="str">
        <f t="shared" si="544"/>
        <v>Artesia, New Mexico, New Mexico</v>
      </c>
      <c r="EK70" s="160"/>
      <c r="EL70" s="159" t="str">
        <f t="shared" si="545"/>
        <v>Continental Divide, New Mexico, New Mexico</v>
      </c>
      <c r="EM70" s="160"/>
      <c r="EN70" s="159" t="str">
        <f t="shared" si="546"/>
        <v>Mandan, North Dakota, North Dakota</v>
      </c>
      <c r="EO70" s="160"/>
      <c r="EP70" s="159" t="str">
        <f t="shared" si="547"/>
        <v>Dickinson, North Dakota, North Dakota</v>
      </c>
      <c r="EQ70" s="160"/>
      <c r="ER70" s="159" t="str">
        <f t="shared" si="548"/>
        <v>Lima, Ohio, Ohio</v>
      </c>
      <c r="ES70" s="160"/>
      <c r="ET70" s="159" t="str">
        <f t="shared" si="549"/>
        <v>Oregon, Ohio, Ohio</v>
      </c>
      <c r="EU70" s="160"/>
      <c r="EV70" s="159" t="str">
        <f t="shared" si="550"/>
        <v>Oregon, Ohio, Ohio</v>
      </c>
      <c r="EW70" s="160"/>
      <c r="EX70" s="159" t="str">
        <f t="shared" si="551"/>
        <v>Canton, Ohio, Ohio</v>
      </c>
      <c r="EY70" s="160"/>
      <c r="EZ70" s="159" t="str">
        <f t="shared" si="552"/>
        <v>Ponca City, Oklahoma, Oklahoma</v>
      </c>
      <c r="FA70" s="160"/>
      <c r="FB70" s="159" t="str">
        <f t="shared" si="553"/>
        <v>Ardmore, Oklahoma, Oklahoma</v>
      </c>
      <c r="FC70" s="160"/>
      <c r="FD70" s="159" t="str">
        <f t="shared" si="554"/>
        <v>Tulsa, Oklahoma, Oklahoma</v>
      </c>
      <c r="FE70" s="160"/>
      <c r="FF70" s="159" t="str">
        <f t="shared" si="555"/>
        <v>Wynnewood, Oklahoma, Oklahoma</v>
      </c>
      <c r="FG70" s="160"/>
      <c r="FH70" s="159" t="str">
        <f t="shared" si="556"/>
        <v>Tulsa, Oklahoma, Oklahoma</v>
      </c>
      <c r="FI70" s="160"/>
      <c r="FJ70" s="159" t="str">
        <f t="shared" si="557"/>
        <v>Philadelphia, Pennsylvania, Pennsylvania</v>
      </c>
      <c r="FK70" s="160"/>
      <c r="FL70" s="159" t="str">
        <f t="shared" si="558"/>
        <v>Marcus Hook, Pennsylvania, Pennsylvania</v>
      </c>
      <c r="FM70" s="160"/>
      <c r="FN70" s="159" t="str">
        <f t="shared" si="559"/>
        <v>Warren, Pennsylvania, Pennsylvania</v>
      </c>
      <c r="FO70" s="160"/>
      <c r="FP70" s="159" t="str">
        <f t="shared" si="560"/>
        <v>Bradford, Pennsylvania, Pennsylvania</v>
      </c>
      <c r="FQ70" s="160"/>
      <c r="FR70" s="159" t="str">
        <f t="shared" si="561"/>
        <v>Memphis, Tennessee, Tennessee</v>
      </c>
      <c r="FS70" s="160"/>
      <c r="FT70" s="159" t="str">
        <f t="shared" si="562"/>
        <v>Port Arthur, Texas, Texas</v>
      </c>
      <c r="FU70" s="160"/>
      <c r="FV70" s="159" t="str">
        <f t="shared" si="563"/>
        <v>Texas City, Texas, Texas</v>
      </c>
      <c r="FW70" s="160"/>
      <c r="FX70" s="159" t="str">
        <f t="shared" si="564"/>
        <v>Baytown, Texas, Texas</v>
      </c>
      <c r="FY70" s="160"/>
      <c r="FZ70" s="159" t="str">
        <f t="shared" si="565"/>
        <v>Beaumont, Texas, Texas</v>
      </c>
      <c r="GA70" s="160"/>
      <c r="GB70" s="159" t="str">
        <f t="shared" si="566"/>
        <v>Port Arthur, Texas, Texas</v>
      </c>
      <c r="GC70" s="160"/>
      <c r="GD70" s="159" t="str">
        <f t="shared" si="567"/>
        <v>Deer Park, Texas, Texas</v>
      </c>
      <c r="GE70" s="160"/>
      <c r="GF70" s="159" t="str">
        <f t="shared" si="568"/>
        <v>Corpus Christi, Texas, Texas</v>
      </c>
      <c r="GG70" s="160"/>
      <c r="GH70" s="159" t="str">
        <f t="shared" si="569"/>
        <v>Corpus Christi, Texas, Texas</v>
      </c>
      <c r="GI70" s="160"/>
      <c r="GJ70" s="159" t="str">
        <f t="shared" si="570"/>
        <v>Sweeny, Texas, Texas</v>
      </c>
      <c r="GK70" s="160"/>
      <c r="GL70" s="159" t="str">
        <f t="shared" si="571"/>
        <v>Houston, Texas, Texas</v>
      </c>
      <c r="GM70" s="160"/>
      <c r="GN70" s="159" t="str">
        <f t="shared" si="572"/>
        <v>Port Arthur, Texas, Texas</v>
      </c>
      <c r="GO70" s="160"/>
      <c r="GP70" s="159" t="str">
        <f t="shared" si="573"/>
        <v>Texas City, Texas, Texas</v>
      </c>
      <c r="GQ70" s="160"/>
      <c r="GR70" s="159" t="str">
        <f t="shared" si="574"/>
        <v>Houston, Texas, Texas</v>
      </c>
      <c r="GS70" s="160"/>
      <c r="GT70" s="159" t="str">
        <f t="shared" si="575"/>
        <v>Sunray, Texas, Texas</v>
      </c>
      <c r="GU70" s="160"/>
      <c r="GV70" s="159" t="str">
        <f t="shared" si="576"/>
        <v>Corpus Christi, Texas, Texas</v>
      </c>
      <c r="GW70" s="160"/>
      <c r="GX70" s="159" t="str">
        <f t="shared" si="577"/>
        <v>Borger, Texas, Texas</v>
      </c>
      <c r="GY70" s="160"/>
      <c r="GZ70" s="159" t="str">
        <f t="shared" si="578"/>
        <v>El Paso, Texas, Texas</v>
      </c>
      <c r="HA70" s="160"/>
      <c r="HB70" s="159" t="str">
        <f t="shared" si="579"/>
        <v>Pasadena, Texas, Texas</v>
      </c>
      <c r="HC70" s="160"/>
      <c r="HD70" s="159" t="str">
        <f t="shared" si="580"/>
        <v>Three Rivers, Texas, Texas</v>
      </c>
      <c r="HE70" s="160"/>
      <c r="HF70" s="159" t="str">
        <f t="shared" si="581"/>
        <v>Galena Park, Texas, Texas</v>
      </c>
      <c r="HG70" s="160"/>
      <c r="HH70" s="159" t="str">
        <f t="shared" si="582"/>
        <v>Tyler, Texas, Texas</v>
      </c>
      <c r="HI70" s="160"/>
      <c r="HJ70" s="159" t="str">
        <f t="shared" si="583"/>
        <v>Corpus Christi, Texas, Texas</v>
      </c>
      <c r="HK70" s="160"/>
      <c r="HL70" s="159" t="str">
        <f t="shared" si="584"/>
        <v>Big Spring, Texas, Texas</v>
      </c>
      <c r="HM70" s="160"/>
      <c r="HN70" s="159" t="str">
        <f t="shared" si="585"/>
        <v>Corpus Christi, Texas, Texas</v>
      </c>
      <c r="HO70" s="160"/>
      <c r="HP70" s="159" t="str">
        <f t="shared" si="586"/>
        <v>Corpus Christi, Texas, Texas</v>
      </c>
      <c r="HQ70" s="160"/>
      <c r="HR70" s="159" t="str">
        <f t="shared" si="587"/>
        <v>Channelview, Texas, Texas</v>
      </c>
      <c r="HS70" s="160"/>
      <c r="HT70" s="159" t="str">
        <f t="shared" si="588"/>
        <v>Houston, Texas, Texas</v>
      </c>
      <c r="HU70" s="160"/>
      <c r="HV70" s="159" t="str">
        <f t="shared" si="589"/>
        <v>San Antonio, Texas, Texas</v>
      </c>
      <c r="HW70" s="160"/>
      <c r="HX70" s="159" t="str">
        <f t="shared" si="590"/>
        <v>Nixon, Texas, Texas</v>
      </c>
      <c r="HY70" s="160"/>
      <c r="HZ70" s="159" t="str">
        <f t="shared" si="591"/>
        <v>Salt Lake City, Utah, Utah</v>
      </c>
      <c r="IA70" s="160"/>
      <c r="IB70" s="159" t="str">
        <f t="shared" si="592"/>
        <v>North Salt Lake, Utah, Utah</v>
      </c>
      <c r="IC70" s="160"/>
      <c r="ID70" s="159" t="str">
        <f t="shared" si="593"/>
        <v>Woods Cross, Utah, Utah</v>
      </c>
      <c r="IE70" s="160"/>
      <c r="IF70" s="159" t="str">
        <f t="shared" si="594"/>
        <v>North Salt Lake, Utah, Utah</v>
      </c>
      <c r="IG70" s="160"/>
      <c r="IH70" s="159" t="str">
        <f t="shared" si="595"/>
        <v>Woods Cross, Utah, Utah</v>
      </c>
      <c r="II70" s="160"/>
      <c r="IJ70" s="159" t="str">
        <f t="shared" si="596"/>
        <v>Blaine, New York, New York</v>
      </c>
      <c r="IK70" s="160"/>
      <c r="IL70" s="159" t="str">
        <f t="shared" si="597"/>
        <v>Anacortes, Washington, Washington</v>
      </c>
      <c r="IM70" s="160"/>
      <c r="IN70" s="159" t="str">
        <f t="shared" si="598"/>
        <v>Anacortes, Washington, Washington</v>
      </c>
      <c r="IO70" s="160"/>
      <c r="IP70" s="159" t="str">
        <f t="shared" si="599"/>
        <v>Ferndale, Washington, Washington</v>
      </c>
      <c r="IQ70" s="160"/>
      <c r="IR70" s="159" t="str">
        <f t="shared" si="600"/>
        <v>Tacoma, Washington, Washington</v>
      </c>
      <c r="IS70" s="160"/>
      <c r="IT70" s="159" t="str">
        <f t="shared" si="601"/>
        <v>Newell, West Virginia, West Virginia</v>
      </c>
      <c r="IU70" s="160"/>
      <c r="IV70" s="159" t="str">
        <f t="shared" si="602"/>
        <v>Superior, Wisconsin, Wisconsin</v>
      </c>
      <c r="IW70" s="160"/>
      <c r="IX70" s="159" t="str">
        <f t="shared" si="603"/>
        <v>Sinclair, Wyoming, Wyoming</v>
      </c>
      <c r="IY70" s="160"/>
      <c r="IZ70" s="159" t="str">
        <f t="shared" si="604"/>
        <v>Cheyenne, Wyoming, Wyoming</v>
      </c>
      <c r="JA70" s="160"/>
      <c r="JB70" s="159" t="str">
        <f t="shared" si="605"/>
        <v>Casper, Wyoming, Wyoming</v>
      </c>
      <c r="JC70" s="160"/>
      <c r="JD70" s="159" t="str">
        <f t="shared" si="606"/>
        <v>Newcastle, Wyoming, Wyoming</v>
      </c>
      <c r="JE70" s="160"/>
      <c r="JF70" s="159" t="str">
        <f t="shared" si="607"/>
        <v>Evanston, Wyoming, Wyoming</v>
      </c>
      <c r="JG70" s="160"/>
    </row>
    <row r="71" spans="1:267" x14ac:dyDescent="0.35">
      <c r="A71" s="155">
        <v>70</v>
      </c>
      <c r="B71" s="152" t="s">
        <v>2214</v>
      </c>
      <c r="C71" s="110" t="s">
        <v>2109</v>
      </c>
      <c r="D71" s="159" t="str">
        <f t="shared" si="476"/>
        <v>New York, New York</v>
      </c>
      <c r="E71" s="160" t="s">
        <v>2307</v>
      </c>
      <c r="F71" s="159" t="str">
        <f t="shared" si="477"/>
        <v>Los Angeles, California</v>
      </c>
      <c r="G71" s="160" t="s">
        <v>2404</v>
      </c>
      <c r="H71" s="159" t="str">
        <f t="shared" si="478"/>
        <v>Chicago, Illinois</v>
      </c>
      <c r="I71" s="160" t="s">
        <v>2499</v>
      </c>
      <c r="J71" s="159" t="str">
        <f t="shared" si="479"/>
        <v>Houston, Texas</v>
      </c>
      <c r="K71" s="160" t="s">
        <v>2580</v>
      </c>
      <c r="L71" s="159" t="str">
        <f t="shared" si="480"/>
        <v>Phoenix, Arizona</v>
      </c>
      <c r="M71" s="160" t="s">
        <v>2673</v>
      </c>
      <c r="N71" s="159" t="str">
        <f t="shared" si="481"/>
        <v>Philadelphia, Pennsylvania</v>
      </c>
      <c r="O71" s="160" t="s">
        <v>2778</v>
      </c>
      <c r="P71" s="159" t="str">
        <f t="shared" si="482"/>
        <v>San Antonio, Texas</v>
      </c>
      <c r="Q71" s="160" t="s">
        <v>2638</v>
      </c>
      <c r="R71" s="159" t="str">
        <f t="shared" si="483"/>
        <v>San Diego, California</v>
      </c>
      <c r="S71" s="160" t="s">
        <v>2948</v>
      </c>
      <c r="T71" s="159" t="str">
        <f t="shared" si="484"/>
        <v>Dallas, Texas</v>
      </c>
      <c r="U71" s="160" t="s">
        <v>2260</v>
      </c>
      <c r="V71" s="159" t="str">
        <f t="shared" si="485"/>
        <v>San Jose, California</v>
      </c>
      <c r="W71" s="160"/>
      <c r="X71" s="159" t="str">
        <f t="shared" si="486"/>
        <v>Austin, Texas</v>
      </c>
      <c r="Y71" s="160"/>
      <c r="Z71" s="159" t="str">
        <f t="shared" si="487"/>
        <v>Jacksonville, Florida</v>
      </c>
      <c r="AA71" s="160"/>
      <c r="AB71" s="159" t="str">
        <f t="shared" si="488"/>
        <v>Fort Worth, Texas</v>
      </c>
      <c r="AC71" s="160"/>
      <c r="AD71" s="159" t="str">
        <f t="shared" si="489"/>
        <v>Columbus, Ohio</v>
      </c>
      <c r="AE71" s="160"/>
      <c r="AF71" s="159" t="str">
        <f t="shared" si="490"/>
        <v>Charlotte, North Carolina</v>
      </c>
      <c r="AG71" s="160"/>
      <c r="AH71" s="159" t="str">
        <f t="shared" si="491"/>
        <v>San Francisco, California</v>
      </c>
      <c r="AI71" s="160"/>
      <c r="AJ71" s="159" t="str">
        <f t="shared" si="492"/>
        <v>Indianapolis, Indiana</v>
      </c>
      <c r="AK71" s="160"/>
      <c r="AL71" s="159" t="str">
        <f t="shared" si="493"/>
        <v>Seattle, Washington</v>
      </c>
      <c r="AM71" s="160"/>
      <c r="AN71" s="159" t="str">
        <f t="shared" si="494"/>
        <v>Denver, Colorado</v>
      </c>
      <c r="AO71" s="160"/>
      <c r="AP71" s="159" t="str">
        <f t="shared" si="495"/>
        <v>Washington, D.C., Washington, D.C.</v>
      </c>
      <c r="AQ71" s="160"/>
      <c r="AR71" s="159" t="str">
        <f t="shared" si="496"/>
        <v>Boston, Massachusetts</v>
      </c>
      <c r="AS71" s="160"/>
      <c r="AT71" s="159" t="str">
        <f t="shared" si="497"/>
        <v>El Paso, Texas</v>
      </c>
      <c r="AU71" s="160"/>
      <c r="AV71" s="159" t="str">
        <f t="shared" si="498"/>
        <v>Nashville, Tennessee</v>
      </c>
      <c r="AW71" s="160"/>
      <c r="AX71" s="159" t="str">
        <f t="shared" si="499"/>
        <v>Detroit, Michigan</v>
      </c>
      <c r="AY71" s="160"/>
      <c r="AZ71" s="159" t="str">
        <f t="shared" si="500"/>
        <v>Oklahoma City, Oklahoma</v>
      </c>
      <c r="BA71" s="160"/>
      <c r="BB71" s="159" t="str">
        <f t="shared" si="501"/>
        <v>Portland, Oregon</v>
      </c>
      <c r="BC71" s="160"/>
      <c r="BD71" s="159" t="str">
        <f t="shared" si="502"/>
        <v>Las Vegas, Nevada</v>
      </c>
      <c r="BE71" s="160"/>
      <c r="BF71" s="159" t="str">
        <f t="shared" si="503"/>
        <v>Memphis, Tennessee</v>
      </c>
      <c r="BG71" s="160"/>
      <c r="BH71" s="159" t="e">
        <f t="shared" si="504"/>
        <v>#N/A</v>
      </c>
      <c r="BI71" s="160"/>
      <c r="BJ71" s="159" t="str">
        <f t="shared" si="505"/>
        <v>Baltimore, Maryland</v>
      </c>
      <c r="BK71" s="160"/>
      <c r="BL71" s="159" t="str">
        <f t="shared" si="506"/>
        <v>Milwaukee, Wisconsin</v>
      </c>
      <c r="BM71" s="160"/>
      <c r="BN71" s="159" t="str">
        <f t="shared" si="507"/>
        <v>Albuquerque, New Mexico</v>
      </c>
      <c r="BO71" s="160"/>
      <c r="BP71" s="159" t="str">
        <f t="shared" si="508"/>
        <v>Tucson, Arizona</v>
      </c>
      <c r="BQ71" s="160"/>
      <c r="BR71" s="159" t="str">
        <f t="shared" si="509"/>
        <v>Fresno, California</v>
      </c>
      <c r="BS71" s="160"/>
      <c r="BT71" s="159" t="str">
        <f t="shared" si="510"/>
        <v>Mesa, Arizona</v>
      </c>
      <c r="BU71" s="160"/>
      <c r="BV71" s="159" t="str">
        <f t="shared" si="511"/>
        <v>Sacramento, California</v>
      </c>
      <c r="BW71" s="160"/>
      <c r="BX71" s="159" t="str">
        <f t="shared" si="512"/>
        <v>Atlanta, Georgia</v>
      </c>
      <c r="BY71" s="160"/>
      <c r="BZ71" s="159" t="str">
        <f t="shared" si="513"/>
        <v>Kansas City, Missouri</v>
      </c>
      <c r="CA71" s="160"/>
      <c r="CB71" s="159" t="str">
        <f t="shared" si="514"/>
        <v>Colorado Springs, Colorado</v>
      </c>
      <c r="CC71" s="160"/>
      <c r="CD71" s="159" t="str">
        <f t="shared" si="515"/>
        <v>Omaha, Nebraska</v>
      </c>
      <c r="CE71" s="160"/>
      <c r="CF71" s="159" t="str">
        <f t="shared" si="516"/>
        <v>Raleigh, North Carolina</v>
      </c>
      <c r="CG71" s="160"/>
      <c r="CH71" s="159" t="str">
        <f t="shared" si="517"/>
        <v>Miami, Florida</v>
      </c>
      <c r="CI71" s="160"/>
      <c r="CJ71" s="159" t="str">
        <f t="shared" si="518"/>
        <v>Long Beach, California</v>
      </c>
      <c r="CK71" s="160"/>
      <c r="CL71" s="159" t="str">
        <f t="shared" si="519"/>
        <v>Virginia Beach, Virginia</v>
      </c>
      <c r="CM71" s="160"/>
      <c r="CN71" s="159" t="str">
        <f t="shared" si="520"/>
        <v>Oakland, California</v>
      </c>
      <c r="CO71" s="160"/>
      <c r="CP71" s="159" t="str">
        <f t="shared" si="521"/>
        <v>Minneapolis, Minnesota</v>
      </c>
      <c r="CQ71" s="160"/>
      <c r="CR71" s="159" t="str">
        <f t="shared" si="522"/>
        <v>Tulsa, Oklahoma</v>
      </c>
      <c r="CS71" s="160"/>
      <c r="CT71" s="159" t="str">
        <f t="shared" si="523"/>
        <v>Tampa, Florida</v>
      </c>
      <c r="CU71" s="160"/>
      <c r="CV71" s="159" t="str">
        <f t="shared" si="524"/>
        <v>Arlington, Texas</v>
      </c>
      <c r="CW71" s="160"/>
      <c r="CX71" s="159" t="str">
        <f t="shared" si="525"/>
        <v>New Orleans, Louisiana</v>
      </c>
      <c r="CY71" s="160"/>
      <c r="CZ71" s="159" t="str">
        <f t="shared" si="526"/>
        <v>Wichita, Kansas</v>
      </c>
      <c r="DA71" s="160"/>
      <c r="DB71" s="159" t="str">
        <f t="shared" si="527"/>
        <v>Bakersfield, California</v>
      </c>
      <c r="DC71" s="160"/>
      <c r="DD71" s="159" t="str">
        <f t="shared" si="528"/>
        <v>Cleveland, Ohio</v>
      </c>
      <c r="DE71" s="160"/>
      <c r="DF71" s="159" t="str">
        <f t="shared" si="529"/>
        <v>Aurora, Colorado</v>
      </c>
      <c r="DG71" s="160"/>
      <c r="DH71" s="159" t="str">
        <f t="shared" si="530"/>
        <v>Anaheim, California</v>
      </c>
      <c r="DI71" s="160"/>
      <c r="DJ71" s="159" t="str">
        <f t="shared" si="531"/>
        <v>Honolulu, Hawaii</v>
      </c>
      <c r="DK71" s="160"/>
      <c r="DL71" s="159" t="str">
        <f t="shared" si="532"/>
        <v>Santa Ana, California</v>
      </c>
      <c r="DM71" s="160"/>
      <c r="DN71" s="159" t="str">
        <f t="shared" si="533"/>
        <v>Riverside, California</v>
      </c>
      <c r="DO71" s="160"/>
      <c r="DP71" s="159" t="str">
        <f t="shared" si="534"/>
        <v>Corpus Christi, Texas</v>
      </c>
      <c r="DQ71" s="160"/>
      <c r="DR71" s="159" t="str">
        <f t="shared" si="535"/>
        <v>Lexington, Kentucky</v>
      </c>
      <c r="DS71" s="160"/>
      <c r="DT71" s="159" t="str">
        <f t="shared" si="536"/>
        <v>Henderson, Nevada</v>
      </c>
      <c r="DU71" s="160"/>
      <c r="DV71" s="159" t="str">
        <f t="shared" si="537"/>
        <v>Stockton, California</v>
      </c>
      <c r="DW71" s="160"/>
      <c r="DX71" s="159" t="str">
        <f t="shared" si="538"/>
        <v>Saint Paul, Minnesota</v>
      </c>
      <c r="DY71" s="160"/>
      <c r="DZ71" s="159" t="str">
        <f t="shared" si="539"/>
        <v>Cincinnati, Ohio</v>
      </c>
      <c r="EA71" s="160"/>
      <c r="EB71" s="159" t="str">
        <f t="shared" si="540"/>
        <v>St. Louis, Missouri</v>
      </c>
      <c r="EC71" s="160"/>
      <c r="ED71" s="159" t="str">
        <f t="shared" si="541"/>
        <v>Pittsburgh, Pennsylvania</v>
      </c>
      <c r="EE71" s="160"/>
      <c r="EF71" s="159" t="str">
        <f t="shared" si="542"/>
        <v>Linden, New Jersey, New Jersey</v>
      </c>
      <c r="EG71" s="160"/>
      <c r="EH71" s="159" t="str">
        <f t="shared" si="543"/>
        <v>Paulsboro, New Jersey, New Jersey</v>
      </c>
      <c r="EI71" s="160"/>
      <c r="EJ71" s="159" t="str">
        <f t="shared" si="544"/>
        <v>Artesia, New Mexico, New Mexico</v>
      </c>
      <c r="EK71" s="160"/>
      <c r="EL71" s="159" t="str">
        <f t="shared" si="545"/>
        <v>Continental Divide, New Mexico, New Mexico</v>
      </c>
      <c r="EM71" s="160"/>
      <c r="EN71" s="159" t="str">
        <f t="shared" si="546"/>
        <v>Mandan, North Dakota, North Dakota</v>
      </c>
      <c r="EO71" s="160"/>
      <c r="EP71" s="159" t="str">
        <f t="shared" si="547"/>
        <v>Dickinson, North Dakota, North Dakota</v>
      </c>
      <c r="EQ71" s="160"/>
      <c r="ER71" s="159" t="str">
        <f t="shared" si="548"/>
        <v>Lima, Ohio, Ohio</v>
      </c>
      <c r="ES71" s="160"/>
      <c r="ET71" s="159" t="str">
        <f t="shared" si="549"/>
        <v>Oregon, Ohio, Ohio</v>
      </c>
      <c r="EU71" s="160"/>
      <c r="EV71" s="159" t="str">
        <f t="shared" si="550"/>
        <v>Oregon, Ohio, Ohio</v>
      </c>
      <c r="EW71" s="160"/>
      <c r="EX71" s="159" t="str">
        <f t="shared" si="551"/>
        <v>Canton, Ohio, Ohio</v>
      </c>
      <c r="EY71" s="160"/>
      <c r="EZ71" s="159" t="str">
        <f t="shared" si="552"/>
        <v>Ponca City, Oklahoma, Oklahoma</v>
      </c>
      <c r="FA71" s="160"/>
      <c r="FB71" s="159" t="str">
        <f t="shared" si="553"/>
        <v>Ardmore, Oklahoma, Oklahoma</v>
      </c>
      <c r="FC71" s="160"/>
      <c r="FD71" s="159" t="str">
        <f t="shared" si="554"/>
        <v>Tulsa, Oklahoma, Oklahoma</v>
      </c>
      <c r="FE71" s="160"/>
      <c r="FF71" s="159" t="str">
        <f t="shared" si="555"/>
        <v>Wynnewood, Oklahoma, Oklahoma</v>
      </c>
      <c r="FG71" s="160"/>
      <c r="FH71" s="159" t="str">
        <f t="shared" si="556"/>
        <v>Tulsa, Oklahoma, Oklahoma</v>
      </c>
      <c r="FI71" s="160"/>
      <c r="FJ71" s="159" t="str">
        <f t="shared" si="557"/>
        <v>Philadelphia, Pennsylvania, Pennsylvania</v>
      </c>
      <c r="FK71" s="160"/>
      <c r="FL71" s="159" t="str">
        <f t="shared" si="558"/>
        <v>Marcus Hook, Pennsylvania, Pennsylvania</v>
      </c>
      <c r="FM71" s="160"/>
      <c r="FN71" s="159" t="str">
        <f t="shared" si="559"/>
        <v>Warren, Pennsylvania, Pennsylvania</v>
      </c>
      <c r="FO71" s="160"/>
      <c r="FP71" s="159" t="str">
        <f t="shared" si="560"/>
        <v>Bradford, Pennsylvania, Pennsylvania</v>
      </c>
      <c r="FQ71" s="160"/>
      <c r="FR71" s="159" t="str">
        <f t="shared" si="561"/>
        <v>Memphis, Tennessee, Tennessee</v>
      </c>
      <c r="FS71" s="160"/>
      <c r="FT71" s="159" t="str">
        <f t="shared" si="562"/>
        <v>Port Arthur, Texas, Texas</v>
      </c>
      <c r="FU71" s="160"/>
      <c r="FV71" s="159" t="str">
        <f t="shared" si="563"/>
        <v>Texas City, Texas, Texas</v>
      </c>
      <c r="FW71" s="160"/>
      <c r="FX71" s="159" t="str">
        <f t="shared" si="564"/>
        <v>Baytown, Texas, Texas</v>
      </c>
      <c r="FY71" s="160"/>
      <c r="FZ71" s="159" t="str">
        <f t="shared" si="565"/>
        <v>Beaumont, Texas, Texas</v>
      </c>
      <c r="GA71" s="160"/>
      <c r="GB71" s="159" t="str">
        <f t="shared" si="566"/>
        <v>Port Arthur, Texas, Texas</v>
      </c>
      <c r="GC71" s="160"/>
      <c r="GD71" s="159" t="str">
        <f t="shared" si="567"/>
        <v>Deer Park, Texas, Texas</v>
      </c>
      <c r="GE71" s="160"/>
      <c r="GF71" s="159" t="str">
        <f t="shared" si="568"/>
        <v>Corpus Christi, Texas, Texas</v>
      </c>
      <c r="GG71" s="160"/>
      <c r="GH71" s="159" t="str">
        <f t="shared" si="569"/>
        <v>Corpus Christi, Texas, Texas</v>
      </c>
      <c r="GI71" s="160"/>
      <c r="GJ71" s="159" t="str">
        <f t="shared" si="570"/>
        <v>Sweeny, Texas, Texas</v>
      </c>
      <c r="GK71" s="160"/>
      <c r="GL71" s="159" t="str">
        <f t="shared" si="571"/>
        <v>Houston, Texas, Texas</v>
      </c>
      <c r="GM71" s="160"/>
      <c r="GN71" s="159" t="str">
        <f t="shared" si="572"/>
        <v>Port Arthur, Texas, Texas</v>
      </c>
      <c r="GO71" s="160"/>
      <c r="GP71" s="159" t="str">
        <f t="shared" si="573"/>
        <v>Texas City, Texas, Texas</v>
      </c>
      <c r="GQ71" s="160"/>
      <c r="GR71" s="159" t="str">
        <f t="shared" si="574"/>
        <v>Houston, Texas, Texas</v>
      </c>
      <c r="GS71" s="160"/>
      <c r="GT71" s="159" t="str">
        <f t="shared" si="575"/>
        <v>Sunray, Texas, Texas</v>
      </c>
      <c r="GU71" s="160"/>
      <c r="GV71" s="159" t="str">
        <f t="shared" si="576"/>
        <v>Corpus Christi, Texas, Texas</v>
      </c>
      <c r="GW71" s="160"/>
      <c r="GX71" s="159" t="str">
        <f t="shared" si="577"/>
        <v>Borger, Texas, Texas</v>
      </c>
      <c r="GY71" s="160"/>
      <c r="GZ71" s="159" t="str">
        <f t="shared" si="578"/>
        <v>El Paso, Texas, Texas</v>
      </c>
      <c r="HA71" s="160"/>
      <c r="HB71" s="159" t="str">
        <f t="shared" si="579"/>
        <v>Pasadena, Texas, Texas</v>
      </c>
      <c r="HC71" s="160"/>
      <c r="HD71" s="159" t="str">
        <f t="shared" si="580"/>
        <v>Three Rivers, Texas, Texas</v>
      </c>
      <c r="HE71" s="160"/>
      <c r="HF71" s="159" t="str">
        <f t="shared" si="581"/>
        <v>Galena Park, Texas, Texas</v>
      </c>
      <c r="HG71" s="160"/>
      <c r="HH71" s="159" t="str">
        <f t="shared" si="582"/>
        <v>Tyler, Texas, Texas</v>
      </c>
      <c r="HI71" s="160"/>
      <c r="HJ71" s="159" t="str">
        <f t="shared" si="583"/>
        <v>Corpus Christi, Texas, Texas</v>
      </c>
      <c r="HK71" s="160"/>
      <c r="HL71" s="159" t="str">
        <f t="shared" si="584"/>
        <v>Big Spring, Texas, Texas</v>
      </c>
      <c r="HM71" s="160"/>
      <c r="HN71" s="159" t="str">
        <f t="shared" si="585"/>
        <v>Corpus Christi, Texas, Texas</v>
      </c>
      <c r="HO71" s="160"/>
      <c r="HP71" s="159" t="str">
        <f t="shared" si="586"/>
        <v>Corpus Christi, Texas, Texas</v>
      </c>
      <c r="HQ71" s="160"/>
      <c r="HR71" s="159" t="str">
        <f t="shared" si="587"/>
        <v>Channelview, Texas, Texas</v>
      </c>
      <c r="HS71" s="160"/>
      <c r="HT71" s="159" t="str">
        <f t="shared" si="588"/>
        <v>Houston, Texas, Texas</v>
      </c>
      <c r="HU71" s="160"/>
      <c r="HV71" s="159" t="str">
        <f t="shared" si="589"/>
        <v>San Antonio, Texas, Texas</v>
      </c>
      <c r="HW71" s="160"/>
      <c r="HX71" s="159" t="str">
        <f t="shared" si="590"/>
        <v>Nixon, Texas, Texas</v>
      </c>
      <c r="HY71" s="160"/>
      <c r="HZ71" s="159" t="str">
        <f t="shared" si="591"/>
        <v>Salt Lake City, Utah, Utah</v>
      </c>
      <c r="IA71" s="160"/>
      <c r="IB71" s="159" t="str">
        <f t="shared" si="592"/>
        <v>North Salt Lake, Utah, Utah</v>
      </c>
      <c r="IC71" s="160"/>
      <c r="ID71" s="159" t="str">
        <f t="shared" si="593"/>
        <v>Woods Cross, Utah, Utah</v>
      </c>
      <c r="IE71" s="160"/>
      <c r="IF71" s="159" t="str">
        <f t="shared" si="594"/>
        <v>North Salt Lake, Utah, Utah</v>
      </c>
      <c r="IG71" s="160"/>
      <c r="IH71" s="159" t="str">
        <f t="shared" si="595"/>
        <v>Woods Cross, Utah, Utah</v>
      </c>
      <c r="II71" s="160"/>
      <c r="IJ71" s="159" t="str">
        <f t="shared" si="596"/>
        <v>Blaine, New York, New York</v>
      </c>
      <c r="IK71" s="160"/>
      <c r="IL71" s="159" t="str">
        <f t="shared" si="597"/>
        <v>Anacortes, Washington, Washington</v>
      </c>
      <c r="IM71" s="160"/>
      <c r="IN71" s="159" t="str">
        <f t="shared" si="598"/>
        <v>Anacortes, Washington, Washington</v>
      </c>
      <c r="IO71" s="160"/>
      <c r="IP71" s="159" t="str">
        <f t="shared" si="599"/>
        <v>Ferndale, Washington, Washington</v>
      </c>
      <c r="IQ71" s="160"/>
      <c r="IR71" s="159" t="str">
        <f t="shared" si="600"/>
        <v>Tacoma, Washington, Washington</v>
      </c>
      <c r="IS71" s="160"/>
      <c r="IT71" s="159" t="str">
        <f t="shared" si="601"/>
        <v>Newell, West Virginia, West Virginia</v>
      </c>
      <c r="IU71" s="160"/>
      <c r="IV71" s="159" t="str">
        <f t="shared" si="602"/>
        <v>Superior, Wisconsin, Wisconsin</v>
      </c>
      <c r="IW71" s="160"/>
      <c r="IX71" s="159" t="str">
        <f t="shared" si="603"/>
        <v>Sinclair, Wyoming, Wyoming</v>
      </c>
      <c r="IY71" s="160"/>
      <c r="IZ71" s="159" t="str">
        <f t="shared" si="604"/>
        <v>Cheyenne, Wyoming, Wyoming</v>
      </c>
      <c r="JA71" s="160"/>
      <c r="JB71" s="159" t="str">
        <f t="shared" si="605"/>
        <v>Casper, Wyoming, Wyoming</v>
      </c>
      <c r="JC71" s="160"/>
      <c r="JD71" s="159" t="str">
        <f t="shared" si="606"/>
        <v>Newcastle, Wyoming, Wyoming</v>
      </c>
      <c r="JE71" s="160"/>
      <c r="JF71" s="159" t="str">
        <f t="shared" si="607"/>
        <v>Evanston, Wyoming, Wyoming</v>
      </c>
      <c r="JG71" s="160"/>
    </row>
    <row r="72" spans="1:267" x14ac:dyDescent="0.35">
      <c r="A72" s="155">
        <v>71</v>
      </c>
      <c r="B72" s="152" t="s">
        <v>2215</v>
      </c>
      <c r="C72" s="110" t="s">
        <v>2110</v>
      </c>
      <c r="D72" s="159" t="str">
        <f t="shared" si="476"/>
        <v>New York, New York</v>
      </c>
      <c r="E72" s="160" t="s">
        <v>2308</v>
      </c>
      <c r="F72" s="159" t="str">
        <f t="shared" si="477"/>
        <v>Los Angeles, California</v>
      </c>
      <c r="G72" s="160" t="s">
        <v>2405</v>
      </c>
      <c r="H72" s="159" t="str">
        <f t="shared" si="478"/>
        <v>Chicago, Illinois</v>
      </c>
      <c r="I72" s="160" t="s">
        <v>2500</v>
      </c>
      <c r="J72" s="159" t="str">
        <f t="shared" si="479"/>
        <v>Houston, Texas</v>
      </c>
      <c r="K72" s="160" t="s">
        <v>2581</v>
      </c>
      <c r="L72" s="159" t="str">
        <f t="shared" si="480"/>
        <v>Phoenix, Arizona</v>
      </c>
      <c r="M72" s="160" t="s">
        <v>2674</v>
      </c>
      <c r="N72" s="159" t="str">
        <f t="shared" si="481"/>
        <v>Philadelphia, Pennsylvania</v>
      </c>
      <c r="O72" s="160" t="s">
        <v>2779</v>
      </c>
      <c r="P72" s="159" t="str">
        <f t="shared" si="482"/>
        <v>San Antonio, Texas</v>
      </c>
      <c r="Q72" s="160" t="s">
        <v>2290</v>
      </c>
      <c r="R72" s="159" t="str">
        <f t="shared" si="483"/>
        <v>San Diego, California</v>
      </c>
      <c r="S72" s="160" t="s">
        <v>2418</v>
      </c>
      <c r="T72" s="159" t="str">
        <f t="shared" si="484"/>
        <v>Dallas, Texas</v>
      </c>
      <c r="U72" s="160" t="s">
        <v>2990</v>
      </c>
      <c r="V72" s="159" t="str">
        <f t="shared" si="485"/>
        <v>San Jose, California</v>
      </c>
      <c r="W72" s="160"/>
      <c r="X72" s="159" t="str">
        <f t="shared" si="486"/>
        <v>Austin, Texas</v>
      </c>
      <c r="Y72" s="160"/>
      <c r="Z72" s="159" t="str">
        <f t="shared" si="487"/>
        <v>Jacksonville, Florida</v>
      </c>
      <c r="AA72" s="160"/>
      <c r="AB72" s="159" t="str">
        <f t="shared" si="488"/>
        <v>Fort Worth, Texas</v>
      </c>
      <c r="AC72" s="160"/>
      <c r="AD72" s="159" t="str">
        <f t="shared" si="489"/>
        <v>Columbus, Ohio</v>
      </c>
      <c r="AE72" s="160"/>
      <c r="AF72" s="159" t="str">
        <f t="shared" si="490"/>
        <v>Charlotte, North Carolina</v>
      </c>
      <c r="AG72" s="160"/>
      <c r="AH72" s="159" t="str">
        <f t="shared" si="491"/>
        <v>San Francisco, California</v>
      </c>
      <c r="AI72" s="160"/>
      <c r="AJ72" s="159" t="str">
        <f t="shared" si="492"/>
        <v>Indianapolis, Indiana</v>
      </c>
      <c r="AK72" s="160"/>
      <c r="AL72" s="159" t="str">
        <f t="shared" si="493"/>
        <v>Seattle, Washington</v>
      </c>
      <c r="AM72" s="160"/>
      <c r="AN72" s="159" t="str">
        <f t="shared" si="494"/>
        <v>Denver, Colorado</v>
      </c>
      <c r="AO72" s="160"/>
      <c r="AP72" s="159" t="str">
        <f t="shared" si="495"/>
        <v>Washington, D.C., Washington, D.C.</v>
      </c>
      <c r="AQ72" s="160"/>
      <c r="AR72" s="159" t="str">
        <f t="shared" si="496"/>
        <v>Boston, Massachusetts</v>
      </c>
      <c r="AS72" s="160"/>
      <c r="AT72" s="159" t="str">
        <f t="shared" si="497"/>
        <v>El Paso, Texas</v>
      </c>
      <c r="AU72" s="160"/>
      <c r="AV72" s="159" t="str">
        <f t="shared" si="498"/>
        <v>Nashville, Tennessee</v>
      </c>
      <c r="AW72" s="160"/>
      <c r="AX72" s="159" t="str">
        <f t="shared" si="499"/>
        <v>Detroit, Michigan</v>
      </c>
      <c r="AY72" s="160"/>
      <c r="AZ72" s="159" t="str">
        <f t="shared" si="500"/>
        <v>Oklahoma City, Oklahoma</v>
      </c>
      <c r="BA72" s="160"/>
      <c r="BB72" s="159" t="str">
        <f t="shared" si="501"/>
        <v>Portland, Oregon</v>
      </c>
      <c r="BC72" s="160"/>
      <c r="BD72" s="159" t="str">
        <f t="shared" si="502"/>
        <v>Las Vegas, Nevada</v>
      </c>
      <c r="BE72" s="160"/>
      <c r="BF72" s="159" t="str">
        <f t="shared" si="503"/>
        <v>Memphis, Tennessee</v>
      </c>
      <c r="BG72" s="160"/>
      <c r="BH72" s="159" t="e">
        <f t="shared" si="504"/>
        <v>#N/A</v>
      </c>
      <c r="BI72" s="160"/>
      <c r="BJ72" s="159" t="str">
        <f t="shared" si="505"/>
        <v>Baltimore, Maryland</v>
      </c>
      <c r="BK72" s="160"/>
      <c r="BL72" s="159" t="str">
        <f t="shared" si="506"/>
        <v>Milwaukee, Wisconsin</v>
      </c>
      <c r="BM72" s="160"/>
      <c r="BN72" s="159" t="str">
        <f t="shared" si="507"/>
        <v>Albuquerque, New Mexico</v>
      </c>
      <c r="BO72" s="160"/>
      <c r="BP72" s="159" t="str">
        <f t="shared" si="508"/>
        <v>Tucson, Arizona</v>
      </c>
      <c r="BQ72" s="160"/>
      <c r="BR72" s="159" t="str">
        <f t="shared" si="509"/>
        <v>Fresno, California</v>
      </c>
      <c r="BS72" s="160"/>
      <c r="BT72" s="159" t="str">
        <f t="shared" si="510"/>
        <v>Mesa, Arizona</v>
      </c>
      <c r="BU72" s="160"/>
      <c r="BV72" s="159" t="str">
        <f t="shared" si="511"/>
        <v>Sacramento, California</v>
      </c>
      <c r="BW72" s="160"/>
      <c r="BX72" s="159" t="str">
        <f t="shared" si="512"/>
        <v>Atlanta, Georgia</v>
      </c>
      <c r="BY72" s="160"/>
      <c r="BZ72" s="159" t="str">
        <f t="shared" si="513"/>
        <v>Kansas City, Missouri</v>
      </c>
      <c r="CA72" s="160"/>
      <c r="CB72" s="159" t="str">
        <f t="shared" si="514"/>
        <v>Colorado Springs, Colorado</v>
      </c>
      <c r="CC72" s="160"/>
      <c r="CD72" s="159" t="str">
        <f t="shared" si="515"/>
        <v>Omaha, Nebraska</v>
      </c>
      <c r="CE72" s="160"/>
      <c r="CF72" s="159" t="str">
        <f t="shared" si="516"/>
        <v>Raleigh, North Carolina</v>
      </c>
      <c r="CG72" s="160"/>
      <c r="CH72" s="159" t="str">
        <f t="shared" si="517"/>
        <v>Miami, Florida</v>
      </c>
      <c r="CI72" s="160"/>
      <c r="CJ72" s="159" t="str">
        <f t="shared" si="518"/>
        <v>Long Beach, California</v>
      </c>
      <c r="CK72" s="160"/>
      <c r="CL72" s="159" t="str">
        <f t="shared" si="519"/>
        <v>Virginia Beach, Virginia</v>
      </c>
      <c r="CM72" s="160"/>
      <c r="CN72" s="159" t="str">
        <f t="shared" si="520"/>
        <v>Oakland, California</v>
      </c>
      <c r="CO72" s="160"/>
      <c r="CP72" s="159" t="str">
        <f t="shared" si="521"/>
        <v>Minneapolis, Minnesota</v>
      </c>
      <c r="CQ72" s="160"/>
      <c r="CR72" s="159" t="str">
        <f t="shared" si="522"/>
        <v>Tulsa, Oklahoma</v>
      </c>
      <c r="CS72" s="160"/>
      <c r="CT72" s="159" t="str">
        <f t="shared" si="523"/>
        <v>Tampa, Florida</v>
      </c>
      <c r="CU72" s="160"/>
      <c r="CV72" s="159" t="str">
        <f t="shared" si="524"/>
        <v>Arlington, Texas</v>
      </c>
      <c r="CW72" s="160"/>
      <c r="CX72" s="159" t="str">
        <f t="shared" si="525"/>
        <v>New Orleans, Louisiana</v>
      </c>
      <c r="CY72" s="160"/>
      <c r="CZ72" s="159" t="str">
        <f t="shared" si="526"/>
        <v>Wichita, Kansas</v>
      </c>
      <c r="DA72" s="160"/>
      <c r="DB72" s="159" t="str">
        <f t="shared" si="527"/>
        <v>Bakersfield, California</v>
      </c>
      <c r="DC72" s="160"/>
      <c r="DD72" s="159" t="str">
        <f t="shared" si="528"/>
        <v>Cleveland, Ohio</v>
      </c>
      <c r="DE72" s="160"/>
      <c r="DF72" s="159" t="str">
        <f t="shared" si="529"/>
        <v>Aurora, Colorado</v>
      </c>
      <c r="DG72" s="160"/>
      <c r="DH72" s="159" t="str">
        <f t="shared" si="530"/>
        <v>Anaheim, California</v>
      </c>
      <c r="DI72" s="160"/>
      <c r="DJ72" s="159" t="str">
        <f t="shared" si="531"/>
        <v>Honolulu, Hawaii</v>
      </c>
      <c r="DK72" s="160"/>
      <c r="DL72" s="159" t="str">
        <f t="shared" si="532"/>
        <v>Santa Ana, California</v>
      </c>
      <c r="DM72" s="160"/>
      <c r="DN72" s="159" t="str">
        <f t="shared" si="533"/>
        <v>Riverside, California</v>
      </c>
      <c r="DO72" s="160"/>
      <c r="DP72" s="159" t="str">
        <f t="shared" si="534"/>
        <v>Corpus Christi, Texas</v>
      </c>
      <c r="DQ72" s="160"/>
      <c r="DR72" s="159" t="str">
        <f t="shared" si="535"/>
        <v>Lexington, Kentucky</v>
      </c>
      <c r="DS72" s="160"/>
      <c r="DT72" s="159" t="str">
        <f t="shared" si="536"/>
        <v>Henderson, Nevada</v>
      </c>
      <c r="DU72" s="160"/>
      <c r="DV72" s="159" t="str">
        <f t="shared" si="537"/>
        <v>Stockton, California</v>
      </c>
      <c r="DW72" s="160"/>
      <c r="DX72" s="159" t="str">
        <f t="shared" si="538"/>
        <v>Saint Paul, Minnesota</v>
      </c>
      <c r="DY72" s="160"/>
      <c r="DZ72" s="159" t="str">
        <f t="shared" si="539"/>
        <v>Cincinnati, Ohio</v>
      </c>
      <c r="EA72" s="160"/>
      <c r="EB72" s="159" t="str">
        <f t="shared" si="540"/>
        <v>St. Louis, Missouri</v>
      </c>
      <c r="EC72" s="160"/>
      <c r="ED72" s="159" t="str">
        <f t="shared" si="541"/>
        <v>Pittsburgh, Pennsylvania</v>
      </c>
      <c r="EE72" s="160"/>
      <c r="EF72" s="159" t="str">
        <f t="shared" si="542"/>
        <v>Linden, New Jersey, New Jersey</v>
      </c>
      <c r="EG72" s="160"/>
      <c r="EH72" s="159" t="str">
        <f t="shared" si="543"/>
        <v>Paulsboro, New Jersey, New Jersey</v>
      </c>
      <c r="EI72" s="160"/>
      <c r="EJ72" s="159" t="str">
        <f t="shared" si="544"/>
        <v>Artesia, New Mexico, New Mexico</v>
      </c>
      <c r="EK72" s="160"/>
      <c r="EL72" s="159" t="str">
        <f t="shared" si="545"/>
        <v>Continental Divide, New Mexico, New Mexico</v>
      </c>
      <c r="EM72" s="160"/>
      <c r="EN72" s="159" t="str">
        <f t="shared" si="546"/>
        <v>Mandan, North Dakota, North Dakota</v>
      </c>
      <c r="EO72" s="160"/>
      <c r="EP72" s="159" t="str">
        <f t="shared" si="547"/>
        <v>Dickinson, North Dakota, North Dakota</v>
      </c>
      <c r="EQ72" s="160"/>
      <c r="ER72" s="159" t="str">
        <f t="shared" si="548"/>
        <v>Lima, Ohio, Ohio</v>
      </c>
      <c r="ES72" s="160"/>
      <c r="ET72" s="159" t="str">
        <f t="shared" si="549"/>
        <v>Oregon, Ohio, Ohio</v>
      </c>
      <c r="EU72" s="160"/>
      <c r="EV72" s="159" t="str">
        <f t="shared" si="550"/>
        <v>Oregon, Ohio, Ohio</v>
      </c>
      <c r="EW72" s="160"/>
      <c r="EX72" s="159" t="str">
        <f t="shared" si="551"/>
        <v>Canton, Ohio, Ohio</v>
      </c>
      <c r="EY72" s="160"/>
      <c r="EZ72" s="159" t="str">
        <f t="shared" si="552"/>
        <v>Ponca City, Oklahoma, Oklahoma</v>
      </c>
      <c r="FA72" s="160"/>
      <c r="FB72" s="159" t="str">
        <f t="shared" si="553"/>
        <v>Ardmore, Oklahoma, Oklahoma</v>
      </c>
      <c r="FC72" s="160"/>
      <c r="FD72" s="159" t="str">
        <f t="shared" si="554"/>
        <v>Tulsa, Oklahoma, Oklahoma</v>
      </c>
      <c r="FE72" s="160"/>
      <c r="FF72" s="159" t="str">
        <f t="shared" si="555"/>
        <v>Wynnewood, Oklahoma, Oklahoma</v>
      </c>
      <c r="FG72" s="160"/>
      <c r="FH72" s="159" t="str">
        <f t="shared" si="556"/>
        <v>Tulsa, Oklahoma, Oklahoma</v>
      </c>
      <c r="FI72" s="160"/>
      <c r="FJ72" s="159" t="str">
        <f t="shared" si="557"/>
        <v>Philadelphia, Pennsylvania, Pennsylvania</v>
      </c>
      <c r="FK72" s="160"/>
      <c r="FL72" s="159" t="str">
        <f t="shared" si="558"/>
        <v>Marcus Hook, Pennsylvania, Pennsylvania</v>
      </c>
      <c r="FM72" s="160"/>
      <c r="FN72" s="159" t="str">
        <f t="shared" si="559"/>
        <v>Warren, Pennsylvania, Pennsylvania</v>
      </c>
      <c r="FO72" s="160"/>
      <c r="FP72" s="159" t="str">
        <f t="shared" si="560"/>
        <v>Bradford, Pennsylvania, Pennsylvania</v>
      </c>
      <c r="FQ72" s="160"/>
      <c r="FR72" s="159" t="str">
        <f t="shared" si="561"/>
        <v>Memphis, Tennessee, Tennessee</v>
      </c>
      <c r="FS72" s="160"/>
      <c r="FT72" s="159" t="str">
        <f t="shared" si="562"/>
        <v>Port Arthur, Texas, Texas</v>
      </c>
      <c r="FU72" s="160"/>
      <c r="FV72" s="159" t="str">
        <f t="shared" si="563"/>
        <v>Texas City, Texas, Texas</v>
      </c>
      <c r="FW72" s="160"/>
      <c r="FX72" s="159" t="str">
        <f t="shared" si="564"/>
        <v>Baytown, Texas, Texas</v>
      </c>
      <c r="FY72" s="160"/>
      <c r="FZ72" s="159" t="str">
        <f t="shared" si="565"/>
        <v>Beaumont, Texas, Texas</v>
      </c>
      <c r="GA72" s="160"/>
      <c r="GB72" s="159" t="str">
        <f t="shared" si="566"/>
        <v>Port Arthur, Texas, Texas</v>
      </c>
      <c r="GC72" s="160"/>
      <c r="GD72" s="159" t="str">
        <f t="shared" si="567"/>
        <v>Deer Park, Texas, Texas</v>
      </c>
      <c r="GE72" s="160"/>
      <c r="GF72" s="159" t="str">
        <f t="shared" si="568"/>
        <v>Corpus Christi, Texas, Texas</v>
      </c>
      <c r="GG72" s="160"/>
      <c r="GH72" s="159" t="str">
        <f t="shared" si="569"/>
        <v>Corpus Christi, Texas, Texas</v>
      </c>
      <c r="GI72" s="160"/>
      <c r="GJ72" s="159" t="str">
        <f t="shared" si="570"/>
        <v>Sweeny, Texas, Texas</v>
      </c>
      <c r="GK72" s="160"/>
      <c r="GL72" s="159" t="str">
        <f t="shared" si="571"/>
        <v>Houston, Texas, Texas</v>
      </c>
      <c r="GM72" s="160"/>
      <c r="GN72" s="159" t="str">
        <f t="shared" si="572"/>
        <v>Port Arthur, Texas, Texas</v>
      </c>
      <c r="GO72" s="160"/>
      <c r="GP72" s="159" t="str">
        <f t="shared" si="573"/>
        <v>Texas City, Texas, Texas</v>
      </c>
      <c r="GQ72" s="160"/>
      <c r="GR72" s="159" t="str">
        <f t="shared" si="574"/>
        <v>Houston, Texas, Texas</v>
      </c>
      <c r="GS72" s="160"/>
      <c r="GT72" s="159" t="str">
        <f t="shared" si="575"/>
        <v>Sunray, Texas, Texas</v>
      </c>
      <c r="GU72" s="160"/>
      <c r="GV72" s="159" t="str">
        <f t="shared" si="576"/>
        <v>Corpus Christi, Texas, Texas</v>
      </c>
      <c r="GW72" s="160"/>
      <c r="GX72" s="159" t="str">
        <f t="shared" si="577"/>
        <v>Borger, Texas, Texas</v>
      </c>
      <c r="GY72" s="160"/>
      <c r="GZ72" s="159" t="str">
        <f t="shared" si="578"/>
        <v>El Paso, Texas, Texas</v>
      </c>
      <c r="HA72" s="160"/>
      <c r="HB72" s="159" t="str">
        <f t="shared" si="579"/>
        <v>Pasadena, Texas, Texas</v>
      </c>
      <c r="HC72" s="160"/>
      <c r="HD72" s="159" t="str">
        <f t="shared" si="580"/>
        <v>Three Rivers, Texas, Texas</v>
      </c>
      <c r="HE72" s="160"/>
      <c r="HF72" s="159" t="str">
        <f t="shared" si="581"/>
        <v>Galena Park, Texas, Texas</v>
      </c>
      <c r="HG72" s="160"/>
      <c r="HH72" s="159" t="str">
        <f t="shared" si="582"/>
        <v>Tyler, Texas, Texas</v>
      </c>
      <c r="HI72" s="160"/>
      <c r="HJ72" s="159" t="str">
        <f t="shared" si="583"/>
        <v>Corpus Christi, Texas, Texas</v>
      </c>
      <c r="HK72" s="160"/>
      <c r="HL72" s="159" t="str">
        <f t="shared" si="584"/>
        <v>Big Spring, Texas, Texas</v>
      </c>
      <c r="HM72" s="160"/>
      <c r="HN72" s="159" t="str">
        <f t="shared" si="585"/>
        <v>Corpus Christi, Texas, Texas</v>
      </c>
      <c r="HO72" s="160"/>
      <c r="HP72" s="159" t="str">
        <f t="shared" si="586"/>
        <v>Corpus Christi, Texas, Texas</v>
      </c>
      <c r="HQ72" s="160"/>
      <c r="HR72" s="159" t="str">
        <f t="shared" si="587"/>
        <v>Channelview, Texas, Texas</v>
      </c>
      <c r="HS72" s="160"/>
      <c r="HT72" s="159" t="str">
        <f t="shared" si="588"/>
        <v>Houston, Texas, Texas</v>
      </c>
      <c r="HU72" s="160"/>
      <c r="HV72" s="159" t="str">
        <f t="shared" si="589"/>
        <v>San Antonio, Texas, Texas</v>
      </c>
      <c r="HW72" s="160"/>
      <c r="HX72" s="159" t="str">
        <f t="shared" si="590"/>
        <v>Nixon, Texas, Texas</v>
      </c>
      <c r="HY72" s="160"/>
      <c r="HZ72" s="159" t="str">
        <f t="shared" si="591"/>
        <v>Salt Lake City, Utah, Utah</v>
      </c>
      <c r="IA72" s="160"/>
      <c r="IB72" s="159" t="str">
        <f t="shared" si="592"/>
        <v>North Salt Lake, Utah, Utah</v>
      </c>
      <c r="IC72" s="160"/>
      <c r="ID72" s="159" t="str">
        <f t="shared" si="593"/>
        <v>Woods Cross, Utah, Utah</v>
      </c>
      <c r="IE72" s="160"/>
      <c r="IF72" s="159" t="str">
        <f t="shared" si="594"/>
        <v>North Salt Lake, Utah, Utah</v>
      </c>
      <c r="IG72" s="160"/>
      <c r="IH72" s="159" t="str">
        <f t="shared" si="595"/>
        <v>Woods Cross, Utah, Utah</v>
      </c>
      <c r="II72" s="160"/>
      <c r="IJ72" s="159" t="str">
        <f t="shared" si="596"/>
        <v>Blaine, New York, New York</v>
      </c>
      <c r="IK72" s="160"/>
      <c r="IL72" s="159" t="str">
        <f t="shared" si="597"/>
        <v>Anacortes, Washington, Washington</v>
      </c>
      <c r="IM72" s="160"/>
      <c r="IN72" s="159" t="str">
        <f t="shared" si="598"/>
        <v>Anacortes, Washington, Washington</v>
      </c>
      <c r="IO72" s="160"/>
      <c r="IP72" s="159" t="str">
        <f t="shared" si="599"/>
        <v>Ferndale, Washington, Washington</v>
      </c>
      <c r="IQ72" s="160"/>
      <c r="IR72" s="159" t="str">
        <f t="shared" si="600"/>
        <v>Tacoma, Washington, Washington</v>
      </c>
      <c r="IS72" s="160"/>
      <c r="IT72" s="159" t="str">
        <f t="shared" si="601"/>
        <v>Newell, West Virginia, West Virginia</v>
      </c>
      <c r="IU72" s="160"/>
      <c r="IV72" s="159" t="str">
        <f t="shared" si="602"/>
        <v>Superior, Wisconsin, Wisconsin</v>
      </c>
      <c r="IW72" s="160"/>
      <c r="IX72" s="159" t="str">
        <f t="shared" si="603"/>
        <v>Sinclair, Wyoming, Wyoming</v>
      </c>
      <c r="IY72" s="160"/>
      <c r="IZ72" s="159" t="str">
        <f t="shared" si="604"/>
        <v>Cheyenne, Wyoming, Wyoming</v>
      </c>
      <c r="JA72" s="160"/>
      <c r="JB72" s="159" t="str">
        <f t="shared" si="605"/>
        <v>Casper, Wyoming, Wyoming</v>
      </c>
      <c r="JC72" s="160"/>
      <c r="JD72" s="159" t="str">
        <f t="shared" si="606"/>
        <v>Newcastle, Wyoming, Wyoming</v>
      </c>
      <c r="JE72" s="160"/>
      <c r="JF72" s="159" t="str">
        <f t="shared" si="607"/>
        <v>Evanston, Wyoming, Wyoming</v>
      </c>
      <c r="JG72" s="160"/>
    </row>
    <row r="73" spans="1:267" x14ac:dyDescent="0.35">
      <c r="A73" s="155">
        <v>72</v>
      </c>
      <c r="B73" s="152" t="s">
        <v>2216</v>
      </c>
      <c r="C73" s="110" t="s">
        <v>2111</v>
      </c>
      <c r="D73" s="159" t="str">
        <f t="shared" si="476"/>
        <v>New York, New York</v>
      </c>
      <c r="E73" s="160" t="s">
        <v>2309</v>
      </c>
      <c r="F73" s="159" t="str">
        <f t="shared" si="477"/>
        <v>Los Angeles, California</v>
      </c>
      <c r="G73" s="160" t="s">
        <v>2260</v>
      </c>
      <c r="H73" s="159" t="str">
        <f t="shared" si="478"/>
        <v>Chicago, Illinois</v>
      </c>
      <c r="I73" s="160" t="s">
        <v>2501</v>
      </c>
      <c r="J73" s="159" t="str">
        <f t="shared" si="479"/>
        <v>Houston, Texas</v>
      </c>
      <c r="K73" s="160" t="s">
        <v>2582</v>
      </c>
      <c r="L73" s="159" t="str">
        <f t="shared" si="480"/>
        <v>Phoenix, Arizona</v>
      </c>
      <c r="M73" s="160" t="s">
        <v>2281</v>
      </c>
      <c r="N73" s="159" t="str">
        <f t="shared" si="481"/>
        <v>Philadelphia, Pennsylvania</v>
      </c>
      <c r="O73" s="160" t="s">
        <v>2780</v>
      </c>
      <c r="P73" s="159" t="str">
        <f t="shared" si="482"/>
        <v>San Antonio, Texas</v>
      </c>
      <c r="Q73" s="160" t="s">
        <v>2867</v>
      </c>
      <c r="R73" s="159" t="str">
        <f t="shared" si="483"/>
        <v>San Diego, California</v>
      </c>
      <c r="S73" s="160" t="s">
        <v>2949</v>
      </c>
      <c r="T73" s="159" t="str">
        <f t="shared" si="484"/>
        <v>Dallas, Texas</v>
      </c>
      <c r="U73" s="160" t="s">
        <v>2260</v>
      </c>
      <c r="V73" s="159" t="str">
        <f t="shared" si="485"/>
        <v>San Jose, California</v>
      </c>
      <c r="W73" s="160"/>
      <c r="X73" s="159" t="str">
        <f t="shared" si="486"/>
        <v>Austin, Texas</v>
      </c>
      <c r="Y73" s="160"/>
      <c r="Z73" s="159" t="str">
        <f t="shared" si="487"/>
        <v>Jacksonville, Florida</v>
      </c>
      <c r="AA73" s="160"/>
      <c r="AB73" s="159" t="str">
        <f t="shared" si="488"/>
        <v>Fort Worth, Texas</v>
      </c>
      <c r="AC73" s="160"/>
      <c r="AD73" s="159" t="str">
        <f t="shared" si="489"/>
        <v>Columbus, Ohio</v>
      </c>
      <c r="AE73" s="160"/>
      <c r="AF73" s="159" t="str">
        <f t="shared" si="490"/>
        <v>Charlotte, North Carolina</v>
      </c>
      <c r="AG73" s="160"/>
      <c r="AH73" s="159" t="str">
        <f t="shared" si="491"/>
        <v>San Francisco, California</v>
      </c>
      <c r="AI73" s="160"/>
      <c r="AJ73" s="159" t="str">
        <f t="shared" si="492"/>
        <v>Indianapolis, Indiana</v>
      </c>
      <c r="AK73" s="160"/>
      <c r="AL73" s="159" t="str">
        <f t="shared" si="493"/>
        <v>Seattle, Washington</v>
      </c>
      <c r="AM73" s="160"/>
      <c r="AN73" s="159" t="str">
        <f t="shared" si="494"/>
        <v>Denver, Colorado</v>
      </c>
      <c r="AO73" s="160"/>
      <c r="AP73" s="159" t="str">
        <f t="shared" si="495"/>
        <v>Washington, D.C., Washington, D.C.</v>
      </c>
      <c r="AQ73" s="160"/>
      <c r="AR73" s="159" t="str">
        <f t="shared" si="496"/>
        <v>Boston, Massachusetts</v>
      </c>
      <c r="AS73" s="160"/>
      <c r="AT73" s="159" t="str">
        <f t="shared" si="497"/>
        <v>El Paso, Texas</v>
      </c>
      <c r="AU73" s="160"/>
      <c r="AV73" s="159" t="str">
        <f t="shared" si="498"/>
        <v>Nashville, Tennessee</v>
      </c>
      <c r="AW73" s="160"/>
      <c r="AX73" s="159" t="str">
        <f t="shared" si="499"/>
        <v>Detroit, Michigan</v>
      </c>
      <c r="AY73" s="160"/>
      <c r="AZ73" s="159" t="str">
        <f t="shared" si="500"/>
        <v>Oklahoma City, Oklahoma</v>
      </c>
      <c r="BA73" s="160"/>
      <c r="BB73" s="159" t="str">
        <f t="shared" si="501"/>
        <v>Portland, Oregon</v>
      </c>
      <c r="BC73" s="160"/>
      <c r="BD73" s="159" t="str">
        <f t="shared" si="502"/>
        <v>Las Vegas, Nevada</v>
      </c>
      <c r="BE73" s="160"/>
      <c r="BF73" s="159" t="str">
        <f t="shared" si="503"/>
        <v>Memphis, Tennessee</v>
      </c>
      <c r="BG73" s="160"/>
      <c r="BH73" s="159" t="e">
        <f t="shared" si="504"/>
        <v>#N/A</v>
      </c>
      <c r="BI73" s="160"/>
      <c r="BJ73" s="159" t="str">
        <f t="shared" si="505"/>
        <v>Baltimore, Maryland</v>
      </c>
      <c r="BK73" s="160"/>
      <c r="BL73" s="159" t="str">
        <f t="shared" si="506"/>
        <v>Milwaukee, Wisconsin</v>
      </c>
      <c r="BM73" s="160"/>
      <c r="BN73" s="159" t="str">
        <f t="shared" si="507"/>
        <v>Albuquerque, New Mexico</v>
      </c>
      <c r="BO73" s="160"/>
      <c r="BP73" s="159" t="str">
        <f t="shared" si="508"/>
        <v>Tucson, Arizona</v>
      </c>
      <c r="BQ73" s="160"/>
      <c r="BR73" s="159" t="str">
        <f t="shared" si="509"/>
        <v>Fresno, California</v>
      </c>
      <c r="BS73" s="160"/>
      <c r="BT73" s="159" t="str">
        <f t="shared" si="510"/>
        <v>Mesa, Arizona</v>
      </c>
      <c r="BU73" s="160"/>
      <c r="BV73" s="159" t="str">
        <f t="shared" si="511"/>
        <v>Sacramento, California</v>
      </c>
      <c r="BW73" s="160"/>
      <c r="BX73" s="159" t="str">
        <f t="shared" si="512"/>
        <v>Atlanta, Georgia</v>
      </c>
      <c r="BY73" s="160"/>
      <c r="BZ73" s="159" t="str">
        <f t="shared" si="513"/>
        <v>Kansas City, Missouri</v>
      </c>
      <c r="CA73" s="160"/>
      <c r="CB73" s="159" t="str">
        <f t="shared" si="514"/>
        <v>Colorado Springs, Colorado</v>
      </c>
      <c r="CC73" s="160"/>
      <c r="CD73" s="159" t="str">
        <f t="shared" si="515"/>
        <v>Omaha, Nebraska</v>
      </c>
      <c r="CE73" s="160"/>
      <c r="CF73" s="159" t="str">
        <f t="shared" si="516"/>
        <v>Raleigh, North Carolina</v>
      </c>
      <c r="CG73" s="160"/>
      <c r="CH73" s="159" t="str">
        <f t="shared" si="517"/>
        <v>Miami, Florida</v>
      </c>
      <c r="CI73" s="160"/>
      <c r="CJ73" s="159" t="str">
        <f t="shared" si="518"/>
        <v>Long Beach, California</v>
      </c>
      <c r="CK73" s="160"/>
      <c r="CL73" s="159" t="str">
        <f t="shared" si="519"/>
        <v>Virginia Beach, Virginia</v>
      </c>
      <c r="CM73" s="160"/>
      <c r="CN73" s="159" t="str">
        <f t="shared" si="520"/>
        <v>Oakland, California</v>
      </c>
      <c r="CO73" s="160"/>
      <c r="CP73" s="159" t="str">
        <f t="shared" si="521"/>
        <v>Minneapolis, Minnesota</v>
      </c>
      <c r="CQ73" s="160"/>
      <c r="CR73" s="159" t="str">
        <f t="shared" si="522"/>
        <v>Tulsa, Oklahoma</v>
      </c>
      <c r="CS73" s="160"/>
      <c r="CT73" s="159" t="str">
        <f t="shared" si="523"/>
        <v>Tampa, Florida</v>
      </c>
      <c r="CU73" s="160"/>
      <c r="CV73" s="159" t="str">
        <f t="shared" si="524"/>
        <v>Arlington, Texas</v>
      </c>
      <c r="CW73" s="160"/>
      <c r="CX73" s="159" t="str">
        <f t="shared" si="525"/>
        <v>New Orleans, Louisiana</v>
      </c>
      <c r="CY73" s="160"/>
      <c r="CZ73" s="159" t="str">
        <f t="shared" si="526"/>
        <v>Wichita, Kansas</v>
      </c>
      <c r="DA73" s="160"/>
      <c r="DB73" s="159" t="str">
        <f t="shared" si="527"/>
        <v>Bakersfield, California</v>
      </c>
      <c r="DC73" s="160"/>
      <c r="DD73" s="159" t="str">
        <f t="shared" si="528"/>
        <v>Cleveland, Ohio</v>
      </c>
      <c r="DE73" s="160"/>
      <c r="DF73" s="159" t="str">
        <f t="shared" si="529"/>
        <v>Aurora, Colorado</v>
      </c>
      <c r="DG73" s="160"/>
      <c r="DH73" s="159" t="str">
        <f t="shared" si="530"/>
        <v>Anaheim, California</v>
      </c>
      <c r="DI73" s="160"/>
      <c r="DJ73" s="159" t="str">
        <f t="shared" si="531"/>
        <v>Honolulu, Hawaii</v>
      </c>
      <c r="DK73" s="160"/>
      <c r="DL73" s="159" t="str">
        <f t="shared" si="532"/>
        <v>Santa Ana, California</v>
      </c>
      <c r="DM73" s="160"/>
      <c r="DN73" s="159" t="str">
        <f t="shared" si="533"/>
        <v>Riverside, California</v>
      </c>
      <c r="DO73" s="160"/>
      <c r="DP73" s="159" t="str">
        <f t="shared" si="534"/>
        <v>Corpus Christi, Texas</v>
      </c>
      <c r="DQ73" s="160"/>
      <c r="DR73" s="159" t="str">
        <f t="shared" si="535"/>
        <v>Lexington, Kentucky</v>
      </c>
      <c r="DS73" s="160"/>
      <c r="DT73" s="159" t="str">
        <f t="shared" si="536"/>
        <v>Henderson, Nevada</v>
      </c>
      <c r="DU73" s="160"/>
      <c r="DV73" s="159" t="str">
        <f t="shared" si="537"/>
        <v>Stockton, California</v>
      </c>
      <c r="DW73" s="160"/>
      <c r="DX73" s="159" t="str">
        <f t="shared" si="538"/>
        <v>Saint Paul, Minnesota</v>
      </c>
      <c r="DY73" s="160"/>
      <c r="DZ73" s="159" t="str">
        <f t="shared" si="539"/>
        <v>Cincinnati, Ohio</v>
      </c>
      <c r="EA73" s="160"/>
      <c r="EB73" s="159" t="str">
        <f t="shared" si="540"/>
        <v>St. Louis, Missouri</v>
      </c>
      <c r="EC73" s="160"/>
      <c r="ED73" s="159" t="str">
        <f t="shared" si="541"/>
        <v>Pittsburgh, Pennsylvania</v>
      </c>
      <c r="EE73" s="160"/>
      <c r="EF73" s="159" t="str">
        <f t="shared" si="542"/>
        <v>Linden, New Jersey, New Jersey</v>
      </c>
      <c r="EG73" s="160"/>
      <c r="EH73" s="159" t="str">
        <f t="shared" si="543"/>
        <v>Paulsboro, New Jersey, New Jersey</v>
      </c>
      <c r="EI73" s="160"/>
      <c r="EJ73" s="159" t="str">
        <f t="shared" si="544"/>
        <v>Artesia, New Mexico, New Mexico</v>
      </c>
      <c r="EK73" s="160"/>
      <c r="EL73" s="159" t="str">
        <f t="shared" si="545"/>
        <v>Continental Divide, New Mexico, New Mexico</v>
      </c>
      <c r="EM73" s="160"/>
      <c r="EN73" s="159" t="str">
        <f t="shared" si="546"/>
        <v>Mandan, North Dakota, North Dakota</v>
      </c>
      <c r="EO73" s="160"/>
      <c r="EP73" s="159" t="str">
        <f t="shared" si="547"/>
        <v>Dickinson, North Dakota, North Dakota</v>
      </c>
      <c r="EQ73" s="160"/>
      <c r="ER73" s="159" t="str">
        <f t="shared" si="548"/>
        <v>Lima, Ohio, Ohio</v>
      </c>
      <c r="ES73" s="160"/>
      <c r="ET73" s="159" t="str">
        <f t="shared" si="549"/>
        <v>Oregon, Ohio, Ohio</v>
      </c>
      <c r="EU73" s="160"/>
      <c r="EV73" s="159" t="str">
        <f t="shared" si="550"/>
        <v>Oregon, Ohio, Ohio</v>
      </c>
      <c r="EW73" s="160"/>
      <c r="EX73" s="159" t="str">
        <f t="shared" si="551"/>
        <v>Canton, Ohio, Ohio</v>
      </c>
      <c r="EY73" s="160"/>
      <c r="EZ73" s="159" t="str">
        <f t="shared" si="552"/>
        <v>Ponca City, Oklahoma, Oklahoma</v>
      </c>
      <c r="FA73" s="160"/>
      <c r="FB73" s="159" t="str">
        <f t="shared" si="553"/>
        <v>Ardmore, Oklahoma, Oklahoma</v>
      </c>
      <c r="FC73" s="160"/>
      <c r="FD73" s="159" t="str">
        <f t="shared" si="554"/>
        <v>Tulsa, Oklahoma, Oklahoma</v>
      </c>
      <c r="FE73" s="160"/>
      <c r="FF73" s="159" t="str">
        <f t="shared" si="555"/>
        <v>Wynnewood, Oklahoma, Oklahoma</v>
      </c>
      <c r="FG73" s="160"/>
      <c r="FH73" s="159" t="str">
        <f t="shared" si="556"/>
        <v>Tulsa, Oklahoma, Oklahoma</v>
      </c>
      <c r="FI73" s="160"/>
      <c r="FJ73" s="159" t="str">
        <f t="shared" si="557"/>
        <v>Philadelphia, Pennsylvania, Pennsylvania</v>
      </c>
      <c r="FK73" s="160"/>
      <c r="FL73" s="159" t="str">
        <f t="shared" si="558"/>
        <v>Marcus Hook, Pennsylvania, Pennsylvania</v>
      </c>
      <c r="FM73" s="160"/>
      <c r="FN73" s="159" t="str">
        <f t="shared" si="559"/>
        <v>Warren, Pennsylvania, Pennsylvania</v>
      </c>
      <c r="FO73" s="160"/>
      <c r="FP73" s="159" t="str">
        <f t="shared" si="560"/>
        <v>Bradford, Pennsylvania, Pennsylvania</v>
      </c>
      <c r="FQ73" s="160"/>
      <c r="FR73" s="159" t="str">
        <f t="shared" si="561"/>
        <v>Memphis, Tennessee, Tennessee</v>
      </c>
      <c r="FS73" s="160"/>
      <c r="FT73" s="159" t="str">
        <f t="shared" si="562"/>
        <v>Port Arthur, Texas, Texas</v>
      </c>
      <c r="FU73" s="160"/>
      <c r="FV73" s="159" t="str">
        <f t="shared" si="563"/>
        <v>Texas City, Texas, Texas</v>
      </c>
      <c r="FW73" s="160"/>
      <c r="FX73" s="159" t="str">
        <f t="shared" si="564"/>
        <v>Baytown, Texas, Texas</v>
      </c>
      <c r="FY73" s="160"/>
      <c r="FZ73" s="159" t="str">
        <f t="shared" si="565"/>
        <v>Beaumont, Texas, Texas</v>
      </c>
      <c r="GA73" s="160"/>
      <c r="GB73" s="159" t="str">
        <f t="shared" si="566"/>
        <v>Port Arthur, Texas, Texas</v>
      </c>
      <c r="GC73" s="160"/>
      <c r="GD73" s="159" t="str">
        <f t="shared" si="567"/>
        <v>Deer Park, Texas, Texas</v>
      </c>
      <c r="GE73" s="160"/>
      <c r="GF73" s="159" t="str">
        <f t="shared" si="568"/>
        <v>Corpus Christi, Texas, Texas</v>
      </c>
      <c r="GG73" s="160"/>
      <c r="GH73" s="159" t="str">
        <f t="shared" si="569"/>
        <v>Corpus Christi, Texas, Texas</v>
      </c>
      <c r="GI73" s="160"/>
      <c r="GJ73" s="159" t="str">
        <f t="shared" si="570"/>
        <v>Sweeny, Texas, Texas</v>
      </c>
      <c r="GK73" s="160"/>
      <c r="GL73" s="159" t="str">
        <f t="shared" si="571"/>
        <v>Houston, Texas, Texas</v>
      </c>
      <c r="GM73" s="160"/>
      <c r="GN73" s="159" t="str">
        <f t="shared" si="572"/>
        <v>Port Arthur, Texas, Texas</v>
      </c>
      <c r="GO73" s="160"/>
      <c r="GP73" s="159" t="str">
        <f t="shared" si="573"/>
        <v>Texas City, Texas, Texas</v>
      </c>
      <c r="GQ73" s="160"/>
      <c r="GR73" s="159" t="str">
        <f t="shared" si="574"/>
        <v>Houston, Texas, Texas</v>
      </c>
      <c r="GS73" s="160"/>
      <c r="GT73" s="159" t="str">
        <f t="shared" si="575"/>
        <v>Sunray, Texas, Texas</v>
      </c>
      <c r="GU73" s="160"/>
      <c r="GV73" s="159" t="str">
        <f t="shared" si="576"/>
        <v>Corpus Christi, Texas, Texas</v>
      </c>
      <c r="GW73" s="160"/>
      <c r="GX73" s="159" t="str">
        <f t="shared" si="577"/>
        <v>Borger, Texas, Texas</v>
      </c>
      <c r="GY73" s="160"/>
      <c r="GZ73" s="159" t="str">
        <f t="shared" si="578"/>
        <v>El Paso, Texas, Texas</v>
      </c>
      <c r="HA73" s="160"/>
      <c r="HB73" s="159" t="str">
        <f t="shared" si="579"/>
        <v>Pasadena, Texas, Texas</v>
      </c>
      <c r="HC73" s="160"/>
      <c r="HD73" s="159" t="str">
        <f t="shared" si="580"/>
        <v>Three Rivers, Texas, Texas</v>
      </c>
      <c r="HE73" s="160"/>
      <c r="HF73" s="159" t="str">
        <f t="shared" si="581"/>
        <v>Galena Park, Texas, Texas</v>
      </c>
      <c r="HG73" s="160"/>
      <c r="HH73" s="159" t="str">
        <f t="shared" si="582"/>
        <v>Tyler, Texas, Texas</v>
      </c>
      <c r="HI73" s="160"/>
      <c r="HJ73" s="159" t="str">
        <f t="shared" si="583"/>
        <v>Corpus Christi, Texas, Texas</v>
      </c>
      <c r="HK73" s="160"/>
      <c r="HL73" s="159" t="str">
        <f t="shared" si="584"/>
        <v>Big Spring, Texas, Texas</v>
      </c>
      <c r="HM73" s="160"/>
      <c r="HN73" s="159" t="str">
        <f t="shared" si="585"/>
        <v>Corpus Christi, Texas, Texas</v>
      </c>
      <c r="HO73" s="160"/>
      <c r="HP73" s="159" t="str">
        <f t="shared" si="586"/>
        <v>Corpus Christi, Texas, Texas</v>
      </c>
      <c r="HQ73" s="160"/>
      <c r="HR73" s="159" t="str">
        <f t="shared" si="587"/>
        <v>Channelview, Texas, Texas</v>
      </c>
      <c r="HS73" s="160"/>
      <c r="HT73" s="159" t="str">
        <f t="shared" si="588"/>
        <v>Houston, Texas, Texas</v>
      </c>
      <c r="HU73" s="160"/>
      <c r="HV73" s="159" t="str">
        <f t="shared" si="589"/>
        <v>San Antonio, Texas, Texas</v>
      </c>
      <c r="HW73" s="160"/>
      <c r="HX73" s="159" t="str">
        <f t="shared" si="590"/>
        <v>Nixon, Texas, Texas</v>
      </c>
      <c r="HY73" s="160"/>
      <c r="HZ73" s="159" t="str">
        <f t="shared" si="591"/>
        <v>Salt Lake City, Utah, Utah</v>
      </c>
      <c r="IA73" s="160"/>
      <c r="IB73" s="159" t="str">
        <f t="shared" si="592"/>
        <v>North Salt Lake, Utah, Utah</v>
      </c>
      <c r="IC73" s="160"/>
      <c r="ID73" s="159" t="str">
        <f t="shared" si="593"/>
        <v>Woods Cross, Utah, Utah</v>
      </c>
      <c r="IE73" s="160"/>
      <c r="IF73" s="159" t="str">
        <f t="shared" si="594"/>
        <v>North Salt Lake, Utah, Utah</v>
      </c>
      <c r="IG73" s="160"/>
      <c r="IH73" s="159" t="str">
        <f t="shared" si="595"/>
        <v>Woods Cross, Utah, Utah</v>
      </c>
      <c r="II73" s="160"/>
      <c r="IJ73" s="159" t="str">
        <f t="shared" si="596"/>
        <v>Blaine, New York, New York</v>
      </c>
      <c r="IK73" s="160"/>
      <c r="IL73" s="159" t="str">
        <f t="shared" si="597"/>
        <v>Anacortes, Washington, Washington</v>
      </c>
      <c r="IM73" s="160"/>
      <c r="IN73" s="159" t="str">
        <f t="shared" si="598"/>
        <v>Anacortes, Washington, Washington</v>
      </c>
      <c r="IO73" s="160"/>
      <c r="IP73" s="159" t="str">
        <f t="shared" si="599"/>
        <v>Ferndale, Washington, Washington</v>
      </c>
      <c r="IQ73" s="160"/>
      <c r="IR73" s="159" t="str">
        <f t="shared" si="600"/>
        <v>Tacoma, Washington, Washington</v>
      </c>
      <c r="IS73" s="160"/>
      <c r="IT73" s="159" t="str">
        <f t="shared" si="601"/>
        <v>Newell, West Virginia, West Virginia</v>
      </c>
      <c r="IU73" s="160"/>
      <c r="IV73" s="159" t="str">
        <f t="shared" si="602"/>
        <v>Superior, Wisconsin, Wisconsin</v>
      </c>
      <c r="IW73" s="160"/>
      <c r="IX73" s="159" t="str">
        <f t="shared" si="603"/>
        <v>Sinclair, Wyoming, Wyoming</v>
      </c>
      <c r="IY73" s="160"/>
      <c r="IZ73" s="159" t="str">
        <f t="shared" si="604"/>
        <v>Cheyenne, Wyoming, Wyoming</v>
      </c>
      <c r="JA73" s="160"/>
      <c r="JB73" s="159" t="str">
        <f t="shared" si="605"/>
        <v>Casper, Wyoming, Wyoming</v>
      </c>
      <c r="JC73" s="160"/>
      <c r="JD73" s="159" t="str">
        <f t="shared" si="606"/>
        <v>Newcastle, Wyoming, Wyoming</v>
      </c>
      <c r="JE73" s="160"/>
      <c r="JF73" s="159" t="str">
        <f t="shared" si="607"/>
        <v>Evanston, Wyoming, Wyoming</v>
      </c>
      <c r="JG73" s="160"/>
    </row>
    <row r="74" spans="1:267" x14ac:dyDescent="0.35">
      <c r="A74" s="155">
        <v>73</v>
      </c>
      <c r="B74" s="152" t="s">
        <v>2217</v>
      </c>
      <c r="C74" s="110" t="s">
        <v>2112</v>
      </c>
      <c r="D74" s="159" t="str">
        <f t="shared" si="476"/>
        <v>New York, New York</v>
      </c>
      <c r="E74" s="160" t="s">
        <v>2282</v>
      </c>
      <c r="F74" s="159" t="str">
        <f t="shared" si="477"/>
        <v>Los Angeles, California</v>
      </c>
      <c r="G74" s="160" t="s">
        <v>2406</v>
      </c>
      <c r="H74" s="159" t="str">
        <f t="shared" si="478"/>
        <v>Chicago, Illinois</v>
      </c>
      <c r="I74" s="160" t="s">
        <v>2502</v>
      </c>
      <c r="J74" s="159" t="str">
        <f t="shared" si="479"/>
        <v>Houston, Texas</v>
      </c>
      <c r="K74" s="160" t="s">
        <v>2583</v>
      </c>
      <c r="L74" s="159" t="str">
        <f t="shared" si="480"/>
        <v>Phoenix, Arizona</v>
      </c>
      <c r="M74" s="160" t="s">
        <v>2675</v>
      </c>
      <c r="N74" s="159" t="str">
        <f t="shared" si="481"/>
        <v>Philadelphia, Pennsylvania</v>
      </c>
      <c r="O74" s="160" t="s">
        <v>2781</v>
      </c>
      <c r="P74" s="159" t="str">
        <f t="shared" si="482"/>
        <v>San Antonio, Texas</v>
      </c>
      <c r="Q74" s="160" t="s">
        <v>2283</v>
      </c>
      <c r="R74" s="159" t="str">
        <f t="shared" si="483"/>
        <v>San Diego, California</v>
      </c>
      <c r="S74" s="160" t="s">
        <v>2950</v>
      </c>
      <c r="T74" s="159" t="str">
        <f t="shared" si="484"/>
        <v>Dallas, Texas</v>
      </c>
      <c r="U74" s="160" t="s">
        <v>2260</v>
      </c>
      <c r="V74" s="159" t="str">
        <f t="shared" si="485"/>
        <v>San Jose, California</v>
      </c>
      <c r="W74" s="160"/>
      <c r="X74" s="159" t="str">
        <f t="shared" si="486"/>
        <v>Austin, Texas</v>
      </c>
      <c r="Y74" s="160"/>
      <c r="Z74" s="159" t="str">
        <f t="shared" si="487"/>
        <v>Jacksonville, Florida</v>
      </c>
      <c r="AA74" s="160"/>
      <c r="AB74" s="159" t="str">
        <f t="shared" si="488"/>
        <v>Fort Worth, Texas</v>
      </c>
      <c r="AC74" s="160"/>
      <c r="AD74" s="159" t="str">
        <f t="shared" si="489"/>
        <v>Columbus, Ohio</v>
      </c>
      <c r="AE74" s="160"/>
      <c r="AF74" s="159" t="str">
        <f t="shared" si="490"/>
        <v>Charlotte, North Carolina</v>
      </c>
      <c r="AG74" s="160"/>
      <c r="AH74" s="159" t="str">
        <f t="shared" si="491"/>
        <v>San Francisco, California</v>
      </c>
      <c r="AI74" s="160"/>
      <c r="AJ74" s="159" t="str">
        <f t="shared" si="492"/>
        <v>Indianapolis, Indiana</v>
      </c>
      <c r="AK74" s="160"/>
      <c r="AL74" s="159" t="str">
        <f t="shared" si="493"/>
        <v>Seattle, Washington</v>
      </c>
      <c r="AM74" s="160"/>
      <c r="AN74" s="159" t="str">
        <f t="shared" si="494"/>
        <v>Denver, Colorado</v>
      </c>
      <c r="AO74" s="160"/>
      <c r="AP74" s="159" t="str">
        <f t="shared" si="495"/>
        <v>Washington, D.C., Washington, D.C.</v>
      </c>
      <c r="AQ74" s="160"/>
      <c r="AR74" s="159" t="str">
        <f t="shared" si="496"/>
        <v>Boston, Massachusetts</v>
      </c>
      <c r="AS74" s="160"/>
      <c r="AT74" s="159" t="str">
        <f t="shared" si="497"/>
        <v>El Paso, Texas</v>
      </c>
      <c r="AU74" s="160"/>
      <c r="AV74" s="159" t="str">
        <f t="shared" si="498"/>
        <v>Nashville, Tennessee</v>
      </c>
      <c r="AW74" s="160"/>
      <c r="AX74" s="159" t="str">
        <f t="shared" si="499"/>
        <v>Detroit, Michigan</v>
      </c>
      <c r="AY74" s="160"/>
      <c r="AZ74" s="159" t="str">
        <f t="shared" si="500"/>
        <v>Oklahoma City, Oklahoma</v>
      </c>
      <c r="BA74" s="160"/>
      <c r="BB74" s="159" t="str">
        <f t="shared" si="501"/>
        <v>Portland, Oregon</v>
      </c>
      <c r="BC74" s="160"/>
      <c r="BD74" s="159" t="str">
        <f t="shared" si="502"/>
        <v>Las Vegas, Nevada</v>
      </c>
      <c r="BE74" s="160"/>
      <c r="BF74" s="159" t="str">
        <f t="shared" si="503"/>
        <v>Memphis, Tennessee</v>
      </c>
      <c r="BG74" s="160"/>
      <c r="BH74" s="159" t="e">
        <f t="shared" si="504"/>
        <v>#N/A</v>
      </c>
      <c r="BI74" s="160"/>
      <c r="BJ74" s="159" t="str">
        <f t="shared" si="505"/>
        <v>Baltimore, Maryland</v>
      </c>
      <c r="BK74" s="160"/>
      <c r="BL74" s="159" t="str">
        <f t="shared" si="506"/>
        <v>Milwaukee, Wisconsin</v>
      </c>
      <c r="BM74" s="160"/>
      <c r="BN74" s="159" t="str">
        <f t="shared" si="507"/>
        <v>Albuquerque, New Mexico</v>
      </c>
      <c r="BO74" s="160"/>
      <c r="BP74" s="159" t="str">
        <f t="shared" si="508"/>
        <v>Tucson, Arizona</v>
      </c>
      <c r="BQ74" s="160"/>
      <c r="BR74" s="159" t="str">
        <f t="shared" si="509"/>
        <v>Fresno, California</v>
      </c>
      <c r="BS74" s="160"/>
      <c r="BT74" s="159" t="str">
        <f t="shared" si="510"/>
        <v>Mesa, Arizona</v>
      </c>
      <c r="BU74" s="160"/>
      <c r="BV74" s="159" t="str">
        <f t="shared" si="511"/>
        <v>Sacramento, California</v>
      </c>
      <c r="BW74" s="160"/>
      <c r="BX74" s="159" t="str">
        <f t="shared" si="512"/>
        <v>Atlanta, Georgia</v>
      </c>
      <c r="BY74" s="160"/>
      <c r="BZ74" s="159" t="str">
        <f t="shared" si="513"/>
        <v>Kansas City, Missouri</v>
      </c>
      <c r="CA74" s="160"/>
      <c r="CB74" s="159" t="str">
        <f t="shared" si="514"/>
        <v>Colorado Springs, Colorado</v>
      </c>
      <c r="CC74" s="160"/>
      <c r="CD74" s="159" t="str">
        <f t="shared" si="515"/>
        <v>Omaha, Nebraska</v>
      </c>
      <c r="CE74" s="160"/>
      <c r="CF74" s="159" t="str">
        <f t="shared" si="516"/>
        <v>Raleigh, North Carolina</v>
      </c>
      <c r="CG74" s="160"/>
      <c r="CH74" s="159" t="str">
        <f t="shared" si="517"/>
        <v>Miami, Florida</v>
      </c>
      <c r="CI74" s="160"/>
      <c r="CJ74" s="159" t="str">
        <f t="shared" si="518"/>
        <v>Long Beach, California</v>
      </c>
      <c r="CK74" s="160"/>
      <c r="CL74" s="159" t="str">
        <f t="shared" si="519"/>
        <v>Virginia Beach, Virginia</v>
      </c>
      <c r="CM74" s="160"/>
      <c r="CN74" s="159" t="str">
        <f t="shared" si="520"/>
        <v>Oakland, California</v>
      </c>
      <c r="CO74" s="160"/>
      <c r="CP74" s="159" t="str">
        <f t="shared" si="521"/>
        <v>Minneapolis, Minnesota</v>
      </c>
      <c r="CQ74" s="160"/>
      <c r="CR74" s="159" t="str">
        <f t="shared" si="522"/>
        <v>Tulsa, Oklahoma</v>
      </c>
      <c r="CS74" s="160"/>
      <c r="CT74" s="159" t="str">
        <f t="shared" si="523"/>
        <v>Tampa, Florida</v>
      </c>
      <c r="CU74" s="160"/>
      <c r="CV74" s="159" t="str">
        <f t="shared" si="524"/>
        <v>Arlington, Texas</v>
      </c>
      <c r="CW74" s="160"/>
      <c r="CX74" s="159" t="str">
        <f t="shared" si="525"/>
        <v>New Orleans, Louisiana</v>
      </c>
      <c r="CY74" s="160"/>
      <c r="CZ74" s="159" t="str">
        <f t="shared" si="526"/>
        <v>Wichita, Kansas</v>
      </c>
      <c r="DA74" s="160"/>
      <c r="DB74" s="159" t="str">
        <f t="shared" si="527"/>
        <v>Bakersfield, California</v>
      </c>
      <c r="DC74" s="160"/>
      <c r="DD74" s="159" t="str">
        <f t="shared" si="528"/>
        <v>Cleveland, Ohio</v>
      </c>
      <c r="DE74" s="160"/>
      <c r="DF74" s="159" t="str">
        <f t="shared" si="529"/>
        <v>Aurora, Colorado</v>
      </c>
      <c r="DG74" s="160"/>
      <c r="DH74" s="159" t="str">
        <f t="shared" si="530"/>
        <v>Anaheim, California</v>
      </c>
      <c r="DI74" s="160"/>
      <c r="DJ74" s="159" t="str">
        <f t="shared" si="531"/>
        <v>Honolulu, Hawaii</v>
      </c>
      <c r="DK74" s="160"/>
      <c r="DL74" s="159" t="str">
        <f t="shared" si="532"/>
        <v>Santa Ana, California</v>
      </c>
      <c r="DM74" s="160"/>
      <c r="DN74" s="159" t="str">
        <f t="shared" si="533"/>
        <v>Riverside, California</v>
      </c>
      <c r="DO74" s="160"/>
      <c r="DP74" s="159" t="str">
        <f t="shared" si="534"/>
        <v>Corpus Christi, Texas</v>
      </c>
      <c r="DQ74" s="160"/>
      <c r="DR74" s="159" t="str">
        <f t="shared" si="535"/>
        <v>Lexington, Kentucky</v>
      </c>
      <c r="DS74" s="160"/>
      <c r="DT74" s="159" t="str">
        <f t="shared" si="536"/>
        <v>Henderson, Nevada</v>
      </c>
      <c r="DU74" s="160"/>
      <c r="DV74" s="159" t="str">
        <f t="shared" si="537"/>
        <v>Stockton, California</v>
      </c>
      <c r="DW74" s="160"/>
      <c r="DX74" s="159" t="str">
        <f t="shared" si="538"/>
        <v>Saint Paul, Minnesota</v>
      </c>
      <c r="DY74" s="160"/>
      <c r="DZ74" s="159" t="str">
        <f t="shared" si="539"/>
        <v>Cincinnati, Ohio</v>
      </c>
      <c r="EA74" s="160"/>
      <c r="EB74" s="159" t="str">
        <f t="shared" si="540"/>
        <v>St. Louis, Missouri</v>
      </c>
      <c r="EC74" s="160"/>
      <c r="ED74" s="159" t="str">
        <f t="shared" si="541"/>
        <v>Pittsburgh, Pennsylvania</v>
      </c>
      <c r="EE74" s="160"/>
      <c r="EF74" s="159" t="str">
        <f t="shared" si="542"/>
        <v>Linden, New Jersey, New Jersey</v>
      </c>
      <c r="EG74" s="160"/>
      <c r="EH74" s="159" t="str">
        <f t="shared" si="543"/>
        <v>Paulsboro, New Jersey, New Jersey</v>
      </c>
      <c r="EI74" s="160"/>
      <c r="EJ74" s="159" t="str">
        <f t="shared" si="544"/>
        <v>Artesia, New Mexico, New Mexico</v>
      </c>
      <c r="EK74" s="160"/>
      <c r="EL74" s="159" t="str">
        <f t="shared" si="545"/>
        <v>Continental Divide, New Mexico, New Mexico</v>
      </c>
      <c r="EM74" s="160"/>
      <c r="EN74" s="159" t="str">
        <f t="shared" si="546"/>
        <v>Mandan, North Dakota, North Dakota</v>
      </c>
      <c r="EO74" s="160"/>
      <c r="EP74" s="159" t="str">
        <f t="shared" si="547"/>
        <v>Dickinson, North Dakota, North Dakota</v>
      </c>
      <c r="EQ74" s="160"/>
      <c r="ER74" s="159" t="str">
        <f t="shared" si="548"/>
        <v>Lima, Ohio, Ohio</v>
      </c>
      <c r="ES74" s="160"/>
      <c r="ET74" s="159" t="str">
        <f t="shared" si="549"/>
        <v>Oregon, Ohio, Ohio</v>
      </c>
      <c r="EU74" s="160"/>
      <c r="EV74" s="159" t="str">
        <f t="shared" si="550"/>
        <v>Oregon, Ohio, Ohio</v>
      </c>
      <c r="EW74" s="160"/>
      <c r="EX74" s="159" t="str">
        <f t="shared" si="551"/>
        <v>Canton, Ohio, Ohio</v>
      </c>
      <c r="EY74" s="160"/>
      <c r="EZ74" s="159" t="str">
        <f t="shared" si="552"/>
        <v>Ponca City, Oklahoma, Oklahoma</v>
      </c>
      <c r="FA74" s="160"/>
      <c r="FB74" s="159" t="str">
        <f t="shared" si="553"/>
        <v>Ardmore, Oklahoma, Oklahoma</v>
      </c>
      <c r="FC74" s="160"/>
      <c r="FD74" s="159" t="str">
        <f t="shared" si="554"/>
        <v>Tulsa, Oklahoma, Oklahoma</v>
      </c>
      <c r="FE74" s="160"/>
      <c r="FF74" s="159" t="str">
        <f t="shared" si="555"/>
        <v>Wynnewood, Oklahoma, Oklahoma</v>
      </c>
      <c r="FG74" s="160"/>
      <c r="FH74" s="159" t="str">
        <f t="shared" si="556"/>
        <v>Tulsa, Oklahoma, Oklahoma</v>
      </c>
      <c r="FI74" s="160"/>
      <c r="FJ74" s="159" t="str">
        <f t="shared" si="557"/>
        <v>Philadelphia, Pennsylvania, Pennsylvania</v>
      </c>
      <c r="FK74" s="160"/>
      <c r="FL74" s="159" t="str">
        <f t="shared" si="558"/>
        <v>Marcus Hook, Pennsylvania, Pennsylvania</v>
      </c>
      <c r="FM74" s="160"/>
      <c r="FN74" s="159" t="str">
        <f t="shared" si="559"/>
        <v>Warren, Pennsylvania, Pennsylvania</v>
      </c>
      <c r="FO74" s="160"/>
      <c r="FP74" s="159" t="str">
        <f t="shared" si="560"/>
        <v>Bradford, Pennsylvania, Pennsylvania</v>
      </c>
      <c r="FQ74" s="160"/>
      <c r="FR74" s="159" t="str">
        <f t="shared" si="561"/>
        <v>Memphis, Tennessee, Tennessee</v>
      </c>
      <c r="FS74" s="160"/>
      <c r="FT74" s="159" t="str">
        <f t="shared" si="562"/>
        <v>Port Arthur, Texas, Texas</v>
      </c>
      <c r="FU74" s="160"/>
      <c r="FV74" s="159" t="str">
        <f t="shared" si="563"/>
        <v>Texas City, Texas, Texas</v>
      </c>
      <c r="FW74" s="160"/>
      <c r="FX74" s="159" t="str">
        <f t="shared" si="564"/>
        <v>Baytown, Texas, Texas</v>
      </c>
      <c r="FY74" s="160"/>
      <c r="FZ74" s="159" t="str">
        <f t="shared" si="565"/>
        <v>Beaumont, Texas, Texas</v>
      </c>
      <c r="GA74" s="160"/>
      <c r="GB74" s="159" t="str">
        <f t="shared" si="566"/>
        <v>Port Arthur, Texas, Texas</v>
      </c>
      <c r="GC74" s="160"/>
      <c r="GD74" s="159" t="str">
        <f t="shared" si="567"/>
        <v>Deer Park, Texas, Texas</v>
      </c>
      <c r="GE74" s="160"/>
      <c r="GF74" s="159" t="str">
        <f t="shared" si="568"/>
        <v>Corpus Christi, Texas, Texas</v>
      </c>
      <c r="GG74" s="160"/>
      <c r="GH74" s="159" t="str">
        <f t="shared" si="569"/>
        <v>Corpus Christi, Texas, Texas</v>
      </c>
      <c r="GI74" s="160"/>
      <c r="GJ74" s="159" t="str">
        <f t="shared" si="570"/>
        <v>Sweeny, Texas, Texas</v>
      </c>
      <c r="GK74" s="160"/>
      <c r="GL74" s="159" t="str">
        <f t="shared" si="571"/>
        <v>Houston, Texas, Texas</v>
      </c>
      <c r="GM74" s="160"/>
      <c r="GN74" s="159" t="str">
        <f t="shared" si="572"/>
        <v>Port Arthur, Texas, Texas</v>
      </c>
      <c r="GO74" s="160"/>
      <c r="GP74" s="159" t="str">
        <f t="shared" si="573"/>
        <v>Texas City, Texas, Texas</v>
      </c>
      <c r="GQ74" s="160"/>
      <c r="GR74" s="159" t="str">
        <f t="shared" si="574"/>
        <v>Houston, Texas, Texas</v>
      </c>
      <c r="GS74" s="160"/>
      <c r="GT74" s="159" t="str">
        <f t="shared" si="575"/>
        <v>Sunray, Texas, Texas</v>
      </c>
      <c r="GU74" s="160"/>
      <c r="GV74" s="159" t="str">
        <f t="shared" si="576"/>
        <v>Corpus Christi, Texas, Texas</v>
      </c>
      <c r="GW74" s="160"/>
      <c r="GX74" s="159" t="str">
        <f t="shared" si="577"/>
        <v>Borger, Texas, Texas</v>
      </c>
      <c r="GY74" s="160"/>
      <c r="GZ74" s="159" t="str">
        <f t="shared" si="578"/>
        <v>El Paso, Texas, Texas</v>
      </c>
      <c r="HA74" s="160"/>
      <c r="HB74" s="159" t="str">
        <f t="shared" si="579"/>
        <v>Pasadena, Texas, Texas</v>
      </c>
      <c r="HC74" s="160"/>
      <c r="HD74" s="159" t="str">
        <f t="shared" si="580"/>
        <v>Three Rivers, Texas, Texas</v>
      </c>
      <c r="HE74" s="160"/>
      <c r="HF74" s="159" t="str">
        <f t="shared" si="581"/>
        <v>Galena Park, Texas, Texas</v>
      </c>
      <c r="HG74" s="160"/>
      <c r="HH74" s="159" t="str">
        <f t="shared" si="582"/>
        <v>Tyler, Texas, Texas</v>
      </c>
      <c r="HI74" s="160"/>
      <c r="HJ74" s="159" t="str">
        <f t="shared" si="583"/>
        <v>Corpus Christi, Texas, Texas</v>
      </c>
      <c r="HK74" s="160"/>
      <c r="HL74" s="159" t="str">
        <f t="shared" si="584"/>
        <v>Big Spring, Texas, Texas</v>
      </c>
      <c r="HM74" s="160"/>
      <c r="HN74" s="159" t="str">
        <f t="shared" si="585"/>
        <v>Corpus Christi, Texas, Texas</v>
      </c>
      <c r="HO74" s="160"/>
      <c r="HP74" s="159" t="str">
        <f t="shared" si="586"/>
        <v>Corpus Christi, Texas, Texas</v>
      </c>
      <c r="HQ74" s="160"/>
      <c r="HR74" s="159" t="str">
        <f t="shared" si="587"/>
        <v>Channelview, Texas, Texas</v>
      </c>
      <c r="HS74" s="160"/>
      <c r="HT74" s="159" t="str">
        <f t="shared" si="588"/>
        <v>Houston, Texas, Texas</v>
      </c>
      <c r="HU74" s="160"/>
      <c r="HV74" s="159" t="str">
        <f t="shared" si="589"/>
        <v>San Antonio, Texas, Texas</v>
      </c>
      <c r="HW74" s="160"/>
      <c r="HX74" s="159" t="str">
        <f t="shared" si="590"/>
        <v>Nixon, Texas, Texas</v>
      </c>
      <c r="HY74" s="160"/>
      <c r="HZ74" s="159" t="str">
        <f t="shared" si="591"/>
        <v>Salt Lake City, Utah, Utah</v>
      </c>
      <c r="IA74" s="160"/>
      <c r="IB74" s="159" t="str">
        <f t="shared" si="592"/>
        <v>North Salt Lake, Utah, Utah</v>
      </c>
      <c r="IC74" s="160"/>
      <c r="ID74" s="159" t="str">
        <f t="shared" si="593"/>
        <v>Woods Cross, Utah, Utah</v>
      </c>
      <c r="IE74" s="160"/>
      <c r="IF74" s="159" t="str">
        <f t="shared" si="594"/>
        <v>North Salt Lake, Utah, Utah</v>
      </c>
      <c r="IG74" s="160"/>
      <c r="IH74" s="159" t="str">
        <f t="shared" si="595"/>
        <v>Woods Cross, Utah, Utah</v>
      </c>
      <c r="II74" s="160"/>
      <c r="IJ74" s="159" t="str">
        <f t="shared" si="596"/>
        <v>Blaine, New York, New York</v>
      </c>
      <c r="IK74" s="160"/>
      <c r="IL74" s="159" t="str">
        <f t="shared" si="597"/>
        <v>Anacortes, Washington, Washington</v>
      </c>
      <c r="IM74" s="160"/>
      <c r="IN74" s="159" t="str">
        <f t="shared" si="598"/>
        <v>Anacortes, Washington, Washington</v>
      </c>
      <c r="IO74" s="160"/>
      <c r="IP74" s="159" t="str">
        <f t="shared" si="599"/>
        <v>Ferndale, Washington, Washington</v>
      </c>
      <c r="IQ74" s="160"/>
      <c r="IR74" s="159" t="str">
        <f t="shared" si="600"/>
        <v>Tacoma, Washington, Washington</v>
      </c>
      <c r="IS74" s="160"/>
      <c r="IT74" s="159" t="str">
        <f t="shared" si="601"/>
        <v>Newell, West Virginia, West Virginia</v>
      </c>
      <c r="IU74" s="160"/>
      <c r="IV74" s="159" t="str">
        <f t="shared" si="602"/>
        <v>Superior, Wisconsin, Wisconsin</v>
      </c>
      <c r="IW74" s="160"/>
      <c r="IX74" s="159" t="str">
        <f t="shared" si="603"/>
        <v>Sinclair, Wyoming, Wyoming</v>
      </c>
      <c r="IY74" s="160"/>
      <c r="IZ74" s="159" t="str">
        <f t="shared" si="604"/>
        <v>Cheyenne, Wyoming, Wyoming</v>
      </c>
      <c r="JA74" s="160"/>
      <c r="JB74" s="159" t="str">
        <f t="shared" si="605"/>
        <v>Casper, Wyoming, Wyoming</v>
      </c>
      <c r="JC74" s="160"/>
      <c r="JD74" s="159" t="str">
        <f t="shared" si="606"/>
        <v>Newcastle, Wyoming, Wyoming</v>
      </c>
      <c r="JE74" s="160"/>
      <c r="JF74" s="159" t="str">
        <f t="shared" si="607"/>
        <v>Evanston, Wyoming, Wyoming</v>
      </c>
      <c r="JG74" s="160"/>
    </row>
    <row r="75" spans="1:267" x14ac:dyDescent="0.35">
      <c r="A75" s="155">
        <v>74</v>
      </c>
      <c r="B75" s="152" t="s">
        <v>2218</v>
      </c>
      <c r="C75" s="110" t="s">
        <v>2113</v>
      </c>
      <c r="D75" s="159" t="str">
        <f t="shared" si="476"/>
        <v>New York, New York</v>
      </c>
      <c r="E75" s="160" t="s">
        <v>2310</v>
      </c>
      <c r="F75" s="159" t="str">
        <f t="shared" si="477"/>
        <v>Los Angeles, California</v>
      </c>
      <c r="G75" s="160" t="s">
        <v>2407</v>
      </c>
      <c r="H75" s="159" t="str">
        <f t="shared" si="478"/>
        <v>Chicago, Illinois</v>
      </c>
      <c r="I75" s="160" t="s">
        <v>2503</v>
      </c>
      <c r="J75" s="159" t="str">
        <f t="shared" si="479"/>
        <v>Houston, Texas</v>
      </c>
      <c r="K75" s="160" t="s">
        <v>2584</v>
      </c>
      <c r="L75" s="159" t="str">
        <f t="shared" si="480"/>
        <v>Phoenix, Arizona</v>
      </c>
      <c r="M75" s="160" t="s">
        <v>2676</v>
      </c>
      <c r="N75" s="159" t="str">
        <f t="shared" si="481"/>
        <v>Philadelphia, Pennsylvania</v>
      </c>
      <c r="O75" s="160" t="s">
        <v>2782</v>
      </c>
      <c r="P75" s="159" t="str">
        <f t="shared" si="482"/>
        <v>San Antonio, Texas</v>
      </c>
      <c r="Q75" s="160" t="s">
        <v>2868</v>
      </c>
      <c r="R75" s="159" t="str">
        <f t="shared" si="483"/>
        <v>San Diego, California</v>
      </c>
      <c r="S75" s="160" t="s">
        <v>2951</v>
      </c>
      <c r="T75" s="159" t="str">
        <f t="shared" si="484"/>
        <v>Dallas, Texas</v>
      </c>
      <c r="U75" s="160" t="s">
        <v>2260</v>
      </c>
      <c r="V75" s="159" t="str">
        <f t="shared" si="485"/>
        <v>San Jose, California</v>
      </c>
      <c r="W75" s="160"/>
      <c r="X75" s="159" t="str">
        <f t="shared" si="486"/>
        <v>Austin, Texas</v>
      </c>
      <c r="Y75" s="160"/>
      <c r="Z75" s="159" t="str">
        <f t="shared" si="487"/>
        <v>Jacksonville, Florida</v>
      </c>
      <c r="AA75" s="160"/>
      <c r="AB75" s="159" t="str">
        <f t="shared" si="488"/>
        <v>Fort Worth, Texas</v>
      </c>
      <c r="AC75" s="160"/>
      <c r="AD75" s="159" t="str">
        <f t="shared" si="489"/>
        <v>Columbus, Ohio</v>
      </c>
      <c r="AE75" s="160"/>
      <c r="AF75" s="159" t="str">
        <f t="shared" si="490"/>
        <v>Charlotte, North Carolina</v>
      </c>
      <c r="AG75" s="160"/>
      <c r="AH75" s="159" t="str">
        <f t="shared" si="491"/>
        <v>San Francisco, California</v>
      </c>
      <c r="AI75" s="160"/>
      <c r="AJ75" s="159" t="str">
        <f t="shared" si="492"/>
        <v>Indianapolis, Indiana</v>
      </c>
      <c r="AK75" s="160"/>
      <c r="AL75" s="159" t="str">
        <f t="shared" si="493"/>
        <v>Seattle, Washington</v>
      </c>
      <c r="AM75" s="160"/>
      <c r="AN75" s="159" t="str">
        <f t="shared" si="494"/>
        <v>Denver, Colorado</v>
      </c>
      <c r="AO75" s="160"/>
      <c r="AP75" s="159" t="str">
        <f t="shared" si="495"/>
        <v>Washington, D.C., Washington, D.C.</v>
      </c>
      <c r="AQ75" s="160"/>
      <c r="AR75" s="159" t="str">
        <f t="shared" si="496"/>
        <v>Boston, Massachusetts</v>
      </c>
      <c r="AS75" s="160"/>
      <c r="AT75" s="159" t="str">
        <f t="shared" si="497"/>
        <v>El Paso, Texas</v>
      </c>
      <c r="AU75" s="160"/>
      <c r="AV75" s="159" t="str">
        <f t="shared" si="498"/>
        <v>Nashville, Tennessee</v>
      </c>
      <c r="AW75" s="160"/>
      <c r="AX75" s="159" t="str">
        <f t="shared" si="499"/>
        <v>Detroit, Michigan</v>
      </c>
      <c r="AY75" s="160"/>
      <c r="AZ75" s="159" t="str">
        <f t="shared" si="500"/>
        <v>Oklahoma City, Oklahoma</v>
      </c>
      <c r="BA75" s="160"/>
      <c r="BB75" s="159" t="str">
        <f t="shared" si="501"/>
        <v>Portland, Oregon</v>
      </c>
      <c r="BC75" s="160"/>
      <c r="BD75" s="159" t="str">
        <f t="shared" si="502"/>
        <v>Las Vegas, Nevada</v>
      </c>
      <c r="BE75" s="160"/>
      <c r="BF75" s="159" t="str">
        <f t="shared" si="503"/>
        <v>Memphis, Tennessee</v>
      </c>
      <c r="BG75" s="160"/>
      <c r="BH75" s="159" t="e">
        <f t="shared" si="504"/>
        <v>#N/A</v>
      </c>
      <c r="BI75" s="160"/>
      <c r="BJ75" s="159" t="str">
        <f t="shared" si="505"/>
        <v>Baltimore, Maryland</v>
      </c>
      <c r="BK75" s="160"/>
      <c r="BL75" s="159" t="str">
        <f t="shared" si="506"/>
        <v>Milwaukee, Wisconsin</v>
      </c>
      <c r="BM75" s="160"/>
      <c r="BN75" s="159" t="str">
        <f t="shared" si="507"/>
        <v>Albuquerque, New Mexico</v>
      </c>
      <c r="BO75" s="160"/>
      <c r="BP75" s="159" t="str">
        <f t="shared" si="508"/>
        <v>Tucson, Arizona</v>
      </c>
      <c r="BQ75" s="160"/>
      <c r="BR75" s="159" t="str">
        <f t="shared" si="509"/>
        <v>Fresno, California</v>
      </c>
      <c r="BS75" s="160"/>
      <c r="BT75" s="159" t="str">
        <f t="shared" si="510"/>
        <v>Mesa, Arizona</v>
      </c>
      <c r="BU75" s="160"/>
      <c r="BV75" s="159" t="str">
        <f t="shared" si="511"/>
        <v>Sacramento, California</v>
      </c>
      <c r="BW75" s="160"/>
      <c r="BX75" s="159" t="str">
        <f t="shared" si="512"/>
        <v>Atlanta, Georgia</v>
      </c>
      <c r="BY75" s="160"/>
      <c r="BZ75" s="159" t="str">
        <f t="shared" si="513"/>
        <v>Kansas City, Missouri</v>
      </c>
      <c r="CA75" s="160"/>
      <c r="CB75" s="159" t="str">
        <f t="shared" si="514"/>
        <v>Colorado Springs, Colorado</v>
      </c>
      <c r="CC75" s="160"/>
      <c r="CD75" s="159" t="str">
        <f t="shared" si="515"/>
        <v>Omaha, Nebraska</v>
      </c>
      <c r="CE75" s="160"/>
      <c r="CF75" s="159" t="str">
        <f t="shared" si="516"/>
        <v>Raleigh, North Carolina</v>
      </c>
      <c r="CG75" s="160"/>
      <c r="CH75" s="159" t="str">
        <f t="shared" si="517"/>
        <v>Miami, Florida</v>
      </c>
      <c r="CI75" s="160"/>
      <c r="CJ75" s="159" t="str">
        <f t="shared" si="518"/>
        <v>Long Beach, California</v>
      </c>
      <c r="CK75" s="160"/>
      <c r="CL75" s="159" t="str">
        <f t="shared" si="519"/>
        <v>Virginia Beach, Virginia</v>
      </c>
      <c r="CM75" s="160"/>
      <c r="CN75" s="159" t="str">
        <f t="shared" si="520"/>
        <v>Oakland, California</v>
      </c>
      <c r="CO75" s="160"/>
      <c r="CP75" s="159" t="str">
        <f t="shared" si="521"/>
        <v>Minneapolis, Minnesota</v>
      </c>
      <c r="CQ75" s="160"/>
      <c r="CR75" s="159" t="str">
        <f t="shared" si="522"/>
        <v>Tulsa, Oklahoma</v>
      </c>
      <c r="CS75" s="160"/>
      <c r="CT75" s="159" t="str">
        <f t="shared" si="523"/>
        <v>Tampa, Florida</v>
      </c>
      <c r="CU75" s="160"/>
      <c r="CV75" s="159" t="str">
        <f t="shared" si="524"/>
        <v>Arlington, Texas</v>
      </c>
      <c r="CW75" s="160"/>
      <c r="CX75" s="159" t="str">
        <f t="shared" si="525"/>
        <v>New Orleans, Louisiana</v>
      </c>
      <c r="CY75" s="160"/>
      <c r="CZ75" s="159" t="str">
        <f t="shared" si="526"/>
        <v>Wichita, Kansas</v>
      </c>
      <c r="DA75" s="160"/>
      <c r="DB75" s="159" t="str">
        <f t="shared" si="527"/>
        <v>Bakersfield, California</v>
      </c>
      <c r="DC75" s="160"/>
      <c r="DD75" s="159" t="str">
        <f t="shared" si="528"/>
        <v>Cleveland, Ohio</v>
      </c>
      <c r="DE75" s="160"/>
      <c r="DF75" s="159" t="str">
        <f t="shared" si="529"/>
        <v>Aurora, Colorado</v>
      </c>
      <c r="DG75" s="160"/>
      <c r="DH75" s="159" t="str">
        <f t="shared" si="530"/>
        <v>Anaheim, California</v>
      </c>
      <c r="DI75" s="160"/>
      <c r="DJ75" s="159" t="str">
        <f t="shared" si="531"/>
        <v>Honolulu, Hawaii</v>
      </c>
      <c r="DK75" s="160"/>
      <c r="DL75" s="159" t="str">
        <f t="shared" si="532"/>
        <v>Santa Ana, California</v>
      </c>
      <c r="DM75" s="160"/>
      <c r="DN75" s="159" t="str">
        <f t="shared" si="533"/>
        <v>Riverside, California</v>
      </c>
      <c r="DO75" s="160"/>
      <c r="DP75" s="159" t="str">
        <f t="shared" si="534"/>
        <v>Corpus Christi, Texas</v>
      </c>
      <c r="DQ75" s="160"/>
      <c r="DR75" s="159" t="str">
        <f t="shared" si="535"/>
        <v>Lexington, Kentucky</v>
      </c>
      <c r="DS75" s="160"/>
      <c r="DT75" s="159" t="str">
        <f t="shared" si="536"/>
        <v>Henderson, Nevada</v>
      </c>
      <c r="DU75" s="160"/>
      <c r="DV75" s="159" t="str">
        <f t="shared" si="537"/>
        <v>Stockton, California</v>
      </c>
      <c r="DW75" s="160"/>
      <c r="DX75" s="159" t="str">
        <f t="shared" si="538"/>
        <v>Saint Paul, Minnesota</v>
      </c>
      <c r="DY75" s="160"/>
      <c r="DZ75" s="159" t="str">
        <f t="shared" si="539"/>
        <v>Cincinnati, Ohio</v>
      </c>
      <c r="EA75" s="160"/>
      <c r="EB75" s="159" t="str">
        <f t="shared" si="540"/>
        <v>St. Louis, Missouri</v>
      </c>
      <c r="EC75" s="160"/>
      <c r="ED75" s="159" t="str">
        <f t="shared" si="541"/>
        <v>Pittsburgh, Pennsylvania</v>
      </c>
      <c r="EE75" s="160"/>
      <c r="EF75" s="159" t="str">
        <f t="shared" si="542"/>
        <v>Linden, New Jersey, New Jersey</v>
      </c>
      <c r="EG75" s="160"/>
      <c r="EH75" s="159" t="str">
        <f t="shared" si="543"/>
        <v>Paulsboro, New Jersey, New Jersey</v>
      </c>
      <c r="EI75" s="160"/>
      <c r="EJ75" s="159" t="str">
        <f t="shared" si="544"/>
        <v>Artesia, New Mexico, New Mexico</v>
      </c>
      <c r="EK75" s="160"/>
      <c r="EL75" s="159" t="str">
        <f t="shared" si="545"/>
        <v>Continental Divide, New Mexico, New Mexico</v>
      </c>
      <c r="EM75" s="160"/>
      <c r="EN75" s="159" t="str">
        <f t="shared" si="546"/>
        <v>Mandan, North Dakota, North Dakota</v>
      </c>
      <c r="EO75" s="160"/>
      <c r="EP75" s="159" t="str">
        <f t="shared" si="547"/>
        <v>Dickinson, North Dakota, North Dakota</v>
      </c>
      <c r="EQ75" s="160"/>
      <c r="ER75" s="159" t="str">
        <f t="shared" si="548"/>
        <v>Lima, Ohio, Ohio</v>
      </c>
      <c r="ES75" s="160"/>
      <c r="ET75" s="159" t="str">
        <f t="shared" si="549"/>
        <v>Oregon, Ohio, Ohio</v>
      </c>
      <c r="EU75" s="160"/>
      <c r="EV75" s="159" t="str">
        <f t="shared" si="550"/>
        <v>Oregon, Ohio, Ohio</v>
      </c>
      <c r="EW75" s="160"/>
      <c r="EX75" s="159" t="str">
        <f t="shared" si="551"/>
        <v>Canton, Ohio, Ohio</v>
      </c>
      <c r="EY75" s="160"/>
      <c r="EZ75" s="159" t="str">
        <f t="shared" si="552"/>
        <v>Ponca City, Oklahoma, Oklahoma</v>
      </c>
      <c r="FA75" s="160"/>
      <c r="FB75" s="159" t="str">
        <f t="shared" si="553"/>
        <v>Ardmore, Oklahoma, Oklahoma</v>
      </c>
      <c r="FC75" s="160"/>
      <c r="FD75" s="159" t="str">
        <f t="shared" si="554"/>
        <v>Tulsa, Oklahoma, Oklahoma</v>
      </c>
      <c r="FE75" s="160"/>
      <c r="FF75" s="159" t="str">
        <f t="shared" si="555"/>
        <v>Wynnewood, Oklahoma, Oklahoma</v>
      </c>
      <c r="FG75" s="160"/>
      <c r="FH75" s="159" t="str">
        <f t="shared" si="556"/>
        <v>Tulsa, Oklahoma, Oklahoma</v>
      </c>
      <c r="FI75" s="160"/>
      <c r="FJ75" s="159" t="str">
        <f t="shared" si="557"/>
        <v>Philadelphia, Pennsylvania, Pennsylvania</v>
      </c>
      <c r="FK75" s="160"/>
      <c r="FL75" s="159" t="str">
        <f t="shared" si="558"/>
        <v>Marcus Hook, Pennsylvania, Pennsylvania</v>
      </c>
      <c r="FM75" s="160"/>
      <c r="FN75" s="159" t="str">
        <f t="shared" si="559"/>
        <v>Warren, Pennsylvania, Pennsylvania</v>
      </c>
      <c r="FO75" s="160"/>
      <c r="FP75" s="159" t="str">
        <f t="shared" si="560"/>
        <v>Bradford, Pennsylvania, Pennsylvania</v>
      </c>
      <c r="FQ75" s="160"/>
      <c r="FR75" s="159" t="str">
        <f t="shared" si="561"/>
        <v>Memphis, Tennessee, Tennessee</v>
      </c>
      <c r="FS75" s="160"/>
      <c r="FT75" s="159" t="str">
        <f t="shared" si="562"/>
        <v>Port Arthur, Texas, Texas</v>
      </c>
      <c r="FU75" s="160"/>
      <c r="FV75" s="159" t="str">
        <f t="shared" si="563"/>
        <v>Texas City, Texas, Texas</v>
      </c>
      <c r="FW75" s="160"/>
      <c r="FX75" s="159" t="str">
        <f t="shared" si="564"/>
        <v>Baytown, Texas, Texas</v>
      </c>
      <c r="FY75" s="160"/>
      <c r="FZ75" s="159" t="str">
        <f t="shared" si="565"/>
        <v>Beaumont, Texas, Texas</v>
      </c>
      <c r="GA75" s="160"/>
      <c r="GB75" s="159" t="str">
        <f t="shared" si="566"/>
        <v>Port Arthur, Texas, Texas</v>
      </c>
      <c r="GC75" s="160"/>
      <c r="GD75" s="159" t="str">
        <f t="shared" si="567"/>
        <v>Deer Park, Texas, Texas</v>
      </c>
      <c r="GE75" s="160"/>
      <c r="GF75" s="159" t="str">
        <f t="shared" si="568"/>
        <v>Corpus Christi, Texas, Texas</v>
      </c>
      <c r="GG75" s="160"/>
      <c r="GH75" s="159" t="str">
        <f t="shared" si="569"/>
        <v>Corpus Christi, Texas, Texas</v>
      </c>
      <c r="GI75" s="160"/>
      <c r="GJ75" s="159" t="str">
        <f t="shared" si="570"/>
        <v>Sweeny, Texas, Texas</v>
      </c>
      <c r="GK75" s="160"/>
      <c r="GL75" s="159" t="str">
        <f t="shared" si="571"/>
        <v>Houston, Texas, Texas</v>
      </c>
      <c r="GM75" s="160"/>
      <c r="GN75" s="159" t="str">
        <f t="shared" si="572"/>
        <v>Port Arthur, Texas, Texas</v>
      </c>
      <c r="GO75" s="160"/>
      <c r="GP75" s="159" t="str">
        <f t="shared" si="573"/>
        <v>Texas City, Texas, Texas</v>
      </c>
      <c r="GQ75" s="160"/>
      <c r="GR75" s="159" t="str">
        <f t="shared" si="574"/>
        <v>Houston, Texas, Texas</v>
      </c>
      <c r="GS75" s="160"/>
      <c r="GT75" s="159" t="str">
        <f t="shared" si="575"/>
        <v>Sunray, Texas, Texas</v>
      </c>
      <c r="GU75" s="160"/>
      <c r="GV75" s="159" t="str">
        <f t="shared" si="576"/>
        <v>Corpus Christi, Texas, Texas</v>
      </c>
      <c r="GW75" s="160"/>
      <c r="GX75" s="159" t="str">
        <f t="shared" si="577"/>
        <v>Borger, Texas, Texas</v>
      </c>
      <c r="GY75" s="160"/>
      <c r="GZ75" s="159" t="str">
        <f t="shared" si="578"/>
        <v>El Paso, Texas, Texas</v>
      </c>
      <c r="HA75" s="160"/>
      <c r="HB75" s="159" t="str">
        <f t="shared" si="579"/>
        <v>Pasadena, Texas, Texas</v>
      </c>
      <c r="HC75" s="160"/>
      <c r="HD75" s="159" t="str">
        <f t="shared" si="580"/>
        <v>Three Rivers, Texas, Texas</v>
      </c>
      <c r="HE75" s="160"/>
      <c r="HF75" s="159" t="str">
        <f t="shared" si="581"/>
        <v>Galena Park, Texas, Texas</v>
      </c>
      <c r="HG75" s="160"/>
      <c r="HH75" s="159" t="str">
        <f t="shared" si="582"/>
        <v>Tyler, Texas, Texas</v>
      </c>
      <c r="HI75" s="160"/>
      <c r="HJ75" s="159" t="str">
        <f t="shared" si="583"/>
        <v>Corpus Christi, Texas, Texas</v>
      </c>
      <c r="HK75" s="160"/>
      <c r="HL75" s="159" t="str">
        <f t="shared" si="584"/>
        <v>Big Spring, Texas, Texas</v>
      </c>
      <c r="HM75" s="160"/>
      <c r="HN75" s="159" t="str">
        <f t="shared" si="585"/>
        <v>Corpus Christi, Texas, Texas</v>
      </c>
      <c r="HO75" s="160"/>
      <c r="HP75" s="159" t="str">
        <f t="shared" si="586"/>
        <v>Corpus Christi, Texas, Texas</v>
      </c>
      <c r="HQ75" s="160"/>
      <c r="HR75" s="159" t="str">
        <f t="shared" si="587"/>
        <v>Channelview, Texas, Texas</v>
      </c>
      <c r="HS75" s="160"/>
      <c r="HT75" s="159" t="str">
        <f t="shared" si="588"/>
        <v>Houston, Texas, Texas</v>
      </c>
      <c r="HU75" s="160"/>
      <c r="HV75" s="159" t="str">
        <f t="shared" si="589"/>
        <v>San Antonio, Texas, Texas</v>
      </c>
      <c r="HW75" s="160"/>
      <c r="HX75" s="159" t="str">
        <f t="shared" si="590"/>
        <v>Nixon, Texas, Texas</v>
      </c>
      <c r="HY75" s="160"/>
      <c r="HZ75" s="159" t="str">
        <f t="shared" si="591"/>
        <v>Salt Lake City, Utah, Utah</v>
      </c>
      <c r="IA75" s="160"/>
      <c r="IB75" s="159" t="str">
        <f t="shared" si="592"/>
        <v>North Salt Lake, Utah, Utah</v>
      </c>
      <c r="IC75" s="160"/>
      <c r="ID75" s="159" t="str">
        <f t="shared" si="593"/>
        <v>Woods Cross, Utah, Utah</v>
      </c>
      <c r="IE75" s="160"/>
      <c r="IF75" s="159" t="str">
        <f t="shared" si="594"/>
        <v>North Salt Lake, Utah, Utah</v>
      </c>
      <c r="IG75" s="160"/>
      <c r="IH75" s="159" t="str">
        <f t="shared" si="595"/>
        <v>Woods Cross, Utah, Utah</v>
      </c>
      <c r="II75" s="160"/>
      <c r="IJ75" s="159" t="str">
        <f t="shared" si="596"/>
        <v>Blaine, New York, New York</v>
      </c>
      <c r="IK75" s="160"/>
      <c r="IL75" s="159" t="str">
        <f t="shared" si="597"/>
        <v>Anacortes, Washington, Washington</v>
      </c>
      <c r="IM75" s="160"/>
      <c r="IN75" s="159" t="str">
        <f t="shared" si="598"/>
        <v>Anacortes, Washington, Washington</v>
      </c>
      <c r="IO75" s="160"/>
      <c r="IP75" s="159" t="str">
        <f t="shared" si="599"/>
        <v>Ferndale, Washington, Washington</v>
      </c>
      <c r="IQ75" s="160"/>
      <c r="IR75" s="159" t="str">
        <f t="shared" si="600"/>
        <v>Tacoma, Washington, Washington</v>
      </c>
      <c r="IS75" s="160"/>
      <c r="IT75" s="159" t="str">
        <f t="shared" si="601"/>
        <v>Newell, West Virginia, West Virginia</v>
      </c>
      <c r="IU75" s="160"/>
      <c r="IV75" s="159" t="str">
        <f t="shared" si="602"/>
        <v>Superior, Wisconsin, Wisconsin</v>
      </c>
      <c r="IW75" s="160"/>
      <c r="IX75" s="159" t="str">
        <f t="shared" si="603"/>
        <v>Sinclair, Wyoming, Wyoming</v>
      </c>
      <c r="IY75" s="160"/>
      <c r="IZ75" s="159" t="str">
        <f t="shared" si="604"/>
        <v>Cheyenne, Wyoming, Wyoming</v>
      </c>
      <c r="JA75" s="160"/>
      <c r="JB75" s="159" t="str">
        <f t="shared" si="605"/>
        <v>Casper, Wyoming, Wyoming</v>
      </c>
      <c r="JC75" s="160"/>
      <c r="JD75" s="159" t="str">
        <f t="shared" si="606"/>
        <v>Newcastle, Wyoming, Wyoming</v>
      </c>
      <c r="JE75" s="160"/>
      <c r="JF75" s="159" t="str">
        <f t="shared" si="607"/>
        <v>Evanston, Wyoming, Wyoming</v>
      </c>
      <c r="JG75" s="160"/>
    </row>
    <row r="76" spans="1:267" x14ac:dyDescent="0.35">
      <c r="A76" s="155">
        <v>75</v>
      </c>
      <c r="B76" s="152" t="s">
        <v>2218</v>
      </c>
      <c r="C76" s="110" t="s">
        <v>2113</v>
      </c>
      <c r="D76" s="159" t="str">
        <f t="shared" si="476"/>
        <v>New York, New York</v>
      </c>
      <c r="E76" s="160" t="s">
        <v>2310</v>
      </c>
      <c r="F76" s="159" t="str">
        <f t="shared" si="477"/>
        <v>Los Angeles, California</v>
      </c>
      <c r="G76" s="160" t="s">
        <v>2407</v>
      </c>
      <c r="H76" s="159" t="str">
        <f t="shared" si="478"/>
        <v>Chicago, Illinois</v>
      </c>
      <c r="I76" s="160" t="s">
        <v>2503</v>
      </c>
      <c r="J76" s="159" t="str">
        <f t="shared" si="479"/>
        <v>Houston, Texas</v>
      </c>
      <c r="K76" s="160" t="s">
        <v>2584</v>
      </c>
      <c r="L76" s="159" t="str">
        <f t="shared" si="480"/>
        <v>Phoenix, Arizona</v>
      </c>
      <c r="M76" s="160" t="s">
        <v>2676</v>
      </c>
      <c r="N76" s="159" t="str">
        <f t="shared" si="481"/>
        <v>Philadelphia, Pennsylvania</v>
      </c>
      <c r="O76" s="160" t="s">
        <v>2782</v>
      </c>
      <c r="P76" s="159" t="str">
        <f t="shared" si="482"/>
        <v>San Antonio, Texas</v>
      </c>
      <c r="Q76" s="160" t="s">
        <v>2868</v>
      </c>
      <c r="R76" s="159" t="str">
        <f t="shared" si="483"/>
        <v>San Diego, California</v>
      </c>
      <c r="S76" s="160" t="s">
        <v>2951</v>
      </c>
      <c r="T76" s="159" t="str">
        <f t="shared" si="484"/>
        <v>Dallas, Texas</v>
      </c>
      <c r="U76" s="160" t="s">
        <v>2260</v>
      </c>
      <c r="V76" s="159" t="str">
        <f t="shared" si="485"/>
        <v>San Jose, California</v>
      </c>
      <c r="W76" s="160"/>
      <c r="X76" s="159" t="str">
        <f t="shared" si="486"/>
        <v>Austin, Texas</v>
      </c>
      <c r="Y76" s="160"/>
      <c r="Z76" s="159" t="str">
        <f t="shared" si="487"/>
        <v>Jacksonville, Florida</v>
      </c>
      <c r="AA76" s="160"/>
      <c r="AB76" s="159" t="str">
        <f t="shared" si="488"/>
        <v>Fort Worth, Texas</v>
      </c>
      <c r="AC76" s="160"/>
      <c r="AD76" s="159" t="str">
        <f t="shared" si="489"/>
        <v>Columbus, Ohio</v>
      </c>
      <c r="AE76" s="160"/>
      <c r="AF76" s="159" t="str">
        <f t="shared" si="490"/>
        <v>Charlotte, North Carolina</v>
      </c>
      <c r="AG76" s="160"/>
      <c r="AH76" s="159" t="str">
        <f t="shared" si="491"/>
        <v>San Francisco, California</v>
      </c>
      <c r="AI76" s="160"/>
      <c r="AJ76" s="159" t="str">
        <f t="shared" si="492"/>
        <v>Indianapolis, Indiana</v>
      </c>
      <c r="AK76" s="160"/>
      <c r="AL76" s="159" t="str">
        <f t="shared" si="493"/>
        <v>Seattle, Washington</v>
      </c>
      <c r="AM76" s="160"/>
      <c r="AN76" s="159" t="str">
        <f t="shared" si="494"/>
        <v>Denver, Colorado</v>
      </c>
      <c r="AO76" s="160"/>
      <c r="AP76" s="159" t="str">
        <f t="shared" si="495"/>
        <v>Washington, D.C., Washington, D.C.</v>
      </c>
      <c r="AQ76" s="160"/>
      <c r="AR76" s="159" t="str">
        <f t="shared" si="496"/>
        <v>Boston, Massachusetts</v>
      </c>
      <c r="AS76" s="160"/>
      <c r="AT76" s="159" t="str">
        <f t="shared" si="497"/>
        <v>El Paso, Texas</v>
      </c>
      <c r="AU76" s="160"/>
      <c r="AV76" s="159" t="str">
        <f t="shared" si="498"/>
        <v>Nashville, Tennessee</v>
      </c>
      <c r="AW76" s="160"/>
      <c r="AX76" s="159" t="str">
        <f t="shared" si="499"/>
        <v>Detroit, Michigan</v>
      </c>
      <c r="AY76" s="160"/>
      <c r="AZ76" s="159" t="str">
        <f t="shared" si="500"/>
        <v>Oklahoma City, Oklahoma</v>
      </c>
      <c r="BA76" s="160"/>
      <c r="BB76" s="159" t="str">
        <f t="shared" si="501"/>
        <v>Portland, Oregon</v>
      </c>
      <c r="BC76" s="160"/>
      <c r="BD76" s="159" t="str">
        <f t="shared" si="502"/>
        <v>Las Vegas, Nevada</v>
      </c>
      <c r="BE76" s="160"/>
      <c r="BF76" s="159" t="str">
        <f t="shared" si="503"/>
        <v>Memphis, Tennessee</v>
      </c>
      <c r="BG76" s="160"/>
      <c r="BH76" s="159" t="e">
        <f t="shared" si="504"/>
        <v>#N/A</v>
      </c>
      <c r="BI76" s="160"/>
      <c r="BJ76" s="159" t="str">
        <f t="shared" si="505"/>
        <v>Baltimore, Maryland</v>
      </c>
      <c r="BK76" s="160"/>
      <c r="BL76" s="159" t="str">
        <f t="shared" si="506"/>
        <v>Milwaukee, Wisconsin</v>
      </c>
      <c r="BM76" s="160"/>
      <c r="BN76" s="159" t="str">
        <f t="shared" si="507"/>
        <v>Albuquerque, New Mexico</v>
      </c>
      <c r="BO76" s="160"/>
      <c r="BP76" s="159" t="str">
        <f t="shared" si="508"/>
        <v>Tucson, Arizona</v>
      </c>
      <c r="BQ76" s="160"/>
      <c r="BR76" s="159" t="str">
        <f t="shared" si="509"/>
        <v>Fresno, California</v>
      </c>
      <c r="BS76" s="160"/>
      <c r="BT76" s="159" t="str">
        <f t="shared" si="510"/>
        <v>Mesa, Arizona</v>
      </c>
      <c r="BU76" s="160"/>
      <c r="BV76" s="159" t="str">
        <f t="shared" si="511"/>
        <v>Sacramento, California</v>
      </c>
      <c r="BW76" s="160"/>
      <c r="BX76" s="159" t="str">
        <f t="shared" si="512"/>
        <v>Atlanta, Georgia</v>
      </c>
      <c r="BY76" s="160"/>
      <c r="BZ76" s="159" t="str">
        <f t="shared" si="513"/>
        <v>Kansas City, Missouri</v>
      </c>
      <c r="CA76" s="160"/>
      <c r="CB76" s="159" t="str">
        <f t="shared" si="514"/>
        <v>Colorado Springs, Colorado</v>
      </c>
      <c r="CC76" s="160"/>
      <c r="CD76" s="159" t="str">
        <f t="shared" si="515"/>
        <v>Omaha, Nebraska</v>
      </c>
      <c r="CE76" s="160"/>
      <c r="CF76" s="159" t="str">
        <f t="shared" si="516"/>
        <v>Raleigh, North Carolina</v>
      </c>
      <c r="CG76" s="160"/>
      <c r="CH76" s="159" t="str">
        <f t="shared" si="517"/>
        <v>Miami, Florida</v>
      </c>
      <c r="CI76" s="160"/>
      <c r="CJ76" s="159" t="str">
        <f t="shared" si="518"/>
        <v>Long Beach, California</v>
      </c>
      <c r="CK76" s="160"/>
      <c r="CL76" s="159" t="str">
        <f t="shared" si="519"/>
        <v>Virginia Beach, Virginia</v>
      </c>
      <c r="CM76" s="160"/>
      <c r="CN76" s="159" t="str">
        <f t="shared" si="520"/>
        <v>Oakland, California</v>
      </c>
      <c r="CO76" s="160"/>
      <c r="CP76" s="159" t="str">
        <f t="shared" si="521"/>
        <v>Minneapolis, Minnesota</v>
      </c>
      <c r="CQ76" s="160"/>
      <c r="CR76" s="159" t="str">
        <f t="shared" si="522"/>
        <v>Tulsa, Oklahoma</v>
      </c>
      <c r="CS76" s="160"/>
      <c r="CT76" s="159" t="str">
        <f t="shared" si="523"/>
        <v>Tampa, Florida</v>
      </c>
      <c r="CU76" s="160"/>
      <c r="CV76" s="159" t="str">
        <f t="shared" si="524"/>
        <v>Arlington, Texas</v>
      </c>
      <c r="CW76" s="160"/>
      <c r="CX76" s="159" t="str">
        <f t="shared" si="525"/>
        <v>New Orleans, Louisiana</v>
      </c>
      <c r="CY76" s="160"/>
      <c r="CZ76" s="159" t="str">
        <f t="shared" si="526"/>
        <v>Wichita, Kansas</v>
      </c>
      <c r="DA76" s="160"/>
      <c r="DB76" s="159" t="str">
        <f t="shared" si="527"/>
        <v>Bakersfield, California</v>
      </c>
      <c r="DC76" s="160"/>
      <c r="DD76" s="159" t="str">
        <f t="shared" si="528"/>
        <v>Cleveland, Ohio</v>
      </c>
      <c r="DE76" s="160"/>
      <c r="DF76" s="159" t="str">
        <f t="shared" si="529"/>
        <v>Aurora, Colorado</v>
      </c>
      <c r="DG76" s="160"/>
      <c r="DH76" s="159" t="str">
        <f t="shared" si="530"/>
        <v>Anaheim, California</v>
      </c>
      <c r="DI76" s="160"/>
      <c r="DJ76" s="159" t="str">
        <f t="shared" si="531"/>
        <v>Honolulu, Hawaii</v>
      </c>
      <c r="DK76" s="160"/>
      <c r="DL76" s="159" t="str">
        <f t="shared" si="532"/>
        <v>Santa Ana, California</v>
      </c>
      <c r="DM76" s="160"/>
      <c r="DN76" s="159" t="str">
        <f t="shared" si="533"/>
        <v>Riverside, California</v>
      </c>
      <c r="DO76" s="160"/>
      <c r="DP76" s="159" t="str">
        <f t="shared" si="534"/>
        <v>Corpus Christi, Texas</v>
      </c>
      <c r="DQ76" s="160"/>
      <c r="DR76" s="159" t="str">
        <f t="shared" si="535"/>
        <v>Lexington, Kentucky</v>
      </c>
      <c r="DS76" s="160"/>
      <c r="DT76" s="159" t="str">
        <f t="shared" si="536"/>
        <v>Henderson, Nevada</v>
      </c>
      <c r="DU76" s="160"/>
      <c r="DV76" s="159" t="str">
        <f t="shared" si="537"/>
        <v>Stockton, California</v>
      </c>
      <c r="DW76" s="160"/>
      <c r="DX76" s="159" t="str">
        <f t="shared" si="538"/>
        <v>Saint Paul, Minnesota</v>
      </c>
      <c r="DY76" s="160"/>
      <c r="DZ76" s="159" t="str">
        <f t="shared" si="539"/>
        <v>Cincinnati, Ohio</v>
      </c>
      <c r="EA76" s="160"/>
      <c r="EB76" s="159" t="str">
        <f t="shared" si="540"/>
        <v>St. Louis, Missouri</v>
      </c>
      <c r="EC76" s="160"/>
      <c r="ED76" s="159" t="str">
        <f t="shared" si="541"/>
        <v>Pittsburgh, Pennsylvania</v>
      </c>
      <c r="EE76" s="160"/>
      <c r="EF76" s="159" t="str">
        <f t="shared" si="542"/>
        <v>Linden, New Jersey, New Jersey</v>
      </c>
      <c r="EG76" s="160"/>
      <c r="EH76" s="159" t="str">
        <f t="shared" si="543"/>
        <v>Paulsboro, New Jersey, New Jersey</v>
      </c>
      <c r="EI76" s="160"/>
      <c r="EJ76" s="159" t="str">
        <f t="shared" si="544"/>
        <v>Artesia, New Mexico, New Mexico</v>
      </c>
      <c r="EK76" s="160"/>
      <c r="EL76" s="159" t="str">
        <f t="shared" si="545"/>
        <v>Continental Divide, New Mexico, New Mexico</v>
      </c>
      <c r="EM76" s="160"/>
      <c r="EN76" s="159" t="str">
        <f t="shared" si="546"/>
        <v>Mandan, North Dakota, North Dakota</v>
      </c>
      <c r="EO76" s="160"/>
      <c r="EP76" s="159" t="str">
        <f t="shared" si="547"/>
        <v>Dickinson, North Dakota, North Dakota</v>
      </c>
      <c r="EQ76" s="160"/>
      <c r="ER76" s="159" t="str">
        <f t="shared" si="548"/>
        <v>Lima, Ohio, Ohio</v>
      </c>
      <c r="ES76" s="160"/>
      <c r="ET76" s="159" t="str">
        <f t="shared" si="549"/>
        <v>Oregon, Ohio, Ohio</v>
      </c>
      <c r="EU76" s="160"/>
      <c r="EV76" s="159" t="str">
        <f t="shared" si="550"/>
        <v>Oregon, Ohio, Ohio</v>
      </c>
      <c r="EW76" s="160"/>
      <c r="EX76" s="159" t="str">
        <f t="shared" si="551"/>
        <v>Canton, Ohio, Ohio</v>
      </c>
      <c r="EY76" s="160"/>
      <c r="EZ76" s="159" t="str">
        <f t="shared" si="552"/>
        <v>Ponca City, Oklahoma, Oklahoma</v>
      </c>
      <c r="FA76" s="160"/>
      <c r="FB76" s="159" t="str">
        <f t="shared" si="553"/>
        <v>Ardmore, Oklahoma, Oklahoma</v>
      </c>
      <c r="FC76" s="160"/>
      <c r="FD76" s="159" t="str">
        <f t="shared" si="554"/>
        <v>Tulsa, Oklahoma, Oklahoma</v>
      </c>
      <c r="FE76" s="160"/>
      <c r="FF76" s="159" t="str">
        <f t="shared" si="555"/>
        <v>Wynnewood, Oklahoma, Oklahoma</v>
      </c>
      <c r="FG76" s="160"/>
      <c r="FH76" s="159" t="str">
        <f t="shared" si="556"/>
        <v>Tulsa, Oklahoma, Oklahoma</v>
      </c>
      <c r="FI76" s="160"/>
      <c r="FJ76" s="159" t="str">
        <f t="shared" si="557"/>
        <v>Philadelphia, Pennsylvania, Pennsylvania</v>
      </c>
      <c r="FK76" s="160"/>
      <c r="FL76" s="159" t="str">
        <f t="shared" si="558"/>
        <v>Marcus Hook, Pennsylvania, Pennsylvania</v>
      </c>
      <c r="FM76" s="160"/>
      <c r="FN76" s="159" t="str">
        <f t="shared" si="559"/>
        <v>Warren, Pennsylvania, Pennsylvania</v>
      </c>
      <c r="FO76" s="160"/>
      <c r="FP76" s="159" t="str">
        <f t="shared" si="560"/>
        <v>Bradford, Pennsylvania, Pennsylvania</v>
      </c>
      <c r="FQ76" s="160"/>
      <c r="FR76" s="159" t="str">
        <f t="shared" si="561"/>
        <v>Memphis, Tennessee, Tennessee</v>
      </c>
      <c r="FS76" s="160"/>
      <c r="FT76" s="159" t="str">
        <f t="shared" si="562"/>
        <v>Port Arthur, Texas, Texas</v>
      </c>
      <c r="FU76" s="160"/>
      <c r="FV76" s="159" t="str">
        <f t="shared" si="563"/>
        <v>Texas City, Texas, Texas</v>
      </c>
      <c r="FW76" s="160"/>
      <c r="FX76" s="159" t="str">
        <f t="shared" si="564"/>
        <v>Baytown, Texas, Texas</v>
      </c>
      <c r="FY76" s="160"/>
      <c r="FZ76" s="159" t="str">
        <f t="shared" si="565"/>
        <v>Beaumont, Texas, Texas</v>
      </c>
      <c r="GA76" s="160"/>
      <c r="GB76" s="159" t="str">
        <f t="shared" si="566"/>
        <v>Port Arthur, Texas, Texas</v>
      </c>
      <c r="GC76" s="160"/>
      <c r="GD76" s="159" t="str">
        <f t="shared" si="567"/>
        <v>Deer Park, Texas, Texas</v>
      </c>
      <c r="GE76" s="160"/>
      <c r="GF76" s="159" t="str">
        <f t="shared" si="568"/>
        <v>Corpus Christi, Texas, Texas</v>
      </c>
      <c r="GG76" s="160"/>
      <c r="GH76" s="159" t="str">
        <f t="shared" si="569"/>
        <v>Corpus Christi, Texas, Texas</v>
      </c>
      <c r="GI76" s="160"/>
      <c r="GJ76" s="159" t="str">
        <f t="shared" si="570"/>
        <v>Sweeny, Texas, Texas</v>
      </c>
      <c r="GK76" s="160"/>
      <c r="GL76" s="159" t="str">
        <f t="shared" si="571"/>
        <v>Houston, Texas, Texas</v>
      </c>
      <c r="GM76" s="160"/>
      <c r="GN76" s="159" t="str">
        <f t="shared" si="572"/>
        <v>Port Arthur, Texas, Texas</v>
      </c>
      <c r="GO76" s="160"/>
      <c r="GP76" s="159" t="str">
        <f t="shared" si="573"/>
        <v>Texas City, Texas, Texas</v>
      </c>
      <c r="GQ76" s="160"/>
      <c r="GR76" s="159" t="str">
        <f t="shared" si="574"/>
        <v>Houston, Texas, Texas</v>
      </c>
      <c r="GS76" s="160"/>
      <c r="GT76" s="159" t="str">
        <f t="shared" si="575"/>
        <v>Sunray, Texas, Texas</v>
      </c>
      <c r="GU76" s="160"/>
      <c r="GV76" s="159" t="str">
        <f t="shared" si="576"/>
        <v>Corpus Christi, Texas, Texas</v>
      </c>
      <c r="GW76" s="160"/>
      <c r="GX76" s="159" t="str">
        <f t="shared" si="577"/>
        <v>Borger, Texas, Texas</v>
      </c>
      <c r="GY76" s="160"/>
      <c r="GZ76" s="159" t="str">
        <f t="shared" si="578"/>
        <v>El Paso, Texas, Texas</v>
      </c>
      <c r="HA76" s="160"/>
      <c r="HB76" s="159" t="str">
        <f t="shared" si="579"/>
        <v>Pasadena, Texas, Texas</v>
      </c>
      <c r="HC76" s="160"/>
      <c r="HD76" s="159" t="str">
        <f t="shared" si="580"/>
        <v>Three Rivers, Texas, Texas</v>
      </c>
      <c r="HE76" s="160"/>
      <c r="HF76" s="159" t="str">
        <f t="shared" si="581"/>
        <v>Galena Park, Texas, Texas</v>
      </c>
      <c r="HG76" s="160"/>
      <c r="HH76" s="159" t="str">
        <f t="shared" si="582"/>
        <v>Tyler, Texas, Texas</v>
      </c>
      <c r="HI76" s="160"/>
      <c r="HJ76" s="159" t="str">
        <f t="shared" si="583"/>
        <v>Corpus Christi, Texas, Texas</v>
      </c>
      <c r="HK76" s="160"/>
      <c r="HL76" s="159" t="str">
        <f t="shared" si="584"/>
        <v>Big Spring, Texas, Texas</v>
      </c>
      <c r="HM76" s="160"/>
      <c r="HN76" s="159" t="str">
        <f t="shared" si="585"/>
        <v>Corpus Christi, Texas, Texas</v>
      </c>
      <c r="HO76" s="160"/>
      <c r="HP76" s="159" t="str">
        <f t="shared" si="586"/>
        <v>Corpus Christi, Texas, Texas</v>
      </c>
      <c r="HQ76" s="160"/>
      <c r="HR76" s="159" t="str">
        <f t="shared" si="587"/>
        <v>Channelview, Texas, Texas</v>
      </c>
      <c r="HS76" s="160"/>
      <c r="HT76" s="159" t="str">
        <f t="shared" si="588"/>
        <v>Houston, Texas, Texas</v>
      </c>
      <c r="HU76" s="160"/>
      <c r="HV76" s="159" t="str">
        <f t="shared" si="589"/>
        <v>San Antonio, Texas, Texas</v>
      </c>
      <c r="HW76" s="160"/>
      <c r="HX76" s="159" t="str">
        <f t="shared" si="590"/>
        <v>Nixon, Texas, Texas</v>
      </c>
      <c r="HY76" s="160"/>
      <c r="HZ76" s="159" t="str">
        <f t="shared" si="591"/>
        <v>Salt Lake City, Utah, Utah</v>
      </c>
      <c r="IA76" s="160"/>
      <c r="IB76" s="159" t="str">
        <f t="shared" si="592"/>
        <v>North Salt Lake, Utah, Utah</v>
      </c>
      <c r="IC76" s="160"/>
      <c r="ID76" s="159" t="str">
        <f t="shared" si="593"/>
        <v>Woods Cross, Utah, Utah</v>
      </c>
      <c r="IE76" s="160"/>
      <c r="IF76" s="159" t="str">
        <f t="shared" si="594"/>
        <v>North Salt Lake, Utah, Utah</v>
      </c>
      <c r="IG76" s="160"/>
      <c r="IH76" s="159" t="str">
        <f t="shared" si="595"/>
        <v>Woods Cross, Utah, Utah</v>
      </c>
      <c r="II76" s="160"/>
      <c r="IJ76" s="159" t="str">
        <f t="shared" si="596"/>
        <v>Blaine, New York, New York</v>
      </c>
      <c r="IK76" s="160"/>
      <c r="IL76" s="159" t="str">
        <f t="shared" si="597"/>
        <v>Anacortes, Washington, Washington</v>
      </c>
      <c r="IM76" s="160"/>
      <c r="IN76" s="159" t="str">
        <f t="shared" si="598"/>
        <v>Anacortes, Washington, Washington</v>
      </c>
      <c r="IO76" s="160"/>
      <c r="IP76" s="159" t="str">
        <f t="shared" si="599"/>
        <v>Ferndale, Washington, Washington</v>
      </c>
      <c r="IQ76" s="160"/>
      <c r="IR76" s="159" t="str">
        <f t="shared" si="600"/>
        <v>Tacoma, Washington, Washington</v>
      </c>
      <c r="IS76" s="160"/>
      <c r="IT76" s="159" t="str">
        <f t="shared" si="601"/>
        <v>Newell, West Virginia, West Virginia</v>
      </c>
      <c r="IU76" s="160"/>
      <c r="IV76" s="159" t="str">
        <f t="shared" si="602"/>
        <v>Superior, Wisconsin, Wisconsin</v>
      </c>
      <c r="IW76" s="160"/>
      <c r="IX76" s="159" t="str">
        <f t="shared" si="603"/>
        <v>Sinclair, Wyoming, Wyoming</v>
      </c>
      <c r="IY76" s="160"/>
      <c r="IZ76" s="159" t="str">
        <f t="shared" si="604"/>
        <v>Cheyenne, Wyoming, Wyoming</v>
      </c>
      <c r="JA76" s="160"/>
      <c r="JB76" s="159" t="str">
        <f t="shared" si="605"/>
        <v>Casper, Wyoming, Wyoming</v>
      </c>
      <c r="JC76" s="160"/>
      <c r="JD76" s="159" t="str">
        <f t="shared" si="606"/>
        <v>Newcastle, Wyoming, Wyoming</v>
      </c>
      <c r="JE76" s="160"/>
      <c r="JF76" s="159" t="str">
        <f t="shared" si="607"/>
        <v>Evanston, Wyoming, Wyoming</v>
      </c>
      <c r="JG76" s="160"/>
    </row>
    <row r="77" spans="1:267" x14ac:dyDescent="0.35">
      <c r="A77" s="155">
        <v>76</v>
      </c>
      <c r="B77" s="152" t="s">
        <v>2219</v>
      </c>
      <c r="C77" s="110" t="s">
        <v>2114</v>
      </c>
      <c r="D77" s="159" t="str">
        <f t="shared" si="476"/>
        <v>New York, New York</v>
      </c>
      <c r="E77" s="160" t="s">
        <v>2311</v>
      </c>
      <c r="F77" s="159" t="str">
        <f t="shared" si="477"/>
        <v>Los Angeles, California</v>
      </c>
      <c r="G77" s="160" t="s">
        <v>2408</v>
      </c>
      <c r="H77" s="159" t="str">
        <f t="shared" si="478"/>
        <v>Chicago, Illinois</v>
      </c>
      <c r="I77" s="160" t="s">
        <v>2723</v>
      </c>
      <c r="J77" s="159" t="str">
        <f t="shared" si="479"/>
        <v>Houston, Texas</v>
      </c>
      <c r="K77" s="160" t="s">
        <v>2716</v>
      </c>
      <c r="L77" s="159" t="str">
        <f t="shared" si="480"/>
        <v>Phoenix, Arizona</v>
      </c>
      <c r="M77" s="160" t="s">
        <v>2375</v>
      </c>
      <c r="N77" s="159" t="str">
        <f t="shared" si="481"/>
        <v>Philadelphia, Pennsylvania</v>
      </c>
      <c r="O77" s="160" t="s">
        <v>2783</v>
      </c>
      <c r="P77" s="159" t="str">
        <f t="shared" si="482"/>
        <v>San Antonio, Texas</v>
      </c>
      <c r="Q77" s="160" t="s">
        <v>2869</v>
      </c>
      <c r="R77" s="159" t="str">
        <f t="shared" si="483"/>
        <v>San Diego, California</v>
      </c>
      <c r="S77" s="160" t="s">
        <v>2952</v>
      </c>
      <c r="T77" s="159" t="str">
        <f t="shared" si="484"/>
        <v>Dallas, Texas</v>
      </c>
      <c r="U77" s="160" t="s">
        <v>2260</v>
      </c>
      <c r="V77" s="159" t="str">
        <f t="shared" si="485"/>
        <v>San Jose, California</v>
      </c>
      <c r="W77" s="160"/>
      <c r="X77" s="159" t="str">
        <f t="shared" si="486"/>
        <v>Austin, Texas</v>
      </c>
      <c r="Y77" s="160"/>
      <c r="Z77" s="159" t="str">
        <f t="shared" si="487"/>
        <v>Jacksonville, Florida</v>
      </c>
      <c r="AA77" s="160"/>
      <c r="AB77" s="159" t="str">
        <f t="shared" si="488"/>
        <v>Fort Worth, Texas</v>
      </c>
      <c r="AC77" s="160"/>
      <c r="AD77" s="159" t="str">
        <f t="shared" si="489"/>
        <v>Columbus, Ohio</v>
      </c>
      <c r="AE77" s="160"/>
      <c r="AF77" s="159" t="str">
        <f t="shared" si="490"/>
        <v>Charlotte, North Carolina</v>
      </c>
      <c r="AG77" s="160"/>
      <c r="AH77" s="159" t="str">
        <f t="shared" si="491"/>
        <v>San Francisco, California</v>
      </c>
      <c r="AI77" s="160"/>
      <c r="AJ77" s="159" t="str">
        <f t="shared" si="492"/>
        <v>Indianapolis, Indiana</v>
      </c>
      <c r="AK77" s="160"/>
      <c r="AL77" s="159" t="str">
        <f t="shared" si="493"/>
        <v>Seattle, Washington</v>
      </c>
      <c r="AM77" s="160"/>
      <c r="AN77" s="159" t="str">
        <f t="shared" si="494"/>
        <v>Denver, Colorado</v>
      </c>
      <c r="AO77" s="160"/>
      <c r="AP77" s="159" t="str">
        <f t="shared" si="495"/>
        <v>Washington, D.C., Washington, D.C.</v>
      </c>
      <c r="AQ77" s="160"/>
      <c r="AR77" s="159" t="str">
        <f t="shared" si="496"/>
        <v>Boston, Massachusetts</v>
      </c>
      <c r="AS77" s="160"/>
      <c r="AT77" s="159" t="str">
        <f t="shared" si="497"/>
        <v>El Paso, Texas</v>
      </c>
      <c r="AU77" s="160"/>
      <c r="AV77" s="159" t="str">
        <f t="shared" si="498"/>
        <v>Nashville, Tennessee</v>
      </c>
      <c r="AW77" s="160"/>
      <c r="AX77" s="159" t="str">
        <f t="shared" si="499"/>
        <v>Detroit, Michigan</v>
      </c>
      <c r="AY77" s="160"/>
      <c r="AZ77" s="159" t="str">
        <f t="shared" si="500"/>
        <v>Oklahoma City, Oklahoma</v>
      </c>
      <c r="BA77" s="160"/>
      <c r="BB77" s="159" t="str">
        <f t="shared" si="501"/>
        <v>Portland, Oregon</v>
      </c>
      <c r="BC77" s="160"/>
      <c r="BD77" s="159" t="str">
        <f t="shared" si="502"/>
        <v>Las Vegas, Nevada</v>
      </c>
      <c r="BE77" s="160"/>
      <c r="BF77" s="159" t="str">
        <f t="shared" si="503"/>
        <v>Memphis, Tennessee</v>
      </c>
      <c r="BG77" s="160"/>
      <c r="BH77" s="159" t="e">
        <f t="shared" si="504"/>
        <v>#N/A</v>
      </c>
      <c r="BI77" s="160"/>
      <c r="BJ77" s="159" t="str">
        <f t="shared" si="505"/>
        <v>Baltimore, Maryland</v>
      </c>
      <c r="BK77" s="160"/>
      <c r="BL77" s="159" t="str">
        <f t="shared" si="506"/>
        <v>Milwaukee, Wisconsin</v>
      </c>
      <c r="BM77" s="160"/>
      <c r="BN77" s="159" t="str">
        <f t="shared" si="507"/>
        <v>Albuquerque, New Mexico</v>
      </c>
      <c r="BO77" s="160"/>
      <c r="BP77" s="159" t="str">
        <f t="shared" si="508"/>
        <v>Tucson, Arizona</v>
      </c>
      <c r="BQ77" s="160"/>
      <c r="BR77" s="159" t="str">
        <f t="shared" si="509"/>
        <v>Fresno, California</v>
      </c>
      <c r="BS77" s="160"/>
      <c r="BT77" s="159" t="str">
        <f t="shared" si="510"/>
        <v>Mesa, Arizona</v>
      </c>
      <c r="BU77" s="160"/>
      <c r="BV77" s="159" t="str">
        <f t="shared" si="511"/>
        <v>Sacramento, California</v>
      </c>
      <c r="BW77" s="160"/>
      <c r="BX77" s="159" t="str">
        <f t="shared" si="512"/>
        <v>Atlanta, Georgia</v>
      </c>
      <c r="BY77" s="160"/>
      <c r="BZ77" s="159" t="str">
        <f t="shared" si="513"/>
        <v>Kansas City, Missouri</v>
      </c>
      <c r="CA77" s="160"/>
      <c r="CB77" s="159" t="str">
        <f t="shared" si="514"/>
        <v>Colorado Springs, Colorado</v>
      </c>
      <c r="CC77" s="160"/>
      <c r="CD77" s="159" t="str">
        <f t="shared" si="515"/>
        <v>Omaha, Nebraska</v>
      </c>
      <c r="CE77" s="160"/>
      <c r="CF77" s="159" t="str">
        <f t="shared" si="516"/>
        <v>Raleigh, North Carolina</v>
      </c>
      <c r="CG77" s="160"/>
      <c r="CH77" s="159" t="str">
        <f t="shared" si="517"/>
        <v>Miami, Florida</v>
      </c>
      <c r="CI77" s="160"/>
      <c r="CJ77" s="159" t="str">
        <f t="shared" si="518"/>
        <v>Long Beach, California</v>
      </c>
      <c r="CK77" s="160"/>
      <c r="CL77" s="159" t="str">
        <f t="shared" si="519"/>
        <v>Virginia Beach, Virginia</v>
      </c>
      <c r="CM77" s="160"/>
      <c r="CN77" s="159" t="str">
        <f t="shared" si="520"/>
        <v>Oakland, California</v>
      </c>
      <c r="CO77" s="160"/>
      <c r="CP77" s="159" t="str">
        <f t="shared" si="521"/>
        <v>Minneapolis, Minnesota</v>
      </c>
      <c r="CQ77" s="160"/>
      <c r="CR77" s="159" t="str">
        <f t="shared" si="522"/>
        <v>Tulsa, Oklahoma</v>
      </c>
      <c r="CS77" s="160"/>
      <c r="CT77" s="159" t="str">
        <f t="shared" si="523"/>
        <v>Tampa, Florida</v>
      </c>
      <c r="CU77" s="160"/>
      <c r="CV77" s="159" t="str">
        <f t="shared" si="524"/>
        <v>Arlington, Texas</v>
      </c>
      <c r="CW77" s="160"/>
      <c r="CX77" s="159" t="str">
        <f t="shared" si="525"/>
        <v>New Orleans, Louisiana</v>
      </c>
      <c r="CY77" s="160"/>
      <c r="CZ77" s="159" t="str">
        <f t="shared" si="526"/>
        <v>Wichita, Kansas</v>
      </c>
      <c r="DA77" s="160"/>
      <c r="DB77" s="159" t="str">
        <f t="shared" si="527"/>
        <v>Bakersfield, California</v>
      </c>
      <c r="DC77" s="160"/>
      <c r="DD77" s="159" t="str">
        <f t="shared" si="528"/>
        <v>Cleveland, Ohio</v>
      </c>
      <c r="DE77" s="160"/>
      <c r="DF77" s="159" t="str">
        <f t="shared" si="529"/>
        <v>Aurora, Colorado</v>
      </c>
      <c r="DG77" s="160"/>
      <c r="DH77" s="159" t="str">
        <f t="shared" si="530"/>
        <v>Anaheim, California</v>
      </c>
      <c r="DI77" s="160"/>
      <c r="DJ77" s="159" t="str">
        <f t="shared" si="531"/>
        <v>Honolulu, Hawaii</v>
      </c>
      <c r="DK77" s="160"/>
      <c r="DL77" s="159" t="str">
        <f t="shared" si="532"/>
        <v>Santa Ana, California</v>
      </c>
      <c r="DM77" s="160"/>
      <c r="DN77" s="159" t="str">
        <f t="shared" si="533"/>
        <v>Riverside, California</v>
      </c>
      <c r="DO77" s="160"/>
      <c r="DP77" s="159" t="str">
        <f t="shared" si="534"/>
        <v>Corpus Christi, Texas</v>
      </c>
      <c r="DQ77" s="160"/>
      <c r="DR77" s="159" t="str">
        <f t="shared" si="535"/>
        <v>Lexington, Kentucky</v>
      </c>
      <c r="DS77" s="160"/>
      <c r="DT77" s="159" t="str">
        <f t="shared" si="536"/>
        <v>Henderson, Nevada</v>
      </c>
      <c r="DU77" s="160"/>
      <c r="DV77" s="159" t="str">
        <f t="shared" si="537"/>
        <v>Stockton, California</v>
      </c>
      <c r="DW77" s="160"/>
      <c r="DX77" s="159" t="str">
        <f t="shared" si="538"/>
        <v>Saint Paul, Minnesota</v>
      </c>
      <c r="DY77" s="160"/>
      <c r="DZ77" s="159" t="str">
        <f t="shared" si="539"/>
        <v>Cincinnati, Ohio</v>
      </c>
      <c r="EA77" s="160"/>
      <c r="EB77" s="159" t="str">
        <f t="shared" si="540"/>
        <v>St. Louis, Missouri</v>
      </c>
      <c r="EC77" s="160"/>
      <c r="ED77" s="159" t="str">
        <f t="shared" si="541"/>
        <v>Pittsburgh, Pennsylvania</v>
      </c>
      <c r="EE77" s="160"/>
      <c r="EF77" s="159" t="str">
        <f t="shared" si="542"/>
        <v>Linden, New Jersey, New Jersey</v>
      </c>
      <c r="EG77" s="160"/>
      <c r="EH77" s="159" t="str">
        <f t="shared" si="543"/>
        <v>Paulsboro, New Jersey, New Jersey</v>
      </c>
      <c r="EI77" s="160"/>
      <c r="EJ77" s="159" t="str">
        <f t="shared" si="544"/>
        <v>Artesia, New Mexico, New Mexico</v>
      </c>
      <c r="EK77" s="160"/>
      <c r="EL77" s="159" t="str">
        <f t="shared" si="545"/>
        <v>Continental Divide, New Mexico, New Mexico</v>
      </c>
      <c r="EM77" s="160"/>
      <c r="EN77" s="159" t="str">
        <f t="shared" si="546"/>
        <v>Mandan, North Dakota, North Dakota</v>
      </c>
      <c r="EO77" s="160"/>
      <c r="EP77" s="159" t="str">
        <f t="shared" si="547"/>
        <v>Dickinson, North Dakota, North Dakota</v>
      </c>
      <c r="EQ77" s="160"/>
      <c r="ER77" s="159" t="str">
        <f t="shared" si="548"/>
        <v>Lima, Ohio, Ohio</v>
      </c>
      <c r="ES77" s="160"/>
      <c r="ET77" s="159" t="str">
        <f t="shared" si="549"/>
        <v>Oregon, Ohio, Ohio</v>
      </c>
      <c r="EU77" s="160"/>
      <c r="EV77" s="159" t="str">
        <f t="shared" si="550"/>
        <v>Oregon, Ohio, Ohio</v>
      </c>
      <c r="EW77" s="160"/>
      <c r="EX77" s="159" t="str">
        <f t="shared" si="551"/>
        <v>Canton, Ohio, Ohio</v>
      </c>
      <c r="EY77" s="160"/>
      <c r="EZ77" s="159" t="str">
        <f t="shared" si="552"/>
        <v>Ponca City, Oklahoma, Oklahoma</v>
      </c>
      <c r="FA77" s="160"/>
      <c r="FB77" s="159" t="str">
        <f t="shared" si="553"/>
        <v>Ardmore, Oklahoma, Oklahoma</v>
      </c>
      <c r="FC77" s="160"/>
      <c r="FD77" s="159" t="str">
        <f t="shared" si="554"/>
        <v>Tulsa, Oklahoma, Oklahoma</v>
      </c>
      <c r="FE77" s="160"/>
      <c r="FF77" s="159" t="str">
        <f t="shared" si="555"/>
        <v>Wynnewood, Oklahoma, Oklahoma</v>
      </c>
      <c r="FG77" s="160"/>
      <c r="FH77" s="159" t="str">
        <f t="shared" si="556"/>
        <v>Tulsa, Oklahoma, Oklahoma</v>
      </c>
      <c r="FI77" s="160"/>
      <c r="FJ77" s="159" t="str">
        <f t="shared" si="557"/>
        <v>Philadelphia, Pennsylvania, Pennsylvania</v>
      </c>
      <c r="FK77" s="160"/>
      <c r="FL77" s="159" t="str">
        <f t="shared" si="558"/>
        <v>Marcus Hook, Pennsylvania, Pennsylvania</v>
      </c>
      <c r="FM77" s="160"/>
      <c r="FN77" s="159" t="str">
        <f t="shared" si="559"/>
        <v>Warren, Pennsylvania, Pennsylvania</v>
      </c>
      <c r="FO77" s="160"/>
      <c r="FP77" s="159" t="str">
        <f t="shared" si="560"/>
        <v>Bradford, Pennsylvania, Pennsylvania</v>
      </c>
      <c r="FQ77" s="160"/>
      <c r="FR77" s="159" t="str">
        <f t="shared" si="561"/>
        <v>Memphis, Tennessee, Tennessee</v>
      </c>
      <c r="FS77" s="160"/>
      <c r="FT77" s="159" t="str">
        <f t="shared" si="562"/>
        <v>Port Arthur, Texas, Texas</v>
      </c>
      <c r="FU77" s="160"/>
      <c r="FV77" s="159" t="str">
        <f t="shared" si="563"/>
        <v>Texas City, Texas, Texas</v>
      </c>
      <c r="FW77" s="160"/>
      <c r="FX77" s="159" t="str">
        <f t="shared" si="564"/>
        <v>Baytown, Texas, Texas</v>
      </c>
      <c r="FY77" s="160"/>
      <c r="FZ77" s="159" t="str">
        <f t="shared" si="565"/>
        <v>Beaumont, Texas, Texas</v>
      </c>
      <c r="GA77" s="160"/>
      <c r="GB77" s="159" t="str">
        <f t="shared" si="566"/>
        <v>Port Arthur, Texas, Texas</v>
      </c>
      <c r="GC77" s="160"/>
      <c r="GD77" s="159" t="str">
        <f t="shared" si="567"/>
        <v>Deer Park, Texas, Texas</v>
      </c>
      <c r="GE77" s="160"/>
      <c r="GF77" s="159" t="str">
        <f t="shared" si="568"/>
        <v>Corpus Christi, Texas, Texas</v>
      </c>
      <c r="GG77" s="160"/>
      <c r="GH77" s="159" t="str">
        <f t="shared" si="569"/>
        <v>Corpus Christi, Texas, Texas</v>
      </c>
      <c r="GI77" s="160"/>
      <c r="GJ77" s="159" t="str">
        <f t="shared" si="570"/>
        <v>Sweeny, Texas, Texas</v>
      </c>
      <c r="GK77" s="160"/>
      <c r="GL77" s="159" t="str">
        <f t="shared" si="571"/>
        <v>Houston, Texas, Texas</v>
      </c>
      <c r="GM77" s="160"/>
      <c r="GN77" s="159" t="str">
        <f t="shared" si="572"/>
        <v>Port Arthur, Texas, Texas</v>
      </c>
      <c r="GO77" s="160"/>
      <c r="GP77" s="159" t="str">
        <f t="shared" si="573"/>
        <v>Texas City, Texas, Texas</v>
      </c>
      <c r="GQ77" s="160"/>
      <c r="GR77" s="159" t="str">
        <f t="shared" si="574"/>
        <v>Houston, Texas, Texas</v>
      </c>
      <c r="GS77" s="160"/>
      <c r="GT77" s="159" t="str">
        <f t="shared" si="575"/>
        <v>Sunray, Texas, Texas</v>
      </c>
      <c r="GU77" s="160"/>
      <c r="GV77" s="159" t="str">
        <f t="shared" si="576"/>
        <v>Corpus Christi, Texas, Texas</v>
      </c>
      <c r="GW77" s="160"/>
      <c r="GX77" s="159" t="str">
        <f t="shared" si="577"/>
        <v>Borger, Texas, Texas</v>
      </c>
      <c r="GY77" s="160"/>
      <c r="GZ77" s="159" t="str">
        <f t="shared" si="578"/>
        <v>El Paso, Texas, Texas</v>
      </c>
      <c r="HA77" s="160"/>
      <c r="HB77" s="159" t="str">
        <f t="shared" si="579"/>
        <v>Pasadena, Texas, Texas</v>
      </c>
      <c r="HC77" s="160"/>
      <c r="HD77" s="159" t="str">
        <f t="shared" si="580"/>
        <v>Three Rivers, Texas, Texas</v>
      </c>
      <c r="HE77" s="160"/>
      <c r="HF77" s="159" t="str">
        <f t="shared" si="581"/>
        <v>Galena Park, Texas, Texas</v>
      </c>
      <c r="HG77" s="160"/>
      <c r="HH77" s="159" t="str">
        <f t="shared" si="582"/>
        <v>Tyler, Texas, Texas</v>
      </c>
      <c r="HI77" s="160"/>
      <c r="HJ77" s="159" t="str">
        <f t="shared" si="583"/>
        <v>Corpus Christi, Texas, Texas</v>
      </c>
      <c r="HK77" s="160"/>
      <c r="HL77" s="159" t="str">
        <f t="shared" si="584"/>
        <v>Big Spring, Texas, Texas</v>
      </c>
      <c r="HM77" s="160"/>
      <c r="HN77" s="159" t="str">
        <f t="shared" si="585"/>
        <v>Corpus Christi, Texas, Texas</v>
      </c>
      <c r="HO77" s="160"/>
      <c r="HP77" s="159" t="str">
        <f t="shared" si="586"/>
        <v>Corpus Christi, Texas, Texas</v>
      </c>
      <c r="HQ77" s="160"/>
      <c r="HR77" s="159" t="str">
        <f t="shared" si="587"/>
        <v>Channelview, Texas, Texas</v>
      </c>
      <c r="HS77" s="160"/>
      <c r="HT77" s="159" t="str">
        <f t="shared" si="588"/>
        <v>Houston, Texas, Texas</v>
      </c>
      <c r="HU77" s="160"/>
      <c r="HV77" s="159" t="str">
        <f t="shared" si="589"/>
        <v>San Antonio, Texas, Texas</v>
      </c>
      <c r="HW77" s="160"/>
      <c r="HX77" s="159" t="str">
        <f t="shared" si="590"/>
        <v>Nixon, Texas, Texas</v>
      </c>
      <c r="HY77" s="160"/>
      <c r="HZ77" s="159" t="str">
        <f t="shared" si="591"/>
        <v>Salt Lake City, Utah, Utah</v>
      </c>
      <c r="IA77" s="160"/>
      <c r="IB77" s="159" t="str">
        <f t="shared" si="592"/>
        <v>North Salt Lake, Utah, Utah</v>
      </c>
      <c r="IC77" s="160"/>
      <c r="ID77" s="159" t="str">
        <f t="shared" si="593"/>
        <v>Woods Cross, Utah, Utah</v>
      </c>
      <c r="IE77" s="160"/>
      <c r="IF77" s="159" t="str">
        <f t="shared" si="594"/>
        <v>North Salt Lake, Utah, Utah</v>
      </c>
      <c r="IG77" s="160"/>
      <c r="IH77" s="159" t="str">
        <f t="shared" si="595"/>
        <v>Woods Cross, Utah, Utah</v>
      </c>
      <c r="II77" s="160"/>
      <c r="IJ77" s="159" t="str">
        <f t="shared" si="596"/>
        <v>Blaine, New York, New York</v>
      </c>
      <c r="IK77" s="160"/>
      <c r="IL77" s="159" t="str">
        <f t="shared" si="597"/>
        <v>Anacortes, Washington, Washington</v>
      </c>
      <c r="IM77" s="160"/>
      <c r="IN77" s="159" t="str">
        <f t="shared" si="598"/>
        <v>Anacortes, Washington, Washington</v>
      </c>
      <c r="IO77" s="160"/>
      <c r="IP77" s="159" t="str">
        <f t="shared" si="599"/>
        <v>Ferndale, Washington, Washington</v>
      </c>
      <c r="IQ77" s="160"/>
      <c r="IR77" s="159" t="str">
        <f t="shared" si="600"/>
        <v>Tacoma, Washington, Washington</v>
      </c>
      <c r="IS77" s="160"/>
      <c r="IT77" s="159" t="str">
        <f t="shared" si="601"/>
        <v>Newell, West Virginia, West Virginia</v>
      </c>
      <c r="IU77" s="160"/>
      <c r="IV77" s="159" t="str">
        <f t="shared" si="602"/>
        <v>Superior, Wisconsin, Wisconsin</v>
      </c>
      <c r="IW77" s="160"/>
      <c r="IX77" s="159" t="str">
        <f t="shared" si="603"/>
        <v>Sinclair, Wyoming, Wyoming</v>
      </c>
      <c r="IY77" s="160"/>
      <c r="IZ77" s="159" t="str">
        <f t="shared" si="604"/>
        <v>Cheyenne, Wyoming, Wyoming</v>
      </c>
      <c r="JA77" s="160"/>
      <c r="JB77" s="159" t="str">
        <f t="shared" si="605"/>
        <v>Casper, Wyoming, Wyoming</v>
      </c>
      <c r="JC77" s="160"/>
      <c r="JD77" s="159" t="str">
        <f t="shared" si="606"/>
        <v>Newcastle, Wyoming, Wyoming</v>
      </c>
      <c r="JE77" s="160"/>
      <c r="JF77" s="159" t="str">
        <f t="shared" si="607"/>
        <v>Evanston, Wyoming, Wyoming</v>
      </c>
      <c r="JG77" s="160"/>
    </row>
    <row r="78" spans="1:267" x14ac:dyDescent="0.35">
      <c r="A78" s="155">
        <v>77</v>
      </c>
      <c r="B78" s="152" t="s">
        <v>2220</v>
      </c>
      <c r="C78" s="110" t="s">
        <v>2115</v>
      </c>
      <c r="D78" s="159" t="str">
        <f t="shared" si="476"/>
        <v>New York, New York</v>
      </c>
      <c r="E78" s="160" t="s">
        <v>2293</v>
      </c>
      <c r="F78" s="159" t="str">
        <f t="shared" si="477"/>
        <v>Los Angeles, California</v>
      </c>
      <c r="G78" s="160" t="s">
        <v>2409</v>
      </c>
      <c r="H78" s="159" t="str">
        <f t="shared" si="478"/>
        <v>Chicago, Illinois</v>
      </c>
      <c r="I78" s="160" t="s">
        <v>2724</v>
      </c>
      <c r="J78" s="159" t="str">
        <f t="shared" si="479"/>
        <v>Houston, Texas</v>
      </c>
      <c r="K78" s="160" t="s">
        <v>2585</v>
      </c>
      <c r="L78" s="159" t="str">
        <f t="shared" si="480"/>
        <v>Phoenix, Arizona</v>
      </c>
      <c r="M78" s="160" t="s">
        <v>2677</v>
      </c>
      <c r="N78" s="159" t="str">
        <f t="shared" si="481"/>
        <v>Philadelphia, Pennsylvania</v>
      </c>
      <c r="O78" s="160" t="s">
        <v>2784</v>
      </c>
      <c r="P78" s="159" t="str">
        <f t="shared" si="482"/>
        <v>San Antonio, Texas</v>
      </c>
      <c r="Q78" s="160" t="s">
        <v>2870</v>
      </c>
      <c r="R78" s="159" t="str">
        <f t="shared" si="483"/>
        <v>San Diego, California</v>
      </c>
      <c r="S78" s="160" t="s">
        <v>2953</v>
      </c>
      <c r="T78" s="159" t="str">
        <f t="shared" si="484"/>
        <v>Dallas, Texas</v>
      </c>
      <c r="U78" s="160" t="s">
        <v>2260</v>
      </c>
      <c r="V78" s="159" t="str">
        <f t="shared" si="485"/>
        <v>San Jose, California</v>
      </c>
      <c r="W78" s="160"/>
      <c r="X78" s="159" t="str">
        <f t="shared" si="486"/>
        <v>Austin, Texas</v>
      </c>
      <c r="Y78" s="160"/>
      <c r="Z78" s="159" t="str">
        <f t="shared" si="487"/>
        <v>Jacksonville, Florida</v>
      </c>
      <c r="AA78" s="160"/>
      <c r="AB78" s="159" t="str">
        <f t="shared" si="488"/>
        <v>Fort Worth, Texas</v>
      </c>
      <c r="AC78" s="160"/>
      <c r="AD78" s="159" t="str">
        <f t="shared" si="489"/>
        <v>Columbus, Ohio</v>
      </c>
      <c r="AE78" s="160"/>
      <c r="AF78" s="159" t="str">
        <f t="shared" si="490"/>
        <v>Charlotte, North Carolina</v>
      </c>
      <c r="AG78" s="160"/>
      <c r="AH78" s="159" t="str">
        <f t="shared" si="491"/>
        <v>San Francisco, California</v>
      </c>
      <c r="AI78" s="160"/>
      <c r="AJ78" s="159" t="str">
        <f t="shared" si="492"/>
        <v>Indianapolis, Indiana</v>
      </c>
      <c r="AK78" s="160"/>
      <c r="AL78" s="159" t="str">
        <f t="shared" si="493"/>
        <v>Seattle, Washington</v>
      </c>
      <c r="AM78" s="160"/>
      <c r="AN78" s="159" t="str">
        <f t="shared" si="494"/>
        <v>Denver, Colorado</v>
      </c>
      <c r="AO78" s="160"/>
      <c r="AP78" s="159" t="str">
        <f t="shared" si="495"/>
        <v>Washington, D.C., Washington, D.C.</v>
      </c>
      <c r="AQ78" s="160"/>
      <c r="AR78" s="159" t="str">
        <f t="shared" si="496"/>
        <v>Boston, Massachusetts</v>
      </c>
      <c r="AS78" s="160"/>
      <c r="AT78" s="159" t="str">
        <f t="shared" si="497"/>
        <v>El Paso, Texas</v>
      </c>
      <c r="AU78" s="160"/>
      <c r="AV78" s="159" t="str">
        <f t="shared" si="498"/>
        <v>Nashville, Tennessee</v>
      </c>
      <c r="AW78" s="160"/>
      <c r="AX78" s="159" t="str">
        <f t="shared" si="499"/>
        <v>Detroit, Michigan</v>
      </c>
      <c r="AY78" s="160"/>
      <c r="AZ78" s="159" t="str">
        <f t="shared" si="500"/>
        <v>Oklahoma City, Oklahoma</v>
      </c>
      <c r="BA78" s="160"/>
      <c r="BB78" s="159" t="str">
        <f t="shared" si="501"/>
        <v>Portland, Oregon</v>
      </c>
      <c r="BC78" s="160"/>
      <c r="BD78" s="159" t="str">
        <f t="shared" si="502"/>
        <v>Las Vegas, Nevada</v>
      </c>
      <c r="BE78" s="160"/>
      <c r="BF78" s="159" t="str">
        <f t="shared" si="503"/>
        <v>Memphis, Tennessee</v>
      </c>
      <c r="BG78" s="160"/>
      <c r="BH78" s="159" t="e">
        <f t="shared" si="504"/>
        <v>#N/A</v>
      </c>
      <c r="BI78" s="160"/>
      <c r="BJ78" s="159" t="str">
        <f t="shared" si="505"/>
        <v>Baltimore, Maryland</v>
      </c>
      <c r="BK78" s="160"/>
      <c r="BL78" s="159" t="str">
        <f t="shared" si="506"/>
        <v>Milwaukee, Wisconsin</v>
      </c>
      <c r="BM78" s="160"/>
      <c r="BN78" s="159" t="str">
        <f t="shared" si="507"/>
        <v>Albuquerque, New Mexico</v>
      </c>
      <c r="BO78" s="160"/>
      <c r="BP78" s="159" t="str">
        <f t="shared" si="508"/>
        <v>Tucson, Arizona</v>
      </c>
      <c r="BQ78" s="160"/>
      <c r="BR78" s="159" t="str">
        <f t="shared" si="509"/>
        <v>Fresno, California</v>
      </c>
      <c r="BS78" s="160"/>
      <c r="BT78" s="159" t="str">
        <f t="shared" si="510"/>
        <v>Mesa, Arizona</v>
      </c>
      <c r="BU78" s="160"/>
      <c r="BV78" s="159" t="str">
        <f t="shared" si="511"/>
        <v>Sacramento, California</v>
      </c>
      <c r="BW78" s="160"/>
      <c r="BX78" s="159" t="str">
        <f t="shared" si="512"/>
        <v>Atlanta, Georgia</v>
      </c>
      <c r="BY78" s="160"/>
      <c r="BZ78" s="159" t="str">
        <f t="shared" si="513"/>
        <v>Kansas City, Missouri</v>
      </c>
      <c r="CA78" s="160"/>
      <c r="CB78" s="159" t="str">
        <f t="shared" si="514"/>
        <v>Colorado Springs, Colorado</v>
      </c>
      <c r="CC78" s="160"/>
      <c r="CD78" s="159" t="str">
        <f t="shared" si="515"/>
        <v>Omaha, Nebraska</v>
      </c>
      <c r="CE78" s="160"/>
      <c r="CF78" s="159" t="str">
        <f t="shared" si="516"/>
        <v>Raleigh, North Carolina</v>
      </c>
      <c r="CG78" s="160"/>
      <c r="CH78" s="159" t="str">
        <f t="shared" si="517"/>
        <v>Miami, Florida</v>
      </c>
      <c r="CI78" s="160"/>
      <c r="CJ78" s="159" t="str">
        <f t="shared" si="518"/>
        <v>Long Beach, California</v>
      </c>
      <c r="CK78" s="160"/>
      <c r="CL78" s="159" t="str">
        <f t="shared" si="519"/>
        <v>Virginia Beach, Virginia</v>
      </c>
      <c r="CM78" s="160"/>
      <c r="CN78" s="159" t="str">
        <f t="shared" si="520"/>
        <v>Oakland, California</v>
      </c>
      <c r="CO78" s="160"/>
      <c r="CP78" s="159" t="str">
        <f t="shared" si="521"/>
        <v>Minneapolis, Minnesota</v>
      </c>
      <c r="CQ78" s="160"/>
      <c r="CR78" s="159" t="str">
        <f t="shared" si="522"/>
        <v>Tulsa, Oklahoma</v>
      </c>
      <c r="CS78" s="160"/>
      <c r="CT78" s="159" t="str">
        <f t="shared" si="523"/>
        <v>Tampa, Florida</v>
      </c>
      <c r="CU78" s="160"/>
      <c r="CV78" s="159" t="str">
        <f t="shared" si="524"/>
        <v>Arlington, Texas</v>
      </c>
      <c r="CW78" s="160"/>
      <c r="CX78" s="159" t="str">
        <f t="shared" si="525"/>
        <v>New Orleans, Louisiana</v>
      </c>
      <c r="CY78" s="160"/>
      <c r="CZ78" s="159" t="str">
        <f t="shared" si="526"/>
        <v>Wichita, Kansas</v>
      </c>
      <c r="DA78" s="160"/>
      <c r="DB78" s="159" t="str">
        <f t="shared" si="527"/>
        <v>Bakersfield, California</v>
      </c>
      <c r="DC78" s="160"/>
      <c r="DD78" s="159" t="str">
        <f t="shared" si="528"/>
        <v>Cleveland, Ohio</v>
      </c>
      <c r="DE78" s="160"/>
      <c r="DF78" s="159" t="str">
        <f t="shared" si="529"/>
        <v>Aurora, Colorado</v>
      </c>
      <c r="DG78" s="160"/>
      <c r="DH78" s="159" t="str">
        <f t="shared" si="530"/>
        <v>Anaheim, California</v>
      </c>
      <c r="DI78" s="160"/>
      <c r="DJ78" s="159" t="str">
        <f t="shared" si="531"/>
        <v>Honolulu, Hawaii</v>
      </c>
      <c r="DK78" s="160"/>
      <c r="DL78" s="159" t="str">
        <f t="shared" si="532"/>
        <v>Santa Ana, California</v>
      </c>
      <c r="DM78" s="160"/>
      <c r="DN78" s="159" t="str">
        <f t="shared" si="533"/>
        <v>Riverside, California</v>
      </c>
      <c r="DO78" s="160"/>
      <c r="DP78" s="159" t="str">
        <f t="shared" si="534"/>
        <v>Corpus Christi, Texas</v>
      </c>
      <c r="DQ78" s="160"/>
      <c r="DR78" s="159" t="str">
        <f t="shared" si="535"/>
        <v>Lexington, Kentucky</v>
      </c>
      <c r="DS78" s="160"/>
      <c r="DT78" s="159" t="str">
        <f t="shared" si="536"/>
        <v>Henderson, Nevada</v>
      </c>
      <c r="DU78" s="160"/>
      <c r="DV78" s="159" t="str">
        <f t="shared" si="537"/>
        <v>Stockton, California</v>
      </c>
      <c r="DW78" s="160"/>
      <c r="DX78" s="159" t="str">
        <f t="shared" si="538"/>
        <v>Saint Paul, Minnesota</v>
      </c>
      <c r="DY78" s="160"/>
      <c r="DZ78" s="159" t="str">
        <f t="shared" si="539"/>
        <v>Cincinnati, Ohio</v>
      </c>
      <c r="EA78" s="160"/>
      <c r="EB78" s="159" t="str">
        <f t="shared" si="540"/>
        <v>St. Louis, Missouri</v>
      </c>
      <c r="EC78" s="160"/>
      <c r="ED78" s="159" t="str">
        <f t="shared" si="541"/>
        <v>Pittsburgh, Pennsylvania</v>
      </c>
      <c r="EE78" s="160"/>
      <c r="EF78" s="159" t="str">
        <f t="shared" si="542"/>
        <v>Linden, New Jersey, New Jersey</v>
      </c>
      <c r="EG78" s="160"/>
      <c r="EH78" s="159" t="str">
        <f t="shared" si="543"/>
        <v>Paulsboro, New Jersey, New Jersey</v>
      </c>
      <c r="EI78" s="160"/>
      <c r="EJ78" s="159" t="str">
        <f t="shared" si="544"/>
        <v>Artesia, New Mexico, New Mexico</v>
      </c>
      <c r="EK78" s="160"/>
      <c r="EL78" s="159" t="str">
        <f t="shared" si="545"/>
        <v>Continental Divide, New Mexico, New Mexico</v>
      </c>
      <c r="EM78" s="160"/>
      <c r="EN78" s="159" t="str">
        <f t="shared" si="546"/>
        <v>Mandan, North Dakota, North Dakota</v>
      </c>
      <c r="EO78" s="160"/>
      <c r="EP78" s="159" t="str">
        <f t="shared" si="547"/>
        <v>Dickinson, North Dakota, North Dakota</v>
      </c>
      <c r="EQ78" s="160"/>
      <c r="ER78" s="159" t="str">
        <f t="shared" si="548"/>
        <v>Lima, Ohio, Ohio</v>
      </c>
      <c r="ES78" s="160"/>
      <c r="ET78" s="159" t="str">
        <f t="shared" si="549"/>
        <v>Oregon, Ohio, Ohio</v>
      </c>
      <c r="EU78" s="160"/>
      <c r="EV78" s="159" t="str">
        <f t="shared" si="550"/>
        <v>Oregon, Ohio, Ohio</v>
      </c>
      <c r="EW78" s="160"/>
      <c r="EX78" s="159" t="str">
        <f t="shared" si="551"/>
        <v>Canton, Ohio, Ohio</v>
      </c>
      <c r="EY78" s="160"/>
      <c r="EZ78" s="159" t="str">
        <f t="shared" si="552"/>
        <v>Ponca City, Oklahoma, Oklahoma</v>
      </c>
      <c r="FA78" s="160"/>
      <c r="FB78" s="159" t="str">
        <f t="shared" si="553"/>
        <v>Ardmore, Oklahoma, Oklahoma</v>
      </c>
      <c r="FC78" s="160"/>
      <c r="FD78" s="159" t="str">
        <f t="shared" si="554"/>
        <v>Tulsa, Oklahoma, Oklahoma</v>
      </c>
      <c r="FE78" s="160"/>
      <c r="FF78" s="159" t="str">
        <f t="shared" si="555"/>
        <v>Wynnewood, Oklahoma, Oklahoma</v>
      </c>
      <c r="FG78" s="160"/>
      <c r="FH78" s="159" t="str">
        <f t="shared" si="556"/>
        <v>Tulsa, Oklahoma, Oklahoma</v>
      </c>
      <c r="FI78" s="160"/>
      <c r="FJ78" s="159" t="str">
        <f t="shared" si="557"/>
        <v>Philadelphia, Pennsylvania, Pennsylvania</v>
      </c>
      <c r="FK78" s="160"/>
      <c r="FL78" s="159" t="str">
        <f t="shared" si="558"/>
        <v>Marcus Hook, Pennsylvania, Pennsylvania</v>
      </c>
      <c r="FM78" s="160"/>
      <c r="FN78" s="159" t="str">
        <f t="shared" si="559"/>
        <v>Warren, Pennsylvania, Pennsylvania</v>
      </c>
      <c r="FO78" s="160"/>
      <c r="FP78" s="159" t="str">
        <f t="shared" si="560"/>
        <v>Bradford, Pennsylvania, Pennsylvania</v>
      </c>
      <c r="FQ78" s="160"/>
      <c r="FR78" s="159" t="str">
        <f t="shared" si="561"/>
        <v>Memphis, Tennessee, Tennessee</v>
      </c>
      <c r="FS78" s="160"/>
      <c r="FT78" s="159" t="str">
        <f t="shared" si="562"/>
        <v>Port Arthur, Texas, Texas</v>
      </c>
      <c r="FU78" s="160"/>
      <c r="FV78" s="159" t="str">
        <f t="shared" si="563"/>
        <v>Texas City, Texas, Texas</v>
      </c>
      <c r="FW78" s="160"/>
      <c r="FX78" s="159" t="str">
        <f t="shared" si="564"/>
        <v>Baytown, Texas, Texas</v>
      </c>
      <c r="FY78" s="160"/>
      <c r="FZ78" s="159" t="str">
        <f t="shared" si="565"/>
        <v>Beaumont, Texas, Texas</v>
      </c>
      <c r="GA78" s="160"/>
      <c r="GB78" s="159" t="str">
        <f t="shared" si="566"/>
        <v>Port Arthur, Texas, Texas</v>
      </c>
      <c r="GC78" s="160"/>
      <c r="GD78" s="159" t="str">
        <f t="shared" si="567"/>
        <v>Deer Park, Texas, Texas</v>
      </c>
      <c r="GE78" s="160"/>
      <c r="GF78" s="159" t="str">
        <f t="shared" si="568"/>
        <v>Corpus Christi, Texas, Texas</v>
      </c>
      <c r="GG78" s="160"/>
      <c r="GH78" s="159" t="str">
        <f t="shared" si="569"/>
        <v>Corpus Christi, Texas, Texas</v>
      </c>
      <c r="GI78" s="160"/>
      <c r="GJ78" s="159" t="str">
        <f t="shared" si="570"/>
        <v>Sweeny, Texas, Texas</v>
      </c>
      <c r="GK78" s="160"/>
      <c r="GL78" s="159" t="str">
        <f t="shared" si="571"/>
        <v>Houston, Texas, Texas</v>
      </c>
      <c r="GM78" s="160"/>
      <c r="GN78" s="159" t="str">
        <f t="shared" si="572"/>
        <v>Port Arthur, Texas, Texas</v>
      </c>
      <c r="GO78" s="160"/>
      <c r="GP78" s="159" t="str">
        <f t="shared" si="573"/>
        <v>Texas City, Texas, Texas</v>
      </c>
      <c r="GQ78" s="160"/>
      <c r="GR78" s="159" t="str">
        <f t="shared" si="574"/>
        <v>Houston, Texas, Texas</v>
      </c>
      <c r="GS78" s="160"/>
      <c r="GT78" s="159" t="str">
        <f t="shared" si="575"/>
        <v>Sunray, Texas, Texas</v>
      </c>
      <c r="GU78" s="160"/>
      <c r="GV78" s="159" t="str">
        <f t="shared" si="576"/>
        <v>Corpus Christi, Texas, Texas</v>
      </c>
      <c r="GW78" s="160"/>
      <c r="GX78" s="159" t="str">
        <f t="shared" si="577"/>
        <v>Borger, Texas, Texas</v>
      </c>
      <c r="GY78" s="160"/>
      <c r="GZ78" s="159" t="str">
        <f t="shared" si="578"/>
        <v>El Paso, Texas, Texas</v>
      </c>
      <c r="HA78" s="160"/>
      <c r="HB78" s="159" t="str">
        <f t="shared" si="579"/>
        <v>Pasadena, Texas, Texas</v>
      </c>
      <c r="HC78" s="160"/>
      <c r="HD78" s="159" t="str">
        <f t="shared" si="580"/>
        <v>Three Rivers, Texas, Texas</v>
      </c>
      <c r="HE78" s="160"/>
      <c r="HF78" s="159" t="str">
        <f t="shared" si="581"/>
        <v>Galena Park, Texas, Texas</v>
      </c>
      <c r="HG78" s="160"/>
      <c r="HH78" s="159" t="str">
        <f t="shared" si="582"/>
        <v>Tyler, Texas, Texas</v>
      </c>
      <c r="HI78" s="160"/>
      <c r="HJ78" s="159" t="str">
        <f t="shared" si="583"/>
        <v>Corpus Christi, Texas, Texas</v>
      </c>
      <c r="HK78" s="160"/>
      <c r="HL78" s="159" t="str">
        <f t="shared" si="584"/>
        <v>Big Spring, Texas, Texas</v>
      </c>
      <c r="HM78" s="160"/>
      <c r="HN78" s="159" t="str">
        <f t="shared" si="585"/>
        <v>Corpus Christi, Texas, Texas</v>
      </c>
      <c r="HO78" s="160"/>
      <c r="HP78" s="159" t="str">
        <f t="shared" si="586"/>
        <v>Corpus Christi, Texas, Texas</v>
      </c>
      <c r="HQ78" s="160"/>
      <c r="HR78" s="159" t="str">
        <f t="shared" si="587"/>
        <v>Channelview, Texas, Texas</v>
      </c>
      <c r="HS78" s="160"/>
      <c r="HT78" s="159" t="str">
        <f t="shared" si="588"/>
        <v>Houston, Texas, Texas</v>
      </c>
      <c r="HU78" s="160"/>
      <c r="HV78" s="159" t="str">
        <f t="shared" si="589"/>
        <v>San Antonio, Texas, Texas</v>
      </c>
      <c r="HW78" s="160"/>
      <c r="HX78" s="159" t="str">
        <f t="shared" si="590"/>
        <v>Nixon, Texas, Texas</v>
      </c>
      <c r="HY78" s="160"/>
      <c r="HZ78" s="159" t="str">
        <f t="shared" si="591"/>
        <v>Salt Lake City, Utah, Utah</v>
      </c>
      <c r="IA78" s="160"/>
      <c r="IB78" s="159" t="str">
        <f t="shared" si="592"/>
        <v>North Salt Lake, Utah, Utah</v>
      </c>
      <c r="IC78" s="160"/>
      <c r="ID78" s="159" t="str">
        <f t="shared" si="593"/>
        <v>Woods Cross, Utah, Utah</v>
      </c>
      <c r="IE78" s="160"/>
      <c r="IF78" s="159" t="str">
        <f t="shared" si="594"/>
        <v>North Salt Lake, Utah, Utah</v>
      </c>
      <c r="IG78" s="160"/>
      <c r="IH78" s="159" t="str">
        <f t="shared" si="595"/>
        <v>Woods Cross, Utah, Utah</v>
      </c>
      <c r="II78" s="160"/>
      <c r="IJ78" s="159" t="str">
        <f t="shared" si="596"/>
        <v>Blaine, New York, New York</v>
      </c>
      <c r="IK78" s="160"/>
      <c r="IL78" s="159" t="str">
        <f t="shared" si="597"/>
        <v>Anacortes, Washington, Washington</v>
      </c>
      <c r="IM78" s="160"/>
      <c r="IN78" s="159" t="str">
        <f t="shared" si="598"/>
        <v>Anacortes, Washington, Washington</v>
      </c>
      <c r="IO78" s="160"/>
      <c r="IP78" s="159" t="str">
        <f t="shared" si="599"/>
        <v>Ferndale, Washington, Washington</v>
      </c>
      <c r="IQ78" s="160"/>
      <c r="IR78" s="159" t="str">
        <f t="shared" si="600"/>
        <v>Tacoma, Washington, Washington</v>
      </c>
      <c r="IS78" s="160"/>
      <c r="IT78" s="159" t="str">
        <f t="shared" si="601"/>
        <v>Newell, West Virginia, West Virginia</v>
      </c>
      <c r="IU78" s="160"/>
      <c r="IV78" s="159" t="str">
        <f t="shared" si="602"/>
        <v>Superior, Wisconsin, Wisconsin</v>
      </c>
      <c r="IW78" s="160"/>
      <c r="IX78" s="159" t="str">
        <f t="shared" si="603"/>
        <v>Sinclair, Wyoming, Wyoming</v>
      </c>
      <c r="IY78" s="160"/>
      <c r="IZ78" s="159" t="str">
        <f t="shared" si="604"/>
        <v>Cheyenne, Wyoming, Wyoming</v>
      </c>
      <c r="JA78" s="160"/>
      <c r="JB78" s="159" t="str">
        <f t="shared" si="605"/>
        <v>Casper, Wyoming, Wyoming</v>
      </c>
      <c r="JC78" s="160"/>
      <c r="JD78" s="159" t="str">
        <f t="shared" si="606"/>
        <v>Newcastle, Wyoming, Wyoming</v>
      </c>
      <c r="JE78" s="160"/>
      <c r="JF78" s="159" t="str">
        <f t="shared" si="607"/>
        <v>Evanston, Wyoming, Wyoming</v>
      </c>
      <c r="JG78" s="160"/>
    </row>
    <row r="79" spans="1:267" x14ac:dyDescent="0.35">
      <c r="A79" s="155">
        <v>78</v>
      </c>
      <c r="B79" s="152" t="s">
        <v>2221</v>
      </c>
      <c r="C79" s="110" t="s">
        <v>2116</v>
      </c>
      <c r="D79" s="159" t="str">
        <f t="shared" si="476"/>
        <v>New York, New York</v>
      </c>
      <c r="E79" s="160" t="s">
        <v>2312</v>
      </c>
      <c r="F79" s="159" t="str">
        <f t="shared" si="477"/>
        <v>Los Angeles, California</v>
      </c>
      <c r="G79" s="160" t="s">
        <v>2410</v>
      </c>
      <c r="H79" s="159" t="str">
        <f t="shared" si="478"/>
        <v>Chicago, Illinois</v>
      </c>
      <c r="I79" s="160" t="s">
        <v>2504</v>
      </c>
      <c r="J79" s="159" t="str">
        <f t="shared" si="479"/>
        <v>Houston, Texas</v>
      </c>
      <c r="K79" s="160" t="s">
        <v>2586</v>
      </c>
      <c r="L79" s="159" t="str">
        <f t="shared" si="480"/>
        <v>Phoenix, Arizona</v>
      </c>
      <c r="M79" s="160" t="s">
        <v>2678</v>
      </c>
      <c r="N79" s="159" t="str">
        <f t="shared" si="481"/>
        <v>Philadelphia, Pennsylvania</v>
      </c>
      <c r="O79" s="160" t="s">
        <v>2785</v>
      </c>
      <c r="P79" s="159" t="str">
        <f t="shared" si="482"/>
        <v>San Antonio, Texas</v>
      </c>
      <c r="Q79" s="160" t="s">
        <v>2871</v>
      </c>
      <c r="R79" s="159" t="str">
        <f t="shared" si="483"/>
        <v>San Diego, California</v>
      </c>
      <c r="S79" s="160" t="s">
        <v>2954</v>
      </c>
      <c r="T79" s="159" t="str">
        <f t="shared" si="484"/>
        <v>Dallas, Texas</v>
      </c>
      <c r="U79" s="160" t="s">
        <v>2260</v>
      </c>
      <c r="V79" s="159" t="str">
        <f t="shared" si="485"/>
        <v>San Jose, California</v>
      </c>
      <c r="W79" s="160"/>
      <c r="X79" s="159" t="str">
        <f t="shared" si="486"/>
        <v>Austin, Texas</v>
      </c>
      <c r="Y79" s="160"/>
      <c r="Z79" s="159" t="str">
        <f t="shared" si="487"/>
        <v>Jacksonville, Florida</v>
      </c>
      <c r="AA79" s="160"/>
      <c r="AB79" s="159" t="str">
        <f t="shared" si="488"/>
        <v>Fort Worth, Texas</v>
      </c>
      <c r="AC79" s="160"/>
      <c r="AD79" s="159" t="str">
        <f t="shared" si="489"/>
        <v>Columbus, Ohio</v>
      </c>
      <c r="AE79" s="160"/>
      <c r="AF79" s="159" t="str">
        <f t="shared" si="490"/>
        <v>Charlotte, North Carolina</v>
      </c>
      <c r="AG79" s="160"/>
      <c r="AH79" s="159" t="str">
        <f t="shared" si="491"/>
        <v>San Francisco, California</v>
      </c>
      <c r="AI79" s="160"/>
      <c r="AJ79" s="159" t="str">
        <f t="shared" si="492"/>
        <v>Indianapolis, Indiana</v>
      </c>
      <c r="AK79" s="160"/>
      <c r="AL79" s="159" t="str">
        <f t="shared" si="493"/>
        <v>Seattle, Washington</v>
      </c>
      <c r="AM79" s="160"/>
      <c r="AN79" s="159" t="str">
        <f t="shared" si="494"/>
        <v>Denver, Colorado</v>
      </c>
      <c r="AO79" s="160"/>
      <c r="AP79" s="159" t="str">
        <f t="shared" si="495"/>
        <v>Washington, D.C., Washington, D.C.</v>
      </c>
      <c r="AQ79" s="160"/>
      <c r="AR79" s="159" t="str">
        <f t="shared" si="496"/>
        <v>Boston, Massachusetts</v>
      </c>
      <c r="AS79" s="160"/>
      <c r="AT79" s="159" t="str">
        <f t="shared" si="497"/>
        <v>El Paso, Texas</v>
      </c>
      <c r="AU79" s="160"/>
      <c r="AV79" s="159" t="str">
        <f t="shared" si="498"/>
        <v>Nashville, Tennessee</v>
      </c>
      <c r="AW79" s="160"/>
      <c r="AX79" s="159" t="str">
        <f t="shared" si="499"/>
        <v>Detroit, Michigan</v>
      </c>
      <c r="AY79" s="160"/>
      <c r="AZ79" s="159" t="str">
        <f t="shared" si="500"/>
        <v>Oklahoma City, Oklahoma</v>
      </c>
      <c r="BA79" s="160"/>
      <c r="BB79" s="159" t="str">
        <f t="shared" si="501"/>
        <v>Portland, Oregon</v>
      </c>
      <c r="BC79" s="160"/>
      <c r="BD79" s="159" t="str">
        <f t="shared" si="502"/>
        <v>Las Vegas, Nevada</v>
      </c>
      <c r="BE79" s="160"/>
      <c r="BF79" s="159" t="str">
        <f t="shared" si="503"/>
        <v>Memphis, Tennessee</v>
      </c>
      <c r="BG79" s="160"/>
      <c r="BH79" s="159" t="e">
        <f t="shared" si="504"/>
        <v>#N/A</v>
      </c>
      <c r="BI79" s="160"/>
      <c r="BJ79" s="159" t="str">
        <f t="shared" si="505"/>
        <v>Baltimore, Maryland</v>
      </c>
      <c r="BK79" s="160"/>
      <c r="BL79" s="159" t="str">
        <f t="shared" si="506"/>
        <v>Milwaukee, Wisconsin</v>
      </c>
      <c r="BM79" s="160"/>
      <c r="BN79" s="159" t="str">
        <f t="shared" si="507"/>
        <v>Albuquerque, New Mexico</v>
      </c>
      <c r="BO79" s="160"/>
      <c r="BP79" s="159" t="str">
        <f t="shared" si="508"/>
        <v>Tucson, Arizona</v>
      </c>
      <c r="BQ79" s="160"/>
      <c r="BR79" s="159" t="str">
        <f t="shared" si="509"/>
        <v>Fresno, California</v>
      </c>
      <c r="BS79" s="160"/>
      <c r="BT79" s="159" t="str">
        <f t="shared" si="510"/>
        <v>Mesa, Arizona</v>
      </c>
      <c r="BU79" s="160"/>
      <c r="BV79" s="159" t="str">
        <f t="shared" si="511"/>
        <v>Sacramento, California</v>
      </c>
      <c r="BW79" s="160"/>
      <c r="BX79" s="159" t="str">
        <f t="shared" si="512"/>
        <v>Atlanta, Georgia</v>
      </c>
      <c r="BY79" s="160"/>
      <c r="BZ79" s="159" t="str">
        <f t="shared" si="513"/>
        <v>Kansas City, Missouri</v>
      </c>
      <c r="CA79" s="160"/>
      <c r="CB79" s="159" t="str">
        <f t="shared" si="514"/>
        <v>Colorado Springs, Colorado</v>
      </c>
      <c r="CC79" s="160"/>
      <c r="CD79" s="159" t="str">
        <f t="shared" si="515"/>
        <v>Omaha, Nebraska</v>
      </c>
      <c r="CE79" s="160"/>
      <c r="CF79" s="159" t="str">
        <f t="shared" si="516"/>
        <v>Raleigh, North Carolina</v>
      </c>
      <c r="CG79" s="160"/>
      <c r="CH79" s="159" t="str">
        <f t="shared" si="517"/>
        <v>Miami, Florida</v>
      </c>
      <c r="CI79" s="160"/>
      <c r="CJ79" s="159" t="str">
        <f t="shared" si="518"/>
        <v>Long Beach, California</v>
      </c>
      <c r="CK79" s="160"/>
      <c r="CL79" s="159" t="str">
        <f t="shared" si="519"/>
        <v>Virginia Beach, Virginia</v>
      </c>
      <c r="CM79" s="160"/>
      <c r="CN79" s="159" t="str">
        <f t="shared" si="520"/>
        <v>Oakland, California</v>
      </c>
      <c r="CO79" s="160"/>
      <c r="CP79" s="159" t="str">
        <f t="shared" si="521"/>
        <v>Minneapolis, Minnesota</v>
      </c>
      <c r="CQ79" s="160"/>
      <c r="CR79" s="159" t="str">
        <f t="shared" si="522"/>
        <v>Tulsa, Oklahoma</v>
      </c>
      <c r="CS79" s="160"/>
      <c r="CT79" s="159" t="str">
        <f t="shared" si="523"/>
        <v>Tampa, Florida</v>
      </c>
      <c r="CU79" s="160"/>
      <c r="CV79" s="159" t="str">
        <f t="shared" si="524"/>
        <v>Arlington, Texas</v>
      </c>
      <c r="CW79" s="160"/>
      <c r="CX79" s="159" t="str">
        <f t="shared" si="525"/>
        <v>New Orleans, Louisiana</v>
      </c>
      <c r="CY79" s="160"/>
      <c r="CZ79" s="159" t="str">
        <f t="shared" si="526"/>
        <v>Wichita, Kansas</v>
      </c>
      <c r="DA79" s="160"/>
      <c r="DB79" s="159" t="str">
        <f t="shared" si="527"/>
        <v>Bakersfield, California</v>
      </c>
      <c r="DC79" s="160"/>
      <c r="DD79" s="159" t="str">
        <f t="shared" si="528"/>
        <v>Cleveland, Ohio</v>
      </c>
      <c r="DE79" s="160"/>
      <c r="DF79" s="159" t="str">
        <f t="shared" si="529"/>
        <v>Aurora, Colorado</v>
      </c>
      <c r="DG79" s="160"/>
      <c r="DH79" s="159" t="str">
        <f t="shared" si="530"/>
        <v>Anaheim, California</v>
      </c>
      <c r="DI79" s="160"/>
      <c r="DJ79" s="159" t="str">
        <f t="shared" si="531"/>
        <v>Honolulu, Hawaii</v>
      </c>
      <c r="DK79" s="160"/>
      <c r="DL79" s="159" t="str">
        <f t="shared" si="532"/>
        <v>Santa Ana, California</v>
      </c>
      <c r="DM79" s="160"/>
      <c r="DN79" s="159" t="str">
        <f t="shared" si="533"/>
        <v>Riverside, California</v>
      </c>
      <c r="DO79" s="160"/>
      <c r="DP79" s="159" t="str">
        <f t="shared" si="534"/>
        <v>Corpus Christi, Texas</v>
      </c>
      <c r="DQ79" s="160"/>
      <c r="DR79" s="159" t="str">
        <f t="shared" si="535"/>
        <v>Lexington, Kentucky</v>
      </c>
      <c r="DS79" s="160"/>
      <c r="DT79" s="159" t="str">
        <f t="shared" si="536"/>
        <v>Henderson, Nevada</v>
      </c>
      <c r="DU79" s="160"/>
      <c r="DV79" s="159" t="str">
        <f t="shared" si="537"/>
        <v>Stockton, California</v>
      </c>
      <c r="DW79" s="160"/>
      <c r="DX79" s="159" t="str">
        <f t="shared" si="538"/>
        <v>Saint Paul, Minnesota</v>
      </c>
      <c r="DY79" s="160"/>
      <c r="DZ79" s="159" t="str">
        <f t="shared" si="539"/>
        <v>Cincinnati, Ohio</v>
      </c>
      <c r="EA79" s="160"/>
      <c r="EB79" s="159" t="str">
        <f t="shared" si="540"/>
        <v>St. Louis, Missouri</v>
      </c>
      <c r="EC79" s="160"/>
      <c r="ED79" s="159" t="str">
        <f t="shared" si="541"/>
        <v>Pittsburgh, Pennsylvania</v>
      </c>
      <c r="EE79" s="160"/>
      <c r="EF79" s="159" t="str">
        <f t="shared" si="542"/>
        <v>Linden, New Jersey, New Jersey</v>
      </c>
      <c r="EG79" s="160"/>
      <c r="EH79" s="159" t="str">
        <f t="shared" si="543"/>
        <v>Paulsboro, New Jersey, New Jersey</v>
      </c>
      <c r="EI79" s="160"/>
      <c r="EJ79" s="159" t="str">
        <f t="shared" si="544"/>
        <v>Artesia, New Mexico, New Mexico</v>
      </c>
      <c r="EK79" s="160"/>
      <c r="EL79" s="159" t="str">
        <f t="shared" si="545"/>
        <v>Continental Divide, New Mexico, New Mexico</v>
      </c>
      <c r="EM79" s="160"/>
      <c r="EN79" s="159" t="str">
        <f t="shared" si="546"/>
        <v>Mandan, North Dakota, North Dakota</v>
      </c>
      <c r="EO79" s="160"/>
      <c r="EP79" s="159" t="str">
        <f t="shared" si="547"/>
        <v>Dickinson, North Dakota, North Dakota</v>
      </c>
      <c r="EQ79" s="160"/>
      <c r="ER79" s="159" t="str">
        <f t="shared" si="548"/>
        <v>Lima, Ohio, Ohio</v>
      </c>
      <c r="ES79" s="160"/>
      <c r="ET79" s="159" t="str">
        <f t="shared" si="549"/>
        <v>Oregon, Ohio, Ohio</v>
      </c>
      <c r="EU79" s="160"/>
      <c r="EV79" s="159" t="str">
        <f t="shared" si="550"/>
        <v>Oregon, Ohio, Ohio</v>
      </c>
      <c r="EW79" s="160"/>
      <c r="EX79" s="159" t="str">
        <f t="shared" si="551"/>
        <v>Canton, Ohio, Ohio</v>
      </c>
      <c r="EY79" s="160"/>
      <c r="EZ79" s="159" t="str">
        <f t="shared" si="552"/>
        <v>Ponca City, Oklahoma, Oklahoma</v>
      </c>
      <c r="FA79" s="160"/>
      <c r="FB79" s="159" t="str">
        <f t="shared" si="553"/>
        <v>Ardmore, Oklahoma, Oklahoma</v>
      </c>
      <c r="FC79" s="160"/>
      <c r="FD79" s="159" t="str">
        <f t="shared" si="554"/>
        <v>Tulsa, Oklahoma, Oklahoma</v>
      </c>
      <c r="FE79" s="160"/>
      <c r="FF79" s="159" t="str">
        <f t="shared" si="555"/>
        <v>Wynnewood, Oklahoma, Oklahoma</v>
      </c>
      <c r="FG79" s="160"/>
      <c r="FH79" s="159" t="str">
        <f t="shared" si="556"/>
        <v>Tulsa, Oklahoma, Oklahoma</v>
      </c>
      <c r="FI79" s="160"/>
      <c r="FJ79" s="159" t="str">
        <f t="shared" si="557"/>
        <v>Philadelphia, Pennsylvania, Pennsylvania</v>
      </c>
      <c r="FK79" s="160"/>
      <c r="FL79" s="159" t="str">
        <f t="shared" si="558"/>
        <v>Marcus Hook, Pennsylvania, Pennsylvania</v>
      </c>
      <c r="FM79" s="160"/>
      <c r="FN79" s="159" t="str">
        <f t="shared" si="559"/>
        <v>Warren, Pennsylvania, Pennsylvania</v>
      </c>
      <c r="FO79" s="160"/>
      <c r="FP79" s="159" t="str">
        <f t="shared" si="560"/>
        <v>Bradford, Pennsylvania, Pennsylvania</v>
      </c>
      <c r="FQ79" s="160"/>
      <c r="FR79" s="159" t="str">
        <f t="shared" si="561"/>
        <v>Memphis, Tennessee, Tennessee</v>
      </c>
      <c r="FS79" s="160"/>
      <c r="FT79" s="159" t="str">
        <f t="shared" si="562"/>
        <v>Port Arthur, Texas, Texas</v>
      </c>
      <c r="FU79" s="160"/>
      <c r="FV79" s="159" t="str">
        <f t="shared" si="563"/>
        <v>Texas City, Texas, Texas</v>
      </c>
      <c r="FW79" s="160"/>
      <c r="FX79" s="159" t="str">
        <f t="shared" si="564"/>
        <v>Baytown, Texas, Texas</v>
      </c>
      <c r="FY79" s="160"/>
      <c r="FZ79" s="159" t="str">
        <f t="shared" si="565"/>
        <v>Beaumont, Texas, Texas</v>
      </c>
      <c r="GA79" s="160"/>
      <c r="GB79" s="159" t="str">
        <f t="shared" si="566"/>
        <v>Port Arthur, Texas, Texas</v>
      </c>
      <c r="GC79" s="160"/>
      <c r="GD79" s="159" t="str">
        <f t="shared" si="567"/>
        <v>Deer Park, Texas, Texas</v>
      </c>
      <c r="GE79" s="160"/>
      <c r="GF79" s="159" t="str">
        <f t="shared" si="568"/>
        <v>Corpus Christi, Texas, Texas</v>
      </c>
      <c r="GG79" s="160"/>
      <c r="GH79" s="159" t="str">
        <f t="shared" si="569"/>
        <v>Corpus Christi, Texas, Texas</v>
      </c>
      <c r="GI79" s="160"/>
      <c r="GJ79" s="159" t="str">
        <f t="shared" si="570"/>
        <v>Sweeny, Texas, Texas</v>
      </c>
      <c r="GK79" s="160"/>
      <c r="GL79" s="159" t="str">
        <f t="shared" si="571"/>
        <v>Houston, Texas, Texas</v>
      </c>
      <c r="GM79" s="160"/>
      <c r="GN79" s="159" t="str">
        <f t="shared" si="572"/>
        <v>Port Arthur, Texas, Texas</v>
      </c>
      <c r="GO79" s="160"/>
      <c r="GP79" s="159" t="str">
        <f t="shared" si="573"/>
        <v>Texas City, Texas, Texas</v>
      </c>
      <c r="GQ79" s="160"/>
      <c r="GR79" s="159" t="str">
        <f t="shared" si="574"/>
        <v>Houston, Texas, Texas</v>
      </c>
      <c r="GS79" s="160"/>
      <c r="GT79" s="159" t="str">
        <f t="shared" si="575"/>
        <v>Sunray, Texas, Texas</v>
      </c>
      <c r="GU79" s="160"/>
      <c r="GV79" s="159" t="str">
        <f t="shared" si="576"/>
        <v>Corpus Christi, Texas, Texas</v>
      </c>
      <c r="GW79" s="160"/>
      <c r="GX79" s="159" t="str">
        <f t="shared" si="577"/>
        <v>Borger, Texas, Texas</v>
      </c>
      <c r="GY79" s="160"/>
      <c r="GZ79" s="159" t="str">
        <f t="shared" si="578"/>
        <v>El Paso, Texas, Texas</v>
      </c>
      <c r="HA79" s="160"/>
      <c r="HB79" s="159" t="str">
        <f t="shared" si="579"/>
        <v>Pasadena, Texas, Texas</v>
      </c>
      <c r="HC79" s="160"/>
      <c r="HD79" s="159" t="str">
        <f t="shared" si="580"/>
        <v>Three Rivers, Texas, Texas</v>
      </c>
      <c r="HE79" s="160"/>
      <c r="HF79" s="159" t="str">
        <f t="shared" si="581"/>
        <v>Galena Park, Texas, Texas</v>
      </c>
      <c r="HG79" s="160"/>
      <c r="HH79" s="159" t="str">
        <f t="shared" si="582"/>
        <v>Tyler, Texas, Texas</v>
      </c>
      <c r="HI79" s="160"/>
      <c r="HJ79" s="159" t="str">
        <f t="shared" si="583"/>
        <v>Corpus Christi, Texas, Texas</v>
      </c>
      <c r="HK79" s="160"/>
      <c r="HL79" s="159" t="str">
        <f t="shared" si="584"/>
        <v>Big Spring, Texas, Texas</v>
      </c>
      <c r="HM79" s="160"/>
      <c r="HN79" s="159" t="str">
        <f t="shared" si="585"/>
        <v>Corpus Christi, Texas, Texas</v>
      </c>
      <c r="HO79" s="160"/>
      <c r="HP79" s="159" t="str">
        <f t="shared" si="586"/>
        <v>Corpus Christi, Texas, Texas</v>
      </c>
      <c r="HQ79" s="160"/>
      <c r="HR79" s="159" t="str">
        <f t="shared" si="587"/>
        <v>Channelview, Texas, Texas</v>
      </c>
      <c r="HS79" s="160"/>
      <c r="HT79" s="159" t="str">
        <f t="shared" si="588"/>
        <v>Houston, Texas, Texas</v>
      </c>
      <c r="HU79" s="160"/>
      <c r="HV79" s="159" t="str">
        <f t="shared" si="589"/>
        <v>San Antonio, Texas, Texas</v>
      </c>
      <c r="HW79" s="160"/>
      <c r="HX79" s="159" t="str">
        <f t="shared" si="590"/>
        <v>Nixon, Texas, Texas</v>
      </c>
      <c r="HY79" s="160"/>
      <c r="HZ79" s="159" t="str">
        <f t="shared" si="591"/>
        <v>Salt Lake City, Utah, Utah</v>
      </c>
      <c r="IA79" s="160"/>
      <c r="IB79" s="159" t="str">
        <f t="shared" si="592"/>
        <v>North Salt Lake, Utah, Utah</v>
      </c>
      <c r="IC79" s="160"/>
      <c r="ID79" s="159" t="str">
        <f t="shared" si="593"/>
        <v>Woods Cross, Utah, Utah</v>
      </c>
      <c r="IE79" s="160"/>
      <c r="IF79" s="159" t="str">
        <f t="shared" si="594"/>
        <v>North Salt Lake, Utah, Utah</v>
      </c>
      <c r="IG79" s="160"/>
      <c r="IH79" s="159" t="str">
        <f t="shared" si="595"/>
        <v>Woods Cross, Utah, Utah</v>
      </c>
      <c r="II79" s="160"/>
      <c r="IJ79" s="159" t="str">
        <f t="shared" si="596"/>
        <v>Blaine, New York, New York</v>
      </c>
      <c r="IK79" s="160"/>
      <c r="IL79" s="159" t="str">
        <f t="shared" si="597"/>
        <v>Anacortes, Washington, Washington</v>
      </c>
      <c r="IM79" s="160"/>
      <c r="IN79" s="159" t="str">
        <f t="shared" si="598"/>
        <v>Anacortes, Washington, Washington</v>
      </c>
      <c r="IO79" s="160"/>
      <c r="IP79" s="159" t="str">
        <f t="shared" si="599"/>
        <v>Ferndale, Washington, Washington</v>
      </c>
      <c r="IQ79" s="160"/>
      <c r="IR79" s="159" t="str">
        <f t="shared" si="600"/>
        <v>Tacoma, Washington, Washington</v>
      </c>
      <c r="IS79" s="160"/>
      <c r="IT79" s="159" t="str">
        <f t="shared" si="601"/>
        <v>Newell, West Virginia, West Virginia</v>
      </c>
      <c r="IU79" s="160"/>
      <c r="IV79" s="159" t="str">
        <f t="shared" si="602"/>
        <v>Superior, Wisconsin, Wisconsin</v>
      </c>
      <c r="IW79" s="160"/>
      <c r="IX79" s="159" t="str">
        <f t="shared" si="603"/>
        <v>Sinclair, Wyoming, Wyoming</v>
      </c>
      <c r="IY79" s="160"/>
      <c r="IZ79" s="159" t="str">
        <f t="shared" si="604"/>
        <v>Cheyenne, Wyoming, Wyoming</v>
      </c>
      <c r="JA79" s="160"/>
      <c r="JB79" s="159" t="str">
        <f t="shared" si="605"/>
        <v>Casper, Wyoming, Wyoming</v>
      </c>
      <c r="JC79" s="160"/>
      <c r="JD79" s="159" t="str">
        <f t="shared" si="606"/>
        <v>Newcastle, Wyoming, Wyoming</v>
      </c>
      <c r="JE79" s="160"/>
      <c r="JF79" s="159" t="str">
        <f t="shared" si="607"/>
        <v>Evanston, Wyoming, Wyoming</v>
      </c>
      <c r="JG79" s="160"/>
    </row>
    <row r="80" spans="1:267" x14ac:dyDescent="0.35">
      <c r="A80" s="155">
        <v>79</v>
      </c>
      <c r="B80" s="152" t="s">
        <v>2017</v>
      </c>
      <c r="C80" s="110" t="s">
        <v>2117</v>
      </c>
      <c r="D80" s="159" t="str">
        <f t="shared" si="476"/>
        <v>New York, New York</v>
      </c>
      <c r="E80" s="160" t="s">
        <v>2313</v>
      </c>
      <c r="F80" s="159" t="str">
        <f t="shared" si="477"/>
        <v>Los Angeles, California</v>
      </c>
      <c r="G80" s="160" t="s">
        <v>2411</v>
      </c>
      <c r="H80" s="159" t="str">
        <f t="shared" si="478"/>
        <v>Chicago, Illinois</v>
      </c>
      <c r="I80" s="160" t="s">
        <v>2505</v>
      </c>
      <c r="J80" s="159" t="str">
        <f t="shared" si="479"/>
        <v>Houston, Texas</v>
      </c>
      <c r="K80" s="160" t="s">
        <v>2587</v>
      </c>
      <c r="L80" s="159" t="str">
        <f t="shared" si="480"/>
        <v>Phoenix, Arizona</v>
      </c>
      <c r="M80" s="160" t="s">
        <v>2677</v>
      </c>
      <c r="N80" s="159" t="str">
        <f t="shared" si="481"/>
        <v>Philadelphia, Pennsylvania</v>
      </c>
      <c r="O80" s="160" t="s">
        <v>2786</v>
      </c>
      <c r="P80" s="159" t="str">
        <f t="shared" si="482"/>
        <v>San Antonio, Texas</v>
      </c>
      <c r="Q80" s="160" t="s">
        <v>2872</v>
      </c>
      <c r="R80" s="159" t="str">
        <f t="shared" si="483"/>
        <v>San Diego, California</v>
      </c>
      <c r="S80" s="160" t="s">
        <v>2955</v>
      </c>
      <c r="T80" s="159" t="str">
        <f t="shared" si="484"/>
        <v>Dallas, Texas</v>
      </c>
      <c r="U80" s="160" t="s">
        <v>2260</v>
      </c>
      <c r="V80" s="159" t="str">
        <f t="shared" si="485"/>
        <v>San Jose, California</v>
      </c>
      <c r="W80" s="160"/>
      <c r="X80" s="159" t="str">
        <f t="shared" si="486"/>
        <v>Austin, Texas</v>
      </c>
      <c r="Y80" s="160"/>
      <c r="Z80" s="159" t="str">
        <f t="shared" si="487"/>
        <v>Jacksonville, Florida</v>
      </c>
      <c r="AA80" s="160"/>
      <c r="AB80" s="159" t="str">
        <f t="shared" si="488"/>
        <v>Fort Worth, Texas</v>
      </c>
      <c r="AC80" s="160"/>
      <c r="AD80" s="159" t="str">
        <f t="shared" si="489"/>
        <v>Columbus, Ohio</v>
      </c>
      <c r="AE80" s="160"/>
      <c r="AF80" s="159" t="str">
        <f t="shared" si="490"/>
        <v>Charlotte, North Carolina</v>
      </c>
      <c r="AG80" s="160"/>
      <c r="AH80" s="159" t="str">
        <f t="shared" si="491"/>
        <v>San Francisco, California</v>
      </c>
      <c r="AI80" s="160"/>
      <c r="AJ80" s="159" t="str">
        <f t="shared" si="492"/>
        <v>Indianapolis, Indiana</v>
      </c>
      <c r="AK80" s="160"/>
      <c r="AL80" s="159" t="str">
        <f t="shared" si="493"/>
        <v>Seattle, Washington</v>
      </c>
      <c r="AM80" s="160"/>
      <c r="AN80" s="159" t="str">
        <f t="shared" si="494"/>
        <v>Denver, Colorado</v>
      </c>
      <c r="AO80" s="160"/>
      <c r="AP80" s="159" t="str">
        <f t="shared" si="495"/>
        <v>Washington, D.C., Washington, D.C.</v>
      </c>
      <c r="AQ80" s="160"/>
      <c r="AR80" s="159" t="str">
        <f t="shared" si="496"/>
        <v>Boston, Massachusetts</v>
      </c>
      <c r="AS80" s="160"/>
      <c r="AT80" s="159" t="str">
        <f t="shared" si="497"/>
        <v>El Paso, Texas</v>
      </c>
      <c r="AU80" s="160"/>
      <c r="AV80" s="159" t="str">
        <f t="shared" si="498"/>
        <v>Nashville, Tennessee</v>
      </c>
      <c r="AW80" s="160"/>
      <c r="AX80" s="159" t="str">
        <f t="shared" si="499"/>
        <v>Detroit, Michigan</v>
      </c>
      <c r="AY80" s="160"/>
      <c r="AZ80" s="159" t="str">
        <f t="shared" si="500"/>
        <v>Oklahoma City, Oklahoma</v>
      </c>
      <c r="BA80" s="160"/>
      <c r="BB80" s="159" t="str">
        <f t="shared" si="501"/>
        <v>Portland, Oregon</v>
      </c>
      <c r="BC80" s="160"/>
      <c r="BD80" s="159" t="str">
        <f t="shared" si="502"/>
        <v>Las Vegas, Nevada</v>
      </c>
      <c r="BE80" s="160"/>
      <c r="BF80" s="159" t="str">
        <f t="shared" si="503"/>
        <v>Memphis, Tennessee</v>
      </c>
      <c r="BG80" s="160"/>
      <c r="BH80" s="159" t="e">
        <f t="shared" si="504"/>
        <v>#N/A</v>
      </c>
      <c r="BI80" s="160"/>
      <c r="BJ80" s="159" t="str">
        <f t="shared" si="505"/>
        <v>Baltimore, Maryland</v>
      </c>
      <c r="BK80" s="160"/>
      <c r="BL80" s="159" t="str">
        <f t="shared" si="506"/>
        <v>Milwaukee, Wisconsin</v>
      </c>
      <c r="BM80" s="160"/>
      <c r="BN80" s="159" t="str">
        <f t="shared" si="507"/>
        <v>Albuquerque, New Mexico</v>
      </c>
      <c r="BO80" s="160"/>
      <c r="BP80" s="159" t="str">
        <f t="shared" si="508"/>
        <v>Tucson, Arizona</v>
      </c>
      <c r="BQ80" s="160"/>
      <c r="BR80" s="159" t="str">
        <f t="shared" si="509"/>
        <v>Fresno, California</v>
      </c>
      <c r="BS80" s="160"/>
      <c r="BT80" s="159" t="str">
        <f t="shared" si="510"/>
        <v>Mesa, Arizona</v>
      </c>
      <c r="BU80" s="160"/>
      <c r="BV80" s="159" t="str">
        <f t="shared" si="511"/>
        <v>Sacramento, California</v>
      </c>
      <c r="BW80" s="160"/>
      <c r="BX80" s="159" t="str">
        <f t="shared" si="512"/>
        <v>Atlanta, Georgia</v>
      </c>
      <c r="BY80" s="160"/>
      <c r="BZ80" s="159" t="str">
        <f t="shared" si="513"/>
        <v>Kansas City, Missouri</v>
      </c>
      <c r="CA80" s="160"/>
      <c r="CB80" s="159" t="str">
        <f t="shared" si="514"/>
        <v>Colorado Springs, Colorado</v>
      </c>
      <c r="CC80" s="160"/>
      <c r="CD80" s="159" t="str">
        <f t="shared" si="515"/>
        <v>Omaha, Nebraska</v>
      </c>
      <c r="CE80" s="160"/>
      <c r="CF80" s="159" t="str">
        <f t="shared" si="516"/>
        <v>Raleigh, North Carolina</v>
      </c>
      <c r="CG80" s="160"/>
      <c r="CH80" s="159" t="str">
        <f t="shared" si="517"/>
        <v>Miami, Florida</v>
      </c>
      <c r="CI80" s="160"/>
      <c r="CJ80" s="159" t="str">
        <f t="shared" si="518"/>
        <v>Long Beach, California</v>
      </c>
      <c r="CK80" s="160"/>
      <c r="CL80" s="159" t="str">
        <f t="shared" si="519"/>
        <v>Virginia Beach, Virginia</v>
      </c>
      <c r="CM80" s="160"/>
      <c r="CN80" s="159" t="str">
        <f t="shared" si="520"/>
        <v>Oakland, California</v>
      </c>
      <c r="CO80" s="160"/>
      <c r="CP80" s="159" t="str">
        <f t="shared" si="521"/>
        <v>Minneapolis, Minnesota</v>
      </c>
      <c r="CQ80" s="160"/>
      <c r="CR80" s="159" t="str">
        <f t="shared" si="522"/>
        <v>Tulsa, Oklahoma</v>
      </c>
      <c r="CS80" s="160"/>
      <c r="CT80" s="159" t="str">
        <f t="shared" si="523"/>
        <v>Tampa, Florida</v>
      </c>
      <c r="CU80" s="160"/>
      <c r="CV80" s="159" t="str">
        <f t="shared" si="524"/>
        <v>Arlington, Texas</v>
      </c>
      <c r="CW80" s="160"/>
      <c r="CX80" s="159" t="str">
        <f t="shared" si="525"/>
        <v>New Orleans, Louisiana</v>
      </c>
      <c r="CY80" s="160"/>
      <c r="CZ80" s="159" t="str">
        <f t="shared" si="526"/>
        <v>Wichita, Kansas</v>
      </c>
      <c r="DA80" s="160"/>
      <c r="DB80" s="159" t="str">
        <f t="shared" si="527"/>
        <v>Bakersfield, California</v>
      </c>
      <c r="DC80" s="160"/>
      <c r="DD80" s="159" t="str">
        <f t="shared" si="528"/>
        <v>Cleveland, Ohio</v>
      </c>
      <c r="DE80" s="160"/>
      <c r="DF80" s="159" t="str">
        <f t="shared" si="529"/>
        <v>Aurora, Colorado</v>
      </c>
      <c r="DG80" s="160"/>
      <c r="DH80" s="159" t="str">
        <f t="shared" si="530"/>
        <v>Anaheim, California</v>
      </c>
      <c r="DI80" s="160"/>
      <c r="DJ80" s="159" t="str">
        <f t="shared" si="531"/>
        <v>Honolulu, Hawaii</v>
      </c>
      <c r="DK80" s="160"/>
      <c r="DL80" s="159" t="str">
        <f t="shared" si="532"/>
        <v>Santa Ana, California</v>
      </c>
      <c r="DM80" s="160"/>
      <c r="DN80" s="159" t="str">
        <f t="shared" si="533"/>
        <v>Riverside, California</v>
      </c>
      <c r="DO80" s="160"/>
      <c r="DP80" s="159" t="str">
        <f t="shared" si="534"/>
        <v>Corpus Christi, Texas</v>
      </c>
      <c r="DQ80" s="160"/>
      <c r="DR80" s="159" t="str">
        <f t="shared" si="535"/>
        <v>Lexington, Kentucky</v>
      </c>
      <c r="DS80" s="160"/>
      <c r="DT80" s="159" t="str">
        <f t="shared" si="536"/>
        <v>Henderson, Nevada</v>
      </c>
      <c r="DU80" s="160"/>
      <c r="DV80" s="159" t="str">
        <f t="shared" si="537"/>
        <v>Stockton, California</v>
      </c>
      <c r="DW80" s="160"/>
      <c r="DX80" s="159" t="str">
        <f t="shared" si="538"/>
        <v>Saint Paul, Minnesota</v>
      </c>
      <c r="DY80" s="160"/>
      <c r="DZ80" s="159" t="str">
        <f t="shared" si="539"/>
        <v>Cincinnati, Ohio</v>
      </c>
      <c r="EA80" s="160"/>
      <c r="EB80" s="159" t="str">
        <f t="shared" si="540"/>
        <v>St. Louis, Missouri</v>
      </c>
      <c r="EC80" s="160"/>
      <c r="ED80" s="159" t="str">
        <f t="shared" si="541"/>
        <v>Pittsburgh, Pennsylvania</v>
      </c>
      <c r="EE80" s="160"/>
      <c r="EF80" s="159" t="str">
        <f t="shared" si="542"/>
        <v>Linden, New Jersey, New Jersey</v>
      </c>
      <c r="EG80" s="160"/>
      <c r="EH80" s="159" t="str">
        <f t="shared" si="543"/>
        <v>Paulsboro, New Jersey, New Jersey</v>
      </c>
      <c r="EI80" s="160"/>
      <c r="EJ80" s="159" t="str">
        <f t="shared" si="544"/>
        <v>Artesia, New Mexico, New Mexico</v>
      </c>
      <c r="EK80" s="160"/>
      <c r="EL80" s="159" t="str">
        <f t="shared" si="545"/>
        <v>Continental Divide, New Mexico, New Mexico</v>
      </c>
      <c r="EM80" s="160"/>
      <c r="EN80" s="159" t="str">
        <f t="shared" si="546"/>
        <v>Mandan, North Dakota, North Dakota</v>
      </c>
      <c r="EO80" s="160"/>
      <c r="EP80" s="159" t="str">
        <f t="shared" si="547"/>
        <v>Dickinson, North Dakota, North Dakota</v>
      </c>
      <c r="EQ80" s="160"/>
      <c r="ER80" s="159" t="str">
        <f t="shared" si="548"/>
        <v>Lima, Ohio, Ohio</v>
      </c>
      <c r="ES80" s="160"/>
      <c r="ET80" s="159" t="str">
        <f t="shared" si="549"/>
        <v>Oregon, Ohio, Ohio</v>
      </c>
      <c r="EU80" s="160"/>
      <c r="EV80" s="159" t="str">
        <f t="shared" si="550"/>
        <v>Oregon, Ohio, Ohio</v>
      </c>
      <c r="EW80" s="160"/>
      <c r="EX80" s="159" t="str">
        <f t="shared" si="551"/>
        <v>Canton, Ohio, Ohio</v>
      </c>
      <c r="EY80" s="160"/>
      <c r="EZ80" s="159" t="str">
        <f t="shared" si="552"/>
        <v>Ponca City, Oklahoma, Oklahoma</v>
      </c>
      <c r="FA80" s="160"/>
      <c r="FB80" s="159" t="str">
        <f t="shared" si="553"/>
        <v>Ardmore, Oklahoma, Oklahoma</v>
      </c>
      <c r="FC80" s="160"/>
      <c r="FD80" s="159" t="str">
        <f t="shared" si="554"/>
        <v>Tulsa, Oklahoma, Oklahoma</v>
      </c>
      <c r="FE80" s="160"/>
      <c r="FF80" s="159" t="str">
        <f t="shared" si="555"/>
        <v>Wynnewood, Oklahoma, Oklahoma</v>
      </c>
      <c r="FG80" s="160"/>
      <c r="FH80" s="159" t="str">
        <f t="shared" si="556"/>
        <v>Tulsa, Oklahoma, Oklahoma</v>
      </c>
      <c r="FI80" s="160"/>
      <c r="FJ80" s="159" t="str">
        <f t="shared" si="557"/>
        <v>Philadelphia, Pennsylvania, Pennsylvania</v>
      </c>
      <c r="FK80" s="160"/>
      <c r="FL80" s="159" t="str">
        <f t="shared" si="558"/>
        <v>Marcus Hook, Pennsylvania, Pennsylvania</v>
      </c>
      <c r="FM80" s="160"/>
      <c r="FN80" s="159" t="str">
        <f t="shared" si="559"/>
        <v>Warren, Pennsylvania, Pennsylvania</v>
      </c>
      <c r="FO80" s="160"/>
      <c r="FP80" s="159" t="str">
        <f t="shared" si="560"/>
        <v>Bradford, Pennsylvania, Pennsylvania</v>
      </c>
      <c r="FQ80" s="160"/>
      <c r="FR80" s="159" t="str">
        <f t="shared" si="561"/>
        <v>Memphis, Tennessee, Tennessee</v>
      </c>
      <c r="FS80" s="160"/>
      <c r="FT80" s="159" t="str">
        <f t="shared" si="562"/>
        <v>Port Arthur, Texas, Texas</v>
      </c>
      <c r="FU80" s="160"/>
      <c r="FV80" s="159" t="str">
        <f t="shared" si="563"/>
        <v>Texas City, Texas, Texas</v>
      </c>
      <c r="FW80" s="160"/>
      <c r="FX80" s="159" t="str">
        <f t="shared" si="564"/>
        <v>Baytown, Texas, Texas</v>
      </c>
      <c r="FY80" s="160"/>
      <c r="FZ80" s="159" t="str">
        <f t="shared" si="565"/>
        <v>Beaumont, Texas, Texas</v>
      </c>
      <c r="GA80" s="160"/>
      <c r="GB80" s="159" t="str">
        <f t="shared" si="566"/>
        <v>Port Arthur, Texas, Texas</v>
      </c>
      <c r="GC80" s="160"/>
      <c r="GD80" s="159" t="str">
        <f t="shared" si="567"/>
        <v>Deer Park, Texas, Texas</v>
      </c>
      <c r="GE80" s="160"/>
      <c r="GF80" s="159" t="str">
        <f t="shared" si="568"/>
        <v>Corpus Christi, Texas, Texas</v>
      </c>
      <c r="GG80" s="160"/>
      <c r="GH80" s="159" t="str">
        <f t="shared" si="569"/>
        <v>Corpus Christi, Texas, Texas</v>
      </c>
      <c r="GI80" s="160"/>
      <c r="GJ80" s="159" t="str">
        <f t="shared" si="570"/>
        <v>Sweeny, Texas, Texas</v>
      </c>
      <c r="GK80" s="160"/>
      <c r="GL80" s="159" t="str">
        <f t="shared" si="571"/>
        <v>Houston, Texas, Texas</v>
      </c>
      <c r="GM80" s="160"/>
      <c r="GN80" s="159" t="str">
        <f t="shared" si="572"/>
        <v>Port Arthur, Texas, Texas</v>
      </c>
      <c r="GO80" s="160"/>
      <c r="GP80" s="159" t="str">
        <f t="shared" si="573"/>
        <v>Texas City, Texas, Texas</v>
      </c>
      <c r="GQ80" s="160"/>
      <c r="GR80" s="159" t="str">
        <f t="shared" si="574"/>
        <v>Houston, Texas, Texas</v>
      </c>
      <c r="GS80" s="160"/>
      <c r="GT80" s="159" t="str">
        <f t="shared" si="575"/>
        <v>Sunray, Texas, Texas</v>
      </c>
      <c r="GU80" s="160"/>
      <c r="GV80" s="159" t="str">
        <f t="shared" si="576"/>
        <v>Corpus Christi, Texas, Texas</v>
      </c>
      <c r="GW80" s="160"/>
      <c r="GX80" s="159" t="str">
        <f t="shared" si="577"/>
        <v>Borger, Texas, Texas</v>
      </c>
      <c r="GY80" s="160"/>
      <c r="GZ80" s="159" t="str">
        <f t="shared" si="578"/>
        <v>El Paso, Texas, Texas</v>
      </c>
      <c r="HA80" s="160"/>
      <c r="HB80" s="159" t="str">
        <f t="shared" si="579"/>
        <v>Pasadena, Texas, Texas</v>
      </c>
      <c r="HC80" s="160"/>
      <c r="HD80" s="159" t="str">
        <f t="shared" si="580"/>
        <v>Three Rivers, Texas, Texas</v>
      </c>
      <c r="HE80" s="160"/>
      <c r="HF80" s="159" t="str">
        <f t="shared" si="581"/>
        <v>Galena Park, Texas, Texas</v>
      </c>
      <c r="HG80" s="160"/>
      <c r="HH80" s="159" t="str">
        <f t="shared" si="582"/>
        <v>Tyler, Texas, Texas</v>
      </c>
      <c r="HI80" s="160"/>
      <c r="HJ80" s="159" t="str">
        <f t="shared" si="583"/>
        <v>Corpus Christi, Texas, Texas</v>
      </c>
      <c r="HK80" s="160"/>
      <c r="HL80" s="159" t="str">
        <f t="shared" si="584"/>
        <v>Big Spring, Texas, Texas</v>
      </c>
      <c r="HM80" s="160"/>
      <c r="HN80" s="159" t="str">
        <f t="shared" si="585"/>
        <v>Corpus Christi, Texas, Texas</v>
      </c>
      <c r="HO80" s="160"/>
      <c r="HP80" s="159" t="str">
        <f t="shared" si="586"/>
        <v>Corpus Christi, Texas, Texas</v>
      </c>
      <c r="HQ80" s="160"/>
      <c r="HR80" s="159" t="str">
        <f t="shared" si="587"/>
        <v>Channelview, Texas, Texas</v>
      </c>
      <c r="HS80" s="160"/>
      <c r="HT80" s="159" t="str">
        <f t="shared" si="588"/>
        <v>Houston, Texas, Texas</v>
      </c>
      <c r="HU80" s="160"/>
      <c r="HV80" s="159" t="str">
        <f t="shared" si="589"/>
        <v>San Antonio, Texas, Texas</v>
      </c>
      <c r="HW80" s="160"/>
      <c r="HX80" s="159" t="str">
        <f t="shared" si="590"/>
        <v>Nixon, Texas, Texas</v>
      </c>
      <c r="HY80" s="160"/>
      <c r="HZ80" s="159" t="str">
        <f t="shared" si="591"/>
        <v>Salt Lake City, Utah, Utah</v>
      </c>
      <c r="IA80" s="160"/>
      <c r="IB80" s="159" t="str">
        <f t="shared" si="592"/>
        <v>North Salt Lake, Utah, Utah</v>
      </c>
      <c r="IC80" s="160"/>
      <c r="ID80" s="159" t="str">
        <f t="shared" si="593"/>
        <v>Woods Cross, Utah, Utah</v>
      </c>
      <c r="IE80" s="160"/>
      <c r="IF80" s="159" t="str">
        <f t="shared" si="594"/>
        <v>North Salt Lake, Utah, Utah</v>
      </c>
      <c r="IG80" s="160"/>
      <c r="IH80" s="159" t="str">
        <f t="shared" si="595"/>
        <v>Woods Cross, Utah, Utah</v>
      </c>
      <c r="II80" s="160"/>
      <c r="IJ80" s="159" t="str">
        <f t="shared" si="596"/>
        <v>Blaine, New York, New York</v>
      </c>
      <c r="IK80" s="160"/>
      <c r="IL80" s="159" t="str">
        <f t="shared" si="597"/>
        <v>Anacortes, Washington, Washington</v>
      </c>
      <c r="IM80" s="160"/>
      <c r="IN80" s="159" t="str">
        <f t="shared" si="598"/>
        <v>Anacortes, Washington, Washington</v>
      </c>
      <c r="IO80" s="160"/>
      <c r="IP80" s="159" t="str">
        <f t="shared" si="599"/>
        <v>Ferndale, Washington, Washington</v>
      </c>
      <c r="IQ80" s="160"/>
      <c r="IR80" s="159" t="str">
        <f t="shared" si="600"/>
        <v>Tacoma, Washington, Washington</v>
      </c>
      <c r="IS80" s="160"/>
      <c r="IT80" s="159" t="str">
        <f t="shared" si="601"/>
        <v>Newell, West Virginia, West Virginia</v>
      </c>
      <c r="IU80" s="160"/>
      <c r="IV80" s="159" t="str">
        <f t="shared" si="602"/>
        <v>Superior, Wisconsin, Wisconsin</v>
      </c>
      <c r="IW80" s="160"/>
      <c r="IX80" s="159" t="str">
        <f t="shared" si="603"/>
        <v>Sinclair, Wyoming, Wyoming</v>
      </c>
      <c r="IY80" s="160"/>
      <c r="IZ80" s="159" t="str">
        <f t="shared" si="604"/>
        <v>Cheyenne, Wyoming, Wyoming</v>
      </c>
      <c r="JA80" s="160"/>
      <c r="JB80" s="159" t="str">
        <f t="shared" si="605"/>
        <v>Casper, Wyoming, Wyoming</v>
      </c>
      <c r="JC80" s="160"/>
      <c r="JD80" s="159" t="str">
        <f t="shared" si="606"/>
        <v>Newcastle, Wyoming, Wyoming</v>
      </c>
      <c r="JE80" s="160"/>
      <c r="JF80" s="159" t="str">
        <f t="shared" si="607"/>
        <v>Evanston, Wyoming, Wyoming</v>
      </c>
      <c r="JG80" s="160"/>
    </row>
    <row r="81" spans="1:267" x14ac:dyDescent="0.35">
      <c r="A81" s="155">
        <v>80</v>
      </c>
      <c r="B81" s="152" t="s">
        <v>2222</v>
      </c>
      <c r="C81" s="110" t="s">
        <v>2118</v>
      </c>
      <c r="D81" s="159" t="str">
        <f t="shared" si="476"/>
        <v>New York, New York</v>
      </c>
      <c r="E81" s="160" t="s">
        <v>2314</v>
      </c>
      <c r="F81" s="159" t="str">
        <f t="shared" si="477"/>
        <v>Los Angeles, California</v>
      </c>
      <c r="G81" s="160" t="s">
        <v>2412</v>
      </c>
      <c r="H81" s="159" t="str">
        <f t="shared" si="478"/>
        <v>Chicago, Illinois</v>
      </c>
      <c r="I81" s="160" t="s">
        <v>2506</v>
      </c>
      <c r="J81" s="159" t="str">
        <f t="shared" si="479"/>
        <v>Houston, Texas</v>
      </c>
      <c r="K81" s="160" t="s">
        <v>2588</v>
      </c>
      <c r="L81" s="159" t="str">
        <f t="shared" si="480"/>
        <v>Phoenix, Arizona</v>
      </c>
      <c r="M81" s="160" t="s">
        <v>2679</v>
      </c>
      <c r="N81" s="159" t="str">
        <f t="shared" si="481"/>
        <v>Philadelphia, Pennsylvania</v>
      </c>
      <c r="O81" s="160" t="s">
        <v>2787</v>
      </c>
      <c r="P81" s="159" t="str">
        <f t="shared" si="482"/>
        <v>San Antonio, Texas</v>
      </c>
      <c r="Q81" s="160" t="s">
        <v>2873</v>
      </c>
      <c r="R81" s="159" t="str">
        <f t="shared" si="483"/>
        <v>San Diego, California</v>
      </c>
      <c r="S81" s="160" t="s">
        <v>2956</v>
      </c>
      <c r="T81" s="159" t="str">
        <f t="shared" si="484"/>
        <v>Dallas, Texas</v>
      </c>
      <c r="U81" s="160" t="s">
        <v>2260</v>
      </c>
      <c r="V81" s="159" t="str">
        <f t="shared" si="485"/>
        <v>San Jose, California</v>
      </c>
      <c r="W81" s="160"/>
      <c r="X81" s="159" t="str">
        <f t="shared" si="486"/>
        <v>Austin, Texas</v>
      </c>
      <c r="Y81" s="160"/>
      <c r="Z81" s="159" t="str">
        <f t="shared" si="487"/>
        <v>Jacksonville, Florida</v>
      </c>
      <c r="AA81" s="160"/>
      <c r="AB81" s="159" t="str">
        <f t="shared" si="488"/>
        <v>Fort Worth, Texas</v>
      </c>
      <c r="AC81" s="160"/>
      <c r="AD81" s="159" t="str">
        <f t="shared" si="489"/>
        <v>Columbus, Ohio</v>
      </c>
      <c r="AE81" s="160"/>
      <c r="AF81" s="159" t="str">
        <f t="shared" si="490"/>
        <v>Charlotte, North Carolina</v>
      </c>
      <c r="AG81" s="160"/>
      <c r="AH81" s="159" t="str">
        <f t="shared" si="491"/>
        <v>San Francisco, California</v>
      </c>
      <c r="AI81" s="160"/>
      <c r="AJ81" s="159" t="str">
        <f t="shared" si="492"/>
        <v>Indianapolis, Indiana</v>
      </c>
      <c r="AK81" s="160"/>
      <c r="AL81" s="159" t="str">
        <f t="shared" si="493"/>
        <v>Seattle, Washington</v>
      </c>
      <c r="AM81" s="160"/>
      <c r="AN81" s="159" t="str">
        <f t="shared" si="494"/>
        <v>Denver, Colorado</v>
      </c>
      <c r="AO81" s="160"/>
      <c r="AP81" s="159" t="str">
        <f t="shared" si="495"/>
        <v>Washington, D.C., Washington, D.C.</v>
      </c>
      <c r="AQ81" s="160"/>
      <c r="AR81" s="159" t="str">
        <f t="shared" si="496"/>
        <v>Boston, Massachusetts</v>
      </c>
      <c r="AS81" s="160"/>
      <c r="AT81" s="159" t="str">
        <f t="shared" si="497"/>
        <v>El Paso, Texas</v>
      </c>
      <c r="AU81" s="160"/>
      <c r="AV81" s="159" t="str">
        <f t="shared" si="498"/>
        <v>Nashville, Tennessee</v>
      </c>
      <c r="AW81" s="160"/>
      <c r="AX81" s="159" t="str">
        <f t="shared" si="499"/>
        <v>Detroit, Michigan</v>
      </c>
      <c r="AY81" s="160"/>
      <c r="AZ81" s="159" t="str">
        <f t="shared" si="500"/>
        <v>Oklahoma City, Oklahoma</v>
      </c>
      <c r="BA81" s="160"/>
      <c r="BB81" s="159" t="str">
        <f t="shared" si="501"/>
        <v>Portland, Oregon</v>
      </c>
      <c r="BC81" s="160"/>
      <c r="BD81" s="159" t="str">
        <f t="shared" si="502"/>
        <v>Las Vegas, Nevada</v>
      </c>
      <c r="BE81" s="160"/>
      <c r="BF81" s="159" t="str">
        <f t="shared" si="503"/>
        <v>Memphis, Tennessee</v>
      </c>
      <c r="BG81" s="160"/>
      <c r="BH81" s="159" t="e">
        <f t="shared" si="504"/>
        <v>#N/A</v>
      </c>
      <c r="BI81" s="160"/>
      <c r="BJ81" s="159" t="str">
        <f t="shared" si="505"/>
        <v>Baltimore, Maryland</v>
      </c>
      <c r="BK81" s="160"/>
      <c r="BL81" s="159" t="str">
        <f t="shared" si="506"/>
        <v>Milwaukee, Wisconsin</v>
      </c>
      <c r="BM81" s="160"/>
      <c r="BN81" s="159" t="str">
        <f t="shared" si="507"/>
        <v>Albuquerque, New Mexico</v>
      </c>
      <c r="BO81" s="160"/>
      <c r="BP81" s="159" t="str">
        <f t="shared" si="508"/>
        <v>Tucson, Arizona</v>
      </c>
      <c r="BQ81" s="160"/>
      <c r="BR81" s="159" t="str">
        <f t="shared" si="509"/>
        <v>Fresno, California</v>
      </c>
      <c r="BS81" s="160"/>
      <c r="BT81" s="159" t="str">
        <f t="shared" si="510"/>
        <v>Mesa, Arizona</v>
      </c>
      <c r="BU81" s="160"/>
      <c r="BV81" s="159" t="str">
        <f t="shared" si="511"/>
        <v>Sacramento, California</v>
      </c>
      <c r="BW81" s="160"/>
      <c r="BX81" s="159" t="str">
        <f t="shared" si="512"/>
        <v>Atlanta, Georgia</v>
      </c>
      <c r="BY81" s="160"/>
      <c r="BZ81" s="159" t="str">
        <f t="shared" si="513"/>
        <v>Kansas City, Missouri</v>
      </c>
      <c r="CA81" s="160"/>
      <c r="CB81" s="159" t="str">
        <f t="shared" si="514"/>
        <v>Colorado Springs, Colorado</v>
      </c>
      <c r="CC81" s="160"/>
      <c r="CD81" s="159" t="str">
        <f t="shared" si="515"/>
        <v>Omaha, Nebraska</v>
      </c>
      <c r="CE81" s="160"/>
      <c r="CF81" s="159" t="str">
        <f t="shared" si="516"/>
        <v>Raleigh, North Carolina</v>
      </c>
      <c r="CG81" s="160"/>
      <c r="CH81" s="159" t="str">
        <f t="shared" si="517"/>
        <v>Miami, Florida</v>
      </c>
      <c r="CI81" s="160"/>
      <c r="CJ81" s="159" t="str">
        <f t="shared" si="518"/>
        <v>Long Beach, California</v>
      </c>
      <c r="CK81" s="160"/>
      <c r="CL81" s="159" t="str">
        <f t="shared" si="519"/>
        <v>Virginia Beach, Virginia</v>
      </c>
      <c r="CM81" s="160"/>
      <c r="CN81" s="159" t="str">
        <f t="shared" si="520"/>
        <v>Oakland, California</v>
      </c>
      <c r="CO81" s="160"/>
      <c r="CP81" s="159" t="str">
        <f t="shared" si="521"/>
        <v>Minneapolis, Minnesota</v>
      </c>
      <c r="CQ81" s="160"/>
      <c r="CR81" s="159" t="str">
        <f t="shared" si="522"/>
        <v>Tulsa, Oklahoma</v>
      </c>
      <c r="CS81" s="160"/>
      <c r="CT81" s="159" t="str">
        <f t="shared" si="523"/>
        <v>Tampa, Florida</v>
      </c>
      <c r="CU81" s="160"/>
      <c r="CV81" s="159" t="str">
        <f t="shared" si="524"/>
        <v>Arlington, Texas</v>
      </c>
      <c r="CW81" s="160"/>
      <c r="CX81" s="159" t="str">
        <f t="shared" si="525"/>
        <v>New Orleans, Louisiana</v>
      </c>
      <c r="CY81" s="160"/>
      <c r="CZ81" s="159" t="str">
        <f t="shared" si="526"/>
        <v>Wichita, Kansas</v>
      </c>
      <c r="DA81" s="160"/>
      <c r="DB81" s="159" t="str">
        <f t="shared" si="527"/>
        <v>Bakersfield, California</v>
      </c>
      <c r="DC81" s="160"/>
      <c r="DD81" s="159" t="str">
        <f t="shared" si="528"/>
        <v>Cleveland, Ohio</v>
      </c>
      <c r="DE81" s="160"/>
      <c r="DF81" s="159" t="str">
        <f t="shared" si="529"/>
        <v>Aurora, Colorado</v>
      </c>
      <c r="DG81" s="160"/>
      <c r="DH81" s="159" t="str">
        <f t="shared" si="530"/>
        <v>Anaheim, California</v>
      </c>
      <c r="DI81" s="160"/>
      <c r="DJ81" s="159" t="str">
        <f t="shared" si="531"/>
        <v>Honolulu, Hawaii</v>
      </c>
      <c r="DK81" s="160"/>
      <c r="DL81" s="159" t="str">
        <f t="shared" si="532"/>
        <v>Santa Ana, California</v>
      </c>
      <c r="DM81" s="160"/>
      <c r="DN81" s="159" t="str">
        <f t="shared" si="533"/>
        <v>Riverside, California</v>
      </c>
      <c r="DO81" s="160"/>
      <c r="DP81" s="159" t="str">
        <f t="shared" si="534"/>
        <v>Corpus Christi, Texas</v>
      </c>
      <c r="DQ81" s="160"/>
      <c r="DR81" s="159" t="str">
        <f t="shared" si="535"/>
        <v>Lexington, Kentucky</v>
      </c>
      <c r="DS81" s="160"/>
      <c r="DT81" s="159" t="str">
        <f t="shared" si="536"/>
        <v>Henderson, Nevada</v>
      </c>
      <c r="DU81" s="160"/>
      <c r="DV81" s="159" t="str">
        <f t="shared" si="537"/>
        <v>Stockton, California</v>
      </c>
      <c r="DW81" s="160"/>
      <c r="DX81" s="159" t="str">
        <f t="shared" si="538"/>
        <v>Saint Paul, Minnesota</v>
      </c>
      <c r="DY81" s="160"/>
      <c r="DZ81" s="159" t="str">
        <f t="shared" si="539"/>
        <v>Cincinnati, Ohio</v>
      </c>
      <c r="EA81" s="160"/>
      <c r="EB81" s="159" t="str">
        <f t="shared" si="540"/>
        <v>St. Louis, Missouri</v>
      </c>
      <c r="EC81" s="160"/>
      <c r="ED81" s="159" t="str">
        <f t="shared" si="541"/>
        <v>Pittsburgh, Pennsylvania</v>
      </c>
      <c r="EE81" s="160"/>
      <c r="EF81" s="159" t="str">
        <f t="shared" si="542"/>
        <v>Linden, New Jersey, New Jersey</v>
      </c>
      <c r="EG81" s="160"/>
      <c r="EH81" s="159" t="str">
        <f t="shared" si="543"/>
        <v>Paulsboro, New Jersey, New Jersey</v>
      </c>
      <c r="EI81" s="160"/>
      <c r="EJ81" s="159" t="str">
        <f t="shared" si="544"/>
        <v>Artesia, New Mexico, New Mexico</v>
      </c>
      <c r="EK81" s="160"/>
      <c r="EL81" s="159" t="str">
        <f t="shared" si="545"/>
        <v>Continental Divide, New Mexico, New Mexico</v>
      </c>
      <c r="EM81" s="160"/>
      <c r="EN81" s="159" t="str">
        <f t="shared" si="546"/>
        <v>Mandan, North Dakota, North Dakota</v>
      </c>
      <c r="EO81" s="160"/>
      <c r="EP81" s="159" t="str">
        <f t="shared" si="547"/>
        <v>Dickinson, North Dakota, North Dakota</v>
      </c>
      <c r="EQ81" s="160"/>
      <c r="ER81" s="159" t="str">
        <f t="shared" si="548"/>
        <v>Lima, Ohio, Ohio</v>
      </c>
      <c r="ES81" s="160"/>
      <c r="ET81" s="159" t="str">
        <f t="shared" si="549"/>
        <v>Oregon, Ohio, Ohio</v>
      </c>
      <c r="EU81" s="160"/>
      <c r="EV81" s="159" t="str">
        <f t="shared" si="550"/>
        <v>Oregon, Ohio, Ohio</v>
      </c>
      <c r="EW81" s="160"/>
      <c r="EX81" s="159" t="str">
        <f t="shared" si="551"/>
        <v>Canton, Ohio, Ohio</v>
      </c>
      <c r="EY81" s="160"/>
      <c r="EZ81" s="159" t="str">
        <f t="shared" si="552"/>
        <v>Ponca City, Oklahoma, Oklahoma</v>
      </c>
      <c r="FA81" s="160"/>
      <c r="FB81" s="159" t="str">
        <f t="shared" si="553"/>
        <v>Ardmore, Oklahoma, Oklahoma</v>
      </c>
      <c r="FC81" s="160"/>
      <c r="FD81" s="159" t="str">
        <f t="shared" si="554"/>
        <v>Tulsa, Oklahoma, Oklahoma</v>
      </c>
      <c r="FE81" s="160"/>
      <c r="FF81" s="159" t="str">
        <f t="shared" si="555"/>
        <v>Wynnewood, Oklahoma, Oklahoma</v>
      </c>
      <c r="FG81" s="160"/>
      <c r="FH81" s="159" t="str">
        <f t="shared" si="556"/>
        <v>Tulsa, Oklahoma, Oklahoma</v>
      </c>
      <c r="FI81" s="160"/>
      <c r="FJ81" s="159" t="str">
        <f t="shared" si="557"/>
        <v>Philadelphia, Pennsylvania, Pennsylvania</v>
      </c>
      <c r="FK81" s="160"/>
      <c r="FL81" s="159" t="str">
        <f t="shared" si="558"/>
        <v>Marcus Hook, Pennsylvania, Pennsylvania</v>
      </c>
      <c r="FM81" s="160"/>
      <c r="FN81" s="159" t="str">
        <f t="shared" si="559"/>
        <v>Warren, Pennsylvania, Pennsylvania</v>
      </c>
      <c r="FO81" s="160"/>
      <c r="FP81" s="159" t="str">
        <f t="shared" si="560"/>
        <v>Bradford, Pennsylvania, Pennsylvania</v>
      </c>
      <c r="FQ81" s="160"/>
      <c r="FR81" s="159" t="str">
        <f t="shared" si="561"/>
        <v>Memphis, Tennessee, Tennessee</v>
      </c>
      <c r="FS81" s="160"/>
      <c r="FT81" s="159" t="str">
        <f t="shared" si="562"/>
        <v>Port Arthur, Texas, Texas</v>
      </c>
      <c r="FU81" s="160"/>
      <c r="FV81" s="159" t="str">
        <f t="shared" si="563"/>
        <v>Texas City, Texas, Texas</v>
      </c>
      <c r="FW81" s="160"/>
      <c r="FX81" s="159" t="str">
        <f t="shared" si="564"/>
        <v>Baytown, Texas, Texas</v>
      </c>
      <c r="FY81" s="160"/>
      <c r="FZ81" s="159" t="str">
        <f t="shared" si="565"/>
        <v>Beaumont, Texas, Texas</v>
      </c>
      <c r="GA81" s="160"/>
      <c r="GB81" s="159" t="str">
        <f t="shared" si="566"/>
        <v>Port Arthur, Texas, Texas</v>
      </c>
      <c r="GC81" s="160"/>
      <c r="GD81" s="159" t="str">
        <f t="shared" si="567"/>
        <v>Deer Park, Texas, Texas</v>
      </c>
      <c r="GE81" s="160"/>
      <c r="GF81" s="159" t="str">
        <f t="shared" si="568"/>
        <v>Corpus Christi, Texas, Texas</v>
      </c>
      <c r="GG81" s="160"/>
      <c r="GH81" s="159" t="str">
        <f t="shared" si="569"/>
        <v>Corpus Christi, Texas, Texas</v>
      </c>
      <c r="GI81" s="160"/>
      <c r="GJ81" s="159" t="str">
        <f t="shared" si="570"/>
        <v>Sweeny, Texas, Texas</v>
      </c>
      <c r="GK81" s="160"/>
      <c r="GL81" s="159" t="str">
        <f t="shared" si="571"/>
        <v>Houston, Texas, Texas</v>
      </c>
      <c r="GM81" s="160"/>
      <c r="GN81" s="159" t="str">
        <f t="shared" si="572"/>
        <v>Port Arthur, Texas, Texas</v>
      </c>
      <c r="GO81" s="160"/>
      <c r="GP81" s="159" t="str">
        <f t="shared" si="573"/>
        <v>Texas City, Texas, Texas</v>
      </c>
      <c r="GQ81" s="160"/>
      <c r="GR81" s="159" t="str">
        <f t="shared" si="574"/>
        <v>Houston, Texas, Texas</v>
      </c>
      <c r="GS81" s="160"/>
      <c r="GT81" s="159" t="str">
        <f t="shared" si="575"/>
        <v>Sunray, Texas, Texas</v>
      </c>
      <c r="GU81" s="160"/>
      <c r="GV81" s="159" t="str">
        <f t="shared" si="576"/>
        <v>Corpus Christi, Texas, Texas</v>
      </c>
      <c r="GW81" s="160"/>
      <c r="GX81" s="159" t="str">
        <f t="shared" si="577"/>
        <v>Borger, Texas, Texas</v>
      </c>
      <c r="GY81" s="160"/>
      <c r="GZ81" s="159" t="str">
        <f t="shared" si="578"/>
        <v>El Paso, Texas, Texas</v>
      </c>
      <c r="HA81" s="160"/>
      <c r="HB81" s="159" t="str">
        <f t="shared" si="579"/>
        <v>Pasadena, Texas, Texas</v>
      </c>
      <c r="HC81" s="160"/>
      <c r="HD81" s="159" t="str">
        <f t="shared" si="580"/>
        <v>Three Rivers, Texas, Texas</v>
      </c>
      <c r="HE81" s="160"/>
      <c r="HF81" s="159" t="str">
        <f t="shared" si="581"/>
        <v>Galena Park, Texas, Texas</v>
      </c>
      <c r="HG81" s="160"/>
      <c r="HH81" s="159" t="str">
        <f t="shared" si="582"/>
        <v>Tyler, Texas, Texas</v>
      </c>
      <c r="HI81" s="160"/>
      <c r="HJ81" s="159" t="str">
        <f t="shared" si="583"/>
        <v>Corpus Christi, Texas, Texas</v>
      </c>
      <c r="HK81" s="160"/>
      <c r="HL81" s="159" t="str">
        <f t="shared" si="584"/>
        <v>Big Spring, Texas, Texas</v>
      </c>
      <c r="HM81" s="160"/>
      <c r="HN81" s="159" t="str">
        <f t="shared" si="585"/>
        <v>Corpus Christi, Texas, Texas</v>
      </c>
      <c r="HO81" s="160"/>
      <c r="HP81" s="159" t="str">
        <f t="shared" si="586"/>
        <v>Corpus Christi, Texas, Texas</v>
      </c>
      <c r="HQ81" s="160"/>
      <c r="HR81" s="159" t="str">
        <f t="shared" si="587"/>
        <v>Channelview, Texas, Texas</v>
      </c>
      <c r="HS81" s="160"/>
      <c r="HT81" s="159" t="str">
        <f t="shared" si="588"/>
        <v>Houston, Texas, Texas</v>
      </c>
      <c r="HU81" s="160"/>
      <c r="HV81" s="159" t="str">
        <f t="shared" si="589"/>
        <v>San Antonio, Texas, Texas</v>
      </c>
      <c r="HW81" s="160"/>
      <c r="HX81" s="159" t="str">
        <f t="shared" si="590"/>
        <v>Nixon, Texas, Texas</v>
      </c>
      <c r="HY81" s="160"/>
      <c r="HZ81" s="159" t="str">
        <f t="shared" si="591"/>
        <v>Salt Lake City, Utah, Utah</v>
      </c>
      <c r="IA81" s="160"/>
      <c r="IB81" s="159" t="str">
        <f t="shared" si="592"/>
        <v>North Salt Lake, Utah, Utah</v>
      </c>
      <c r="IC81" s="160"/>
      <c r="ID81" s="159" t="str">
        <f t="shared" si="593"/>
        <v>Woods Cross, Utah, Utah</v>
      </c>
      <c r="IE81" s="160"/>
      <c r="IF81" s="159" t="str">
        <f t="shared" si="594"/>
        <v>North Salt Lake, Utah, Utah</v>
      </c>
      <c r="IG81" s="160"/>
      <c r="IH81" s="159" t="str">
        <f t="shared" si="595"/>
        <v>Woods Cross, Utah, Utah</v>
      </c>
      <c r="II81" s="160"/>
      <c r="IJ81" s="159" t="str">
        <f t="shared" si="596"/>
        <v>Blaine, New York, New York</v>
      </c>
      <c r="IK81" s="160"/>
      <c r="IL81" s="159" t="str">
        <f t="shared" si="597"/>
        <v>Anacortes, Washington, Washington</v>
      </c>
      <c r="IM81" s="160"/>
      <c r="IN81" s="159" t="str">
        <f t="shared" si="598"/>
        <v>Anacortes, Washington, Washington</v>
      </c>
      <c r="IO81" s="160"/>
      <c r="IP81" s="159" t="str">
        <f t="shared" si="599"/>
        <v>Ferndale, Washington, Washington</v>
      </c>
      <c r="IQ81" s="160"/>
      <c r="IR81" s="159" t="str">
        <f t="shared" si="600"/>
        <v>Tacoma, Washington, Washington</v>
      </c>
      <c r="IS81" s="160"/>
      <c r="IT81" s="159" t="str">
        <f t="shared" si="601"/>
        <v>Newell, West Virginia, West Virginia</v>
      </c>
      <c r="IU81" s="160"/>
      <c r="IV81" s="159" t="str">
        <f t="shared" si="602"/>
        <v>Superior, Wisconsin, Wisconsin</v>
      </c>
      <c r="IW81" s="160"/>
      <c r="IX81" s="159" t="str">
        <f t="shared" si="603"/>
        <v>Sinclair, Wyoming, Wyoming</v>
      </c>
      <c r="IY81" s="160"/>
      <c r="IZ81" s="159" t="str">
        <f t="shared" si="604"/>
        <v>Cheyenne, Wyoming, Wyoming</v>
      </c>
      <c r="JA81" s="160"/>
      <c r="JB81" s="159" t="str">
        <f t="shared" si="605"/>
        <v>Casper, Wyoming, Wyoming</v>
      </c>
      <c r="JC81" s="160"/>
      <c r="JD81" s="159" t="str">
        <f t="shared" si="606"/>
        <v>Newcastle, Wyoming, Wyoming</v>
      </c>
      <c r="JE81" s="160"/>
      <c r="JF81" s="159" t="str">
        <f t="shared" si="607"/>
        <v>Evanston, Wyoming, Wyoming</v>
      </c>
      <c r="JG81" s="160"/>
    </row>
    <row r="82" spans="1:267" x14ac:dyDescent="0.35">
      <c r="A82" s="155">
        <v>81</v>
      </c>
      <c r="B82" s="152" t="s">
        <v>2017</v>
      </c>
      <c r="C82" s="110" t="s">
        <v>2117</v>
      </c>
      <c r="D82" s="159" t="str">
        <f t="shared" si="476"/>
        <v>New York, New York</v>
      </c>
      <c r="E82" s="160" t="s">
        <v>2313</v>
      </c>
      <c r="F82" s="159" t="str">
        <f t="shared" si="477"/>
        <v>Los Angeles, California</v>
      </c>
      <c r="G82" s="160" t="s">
        <v>2411</v>
      </c>
      <c r="H82" s="159" t="str">
        <f t="shared" si="478"/>
        <v>Chicago, Illinois</v>
      </c>
      <c r="I82" s="160" t="s">
        <v>2505</v>
      </c>
      <c r="J82" s="159" t="str">
        <f t="shared" si="479"/>
        <v>Houston, Texas</v>
      </c>
      <c r="K82" s="160" t="s">
        <v>2587</v>
      </c>
      <c r="L82" s="159" t="str">
        <f t="shared" si="480"/>
        <v>Phoenix, Arizona</v>
      </c>
      <c r="M82" s="160" t="s">
        <v>2677</v>
      </c>
      <c r="N82" s="159" t="str">
        <f t="shared" si="481"/>
        <v>Philadelphia, Pennsylvania</v>
      </c>
      <c r="O82" s="160" t="s">
        <v>2786</v>
      </c>
      <c r="P82" s="159" t="str">
        <f t="shared" si="482"/>
        <v>San Antonio, Texas</v>
      </c>
      <c r="Q82" s="160" t="s">
        <v>2872</v>
      </c>
      <c r="R82" s="159" t="str">
        <f t="shared" si="483"/>
        <v>San Diego, California</v>
      </c>
      <c r="S82" s="160" t="s">
        <v>2955</v>
      </c>
      <c r="T82" s="159" t="str">
        <f t="shared" si="484"/>
        <v>Dallas, Texas</v>
      </c>
      <c r="U82" s="160" t="s">
        <v>2260</v>
      </c>
      <c r="V82" s="159" t="str">
        <f t="shared" si="485"/>
        <v>San Jose, California</v>
      </c>
      <c r="W82" s="160"/>
      <c r="X82" s="159" t="str">
        <f t="shared" si="486"/>
        <v>Austin, Texas</v>
      </c>
      <c r="Y82" s="160"/>
      <c r="Z82" s="159" t="str">
        <f t="shared" si="487"/>
        <v>Jacksonville, Florida</v>
      </c>
      <c r="AA82" s="160"/>
      <c r="AB82" s="159" t="str">
        <f t="shared" si="488"/>
        <v>Fort Worth, Texas</v>
      </c>
      <c r="AC82" s="160"/>
      <c r="AD82" s="159" t="str">
        <f t="shared" si="489"/>
        <v>Columbus, Ohio</v>
      </c>
      <c r="AE82" s="160"/>
      <c r="AF82" s="159" t="str">
        <f t="shared" si="490"/>
        <v>Charlotte, North Carolina</v>
      </c>
      <c r="AG82" s="160"/>
      <c r="AH82" s="159" t="str">
        <f t="shared" si="491"/>
        <v>San Francisco, California</v>
      </c>
      <c r="AI82" s="160"/>
      <c r="AJ82" s="159" t="str">
        <f t="shared" si="492"/>
        <v>Indianapolis, Indiana</v>
      </c>
      <c r="AK82" s="160"/>
      <c r="AL82" s="159" t="str">
        <f t="shared" si="493"/>
        <v>Seattle, Washington</v>
      </c>
      <c r="AM82" s="160"/>
      <c r="AN82" s="159" t="str">
        <f t="shared" si="494"/>
        <v>Denver, Colorado</v>
      </c>
      <c r="AO82" s="160"/>
      <c r="AP82" s="159" t="str">
        <f t="shared" si="495"/>
        <v>Washington, D.C., Washington, D.C.</v>
      </c>
      <c r="AQ82" s="160"/>
      <c r="AR82" s="159" t="str">
        <f t="shared" si="496"/>
        <v>Boston, Massachusetts</v>
      </c>
      <c r="AS82" s="160"/>
      <c r="AT82" s="159" t="str">
        <f t="shared" si="497"/>
        <v>El Paso, Texas</v>
      </c>
      <c r="AU82" s="160"/>
      <c r="AV82" s="159" t="str">
        <f t="shared" si="498"/>
        <v>Nashville, Tennessee</v>
      </c>
      <c r="AW82" s="160"/>
      <c r="AX82" s="159" t="str">
        <f t="shared" si="499"/>
        <v>Detroit, Michigan</v>
      </c>
      <c r="AY82" s="160"/>
      <c r="AZ82" s="159" t="str">
        <f t="shared" si="500"/>
        <v>Oklahoma City, Oklahoma</v>
      </c>
      <c r="BA82" s="160"/>
      <c r="BB82" s="159" t="str">
        <f t="shared" si="501"/>
        <v>Portland, Oregon</v>
      </c>
      <c r="BC82" s="160"/>
      <c r="BD82" s="159" t="str">
        <f t="shared" si="502"/>
        <v>Las Vegas, Nevada</v>
      </c>
      <c r="BE82" s="160"/>
      <c r="BF82" s="159" t="str">
        <f t="shared" si="503"/>
        <v>Memphis, Tennessee</v>
      </c>
      <c r="BG82" s="160"/>
      <c r="BH82" s="159" t="e">
        <f t="shared" si="504"/>
        <v>#N/A</v>
      </c>
      <c r="BI82" s="160"/>
      <c r="BJ82" s="159" t="str">
        <f t="shared" si="505"/>
        <v>Baltimore, Maryland</v>
      </c>
      <c r="BK82" s="160"/>
      <c r="BL82" s="159" t="str">
        <f t="shared" si="506"/>
        <v>Milwaukee, Wisconsin</v>
      </c>
      <c r="BM82" s="160"/>
      <c r="BN82" s="159" t="str">
        <f t="shared" si="507"/>
        <v>Albuquerque, New Mexico</v>
      </c>
      <c r="BO82" s="160"/>
      <c r="BP82" s="159" t="str">
        <f t="shared" si="508"/>
        <v>Tucson, Arizona</v>
      </c>
      <c r="BQ82" s="160"/>
      <c r="BR82" s="159" t="str">
        <f t="shared" si="509"/>
        <v>Fresno, California</v>
      </c>
      <c r="BS82" s="160"/>
      <c r="BT82" s="159" t="str">
        <f t="shared" si="510"/>
        <v>Mesa, Arizona</v>
      </c>
      <c r="BU82" s="160"/>
      <c r="BV82" s="159" t="str">
        <f t="shared" si="511"/>
        <v>Sacramento, California</v>
      </c>
      <c r="BW82" s="160"/>
      <c r="BX82" s="159" t="str">
        <f t="shared" si="512"/>
        <v>Atlanta, Georgia</v>
      </c>
      <c r="BY82" s="160"/>
      <c r="BZ82" s="159" t="str">
        <f t="shared" si="513"/>
        <v>Kansas City, Missouri</v>
      </c>
      <c r="CA82" s="160"/>
      <c r="CB82" s="159" t="str">
        <f t="shared" si="514"/>
        <v>Colorado Springs, Colorado</v>
      </c>
      <c r="CC82" s="160"/>
      <c r="CD82" s="159" t="str">
        <f t="shared" si="515"/>
        <v>Omaha, Nebraska</v>
      </c>
      <c r="CE82" s="160"/>
      <c r="CF82" s="159" t="str">
        <f t="shared" si="516"/>
        <v>Raleigh, North Carolina</v>
      </c>
      <c r="CG82" s="160"/>
      <c r="CH82" s="159" t="str">
        <f t="shared" si="517"/>
        <v>Miami, Florida</v>
      </c>
      <c r="CI82" s="160"/>
      <c r="CJ82" s="159" t="str">
        <f t="shared" si="518"/>
        <v>Long Beach, California</v>
      </c>
      <c r="CK82" s="160"/>
      <c r="CL82" s="159" t="str">
        <f t="shared" si="519"/>
        <v>Virginia Beach, Virginia</v>
      </c>
      <c r="CM82" s="160"/>
      <c r="CN82" s="159" t="str">
        <f t="shared" si="520"/>
        <v>Oakland, California</v>
      </c>
      <c r="CO82" s="160"/>
      <c r="CP82" s="159" t="str">
        <f t="shared" si="521"/>
        <v>Minneapolis, Minnesota</v>
      </c>
      <c r="CQ82" s="160"/>
      <c r="CR82" s="159" t="str">
        <f t="shared" si="522"/>
        <v>Tulsa, Oklahoma</v>
      </c>
      <c r="CS82" s="160"/>
      <c r="CT82" s="159" t="str">
        <f t="shared" si="523"/>
        <v>Tampa, Florida</v>
      </c>
      <c r="CU82" s="160"/>
      <c r="CV82" s="159" t="str">
        <f t="shared" si="524"/>
        <v>Arlington, Texas</v>
      </c>
      <c r="CW82" s="160"/>
      <c r="CX82" s="159" t="str">
        <f t="shared" si="525"/>
        <v>New Orleans, Louisiana</v>
      </c>
      <c r="CY82" s="160"/>
      <c r="CZ82" s="159" t="str">
        <f t="shared" si="526"/>
        <v>Wichita, Kansas</v>
      </c>
      <c r="DA82" s="160"/>
      <c r="DB82" s="159" t="str">
        <f t="shared" si="527"/>
        <v>Bakersfield, California</v>
      </c>
      <c r="DC82" s="160"/>
      <c r="DD82" s="159" t="str">
        <f t="shared" si="528"/>
        <v>Cleveland, Ohio</v>
      </c>
      <c r="DE82" s="160"/>
      <c r="DF82" s="159" t="str">
        <f t="shared" si="529"/>
        <v>Aurora, Colorado</v>
      </c>
      <c r="DG82" s="160"/>
      <c r="DH82" s="159" t="str">
        <f t="shared" si="530"/>
        <v>Anaheim, California</v>
      </c>
      <c r="DI82" s="160"/>
      <c r="DJ82" s="159" t="str">
        <f t="shared" si="531"/>
        <v>Honolulu, Hawaii</v>
      </c>
      <c r="DK82" s="160"/>
      <c r="DL82" s="159" t="str">
        <f t="shared" si="532"/>
        <v>Santa Ana, California</v>
      </c>
      <c r="DM82" s="160"/>
      <c r="DN82" s="159" t="str">
        <f t="shared" si="533"/>
        <v>Riverside, California</v>
      </c>
      <c r="DO82" s="160"/>
      <c r="DP82" s="159" t="str">
        <f t="shared" si="534"/>
        <v>Corpus Christi, Texas</v>
      </c>
      <c r="DQ82" s="160"/>
      <c r="DR82" s="159" t="str">
        <f t="shared" si="535"/>
        <v>Lexington, Kentucky</v>
      </c>
      <c r="DS82" s="160"/>
      <c r="DT82" s="159" t="str">
        <f t="shared" si="536"/>
        <v>Henderson, Nevada</v>
      </c>
      <c r="DU82" s="160"/>
      <c r="DV82" s="159" t="str">
        <f t="shared" si="537"/>
        <v>Stockton, California</v>
      </c>
      <c r="DW82" s="160"/>
      <c r="DX82" s="159" t="str">
        <f t="shared" si="538"/>
        <v>Saint Paul, Minnesota</v>
      </c>
      <c r="DY82" s="160"/>
      <c r="DZ82" s="159" t="str">
        <f t="shared" si="539"/>
        <v>Cincinnati, Ohio</v>
      </c>
      <c r="EA82" s="160"/>
      <c r="EB82" s="159" t="str">
        <f t="shared" si="540"/>
        <v>St. Louis, Missouri</v>
      </c>
      <c r="EC82" s="160"/>
      <c r="ED82" s="159" t="str">
        <f t="shared" si="541"/>
        <v>Pittsburgh, Pennsylvania</v>
      </c>
      <c r="EE82" s="160"/>
      <c r="EF82" s="159" t="str">
        <f t="shared" si="542"/>
        <v>Linden, New Jersey, New Jersey</v>
      </c>
      <c r="EG82" s="160"/>
      <c r="EH82" s="159" t="str">
        <f t="shared" si="543"/>
        <v>Paulsboro, New Jersey, New Jersey</v>
      </c>
      <c r="EI82" s="160"/>
      <c r="EJ82" s="159" t="str">
        <f t="shared" si="544"/>
        <v>Artesia, New Mexico, New Mexico</v>
      </c>
      <c r="EK82" s="160"/>
      <c r="EL82" s="159" t="str">
        <f t="shared" si="545"/>
        <v>Continental Divide, New Mexico, New Mexico</v>
      </c>
      <c r="EM82" s="160"/>
      <c r="EN82" s="159" t="str">
        <f t="shared" si="546"/>
        <v>Mandan, North Dakota, North Dakota</v>
      </c>
      <c r="EO82" s="160"/>
      <c r="EP82" s="159" t="str">
        <f t="shared" si="547"/>
        <v>Dickinson, North Dakota, North Dakota</v>
      </c>
      <c r="EQ82" s="160"/>
      <c r="ER82" s="159" t="str">
        <f t="shared" si="548"/>
        <v>Lima, Ohio, Ohio</v>
      </c>
      <c r="ES82" s="160"/>
      <c r="ET82" s="159" t="str">
        <f t="shared" si="549"/>
        <v>Oregon, Ohio, Ohio</v>
      </c>
      <c r="EU82" s="160"/>
      <c r="EV82" s="159" t="str">
        <f t="shared" si="550"/>
        <v>Oregon, Ohio, Ohio</v>
      </c>
      <c r="EW82" s="160"/>
      <c r="EX82" s="159" t="str">
        <f t="shared" si="551"/>
        <v>Canton, Ohio, Ohio</v>
      </c>
      <c r="EY82" s="160"/>
      <c r="EZ82" s="159" t="str">
        <f t="shared" si="552"/>
        <v>Ponca City, Oklahoma, Oklahoma</v>
      </c>
      <c r="FA82" s="160"/>
      <c r="FB82" s="159" t="str">
        <f t="shared" si="553"/>
        <v>Ardmore, Oklahoma, Oklahoma</v>
      </c>
      <c r="FC82" s="160"/>
      <c r="FD82" s="159" t="str">
        <f t="shared" si="554"/>
        <v>Tulsa, Oklahoma, Oklahoma</v>
      </c>
      <c r="FE82" s="160"/>
      <c r="FF82" s="159" t="str">
        <f t="shared" si="555"/>
        <v>Wynnewood, Oklahoma, Oklahoma</v>
      </c>
      <c r="FG82" s="160"/>
      <c r="FH82" s="159" t="str">
        <f t="shared" si="556"/>
        <v>Tulsa, Oklahoma, Oklahoma</v>
      </c>
      <c r="FI82" s="160"/>
      <c r="FJ82" s="159" t="str">
        <f t="shared" si="557"/>
        <v>Philadelphia, Pennsylvania, Pennsylvania</v>
      </c>
      <c r="FK82" s="160"/>
      <c r="FL82" s="159" t="str">
        <f t="shared" si="558"/>
        <v>Marcus Hook, Pennsylvania, Pennsylvania</v>
      </c>
      <c r="FM82" s="160"/>
      <c r="FN82" s="159" t="str">
        <f t="shared" si="559"/>
        <v>Warren, Pennsylvania, Pennsylvania</v>
      </c>
      <c r="FO82" s="160"/>
      <c r="FP82" s="159" t="str">
        <f t="shared" si="560"/>
        <v>Bradford, Pennsylvania, Pennsylvania</v>
      </c>
      <c r="FQ82" s="160"/>
      <c r="FR82" s="159" t="str">
        <f t="shared" si="561"/>
        <v>Memphis, Tennessee, Tennessee</v>
      </c>
      <c r="FS82" s="160"/>
      <c r="FT82" s="159" t="str">
        <f t="shared" si="562"/>
        <v>Port Arthur, Texas, Texas</v>
      </c>
      <c r="FU82" s="160"/>
      <c r="FV82" s="159" t="str">
        <f t="shared" si="563"/>
        <v>Texas City, Texas, Texas</v>
      </c>
      <c r="FW82" s="160"/>
      <c r="FX82" s="159" t="str">
        <f t="shared" si="564"/>
        <v>Baytown, Texas, Texas</v>
      </c>
      <c r="FY82" s="160"/>
      <c r="FZ82" s="159" t="str">
        <f t="shared" si="565"/>
        <v>Beaumont, Texas, Texas</v>
      </c>
      <c r="GA82" s="160"/>
      <c r="GB82" s="159" t="str">
        <f t="shared" si="566"/>
        <v>Port Arthur, Texas, Texas</v>
      </c>
      <c r="GC82" s="160"/>
      <c r="GD82" s="159" t="str">
        <f t="shared" si="567"/>
        <v>Deer Park, Texas, Texas</v>
      </c>
      <c r="GE82" s="160"/>
      <c r="GF82" s="159" t="str">
        <f t="shared" si="568"/>
        <v>Corpus Christi, Texas, Texas</v>
      </c>
      <c r="GG82" s="160"/>
      <c r="GH82" s="159" t="str">
        <f t="shared" si="569"/>
        <v>Corpus Christi, Texas, Texas</v>
      </c>
      <c r="GI82" s="160"/>
      <c r="GJ82" s="159" t="str">
        <f t="shared" si="570"/>
        <v>Sweeny, Texas, Texas</v>
      </c>
      <c r="GK82" s="160"/>
      <c r="GL82" s="159" t="str">
        <f t="shared" si="571"/>
        <v>Houston, Texas, Texas</v>
      </c>
      <c r="GM82" s="160"/>
      <c r="GN82" s="159" t="str">
        <f t="shared" si="572"/>
        <v>Port Arthur, Texas, Texas</v>
      </c>
      <c r="GO82" s="160"/>
      <c r="GP82" s="159" t="str">
        <f t="shared" si="573"/>
        <v>Texas City, Texas, Texas</v>
      </c>
      <c r="GQ82" s="160"/>
      <c r="GR82" s="159" t="str">
        <f t="shared" si="574"/>
        <v>Houston, Texas, Texas</v>
      </c>
      <c r="GS82" s="160"/>
      <c r="GT82" s="159" t="str">
        <f t="shared" si="575"/>
        <v>Sunray, Texas, Texas</v>
      </c>
      <c r="GU82" s="160"/>
      <c r="GV82" s="159" t="str">
        <f t="shared" si="576"/>
        <v>Corpus Christi, Texas, Texas</v>
      </c>
      <c r="GW82" s="160"/>
      <c r="GX82" s="159" t="str">
        <f t="shared" si="577"/>
        <v>Borger, Texas, Texas</v>
      </c>
      <c r="GY82" s="160"/>
      <c r="GZ82" s="159" t="str">
        <f t="shared" si="578"/>
        <v>El Paso, Texas, Texas</v>
      </c>
      <c r="HA82" s="160"/>
      <c r="HB82" s="159" t="str">
        <f t="shared" si="579"/>
        <v>Pasadena, Texas, Texas</v>
      </c>
      <c r="HC82" s="160"/>
      <c r="HD82" s="159" t="str">
        <f t="shared" si="580"/>
        <v>Three Rivers, Texas, Texas</v>
      </c>
      <c r="HE82" s="160"/>
      <c r="HF82" s="159" t="str">
        <f t="shared" si="581"/>
        <v>Galena Park, Texas, Texas</v>
      </c>
      <c r="HG82" s="160"/>
      <c r="HH82" s="159" t="str">
        <f t="shared" si="582"/>
        <v>Tyler, Texas, Texas</v>
      </c>
      <c r="HI82" s="160"/>
      <c r="HJ82" s="159" t="str">
        <f t="shared" si="583"/>
        <v>Corpus Christi, Texas, Texas</v>
      </c>
      <c r="HK82" s="160"/>
      <c r="HL82" s="159" t="str">
        <f t="shared" si="584"/>
        <v>Big Spring, Texas, Texas</v>
      </c>
      <c r="HM82" s="160"/>
      <c r="HN82" s="159" t="str">
        <f t="shared" si="585"/>
        <v>Corpus Christi, Texas, Texas</v>
      </c>
      <c r="HO82" s="160"/>
      <c r="HP82" s="159" t="str">
        <f t="shared" si="586"/>
        <v>Corpus Christi, Texas, Texas</v>
      </c>
      <c r="HQ82" s="160"/>
      <c r="HR82" s="159" t="str">
        <f t="shared" si="587"/>
        <v>Channelview, Texas, Texas</v>
      </c>
      <c r="HS82" s="160"/>
      <c r="HT82" s="159" t="str">
        <f t="shared" si="588"/>
        <v>Houston, Texas, Texas</v>
      </c>
      <c r="HU82" s="160"/>
      <c r="HV82" s="159" t="str">
        <f t="shared" si="589"/>
        <v>San Antonio, Texas, Texas</v>
      </c>
      <c r="HW82" s="160"/>
      <c r="HX82" s="159" t="str">
        <f t="shared" si="590"/>
        <v>Nixon, Texas, Texas</v>
      </c>
      <c r="HY82" s="160"/>
      <c r="HZ82" s="159" t="str">
        <f t="shared" si="591"/>
        <v>Salt Lake City, Utah, Utah</v>
      </c>
      <c r="IA82" s="160"/>
      <c r="IB82" s="159" t="str">
        <f t="shared" si="592"/>
        <v>North Salt Lake, Utah, Utah</v>
      </c>
      <c r="IC82" s="160"/>
      <c r="ID82" s="159" t="str">
        <f t="shared" si="593"/>
        <v>Woods Cross, Utah, Utah</v>
      </c>
      <c r="IE82" s="160"/>
      <c r="IF82" s="159" t="str">
        <f t="shared" si="594"/>
        <v>North Salt Lake, Utah, Utah</v>
      </c>
      <c r="IG82" s="160"/>
      <c r="IH82" s="159" t="str">
        <f t="shared" si="595"/>
        <v>Woods Cross, Utah, Utah</v>
      </c>
      <c r="II82" s="160"/>
      <c r="IJ82" s="159" t="str">
        <f t="shared" si="596"/>
        <v>Blaine, New York, New York</v>
      </c>
      <c r="IK82" s="160"/>
      <c r="IL82" s="159" t="str">
        <f t="shared" si="597"/>
        <v>Anacortes, Washington, Washington</v>
      </c>
      <c r="IM82" s="160"/>
      <c r="IN82" s="159" t="str">
        <f t="shared" si="598"/>
        <v>Anacortes, Washington, Washington</v>
      </c>
      <c r="IO82" s="160"/>
      <c r="IP82" s="159" t="str">
        <f t="shared" si="599"/>
        <v>Ferndale, Washington, Washington</v>
      </c>
      <c r="IQ82" s="160"/>
      <c r="IR82" s="159" t="str">
        <f t="shared" si="600"/>
        <v>Tacoma, Washington, Washington</v>
      </c>
      <c r="IS82" s="160"/>
      <c r="IT82" s="159" t="str">
        <f t="shared" si="601"/>
        <v>Newell, West Virginia, West Virginia</v>
      </c>
      <c r="IU82" s="160"/>
      <c r="IV82" s="159" t="str">
        <f t="shared" si="602"/>
        <v>Superior, Wisconsin, Wisconsin</v>
      </c>
      <c r="IW82" s="160"/>
      <c r="IX82" s="159" t="str">
        <f t="shared" si="603"/>
        <v>Sinclair, Wyoming, Wyoming</v>
      </c>
      <c r="IY82" s="160"/>
      <c r="IZ82" s="159" t="str">
        <f t="shared" si="604"/>
        <v>Cheyenne, Wyoming, Wyoming</v>
      </c>
      <c r="JA82" s="160"/>
      <c r="JB82" s="159" t="str">
        <f t="shared" si="605"/>
        <v>Casper, Wyoming, Wyoming</v>
      </c>
      <c r="JC82" s="160"/>
      <c r="JD82" s="159" t="str">
        <f t="shared" si="606"/>
        <v>Newcastle, Wyoming, Wyoming</v>
      </c>
      <c r="JE82" s="160"/>
      <c r="JF82" s="159" t="str">
        <f t="shared" si="607"/>
        <v>Evanston, Wyoming, Wyoming</v>
      </c>
      <c r="JG82" s="160"/>
    </row>
    <row r="83" spans="1:267" x14ac:dyDescent="0.35">
      <c r="A83" s="155">
        <v>82</v>
      </c>
      <c r="B83" s="152" t="s">
        <v>1976</v>
      </c>
      <c r="C83" s="110" t="s">
        <v>2119</v>
      </c>
      <c r="D83" s="159" t="str">
        <f t="shared" si="476"/>
        <v>New York, New York</v>
      </c>
      <c r="E83" s="160" t="s">
        <v>2315</v>
      </c>
      <c r="F83" s="159" t="str">
        <f t="shared" si="477"/>
        <v>Los Angeles, California</v>
      </c>
      <c r="G83" s="160" t="s">
        <v>2413</v>
      </c>
      <c r="H83" s="159" t="str">
        <f t="shared" si="478"/>
        <v>Chicago, Illinois</v>
      </c>
      <c r="I83" s="160" t="s">
        <v>2507</v>
      </c>
      <c r="J83" s="159" t="str">
        <f t="shared" si="479"/>
        <v>Houston, Texas</v>
      </c>
      <c r="K83" s="160" t="s">
        <v>2548</v>
      </c>
      <c r="L83" s="159" t="str">
        <f t="shared" si="480"/>
        <v>Phoenix, Arizona</v>
      </c>
      <c r="M83" s="160" t="s">
        <v>2680</v>
      </c>
      <c r="N83" s="159" t="str">
        <f t="shared" si="481"/>
        <v>Philadelphia, Pennsylvania</v>
      </c>
      <c r="O83" s="160" t="s">
        <v>2365</v>
      </c>
      <c r="P83" s="159" t="str">
        <f t="shared" si="482"/>
        <v>San Antonio, Texas</v>
      </c>
      <c r="Q83" s="160" t="s">
        <v>2804</v>
      </c>
      <c r="R83" s="159" t="str">
        <f t="shared" si="483"/>
        <v>San Diego, California</v>
      </c>
      <c r="S83" s="160" t="s">
        <v>2957</v>
      </c>
      <c r="T83" s="159" t="str">
        <f t="shared" si="484"/>
        <v>Dallas, Texas</v>
      </c>
      <c r="U83" s="160" t="s">
        <v>2260</v>
      </c>
      <c r="V83" s="159" t="str">
        <f t="shared" si="485"/>
        <v>San Jose, California</v>
      </c>
      <c r="W83" s="160"/>
      <c r="X83" s="159" t="str">
        <f t="shared" si="486"/>
        <v>Austin, Texas</v>
      </c>
      <c r="Y83" s="160"/>
      <c r="Z83" s="159" t="str">
        <f t="shared" si="487"/>
        <v>Jacksonville, Florida</v>
      </c>
      <c r="AA83" s="160"/>
      <c r="AB83" s="159" t="str">
        <f t="shared" si="488"/>
        <v>Fort Worth, Texas</v>
      </c>
      <c r="AC83" s="160"/>
      <c r="AD83" s="159" t="str">
        <f t="shared" si="489"/>
        <v>Columbus, Ohio</v>
      </c>
      <c r="AE83" s="160"/>
      <c r="AF83" s="159" t="str">
        <f t="shared" si="490"/>
        <v>Charlotte, North Carolina</v>
      </c>
      <c r="AG83" s="160"/>
      <c r="AH83" s="159" t="str">
        <f t="shared" si="491"/>
        <v>San Francisco, California</v>
      </c>
      <c r="AI83" s="160"/>
      <c r="AJ83" s="159" t="str">
        <f t="shared" si="492"/>
        <v>Indianapolis, Indiana</v>
      </c>
      <c r="AK83" s="160"/>
      <c r="AL83" s="159" t="str">
        <f t="shared" si="493"/>
        <v>Seattle, Washington</v>
      </c>
      <c r="AM83" s="160"/>
      <c r="AN83" s="159" t="str">
        <f t="shared" si="494"/>
        <v>Denver, Colorado</v>
      </c>
      <c r="AO83" s="160"/>
      <c r="AP83" s="159" t="str">
        <f t="shared" si="495"/>
        <v>Washington, D.C., Washington, D.C.</v>
      </c>
      <c r="AQ83" s="160"/>
      <c r="AR83" s="159" t="str">
        <f t="shared" si="496"/>
        <v>Boston, Massachusetts</v>
      </c>
      <c r="AS83" s="160"/>
      <c r="AT83" s="159" t="str">
        <f t="shared" si="497"/>
        <v>El Paso, Texas</v>
      </c>
      <c r="AU83" s="160"/>
      <c r="AV83" s="159" t="str">
        <f t="shared" si="498"/>
        <v>Nashville, Tennessee</v>
      </c>
      <c r="AW83" s="160"/>
      <c r="AX83" s="159" t="str">
        <f t="shared" si="499"/>
        <v>Detroit, Michigan</v>
      </c>
      <c r="AY83" s="160"/>
      <c r="AZ83" s="159" t="str">
        <f t="shared" si="500"/>
        <v>Oklahoma City, Oklahoma</v>
      </c>
      <c r="BA83" s="160"/>
      <c r="BB83" s="159" t="str">
        <f t="shared" si="501"/>
        <v>Portland, Oregon</v>
      </c>
      <c r="BC83" s="160"/>
      <c r="BD83" s="159" t="str">
        <f t="shared" si="502"/>
        <v>Las Vegas, Nevada</v>
      </c>
      <c r="BE83" s="160"/>
      <c r="BF83" s="159" t="str">
        <f t="shared" si="503"/>
        <v>Memphis, Tennessee</v>
      </c>
      <c r="BG83" s="160"/>
      <c r="BH83" s="159" t="e">
        <f t="shared" si="504"/>
        <v>#N/A</v>
      </c>
      <c r="BI83" s="160"/>
      <c r="BJ83" s="159" t="str">
        <f t="shared" si="505"/>
        <v>Baltimore, Maryland</v>
      </c>
      <c r="BK83" s="160"/>
      <c r="BL83" s="159" t="str">
        <f t="shared" si="506"/>
        <v>Milwaukee, Wisconsin</v>
      </c>
      <c r="BM83" s="160"/>
      <c r="BN83" s="159" t="str">
        <f t="shared" si="507"/>
        <v>Albuquerque, New Mexico</v>
      </c>
      <c r="BO83" s="160"/>
      <c r="BP83" s="159" t="str">
        <f t="shared" si="508"/>
        <v>Tucson, Arizona</v>
      </c>
      <c r="BQ83" s="160"/>
      <c r="BR83" s="159" t="str">
        <f t="shared" si="509"/>
        <v>Fresno, California</v>
      </c>
      <c r="BS83" s="160"/>
      <c r="BT83" s="159" t="str">
        <f t="shared" si="510"/>
        <v>Mesa, Arizona</v>
      </c>
      <c r="BU83" s="160"/>
      <c r="BV83" s="159" t="str">
        <f t="shared" si="511"/>
        <v>Sacramento, California</v>
      </c>
      <c r="BW83" s="160"/>
      <c r="BX83" s="159" t="str">
        <f t="shared" si="512"/>
        <v>Atlanta, Georgia</v>
      </c>
      <c r="BY83" s="160"/>
      <c r="BZ83" s="159" t="str">
        <f t="shared" si="513"/>
        <v>Kansas City, Missouri</v>
      </c>
      <c r="CA83" s="160"/>
      <c r="CB83" s="159" t="str">
        <f t="shared" si="514"/>
        <v>Colorado Springs, Colorado</v>
      </c>
      <c r="CC83" s="160"/>
      <c r="CD83" s="159" t="str">
        <f t="shared" si="515"/>
        <v>Omaha, Nebraska</v>
      </c>
      <c r="CE83" s="160"/>
      <c r="CF83" s="159" t="str">
        <f t="shared" si="516"/>
        <v>Raleigh, North Carolina</v>
      </c>
      <c r="CG83" s="160"/>
      <c r="CH83" s="159" t="str">
        <f t="shared" si="517"/>
        <v>Miami, Florida</v>
      </c>
      <c r="CI83" s="160"/>
      <c r="CJ83" s="159" t="str">
        <f t="shared" si="518"/>
        <v>Long Beach, California</v>
      </c>
      <c r="CK83" s="160"/>
      <c r="CL83" s="159" t="str">
        <f t="shared" si="519"/>
        <v>Virginia Beach, Virginia</v>
      </c>
      <c r="CM83" s="160"/>
      <c r="CN83" s="159" t="str">
        <f t="shared" si="520"/>
        <v>Oakland, California</v>
      </c>
      <c r="CO83" s="160"/>
      <c r="CP83" s="159" t="str">
        <f t="shared" si="521"/>
        <v>Minneapolis, Minnesota</v>
      </c>
      <c r="CQ83" s="160"/>
      <c r="CR83" s="159" t="str">
        <f t="shared" si="522"/>
        <v>Tulsa, Oklahoma</v>
      </c>
      <c r="CS83" s="160"/>
      <c r="CT83" s="159" t="str">
        <f t="shared" si="523"/>
        <v>Tampa, Florida</v>
      </c>
      <c r="CU83" s="160"/>
      <c r="CV83" s="159" t="str">
        <f t="shared" si="524"/>
        <v>Arlington, Texas</v>
      </c>
      <c r="CW83" s="160"/>
      <c r="CX83" s="159" t="str">
        <f t="shared" si="525"/>
        <v>New Orleans, Louisiana</v>
      </c>
      <c r="CY83" s="160"/>
      <c r="CZ83" s="159" t="str">
        <f t="shared" si="526"/>
        <v>Wichita, Kansas</v>
      </c>
      <c r="DA83" s="160"/>
      <c r="DB83" s="159" t="str">
        <f t="shared" si="527"/>
        <v>Bakersfield, California</v>
      </c>
      <c r="DC83" s="160"/>
      <c r="DD83" s="159" t="str">
        <f t="shared" si="528"/>
        <v>Cleveland, Ohio</v>
      </c>
      <c r="DE83" s="160"/>
      <c r="DF83" s="159" t="str">
        <f t="shared" si="529"/>
        <v>Aurora, Colorado</v>
      </c>
      <c r="DG83" s="160"/>
      <c r="DH83" s="159" t="str">
        <f t="shared" si="530"/>
        <v>Anaheim, California</v>
      </c>
      <c r="DI83" s="160"/>
      <c r="DJ83" s="159" t="str">
        <f t="shared" si="531"/>
        <v>Honolulu, Hawaii</v>
      </c>
      <c r="DK83" s="160"/>
      <c r="DL83" s="159" t="str">
        <f t="shared" si="532"/>
        <v>Santa Ana, California</v>
      </c>
      <c r="DM83" s="160"/>
      <c r="DN83" s="159" t="str">
        <f t="shared" si="533"/>
        <v>Riverside, California</v>
      </c>
      <c r="DO83" s="160"/>
      <c r="DP83" s="159" t="str">
        <f t="shared" si="534"/>
        <v>Corpus Christi, Texas</v>
      </c>
      <c r="DQ83" s="160"/>
      <c r="DR83" s="159" t="str">
        <f t="shared" si="535"/>
        <v>Lexington, Kentucky</v>
      </c>
      <c r="DS83" s="160"/>
      <c r="DT83" s="159" t="str">
        <f t="shared" si="536"/>
        <v>Henderson, Nevada</v>
      </c>
      <c r="DU83" s="160"/>
      <c r="DV83" s="159" t="str">
        <f t="shared" si="537"/>
        <v>Stockton, California</v>
      </c>
      <c r="DW83" s="160"/>
      <c r="DX83" s="159" t="str">
        <f t="shared" si="538"/>
        <v>Saint Paul, Minnesota</v>
      </c>
      <c r="DY83" s="160"/>
      <c r="DZ83" s="159" t="str">
        <f t="shared" si="539"/>
        <v>Cincinnati, Ohio</v>
      </c>
      <c r="EA83" s="160"/>
      <c r="EB83" s="159" t="str">
        <f t="shared" si="540"/>
        <v>St. Louis, Missouri</v>
      </c>
      <c r="EC83" s="160"/>
      <c r="ED83" s="159" t="str">
        <f t="shared" si="541"/>
        <v>Pittsburgh, Pennsylvania</v>
      </c>
      <c r="EE83" s="160"/>
      <c r="EF83" s="159" t="str">
        <f t="shared" si="542"/>
        <v>Linden, New Jersey, New Jersey</v>
      </c>
      <c r="EG83" s="160"/>
      <c r="EH83" s="159" t="str">
        <f t="shared" si="543"/>
        <v>Paulsboro, New Jersey, New Jersey</v>
      </c>
      <c r="EI83" s="160"/>
      <c r="EJ83" s="159" t="str">
        <f t="shared" si="544"/>
        <v>Artesia, New Mexico, New Mexico</v>
      </c>
      <c r="EK83" s="160"/>
      <c r="EL83" s="159" t="str">
        <f t="shared" si="545"/>
        <v>Continental Divide, New Mexico, New Mexico</v>
      </c>
      <c r="EM83" s="160"/>
      <c r="EN83" s="159" t="str">
        <f t="shared" si="546"/>
        <v>Mandan, North Dakota, North Dakota</v>
      </c>
      <c r="EO83" s="160"/>
      <c r="EP83" s="159" t="str">
        <f t="shared" si="547"/>
        <v>Dickinson, North Dakota, North Dakota</v>
      </c>
      <c r="EQ83" s="160"/>
      <c r="ER83" s="159" t="str">
        <f t="shared" si="548"/>
        <v>Lima, Ohio, Ohio</v>
      </c>
      <c r="ES83" s="160"/>
      <c r="ET83" s="159" t="str">
        <f t="shared" si="549"/>
        <v>Oregon, Ohio, Ohio</v>
      </c>
      <c r="EU83" s="160"/>
      <c r="EV83" s="159" t="str">
        <f t="shared" si="550"/>
        <v>Oregon, Ohio, Ohio</v>
      </c>
      <c r="EW83" s="160"/>
      <c r="EX83" s="159" t="str">
        <f t="shared" si="551"/>
        <v>Canton, Ohio, Ohio</v>
      </c>
      <c r="EY83" s="160"/>
      <c r="EZ83" s="159" t="str">
        <f t="shared" si="552"/>
        <v>Ponca City, Oklahoma, Oklahoma</v>
      </c>
      <c r="FA83" s="160"/>
      <c r="FB83" s="159" t="str">
        <f t="shared" si="553"/>
        <v>Ardmore, Oklahoma, Oklahoma</v>
      </c>
      <c r="FC83" s="160"/>
      <c r="FD83" s="159" t="str">
        <f t="shared" si="554"/>
        <v>Tulsa, Oklahoma, Oklahoma</v>
      </c>
      <c r="FE83" s="160"/>
      <c r="FF83" s="159" t="str">
        <f t="shared" si="555"/>
        <v>Wynnewood, Oklahoma, Oklahoma</v>
      </c>
      <c r="FG83" s="160"/>
      <c r="FH83" s="159" t="str">
        <f t="shared" si="556"/>
        <v>Tulsa, Oklahoma, Oklahoma</v>
      </c>
      <c r="FI83" s="160"/>
      <c r="FJ83" s="159" t="str">
        <f t="shared" si="557"/>
        <v>Philadelphia, Pennsylvania, Pennsylvania</v>
      </c>
      <c r="FK83" s="160"/>
      <c r="FL83" s="159" t="str">
        <f t="shared" si="558"/>
        <v>Marcus Hook, Pennsylvania, Pennsylvania</v>
      </c>
      <c r="FM83" s="160"/>
      <c r="FN83" s="159" t="str">
        <f t="shared" si="559"/>
        <v>Warren, Pennsylvania, Pennsylvania</v>
      </c>
      <c r="FO83" s="160"/>
      <c r="FP83" s="159" t="str">
        <f t="shared" si="560"/>
        <v>Bradford, Pennsylvania, Pennsylvania</v>
      </c>
      <c r="FQ83" s="160"/>
      <c r="FR83" s="159" t="str">
        <f t="shared" si="561"/>
        <v>Memphis, Tennessee, Tennessee</v>
      </c>
      <c r="FS83" s="160"/>
      <c r="FT83" s="159" t="str">
        <f t="shared" si="562"/>
        <v>Port Arthur, Texas, Texas</v>
      </c>
      <c r="FU83" s="160"/>
      <c r="FV83" s="159" t="str">
        <f t="shared" si="563"/>
        <v>Texas City, Texas, Texas</v>
      </c>
      <c r="FW83" s="160"/>
      <c r="FX83" s="159" t="str">
        <f t="shared" si="564"/>
        <v>Baytown, Texas, Texas</v>
      </c>
      <c r="FY83" s="160"/>
      <c r="FZ83" s="159" t="str">
        <f t="shared" si="565"/>
        <v>Beaumont, Texas, Texas</v>
      </c>
      <c r="GA83" s="160"/>
      <c r="GB83" s="159" t="str">
        <f t="shared" si="566"/>
        <v>Port Arthur, Texas, Texas</v>
      </c>
      <c r="GC83" s="160"/>
      <c r="GD83" s="159" t="str">
        <f t="shared" si="567"/>
        <v>Deer Park, Texas, Texas</v>
      </c>
      <c r="GE83" s="160"/>
      <c r="GF83" s="159" t="str">
        <f t="shared" si="568"/>
        <v>Corpus Christi, Texas, Texas</v>
      </c>
      <c r="GG83" s="160"/>
      <c r="GH83" s="159" t="str">
        <f t="shared" si="569"/>
        <v>Corpus Christi, Texas, Texas</v>
      </c>
      <c r="GI83" s="160"/>
      <c r="GJ83" s="159" t="str">
        <f t="shared" si="570"/>
        <v>Sweeny, Texas, Texas</v>
      </c>
      <c r="GK83" s="160"/>
      <c r="GL83" s="159" t="str">
        <f t="shared" si="571"/>
        <v>Houston, Texas, Texas</v>
      </c>
      <c r="GM83" s="160"/>
      <c r="GN83" s="159" t="str">
        <f t="shared" si="572"/>
        <v>Port Arthur, Texas, Texas</v>
      </c>
      <c r="GO83" s="160"/>
      <c r="GP83" s="159" t="str">
        <f t="shared" si="573"/>
        <v>Texas City, Texas, Texas</v>
      </c>
      <c r="GQ83" s="160"/>
      <c r="GR83" s="159" t="str">
        <f t="shared" si="574"/>
        <v>Houston, Texas, Texas</v>
      </c>
      <c r="GS83" s="160"/>
      <c r="GT83" s="159" t="str">
        <f t="shared" si="575"/>
        <v>Sunray, Texas, Texas</v>
      </c>
      <c r="GU83" s="160"/>
      <c r="GV83" s="159" t="str">
        <f t="shared" si="576"/>
        <v>Corpus Christi, Texas, Texas</v>
      </c>
      <c r="GW83" s="160"/>
      <c r="GX83" s="159" t="str">
        <f t="shared" si="577"/>
        <v>Borger, Texas, Texas</v>
      </c>
      <c r="GY83" s="160"/>
      <c r="GZ83" s="159" t="str">
        <f t="shared" si="578"/>
        <v>El Paso, Texas, Texas</v>
      </c>
      <c r="HA83" s="160"/>
      <c r="HB83" s="159" t="str">
        <f t="shared" si="579"/>
        <v>Pasadena, Texas, Texas</v>
      </c>
      <c r="HC83" s="160"/>
      <c r="HD83" s="159" t="str">
        <f t="shared" si="580"/>
        <v>Three Rivers, Texas, Texas</v>
      </c>
      <c r="HE83" s="160"/>
      <c r="HF83" s="159" t="str">
        <f t="shared" si="581"/>
        <v>Galena Park, Texas, Texas</v>
      </c>
      <c r="HG83" s="160"/>
      <c r="HH83" s="159" t="str">
        <f t="shared" si="582"/>
        <v>Tyler, Texas, Texas</v>
      </c>
      <c r="HI83" s="160"/>
      <c r="HJ83" s="159" t="str">
        <f t="shared" si="583"/>
        <v>Corpus Christi, Texas, Texas</v>
      </c>
      <c r="HK83" s="160"/>
      <c r="HL83" s="159" t="str">
        <f t="shared" si="584"/>
        <v>Big Spring, Texas, Texas</v>
      </c>
      <c r="HM83" s="160"/>
      <c r="HN83" s="159" t="str">
        <f t="shared" si="585"/>
        <v>Corpus Christi, Texas, Texas</v>
      </c>
      <c r="HO83" s="160"/>
      <c r="HP83" s="159" t="str">
        <f t="shared" si="586"/>
        <v>Corpus Christi, Texas, Texas</v>
      </c>
      <c r="HQ83" s="160"/>
      <c r="HR83" s="159" t="str">
        <f t="shared" si="587"/>
        <v>Channelview, Texas, Texas</v>
      </c>
      <c r="HS83" s="160"/>
      <c r="HT83" s="159" t="str">
        <f t="shared" si="588"/>
        <v>Houston, Texas, Texas</v>
      </c>
      <c r="HU83" s="160"/>
      <c r="HV83" s="159" t="str">
        <f t="shared" si="589"/>
        <v>San Antonio, Texas, Texas</v>
      </c>
      <c r="HW83" s="160"/>
      <c r="HX83" s="159" t="str">
        <f t="shared" si="590"/>
        <v>Nixon, Texas, Texas</v>
      </c>
      <c r="HY83" s="160"/>
      <c r="HZ83" s="159" t="str">
        <f t="shared" si="591"/>
        <v>Salt Lake City, Utah, Utah</v>
      </c>
      <c r="IA83" s="160"/>
      <c r="IB83" s="159" t="str">
        <f t="shared" si="592"/>
        <v>North Salt Lake, Utah, Utah</v>
      </c>
      <c r="IC83" s="160"/>
      <c r="ID83" s="159" t="str">
        <f t="shared" si="593"/>
        <v>Woods Cross, Utah, Utah</v>
      </c>
      <c r="IE83" s="160"/>
      <c r="IF83" s="159" t="str">
        <f t="shared" si="594"/>
        <v>North Salt Lake, Utah, Utah</v>
      </c>
      <c r="IG83" s="160"/>
      <c r="IH83" s="159" t="str">
        <f t="shared" si="595"/>
        <v>Woods Cross, Utah, Utah</v>
      </c>
      <c r="II83" s="160"/>
      <c r="IJ83" s="159" t="str">
        <f t="shared" si="596"/>
        <v>Blaine, New York, New York</v>
      </c>
      <c r="IK83" s="160"/>
      <c r="IL83" s="159" t="str">
        <f t="shared" si="597"/>
        <v>Anacortes, Washington, Washington</v>
      </c>
      <c r="IM83" s="160"/>
      <c r="IN83" s="159" t="str">
        <f t="shared" si="598"/>
        <v>Anacortes, Washington, Washington</v>
      </c>
      <c r="IO83" s="160"/>
      <c r="IP83" s="159" t="str">
        <f t="shared" si="599"/>
        <v>Ferndale, Washington, Washington</v>
      </c>
      <c r="IQ83" s="160"/>
      <c r="IR83" s="159" t="str">
        <f t="shared" si="600"/>
        <v>Tacoma, Washington, Washington</v>
      </c>
      <c r="IS83" s="160"/>
      <c r="IT83" s="159" t="str">
        <f t="shared" si="601"/>
        <v>Newell, West Virginia, West Virginia</v>
      </c>
      <c r="IU83" s="160"/>
      <c r="IV83" s="159" t="str">
        <f t="shared" si="602"/>
        <v>Superior, Wisconsin, Wisconsin</v>
      </c>
      <c r="IW83" s="160"/>
      <c r="IX83" s="159" t="str">
        <f t="shared" si="603"/>
        <v>Sinclair, Wyoming, Wyoming</v>
      </c>
      <c r="IY83" s="160"/>
      <c r="IZ83" s="159" t="str">
        <f t="shared" si="604"/>
        <v>Cheyenne, Wyoming, Wyoming</v>
      </c>
      <c r="JA83" s="160"/>
      <c r="JB83" s="159" t="str">
        <f t="shared" si="605"/>
        <v>Casper, Wyoming, Wyoming</v>
      </c>
      <c r="JC83" s="160"/>
      <c r="JD83" s="159" t="str">
        <f t="shared" si="606"/>
        <v>Newcastle, Wyoming, Wyoming</v>
      </c>
      <c r="JE83" s="160"/>
      <c r="JF83" s="159" t="str">
        <f t="shared" si="607"/>
        <v>Evanston, Wyoming, Wyoming</v>
      </c>
      <c r="JG83" s="160"/>
    </row>
    <row r="84" spans="1:267" x14ac:dyDescent="0.35">
      <c r="A84" s="155">
        <v>83</v>
      </c>
      <c r="B84" s="152" t="s">
        <v>2223</v>
      </c>
      <c r="C84" s="110" t="s">
        <v>2120</v>
      </c>
      <c r="D84" s="159" t="str">
        <f t="shared" si="476"/>
        <v>New York, New York</v>
      </c>
      <c r="E84" s="160" t="s">
        <v>2316</v>
      </c>
      <c r="F84" s="159" t="str">
        <f t="shared" si="477"/>
        <v>Los Angeles, California</v>
      </c>
      <c r="G84" s="160" t="s">
        <v>2414</v>
      </c>
      <c r="H84" s="159" t="str">
        <f t="shared" si="478"/>
        <v>Chicago, Illinois</v>
      </c>
      <c r="I84" s="160" t="s">
        <v>2455</v>
      </c>
      <c r="J84" s="159" t="str">
        <f t="shared" si="479"/>
        <v>Houston, Texas</v>
      </c>
      <c r="K84" s="160" t="s">
        <v>2717</v>
      </c>
      <c r="L84" s="159" t="str">
        <f t="shared" si="480"/>
        <v>Phoenix, Arizona</v>
      </c>
      <c r="M84" s="160" t="s">
        <v>2681</v>
      </c>
      <c r="N84" s="159" t="str">
        <f t="shared" si="481"/>
        <v>Philadelphia, Pennsylvania</v>
      </c>
      <c r="O84" s="160" t="s">
        <v>2788</v>
      </c>
      <c r="P84" s="159" t="str">
        <f t="shared" si="482"/>
        <v>San Antonio, Texas</v>
      </c>
      <c r="Q84" s="160" t="s">
        <v>2874</v>
      </c>
      <c r="R84" s="159" t="str">
        <f t="shared" si="483"/>
        <v>San Diego, California</v>
      </c>
      <c r="S84" s="160" t="s">
        <v>2958</v>
      </c>
      <c r="T84" s="159" t="str">
        <f t="shared" si="484"/>
        <v>Dallas, Texas</v>
      </c>
      <c r="U84" s="160" t="s">
        <v>2499</v>
      </c>
      <c r="V84" s="159" t="str">
        <f t="shared" si="485"/>
        <v>San Jose, California</v>
      </c>
      <c r="W84" s="160"/>
      <c r="X84" s="159" t="str">
        <f t="shared" si="486"/>
        <v>Austin, Texas</v>
      </c>
      <c r="Y84" s="160"/>
      <c r="Z84" s="159" t="str">
        <f t="shared" si="487"/>
        <v>Jacksonville, Florida</v>
      </c>
      <c r="AA84" s="160"/>
      <c r="AB84" s="159" t="str">
        <f t="shared" si="488"/>
        <v>Fort Worth, Texas</v>
      </c>
      <c r="AC84" s="160"/>
      <c r="AD84" s="159" t="str">
        <f t="shared" si="489"/>
        <v>Columbus, Ohio</v>
      </c>
      <c r="AE84" s="160"/>
      <c r="AF84" s="159" t="str">
        <f t="shared" si="490"/>
        <v>Charlotte, North Carolina</v>
      </c>
      <c r="AG84" s="160"/>
      <c r="AH84" s="159" t="str">
        <f t="shared" si="491"/>
        <v>San Francisco, California</v>
      </c>
      <c r="AI84" s="160"/>
      <c r="AJ84" s="159" t="str">
        <f t="shared" si="492"/>
        <v>Indianapolis, Indiana</v>
      </c>
      <c r="AK84" s="160"/>
      <c r="AL84" s="159" t="str">
        <f t="shared" si="493"/>
        <v>Seattle, Washington</v>
      </c>
      <c r="AM84" s="160"/>
      <c r="AN84" s="159" t="str">
        <f t="shared" si="494"/>
        <v>Denver, Colorado</v>
      </c>
      <c r="AO84" s="160"/>
      <c r="AP84" s="159" t="str">
        <f t="shared" si="495"/>
        <v>Washington, D.C., Washington, D.C.</v>
      </c>
      <c r="AQ84" s="160"/>
      <c r="AR84" s="159" t="str">
        <f t="shared" si="496"/>
        <v>Boston, Massachusetts</v>
      </c>
      <c r="AS84" s="160"/>
      <c r="AT84" s="159" t="str">
        <f t="shared" si="497"/>
        <v>El Paso, Texas</v>
      </c>
      <c r="AU84" s="160"/>
      <c r="AV84" s="159" t="str">
        <f t="shared" si="498"/>
        <v>Nashville, Tennessee</v>
      </c>
      <c r="AW84" s="160"/>
      <c r="AX84" s="159" t="str">
        <f t="shared" si="499"/>
        <v>Detroit, Michigan</v>
      </c>
      <c r="AY84" s="160"/>
      <c r="AZ84" s="159" t="str">
        <f t="shared" si="500"/>
        <v>Oklahoma City, Oklahoma</v>
      </c>
      <c r="BA84" s="160"/>
      <c r="BB84" s="159" t="str">
        <f t="shared" si="501"/>
        <v>Portland, Oregon</v>
      </c>
      <c r="BC84" s="160"/>
      <c r="BD84" s="159" t="str">
        <f t="shared" si="502"/>
        <v>Las Vegas, Nevada</v>
      </c>
      <c r="BE84" s="160"/>
      <c r="BF84" s="159" t="str">
        <f t="shared" si="503"/>
        <v>Memphis, Tennessee</v>
      </c>
      <c r="BG84" s="160"/>
      <c r="BH84" s="159" t="e">
        <f t="shared" si="504"/>
        <v>#N/A</v>
      </c>
      <c r="BI84" s="160"/>
      <c r="BJ84" s="159" t="str">
        <f t="shared" si="505"/>
        <v>Baltimore, Maryland</v>
      </c>
      <c r="BK84" s="160"/>
      <c r="BL84" s="159" t="str">
        <f t="shared" si="506"/>
        <v>Milwaukee, Wisconsin</v>
      </c>
      <c r="BM84" s="160"/>
      <c r="BN84" s="159" t="str">
        <f t="shared" si="507"/>
        <v>Albuquerque, New Mexico</v>
      </c>
      <c r="BO84" s="160"/>
      <c r="BP84" s="159" t="str">
        <f t="shared" si="508"/>
        <v>Tucson, Arizona</v>
      </c>
      <c r="BQ84" s="160"/>
      <c r="BR84" s="159" t="str">
        <f t="shared" si="509"/>
        <v>Fresno, California</v>
      </c>
      <c r="BS84" s="160"/>
      <c r="BT84" s="159" t="str">
        <f t="shared" si="510"/>
        <v>Mesa, Arizona</v>
      </c>
      <c r="BU84" s="160"/>
      <c r="BV84" s="159" t="str">
        <f t="shared" si="511"/>
        <v>Sacramento, California</v>
      </c>
      <c r="BW84" s="160"/>
      <c r="BX84" s="159" t="str">
        <f t="shared" si="512"/>
        <v>Atlanta, Georgia</v>
      </c>
      <c r="BY84" s="160"/>
      <c r="BZ84" s="159" t="str">
        <f t="shared" si="513"/>
        <v>Kansas City, Missouri</v>
      </c>
      <c r="CA84" s="160"/>
      <c r="CB84" s="159" t="str">
        <f t="shared" si="514"/>
        <v>Colorado Springs, Colorado</v>
      </c>
      <c r="CC84" s="160"/>
      <c r="CD84" s="159" t="str">
        <f t="shared" si="515"/>
        <v>Omaha, Nebraska</v>
      </c>
      <c r="CE84" s="160"/>
      <c r="CF84" s="159" t="str">
        <f t="shared" si="516"/>
        <v>Raleigh, North Carolina</v>
      </c>
      <c r="CG84" s="160"/>
      <c r="CH84" s="159" t="str">
        <f t="shared" si="517"/>
        <v>Miami, Florida</v>
      </c>
      <c r="CI84" s="160"/>
      <c r="CJ84" s="159" t="str">
        <f t="shared" si="518"/>
        <v>Long Beach, California</v>
      </c>
      <c r="CK84" s="160"/>
      <c r="CL84" s="159" t="str">
        <f t="shared" si="519"/>
        <v>Virginia Beach, Virginia</v>
      </c>
      <c r="CM84" s="160"/>
      <c r="CN84" s="159" t="str">
        <f t="shared" si="520"/>
        <v>Oakland, California</v>
      </c>
      <c r="CO84" s="160"/>
      <c r="CP84" s="159" t="str">
        <f t="shared" si="521"/>
        <v>Minneapolis, Minnesota</v>
      </c>
      <c r="CQ84" s="160"/>
      <c r="CR84" s="159" t="str">
        <f t="shared" si="522"/>
        <v>Tulsa, Oklahoma</v>
      </c>
      <c r="CS84" s="160"/>
      <c r="CT84" s="159" t="str">
        <f t="shared" si="523"/>
        <v>Tampa, Florida</v>
      </c>
      <c r="CU84" s="160"/>
      <c r="CV84" s="159" t="str">
        <f t="shared" si="524"/>
        <v>Arlington, Texas</v>
      </c>
      <c r="CW84" s="160"/>
      <c r="CX84" s="159" t="str">
        <f t="shared" si="525"/>
        <v>New Orleans, Louisiana</v>
      </c>
      <c r="CY84" s="160"/>
      <c r="CZ84" s="159" t="str">
        <f t="shared" si="526"/>
        <v>Wichita, Kansas</v>
      </c>
      <c r="DA84" s="160"/>
      <c r="DB84" s="159" t="str">
        <f t="shared" si="527"/>
        <v>Bakersfield, California</v>
      </c>
      <c r="DC84" s="160"/>
      <c r="DD84" s="159" t="str">
        <f t="shared" si="528"/>
        <v>Cleveland, Ohio</v>
      </c>
      <c r="DE84" s="160"/>
      <c r="DF84" s="159" t="str">
        <f t="shared" si="529"/>
        <v>Aurora, Colorado</v>
      </c>
      <c r="DG84" s="160"/>
      <c r="DH84" s="159" t="str">
        <f t="shared" si="530"/>
        <v>Anaheim, California</v>
      </c>
      <c r="DI84" s="160"/>
      <c r="DJ84" s="159" t="str">
        <f t="shared" si="531"/>
        <v>Honolulu, Hawaii</v>
      </c>
      <c r="DK84" s="160"/>
      <c r="DL84" s="159" t="str">
        <f t="shared" si="532"/>
        <v>Santa Ana, California</v>
      </c>
      <c r="DM84" s="160"/>
      <c r="DN84" s="159" t="str">
        <f t="shared" si="533"/>
        <v>Riverside, California</v>
      </c>
      <c r="DO84" s="160"/>
      <c r="DP84" s="159" t="str">
        <f t="shared" si="534"/>
        <v>Corpus Christi, Texas</v>
      </c>
      <c r="DQ84" s="160"/>
      <c r="DR84" s="159" t="str">
        <f t="shared" si="535"/>
        <v>Lexington, Kentucky</v>
      </c>
      <c r="DS84" s="160"/>
      <c r="DT84" s="159" t="str">
        <f t="shared" si="536"/>
        <v>Henderson, Nevada</v>
      </c>
      <c r="DU84" s="160"/>
      <c r="DV84" s="159" t="str">
        <f t="shared" si="537"/>
        <v>Stockton, California</v>
      </c>
      <c r="DW84" s="160"/>
      <c r="DX84" s="159" t="str">
        <f t="shared" si="538"/>
        <v>Saint Paul, Minnesota</v>
      </c>
      <c r="DY84" s="160"/>
      <c r="DZ84" s="159" t="str">
        <f t="shared" si="539"/>
        <v>Cincinnati, Ohio</v>
      </c>
      <c r="EA84" s="160"/>
      <c r="EB84" s="159" t="str">
        <f t="shared" si="540"/>
        <v>St. Louis, Missouri</v>
      </c>
      <c r="EC84" s="160"/>
      <c r="ED84" s="159" t="str">
        <f t="shared" si="541"/>
        <v>Pittsburgh, Pennsylvania</v>
      </c>
      <c r="EE84" s="160"/>
      <c r="EF84" s="159" t="str">
        <f t="shared" si="542"/>
        <v>Linden, New Jersey, New Jersey</v>
      </c>
      <c r="EG84" s="160"/>
      <c r="EH84" s="159" t="str">
        <f t="shared" si="543"/>
        <v>Paulsboro, New Jersey, New Jersey</v>
      </c>
      <c r="EI84" s="160"/>
      <c r="EJ84" s="159" t="str">
        <f t="shared" si="544"/>
        <v>Artesia, New Mexico, New Mexico</v>
      </c>
      <c r="EK84" s="160"/>
      <c r="EL84" s="159" t="str">
        <f t="shared" si="545"/>
        <v>Continental Divide, New Mexico, New Mexico</v>
      </c>
      <c r="EM84" s="160"/>
      <c r="EN84" s="159" t="str">
        <f t="shared" si="546"/>
        <v>Mandan, North Dakota, North Dakota</v>
      </c>
      <c r="EO84" s="160"/>
      <c r="EP84" s="159" t="str">
        <f t="shared" si="547"/>
        <v>Dickinson, North Dakota, North Dakota</v>
      </c>
      <c r="EQ84" s="160"/>
      <c r="ER84" s="159" t="str">
        <f t="shared" si="548"/>
        <v>Lima, Ohio, Ohio</v>
      </c>
      <c r="ES84" s="160"/>
      <c r="ET84" s="159" t="str">
        <f t="shared" si="549"/>
        <v>Oregon, Ohio, Ohio</v>
      </c>
      <c r="EU84" s="160"/>
      <c r="EV84" s="159" t="str">
        <f t="shared" si="550"/>
        <v>Oregon, Ohio, Ohio</v>
      </c>
      <c r="EW84" s="160"/>
      <c r="EX84" s="159" t="str">
        <f t="shared" si="551"/>
        <v>Canton, Ohio, Ohio</v>
      </c>
      <c r="EY84" s="160"/>
      <c r="EZ84" s="159" t="str">
        <f t="shared" si="552"/>
        <v>Ponca City, Oklahoma, Oklahoma</v>
      </c>
      <c r="FA84" s="160"/>
      <c r="FB84" s="159" t="str">
        <f t="shared" si="553"/>
        <v>Ardmore, Oklahoma, Oklahoma</v>
      </c>
      <c r="FC84" s="160"/>
      <c r="FD84" s="159" t="str">
        <f t="shared" si="554"/>
        <v>Tulsa, Oklahoma, Oklahoma</v>
      </c>
      <c r="FE84" s="160"/>
      <c r="FF84" s="159" t="str">
        <f t="shared" si="555"/>
        <v>Wynnewood, Oklahoma, Oklahoma</v>
      </c>
      <c r="FG84" s="160"/>
      <c r="FH84" s="159" t="str">
        <f t="shared" si="556"/>
        <v>Tulsa, Oklahoma, Oklahoma</v>
      </c>
      <c r="FI84" s="160"/>
      <c r="FJ84" s="159" t="str">
        <f t="shared" si="557"/>
        <v>Philadelphia, Pennsylvania, Pennsylvania</v>
      </c>
      <c r="FK84" s="160"/>
      <c r="FL84" s="159" t="str">
        <f t="shared" si="558"/>
        <v>Marcus Hook, Pennsylvania, Pennsylvania</v>
      </c>
      <c r="FM84" s="160"/>
      <c r="FN84" s="159" t="str">
        <f t="shared" si="559"/>
        <v>Warren, Pennsylvania, Pennsylvania</v>
      </c>
      <c r="FO84" s="160"/>
      <c r="FP84" s="159" t="str">
        <f t="shared" si="560"/>
        <v>Bradford, Pennsylvania, Pennsylvania</v>
      </c>
      <c r="FQ84" s="160"/>
      <c r="FR84" s="159" t="str">
        <f t="shared" si="561"/>
        <v>Memphis, Tennessee, Tennessee</v>
      </c>
      <c r="FS84" s="160"/>
      <c r="FT84" s="159" t="str">
        <f t="shared" si="562"/>
        <v>Port Arthur, Texas, Texas</v>
      </c>
      <c r="FU84" s="160"/>
      <c r="FV84" s="159" t="str">
        <f t="shared" si="563"/>
        <v>Texas City, Texas, Texas</v>
      </c>
      <c r="FW84" s="160"/>
      <c r="FX84" s="159" t="str">
        <f t="shared" si="564"/>
        <v>Baytown, Texas, Texas</v>
      </c>
      <c r="FY84" s="160"/>
      <c r="FZ84" s="159" t="str">
        <f t="shared" si="565"/>
        <v>Beaumont, Texas, Texas</v>
      </c>
      <c r="GA84" s="160"/>
      <c r="GB84" s="159" t="str">
        <f t="shared" si="566"/>
        <v>Port Arthur, Texas, Texas</v>
      </c>
      <c r="GC84" s="160"/>
      <c r="GD84" s="159" t="str">
        <f t="shared" si="567"/>
        <v>Deer Park, Texas, Texas</v>
      </c>
      <c r="GE84" s="160"/>
      <c r="GF84" s="159" t="str">
        <f t="shared" si="568"/>
        <v>Corpus Christi, Texas, Texas</v>
      </c>
      <c r="GG84" s="160"/>
      <c r="GH84" s="159" t="str">
        <f t="shared" si="569"/>
        <v>Corpus Christi, Texas, Texas</v>
      </c>
      <c r="GI84" s="160"/>
      <c r="GJ84" s="159" t="str">
        <f t="shared" si="570"/>
        <v>Sweeny, Texas, Texas</v>
      </c>
      <c r="GK84" s="160"/>
      <c r="GL84" s="159" t="str">
        <f t="shared" si="571"/>
        <v>Houston, Texas, Texas</v>
      </c>
      <c r="GM84" s="160"/>
      <c r="GN84" s="159" t="str">
        <f t="shared" si="572"/>
        <v>Port Arthur, Texas, Texas</v>
      </c>
      <c r="GO84" s="160"/>
      <c r="GP84" s="159" t="str">
        <f t="shared" si="573"/>
        <v>Texas City, Texas, Texas</v>
      </c>
      <c r="GQ84" s="160"/>
      <c r="GR84" s="159" t="str">
        <f t="shared" si="574"/>
        <v>Houston, Texas, Texas</v>
      </c>
      <c r="GS84" s="160"/>
      <c r="GT84" s="159" t="str">
        <f t="shared" si="575"/>
        <v>Sunray, Texas, Texas</v>
      </c>
      <c r="GU84" s="160"/>
      <c r="GV84" s="159" t="str">
        <f t="shared" si="576"/>
        <v>Corpus Christi, Texas, Texas</v>
      </c>
      <c r="GW84" s="160"/>
      <c r="GX84" s="159" t="str">
        <f t="shared" si="577"/>
        <v>Borger, Texas, Texas</v>
      </c>
      <c r="GY84" s="160"/>
      <c r="GZ84" s="159" t="str">
        <f t="shared" si="578"/>
        <v>El Paso, Texas, Texas</v>
      </c>
      <c r="HA84" s="160"/>
      <c r="HB84" s="159" t="str">
        <f t="shared" si="579"/>
        <v>Pasadena, Texas, Texas</v>
      </c>
      <c r="HC84" s="160"/>
      <c r="HD84" s="159" t="str">
        <f t="shared" si="580"/>
        <v>Three Rivers, Texas, Texas</v>
      </c>
      <c r="HE84" s="160"/>
      <c r="HF84" s="159" t="str">
        <f t="shared" si="581"/>
        <v>Galena Park, Texas, Texas</v>
      </c>
      <c r="HG84" s="160"/>
      <c r="HH84" s="159" t="str">
        <f t="shared" si="582"/>
        <v>Tyler, Texas, Texas</v>
      </c>
      <c r="HI84" s="160"/>
      <c r="HJ84" s="159" t="str">
        <f t="shared" si="583"/>
        <v>Corpus Christi, Texas, Texas</v>
      </c>
      <c r="HK84" s="160"/>
      <c r="HL84" s="159" t="str">
        <f t="shared" si="584"/>
        <v>Big Spring, Texas, Texas</v>
      </c>
      <c r="HM84" s="160"/>
      <c r="HN84" s="159" t="str">
        <f t="shared" si="585"/>
        <v>Corpus Christi, Texas, Texas</v>
      </c>
      <c r="HO84" s="160"/>
      <c r="HP84" s="159" t="str">
        <f t="shared" si="586"/>
        <v>Corpus Christi, Texas, Texas</v>
      </c>
      <c r="HQ84" s="160"/>
      <c r="HR84" s="159" t="str">
        <f t="shared" si="587"/>
        <v>Channelview, Texas, Texas</v>
      </c>
      <c r="HS84" s="160"/>
      <c r="HT84" s="159" t="str">
        <f t="shared" si="588"/>
        <v>Houston, Texas, Texas</v>
      </c>
      <c r="HU84" s="160"/>
      <c r="HV84" s="159" t="str">
        <f t="shared" si="589"/>
        <v>San Antonio, Texas, Texas</v>
      </c>
      <c r="HW84" s="160"/>
      <c r="HX84" s="159" t="str">
        <f t="shared" si="590"/>
        <v>Nixon, Texas, Texas</v>
      </c>
      <c r="HY84" s="160"/>
      <c r="HZ84" s="159" t="str">
        <f t="shared" si="591"/>
        <v>Salt Lake City, Utah, Utah</v>
      </c>
      <c r="IA84" s="160"/>
      <c r="IB84" s="159" t="str">
        <f t="shared" si="592"/>
        <v>North Salt Lake, Utah, Utah</v>
      </c>
      <c r="IC84" s="160"/>
      <c r="ID84" s="159" t="str">
        <f t="shared" si="593"/>
        <v>Woods Cross, Utah, Utah</v>
      </c>
      <c r="IE84" s="160"/>
      <c r="IF84" s="159" t="str">
        <f t="shared" si="594"/>
        <v>North Salt Lake, Utah, Utah</v>
      </c>
      <c r="IG84" s="160"/>
      <c r="IH84" s="159" t="str">
        <f t="shared" si="595"/>
        <v>Woods Cross, Utah, Utah</v>
      </c>
      <c r="II84" s="160"/>
      <c r="IJ84" s="159" t="str">
        <f t="shared" si="596"/>
        <v>Blaine, New York, New York</v>
      </c>
      <c r="IK84" s="160"/>
      <c r="IL84" s="159" t="str">
        <f t="shared" si="597"/>
        <v>Anacortes, Washington, Washington</v>
      </c>
      <c r="IM84" s="160"/>
      <c r="IN84" s="159" t="str">
        <f t="shared" si="598"/>
        <v>Anacortes, Washington, Washington</v>
      </c>
      <c r="IO84" s="160"/>
      <c r="IP84" s="159" t="str">
        <f t="shared" si="599"/>
        <v>Ferndale, Washington, Washington</v>
      </c>
      <c r="IQ84" s="160"/>
      <c r="IR84" s="159" t="str">
        <f t="shared" si="600"/>
        <v>Tacoma, Washington, Washington</v>
      </c>
      <c r="IS84" s="160"/>
      <c r="IT84" s="159" t="str">
        <f t="shared" si="601"/>
        <v>Newell, West Virginia, West Virginia</v>
      </c>
      <c r="IU84" s="160"/>
      <c r="IV84" s="159" t="str">
        <f t="shared" si="602"/>
        <v>Superior, Wisconsin, Wisconsin</v>
      </c>
      <c r="IW84" s="160"/>
      <c r="IX84" s="159" t="str">
        <f t="shared" si="603"/>
        <v>Sinclair, Wyoming, Wyoming</v>
      </c>
      <c r="IY84" s="160"/>
      <c r="IZ84" s="159" t="str">
        <f t="shared" si="604"/>
        <v>Cheyenne, Wyoming, Wyoming</v>
      </c>
      <c r="JA84" s="160"/>
      <c r="JB84" s="159" t="str">
        <f t="shared" si="605"/>
        <v>Casper, Wyoming, Wyoming</v>
      </c>
      <c r="JC84" s="160"/>
      <c r="JD84" s="159" t="str">
        <f t="shared" si="606"/>
        <v>Newcastle, Wyoming, Wyoming</v>
      </c>
      <c r="JE84" s="160"/>
      <c r="JF84" s="159" t="str">
        <f t="shared" si="607"/>
        <v>Evanston, Wyoming, Wyoming</v>
      </c>
      <c r="JG84" s="160"/>
    </row>
    <row r="85" spans="1:267" x14ac:dyDescent="0.35">
      <c r="A85" s="155">
        <v>84</v>
      </c>
      <c r="B85" s="152" t="s">
        <v>2224</v>
      </c>
      <c r="C85" s="110" t="s">
        <v>2121</v>
      </c>
      <c r="D85" s="159" t="str">
        <f t="shared" si="476"/>
        <v>New York, New York</v>
      </c>
      <c r="E85" s="160" t="s">
        <v>2317</v>
      </c>
      <c r="F85" s="159" t="str">
        <f t="shared" si="477"/>
        <v>Los Angeles, California</v>
      </c>
      <c r="G85" s="160" t="s">
        <v>2415</v>
      </c>
      <c r="H85" s="159" t="str">
        <f t="shared" si="478"/>
        <v>Chicago, Illinois</v>
      </c>
      <c r="I85" s="160" t="s">
        <v>2508</v>
      </c>
      <c r="J85" s="159" t="str">
        <f t="shared" si="479"/>
        <v>Houston, Texas</v>
      </c>
      <c r="K85" s="160" t="s">
        <v>2589</v>
      </c>
      <c r="L85" s="159" t="str">
        <f t="shared" si="480"/>
        <v>Phoenix, Arizona</v>
      </c>
      <c r="M85" s="160" t="s">
        <v>2682</v>
      </c>
      <c r="N85" s="159" t="str">
        <f t="shared" si="481"/>
        <v>Philadelphia, Pennsylvania</v>
      </c>
      <c r="O85" s="160" t="s">
        <v>2789</v>
      </c>
      <c r="P85" s="159" t="str">
        <f t="shared" si="482"/>
        <v>San Antonio, Texas</v>
      </c>
      <c r="Q85" s="160" t="s">
        <v>2875</v>
      </c>
      <c r="R85" s="159" t="str">
        <f t="shared" si="483"/>
        <v>San Diego, California</v>
      </c>
      <c r="S85" s="160" t="s">
        <v>2959</v>
      </c>
      <c r="T85" s="159" t="str">
        <f t="shared" si="484"/>
        <v>Dallas, Texas</v>
      </c>
      <c r="U85" s="160" t="s">
        <v>2991</v>
      </c>
      <c r="V85" s="159" t="str">
        <f t="shared" si="485"/>
        <v>San Jose, California</v>
      </c>
      <c r="W85" s="160"/>
      <c r="X85" s="159" t="str">
        <f t="shared" si="486"/>
        <v>Austin, Texas</v>
      </c>
      <c r="Y85" s="160"/>
      <c r="Z85" s="159" t="str">
        <f t="shared" si="487"/>
        <v>Jacksonville, Florida</v>
      </c>
      <c r="AA85" s="160"/>
      <c r="AB85" s="159" t="str">
        <f t="shared" si="488"/>
        <v>Fort Worth, Texas</v>
      </c>
      <c r="AC85" s="160"/>
      <c r="AD85" s="159" t="str">
        <f t="shared" si="489"/>
        <v>Columbus, Ohio</v>
      </c>
      <c r="AE85" s="160"/>
      <c r="AF85" s="159" t="str">
        <f t="shared" si="490"/>
        <v>Charlotte, North Carolina</v>
      </c>
      <c r="AG85" s="160"/>
      <c r="AH85" s="159" t="str">
        <f t="shared" si="491"/>
        <v>San Francisco, California</v>
      </c>
      <c r="AI85" s="160"/>
      <c r="AJ85" s="159" t="str">
        <f t="shared" si="492"/>
        <v>Indianapolis, Indiana</v>
      </c>
      <c r="AK85" s="160"/>
      <c r="AL85" s="159" t="str">
        <f t="shared" si="493"/>
        <v>Seattle, Washington</v>
      </c>
      <c r="AM85" s="160"/>
      <c r="AN85" s="159" t="str">
        <f t="shared" si="494"/>
        <v>Denver, Colorado</v>
      </c>
      <c r="AO85" s="160"/>
      <c r="AP85" s="159" t="str">
        <f t="shared" si="495"/>
        <v>Washington, D.C., Washington, D.C.</v>
      </c>
      <c r="AQ85" s="160"/>
      <c r="AR85" s="159" t="str">
        <f t="shared" si="496"/>
        <v>Boston, Massachusetts</v>
      </c>
      <c r="AS85" s="160"/>
      <c r="AT85" s="159" t="str">
        <f t="shared" si="497"/>
        <v>El Paso, Texas</v>
      </c>
      <c r="AU85" s="160"/>
      <c r="AV85" s="159" t="str">
        <f t="shared" si="498"/>
        <v>Nashville, Tennessee</v>
      </c>
      <c r="AW85" s="160"/>
      <c r="AX85" s="159" t="str">
        <f t="shared" si="499"/>
        <v>Detroit, Michigan</v>
      </c>
      <c r="AY85" s="160"/>
      <c r="AZ85" s="159" t="str">
        <f t="shared" si="500"/>
        <v>Oklahoma City, Oklahoma</v>
      </c>
      <c r="BA85" s="160"/>
      <c r="BB85" s="159" t="str">
        <f t="shared" si="501"/>
        <v>Portland, Oregon</v>
      </c>
      <c r="BC85" s="160"/>
      <c r="BD85" s="159" t="str">
        <f t="shared" si="502"/>
        <v>Las Vegas, Nevada</v>
      </c>
      <c r="BE85" s="160"/>
      <c r="BF85" s="159" t="str">
        <f t="shared" si="503"/>
        <v>Memphis, Tennessee</v>
      </c>
      <c r="BG85" s="160"/>
      <c r="BH85" s="159" t="e">
        <f t="shared" si="504"/>
        <v>#N/A</v>
      </c>
      <c r="BI85" s="160"/>
      <c r="BJ85" s="159" t="str">
        <f t="shared" si="505"/>
        <v>Baltimore, Maryland</v>
      </c>
      <c r="BK85" s="160"/>
      <c r="BL85" s="159" t="str">
        <f t="shared" si="506"/>
        <v>Milwaukee, Wisconsin</v>
      </c>
      <c r="BM85" s="160"/>
      <c r="BN85" s="159" t="str">
        <f t="shared" si="507"/>
        <v>Albuquerque, New Mexico</v>
      </c>
      <c r="BO85" s="160"/>
      <c r="BP85" s="159" t="str">
        <f t="shared" si="508"/>
        <v>Tucson, Arizona</v>
      </c>
      <c r="BQ85" s="160"/>
      <c r="BR85" s="159" t="str">
        <f t="shared" si="509"/>
        <v>Fresno, California</v>
      </c>
      <c r="BS85" s="160"/>
      <c r="BT85" s="159" t="str">
        <f t="shared" si="510"/>
        <v>Mesa, Arizona</v>
      </c>
      <c r="BU85" s="160"/>
      <c r="BV85" s="159" t="str">
        <f t="shared" si="511"/>
        <v>Sacramento, California</v>
      </c>
      <c r="BW85" s="160"/>
      <c r="BX85" s="159" t="str">
        <f t="shared" si="512"/>
        <v>Atlanta, Georgia</v>
      </c>
      <c r="BY85" s="160"/>
      <c r="BZ85" s="159" t="str">
        <f t="shared" si="513"/>
        <v>Kansas City, Missouri</v>
      </c>
      <c r="CA85" s="160"/>
      <c r="CB85" s="159" t="str">
        <f t="shared" si="514"/>
        <v>Colorado Springs, Colorado</v>
      </c>
      <c r="CC85" s="160"/>
      <c r="CD85" s="159" t="str">
        <f t="shared" si="515"/>
        <v>Omaha, Nebraska</v>
      </c>
      <c r="CE85" s="160"/>
      <c r="CF85" s="159" t="str">
        <f t="shared" si="516"/>
        <v>Raleigh, North Carolina</v>
      </c>
      <c r="CG85" s="160"/>
      <c r="CH85" s="159" t="str">
        <f t="shared" si="517"/>
        <v>Miami, Florida</v>
      </c>
      <c r="CI85" s="160"/>
      <c r="CJ85" s="159" t="str">
        <f t="shared" si="518"/>
        <v>Long Beach, California</v>
      </c>
      <c r="CK85" s="160"/>
      <c r="CL85" s="159" t="str">
        <f t="shared" si="519"/>
        <v>Virginia Beach, Virginia</v>
      </c>
      <c r="CM85" s="160"/>
      <c r="CN85" s="159" t="str">
        <f t="shared" si="520"/>
        <v>Oakland, California</v>
      </c>
      <c r="CO85" s="160"/>
      <c r="CP85" s="159" t="str">
        <f t="shared" si="521"/>
        <v>Minneapolis, Minnesota</v>
      </c>
      <c r="CQ85" s="160"/>
      <c r="CR85" s="159" t="str">
        <f t="shared" si="522"/>
        <v>Tulsa, Oklahoma</v>
      </c>
      <c r="CS85" s="160"/>
      <c r="CT85" s="159" t="str">
        <f t="shared" si="523"/>
        <v>Tampa, Florida</v>
      </c>
      <c r="CU85" s="160"/>
      <c r="CV85" s="159" t="str">
        <f t="shared" si="524"/>
        <v>Arlington, Texas</v>
      </c>
      <c r="CW85" s="160"/>
      <c r="CX85" s="159" t="str">
        <f t="shared" si="525"/>
        <v>New Orleans, Louisiana</v>
      </c>
      <c r="CY85" s="160"/>
      <c r="CZ85" s="159" t="str">
        <f t="shared" si="526"/>
        <v>Wichita, Kansas</v>
      </c>
      <c r="DA85" s="160"/>
      <c r="DB85" s="159" t="str">
        <f t="shared" si="527"/>
        <v>Bakersfield, California</v>
      </c>
      <c r="DC85" s="160"/>
      <c r="DD85" s="159" t="str">
        <f t="shared" si="528"/>
        <v>Cleveland, Ohio</v>
      </c>
      <c r="DE85" s="160"/>
      <c r="DF85" s="159" t="str">
        <f t="shared" si="529"/>
        <v>Aurora, Colorado</v>
      </c>
      <c r="DG85" s="160"/>
      <c r="DH85" s="159" t="str">
        <f t="shared" si="530"/>
        <v>Anaheim, California</v>
      </c>
      <c r="DI85" s="160"/>
      <c r="DJ85" s="159" t="str">
        <f t="shared" si="531"/>
        <v>Honolulu, Hawaii</v>
      </c>
      <c r="DK85" s="160"/>
      <c r="DL85" s="159" t="str">
        <f t="shared" si="532"/>
        <v>Santa Ana, California</v>
      </c>
      <c r="DM85" s="160"/>
      <c r="DN85" s="159" t="str">
        <f t="shared" si="533"/>
        <v>Riverside, California</v>
      </c>
      <c r="DO85" s="160"/>
      <c r="DP85" s="159" t="str">
        <f t="shared" si="534"/>
        <v>Corpus Christi, Texas</v>
      </c>
      <c r="DQ85" s="160"/>
      <c r="DR85" s="159" t="str">
        <f t="shared" si="535"/>
        <v>Lexington, Kentucky</v>
      </c>
      <c r="DS85" s="160"/>
      <c r="DT85" s="159" t="str">
        <f t="shared" si="536"/>
        <v>Henderson, Nevada</v>
      </c>
      <c r="DU85" s="160"/>
      <c r="DV85" s="159" t="str">
        <f t="shared" si="537"/>
        <v>Stockton, California</v>
      </c>
      <c r="DW85" s="160"/>
      <c r="DX85" s="159" t="str">
        <f t="shared" si="538"/>
        <v>Saint Paul, Minnesota</v>
      </c>
      <c r="DY85" s="160"/>
      <c r="DZ85" s="159" t="str">
        <f t="shared" si="539"/>
        <v>Cincinnati, Ohio</v>
      </c>
      <c r="EA85" s="160"/>
      <c r="EB85" s="159" t="str">
        <f t="shared" si="540"/>
        <v>St. Louis, Missouri</v>
      </c>
      <c r="EC85" s="160"/>
      <c r="ED85" s="159" t="str">
        <f t="shared" si="541"/>
        <v>Pittsburgh, Pennsylvania</v>
      </c>
      <c r="EE85" s="160"/>
      <c r="EF85" s="159" t="str">
        <f t="shared" si="542"/>
        <v>Linden, New Jersey, New Jersey</v>
      </c>
      <c r="EG85" s="160"/>
      <c r="EH85" s="159" t="str">
        <f t="shared" si="543"/>
        <v>Paulsboro, New Jersey, New Jersey</v>
      </c>
      <c r="EI85" s="160"/>
      <c r="EJ85" s="159" t="str">
        <f t="shared" si="544"/>
        <v>Artesia, New Mexico, New Mexico</v>
      </c>
      <c r="EK85" s="160"/>
      <c r="EL85" s="159" t="str">
        <f t="shared" si="545"/>
        <v>Continental Divide, New Mexico, New Mexico</v>
      </c>
      <c r="EM85" s="160"/>
      <c r="EN85" s="159" t="str">
        <f t="shared" si="546"/>
        <v>Mandan, North Dakota, North Dakota</v>
      </c>
      <c r="EO85" s="160"/>
      <c r="EP85" s="159" t="str">
        <f t="shared" si="547"/>
        <v>Dickinson, North Dakota, North Dakota</v>
      </c>
      <c r="EQ85" s="160"/>
      <c r="ER85" s="159" t="str">
        <f t="shared" si="548"/>
        <v>Lima, Ohio, Ohio</v>
      </c>
      <c r="ES85" s="160"/>
      <c r="ET85" s="159" t="str">
        <f t="shared" si="549"/>
        <v>Oregon, Ohio, Ohio</v>
      </c>
      <c r="EU85" s="160"/>
      <c r="EV85" s="159" t="str">
        <f t="shared" si="550"/>
        <v>Oregon, Ohio, Ohio</v>
      </c>
      <c r="EW85" s="160"/>
      <c r="EX85" s="159" t="str">
        <f t="shared" si="551"/>
        <v>Canton, Ohio, Ohio</v>
      </c>
      <c r="EY85" s="160"/>
      <c r="EZ85" s="159" t="str">
        <f t="shared" si="552"/>
        <v>Ponca City, Oklahoma, Oklahoma</v>
      </c>
      <c r="FA85" s="160"/>
      <c r="FB85" s="159" t="str">
        <f t="shared" si="553"/>
        <v>Ardmore, Oklahoma, Oklahoma</v>
      </c>
      <c r="FC85" s="160"/>
      <c r="FD85" s="159" t="str">
        <f t="shared" si="554"/>
        <v>Tulsa, Oklahoma, Oklahoma</v>
      </c>
      <c r="FE85" s="160"/>
      <c r="FF85" s="159" t="str">
        <f t="shared" si="555"/>
        <v>Wynnewood, Oklahoma, Oklahoma</v>
      </c>
      <c r="FG85" s="160"/>
      <c r="FH85" s="159" t="str">
        <f t="shared" si="556"/>
        <v>Tulsa, Oklahoma, Oklahoma</v>
      </c>
      <c r="FI85" s="160"/>
      <c r="FJ85" s="159" t="str">
        <f t="shared" si="557"/>
        <v>Philadelphia, Pennsylvania, Pennsylvania</v>
      </c>
      <c r="FK85" s="160"/>
      <c r="FL85" s="159" t="str">
        <f t="shared" si="558"/>
        <v>Marcus Hook, Pennsylvania, Pennsylvania</v>
      </c>
      <c r="FM85" s="160"/>
      <c r="FN85" s="159" t="str">
        <f t="shared" si="559"/>
        <v>Warren, Pennsylvania, Pennsylvania</v>
      </c>
      <c r="FO85" s="160"/>
      <c r="FP85" s="159" t="str">
        <f t="shared" si="560"/>
        <v>Bradford, Pennsylvania, Pennsylvania</v>
      </c>
      <c r="FQ85" s="160"/>
      <c r="FR85" s="159" t="str">
        <f t="shared" si="561"/>
        <v>Memphis, Tennessee, Tennessee</v>
      </c>
      <c r="FS85" s="160"/>
      <c r="FT85" s="159" t="str">
        <f t="shared" si="562"/>
        <v>Port Arthur, Texas, Texas</v>
      </c>
      <c r="FU85" s="160"/>
      <c r="FV85" s="159" t="str">
        <f t="shared" si="563"/>
        <v>Texas City, Texas, Texas</v>
      </c>
      <c r="FW85" s="160"/>
      <c r="FX85" s="159" t="str">
        <f t="shared" si="564"/>
        <v>Baytown, Texas, Texas</v>
      </c>
      <c r="FY85" s="160"/>
      <c r="FZ85" s="159" t="str">
        <f t="shared" si="565"/>
        <v>Beaumont, Texas, Texas</v>
      </c>
      <c r="GA85" s="160"/>
      <c r="GB85" s="159" t="str">
        <f t="shared" si="566"/>
        <v>Port Arthur, Texas, Texas</v>
      </c>
      <c r="GC85" s="160"/>
      <c r="GD85" s="159" t="str">
        <f t="shared" si="567"/>
        <v>Deer Park, Texas, Texas</v>
      </c>
      <c r="GE85" s="160"/>
      <c r="GF85" s="159" t="str">
        <f t="shared" si="568"/>
        <v>Corpus Christi, Texas, Texas</v>
      </c>
      <c r="GG85" s="160"/>
      <c r="GH85" s="159" t="str">
        <f t="shared" si="569"/>
        <v>Corpus Christi, Texas, Texas</v>
      </c>
      <c r="GI85" s="160"/>
      <c r="GJ85" s="159" t="str">
        <f t="shared" si="570"/>
        <v>Sweeny, Texas, Texas</v>
      </c>
      <c r="GK85" s="160"/>
      <c r="GL85" s="159" t="str">
        <f t="shared" si="571"/>
        <v>Houston, Texas, Texas</v>
      </c>
      <c r="GM85" s="160"/>
      <c r="GN85" s="159" t="str">
        <f t="shared" si="572"/>
        <v>Port Arthur, Texas, Texas</v>
      </c>
      <c r="GO85" s="160"/>
      <c r="GP85" s="159" t="str">
        <f t="shared" si="573"/>
        <v>Texas City, Texas, Texas</v>
      </c>
      <c r="GQ85" s="160"/>
      <c r="GR85" s="159" t="str">
        <f t="shared" si="574"/>
        <v>Houston, Texas, Texas</v>
      </c>
      <c r="GS85" s="160"/>
      <c r="GT85" s="159" t="str">
        <f t="shared" si="575"/>
        <v>Sunray, Texas, Texas</v>
      </c>
      <c r="GU85" s="160"/>
      <c r="GV85" s="159" t="str">
        <f t="shared" si="576"/>
        <v>Corpus Christi, Texas, Texas</v>
      </c>
      <c r="GW85" s="160"/>
      <c r="GX85" s="159" t="str">
        <f t="shared" si="577"/>
        <v>Borger, Texas, Texas</v>
      </c>
      <c r="GY85" s="160"/>
      <c r="GZ85" s="159" t="str">
        <f t="shared" si="578"/>
        <v>El Paso, Texas, Texas</v>
      </c>
      <c r="HA85" s="160"/>
      <c r="HB85" s="159" t="str">
        <f t="shared" si="579"/>
        <v>Pasadena, Texas, Texas</v>
      </c>
      <c r="HC85" s="160"/>
      <c r="HD85" s="159" t="str">
        <f t="shared" si="580"/>
        <v>Three Rivers, Texas, Texas</v>
      </c>
      <c r="HE85" s="160"/>
      <c r="HF85" s="159" t="str">
        <f t="shared" si="581"/>
        <v>Galena Park, Texas, Texas</v>
      </c>
      <c r="HG85" s="160"/>
      <c r="HH85" s="159" t="str">
        <f t="shared" si="582"/>
        <v>Tyler, Texas, Texas</v>
      </c>
      <c r="HI85" s="160"/>
      <c r="HJ85" s="159" t="str">
        <f t="shared" si="583"/>
        <v>Corpus Christi, Texas, Texas</v>
      </c>
      <c r="HK85" s="160"/>
      <c r="HL85" s="159" t="str">
        <f t="shared" si="584"/>
        <v>Big Spring, Texas, Texas</v>
      </c>
      <c r="HM85" s="160"/>
      <c r="HN85" s="159" t="str">
        <f t="shared" si="585"/>
        <v>Corpus Christi, Texas, Texas</v>
      </c>
      <c r="HO85" s="160"/>
      <c r="HP85" s="159" t="str">
        <f t="shared" si="586"/>
        <v>Corpus Christi, Texas, Texas</v>
      </c>
      <c r="HQ85" s="160"/>
      <c r="HR85" s="159" t="str">
        <f t="shared" si="587"/>
        <v>Channelview, Texas, Texas</v>
      </c>
      <c r="HS85" s="160"/>
      <c r="HT85" s="159" t="str">
        <f t="shared" si="588"/>
        <v>Houston, Texas, Texas</v>
      </c>
      <c r="HU85" s="160"/>
      <c r="HV85" s="159" t="str">
        <f t="shared" si="589"/>
        <v>San Antonio, Texas, Texas</v>
      </c>
      <c r="HW85" s="160"/>
      <c r="HX85" s="159" t="str">
        <f t="shared" si="590"/>
        <v>Nixon, Texas, Texas</v>
      </c>
      <c r="HY85" s="160"/>
      <c r="HZ85" s="159" t="str">
        <f t="shared" si="591"/>
        <v>Salt Lake City, Utah, Utah</v>
      </c>
      <c r="IA85" s="160"/>
      <c r="IB85" s="159" t="str">
        <f t="shared" si="592"/>
        <v>North Salt Lake, Utah, Utah</v>
      </c>
      <c r="IC85" s="160"/>
      <c r="ID85" s="159" t="str">
        <f t="shared" si="593"/>
        <v>Woods Cross, Utah, Utah</v>
      </c>
      <c r="IE85" s="160"/>
      <c r="IF85" s="159" t="str">
        <f t="shared" si="594"/>
        <v>North Salt Lake, Utah, Utah</v>
      </c>
      <c r="IG85" s="160"/>
      <c r="IH85" s="159" t="str">
        <f t="shared" si="595"/>
        <v>Woods Cross, Utah, Utah</v>
      </c>
      <c r="II85" s="160"/>
      <c r="IJ85" s="159" t="str">
        <f t="shared" si="596"/>
        <v>Blaine, New York, New York</v>
      </c>
      <c r="IK85" s="160"/>
      <c r="IL85" s="159" t="str">
        <f t="shared" si="597"/>
        <v>Anacortes, Washington, Washington</v>
      </c>
      <c r="IM85" s="160"/>
      <c r="IN85" s="159" t="str">
        <f t="shared" si="598"/>
        <v>Anacortes, Washington, Washington</v>
      </c>
      <c r="IO85" s="160"/>
      <c r="IP85" s="159" t="str">
        <f t="shared" si="599"/>
        <v>Ferndale, Washington, Washington</v>
      </c>
      <c r="IQ85" s="160"/>
      <c r="IR85" s="159" t="str">
        <f t="shared" si="600"/>
        <v>Tacoma, Washington, Washington</v>
      </c>
      <c r="IS85" s="160"/>
      <c r="IT85" s="159" t="str">
        <f t="shared" si="601"/>
        <v>Newell, West Virginia, West Virginia</v>
      </c>
      <c r="IU85" s="160"/>
      <c r="IV85" s="159" t="str">
        <f t="shared" si="602"/>
        <v>Superior, Wisconsin, Wisconsin</v>
      </c>
      <c r="IW85" s="160"/>
      <c r="IX85" s="159" t="str">
        <f t="shared" si="603"/>
        <v>Sinclair, Wyoming, Wyoming</v>
      </c>
      <c r="IY85" s="160"/>
      <c r="IZ85" s="159" t="str">
        <f t="shared" si="604"/>
        <v>Cheyenne, Wyoming, Wyoming</v>
      </c>
      <c r="JA85" s="160"/>
      <c r="JB85" s="159" t="str">
        <f t="shared" si="605"/>
        <v>Casper, Wyoming, Wyoming</v>
      </c>
      <c r="JC85" s="160"/>
      <c r="JD85" s="159" t="str">
        <f t="shared" si="606"/>
        <v>Newcastle, Wyoming, Wyoming</v>
      </c>
      <c r="JE85" s="160"/>
      <c r="JF85" s="159" t="str">
        <f t="shared" si="607"/>
        <v>Evanston, Wyoming, Wyoming</v>
      </c>
      <c r="JG85" s="160"/>
    </row>
    <row r="86" spans="1:267" x14ac:dyDescent="0.35">
      <c r="A86" s="155">
        <v>85</v>
      </c>
      <c r="B86" s="152" t="s">
        <v>2225</v>
      </c>
      <c r="C86" s="110" t="s">
        <v>2122</v>
      </c>
      <c r="D86" s="159" t="str">
        <f t="shared" si="476"/>
        <v>New York, New York</v>
      </c>
      <c r="E86" s="160" t="s">
        <v>2318</v>
      </c>
      <c r="F86" s="159" t="str">
        <f t="shared" si="477"/>
        <v>Los Angeles, California</v>
      </c>
      <c r="G86" s="160" t="s">
        <v>2416</v>
      </c>
      <c r="H86" s="159" t="str">
        <f t="shared" si="478"/>
        <v>Chicago, Illinois</v>
      </c>
      <c r="I86" s="160" t="s">
        <v>2509</v>
      </c>
      <c r="J86" s="159" t="str">
        <f t="shared" si="479"/>
        <v>Houston, Texas</v>
      </c>
      <c r="K86" s="160" t="s">
        <v>2590</v>
      </c>
      <c r="L86" s="159" t="str">
        <f t="shared" si="480"/>
        <v>Phoenix, Arizona</v>
      </c>
      <c r="M86" s="160" t="s">
        <v>2683</v>
      </c>
      <c r="N86" s="159" t="str">
        <f t="shared" si="481"/>
        <v>Philadelphia, Pennsylvania</v>
      </c>
      <c r="O86" s="160" t="s">
        <v>2790</v>
      </c>
      <c r="P86" s="159" t="str">
        <f t="shared" si="482"/>
        <v>San Antonio, Texas</v>
      </c>
      <c r="Q86" s="160" t="s">
        <v>2661</v>
      </c>
      <c r="R86" s="159" t="str">
        <f t="shared" si="483"/>
        <v>San Diego, California</v>
      </c>
      <c r="S86" s="160" t="s">
        <v>2960</v>
      </c>
      <c r="T86" s="159" t="str">
        <f t="shared" si="484"/>
        <v>Dallas, Texas</v>
      </c>
      <c r="U86" s="160" t="s">
        <v>2992</v>
      </c>
      <c r="V86" s="159" t="str">
        <f t="shared" si="485"/>
        <v>San Jose, California</v>
      </c>
      <c r="W86" s="160"/>
      <c r="X86" s="159" t="str">
        <f t="shared" si="486"/>
        <v>Austin, Texas</v>
      </c>
      <c r="Y86" s="160"/>
      <c r="Z86" s="159" t="str">
        <f t="shared" si="487"/>
        <v>Jacksonville, Florida</v>
      </c>
      <c r="AA86" s="160"/>
      <c r="AB86" s="159" t="str">
        <f t="shared" si="488"/>
        <v>Fort Worth, Texas</v>
      </c>
      <c r="AC86" s="160"/>
      <c r="AD86" s="159" t="str">
        <f t="shared" si="489"/>
        <v>Columbus, Ohio</v>
      </c>
      <c r="AE86" s="160"/>
      <c r="AF86" s="159" t="str">
        <f t="shared" si="490"/>
        <v>Charlotte, North Carolina</v>
      </c>
      <c r="AG86" s="160"/>
      <c r="AH86" s="159" t="str">
        <f t="shared" si="491"/>
        <v>San Francisco, California</v>
      </c>
      <c r="AI86" s="160"/>
      <c r="AJ86" s="159" t="str">
        <f t="shared" si="492"/>
        <v>Indianapolis, Indiana</v>
      </c>
      <c r="AK86" s="160"/>
      <c r="AL86" s="159" t="str">
        <f t="shared" si="493"/>
        <v>Seattle, Washington</v>
      </c>
      <c r="AM86" s="160"/>
      <c r="AN86" s="159" t="str">
        <f t="shared" si="494"/>
        <v>Denver, Colorado</v>
      </c>
      <c r="AO86" s="160"/>
      <c r="AP86" s="159" t="str">
        <f t="shared" si="495"/>
        <v>Washington, D.C., Washington, D.C.</v>
      </c>
      <c r="AQ86" s="160"/>
      <c r="AR86" s="159" t="str">
        <f t="shared" si="496"/>
        <v>Boston, Massachusetts</v>
      </c>
      <c r="AS86" s="160"/>
      <c r="AT86" s="159" t="str">
        <f t="shared" si="497"/>
        <v>El Paso, Texas</v>
      </c>
      <c r="AU86" s="160"/>
      <c r="AV86" s="159" t="str">
        <f t="shared" si="498"/>
        <v>Nashville, Tennessee</v>
      </c>
      <c r="AW86" s="160"/>
      <c r="AX86" s="159" t="str">
        <f t="shared" si="499"/>
        <v>Detroit, Michigan</v>
      </c>
      <c r="AY86" s="160"/>
      <c r="AZ86" s="159" t="str">
        <f t="shared" si="500"/>
        <v>Oklahoma City, Oklahoma</v>
      </c>
      <c r="BA86" s="160"/>
      <c r="BB86" s="159" t="str">
        <f t="shared" si="501"/>
        <v>Portland, Oregon</v>
      </c>
      <c r="BC86" s="160"/>
      <c r="BD86" s="159" t="str">
        <f t="shared" si="502"/>
        <v>Las Vegas, Nevada</v>
      </c>
      <c r="BE86" s="160"/>
      <c r="BF86" s="159" t="str">
        <f t="shared" si="503"/>
        <v>Memphis, Tennessee</v>
      </c>
      <c r="BG86" s="160"/>
      <c r="BH86" s="159" t="e">
        <f t="shared" si="504"/>
        <v>#N/A</v>
      </c>
      <c r="BI86" s="160"/>
      <c r="BJ86" s="159" t="str">
        <f t="shared" si="505"/>
        <v>Baltimore, Maryland</v>
      </c>
      <c r="BK86" s="160"/>
      <c r="BL86" s="159" t="str">
        <f t="shared" si="506"/>
        <v>Milwaukee, Wisconsin</v>
      </c>
      <c r="BM86" s="160"/>
      <c r="BN86" s="159" t="str">
        <f t="shared" si="507"/>
        <v>Albuquerque, New Mexico</v>
      </c>
      <c r="BO86" s="160"/>
      <c r="BP86" s="159" t="str">
        <f t="shared" si="508"/>
        <v>Tucson, Arizona</v>
      </c>
      <c r="BQ86" s="160"/>
      <c r="BR86" s="159" t="str">
        <f t="shared" si="509"/>
        <v>Fresno, California</v>
      </c>
      <c r="BS86" s="160"/>
      <c r="BT86" s="159" t="str">
        <f t="shared" si="510"/>
        <v>Mesa, Arizona</v>
      </c>
      <c r="BU86" s="160"/>
      <c r="BV86" s="159" t="str">
        <f t="shared" si="511"/>
        <v>Sacramento, California</v>
      </c>
      <c r="BW86" s="160"/>
      <c r="BX86" s="159" t="str">
        <f t="shared" si="512"/>
        <v>Atlanta, Georgia</v>
      </c>
      <c r="BY86" s="160"/>
      <c r="BZ86" s="159" t="str">
        <f t="shared" si="513"/>
        <v>Kansas City, Missouri</v>
      </c>
      <c r="CA86" s="160"/>
      <c r="CB86" s="159" t="str">
        <f t="shared" si="514"/>
        <v>Colorado Springs, Colorado</v>
      </c>
      <c r="CC86" s="160"/>
      <c r="CD86" s="159" t="str">
        <f t="shared" si="515"/>
        <v>Omaha, Nebraska</v>
      </c>
      <c r="CE86" s="160"/>
      <c r="CF86" s="159" t="str">
        <f t="shared" si="516"/>
        <v>Raleigh, North Carolina</v>
      </c>
      <c r="CG86" s="160"/>
      <c r="CH86" s="159" t="str">
        <f t="shared" si="517"/>
        <v>Miami, Florida</v>
      </c>
      <c r="CI86" s="160"/>
      <c r="CJ86" s="159" t="str">
        <f t="shared" si="518"/>
        <v>Long Beach, California</v>
      </c>
      <c r="CK86" s="160"/>
      <c r="CL86" s="159" t="str">
        <f t="shared" si="519"/>
        <v>Virginia Beach, Virginia</v>
      </c>
      <c r="CM86" s="160"/>
      <c r="CN86" s="159" t="str">
        <f t="shared" si="520"/>
        <v>Oakland, California</v>
      </c>
      <c r="CO86" s="160"/>
      <c r="CP86" s="159" t="str">
        <f t="shared" si="521"/>
        <v>Minneapolis, Minnesota</v>
      </c>
      <c r="CQ86" s="160"/>
      <c r="CR86" s="159" t="str">
        <f t="shared" si="522"/>
        <v>Tulsa, Oklahoma</v>
      </c>
      <c r="CS86" s="160"/>
      <c r="CT86" s="159" t="str">
        <f t="shared" si="523"/>
        <v>Tampa, Florida</v>
      </c>
      <c r="CU86" s="160"/>
      <c r="CV86" s="159" t="str">
        <f t="shared" si="524"/>
        <v>Arlington, Texas</v>
      </c>
      <c r="CW86" s="160"/>
      <c r="CX86" s="159" t="str">
        <f t="shared" si="525"/>
        <v>New Orleans, Louisiana</v>
      </c>
      <c r="CY86" s="160"/>
      <c r="CZ86" s="159" t="str">
        <f t="shared" si="526"/>
        <v>Wichita, Kansas</v>
      </c>
      <c r="DA86" s="160"/>
      <c r="DB86" s="159" t="str">
        <f t="shared" si="527"/>
        <v>Bakersfield, California</v>
      </c>
      <c r="DC86" s="160"/>
      <c r="DD86" s="159" t="str">
        <f t="shared" si="528"/>
        <v>Cleveland, Ohio</v>
      </c>
      <c r="DE86" s="160"/>
      <c r="DF86" s="159" t="str">
        <f t="shared" si="529"/>
        <v>Aurora, Colorado</v>
      </c>
      <c r="DG86" s="160"/>
      <c r="DH86" s="159" t="str">
        <f t="shared" si="530"/>
        <v>Anaheim, California</v>
      </c>
      <c r="DI86" s="160"/>
      <c r="DJ86" s="159" t="str">
        <f t="shared" si="531"/>
        <v>Honolulu, Hawaii</v>
      </c>
      <c r="DK86" s="160"/>
      <c r="DL86" s="159" t="str">
        <f t="shared" si="532"/>
        <v>Santa Ana, California</v>
      </c>
      <c r="DM86" s="160"/>
      <c r="DN86" s="159" t="str">
        <f t="shared" si="533"/>
        <v>Riverside, California</v>
      </c>
      <c r="DO86" s="160"/>
      <c r="DP86" s="159" t="str">
        <f t="shared" si="534"/>
        <v>Corpus Christi, Texas</v>
      </c>
      <c r="DQ86" s="160"/>
      <c r="DR86" s="159" t="str">
        <f t="shared" si="535"/>
        <v>Lexington, Kentucky</v>
      </c>
      <c r="DS86" s="160"/>
      <c r="DT86" s="159" t="str">
        <f t="shared" si="536"/>
        <v>Henderson, Nevada</v>
      </c>
      <c r="DU86" s="160"/>
      <c r="DV86" s="159" t="str">
        <f t="shared" si="537"/>
        <v>Stockton, California</v>
      </c>
      <c r="DW86" s="160"/>
      <c r="DX86" s="159" t="str">
        <f t="shared" si="538"/>
        <v>Saint Paul, Minnesota</v>
      </c>
      <c r="DY86" s="160"/>
      <c r="DZ86" s="159" t="str">
        <f t="shared" si="539"/>
        <v>Cincinnati, Ohio</v>
      </c>
      <c r="EA86" s="160"/>
      <c r="EB86" s="159" t="str">
        <f t="shared" si="540"/>
        <v>St. Louis, Missouri</v>
      </c>
      <c r="EC86" s="160"/>
      <c r="ED86" s="159" t="str">
        <f t="shared" si="541"/>
        <v>Pittsburgh, Pennsylvania</v>
      </c>
      <c r="EE86" s="160"/>
      <c r="EF86" s="159" t="str">
        <f t="shared" si="542"/>
        <v>Linden, New Jersey, New Jersey</v>
      </c>
      <c r="EG86" s="160"/>
      <c r="EH86" s="159" t="str">
        <f t="shared" si="543"/>
        <v>Paulsboro, New Jersey, New Jersey</v>
      </c>
      <c r="EI86" s="160"/>
      <c r="EJ86" s="159" t="str">
        <f t="shared" si="544"/>
        <v>Artesia, New Mexico, New Mexico</v>
      </c>
      <c r="EK86" s="160"/>
      <c r="EL86" s="159" t="str">
        <f t="shared" si="545"/>
        <v>Continental Divide, New Mexico, New Mexico</v>
      </c>
      <c r="EM86" s="160"/>
      <c r="EN86" s="159" t="str">
        <f t="shared" si="546"/>
        <v>Mandan, North Dakota, North Dakota</v>
      </c>
      <c r="EO86" s="160"/>
      <c r="EP86" s="159" t="str">
        <f t="shared" si="547"/>
        <v>Dickinson, North Dakota, North Dakota</v>
      </c>
      <c r="EQ86" s="160"/>
      <c r="ER86" s="159" t="str">
        <f t="shared" si="548"/>
        <v>Lima, Ohio, Ohio</v>
      </c>
      <c r="ES86" s="160"/>
      <c r="ET86" s="159" t="str">
        <f t="shared" si="549"/>
        <v>Oregon, Ohio, Ohio</v>
      </c>
      <c r="EU86" s="160"/>
      <c r="EV86" s="159" t="str">
        <f t="shared" si="550"/>
        <v>Oregon, Ohio, Ohio</v>
      </c>
      <c r="EW86" s="160"/>
      <c r="EX86" s="159" t="str">
        <f t="shared" si="551"/>
        <v>Canton, Ohio, Ohio</v>
      </c>
      <c r="EY86" s="160"/>
      <c r="EZ86" s="159" t="str">
        <f t="shared" si="552"/>
        <v>Ponca City, Oklahoma, Oklahoma</v>
      </c>
      <c r="FA86" s="160"/>
      <c r="FB86" s="159" t="str">
        <f t="shared" si="553"/>
        <v>Ardmore, Oklahoma, Oklahoma</v>
      </c>
      <c r="FC86" s="160"/>
      <c r="FD86" s="159" t="str">
        <f t="shared" si="554"/>
        <v>Tulsa, Oklahoma, Oklahoma</v>
      </c>
      <c r="FE86" s="160"/>
      <c r="FF86" s="159" t="str">
        <f t="shared" si="555"/>
        <v>Wynnewood, Oklahoma, Oklahoma</v>
      </c>
      <c r="FG86" s="160"/>
      <c r="FH86" s="159" t="str">
        <f t="shared" si="556"/>
        <v>Tulsa, Oklahoma, Oklahoma</v>
      </c>
      <c r="FI86" s="160"/>
      <c r="FJ86" s="159" t="str">
        <f t="shared" si="557"/>
        <v>Philadelphia, Pennsylvania, Pennsylvania</v>
      </c>
      <c r="FK86" s="160"/>
      <c r="FL86" s="159" t="str">
        <f t="shared" si="558"/>
        <v>Marcus Hook, Pennsylvania, Pennsylvania</v>
      </c>
      <c r="FM86" s="160"/>
      <c r="FN86" s="159" t="str">
        <f t="shared" si="559"/>
        <v>Warren, Pennsylvania, Pennsylvania</v>
      </c>
      <c r="FO86" s="160"/>
      <c r="FP86" s="159" t="str">
        <f t="shared" si="560"/>
        <v>Bradford, Pennsylvania, Pennsylvania</v>
      </c>
      <c r="FQ86" s="160"/>
      <c r="FR86" s="159" t="str">
        <f t="shared" si="561"/>
        <v>Memphis, Tennessee, Tennessee</v>
      </c>
      <c r="FS86" s="160"/>
      <c r="FT86" s="159" t="str">
        <f t="shared" si="562"/>
        <v>Port Arthur, Texas, Texas</v>
      </c>
      <c r="FU86" s="160"/>
      <c r="FV86" s="159" t="str">
        <f t="shared" si="563"/>
        <v>Texas City, Texas, Texas</v>
      </c>
      <c r="FW86" s="160"/>
      <c r="FX86" s="159" t="str">
        <f t="shared" si="564"/>
        <v>Baytown, Texas, Texas</v>
      </c>
      <c r="FY86" s="160"/>
      <c r="FZ86" s="159" t="str">
        <f t="shared" si="565"/>
        <v>Beaumont, Texas, Texas</v>
      </c>
      <c r="GA86" s="160"/>
      <c r="GB86" s="159" t="str">
        <f t="shared" si="566"/>
        <v>Port Arthur, Texas, Texas</v>
      </c>
      <c r="GC86" s="160"/>
      <c r="GD86" s="159" t="str">
        <f t="shared" si="567"/>
        <v>Deer Park, Texas, Texas</v>
      </c>
      <c r="GE86" s="160"/>
      <c r="GF86" s="159" t="str">
        <f t="shared" si="568"/>
        <v>Corpus Christi, Texas, Texas</v>
      </c>
      <c r="GG86" s="160"/>
      <c r="GH86" s="159" t="str">
        <f t="shared" si="569"/>
        <v>Corpus Christi, Texas, Texas</v>
      </c>
      <c r="GI86" s="160"/>
      <c r="GJ86" s="159" t="str">
        <f t="shared" si="570"/>
        <v>Sweeny, Texas, Texas</v>
      </c>
      <c r="GK86" s="160"/>
      <c r="GL86" s="159" t="str">
        <f t="shared" si="571"/>
        <v>Houston, Texas, Texas</v>
      </c>
      <c r="GM86" s="160"/>
      <c r="GN86" s="159" t="str">
        <f t="shared" si="572"/>
        <v>Port Arthur, Texas, Texas</v>
      </c>
      <c r="GO86" s="160"/>
      <c r="GP86" s="159" t="str">
        <f t="shared" si="573"/>
        <v>Texas City, Texas, Texas</v>
      </c>
      <c r="GQ86" s="160"/>
      <c r="GR86" s="159" t="str">
        <f t="shared" si="574"/>
        <v>Houston, Texas, Texas</v>
      </c>
      <c r="GS86" s="160"/>
      <c r="GT86" s="159" t="str">
        <f t="shared" si="575"/>
        <v>Sunray, Texas, Texas</v>
      </c>
      <c r="GU86" s="160"/>
      <c r="GV86" s="159" t="str">
        <f t="shared" si="576"/>
        <v>Corpus Christi, Texas, Texas</v>
      </c>
      <c r="GW86" s="160"/>
      <c r="GX86" s="159" t="str">
        <f t="shared" si="577"/>
        <v>Borger, Texas, Texas</v>
      </c>
      <c r="GY86" s="160"/>
      <c r="GZ86" s="159" t="str">
        <f t="shared" si="578"/>
        <v>El Paso, Texas, Texas</v>
      </c>
      <c r="HA86" s="160"/>
      <c r="HB86" s="159" t="str">
        <f t="shared" si="579"/>
        <v>Pasadena, Texas, Texas</v>
      </c>
      <c r="HC86" s="160"/>
      <c r="HD86" s="159" t="str">
        <f t="shared" si="580"/>
        <v>Three Rivers, Texas, Texas</v>
      </c>
      <c r="HE86" s="160"/>
      <c r="HF86" s="159" t="str">
        <f t="shared" si="581"/>
        <v>Galena Park, Texas, Texas</v>
      </c>
      <c r="HG86" s="160"/>
      <c r="HH86" s="159" t="str">
        <f t="shared" si="582"/>
        <v>Tyler, Texas, Texas</v>
      </c>
      <c r="HI86" s="160"/>
      <c r="HJ86" s="159" t="str">
        <f t="shared" si="583"/>
        <v>Corpus Christi, Texas, Texas</v>
      </c>
      <c r="HK86" s="160"/>
      <c r="HL86" s="159" t="str">
        <f t="shared" si="584"/>
        <v>Big Spring, Texas, Texas</v>
      </c>
      <c r="HM86" s="160"/>
      <c r="HN86" s="159" t="str">
        <f t="shared" si="585"/>
        <v>Corpus Christi, Texas, Texas</v>
      </c>
      <c r="HO86" s="160"/>
      <c r="HP86" s="159" t="str">
        <f t="shared" si="586"/>
        <v>Corpus Christi, Texas, Texas</v>
      </c>
      <c r="HQ86" s="160"/>
      <c r="HR86" s="159" t="str">
        <f t="shared" si="587"/>
        <v>Channelview, Texas, Texas</v>
      </c>
      <c r="HS86" s="160"/>
      <c r="HT86" s="159" t="str">
        <f t="shared" si="588"/>
        <v>Houston, Texas, Texas</v>
      </c>
      <c r="HU86" s="160"/>
      <c r="HV86" s="159" t="str">
        <f t="shared" si="589"/>
        <v>San Antonio, Texas, Texas</v>
      </c>
      <c r="HW86" s="160"/>
      <c r="HX86" s="159" t="str">
        <f t="shared" si="590"/>
        <v>Nixon, Texas, Texas</v>
      </c>
      <c r="HY86" s="160"/>
      <c r="HZ86" s="159" t="str">
        <f t="shared" si="591"/>
        <v>Salt Lake City, Utah, Utah</v>
      </c>
      <c r="IA86" s="160"/>
      <c r="IB86" s="159" t="str">
        <f t="shared" si="592"/>
        <v>North Salt Lake, Utah, Utah</v>
      </c>
      <c r="IC86" s="160"/>
      <c r="ID86" s="159" t="str">
        <f t="shared" si="593"/>
        <v>Woods Cross, Utah, Utah</v>
      </c>
      <c r="IE86" s="160"/>
      <c r="IF86" s="159" t="str">
        <f t="shared" si="594"/>
        <v>North Salt Lake, Utah, Utah</v>
      </c>
      <c r="IG86" s="160"/>
      <c r="IH86" s="159" t="str">
        <f t="shared" si="595"/>
        <v>Woods Cross, Utah, Utah</v>
      </c>
      <c r="II86" s="160"/>
      <c r="IJ86" s="159" t="str">
        <f t="shared" si="596"/>
        <v>Blaine, New York, New York</v>
      </c>
      <c r="IK86" s="160"/>
      <c r="IL86" s="159" t="str">
        <f t="shared" si="597"/>
        <v>Anacortes, Washington, Washington</v>
      </c>
      <c r="IM86" s="160"/>
      <c r="IN86" s="159" t="str">
        <f t="shared" si="598"/>
        <v>Anacortes, Washington, Washington</v>
      </c>
      <c r="IO86" s="160"/>
      <c r="IP86" s="159" t="str">
        <f t="shared" si="599"/>
        <v>Ferndale, Washington, Washington</v>
      </c>
      <c r="IQ86" s="160"/>
      <c r="IR86" s="159" t="str">
        <f t="shared" si="600"/>
        <v>Tacoma, Washington, Washington</v>
      </c>
      <c r="IS86" s="160"/>
      <c r="IT86" s="159" t="str">
        <f t="shared" si="601"/>
        <v>Newell, West Virginia, West Virginia</v>
      </c>
      <c r="IU86" s="160"/>
      <c r="IV86" s="159" t="str">
        <f t="shared" si="602"/>
        <v>Superior, Wisconsin, Wisconsin</v>
      </c>
      <c r="IW86" s="160"/>
      <c r="IX86" s="159" t="str">
        <f t="shared" si="603"/>
        <v>Sinclair, Wyoming, Wyoming</v>
      </c>
      <c r="IY86" s="160"/>
      <c r="IZ86" s="159" t="str">
        <f t="shared" si="604"/>
        <v>Cheyenne, Wyoming, Wyoming</v>
      </c>
      <c r="JA86" s="160"/>
      <c r="JB86" s="159" t="str">
        <f t="shared" si="605"/>
        <v>Casper, Wyoming, Wyoming</v>
      </c>
      <c r="JC86" s="160"/>
      <c r="JD86" s="159" t="str">
        <f t="shared" si="606"/>
        <v>Newcastle, Wyoming, Wyoming</v>
      </c>
      <c r="JE86" s="160"/>
      <c r="JF86" s="159" t="str">
        <f t="shared" si="607"/>
        <v>Evanston, Wyoming, Wyoming</v>
      </c>
      <c r="JG86" s="160"/>
    </row>
    <row r="87" spans="1:267" x14ac:dyDescent="0.35">
      <c r="A87" s="155">
        <v>86</v>
      </c>
      <c r="B87" s="152" t="s">
        <v>1998</v>
      </c>
      <c r="C87" s="110" t="s">
        <v>2123</v>
      </c>
      <c r="D87" s="159" t="str">
        <f t="shared" si="476"/>
        <v>New York, New York</v>
      </c>
      <c r="E87" s="160" t="s">
        <v>2319</v>
      </c>
      <c r="F87" s="159" t="str">
        <f t="shared" si="477"/>
        <v>Los Angeles, California</v>
      </c>
      <c r="G87" s="160" t="s">
        <v>2417</v>
      </c>
      <c r="H87" s="159" t="str">
        <f t="shared" si="478"/>
        <v>Chicago, Illinois</v>
      </c>
      <c r="I87" s="160" t="s">
        <v>2510</v>
      </c>
      <c r="J87" s="159" t="str">
        <f t="shared" si="479"/>
        <v>Houston, Texas</v>
      </c>
      <c r="K87" s="160" t="s">
        <v>2591</v>
      </c>
      <c r="L87" s="159" t="str">
        <f t="shared" si="480"/>
        <v>Phoenix, Arizona</v>
      </c>
      <c r="M87" s="160" t="s">
        <v>2684</v>
      </c>
      <c r="N87" s="159" t="str">
        <f t="shared" si="481"/>
        <v>Philadelphia, Pennsylvania</v>
      </c>
      <c r="O87" s="160" t="s">
        <v>2791</v>
      </c>
      <c r="P87" s="159" t="str">
        <f t="shared" si="482"/>
        <v>San Antonio, Texas</v>
      </c>
      <c r="Q87" s="160" t="s">
        <v>2876</v>
      </c>
      <c r="R87" s="159" t="str">
        <f t="shared" si="483"/>
        <v>San Diego, California</v>
      </c>
      <c r="S87" s="160" t="s">
        <v>2961</v>
      </c>
      <c r="T87" s="159" t="str">
        <f t="shared" si="484"/>
        <v>Dallas, Texas</v>
      </c>
      <c r="U87" s="160" t="s">
        <v>2260</v>
      </c>
      <c r="V87" s="159" t="str">
        <f t="shared" si="485"/>
        <v>San Jose, California</v>
      </c>
      <c r="W87" s="160"/>
      <c r="X87" s="159" t="str">
        <f t="shared" si="486"/>
        <v>Austin, Texas</v>
      </c>
      <c r="Y87" s="160"/>
      <c r="Z87" s="159" t="str">
        <f t="shared" si="487"/>
        <v>Jacksonville, Florida</v>
      </c>
      <c r="AA87" s="160"/>
      <c r="AB87" s="159" t="str">
        <f t="shared" si="488"/>
        <v>Fort Worth, Texas</v>
      </c>
      <c r="AC87" s="160"/>
      <c r="AD87" s="159" t="str">
        <f t="shared" si="489"/>
        <v>Columbus, Ohio</v>
      </c>
      <c r="AE87" s="160"/>
      <c r="AF87" s="159" t="str">
        <f t="shared" si="490"/>
        <v>Charlotte, North Carolina</v>
      </c>
      <c r="AG87" s="160"/>
      <c r="AH87" s="159" t="str">
        <f t="shared" si="491"/>
        <v>San Francisco, California</v>
      </c>
      <c r="AI87" s="160"/>
      <c r="AJ87" s="159" t="str">
        <f t="shared" si="492"/>
        <v>Indianapolis, Indiana</v>
      </c>
      <c r="AK87" s="160"/>
      <c r="AL87" s="159" t="str">
        <f t="shared" si="493"/>
        <v>Seattle, Washington</v>
      </c>
      <c r="AM87" s="160"/>
      <c r="AN87" s="159" t="str">
        <f t="shared" si="494"/>
        <v>Denver, Colorado</v>
      </c>
      <c r="AO87" s="160"/>
      <c r="AP87" s="159" t="str">
        <f t="shared" si="495"/>
        <v>Washington, D.C., Washington, D.C.</v>
      </c>
      <c r="AQ87" s="160"/>
      <c r="AR87" s="159" t="str">
        <f t="shared" si="496"/>
        <v>Boston, Massachusetts</v>
      </c>
      <c r="AS87" s="160"/>
      <c r="AT87" s="159" t="str">
        <f t="shared" si="497"/>
        <v>El Paso, Texas</v>
      </c>
      <c r="AU87" s="160"/>
      <c r="AV87" s="159" t="str">
        <f t="shared" si="498"/>
        <v>Nashville, Tennessee</v>
      </c>
      <c r="AW87" s="160"/>
      <c r="AX87" s="159" t="str">
        <f t="shared" si="499"/>
        <v>Detroit, Michigan</v>
      </c>
      <c r="AY87" s="160"/>
      <c r="AZ87" s="159" t="str">
        <f t="shared" si="500"/>
        <v>Oklahoma City, Oklahoma</v>
      </c>
      <c r="BA87" s="160"/>
      <c r="BB87" s="159" t="str">
        <f t="shared" si="501"/>
        <v>Portland, Oregon</v>
      </c>
      <c r="BC87" s="160"/>
      <c r="BD87" s="159" t="str">
        <f t="shared" si="502"/>
        <v>Las Vegas, Nevada</v>
      </c>
      <c r="BE87" s="160"/>
      <c r="BF87" s="159" t="str">
        <f t="shared" si="503"/>
        <v>Memphis, Tennessee</v>
      </c>
      <c r="BG87" s="160"/>
      <c r="BH87" s="159" t="e">
        <f t="shared" si="504"/>
        <v>#N/A</v>
      </c>
      <c r="BI87" s="160"/>
      <c r="BJ87" s="159" t="str">
        <f t="shared" si="505"/>
        <v>Baltimore, Maryland</v>
      </c>
      <c r="BK87" s="160"/>
      <c r="BL87" s="159" t="str">
        <f t="shared" si="506"/>
        <v>Milwaukee, Wisconsin</v>
      </c>
      <c r="BM87" s="160"/>
      <c r="BN87" s="159" t="str">
        <f t="shared" si="507"/>
        <v>Albuquerque, New Mexico</v>
      </c>
      <c r="BO87" s="160"/>
      <c r="BP87" s="159" t="str">
        <f t="shared" si="508"/>
        <v>Tucson, Arizona</v>
      </c>
      <c r="BQ87" s="160"/>
      <c r="BR87" s="159" t="str">
        <f t="shared" si="509"/>
        <v>Fresno, California</v>
      </c>
      <c r="BS87" s="160"/>
      <c r="BT87" s="159" t="str">
        <f t="shared" si="510"/>
        <v>Mesa, Arizona</v>
      </c>
      <c r="BU87" s="160"/>
      <c r="BV87" s="159" t="str">
        <f t="shared" si="511"/>
        <v>Sacramento, California</v>
      </c>
      <c r="BW87" s="160"/>
      <c r="BX87" s="159" t="str">
        <f t="shared" si="512"/>
        <v>Atlanta, Georgia</v>
      </c>
      <c r="BY87" s="160"/>
      <c r="BZ87" s="159" t="str">
        <f t="shared" si="513"/>
        <v>Kansas City, Missouri</v>
      </c>
      <c r="CA87" s="160"/>
      <c r="CB87" s="159" t="str">
        <f t="shared" si="514"/>
        <v>Colorado Springs, Colorado</v>
      </c>
      <c r="CC87" s="160"/>
      <c r="CD87" s="159" t="str">
        <f t="shared" si="515"/>
        <v>Omaha, Nebraska</v>
      </c>
      <c r="CE87" s="160"/>
      <c r="CF87" s="159" t="str">
        <f t="shared" si="516"/>
        <v>Raleigh, North Carolina</v>
      </c>
      <c r="CG87" s="160"/>
      <c r="CH87" s="159" t="str">
        <f t="shared" si="517"/>
        <v>Miami, Florida</v>
      </c>
      <c r="CI87" s="160"/>
      <c r="CJ87" s="159" t="str">
        <f t="shared" si="518"/>
        <v>Long Beach, California</v>
      </c>
      <c r="CK87" s="160"/>
      <c r="CL87" s="159" t="str">
        <f t="shared" si="519"/>
        <v>Virginia Beach, Virginia</v>
      </c>
      <c r="CM87" s="160"/>
      <c r="CN87" s="159" t="str">
        <f t="shared" si="520"/>
        <v>Oakland, California</v>
      </c>
      <c r="CO87" s="160"/>
      <c r="CP87" s="159" t="str">
        <f t="shared" si="521"/>
        <v>Minneapolis, Minnesota</v>
      </c>
      <c r="CQ87" s="160"/>
      <c r="CR87" s="159" t="str">
        <f t="shared" si="522"/>
        <v>Tulsa, Oklahoma</v>
      </c>
      <c r="CS87" s="160"/>
      <c r="CT87" s="159" t="str">
        <f t="shared" si="523"/>
        <v>Tampa, Florida</v>
      </c>
      <c r="CU87" s="160"/>
      <c r="CV87" s="159" t="str">
        <f t="shared" si="524"/>
        <v>Arlington, Texas</v>
      </c>
      <c r="CW87" s="160"/>
      <c r="CX87" s="159" t="str">
        <f t="shared" si="525"/>
        <v>New Orleans, Louisiana</v>
      </c>
      <c r="CY87" s="160"/>
      <c r="CZ87" s="159" t="str">
        <f t="shared" si="526"/>
        <v>Wichita, Kansas</v>
      </c>
      <c r="DA87" s="160"/>
      <c r="DB87" s="159" t="str">
        <f t="shared" si="527"/>
        <v>Bakersfield, California</v>
      </c>
      <c r="DC87" s="160"/>
      <c r="DD87" s="159" t="str">
        <f t="shared" si="528"/>
        <v>Cleveland, Ohio</v>
      </c>
      <c r="DE87" s="160"/>
      <c r="DF87" s="159" t="str">
        <f t="shared" si="529"/>
        <v>Aurora, Colorado</v>
      </c>
      <c r="DG87" s="160"/>
      <c r="DH87" s="159" t="str">
        <f t="shared" si="530"/>
        <v>Anaheim, California</v>
      </c>
      <c r="DI87" s="160"/>
      <c r="DJ87" s="159" t="str">
        <f t="shared" si="531"/>
        <v>Honolulu, Hawaii</v>
      </c>
      <c r="DK87" s="160"/>
      <c r="DL87" s="159" t="str">
        <f t="shared" si="532"/>
        <v>Santa Ana, California</v>
      </c>
      <c r="DM87" s="160"/>
      <c r="DN87" s="159" t="str">
        <f t="shared" si="533"/>
        <v>Riverside, California</v>
      </c>
      <c r="DO87" s="160"/>
      <c r="DP87" s="159" t="str">
        <f t="shared" si="534"/>
        <v>Corpus Christi, Texas</v>
      </c>
      <c r="DQ87" s="160"/>
      <c r="DR87" s="159" t="str">
        <f t="shared" si="535"/>
        <v>Lexington, Kentucky</v>
      </c>
      <c r="DS87" s="160"/>
      <c r="DT87" s="159" t="str">
        <f t="shared" si="536"/>
        <v>Henderson, Nevada</v>
      </c>
      <c r="DU87" s="160"/>
      <c r="DV87" s="159" t="str">
        <f t="shared" si="537"/>
        <v>Stockton, California</v>
      </c>
      <c r="DW87" s="160"/>
      <c r="DX87" s="159" t="str">
        <f t="shared" si="538"/>
        <v>Saint Paul, Minnesota</v>
      </c>
      <c r="DY87" s="160"/>
      <c r="DZ87" s="159" t="str">
        <f t="shared" si="539"/>
        <v>Cincinnati, Ohio</v>
      </c>
      <c r="EA87" s="160"/>
      <c r="EB87" s="159" t="str">
        <f t="shared" si="540"/>
        <v>St. Louis, Missouri</v>
      </c>
      <c r="EC87" s="160"/>
      <c r="ED87" s="159" t="str">
        <f t="shared" si="541"/>
        <v>Pittsburgh, Pennsylvania</v>
      </c>
      <c r="EE87" s="160"/>
      <c r="EF87" s="159" t="str">
        <f t="shared" si="542"/>
        <v>Linden, New Jersey, New Jersey</v>
      </c>
      <c r="EG87" s="160"/>
      <c r="EH87" s="159" t="str">
        <f t="shared" si="543"/>
        <v>Paulsboro, New Jersey, New Jersey</v>
      </c>
      <c r="EI87" s="160"/>
      <c r="EJ87" s="159" t="str">
        <f t="shared" si="544"/>
        <v>Artesia, New Mexico, New Mexico</v>
      </c>
      <c r="EK87" s="160"/>
      <c r="EL87" s="159" t="str">
        <f t="shared" si="545"/>
        <v>Continental Divide, New Mexico, New Mexico</v>
      </c>
      <c r="EM87" s="160"/>
      <c r="EN87" s="159" t="str">
        <f t="shared" si="546"/>
        <v>Mandan, North Dakota, North Dakota</v>
      </c>
      <c r="EO87" s="160"/>
      <c r="EP87" s="159" t="str">
        <f t="shared" si="547"/>
        <v>Dickinson, North Dakota, North Dakota</v>
      </c>
      <c r="EQ87" s="160"/>
      <c r="ER87" s="159" t="str">
        <f t="shared" si="548"/>
        <v>Lima, Ohio, Ohio</v>
      </c>
      <c r="ES87" s="160"/>
      <c r="ET87" s="159" t="str">
        <f t="shared" si="549"/>
        <v>Oregon, Ohio, Ohio</v>
      </c>
      <c r="EU87" s="160"/>
      <c r="EV87" s="159" t="str">
        <f t="shared" si="550"/>
        <v>Oregon, Ohio, Ohio</v>
      </c>
      <c r="EW87" s="160"/>
      <c r="EX87" s="159" t="str">
        <f t="shared" si="551"/>
        <v>Canton, Ohio, Ohio</v>
      </c>
      <c r="EY87" s="160"/>
      <c r="EZ87" s="159" t="str">
        <f t="shared" si="552"/>
        <v>Ponca City, Oklahoma, Oklahoma</v>
      </c>
      <c r="FA87" s="160"/>
      <c r="FB87" s="159" t="str">
        <f t="shared" si="553"/>
        <v>Ardmore, Oklahoma, Oklahoma</v>
      </c>
      <c r="FC87" s="160"/>
      <c r="FD87" s="159" t="str">
        <f t="shared" si="554"/>
        <v>Tulsa, Oklahoma, Oklahoma</v>
      </c>
      <c r="FE87" s="160"/>
      <c r="FF87" s="159" t="str">
        <f t="shared" si="555"/>
        <v>Wynnewood, Oklahoma, Oklahoma</v>
      </c>
      <c r="FG87" s="160"/>
      <c r="FH87" s="159" t="str">
        <f t="shared" si="556"/>
        <v>Tulsa, Oklahoma, Oklahoma</v>
      </c>
      <c r="FI87" s="160"/>
      <c r="FJ87" s="159" t="str">
        <f t="shared" si="557"/>
        <v>Philadelphia, Pennsylvania, Pennsylvania</v>
      </c>
      <c r="FK87" s="160"/>
      <c r="FL87" s="159" t="str">
        <f t="shared" si="558"/>
        <v>Marcus Hook, Pennsylvania, Pennsylvania</v>
      </c>
      <c r="FM87" s="160"/>
      <c r="FN87" s="159" t="str">
        <f t="shared" si="559"/>
        <v>Warren, Pennsylvania, Pennsylvania</v>
      </c>
      <c r="FO87" s="160"/>
      <c r="FP87" s="159" t="str">
        <f t="shared" si="560"/>
        <v>Bradford, Pennsylvania, Pennsylvania</v>
      </c>
      <c r="FQ87" s="160"/>
      <c r="FR87" s="159" t="str">
        <f t="shared" si="561"/>
        <v>Memphis, Tennessee, Tennessee</v>
      </c>
      <c r="FS87" s="160"/>
      <c r="FT87" s="159" t="str">
        <f t="shared" si="562"/>
        <v>Port Arthur, Texas, Texas</v>
      </c>
      <c r="FU87" s="160"/>
      <c r="FV87" s="159" t="str">
        <f t="shared" si="563"/>
        <v>Texas City, Texas, Texas</v>
      </c>
      <c r="FW87" s="160"/>
      <c r="FX87" s="159" t="str">
        <f t="shared" si="564"/>
        <v>Baytown, Texas, Texas</v>
      </c>
      <c r="FY87" s="160"/>
      <c r="FZ87" s="159" t="str">
        <f t="shared" si="565"/>
        <v>Beaumont, Texas, Texas</v>
      </c>
      <c r="GA87" s="160"/>
      <c r="GB87" s="159" t="str">
        <f t="shared" si="566"/>
        <v>Port Arthur, Texas, Texas</v>
      </c>
      <c r="GC87" s="160"/>
      <c r="GD87" s="159" t="str">
        <f t="shared" si="567"/>
        <v>Deer Park, Texas, Texas</v>
      </c>
      <c r="GE87" s="160"/>
      <c r="GF87" s="159" t="str">
        <f t="shared" si="568"/>
        <v>Corpus Christi, Texas, Texas</v>
      </c>
      <c r="GG87" s="160"/>
      <c r="GH87" s="159" t="str">
        <f t="shared" si="569"/>
        <v>Corpus Christi, Texas, Texas</v>
      </c>
      <c r="GI87" s="160"/>
      <c r="GJ87" s="159" t="str">
        <f t="shared" si="570"/>
        <v>Sweeny, Texas, Texas</v>
      </c>
      <c r="GK87" s="160"/>
      <c r="GL87" s="159" t="str">
        <f t="shared" si="571"/>
        <v>Houston, Texas, Texas</v>
      </c>
      <c r="GM87" s="160"/>
      <c r="GN87" s="159" t="str">
        <f t="shared" si="572"/>
        <v>Port Arthur, Texas, Texas</v>
      </c>
      <c r="GO87" s="160"/>
      <c r="GP87" s="159" t="str">
        <f t="shared" si="573"/>
        <v>Texas City, Texas, Texas</v>
      </c>
      <c r="GQ87" s="160"/>
      <c r="GR87" s="159" t="str">
        <f t="shared" si="574"/>
        <v>Houston, Texas, Texas</v>
      </c>
      <c r="GS87" s="160"/>
      <c r="GT87" s="159" t="str">
        <f t="shared" si="575"/>
        <v>Sunray, Texas, Texas</v>
      </c>
      <c r="GU87" s="160"/>
      <c r="GV87" s="159" t="str">
        <f t="shared" si="576"/>
        <v>Corpus Christi, Texas, Texas</v>
      </c>
      <c r="GW87" s="160"/>
      <c r="GX87" s="159" t="str">
        <f t="shared" si="577"/>
        <v>Borger, Texas, Texas</v>
      </c>
      <c r="GY87" s="160"/>
      <c r="GZ87" s="159" t="str">
        <f t="shared" si="578"/>
        <v>El Paso, Texas, Texas</v>
      </c>
      <c r="HA87" s="160"/>
      <c r="HB87" s="159" t="str">
        <f t="shared" si="579"/>
        <v>Pasadena, Texas, Texas</v>
      </c>
      <c r="HC87" s="160"/>
      <c r="HD87" s="159" t="str">
        <f t="shared" si="580"/>
        <v>Three Rivers, Texas, Texas</v>
      </c>
      <c r="HE87" s="160"/>
      <c r="HF87" s="159" t="str">
        <f t="shared" si="581"/>
        <v>Galena Park, Texas, Texas</v>
      </c>
      <c r="HG87" s="160"/>
      <c r="HH87" s="159" t="str">
        <f t="shared" si="582"/>
        <v>Tyler, Texas, Texas</v>
      </c>
      <c r="HI87" s="160"/>
      <c r="HJ87" s="159" t="str">
        <f t="shared" si="583"/>
        <v>Corpus Christi, Texas, Texas</v>
      </c>
      <c r="HK87" s="160"/>
      <c r="HL87" s="159" t="str">
        <f t="shared" si="584"/>
        <v>Big Spring, Texas, Texas</v>
      </c>
      <c r="HM87" s="160"/>
      <c r="HN87" s="159" t="str">
        <f t="shared" si="585"/>
        <v>Corpus Christi, Texas, Texas</v>
      </c>
      <c r="HO87" s="160"/>
      <c r="HP87" s="159" t="str">
        <f t="shared" si="586"/>
        <v>Corpus Christi, Texas, Texas</v>
      </c>
      <c r="HQ87" s="160"/>
      <c r="HR87" s="159" t="str">
        <f t="shared" si="587"/>
        <v>Channelview, Texas, Texas</v>
      </c>
      <c r="HS87" s="160"/>
      <c r="HT87" s="159" t="str">
        <f t="shared" si="588"/>
        <v>Houston, Texas, Texas</v>
      </c>
      <c r="HU87" s="160"/>
      <c r="HV87" s="159" t="str">
        <f t="shared" si="589"/>
        <v>San Antonio, Texas, Texas</v>
      </c>
      <c r="HW87" s="160"/>
      <c r="HX87" s="159" t="str">
        <f t="shared" si="590"/>
        <v>Nixon, Texas, Texas</v>
      </c>
      <c r="HY87" s="160"/>
      <c r="HZ87" s="159" t="str">
        <f t="shared" si="591"/>
        <v>Salt Lake City, Utah, Utah</v>
      </c>
      <c r="IA87" s="160"/>
      <c r="IB87" s="159" t="str">
        <f t="shared" si="592"/>
        <v>North Salt Lake, Utah, Utah</v>
      </c>
      <c r="IC87" s="160"/>
      <c r="ID87" s="159" t="str">
        <f t="shared" si="593"/>
        <v>Woods Cross, Utah, Utah</v>
      </c>
      <c r="IE87" s="160"/>
      <c r="IF87" s="159" t="str">
        <f t="shared" si="594"/>
        <v>North Salt Lake, Utah, Utah</v>
      </c>
      <c r="IG87" s="160"/>
      <c r="IH87" s="159" t="str">
        <f t="shared" si="595"/>
        <v>Woods Cross, Utah, Utah</v>
      </c>
      <c r="II87" s="160"/>
      <c r="IJ87" s="159" t="str">
        <f t="shared" si="596"/>
        <v>Blaine, New York, New York</v>
      </c>
      <c r="IK87" s="160"/>
      <c r="IL87" s="159" t="str">
        <f t="shared" si="597"/>
        <v>Anacortes, Washington, Washington</v>
      </c>
      <c r="IM87" s="160"/>
      <c r="IN87" s="159" t="str">
        <f t="shared" si="598"/>
        <v>Anacortes, Washington, Washington</v>
      </c>
      <c r="IO87" s="160"/>
      <c r="IP87" s="159" t="str">
        <f t="shared" si="599"/>
        <v>Ferndale, Washington, Washington</v>
      </c>
      <c r="IQ87" s="160"/>
      <c r="IR87" s="159" t="str">
        <f t="shared" si="600"/>
        <v>Tacoma, Washington, Washington</v>
      </c>
      <c r="IS87" s="160"/>
      <c r="IT87" s="159" t="str">
        <f t="shared" si="601"/>
        <v>Newell, West Virginia, West Virginia</v>
      </c>
      <c r="IU87" s="160"/>
      <c r="IV87" s="159" t="str">
        <f t="shared" si="602"/>
        <v>Superior, Wisconsin, Wisconsin</v>
      </c>
      <c r="IW87" s="160"/>
      <c r="IX87" s="159" t="str">
        <f t="shared" si="603"/>
        <v>Sinclair, Wyoming, Wyoming</v>
      </c>
      <c r="IY87" s="160"/>
      <c r="IZ87" s="159" t="str">
        <f t="shared" si="604"/>
        <v>Cheyenne, Wyoming, Wyoming</v>
      </c>
      <c r="JA87" s="160"/>
      <c r="JB87" s="159" t="str">
        <f t="shared" si="605"/>
        <v>Casper, Wyoming, Wyoming</v>
      </c>
      <c r="JC87" s="160"/>
      <c r="JD87" s="159" t="str">
        <f t="shared" si="606"/>
        <v>Newcastle, Wyoming, Wyoming</v>
      </c>
      <c r="JE87" s="160"/>
      <c r="JF87" s="159" t="str">
        <f t="shared" si="607"/>
        <v>Evanston, Wyoming, Wyoming</v>
      </c>
      <c r="JG87" s="160"/>
    </row>
    <row r="88" spans="1:267" x14ac:dyDescent="0.35">
      <c r="A88" s="155">
        <v>87</v>
      </c>
      <c r="B88" s="152" t="s">
        <v>2226</v>
      </c>
      <c r="C88" s="110" t="s">
        <v>2124</v>
      </c>
      <c r="D88" s="159" t="str">
        <f t="shared" si="476"/>
        <v>New York, New York</v>
      </c>
      <c r="E88" s="160" t="s">
        <v>2312</v>
      </c>
      <c r="F88" s="159" t="str">
        <f t="shared" si="477"/>
        <v>Los Angeles, California</v>
      </c>
      <c r="G88" s="160" t="s">
        <v>2418</v>
      </c>
      <c r="H88" s="159" t="str">
        <f t="shared" si="478"/>
        <v>Chicago, Illinois</v>
      </c>
      <c r="I88" s="160" t="s">
        <v>2511</v>
      </c>
      <c r="J88" s="159" t="str">
        <f t="shared" si="479"/>
        <v>Houston, Texas</v>
      </c>
      <c r="K88" s="160" t="s">
        <v>2592</v>
      </c>
      <c r="L88" s="159" t="str">
        <f t="shared" si="480"/>
        <v>Phoenix, Arizona</v>
      </c>
      <c r="M88" s="160" t="s">
        <v>2685</v>
      </c>
      <c r="N88" s="159" t="str">
        <f t="shared" si="481"/>
        <v>Philadelphia, Pennsylvania</v>
      </c>
      <c r="O88" s="160" t="s">
        <v>2792</v>
      </c>
      <c r="P88" s="159" t="str">
        <f t="shared" si="482"/>
        <v>San Antonio, Texas</v>
      </c>
      <c r="Q88" s="160" t="s">
        <v>2877</v>
      </c>
      <c r="R88" s="159" t="str">
        <f t="shared" si="483"/>
        <v>San Diego, California</v>
      </c>
      <c r="S88" s="160" t="s">
        <v>2428</v>
      </c>
      <c r="T88" s="159" t="str">
        <f t="shared" si="484"/>
        <v>Dallas, Texas</v>
      </c>
      <c r="U88" s="160" t="s">
        <v>2993</v>
      </c>
      <c r="V88" s="159" t="str">
        <f t="shared" si="485"/>
        <v>San Jose, California</v>
      </c>
      <c r="W88" s="160"/>
      <c r="X88" s="159" t="str">
        <f t="shared" si="486"/>
        <v>Austin, Texas</v>
      </c>
      <c r="Y88" s="160"/>
      <c r="Z88" s="159" t="str">
        <f t="shared" si="487"/>
        <v>Jacksonville, Florida</v>
      </c>
      <c r="AA88" s="160"/>
      <c r="AB88" s="159" t="str">
        <f t="shared" si="488"/>
        <v>Fort Worth, Texas</v>
      </c>
      <c r="AC88" s="160"/>
      <c r="AD88" s="159" t="str">
        <f t="shared" si="489"/>
        <v>Columbus, Ohio</v>
      </c>
      <c r="AE88" s="160"/>
      <c r="AF88" s="159" t="str">
        <f t="shared" si="490"/>
        <v>Charlotte, North Carolina</v>
      </c>
      <c r="AG88" s="160"/>
      <c r="AH88" s="159" t="str">
        <f t="shared" si="491"/>
        <v>San Francisco, California</v>
      </c>
      <c r="AI88" s="160"/>
      <c r="AJ88" s="159" t="str">
        <f t="shared" si="492"/>
        <v>Indianapolis, Indiana</v>
      </c>
      <c r="AK88" s="160"/>
      <c r="AL88" s="159" t="str">
        <f t="shared" si="493"/>
        <v>Seattle, Washington</v>
      </c>
      <c r="AM88" s="160"/>
      <c r="AN88" s="159" t="str">
        <f t="shared" si="494"/>
        <v>Denver, Colorado</v>
      </c>
      <c r="AO88" s="160"/>
      <c r="AP88" s="159" t="str">
        <f t="shared" si="495"/>
        <v>Washington, D.C., Washington, D.C.</v>
      </c>
      <c r="AQ88" s="160"/>
      <c r="AR88" s="159" t="str">
        <f t="shared" si="496"/>
        <v>Boston, Massachusetts</v>
      </c>
      <c r="AS88" s="160"/>
      <c r="AT88" s="159" t="str">
        <f t="shared" si="497"/>
        <v>El Paso, Texas</v>
      </c>
      <c r="AU88" s="160"/>
      <c r="AV88" s="159" t="str">
        <f t="shared" si="498"/>
        <v>Nashville, Tennessee</v>
      </c>
      <c r="AW88" s="160"/>
      <c r="AX88" s="159" t="str">
        <f t="shared" si="499"/>
        <v>Detroit, Michigan</v>
      </c>
      <c r="AY88" s="160"/>
      <c r="AZ88" s="159" t="str">
        <f t="shared" si="500"/>
        <v>Oklahoma City, Oklahoma</v>
      </c>
      <c r="BA88" s="160"/>
      <c r="BB88" s="159" t="str">
        <f t="shared" si="501"/>
        <v>Portland, Oregon</v>
      </c>
      <c r="BC88" s="160"/>
      <c r="BD88" s="159" t="str">
        <f t="shared" si="502"/>
        <v>Las Vegas, Nevada</v>
      </c>
      <c r="BE88" s="160"/>
      <c r="BF88" s="159" t="str">
        <f t="shared" si="503"/>
        <v>Memphis, Tennessee</v>
      </c>
      <c r="BG88" s="160"/>
      <c r="BH88" s="159" t="e">
        <f t="shared" si="504"/>
        <v>#N/A</v>
      </c>
      <c r="BI88" s="160"/>
      <c r="BJ88" s="159" t="str">
        <f t="shared" si="505"/>
        <v>Baltimore, Maryland</v>
      </c>
      <c r="BK88" s="160"/>
      <c r="BL88" s="159" t="str">
        <f t="shared" si="506"/>
        <v>Milwaukee, Wisconsin</v>
      </c>
      <c r="BM88" s="160"/>
      <c r="BN88" s="159" t="str">
        <f t="shared" si="507"/>
        <v>Albuquerque, New Mexico</v>
      </c>
      <c r="BO88" s="160"/>
      <c r="BP88" s="159" t="str">
        <f t="shared" si="508"/>
        <v>Tucson, Arizona</v>
      </c>
      <c r="BQ88" s="160"/>
      <c r="BR88" s="159" t="str">
        <f t="shared" si="509"/>
        <v>Fresno, California</v>
      </c>
      <c r="BS88" s="160"/>
      <c r="BT88" s="159" t="str">
        <f t="shared" si="510"/>
        <v>Mesa, Arizona</v>
      </c>
      <c r="BU88" s="160"/>
      <c r="BV88" s="159" t="str">
        <f t="shared" si="511"/>
        <v>Sacramento, California</v>
      </c>
      <c r="BW88" s="160"/>
      <c r="BX88" s="159" t="str">
        <f t="shared" si="512"/>
        <v>Atlanta, Georgia</v>
      </c>
      <c r="BY88" s="160"/>
      <c r="BZ88" s="159" t="str">
        <f t="shared" si="513"/>
        <v>Kansas City, Missouri</v>
      </c>
      <c r="CA88" s="160"/>
      <c r="CB88" s="159" t="str">
        <f t="shared" si="514"/>
        <v>Colorado Springs, Colorado</v>
      </c>
      <c r="CC88" s="160"/>
      <c r="CD88" s="159" t="str">
        <f t="shared" si="515"/>
        <v>Omaha, Nebraska</v>
      </c>
      <c r="CE88" s="160"/>
      <c r="CF88" s="159" t="str">
        <f t="shared" si="516"/>
        <v>Raleigh, North Carolina</v>
      </c>
      <c r="CG88" s="160"/>
      <c r="CH88" s="159" t="str">
        <f t="shared" si="517"/>
        <v>Miami, Florida</v>
      </c>
      <c r="CI88" s="160"/>
      <c r="CJ88" s="159" t="str">
        <f t="shared" si="518"/>
        <v>Long Beach, California</v>
      </c>
      <c r="CK88" s="160"/>
      <c r="CL88" s="159" t="str">
        <f t="shared" si="519"/>
        <v>Virginia Beach, Virginia</v>
      </c>
      <c r="CM88" s="160"/>
      <c r="CN88" s="159" t="str">
        <f t="shared" si="520"/>
        <v>Oakland, California</v>
      </c>
      <c r="CO88" s="160"/>
      <c r="CP88" s="159" t="str">
        <f t="shared" si="521"/>
        <v>Minneapolis, Minnesota</v>
      </c>
      <c r="CQ88" s="160"/>
      <c r="CR88" s="159" t="str">
        <f t="shared" si="522"/>
        <v>Tulsa, Oklahoma</v>
      </c>
      <c r="CS88" s="160"/>
      <c r="CT88" s="159" t="str">
        <f t="shared" si="523"/>
        <v>Tampa, Florida</v>
      </c>
      <c r="CU88" s="160"/>
      <c r="CV88" s="159" t="str">
        <f t="shared" si="524"/>
        <v>Arlington, Texas</v>
      </c>
      <c r="CW88" s="160"/>
      <c r="CX88" s="159" t="str">
        <f t="shared" si="525"/>
        <v>New Orleans, Louisiana</v>
      </c>
      <c r="CY88" s="160"/>
      <c r="CZ88" s="159" t="str">
        <f t="shared" si="526"/>
        <v>Wichita, Kansas</v>
      </c>
      <c r="DA88" s="160"/>
      <c r="DB88" s="159" t="str">
        <f t="shared" si="527"/>
        <v>Bakersfield, California</v>
      </c>
      <c r="DC88" s="160"/>
      <c r="DD88" s="159" t="str">
        <f t="shared" si="528"/>
        <v>Cleveland, Ohio</v>
      </c>
      <c r="DE88" s="160"/>
      <c r="DF88" s="159" t="str">
        <f t="shared" si="529"/>
        <v>Aurora, Colorado</v>
      </c>
      <c r="DG88" s="160"/>
      <c r="DH88" s="159" t="str">
        <f t="shared" si="530"/>
        <v>Anaheim, California</v>
      </c>
      <c r="DI88" s="160"/>
      <c r="DJ88" s="159" t="str">
        <f t="shared" si="531"/>
        <v>Honolulu, Hawaii</v>
      </c>
      <c r="DK88" s="160"/>
      <c r="DL88" s="159" t="str">
        <f t="shared" si="532"/>
        <v>Santa Ana, California</v>
      </c>
      <c r="DM88" s="160"/>
      <c r="DN88" s="159" t="str">
        <f t="shared" si="533"/>
        <v>Riverside, California</v>
      </c>
      <c r="DO88" s="160"/>
      <c r="DP88" s="159" t="str">
        <f t="shared" si="534"/>
        <v>Corpus Christi, Texas</v>
      </c>
      <c r="DQ88" s="160"/>
      <c r="DR88" s="159" t="str">
        <f t="shared" si="535"/>
        <v>Lexington, Kentucky</v>
      </c>
      <c r="DS88" s="160"/>
      <c r="DT88" s="159" t="str">
        <f t="shared" si="536"/>
        <v>Henderson, Nevada</v>
      </c>
      <c r="DU88" s="160"/>
      <c r="DV88" s="159" t="str">
        <f t="shared" si="537"/>
        <v>Stockton, California</v>
      </c>
      <c r="DW88" s="160"/>
      <c r="DX88" s="159" t="str">
        <f t="shared" si="538"/>
        <v>Saint Paul, Minnesota</v>
      </c>
      <c r="DY88" s="160"/>
      <c r="DZ88" s="159" t="str">
        <f t="shared" si="539"/>
        <v>Cincinnati, Ohio</v>
      </c>
      <c r="EA88" s="160"/>
      <c r="EB88" s="159" t="str">
        <f t="shared" si="540"/>
        <v>St. Louis, Missouri</v>
      </c>
      <c r="EC88" s="160"/>
      <c r="ED88" s="159" t="str">
        <f t="shared" si="541"/>
        <v>Pittsburgh, Pennsylvania</v>
      </c>
      <c r="EE88" s="160"/>
      <c r="EF88" s="159" t="str">
        <f t="shared" si="542"/>
        <v>Linden, New Jersey, New Jersey</v>
      </c>
      <c r="EG88" s="160"/>
      <c r="EH88" s="159" t="str">
        <f t="shared" si="543"/>
        <v>Paulsboro, New Jersey, New Jersey</v>
      </c>
      <c r="EI88" s="160"/>
      <c r="EJ88" s="159" t="str">
        <f t="shared" si="544"/>
        <v>Artesia, New Mexico, New Mexico</v>
      </c>
      <c r="EK88" s="160"/>
      <c r="EL88" s="159" t="str">
        <f t="shared" si="545"/>
        <v>Continental Divide, New Mexico, New Mexico</v>
      </c>
      <c r="EM88" s="160"/>
      <c r="EN88" s="159" t="str">
        <f t="shared" si="546"/>
        <v>Mandan, North Dakota, North Dakota</v>
      </c>
      <c r="EO88" s="160"/>
      <c r="EP88" s="159" t="str">
        <f t="shared" si="547"/>
        <v>Dickinson, North Dakota, North Dakota</v>
      </c>
      <c r="EQ88" s="160"/>
      <c r="ER88" s="159" t="str">
        <f t="shared" si="548"/>
        <v>Lima, Ohio, Ohio</v>
      </c>
      <c r="ES88" s="160"/>
      <c r="ET88" s="159" t="str">
        <f t="shared" si="549"/>
        <v>Oregon, Ohio, Ohio</v>
      </c>
      <c r="EU88" s="160"/>
      <c r="EV88" s="159" t="str">
        <f t="shared" si="550"/>
        <v>Oregon, Ohio, Ohio</v>
      </c>
      <c r="EW88" s="160"/>
      <c r="EX88" s="159" t="str">
        <f t="shared" si="551"/>
        <v>Canton, Ohio, Ohio</v>
      </c>
      <c r="EY88" s="160"/>
      <c r="EZ88" s="159" t="str">
        <f t="shared" si="552"/>
        <v>Ponca City, Oklahoma, Oklahoma</v>
      </c>
      <c r="FA88" s="160"/>
      <c r="FB88" s="159" t="str">
        <f t="shared" si="553"/>
        <v>Ardmore, Oklahoma, Oklahoma</v>
      </c>
      <c r="FC88" s="160"/>
      <c r="FD88" s="159" t="str">
        <f t="shared" si="554"/>
        <v>Tulsa, Oklahoma, Oklahoma</v>
      </c>
      <c r="FE88" s="160"/>
      <c r="FF88" s="159" t="str">
        <f t="shared" si="555"/>
        <v>Wynnewood, Oklahoma, Oklahoma</v>
      </c>
      <c r="FG88" s="160"/>
      <c r="FH88" s="159" t="str">
        <f t="shared" si="556"/>
        <v>Tulsa, Oklahoma, Oklahoma</v>
      </c>
      <c r="FI88" s="160"/>
      <c r="FJ88" s="159" t="str">
        <f t="shared" si="557"/>
        <v>Philadelphia, Pennsylvania, Pennsylvania</v>
      </c>
      <c r="FK88" s="160"/>
      <c r="FL88" s="159" t="str">
        <f t="shared" si="558"/>
        <v>Marcus Hook, Pennsylvania, Pennsylvania</v>
      </c>
      <c r="FM88" s="160"/>
      <c r="FN88" s="159" t="str">
        <f t="shared" si="559"/>
        <v>Warren, Pennsylvania, Pennsylvania</v>
      </c>
      <c r="FO88" s="160"/>
      <c r="FP88" s="159" t="str">
        <f t="shared" si="560"/>
        <v>Bradford, Pennsylvania, Pennsylvania</v>
      </c>
      <c r="FQ88" s="160"/>
      <c r="FR88" s="159" t="str">
        <f t="shared" si="561"/>
        <v>Memphis, Tennessee, Tennessee</v>
      </c>
      <c r="FS88" s="160"/>
      <c r="FT88" s="159" t="str">
        <f t="shared" si="562"/>
        <v>Port Arthur, Texas, Texas</v>
      </c>
      <c r="FU88" s="160"/>
      <c r="FV88" s="159" t="str">
        <f t="shared" si="563"/>
        <v>Texas City, Texas, Texas</v>
      </c>
      <c r="FW88" s="160"/>
      <c r="FX88" s="159" t="str">
        <f t="shared" si="564"/>
        <v>Baytown, Texas, Texas</v>
      </c>
      <c r="FY88" s="160"/>
      <c r="FZ88" s="159" t="str">
        <f t="shared" si="565"/>
        <v>Beaumont, Texas, Texas</v>
      </c>
      <c r="GA88" s="160"/>
      <c r="GB88" s="159" t="str">
        <f t="shared" si="566"/>
        <v>Port Arthur, Texas, Texas</v>
      </c>
      <c r="GC88" s="160"/>
      <c r="GD88" s="159" t="str">
        <f t="shared" si="567"/>
        <v>Deer Park, Texas, Texas</v>
      </c>
      <c r="GE88" s="160"/>
      <c r="GF88" s="159" t="str">
        <f t="shared" si="568"/>
        <v>Corpus Christi, Texas, Texas</v>
      </c>
      <c r="GG88" s="160"/>
      <c r="GH88" s="159" t="str">
        <f t="shared" si="569"/>
        <v>Corpus Christi, Texas, Texas</v>
      </c>
      <c r="GI88" s="160"/>
      <c r="GJ88" s="159" t="str">
        <f t="shared" si="570"/>
        <v>Sweeny, Texas, Texas</v>
      </c>
      <c r="GK88" s="160"/>
      <c r="GL88" s="159" t="str">
        <f t="shared" si="571"/>
        <v>Houston, Texas, Texas</v>
      </c>
      <c r="GM88" s="160"/>
      <c r="GN88" s="159" t="str">
        <f t="shared" si="572"/>
        <v>Port Arthur, Texas, Texas</v>
      </c>
      <c r="GO88" s="160"/>
      <c r="GP88" s="159" t="str">
        <f t="shared" si="573"/>
        <v>Texas City, Texas, Texas</v>
      </c>
      <c r="GQ88" s="160"/>
      <c r="GR88" s="159" t="str">
        <f t="shared" si="574"/>
        <v>Houston, Texas, Texas</v>
      </c>
      <c r="GS88" s="160"/>
      <c r="GT88" s="159" t="str">
        <f t="shared" si="575"/>
        <v>Sunray, Texas, Texas</v>
      </c>
      <c r="GU88" s="160"/>
      <c r="GV88" s="159" t="str">
        <f t="shared" si="576"/>
        <v>Corpus Christi, Texas, Texas</v>
      </c>
      <c r="GW88" s="160"/>
      <c r="GX88" s="159" t="str">
        <f t="shared" si="577"/>
        <v>Borger, Texas, Texas</v>
      </c>
      <c r="GY88" s="160"/>
      <c r="GZ88" s="159" t="str">
        <f t="shared" si="578"/>
        <v>El Paso, Texas, Texas</v>
      </c>
      <c r="HA88" s="160"/>
      <c r="HB88" s="159" t="str">
        <f t="shared" si="579"/>
        <v>Pasadena, Texas, Texas</v>
      </c>
      <c r="HC88" s="160"/>
      <c r="HD88" s="159" t="str">
        <f t="shared" si="580"/>
        <v>Three Rivers, Texas, Texas</v>
      </c>
      <c r="HE88" s="160"/>
      <c r="HF88" s="159" t="str">
        <f t="shared" si="581"/>
        <v>Galena Park, Texas, Texas</v>
      </c>
      <c r="HG88" s="160"/>
      <c r="HH88" s="159" t="str">
        <f t="shared" si="582"/>
        <v>Tyler, Texas, Texas</v>
      </c>
      <c r="HI88" s="160"/>
      <c r="HJ88" s="159" t="str">
        <f t="shared" si="583"/>
        <v>Corpus Christi, Texas, Texas</v>
      </c>
      <c r="HK88" s="160"/>
      <c r="HL88" s="159" t="str">
        <f t="shared" si="584"/>
        <v>Big Spring, Texas, Texas</v>
      </c>
      <c r="HM88" s="160"/>
      <c r="HN88" s="159" t="str">
        <f t="shared" si="585"/>
        <v>Corpus Christi, Texas, Texas</v>
      </c>
      <c r="HO88" s="160"/>
      <c r="HP88" s="159" t="str">
        <f t="shared" si="586"/>
        <v>Corpus Christi, Texas, Texas</v>
      </c>
      <c r="HQ88" s="160"/>
      <c r="HR88" s="159" t="str">
        <f t="shared" si="587"/>
        <v>Channelview, Texas, Texas</v>
      </c>
      <c r="HS88" s="160"/>
      <c r="HT88" s="159" t="str">
        <f t="shared" si="588"/>
        <v>Houston, Texas, Texas</v>
      </c>
      <c r="HU88" s="160"/>
      <c r="HV88" s="159" t="str">
        <f t="shared" si="589"/>
        <v>San Antonio, Texas, Texas</v>
      </c>
      <c r="HW88" s="160"/>
      <c r="HX88" s="159" t="str">
        <f t="shared" si="590"/>
        <v>Nixon, Texas, Texas</v>
      </c>
      <c r="HY88" s="160"/>
      <c r="HZ88" s="159" t="str">
        <f t="shared" si="591"/>
        <v>Salt Lake City, Utah, Utah</v>
      </c>
      <c r="IA88" s="160"/>
      <c r="IB88" s="159" t="str">
        <f t="shared" si="592"/>
        <v>North Salt Lake, Utah, Utah</v>
      </c>
      <c r="IC88" s="160"/>
      <c r="ID88" s="159" t="str">
        <f t="shared" si="593"/>
        <v>Woods Cross, Utah, Utah</v>
      </c>
      <c r="IE88" s="160"/>
      <c r="IF88" s="159" t="str">
        <f t="shared" si="594"/>
        <v>North Salt Lake, Utah, Utah</v>
      </c>
      <c r="IG88" s="160"/>
      <c r="IH88" s="159" t="str">
        <f t="shared" si="595"/>
        <v>Woods Cross, Utah, Utah</v>
      </c>
      <c r="II88" s="160"/>
      <c r="IJ88" s="159" t="str">
        <f t="shared" si="596"/>
        <v>Blaine, New York, New York</v>
      </c>
      <c r="IK88" s="160"/>
      <c r="IL88" s="159" t="str">
        <f t="shared" si="597"/>
        <v>Anacortes, Washington, Washington</v>
      </c>
      <c r="IM88" s="160"/>
      <c r="IN88" s="159" t="str">
        <f t="shared" si="598"/>
        <v>Anacortes, Washington, Washington</v>
      </c>
      <c r="IO88" s="160"/>
      <c r="IP88" s="159" t="str">
        <f t="shared" si="599"/>
        <v>Ferndale, Washington, Washington</v>
      </c>
      <c r="IQ88" s="160"/>
      <c r="IR88" s="159" t="str">
        <f t="shared" si="600"/>
        <v>Tacoma, Washington, Washington</v>
      </c>
      <c r="IS88" s="160"/>
      <c r="IT88" s="159" t="str">
        <f t="shared" si="601"/>
        <v>Newell, West Virginia, West Virginia</v>
      </c>
      <c r="IU88" s="160"/>
      <c r="IV88" s="159" t="str">
        <f t="shared" si="602"/>
        <v>Superior, Wisconsin, Wisconsin</v>
      </c>
      <c r="IW88" s="160"/>
      <c r="IX88" s="159" t="str">
        <f t="shared" si="603"/>
        <v>Sinclair, Wyoming, Wyoming</v>
      </c>
      <c r="IY88" s="160"/>
      <c r="IZ88" s="159" t="str">
        <f t="shared" si="604"/>
        <v>Cheyenne, Wyoming, Wyoming</v>
      </c>
      <c r="JA88" s="160"/>
      <c r="JB88" s="159" t="str">
        <f t="shared" si="605"/>
        <v>Casper, Wyoming, Wyoming</v>
      </c>
      <c r="JC88" s="160"/>
      <c r="JD88" s="159" t="str">
        <f t="shared" si="606"/>
        <v>Newcastle, Wyoming, Wyoming</v>
      </c>
      <c r="JE88" s="160"/>
      <c r="JF88" s="159" t="str">
        <f t="shared" si="607"/>
        <v>Evanston, Wyoming, Wyoming</v>
      </c>
      <c r="JG88" s="160"/>
    </row>
    <row r="89" spans="1:267" x14ac:dyDescent="0.35">
      <c r="A89" s="155">
        <v>88</v>
      </c>
      <c r="B89" s="152" t="s">
        <v>2227</v>
      </c>
      <c r="C89" s="110" t="s">
        <v>2125</v>
      </c>
      <c r="D89" s="159" t="str">
        <f t="shared" si="476"/>
        <v>New York, New York</v>
      </c>
      <c r="E89" s="160" t="s">
        <v>2320</v>
      </c>
      <c r="F89" s="159" t="str">
        <f t="shared" si="477"/>
        <v>Los Angeles, California</v>
      </c>
      <c r="G89" s="160" t="s">
        <v>2419</v>
      </c>
      <c r="H89" s="159" t="str">
        <f t="shared" si="478"/>
        <v>Chicago, Illinois</v>
      </c>
      <c r="I89" s="160" t="s">
        <v>2425</v>
      </c>
      <c r="J89" s="159" t="str">
        <f t="shared" si="479"/>
        <v>Houston, Texas</v>
      </c>
      <c r="K89" s="160" t="s">
        <v>2593</v>
      </c>
      <c r="L89" s="159" t="str">
        <f t="shared" si="480"/>
        <v>Phoenix, Arizona</v>
      </c>
      <c r="M89" s="160" t="s">
        <v>2686</v>
      </c>
      <c r="N89" s="159" t="str">
        <f t="shared" si="481"/>
        <v>Philadelphia, Pennsylvania</v>
      </c>
      <c r="O89" s="160" t="s">
        <v>2793</v>
      </c>
      <c r="P89" s="159" t="str">
        <f t="shared" si="482"/>
        <v>San Antonio, Texas</v>
      </c>
      <c r="Q89" s="160" t="s">
        <v>2570</v>
      </c>
      <c r="R89" s="159" t="str">
        <f t="shared" si="483"/>
        <v>San Diego, California</v>
      </c>
      <c r="S89" s="160" t="s">
        <v>2962</v>
      </c>
      <c r="T89" s="159" t="str">
        <f t="shared" si="484"/>
        <v>Dallas, Texas</v>
      </c>
      <c r="U89" s="160" t="s">
        <v>2260</v>
      </c>
      <c r="V89" s="159" t="str">
        <f t="shared" si="485"/>
        <v>San Jose, California</v>
      </c>
      <c r="W89" s="160"/>
      <c r="X89" s="159" t="str">
        <f t="shared" si="486"/>
        <v>Austin, Texas</v>
      </c>
      <c r="Y89" s="160"/>
      <c r="Z89" s="159" t="str">
        <f t="shared" si="487"/>
        <v>Jacksonville, Florida</v>
      </c>
      <c r="AA89" s="160"/>
      <c r="AB89" s="159" t="str">
        <f t="shared" si="488"/>
        <v>Fort Worth, Texas</v>
      </c>
      <c r="AC89" s="160"/>
      <c r="AD89" s="159" t="str">
        <f t="shared" si="489"/>
        <v>Columbus, Ohio</v>
      </c>
      <c r="AE89" s="160"/>
      <c r="AF89" s="159" t="str">
        <f t="shared" si="490"/>
        <v>Charlotte, North Carolina</v>
      </c>
      <c r="AG89" s="160"/>
      <c r="AH89" s="159" t="str">
        <f t="shared" si="491"/>
        <v>San Francisco, California</v>
      </c>
      <c r="AI89" s="160"/>
      <c r="AJ89" s="159" t="str">
        <f t="shared" si="492"/>
        <v>Indianapolis, Indiana</v>
      </c>
      <c r="AK89" s="160"/>
      <c r="AL89" s="159" t="str">
        <f t="shared" si="493"/>
        <v>Seattle, Washington</v>
      </c>
      <c r="AM89" s="160"/>
      <c r="AN89" s="159" t="str">
        <f t="shared" si="494"/>
        <v>Denver, Colorado</v>
      </c>
      <c r="AO89" s="160"/>
      <c r="AP89" s="159" t="str">
        <f t="shared" si="495"/>
        <v>Washington, D.C., Washington, D.C.</v>
      </c>
      <c r="AQ89" s="160"/>
      <c r="AR89" s="159" t="str">
        <f t="shared" si="496"/>
        <v>Boston, Massachusetts</v>
      </c>
      <c r="AS89" s="160"/>
      <c r="AT89" s="159" t="str">
        <f t="shared" si="497"/>
        <v>El Paso, Texas</v>
      </c>
      <c r="AU89" s="160"/>
      <c r="AV89" s="159" t="str">
        <f t="shared" si="498"/>
        <v>Nashville, Tennessee</v>
      </c>
      <c r="AW89" s="160"/>
      <c r="AX89" s="159" t="str">
        <f t="shared" si="499"/>
        <v>Detroit, Michigan</v>
      </c>
      <c r="AY89" s="160"/>
      <c r="AZ89" s="159" t="str">
        <f t="shared" si="500"/>
        <v>Oklahoma City, Oklahoma</v>
      </c>
      <c r="BA89" s="160"/>
      <c r="BB89" s="159" t="str">
        <f t="shared" si="501"/>
        <v>Portland, Oregon</v>
      </c>
      <c r="BC89" s="160"/>
      <c r="BD89" s="159" t="str">
        <f t="shared" si="502"/>
        <v>Las Vegas, Nevada</v>
      </c>
      <c r="BE89" s="160"/>
      <c r="BF89" s="159" t="str">
        <f t="shared" si="503"/>
        <v>Memphis, Tennessee</v>
      </c>
      <c r="BG89" s="160"/>
      <c r="BH89" s="159" t="e">
        <f t="shared" si="504"/>
        <v>#N/A</v>
      </c>
      <c r="BI89" s="160"/>
      <c r="BJ89" s="159" t="str">
        <f t="shared" si="505"/>
        <v>Baltimore, Maryland</v>
      </c>
      <c r="BK89" s="160"/>
      <c r="BL89" s="159" t="str">
        <f t="shared" si="506"/>
        <v>Milwaukee, Wisconsin</v>
      </c>
      <c r="BM89" s="160"/>
      <c r="BN89" s="159" t="str">
        <f t="shared" si="507"/>
        <v>Albuquerque, New Mexico</v>
      </c>
      <c r="BO89" s="160"/>
      <c r="BP89" s="159" t="str">
        <f t="shared" si="508"/>
        <v>Tucson, Arizona</v>
      </c>
      <c r="BQ89" s="160"/>
      <c r="BR89" s="159" t="str">
        <f t="shared" si="509"/>
        <v>Fresno, California</v>
      </c>
      <c r="BS89" s="160"/>
      <c r="BT89" s="159" t="str">
        <f t="shared" si="510"/>
        <v>Mesa, Arizona</v>
      </c>
      <c r="BU89" s="160"/>
      <c r="BV89" s="159" t="str">
        <f t="shared" si="511"/>
        <v>Sacramento, California</v>
      </c>
      <c r="BW89" s="160"/>
      <c r="BX89" s="159" t="str">
        <f t="shared" si="512"/>
        <v>Atlanta, Georgia</v>
      </c>
      <c r="BY89" s="160"/>
      <c r="BZ89" s="159" t="str">
        <f t="shared" si="513"/>
        <v>Kansas City, Missouri</v>
      </c>
      <c r="CA89" s="160"/>
      <c r="CB89" s="159" t="str">
        <f t="shared" si="514"/>
        <v>Colorado Springs, Colorado</v>
      </c>
      <c r="CC89" s="160"/>
      <c r="CD89" s="159" t="str">
        <f t="shared" si="515"/>
        <v>Omaha, Nebraska</v>
      </c>
      <c r="CE89" s="160"/>
      <c r="CF89" s="159" t="str">
        <f t="shared" si="516"/>
        <v>Raleigh, North Carolina</v>
      </c>
      <c r="CG89" s="160"/>
      <c r="CH89" s="159" t="str">
        <f t="shared" si="517"/>
        <v>Miami, Florida</v>
      </c>
      <c r="CI89" s="160"/>
      <c r="CJ89" s="159" t="str">
        <f t="shared" si="518"/>
        <v>Long Beach, California</v>
      </c>
      <c r="CK89" s="160"/>
      <c r="CL89" s="159" t="str">
        <f t="shared" si="519"/>
        <v>Virginia Beach, Virginia</v>
      </c>
      <c r="CM89" s="160"/>
      <c r="CN89" s="159" t="str">
        <f t="shared" si="520"/>
        <v>Oakland, California</v>
      </c>
      <c r="CO89" s="160"/>
      <c r="CP89" s="159" t="str">
        <f t="shared" si="521"/>
        <v>Minneapolis, Minnesota</v>
      </c>
      <c r="CQ89" s="160"/>
      <c r="CR89" s="159" t="str">
        <f t="shared" si="522"/>
        <v>Tulsa, Oklahoma</v>
      </c>
      <c r="CS89" s="160"/>
      <c r="CT89" s="159" t="str">
        <f t="shared" si="523"/>
        <v>Tampa, Florida</v>
      </c>
      <c r="CU89" s="160"/>
      <c r="CV89" s="159" t="str">
        <f t="shared" si="524"/>
        <v>Arlington, Texas</v>
      </c>
      <c r="CW89" s="160"/>
      <c r="CX89" s="159" t="str">
        <f t="shared" si="525"/>
        <v>New Orleans, Louisiana</v>
      </c>
      <c r="CY89" s="160"/>
      <c r="CZ89" s="159" t="str">
        <f t="shared" si="526"/>
        <v>Wichita, Kansas</v>
      </c>
      <c r="DA89" s="160"/>
      <c r="DB89" s="159" t="str">
        <f t="shared" si="527"/>
        <v>Bakersfield, California</v>
      </c>
      <c r="DC89" s="160"/>
      <c r="DD89" s="159" t="str">
        <f t="shared" si="528"/>
        <v>Cleveland, Ohio</v>
      </c>
      <c r="DE89" s="160"/>
      <c r="DF89" s="159" t="str">
        <f t="shared" si="529"/>
        <v>Aurora, Colorado</v>
      </c>
      <c r="DG89" s="160"/>
      <c r="DH89" s="159" t="str">
        <f t="shared" si="530"/>
        <v>Anaheim, California</v>
      </c>
      <c r="DI89" s="160"/>
      <c r="DJ89" s="159" t="str">
        <f t="shared" si="531"/>
        <v>Honolulu, Hawaii</v>
      </c>
      <c r="DK89" s="160"/>
      <c r="DL89" s="159" t="str">
        <f t="shared" si="532"/>
        <v>Santa Ana, California</v>
      </c>
      <c r="DM89" s="160"/>
      <c r="DN89" s="159" t="str">
        <f t="shared" si="533"/>
        <v>Riverside, California</v>
      </c>
      <c r="DO89" s="160"/>
      <c r="DP89" s="159" t="str">
        <f t="shared" si="534"/>
        <v>Corpus Christi, Texas</v>
      </c>
      <c r="DQ89" s="160"/>
      <c r="DR89" s="159" t="str">
        <f t="shared" si="535"/>
        <v>Lexington, Kentucky</v>
      </c>
      <c r="DS89" s="160"/>
      <c r="DT89" s="159" t="str">
        <f t="shared" si="536"/>
        <v>Henderson, Nevada</v>
      </c>
      <c r="DU89" s="160"/>
      <c r="DV89" s="159" t="str">
        <f t="shared" si="537"/>
        <v>Stockton, California</v>
      </c>
      <c r="DW89" s="160"/>
      <c r="DX89" s="159" t="str">
        <f t="shared" si="538"/>
        <v>Saint Paul, Minnesota</v>
      </c>
      <c r="DY89" s="160"/>
      <c r="DZ89" s="159" t="str">
        <f t="shared" si="539"/>
        <v>Cincinnati, Ohio</v>
      </c>
      <c r="EA89" s="160"/>
      <c r="EB89" s="159" t="str">
        <f t="shared" si="540"/>
        <v>St. Louis, Missouri</v>
      </c>
      <c r="EC89" s="160"/>
      <c r="ED89" s="159" t="str">
        <f t="shared" si="541"/>
        <v>Pittsburgh, Pennsylvania</v>
      </c>
      <c r="EE89" s="160"/>
      <c r="EF89" s="159" t="str">
        <f t="shared" si="542"/>
        <v>Linden, New Jersey, New Jersey</v>
      </c>
      <c r="EG89" s="160"/>
      <c r="EH89" s="159" t="str">
        <f t="shared" si="543"/>
        <v>Paulsboro, New Jersey, New Jersey</v>
      </c>
      <c r="EI89" s="160"/>
      <c r="EJ89" s="159" t="str">
        <f t="shared" si="544"/>
        <v>Artesia, New Mexico, New Mexico</v>
      </c>
      <c r="EK89" s="160"/>
      <c r="EL89" s="159" t="str">
        <f t="shared" si="545"/>
        <v>Continental Divide, New Mexico, New Mexico</v>
      </c>
      <c r="EM89" s="160"/>
      <c r="EN89" s="159" t="str">
        <f t="shared" si="546"/>
        <v>Mandan, North Dakota, North Dakota</v>
      </c>
      <c r="EO89" s="160"/>
      <c r="EP89" s="159" t="str">
        <f t="shared" si="547"/>
        <v>Dickinson, North Dakota, North Dakota</v>
      </c>
      <c r="EQ89" s="160"/>
      <c r="ER89" s="159" t="str">
        <f t="shared" si="548"/>
        <v>Lima, Ohio, Ohio</v>
      </c>
      <c r="ES89" s="160"/>
      <c r="ET89" s="159" t="str">
        <f t="shared" si="549"/>
        <v>Oregon, Ohio, Ohio</v>
      </c>
      <c r="EU89" s="160"/>
      <c r="EV89" s="159" t="str">
        <f t="shared" si="550"/>
        <v>Oregon, Ohio, Ohio</v>
      </c>
      <c r="EW89" s="160"/>
      <c r="EX89" s="159" t="str">
        <f t="shared" si="551"/>
        <v>Canton, Ohio, Ohio</v>
      </c>
      <c r="EY89" s="160"/>
      <c r="EZ89" s="159" t="str">
        <f t="shared" si="552"/>
        <v>Ponca City, Oklahoma, Oklahoma</v>
      </c>
      <c r="FA89" s="160"/>
      <c r="FB89" s="159" t="str">
        <f t="shared" si="553"/>
        <v>Ardmore, Oklahoma, Oklahoma</v>
      </c>
      <c r="FC89" s="160"/>
      <c r="FD89" s="159" t="str">
        <f t="shared" si="554"/>
        <v>Tulsa, Oklahoma, Oklahoma</v>
      </c>
      <c r="FE89" s="160"/>
      <c r="FF89" s="159" t="str">
        <f t="shared" si="555"/>
        <v>Wynnewood, Oklahoma, Oklahoma</v>
      </c>
      <c r="FG89" s="160"/>
      <c r="FH89" s="159" t="str">
        <f t="shared" si="556"/>
        <v>Tulsa, Oklahoma, Oklahoma</v>
      </c>
      <c r="FI89" s="160"/>
      <c r="FJ89" s="159" t="str">
        <f t="shared" si="557"/>
        <v>Philadelphia, Pennsylvania, Pennsylvania</v>
      </c>
      <c r="FK89" s="160"/>
      <c r="FL89" s="159" t="str">
        <f t="shared" si="558"/>
        <v>Marcus Hook, Pennsylvania, Pennsylvania</v>
      </c>
      <c r="FM89" s="160"/>
      <c r="FN89" s="159" t="str">
        <f t="shared" si="559"/>
        <v>Warren, Pennsylvania, Pennsylvania</v>
      </c>
      <c r="FO89" s="160"/>
      <c r="FP89" s="159" t="str">
        <f t="shared" si="560"/>
        <v>Bradford, Pennsylvania, Pennsylvania</v>
      </c>
      <c r="FQ89" s="160"/>
      <c r="FR89" s="159" t="str">
        <f t="shared" si="561"/>
        <v>Memphis, Tennessee, Tennessee</v>
      </c>
      <c r="FS89" s="160"/>
      <c r="FT89" s="159" t="str">
        <f t="shared" si="562"/>
        <v>Port Arthur, Texas, Texas</v>
      </c>
      <c r="FU89" s="160"/>
      <c r="FV89" s="159" t="str">
        <f t="shared" si="563"/>
        <v>Texas City, Texas, Texas</v>
      </c>
      <c r="FW89" s="160"/>
      <c r="FX89" s="159" t="str">
        <f t="shared" si="564"/>
        <v>Baytown, Texas, Texas</v>
      </c>
      <c r="FY89" s="160"/>
      <c r="FZ89" s="159" t="str">
        <f t="shared" si="565"/>
        <v>Beaumont, Texas, Texas</v>
      </c>
      <c r="GA89" s="160"/>
      <c r="GB89" s="159" t="str">
        <f t="shared" si="566"/>
        <v>Port Arthur, Texas, Texas</v>
      </c>
      <c r="GC89" s="160"/>
      <c r="GD89" s="159" t="str">
        <f t="shared" si="567"/>
        <v>Deer Park, Texas, Texas</v>
      </c>
      <c r="GE89" s="160"/>
      <c r="GF89" s="159" t="str">
        <f t="shared" si="568"/>
        <v>Corpus Christi, Texas, Texas</v>
      </c>
      <c r="GG89" s="160"/>
      <c r="GH89" s="159" t="str">
        <f t="shared" si="569"/>
        <v>Corpus Christi, Texas, Texas</v>
      </c>
      <c r="GI89" s="160"/>
      <c r="GJ89" s="159" t="str">
        <f t="shared" si="570"/>
        <v>Sweeny, Texas, Texas</v>
      </c>
      <c r="GK89" s="160"/>
      <c r="GL89" s="159" t="str">
        <f t="shared" si="571"/>
        <v>Houston, Texas, Texas</v>
      </c>
      <c r="GM89" s="160"/>
      <c r="GN89" s="159" t="str">
        <f t="shared" si="572"/>
        <v>Port Arthur, Texas, Texas</v>
      </c>
      <c r="GO89" s="160"/>
      <c r="GP89" s="159" t="str">
        <f t="shared" si="573"/>
        <v>Texas City, Texas, Texas</v>
      </c>
      <c r="GQ89" s="160"/>
      <c r="GR89" s="159" t="str">
        <f t="shared" si="574"/>
        <v>Houston, Texas, Texas</v>
      </c>
      <c r="GS89" s="160"/>
      <c r="GT89" s="159" t="str">
        <f t="shared" si="575"/>
        <v>Sunray, Texas, Texas</v>
      </c>
      <c r="GU89" s="160"/>
      <c r="GV89" s="159" t="str">
        <f t="shared" si="576"/>
        <v>Corpus Christi, Texas, Texas</v>
      </c>
      <c r="GW89" s="160"/>
      <c r="GX89" s="159" t="str">
        <f t="shared" si="577"/>
        <v>Borger, Texas, Texas</v>
      </c>
      <c r="GY89" s="160"/>
      <c r="GZ89" s="159" t="str">
        <f t="shared" si="578"/>
        <v>El Paso, Texas, Texas</v>
      </c>
      <c r="HA89" s="160"/>
      <c r="HB89" s="159" t="str">
        <f t="shared" si="579"/>
        <v>Pasadena, Texas, Texas</v>
      </c>
      <c r="HC89" s="160"/>
      <c r="HD89" s="159" t="str">
        <f t="shared" si="580"/>
        <v>Three Rivers, Texas, Texas</v>
      </c>
      <c r="HE89" s="160"/>
      <c r="HF89" s="159" t="str">
        <f t="shared" si="581"/>
        <v>Galena Park, Texas, Texas</v>
      </c>
      <c r="HG89" s="160"/>
      <c r="HH89" s="159" t="str">
        <f t="shared" si="582"/>
        <v>Tyler, Texas, Texas</v>
      </c>
      <c r="HI89" s="160"/>
      <c r="HJ89" s="159" t="str">
        <f t="shared" si="583"/>
        <v>Corpus Christi, Texas, Texas</v>
      </c>
      <c r="HK89" s="160"/>
      <c r="HL89" s="159" t="str">
        <f t="shared" si="584"/>
        <v>Big Spring, Texas, Texas</v>
      </c>
      <c r="HM89" s="160"/>
      <c r="HN89" s="159" t="str">
        <f t="shared" si="585"/>
        <v>Corpus Christi, Texas, Texas</v>
      </c>
      <c r="HO89" s="160"/>
      <c r="HP89" s="159" t="str">
        <f t="shared" si="586"/>
        <v>Corpus Christi, Texas, Texas</v>
      </c>
      <c r="HQ89" s="160"/>
      <c r="HR89" s="159" t="str">
        <f t="shared" si="587"/>
        <v>Channelview, Texas, Texas</v>
      </c>
      <c r="HS89" s="160"/>
      <c r="HT89" s="159" t="str">
        <f t="shared" si="588"/>
        <v>Houston, Texas, Texas</v>
      </c>
      <c r="HU89" s="160"/>
      <c r="HV89" s="159" t="str">
        <f t="shared" si="589"/>
        <v>San Antonio, Texas, Texas</v>
      </c>
      <c r="HW89" s="160"/>
      <c r="HX89" s="159" t="str">
        <f t="shared" si="590"/>
        <v>Nixon, Texas, Texas</v>
      </c>
      <c r="HY89" s="160"/>
      <c r="HZ89" s="159" t="str">
        <f t="shared" si="591"/>
        <v>Salt Lake City, Utah, Utah</v>
      </c>
      <c r="IA89" s="160"/>
      <c r="IB89" s="159" t="str">
        <f t="shared" si="592"/>
        <v>North Salt Lake, Utah, Utah</v>
      </c>
      <c r="IC89" s="160"/>
      <c r="ID89" s="159" t="str">
        <f t="shared" si="593"/>
        <v>Woods Cross, Utah, Utah</v>
      </c>
      <c r="IE89" s="160"/>
      <c r="IF89" s="159" t="str">
        <f t="shared" si="594"/>
        <v>North Salt Lake, Utah, Utah</v>
      </c>
      <c r="IG89" s="160"/>
      <c r="IH89" s="159" t="str">
        <f t="shared" si="595"/>
        <v>Woods Cross, Utah, Utah</v>
      </c>
      <c r="II89" s="160"/>
      <c r="IJ89" s="159" t="str">
        <f t="shared" si="596"/>
        <v>Blaine, New York, New York</v>
      </c>
      <c r="IK89" s="160"/>
      <c r="IL89" s="159" t="str">
        <f t="shared" si="597"/>
        <v>Anacortes, Washington, Washington</v>
      </c>
      <c r="IM89" s="160"/>
      <c r="IN89" s="159" t="str">
        <f t="shared" si="598"/>
        <v>Anacortes, Washington, Washington</v>
      </c>
      <c r="IO89" s="160"/>
      <c r="IP89" s="159" t="str">
        <f t="shared" si="599"/>
        <v>Ferndale, Washington, Washington</v>
      </c>
      <c r="IQ89" s="160"/>
      <c r="IR89" s="159" t="str">
        <f t="shared" si="600"/>
        <v>Tacoma, Washington, Washington</v>
      </c>
      <c r="IS89" s="160"/>
      <c r="IT89" s="159" t="str">
        <f t="shared" si="601"/>
        <v>Newell, West Virginia, West Virginia</v>
      </c>
      <c r="IU89" s="160"/>
      <c r="IV89" s="159" t="str">
        <f t="shared" si="602"/>
        <v>Superior, Wisconsin, Wisconsin</v>
      </c>
      <c r="IW89" s="160"/>
      <c r="IX89" s="159" t="str">
        <f t="shared" si="603"/>
        <v>Sinclair, Wyoming, Wyoming</v>
      </c>
      <c r="IY89" s="160"/>
      <c r="IZ89" s="159" t="str">
        <f t="shared" si="604"/>
        <v>Cheyenne, Wyoming, Wyoming</v>
      </c>
      <c r="JA89" s="160"/>
      <c r="JB89" s="159" t="str">
        <f t="shared" si="605"/>
        <v>Casper, Wyoming, Wyoming</v>
      </c>
      <c r="JC89" s="160"/>
      <c r="JD89" s="159" t="str">
        <f t="shared" si="606"/>
        <v>Newcastle, Wyoming, Wyoming</v>
      </c>
      <c r="JE89" s="160"/>
      <c r="JF89" s="159" t="str">
        <f t="shared" si="607"/>
        <v>Evanston, Wyoming, Wyoming</v>
      </c>
      <c r="JG89" s="160"/>
    </row>
    <row r="90" spans="1:267" x14ac:dyDescent="0.35">
      <c r="A90" s="155">
        <v>89</v>
      </c>
      <c r="B90" s="152" t="s">
        <v>2228</v>
      </c>
      <c r="C90" s="110" t="s">
        <v>2126</v>
      </c>
      <c r="D90" s="159" t="str">
        <f t="shared" si="476"/>
        <v>New York, New York</v>
      </c>
      <c r="E90" s="160" t="s">
        <v>2321</v>
      </c>
      <c r="F90" s="159" t="str">
        <f t="shared" si="477"/>
        <v>Los Angeles, California</v>
      </c>
      <c r="G90" s="160" t="s">
        <v>2420</v>
      </c>
      <c r="H90" s="159" t="str">
        <f t="shared" si="478"/>
        <v>Chicago, Illinois</v>
      </c>
      <c r="I90" s="160" t="s">
        <v>2511</v>
      </c>
      <c r="J90" s="159" t="str">
        <f t="shared" si="479"/>
        <v>Houston, Texas</v>
      </c>
      <c r="K90" s="160" t="s">
        <v>2594</v>
      </c>
      <c r="L90" s="159" t="str">
        <f t="shared" si="480"/>
        <v>Phoenix, Arizona</v>
      </c>
      <c r="M90" s="160" t="s">
        <v>2687</v>
      </c>
      <c r="N90" s="159" t="str">
        <f t="shared" si="481"/>
        <v>Philadelphia, Pennsylvania</v>
      </c>
      <c r="O90" s="160" t="s">
        <v>2656</v>
      </c>
      <c r="P90" s="159" t="str">
        <f t="shared" si="482"/>
        <v>San Antonio, Texas</v>
      </c>
      <c r="Q90" s="160" t="s">
        <v>2878</v>
      </c>
      <c r="R90" s="159" t="str">
        <f t="shared" si="483"/>
        <v>San Diego, California</v>
      </c>
      <c r="S90" s="160" t="s">
        <v>2963</v>
      </c>
      <c r="T90" s="159" t="str">
        <f t="shared" si="484"/>
        <v>Dallas, Texas</v>
      </c>
      <c r="U90" s="160" t="s">
        <v>2260</v>
      </c>
      <c r="V90" s="159" t="str">
        <f t="shared" si="485"/>
        <v>San Jose, California</v>
      </c>
      <c r="W90" s="160"/>
      <c r="X90" s="159" t="str">
        <f t="shared" si="486"/>
        <v>Austin, Texas</v>
      </c>
      <c r="Y90" s="160"/>
      <c r="Z90" s="159" t="str">
        <f t="shared" si="487"/>
        <v>Jacksonville, Florida</v>
      </c>
      <c r="AA90" s="160"/>
      <c r="AB90" s="159" t="str">
        <f t="shared" si="488"/>
        <v>Fort Worth, Texas</v>
      </c>
      <c r="AC90" s="160"/>
      <c r="AD90" s="159" t="str">
        <f t="shared" si="489"/>
        <v>Columbus, Ohio</v>
      </c>
      <c r="AE90" s="160"/>
      <c r="AF90" s="159" t="str">
        <f t="shared" si="490"/>
        <v>Charlotte, North Carolina</v>
      </c>
      <c r="AG90" s="160"/>
      <c r="AH90" s="159" t="str">
        <f t="shared" si="491"/>
        <v>San Francisco, California</v>
      </c>
      <c r="AI90" s="160"/>
      <c r="AJ90" s="159" t="str">
        <f t="shared" si="492"/>
        <v>Indianapolis, Indiana</v>
      </c>
      <c r="AK90" s="160"/>
      <c r="AL90" s="159" t="str">
        <f t="shared" si="493"/>
        <v>Seattle, Washington</v>
      </c>
      <c r="AM90" s="160"/>
      <c r="AN90" s="159" t="str">
        <f t="shared" si="494"/>
        <v>Denver, Colorado</v>
      </c>
      <c r="AO90" s="160"/>
      <c r="AP90" s="159" t="str">
        <f t="shared" si="495"/>
        <v>Washington, D.C., Washington, D.C.</v>
      </c>
      <c r="AQ90" s="160"/>
      <c r="AR90" s="159" t="str">
        <f t="shared" si="496"/>
        <v>Boston, Massachusetts</v>
      </c>
      <c r="AS90" s="160"/>
      <c r="AT90" s="159" t="str">
        <f t="shared" si="497"/>
        <v>El Paso, Texas</v>
      </c>
      <c r="AU90" s="160"/>
      <c r="AV90" s="159" t="str">
        <f t="shared" si="498"/>
        <v>Nashville, Tennessee</v>
      </c>
      <c r="AW90" s="160"/>
      <c r="AX90" s="159" t="str">
        <f t="shared" si="499"/>
        <v>Detroit, Michigan</v>
      </c>
      <c r="AY90" s="160"/>
      <c r="AZ90" s="159" t="str">
        <f t="shared" si="500"/>
        <v>Oklahoma City, Oklahoma</v>
      </c>
      <c r="BA90" s="160"/>
      <c r="BB90" s="159" t="str">
        <f t="shared" si="501"/>
        <v>Portland, Oregon</v>
      </c>
      <c r="BC90" s="160"/>
      <c r="BD90" s="159" t="str">
        <f t="shared" si="502"/>
        <v>Las Vegas, Nevada</v>
      </c>
      <c r="BE90" s="160"/>
      <c r="BF90" s="159" t="str">
        <f t="shared" si="503"/>
        <v>Memphis, Tennessee</v>
      </c>
      <c r="BG90" s="160"/>
      <c r="BH90" s="159" t="e">
        <f t="shared" si="504"/>
        <v>#N/A</v>
      </c>
      <c r="BI90" s="160"/>
      <c r="BJ90" s="159" t="str">
        <f t="shared" si="505"/>
        <v>Baltimore, Maryland</v>
      </c>
      <c r="BK90" s="160"/>
      <c r="BL90" s="159" t="str">
        <f t="shared" si="506"/>
        <v>Milwaukee, Wisconsin</v>
      </c>
      <c r="BM90" s="160"/>
      <c r="BN90" s="159" t="str">
        <f t="shared" si="507"/>
        <v>Albuquerque, New Mexico</v>
      </c>
      <c r="BO90" s="160"/>
      <c r="BP90" s="159" t="str">
        <f t="shared" si="508"/>
        <v>Tucson, Arizona</v>
      </c>
      <c r="BQ90" s="160"/>
      <c r="BR90" s="159" t="str">
        <f t="shared" si="509"/>
        <v>Fresno, California</v>
      </c>
      <c r="BS90" s="160"/>
      <c r="BT90" s="159" t="str">
        <f t="shared" si="510"/>
        <v>Mesa, Arizona</v>
      </c>
      <c r="BU90" s="160"/>
      <c r="BV90" s="159" t="str">
        <f t="shared" si="511"/>
        <v>Sacramento, California</v>
      </c>
      <c r="BW90" s="160"/>
      <c r="BX90" s="159" t="str">
        <f t="shared" si="512"/>
        <v>Atlanta, Georgia</v>
      </c>
      <c r="BY90" s="160"/>
      <c r="BZ90" s="159" t="str">
        <f t="shared" si="513"/>
        <v>Kansas City, Missouri</v>
      </c>
      <c r="CA90" s="160"/>
      <c r="CB90" s="159" t="str">
        <f t="shared" si="514"/>
        <v>Colorado Springs, Colorado</v>
      </c>
      <c r="CC90" s="160"/>
      <c r="CD90" s="159" t="str">
        <f t="shared" si="515"/>
        <v>Omaha, Nebraska</v>
      </c>
      <c r="CE90" s="160"/>
      <c r="CF90" s="159" t="str">
        <f t="shared" si="516"/>
        <v>Raleigh, North Carolina</v>
      </c>
      <c r="CG90" s="160"/>
      <c r="CH90" s="159" t="str">
        <f t="shared" si="517"/>
        <v>Miami, Florida</v>
      </c>
      <c r="CI90" s="160"/>
      <c r="CJ90" s="159" t="str">
        <f t="shared" si="518"/>
        <v>Long Beach, California</v>
      </c>
      <c r="CK90" s="160"/>
      <c r="CL90" s="159" t="str">
        <f t="shared" si="519"/>
        <v>Virginia Beach, Virginia</v>
      </c>
      <c r="CM90" s="160"/>
      <c r="CN90" s="159" t="str">
        <f t="shared" si="520"/>
        <v>Oakland, California</v>
      </c>
      <c r="CO90" s="160"/>
      <c r="CP90" s="159" t="str">
        <f t="shared" si="521"/>
        <v>Minneapolis, Minnesota</v>
      </c>
      <c r="CQ90" s="160"/>
      <c r="CR90" s="159" t="str">
        <f t="shared" si="522"/>
        <v>Tulsa, Oklahoma</v>
      </c>
      <c r="CS90" s="160"/>
      <c r="CT90" s="159" t="str">
        <f t="shared" si="523"/>
        <v>Tampa, Florida</v>
      </c>
      <c r="CU90" s="160"/>
      <c r="CV90" s="159" t="str">
        <f t="shared" si="524"/>
        <v>Arlington, Texas</v>
      </c>
      <c r="CW90" s="160"/>
      <c r="CX90" s="159" t="str">
        <f t="shared" si="525"/>
        <v>New Orleans, Louisiana</v>
      </c>
      <c r="CY90" s="160"/>
      <c r="CZ90" s="159" t="str">
        <f t="shared" si="526"/>
        <v>Wichita, Kansas</v>
      </c>
      <c r="DA90" s="160"/>
      <c r="DB90" s="159" t="str">
        <f t="shared" si="527"/>
        <v>Bakersfield, California</v>
      </c>
      <c r="DC90" s="160"/>
      <c r="DD90" s="159" t="str">
        <f t="shared" si="528"/>
        <v>Cleveland, Ohio</v>
      </c>
      <c r="DE90" s="160"/>
      <c r="DF90" s="159" t="str">
        <f t="shared" si="529"/>
        <v>Aurora, Colorado</v>
      </c>
      <c r="DG90" s="160"/>
      <c r="DH90" s="159" t="str">
        <f t="shared" si="530"/>
        <v>Anaheim, California</v>
      </c>
      <c r="DI90" s="160"/>
      <c r="DJ90" s="159" t="str">
        <f t="shared" si="531"/>
        <v>Honolulu, Hawaii</v>
      </c>
      <c r="DK90" s="160"/>
      <c r="DL90" s="159" t="str">
        <f t="shared" si="532"/>
        <v>Santa Ana, California</v>
      </c>
      <c r="DM90" s="160"/>
      <c r="DN90" s="159" t="str">
        <f t="shared" si="533"/>
        <v>Riverside, California</v>
      </c>
      <c r="DO90" s="160"/>
      <c r="DP90" s="159" t="str">
        <f t="shared" si="534"/>
        <v>Corpus Christi, Texas</v>
      </c>
      <c r="DQ90" s="160"/>
      <c r="DR90" s="159" t="str">
        <f t="shared" si="535"/>
        <v>Lexington, Kentucky</v>
      </c>
      <c r="DS90" s="160"/>
      <c r="DT90" s="159" t="str">
        <f t="shared" si="536"/>
        <v>Henderson, Nevada</v>
      </c>
      <c r="DU90" s="160"/>
      <c r="DV90" s="159" t="str">
        <f t="shared" si="537"/>
        <v>Stockton, California</v>
      </c>
      <c r="DW90" s="160"/>
      <c r="DX90" s="159" t="str">
        <f t="shared" si="538"/>
        <v>Saint Paul, Minnesota</v>
      </c>
      <c r="DY90" s="160"/>
      <c r="DZ90" s="159" t="str">
        <f t="shared" si="539"/>
        <v>Cincinnati, Ohio</v>
      </c>
      <c r="EA90" s="160"/>
      <c r="EB90" s="159" t="str">
        <f t="shared" si="540"/>
        <v>St. Louis, Missouri</v>
      </c>
      <c r="EC90" s="160"/>
      <c r="ED90" s="159" t="str">
        <f t="shared" si="541"/>
        <v>Pittsburgh, Pennsylvania</v>
      </c>
      <c r="EE90" s="160"/>
      <c r="EF90" s="159" t="str">
        <f t="shared" si="542"/>
        <v>Linden, New Jersey, New Jersey</v>
      </c>
      <c r="EG90" s="160"/>
      <c r="EH90" s="159" t="str">
        <f t="shared" si="543"/>
        <v>Paulsboro, New Jersey, New Jersey</v>
      </c>
      <c r="EI90" s="160"/>
      <c r="EJ90" s="159" t="str">
        <f t="shared" si="544"/>
        <v>Artesia, New Mexico, New Mexico</v>
      </c>
      <c r="EK90" s="160"/>
      <c r="EL90" s="159" t="str">
        <f t="shared" si="545"/>
        <v>Continental Divide, New Mexico, New Mexico</v>
      </c>
      <c r="EM90" s="160"/>
      <c r="EN90" s="159" t="str">
        <f t="shared" si="546"/>
        <v>Mandan, North Dakota, North Dakota</v>
      </c>
      <c r="EO90" s="160"/>
      <c r="EP90" s="159" t="str">
        <f t="shared" si="547"/>
        <v>Dickinson, North Dakota, North Dakota</v>
      </c>
      <c r="EQ90" s="160"/>
      <c r="ER90" s="159" t="str">
        <f t="shared" si="548"/>
        <v>Lima, Ohio, Ohio</v>
      </c>
      <c r="ES90" s="160"/>
      <c r="ET90" s="159" t="str">
        <f t="shared" si="549"/>
        <v>Oregon, Ohio, Ohio</v>
      </c>
      <c r="EU90" s="160"/>
      <c r="EV90" s="159" t="str">
        <f t="shared" si="550"/>
        <v>Oregon, Ohio, Ohio</v>
      </c>
      <c r="EW90" s="160"/>
      <c r="EX90" s="159" t="str">
        <f t="shared" si="551"/>
        <v>Canton, Ohio, Ohio</v>
      </c>
      <c r="EY90" s="160"/>
      <c r="EZ90" s="159" t="str">
        <f t="shared" si="552"/>
        <v>Ponca City, Oklahoma, Oklahoma</v>
      </c>
      <c r="FA90" s="160"/>
      <c r="FB90" s="159" t="str">
        <f t="shared" si="553"/>
        <v>Ardmore, Oklahoma, Oklahoma</v>
      </c>
      <c r="FC90" s="160"/>
      <c r="FD90" s="159" t="str">
        <f t="shared" si="554"/>
        <v>Tulsa, Oklahoma, Oklahoma</v>
      </c>
      <c r="FE90" s="160"/>
      <c r="FF90" s="159" t="str">
        <f t="shared" si="555"/>
        <v>Wynnewood, Oklahoma, Oklahoma</v>
      </c>
      <c r="FG90" s="160"/>
      <c r="FH90" s="159" t="str">
        <f t="shared" si="556"/>
        <v>Tulsa, Oklahoma, Oklahoma</v>
      </c>
      <c r="FI90" s="160"/>
      <c r="FJ90" s="159" t="str">
        <f t="shared" si="557"/>
        <v>Philadelphia, Pennsylvania, Pennsylvania</v>
      </c>
      <c r="FK90" s="160"/>
      <c r="FL90" s="159" t="str">
        <f t="shared" si="558"/>
        <v>Marcus Hook, Pennsylvania, Pennsylvania</v>
      </c>
      <c r="FM90" s="160"/>
      <c r="FN90" s="159" t="str">
        <f t="shared" si="559"/>
        <v>Warren, Pennsylvania, Pennsylvania</v>
      </c>
      <c r="FO90" s="160"/>
      <c r="FP90" s="159" t="str">
        <f t="shared" si="560"/>
        <v>Bradford, Pennsylvania, Pennsylvania</v>
      </c>
      <c r="FQ90" s="160"/>
      <c r="FR90" s="159" t="str">
        <f t="shared" si="561"/>
        <v>Memphis, Tennessee, Tennessee</v>
      </c>
      <c r="FS90" s="160"/>
      <c r="FT90" s="159" t="str">
        <f t="shared" si="562"/>
        <v>Port Arthur, Texas, Texas</v>
      </c>
      <c r="FU90" s="160"/>
      <c r="FV90" s="159" t="str">
        <f t="shared" si="563"/>
        <v>Texas City, Texas, Texas</v>
      </c>
      <c r="FW90" s="160"/>
      <c r="FX90" s="159" t="str">
        <f t="shared" si="564"/>
        <v>Baytown, Texas, Texas</v>
      </c>
      <c r="FY90" s="160"/>
      <c r="FZ90" s="159" t="str">
        <f t="shared" si="565"/>
        <v>Beaumont, Texas, Texas</v>
      </c>
      <c r="GA90" s="160"/>
      <c r="GB90" s="159" t="str">
        <f t="shared" si="566"/>
        <v>Port Arthur, Texas, Texas</v>
      </c>
      <c r="GC90" s="160"/>
      <c r="GD90" s="159" t="str">
        <f t="shared" si="567"/>
        <v>Deer Park, Texas, Texas</v>
      </c>
      <c r="GE90" s="160"/>
      <c r="GF90" s="159" t="str">
        <f t="shared" si="568"/>
        <v>Corpus Christi, Texas, Texas</v>
      </c>
      <c r="GG90" s="160"/>
      <c r="GH90" s="159" t="str">
        <f t="shared" si="569"/>
        <v>Corpus Christi, Texas, Texas</v>
      </c>
      <c r="GI90" s="160"/>
      <c r="GJ90" s="159" t="str">
        <f t="shared" si="570"/>
        <v>Sweeny, Texas, Texas</v>
      </c>
      <c r="GK90" s="160"/>
      <c r="GL90" s="159" t="str">
        <f t="shared" si="571"/>
        <v>Houston, Texas, Texas</v>
      </c>
      <c r="GM90" s="160"/>
      <c r="GN90" s="159" t="str">
        <f t="shared" si="572"/>
        <v>Port Arthur, Texas, Texas</v>
      </c>
      <c r="GO90" s="160"/>
      <c r="GP90" s="159" t="str">
        <f t="shared" si="573"/>
        <v>Texas City, Texas, Texas</v>
      </c>
      <c r="GQ90" s="160"/>
      <c r="GR90" s="159" t="str">
        <f t="shared" si="574"/>
        <v>Houston, Texas, Texas</v>
      </c>
      <c r="GS90" s="160"/>
      <c r="GT90" s="159" t="str">
        <f t="shared" si="575"/>
        <v>Sunray, Texas, Texas</v>
      </c>
      <c r="GU90" s="160"/>
      <c r="GV90" s="159" t="str">
        <f t="shared" si="576"/>
        <v>Corpus Christi, Texas, Texas</v>
      </c>
      <c r="GW90" s="160"/>
      <c r="GX90" s="159" t="str">
        <f t="shared" si="577"/>
        <v>Borger, Texas, Texas</v>
      </c>
      <c r="GY90" s="160"/>
      <c r="GZ90" s="159" t="str">
        <f t="shared" si="578"/>
        <v>El Paso, Texas, Texas</v>
      </c>
      <c r="HA90" s="160"/>
      <c r="HB90" s="159" t="str">
        <f t="shared" si="579"/>
        <v>Pasadena, Texas, Texas</v>
      </c>
      <c r="HC90" s="160"/>
      <c r="HD90" s="159" t="str">
        <f t="shared" si="580"/>
        <v>Three Rivers, Texas, Texas</v>
      </c>
      <c r="HE90" s="160"/>
      <c r="HF90" s="159" t="str">
        <f t="shared" si="581"/>
        <v>Galena Park, Texas, Texas</v>
      </c>
      <c r="HG90" s="160"/>
      <c r="HH90" s="159" t="str">
        <f t="shared" si="582"/>
        <v>Tyler, Texas, Texas</v>
      </c>
      <c r="HI90" s="160"/>
      <c r="HJ90" s="159" t="str">
        <f t="shared" si="583"/>
        <v>Corpus Christi, Texas, Texas</v>
      </c>
      <c r="HK90" s="160"/>
      <c r="HL90" s="159" t="str">
        <f t="shared" si="584"/>
        <v>Big Spring, Texas, Texas</v>
      </c>
      <c r="HM90" s="160"/>
      <c r="HN90" s="159" t="str">
        <f t="shared" si="585"/>
        <v>Corpus Christi, Texas, Texas</v>
      </c>
      <c r="HO90" s="160"/>
      <c r="HP90" s="159" t="str">
        <f t="shared" si="586"/>
        <v>Corpus Christi, Texas, Texas</v>
      </c>
      <c r="HQ90" s="160"/>
      <c r="HR90" s="159" t="str">
        <f t="shared" si="587"/>
        <v>Channelview, Texas, Texas</v>
      </c>
      <c r="HS90" s="160"/>
      <c r="HT90" s="159" t="str">
        <f t="shared" si="588"/>
        <v>Houston, Texas, Texas</v>
      </c>
      <c r="HU90" s="160"/>
      <c r="HV90" s="159" t="str">
        <f t="shared" si="589"/>
        <v>San Antonio, Texas, Texas</v>
      </c>
      <c r="HW90" s="160"/>
      <c r="HX90" s="159" t="str">
        <f t="shared" si="590"/>
        <v>Nixon, Texas, Texas</v>
      </c>
      <c r="HY90" s="160"/>
      <c r="HZ90" s="159" t="str">
        <f t="shared" si="591"/>
        <v>Salt Lake City, Utah, Utah</v>
      </c>
      <c r="IA90" s="160"/>
      <c r="IB90" s="159" t="str">
        <f t="shared" si="592"/>
        <v>North Salt Lake, Utah, Utah</v>
      </c>
      <c r="IC90" s="160"/>
      <c r="ID90" s="159" t="str">
        <f t="shared" si="593"/>
        <v>Woods Cross, Utah, Utah</v>
      </c>
      <c r="IE90" s="160"/>
      <c r="IF90" s="159" t="str">
        <f t="shared" si="594"/>
        <v>North Salt Lake, Utah, Utah</v>
      </c>
      <c r="IG90" s="160"/>
      <c r="IH90" s="159" t="str">
        <f t="shared" si="595"/>
        <v>Woods Cross, Utah, Utah</v>
      </c>
      <c r="II90" s="160"/>
      <c r="IJ90" s="159" t="str">
        <f t="shared" si="596"/>
        <v>Blaine, New York, New York</v>
      </c>
      <c r="IK90" s="160"/>
      <c r="IL90" s="159" t="str">
        <f t="shared" si="597"/>
        <v>Anacortes, Washington, Washington</v>
      </c>
      <c r="IM90" s="160"/>
      <c r="IN90" s="159" t="str">
        <f t="shared" si="598"/>
        <v>Anacortes, Washington, Washington</v>
      </c>
      <c r="IO90" s="160"/>
      <c r="IP90" s="159" t="str">
        <f t="shared" si="599"/>
        <v>Ferndale, Washington, Washington</v>
      </c>
      <c r="IQ90" s="160"/>
      <c r="IR90" s="159" t="str">
        <f t="shared" si="600"/>
        <v>Tacoma, Washington, Washington</v>
      </c>
      <c r="IS90" s="160"/>
      <c r="IT90" s="159" t="str">
        <f t="shared" si="601"/>
        <v>Newell, West Virginia, West Virginia</v>
      </c>
      <c r="IU90" s="160"/>
      <c r="IV90" s="159" t="str">
        <f t="shared" si="602"/>
        <v>Superior, Wisconsin, Wisconsin</v>
      </c>
      <c r="IW90" s="160"/>
      <c r="IX90" s="159" t="str">
        <f t="shared" si="603"/>
        <v>Sinclair, Wyoming, Wyoming</v>
      </c>
      <c r="IY90" s="160"/>
      <c r="IZ90" s="159" t="str">
        <f t="shared" si="604"/>
        <v>Cheyenne, Wyoming, Wyoming</v>
      </c>
      <c r="JA90" s="160"/>
      <c r="JB90" s="159" t="str">
        <f t="shared" si="605"/>
        <v>Casper, Wyoming, Wyoming</v>
      </c>
      <c r="JC90" s="160"/>
      <c r="JD90" s="159" t="str">
        <f t="shared" si="606"/>
        <v>Newcastle, Wyoming, Wyoming</v>
      </c>
      <c r="JE90" s="160"/>
      <c r="JF90" s="159" t="str">
        <f t="shared" si="607"/>
        <v>Evanston, Wyoming, Wyoming</v>
      </c>
      <c r="JG90" s="160"/>
    </row>
    <row r="91" spans="1:267" x14ac:dyDescent="0.35">
      <c r="A91" s="155">
        <v>90</v>
      </c>
      <c r="B91" s="152" t="s">
        <v>2229</v>
      </c>
      <c r="C91" s="110" t="s">
        <v>2127</v>
      </c>
      <c r="D91" s="159" t="str">
        <f t="shared" si="476"/>
        <v>New York, New York</v>
      </c>
      <c r="E91" s="160" t="s">
        <v>2312</v>
      </c>
      <c r="F91" s="159" t="str">
        <f t="shared" si="477"/>
        <v>Los Angeles, California</v>
      </c>
      <c r="G91" s="160" t="s">
        <v>2325</v>
      </c>
      <c r="H91" s="159" t="str">
        <f t="shared" si="478"/>
        <v>Chicago, Illinois</v>
      </c>
      <c r="I91" s="160" t="s">
        <v>2319</v>
      </c>
      <c r="J91" s="159" t="str">
        <f t="shared" si="479"/>
        <v>Houston, Texas</v>
      </c>
      <c r="K91" s="160" t="s">
        <v>2595</v>
      </c>
      <c r="L91" s="159" t="str">
        <f t="shared" si="480"/>
        <v>Phoenix, Arizona</v>
      </c>
      <c r="M91" s="160" t="s">
        <v>2401</v>
      </c>
      <c r="N91" s="159" t="str">
        <f t="shared" si="481"/>
        <v>Philadelphia, Pennsylvania</v>
      </c>
      <c r="O91" s="160" t="s">
        <v>2792</v>
      </c>
      <c r="P91" s="159" t="str">
        <f t="shared" si="482"/>
        <v>San Antonio, Texas</v>
      </c>
      <c r="Q91" s="160" t="s">
        <v>2879</v>
      </c>
      <c r="R91" s="159" t="str">
        <f t="shared" si="483"/>
        <v>San Diego, California</v>
      </c>
      <c r="S91" s="160" t="s">
        <v>2665</v>
      </c>
      <c r="T91" s="159" t="str">
        <f t="shared" si="484"/>
        <v>Dallas, Texas</v>
      </c>
      <c r="U91" s="160" t="s">
        <v>2260</v>
      </c>
      <c r="V91" s="159" t="str">
        <f t="shared" si="485"/>
        <v>San Jose, California</v>
      </c>
      <c r="W91" s="160"/>
      <c r="X91" s="159" t="str">
        <f t="shared" si="486"/>
        <v>Austin, Texas</v>
      </c>
      <c r="Y91" s="160"/>
      <c r="Z91" s="159" t="str">
        <f t="shared" si="487"/>
        <v>Jacksonville, Florida</v>
      </c>
      <c r="AA91" s="160"/>
      <c r="AB91" s="159" t="str">
        <f t="shared" si="488"/>
        <v>Fort Worth, Texas</v>
      </c>
      <c r="AC91" s="160"/>
      <c r="AD91" s="159" t="str">
        <f t="shared" si="489"/>
        <v>Columbus, Ohio</v>
      </c>
      <c r="AE91" s="160"/>
      <c r="AF91" s="159" t="str">
        <f t="shared" si="490"/>
        <v>Charlotte, North Carolina</v>
      </c>
      <c r="AG91" s="160"/>
      <c r="AH91" s="159" t="str">
        <f t="shared" si="491"/>
        <v>San Francisco, California</v>
      </c>
      <c r="AI91" s="160"/>
      <c r="AJ91" s="159" t="str">
        <f t="shared" si="492"/>
        <v>Indianapolis, Indiana</v>
      </c>
      <c r="AK91" s="160"/>
      <c r="AL91" s="159" t="str">
        <f t="shared" si="493"/>
        <v>Seattle, Washington</v>
      </c>
      <c r="AM91" s="160"/>
      <c r="AN91" s="159" t="str">
        <f t="shared" si="494"/>
        <v>Denver, Colorado</v>
      </c>
      <c r="AO91" s="160"/>
      <c r="AP91" s="159" t="str">
        <f t="shared" si="495"/>
        <v>Washington, D.C., Washington, D.C.</v>
      </c>
      <c r="AQ91" s="160"/>
      <c r="AR91" s="159" t="str">
        <f t="shared" si="496"/>
        <v>Boston, Massachusetts</v>
      </c>
      <c r="AS91" s="160"/>
      <c r="AT91" s="159" t="str">
        <f t="shared" si="497"/>
        <v>El Paso, Texas</v>
      </c>
      <c r="AU91" s="160"/>
      <c r="AV91" s="159" t="str">
        <f t="shared" si="498"/>
        <v>Nashville, Tennessee</v>
      </c>
      <c r="AW91" s="160"/>
      <c r="AX91" s="159" t="str">
        <f t="shared" si="499"/>
        <v>Detroit, Michigan</v>
      </c>
      <c r="AY91" s="160"/>
      <c r="AZ91" s="159" t="str">
        <f t="shared" si="500"/>
        <v>Oklahoma City, Oklahoma</v>
      </c>
      <c r="BA91" s="160"/>
      <c r="BB91" s="159" t="str">
        <f t="shared" si="501"/>
        <v>Portland, Oregon</v>
      </c>
      <c r="BC91" s="160"/>
      <c r="BD91" s="159" t="str">
        <f t="shared" si="502"/>
        <v>Las Vegas, Nevada</v>
      </c>
      <c r="BE91" s="160"/>
      <c r="BF91" s="159" t="str">
        <f t="shared" si="503"/>
        <v>Memphis, Tennessee</v>
      </c>
      <c r="BG91" s="160"/>
      <c r="BH91" s="159" t="e">
        <f t="shared" si="504"/>
        <v>#N/A</v>
      </c>
      <c r="BI91" s="160"/>
      <c r="BJ91" s="159" t="str">
        <f t="shared" si="505"/>
        <v>Baltimore, Maryland</v>
      </c>
      <c r="BK91" s="160"/>
      <c r="BL91" s="159" t="str">
        <f t="shared" si="506"/>
        <v>Milwaukee, Wisconsin</v>
      </c>
      <c r="BM91" s="160"/>
      <c r="BN91" s="159" t="str">
        <f t="shared" si="507"/>
        <v>Albuquerque, New Mexico</v>
      </c>
      <c r="BO91" s="160"/>
      <c r="BP91" s="159" t="str">
        <f t="shared" si="508"/>
        <v>Tucson, Arizona</v>
      </c>
      <c r="BQ91" s="160"/>
      <c r="BR91" s="159" t="str">
        <f t="shared" si="509"/>
        <v>Fresno, California</v>
      </c>
      <c r="BS91" s="160"/>
      <c r="BT91" s="159" t="str">
        <f t="shared" si="510"/>
        <v>Mesa, Arizona</v>
      </c>
      <c r="BU91" s="160"/>
      <c r="BV91" s="159" t="str">
        <f t="shared" si="511"/>
        <v>Sacramento, California</v>
      </c>
      <c r="BW91" s="160"/>
      <c r="BX91" s="159" t="str">
        <f t="shared" si="512"/>
        <v>Atlanta, Georgia</v>
      </c>
      <c r="BY91" s="160"/>
      <c r="BZ91" s="159" t="str">
        <f t="shared" si="513"/>
        <v>Kansas City, Missouri</v>
      </c>
      <c r="CA91" s="160"/>
      <c r="CB91" s="159" t="str">
        <f t="shared" si="514"/>
        <v>Colorado Springs, Colorado</v>
      </c>
      <c r="CC91" s="160"/>
      <c r="CD91" s="159" t="str">
        <f t="shared" si="515"/>
        <v>Omaha, Nebraska</v>
      </c>
      <c r="CE91" s="160"/>
      <c r="CF91" s="159" t="str">
        <f t="shared" si="516"/>
        <v>Raleigh, North Carolina</v>
      </c>
      <c r="CG91" s="160"/>
      <c r="CH91" s="159" t="str">
        <f t="shared" si="517"/>
        <v>Miami, Florida</v>
      </c>
      <c r="CI91" s="160"/>
      <c r="CJ91" s="159" t="str">
        <f t="shared" si="518"/>
        <v>Long Beach, California</v>
      </c>
      <c r="CK91" s="160"/>
      <c r="CL91" s="159" t="str">
        <f t="shared" si="519"/>
        <v>Virginia Beach, Virginia</v>
      </c>
      <c r="CM91" s="160"/>
      <c r="CN91" s="159" t="str">
        <f t="shared" si="520"/>
        <v>Oakland, California</v>
      </c>
      <c r="CO91" s="160"/>
      <c r="CP91" s="159" t="str">
        <f t="shared" si="521"/>
        <v>Minneapolis, Minnesota</v>
      </c>
      <c r="CQ91" s="160"/>
      <c r="CR91" s="159" t="str">
        <f t="shared" si="522"/>
        <v>Tulsa, Oklahoma</v>
      </c>
      <c r="CS91" s="160"/>
      <c r="CT91" s="159" t="str">
        <f t="shared" si="523"/>
        <v>Tampa, Florida</v>
      </c>
      <c r="CU91" s="160"/>
      <c r="CV91" s="159" t="str">
        <f t="shared" si="524"/>
        <v>Arlington, Texas</v>
      </c>
      <c r="CW91" s="160"/>
      <c r="CX91" s="159" t="str">
        <f t="shared" si="525"/>
        <v>New Orleans, Louisiana</v>
      </c>
      <c r="CY91" s="160"/>
      <c r="CZ91" s="159" t="str">
        <f t="shared" si="526"/>
        <v>Wichita, Kansas</v>
      </c>
      <c r="DA91" s="160"/>
      <c r="DB91" s="159" t="str">
        <f t="shared" si="527"/>
        <v>Bakersfield, California</v>
      </c>
      <c r="DC91" s="160"/>
      <c r="DD91" s="159" t="str">
        <f t="shared" si="528"/>
        <v>Cleveland, Ohio</v>
      </c>
      <c r="DE91" s="160"/>
      <c r="DF91" s="159" t="str">
        <f t="shared" si="529"/>
        <v>Aurora, Colorado</v>
      </c>
      <c r="DG91" s="160"/>
      <c r="DH91" s="159" t="str">
        <f t="shared" si="530"/>
        <v>Anaheim, California</v>
      </c>
      <c r="DI91" s="160"/>
      <c r="DJ91" s="159" t="str">
        <f t="shared" si="531"/>
        <v>Honolulu, Hawaii</v>
      </c>
      <c r="DK91" s="160"/>
      <c r="DL91" s="159" t="str">
        <f t="shared" si="532"/>
        <v>Santa Ana, California</v>
      </c>
      <c r="DM91" s="160"/>
      <c r="DN91" s="159" t="str">
        <f t="shared" si="533"/>
        <v>Riverside, California</v>
      </c>
      <c r="DO91" s="160"/>
      <c r="DP91" s="159" t="str">
        <f t="shared" si="534"/>
        <v>Corpus Christi, Texas</v>
      </c>
      <c r="DQ91" s="160"/>
      <c r="DR91" s="159" t="str">
        <f t="shared" si="535"/>
        <v>Lexington, Kentucky</v>
      </c>
      <c r="DS91" s="160"/>
      <c r="DT91" s="159" t="str">
        <f t="shared" si="536"/>
        <v>Henderson, Nevada</v>
      </c>
      <c r="DU91" s="160"/>
      <c r="DV91" s="159" t="str">
        <f t="shared" si="537"/>
        <v>Stockton, California</v>
      </c>
      <c r="DW91" s="160"/>
      <c r="DX91" s="159" t="str">
        <f t="shared" si="538"/>
        <v>Saint Paul, Minnesota</v>
      </c>
      <c r="DY91" s="160"/>
      <c r="DZ91" s="159" t="str">
        <f t="shared" si="539"/>
        <v>Cincinnati, Ohio</v>
      </c>
      <c r="EA91" s="160"/>
      <c r="EB91" s="159" t="str">
        <f t="shared" si="540"/>
        <v>St. Louis, Missouri</v>
      </c>
      <c r="EC91" s="160"/>
      <c r="ED91" s="159" t="str">
        <f t="shared" si="541"/>
        <v>Pittsburgh, Pennsylvania</v>
      </c>
      <c r="EE91" s="160"/>
      <c r="EF91" s="159" t="str">
        <f t="shared" si="542"/>
        <v>Linden, New Jersey, New Jersey</v>
      </c>
      <c r="EG91" s="160"/>
      <c r="EH91" s="159" t="str">
        <f t="shared" si="543"/>
        <v>Paulsboro, New Jersey, New Jersey</v>
      </c>
      <c r="EI91" s="160"/>
      <c r="EJ91" s="159" t="str">
        <f t="shared" si="544"/>
        <v>Artesia, New Mexico, New Mexico</v>
      </c>
      <c r="EK91" s="160"/>
      <c r="EL91" s="159" t="str">
        <f t="shared" si="545"/>
        <v>Continental Divide, New Mexico, New Mexico</v>
      </c>
      <c r="EM91" s="160"/>
      <c r="EN91" s="159" t="str">
        <f t="shared" si="546"/>
        <v>Mandan, North Dakota, North Dakota</v>
      </c>
      <c r="EO91" s="160"/>
      <c r="EP91" s="159" t="str">
        <f t="shared" si="547"/>
        <v>Dickinson, North Dakota, North Dakota</v>
      </c>
      <c r="EQ91" s="160"/>
      <c r="ER91" s="159" t="str">
        <f t="shared" si="548"/>
        <v>Lima, Ohio, Ohio</v>
      </c>
      <c r="ES91" s="160"/>
      <c r="ET91" s="159" t="str">
        <f t="shared" si="549"/>
        <v>Oregon, Ohio, Ohio</v>
      </c>
      <c r="EU91" s="160"/>
      <c r="EV91" s="159" t="str">
        <f t="shared" si="550"/>
        <v>Oregon, Ohio, Ohio</v>
      </c>
      <c r="EW91" s="160"/>
      <c r="EX91" s="159" t="str">
        <f t="shared" si="551"/>
        <v>Canton, Ohio, Ohio</v>
      </c>
      <c r="EY91" s="160"/>
      <c r="EZ91" s="159" t="str">
        <f t="shared" si="552"/>
        <v>Ponca City, Oklahoma, Oklahoma</v>
      </c>
      <c r="FA91" s="160"/>
      <c r="FB91" s="159" t="str">
        <f t="shared" si="553"/>
        <v>Ardmore, Oklahoma, Oklahoma</v>
      </c>
      <c r="FC91" s="160"/>
      <c r="FD91" s="159" t="str">
        <f t="shared" si="554"/>
        <v>Tulsa, Oklahoma, Oklahoma</v>
      </c>
      <c r="FE91" s="160"/>
      <c r="FF91" s="159" t="str">
        <f t="shared" si="555"/>
        <v>Wynnewood, Oklahoma, Oklahoma</v>
      </c>
      <c r="FG91" s="160"/>
      <c r="FH91" s="159" t="str">
        <f t="shared" si="556"/>
        <v>Tulsa, Oklahoma, Oklahoma</v>
      </c>
      <c r="FI91" s="160"/>
      <c r="FJ91" s="159" t="str">
        <f t="shared" si="557"/>
        <v>Philadelphia, Pennsylvania, Pennsylvania</v>
      </c>
      <c r="FK91" s="160"/>
      <c r="FL91" s="159" t="str">
        <f t="shared" si="558"/>
        <v>Marcus Hook, Pennsylvania, Pennsylvania</v>
      </c>
      <c r="FM91" s="160"/>
      <c r="FN91" s="159" t="str">
        <f t="shared" si="559"/>
        <v>Warren, Pennsylvania, Pennsylvania</v>
      </c>
      <c r="FO91" s="160"/>
      <c r="FP91" s="159" t="str">
        <f t="shared" si="560"/>
        <v>Bradford, Pennsylvania, Pennsylvania</v>
      </c>
      <c r="FQ91" s="160"/>
      <c r="FR91" s="159" t="str">
        <f t="shared" si="561"/>
        <v>Memphis, Tennessee, Tennessee</v>
      </c>
      <c r="FS91" s="160"/>
      <c r="FT91" s="159" t="str">
        <f t="shared" si="562"/>
        <v>Port Arthur, Texas, Texas</v>
      </c>
      <c r="FU91" s="160"/>
      <c r="FV91" s="159" t="str">
        <f t="shared" si="563"/>
        <v>Texas City, Texas, Texas</v>
      </c>
      <c r="FW91" s="160"/>
      <c r="FX91" s="159" t="str">
        <f t="shared" si="564"/>
        <v>Baytown, Texas, Texas</v>
      </c>
      <c r="FY91" s="160"/>
      <c r="FZ91" s="159" t="str">
        <f t="shared" si="565"/>
        <v>Beaumont, Texas, Texas</v>
      </c>
      <c r="GA91" s="160"/>
      <c r="GB91" s="159" t="str">
        <f t="shared" si="566"/>
        <v>Port Arthur, Texas, Texas</v>
      </c>
      <c r="GC91" s="160"/>
      <c r="GD91" s="159" t="str">
        <f t="shared" si="567"/>
        <v>Deer Park, Texas, Texas</v>
      </c>
      <c r="GE91" s="160"/>
      <c r="GF91" s="159" t="str">
        <f t="shared" si="568"/>
        <v>Corpus Christi, Texas, Texas</v>
      </c>
      <c r="GG91" s="160"/>
      <c r="GH91" s="159" t="str">
        <f t="shared" si="569"/>
        <v>Corpus Christi, Texas, Texas</v>
      </c>
      <c r="GI91" s="160"/>
      <c r="GJ91" s="159" t="str">
        <f t="shared" si="570"/>
        <v>Sweeny, Texas, Texas</v>
      </c>
      <c r="GK91" s="160"/>
      <c r="GL91" s="159" t="str">
        <f t="shared" si="571"/>
        <v>Houston, Texas, Texas</v>
      </c>
      <c r="GM91" s="160"/>
      <c r="GN91" s="159" t="str">
        <f t="shared" si="572"/>
        <v>Port Arthur, Texas, Texas</v>
      </c>
      <c r="GO91" s="160"/>
      <c r="GP91" s="159" t="str">
        <f t="shared" si="573"/>
        <v>Texas City, Texas, Texas</v>
      </c>
      <c r="GQ91" s="160"/>
      <c r="GR91" s="159" t="str">
        <f t="shared" si="574"/>
        <v>Houston, Texas, Texas</v>
      </c>
      <c r="GS91" s="160"/>
      <c r="GT91" s="159" t="str">
        <f t="shared" si="575"/>
        <v>Sunray, Texas, Texas</v>
      </c>
      <c r="GU91" s="160"/>
      <c r="GV91" s="159" t="str">
        <f t="shared" si="576"/>
        <v>Corpus Christi, Texas, Texas</v>
      </c>
      <c r="GW91" s="160"/>
      <c r="GX91" s="159" t="str">
        <f t="shared" si="577"/>
        <v>Borger, Texas, Texas</v>
      </c>
      <c r="GY91" s="160"/>
      <c r="GZ91" s="159" t="str">
        <f t="shared" si="578"/>
        <v>El Paso, Texas, Texas</v>
      </c>
      <c r="HA91" s="160"/>
      <c r="HB91" s="159" t="str">
        <f t="shared" si="579"/>
        <v>Pasadena, Texas, Texas</v>
      </c>
      <c r="HC91" s="160"/>
      <c r="HD91" s="159" t="str">
        <f t="shared" si="580"/>
        <v>Three Rivers, Texas, Texas</v>
      </c>
      <c r="HE91" s="160"/>
      <c r="HF91" s="159" t="str">
        <f t="shared" si="581"/>
        <v>Galena Park, Texas, Texas</v>
      </c>
      <c r="HG91" s="160"/>
      <c r="HH91" s="159" t="str">
        <f t="shared" si="582"/>
        <v>Tyler, Texas, Texas</v>
      </c>
      <c r="HI91" s="160"/>
      <c r="HJ91" s="159" t="str">
        <f t="shared" si="583"/>
        <v>Corpus Christi, Texas, Texas</v>
      </c>
      <c r="HK91" s="160"/>
      <c r="HL91" s="159" t="str">
        <f t="shared" si="584"/>
        <v>Big Spring, Texas, Texas</v>
      </c>
      <c r="HM91" s="160"/>
      <c r="HN91" s="159" t="str">
        <f t="shared" si="585"/>
        <v>Corpus Christi, Texas, Texas</v>
      </c>
      <c r="HO91" s="160"/>
      <c r="HP91" s="159" t="str">
        <f t="shared" si="586"/>
        <v>Corpus Christi, Texas, Texas</v>
      </c>
      <c r="HQ91" s="160"/>
      <c r="HR91" s="159" t="str">
        <f t="shared" si="587"/>
        <v>Channelview, Texas, Texas</v>
      </c>
      <c r="HS91" s="160"/>
      <c r="HT91" s="159" t="str">
        <f t="shared" si="588"/>
        <v>Houston, Texas, Texas</v>
      </c>
      <c r="HU91" s="160"/>
      <c r="HV91" s="159" t="str">
        <f t="shared" si="589"/>
        <v>San Antonio, Texas, Texas</v>
      </c>
      <c r="HW91" s="160"/>
      <c r="HX91" s="159" t="str">
        <f t="shared" si="590"/>
        <v>Nixon, Texas, Texas</v>
      </c>
      <c r="HY91" s="160"/>
      <c r="HZ91" s="159" t="str">
        <f t="shared" si="591"/>
        <v>Salt Lake City, Utah, Utah</v>
      </c>
      <c r="IA91" s="160"/>
      <c r="IB91" s="159" t="str">
        <f t="shared" si="592"/>
        <v>North Salt Lake, Utah, Utah</v>
      </c>
      <c r="IC91" s="160"/>
      <c r="ID91" s="159" t="str">
        <f t="shared" si="593"/>
        <v>Woods Cross, Utah, Utah</v>
      </c>
      <c r="IE91" s="160"/>
      <c r="IF91" s="159" t="str">
        <f t="shared" si="594"/>
        <v>North Salt Lake, Utah, Utah</v>
      </c>
      <c r="IG91" s="160"/>
      <c r="IH91" s="159" t="str">
        <f t="shared" si="595"/>
        <v>Woods Cross, Utah, Utah</v>
      </c>
      <c r="II91" s="160"/>
      <c r="IJ91" s="159" t="str">
        <f t="shared" si="596"/>
        <v>Blaine, New York, New York</v>
      </c>
      <c r="IK91" s="160"/>
      <c r="IL91" s="159" t="str">
        <f t="shared" si="597"/>
        <v>Anacortes, Washington, Washington</v>
      </c>
      <c r="IM91" s="160"/>
      <c r="IN91" s="159" t="str">
        <f t="shared" si="598"/>
        <v>Anacortes, Washington, Washington</v>
      </c>
      <c r="IO91" s="160"/>
      <c r="IP91" s="159" t="str">
        <f t="shared" si="599"/>
        <v>Ferndale, Washington, Washington</v>
      </c>
      <c r="IQ91" s="160"/>
      <c r="IR91" s="159" t="str">
        <f t="shared" si="600"/>
        <v>Tacoma, Washington, Washington</v>
      </c>
      <c r="IS91" s="160"/>
      <c r="IT91" s="159" t="str">
        <f t="shared" si="601"/>
        <v>Newell, West Virginia, West Virginia</v>
      </c>
      <c r="IU91" s="160"/>
      <c r="IV91" s="159" t="str">
        <f t="shared" si="602"/>
        <v>Superior, Wisconsin, Wisconsin</v>
      </c>
      <c r="IW91" s="160"/>
      <c r="IX91" s="159" t="str">
        <f t="shared" si="603"/>
        <v>Sinclair, Wyoming, Wyoming</v>
      </c>
      <c r="IY91" s="160"/>
      <c r="IZ91" s="159" t="str">
        <f t="shared" si="604"/>
        <v>Cheyenne, Wyoming, Wyoming</v>
      </c>
      <c r="JA91" s="160"/>
      <c r="JB91" s="159" t="str">
        <f t="shared" si="605"/>
        <v>Casper, Wyoming, Wyoming</v>
      </c>
      <c r="JC91" s="160"/>
      <c r="JD91" s="159" t="str">
        <f t="shared" si="606"/>
        <v>Newcastle, Wyoming, Wyoming</v>
      </c>
      <c r="JE91" s="160"/>
      <c r="JF91" s="159" t="str">
        <f t="shared" si="607"/>
        <v>Evanston, Wyoming, Wyoming</v>
      </c>
      <c r="JG91" s="160"/>
    </row>
    <row r="92" spans="1:267" x14ac:dyDescent="0.35">
      <c r="A92" s="155">
        <v>91</v>
      </c>
      <c r="B92" s="152" t="s">
        <v>2226</v>
      </c>
      <c r="C92" s="110" t="s">
        <v>2124</v>
      </c>
      <c r="D92" s="159" t="str">
        <f t="shared" si="476"/>
        <v>New York, New York</v>
      </c>
      <c r="E92" s="160" t="s">
        <v>2312</v>
      </c>
      <c r="F92" s="159" t="str">
        <f t="shared" si="477"/>
        <v>Los Angeles, California</v>
      </c>
      <c r="G92" s="160" t="s">
        <v>2418</v>
      </c>
      <c r="H92" s="159" t="str">
        <f t="shared" si="478"/>
        <v>Chicago, Illinois</v>
      </c>
      <c r="I92" s="160" t="s">
        <v>2511</v>
      </c>
      <c r="J92" s="159" t="str">
        <f t="shared" si="479"/>
        <v>Houston, Texas</v>
      </c>
      <c r="K92" s="160" t="s">
        <v>2592</v>
      </c>
      <c r="L92" s="159" t="str">
        <f t="shared" si="480"/>
        <v>Phoenix, Arizona</v>
      </c>
      <c r="M92" s="160" t="s">
        <v>2685</v>
      </c>
      <c r="N92" s="159" t="str">
        <f t="shared" si="481"/>
        <v>Philadelphia, Pennsylvania</v>
      </c>
      <c r="O92" s="160" t="s">
        <v>2792</v>
      </c>
      <c r="P92" s="159" t="str">
        <f t="shared" si="482"/>
        <v>San Antonio, Texas</v>
      </c>
      <c r="Q92" s="160" t="s">
        <v>2877</v>
      </c>
      <c r="R92" s="159" t="str">
        <f t="shared" si="483"/>
        <v>San Diego, California</v>
      </c>
      <c r="S92" s="160" t="s">
        <v>2428</v>
      </c>
      <c r="T92" s="159" t="str">
        <f t="shared" si="484"/>
        <v>Dallas, Texas</v>
      </c>
      <c r="U92" s="160" t="s">
        <v>2993</v>
      </c>
      <c r="V92" s="159" t="str">
        <f t="shared" si="485"/>
        <v>San Jose, California</v>
      </c>
      <c r="W92" s="160"/>
      <c r="X92" s="159" t="str">
        <f t="shared" si="486"/>
        <v>Austin, Texas</v>
      </c>
      <c r="Y92" s="160"/>
      <c r="Z92" s="159" t="str">
        <f t="shared" si="487"/>
        <v>Jacksonville, Florida</v>
      </c>
      <c r="AA92" s="160"/>
      <c r="AB92" s="159" t="str">
        <f t="shared" si="488"/>
        <v>Fort Worth, Texas</v>
      </c>
      <c r="AC92" s="160"/>
      <c r="AD92" s="159" t="str">
        <f t="shared" si="489"/>
        <v>Columbus, Ohio</v>
      </c>
      <c r="AE92" s="160"/>
      <c r="AF92" s="159" t="str">
        <f t="shared" si="490"/>
        <v>Charlotte, North Carolina</v>
      </c>
      <c r="AG92" s="160"/>
      <c r="AH92" s="159" t="str">
        <f t="shared" si="491"/>
        <v>San Francisco, California</v>
      </c>
      <c r="AI92" s="160"/>
      <c r="AJ92" s="159" t="str">
        <f t="shared" si="492"/>
        <v>Indianapolis, Indiana</v>
      </c>
      <c r="AK92" s="160"/>
      <c r="AL92" s="159" t="str">
        <f t="shared" si="493"/>
        <v>Seattle, Washington</v>
      </c>
      <c r="AM92" s="160"/>
      <c r="AN92" s="159" t="str">
        <f t="shared" si="494"/>
        <v>Denver, Colorado</v>
      </c>
      <c r="AO92" s="160"/>
      <c r="AP92" s="159" t="str">
        <f t="shared" si="495"/>
        <v>Washington, D.C., Washington, D.C.</v>
      </c>
      <c r="AQ92" s="160"/>
      <c r="AR92" s="159" t="str">
        <f t="shared" si="496"/>
        <v>Boston, Massachusetts</v>
      </c>
      <c r="AS92" s="160"/>
      <c r="AT92" s="159" t="str">
        <f t="shared" si="497"/>
        <v>El Paso, Texas</v>
      </c>
      <c r="AU92" s="160"/>
      <c r="AV92" s="159" t="str">
        <f t="shared" si="498"/>
        <v>Nashville, Tennessee</v>
      </c>
      <c r="AW92" s="160"/>
      <c r="AX92" s="159" t="str">
        <f t="shared" si="499"/>
        <v>Detroit, Michigan</v>
      </c>
      <c r="AY92" s="160"/>
      <c r="AZ92" s="159" t="str">
        <f t="shared" si="500"/>
        <v>Oklahoma City, Oklahoma</v>
      </c>
      <c r="BA92" s="160"/>
      <c r="BB92" s="159" t="str">
        <f t="shared" si="501"/>
        <v>Portland, Oregon</v>
      </c>
      <c r="BC92" s="160"/>
      <c r="BD92" s="159" t="str">
        <f t="shared" si="502"/>
        <v>Las Vegas, Nevada</v>
      </c>
      <c r="BE92" s="160"/>
      <c r="BF92" s="159" t="str">
        <f t="shared" si="503"/>
        <v>Memphis, Tennessee</v>
      </c>
      <c r="BG92" s="160"/>
      <c r="BH92" s="159" t="e">
        <f t="shared" si="504"/>
        <v>#N/A</v>
      </c>
      <c r="BI92" s="160"/>
      <c r="BJ92" s="159" t="str">
        <f t="shared" si="505"/>
        <v>Baltimore, Maryland</v>
      </c>
      <c r="BK92" s="160"/>
      <c r="BL92" s="159" t="str">
        <f t="shared" si="506"/>
        <v>Milwaukee, Wisconsin</v>
      </c>
      <c r="BM92" s="160"/>
      <c r="BN92" s="159" t="str">
        <f t="shared" si="507"/>
        <v>Albuquerque, New Mexico</v>
      </c>
      <c r="BO92" s="160"/>
      <c r="BP92" s="159" t="str">
        <f t="shared" si="508"/>
        <v>Tucson, Arizona</v>
      </c>
      <c r="BQ92" s="160"/>
      <c r="BR92" s="159" t="str">
        <f t="shared" si="509"/>
        <v>Fresno, California</v>
      </c>
      <c r="BS92" s="160"/>
      <c r="BT92" s="159" t="str">
        <f t="shared" si="510"/>
        <v>Mesa, Arizona</v>
      </c>
      <c r="BU92" s="160"/>
      <c r="BV92" s="159" t="str">
        <f t="shared" si="511"/>
        <v>Sacramento, California</v>
      </c>
      <c r="BW92" s="160"/>
      <c r="BX92" s="159" t="str">
        <f t="shared" si="512"/>
        <v>Atlanta, Georgia</v>
      </c>
      <c r="BY92" s="160"/>
      <c r="BZ92" s="159" t="str">
        <f t="shared" si="513"/>
        <v>Kansas City, Missouri</v>
      </c>
      <c r="CA92" s="160"/>
      <c r="CB92" s="159" t="str">
        <f t="shared" si="514"/>
        <v>Colorado Springs, Colorado</v>
      </c>
      <c r="CC92" s="160"/>
      <c r="CD92" s="159" t="str">
        <f t="shared" si="515"/>
        <v>Omaha, Nebraska</v>
      </c>
      <c r="CE92" s="160"/>
      <c r="CF92" s="159" t="str">
        <f t="shared" si="516"/>
        <v>Raleigh, North Carolina</v>
      </c>
      <c r="CG92" s="160"/>
      <c r="CH92" s="159" t="str">
        <f t="shared" si="517"/>
        <v>Miami, Florida</v>
      </c>
      <c r="CI92" s="160"/>
      <c r="CJ92" s="159" t="str">
        <f t="shared" si="518"/>
        <v>Long Beach, California</v>
      </c>
      <c r="CK92" s="160"/>
      <c r="CL92" s="159" t="str">
        <f t="shared" si="519"/>
        <v>Virginia Beach, Virginia</v>
      </c>
      <c r="CM92" s="160"/>
      <c r="CN92" s="159" t="str">
        <f t="shared" si="520"/>
        <v>Oakland, California</v>
      </c>
      <c r="CO92" s="160"/>
      <c r="CP92" s="159" t="str">
        <f t="shared" si="521"/>
        <v>Minneapolis, Minnesota</v>
      </c>
      <c r="CQ92" s="160"/>
      <c r="CR92" s="159" t="str">
        <f t="shared" si="522"/>
        <v>Tulsa, Oklahoma</v>
      </c>
      <c r="CS92" s="160"/>
      <c r="CT92" s="159" t="str">
        <f t="shared" si="523"/>
        <v>Tampa, Florida</v>
      </c>
      <c r="CU92" s="160"/>
      <c r="CV92" s="159" t="str">
        <f t="shared" si="524"/>
        <v>Arlington, Texas</v>
      </c>
      <c r="CW92" s="160"/>
      <c r="CX92" s="159" t="str">
        <f t="shared" si="525"/>
        <v>New Orleans, Louisiana</v>
      </c>
      <c r="CY92" s="160"/>
      <c r="CZ92" s="159" t="str">
        <f t="shared" si="526"/>
        <v>Wichita, Kansas</v>
      </c>
      <c r="DA92" s="160"/>
      <c r="DB92" s="159" t="str">
        <f t="shared" si="527"/>
        <v>Bakersfield, California</v>
      </c>
      <c r="DC92" s="160"/>
      <c r="DD92" s="159" t="str">
        <f t="shared" si="528"/>
        <v>Cleveland, Ohio</v>
      </c>
      <c r="DE92" s="160"/>
      <c r="DF92" s="159" t="str">
        <f t="shared" si="529"/>
        <v>Aurora, Colorado</v>
      </c>
      <c r="DG92" s="160"/>
      <c r="DH92" s="159" t="str">
        <f t="shared" si="530"/>
        <v>Anaheim, California</v>
      </c>
      <c r="DI92" s="160"/>
      <c r="DJ92" s="159" t="str">
        <f t="shared" si="531"/>
        <v>Honolulu, Hawaii</v>
      </c>
      <c r="DK92" s="160"/>
      <c r="DL92" s="159" t="str">
        <f t="shared" si="532"/>
        <v>Santa Ana, California</v>
      </c>
      <c r="DM92" s="160"/>
      <c r="DN92" s="159" t="str">
        <f t="shared" si="533"/>
        <v>Riverside, California</v>
      </c>
      <c r="DO92" s="160"/>
      <c r="DP92" s="159" t="str">
        <f t="shared" si="534"/>
        <v>Corpus Christi, Texas</v>
      </c>
      <c r="DQ92" s="160"/>
      <c r="DR92" s="159" t="str">
        <f t="shared" si="535"/>
        <v>Lexington, Kentucky</v>
      </c>
      <c r="DS92" s="160"/>
      <c r="DT92" s="159" t="str">
        <f t="shared" si="536"/>
        <v>Henderson, Nevada</v>
      </c>
      <c r="DU92" s="160"/>
      <c r="DV92" s="159" t="str">
        <f t="shared" si="537"/>
        <v>Stockton, California</v>
      </c>
      <c r="DW92" s="160"/>
      <c r="DX92" s="159" t="str">
        <f t="shared" si="538"/>
        <v>Saint Paul, Minnesota</v>
      </c>
      <c r="DY92" s="160"/>
      <c r="DZ92" s="159" t="str">
        <f t="shared" si="539"/>
        <v>Cincinnati, Ohio</v>
      </c>
      <c r="EA92" s="160"/>
      <c r="EB92" s="159" t="str">
        <f t="shared" si="540"/>
        <v>St. Louis, Missouri</v>
      </c>
      <c r="EC92" s="160"/>
      <c r="ED92" s="159" t="str">
        <f t="shared" si="541"/>
        <v>Pittsburgh, Pennsylvania</v>
      </c>
      <c r="EE92" s="160"/>
      <c r="EF92" s="159" t="str">
        <f t="shared" si="542"/>
        <v>Linden, New Jersey, New Jersey</v>
      </c>
      <c r="EG92" s="160"/>
      <c r="EH92" s="159" t="str">
        <f t="shared" si="543"/>
        <v>Paulsboro, New Jersey, New Jersey</v>
      </c>
      <c r="EI92" s="160"/>
      <c r="EJ92" s="159" t="str">
        <f t="shared" si="544"/>
        <v>Artesia, New Mexico, New Mexico</v>
      </c>
      <c r="EK92" s="160"/>
      <c r="EL92" s="159" t="str">
        <f t="shared" si="545"/>
        <v>Continental Divide, New Mexico, New Mexico</v>
      </c>
      <c r="EM92" s="160"/>
      <c r="EN92" s="159" t="str">
        <f t="shared" si="546"/>
        <v>Mandan, North Dakota, North Dakota</v>
      </c>
      <c r="EO92" s="160"/>
      <c r="EP92" s="159" t="str">
        <f t="shared" si="547"/>
        <v>Dickinson, North Dakota, North Dakota</v>
      </c>
      <c r="EQ92" s="160"/>
      <c r="ER92" s="159" t="str">
        <f t="shared" si="548"/>
        <v>Lima, Ohio, Ohio</v>
      </c>
      <c r="ES92" s="160"/>
      <c r="ET92" s="159" t="str">
        <f t="shared" si="549"/>
        <v>Oregon, Ohio, Ohio</v>
      </c>
      <c r="EU92" s="160"/>
      <c r="EV92" s="159" t="str">
        <f t="shared" si="550"/>
        <v>Oregon, Ohio, Ohio</v>
      </c>
      <c r="EW92" s="160"/>
      <c r="EX92" s="159" t="str">
        <f t="shared" si="551"/>
        <v>Canton, Ohio, Ohio</v>
      </c>
      <c r="EY92" s="160"/>
      <c r="EZ92" s="159" t="str">
        <f t="shared" si="552"/>
        <v>Ponca City, Oklahoma, Oklahoma</v>
      </c>
      <c r="FA92" s="160"/>
      <c r="FB92" s="159" t="str">
        <f t="shared" si="553"/>
        <v>Ardmore, Oklahoma, Oklahoma</v>
      </c>
      <c r="FC92" s="160"/>
      <c r="FD92" s="159" t="str">
        <f t="shared" si="554"/>
        <v>Tulsa, Oklahoma, Oklahoma</v>
      </c>
      <c r="FE92" s="160"/>
      <c r="FF92" s="159" t="str">
        <f t="shared" si="555"/>
        <v>Wynnewood, Oklahoma, Oklahoma</v>
      </c>
      <c r="FG92" s="160"/>
      <c r="FH92" s="159" t="str">
        <f t="shared" si="556"/>
        <v>Tulsa, Oklahoma, Oklahoma</v>
      </c>
      <c r="FI92" s="160"/>
      <c r="FJ92" s="159" t="str">
        <f t="shared" si="557"/>
        <v>Philadelphia, Pennsylvania, Pennsylvania</v>
      </c>
      <c r="FK92" s="160"/>
      <c r="FL92" s="159" t="str">
        <f t="shared" si="558"/>
        <v>Marcus Hook, Pennsylvania, Pennsylvania</v>
      </c>
      <c r="FM92" s="160"/>
      <c r="FN92" s="159" t="str">
        <f t="shared" si="559"/>
        <v>Warren, Pennsylvania, Pennsylvania</v>
      </c>
      <c r="FO92" s="160"/>
      <c r="FP92" s="159" t="str">
        <f t="shared" si="560"/>
        <v>Bradford, Pennsylvania, Pennsylvania</v>
      </c>
      <c r="FQ92" s="160"/>
      <c r="FR92" s="159" t="str">
        <f t="shared" si="561"/>
        <v>Memphis, Tennessee, Tennessee</v>
      </c>
      <c r="FS92" s="160"/>
      <c r="FT92" s="159" t="str">
        <f t="shared" si="562"/>
        <v>Port Arthur, Texas, Texas</v>
      </c>
      <c r="FU92" s="160"/>
      <c r="FV92" s="159" t="str">
        <f t="shared" si="563"/>
        <v>Texas City, Texas, Texas</v>
      </c>
      <c r="FW92" s="160"/>
      <c r="FX92" s="159" t="str">
        <f t="shared" si="564"/>
        <v>Baytown, Texas, Texas</v>
      </c>
      <c r="FY92" s="160"/>
      <c r="FZ92" s="159" t="str">
        <f t="shared" si="565"/>
        <v>Beaumont, Texas, Texas</v>
      </c>
      <c r="GA92" s="160"/>
      <c r="GB92" s="159" t="str">
        <f t="shared" si="566"/>
        <v>Port Arthur, Texas, Texas</v>
      </c>
      <c r="GC92" s="160"/>
      <c r="GD92" s="159" t="str">
        <f t="shared" si="567"/>
        <v>Deer Park, Texas, Texas</v>
      </c>
      <c r="GE92" s="160"/>
      <c r="GF92" s="159" t="str">
        <f t="shared" si="568"/>
        <v>Corpus Christi, Texas, Texas</v>
      </c>
      <c r="GG92" s="160"/>
      <c r="GH92" s="159" t="str">
        <f t="shared" si="569"/>
        <v>Corpus Christi, Texas, Texas</v>
      </c>
      <c r="GI92" s="160"/>
      <c r="GJ92" s="159" t="str">
        <f t="shared" si="570"/>
        <v>Sweeny, Texas, Texas</v>
      </c>
      <c r="GK92" s="160"/>
      <c r="GL92" s="159" t="str">
        <f t="shared" si="571"/>
        <v>Houston, Texas, Texas</v>
      </c>
      <c r="GM92" s="160"/>
      <c r="GN92" s="159" t="str">
        <f t="shared" si="572"/>
        <v>Port Arthur, Texas, Texas</v>
      </c>
      <c r="GO92" s="160"/>
      <c r="GP92" s="159" t="str">
        <f t="shared" si="573"/>
        <v>Texas City, Texas, Texas</v>
      </c>
      <c r="GQ92" s="160"/>
      <c r="GR92" s="159" t="str">
        <f t="shared" si="574"/>
        <v>Houston, Texas, Texas</v>
      </c>
      <c r="GS92" s="160"/>
      <c r="GT92" s="159" t="str">
        <f t="shared" si="575"/>
        <v>Sunray, Texas, Texas</v>
      </c>
      <c r="GU92" s="160"/>
      <c r="GV92" s="159" t="str">
        <f t="shared" si="576"/>
        <v>Corpus Christi, Texas, Texas</v>
      </c>
      <c r="GW92" s="160"/>
      <c r="GX92" s="159" t="str">
        <f t="shared" si="577"/>
        <v>Borger, Texas, Texas</v>
      </c>
      <c r="GY92" s="160"/>
      <c r="GZ92" s="159" t="str">
        <f t="shared" si="578"/>
        <v>El Paso, Texas, Texas</v>
      </c>
      <c r="HA92" s="160"/>
      <c r="HB92" s="159" t="str">
        <f t="shared" si="579"/>
        <v>Pasadena, Texas, Texas</v>
      </c>
      <c r="HC92" s="160"/>
      <c r="HD92" s="159" t="str">
        <f t="shared" si="580"/>
        <v>Three Rivers, Texas, Texas</v>
      </c>
      <c r="HE92" s="160"/>
      <c r="HF92" s="159" t="str">
        <f t="shared" si="581"/>
        <v>Galena Park, Texas, Texas</v>
      </c>
      <c r="HG92" s="160"/>
      <c r="HH92" s="159" t="str">
        <f t="shared" si="582"/>
        <v>Tyler, Texas, Texas</v>
      </c>
      <c r="HI92" s="160"/>
      <c r="HJ92" s="159" t="str">
        <f t="shared" si="583"/>
        <v>Corpus Christi, Texas, Texas</v>
      </c>
      <c r="HK92" s="160"/>
      <c r="HL92" s="159" t="str">
        <f t="shared" si="584"/>
        <v>Big Spring, Texas, Texas</v>
      </c>
      <c r="HM92" s="160"/>
      <c r="HN92" s="159" t="str">
        <f t="shared" si="585"/>
        <v>Corpus Christi, Texas, Texas</v>
      </c>
      <c r="HO92" s="160"/>
      <c r="HP92" s="159" t="str">
        <f t="shared" si="586"/>
        <v>Corpus Christi, Texas, Texas</v>
      </c>
      <c r="HQ92" s="160"/>
      <c r="HR92" s="159" t="str">
        <f t="shared" si="587"/>
        <v>Channelview, Texas, Texas</v>
      </c>
      <c r="HS92" s="160"/>
      <c r="HT92" s="159" t="str">
        <f t="shared" si="588"/>
        <v>Houston, Texas, Texas</v>
      </c>
      <c r="HU92" s="160"/>
      <c r="HV92" s="159" t="str">
        <f t="shared" si="589"/>
        <v>San Antonio, Texas, Texas</v>
      </c>
      <c r="HW92" s="160"/>
      <c r="HX92" s="159" t="str">
        <f t="shared" si="590"/>
        <v>Nixon, Texas, Texas</v>
      </c>
      <c r="HY92" s="160"/>
      <c r="HZ92" s="159" t="str">
        <f t="shared" si="591"/>
        <v>Salt Lake City, Utah, Utah</v>
      </c>
      <c r="IA92" s="160"/>
      <c r="IB92" s="159" t="str">
        <f t="shared" si="592"/>
        <v>North Salt Lake, Utah, Utah</v>
      </c>
      <c r="IC92" s="160"/>
      <c r="ID92" s="159" t="str">
        <f t="shared" si="593"/>
        <v>Woods Cross, Utah, Utah</v>
      </c>
      <c r="IE92" s="160"/>
      <c r="IF92" s="159" t="str">
        <f t="shared" si="594"/>
        <v>North Salt Lake, Utah, Utah</v>
      </c>
      <c r="IG92" s="160"/>
      <c r="IH92" s="159" t="str">
        <f t="shared" si="595"/>
        <v>Woods Cross, Utah, Utah</v>
      </c>
      <c r="II92" s="160"/>
      <c r="IJ92" s="159" t="str">
        <f t="shared" si="596"/>
        <v>Blaine, New York, New York</v>
      </c>
      <c r="IK92" s="160"/>
      <c r="IL92" s="159" t="str">
        <f t="shared" si="597"/>
        <v>Anacortes, Washington, Washington</v>
      </c>
      <c r="IM92" s="160"/>
      <c r="IN92" s="159" t="str">
        <f t="shared" si="598"/>
        <v>Anacortes, Washington, Washington</v>
      </c>
      <c r="IO92" s="160"/>
      <c r="IP92" s="159" t="str">
        <f t="shared" si="599"/>
        <v>Ferndale, Washington, Washington</v>
      </c>
      <c r="IQ92" s="160"/>
      <c r="IR92" s="159" t="str">
        <f t="shared" si="600"/>
        <v>Tacoma, Washington, Washington</v>
      </c>
      <c r="IS92" s="160"/>
      <c r="IT92" s="159" t="str">
        <f t="shared" si="601"/>
        <v>Newell, West Virginia, West Virginia</v>
      </c>
      <c r="IU92" s="160"/>
      <c r="IV92" s="159" t="str">
        <f t="shared" si="602"/>
        <v>Superior, Wisconsin, Wisconsin</v>
      </c>
      <c r="IW92" s="160"/>
      <c r="IX92" s="159" t="str">
        <f t="shared" si="603"/>
        <v>Sinclair, Wyoming, Wyoming</v>
      </c>
      <c r="IY92" s="160"/>
      <c r="IZ92" s="159" t="str">
        <f t="shared" si="604"/>
        <v>Cheyenne, Wyoming, Wyoming</v>
      </c>
      <c r="JA92" s="160"/>
      <c r="JB92" s="159" t="str">
        <f t="shared" si="605"/>
        <v>Casper, Wyoming, Wyoming</v>
      </c>
      <c r="JC92" s="160"/>
      <c r="JD92" s="159" t="str">
        <f t="shared" si="606"/>
        <v>Newcastle, Wyoming, Wyoming</v>
      </c>
      <c r="JE92" s="160"/>
      <c r="JF92" s="159" t="str">
        <f t="shared" si="607"/>
        <v>Evanston, Wyoming, Wyoming</v>
      </c>
      <c r="JG92" s="160"/>
    </row>
    <row r="93" spans="1:267" x14ac:dyDescent="0.35">
      <c r="A93" s="155">
        <v>92</v>
      </c>
      <c r="B93" s="152" t="s">
        <v>2230</v>
      </c>
      <c r="C93" s="110" t="s">
        <v>2128</v>
      </c>
      <c r="D93" s="159" t="str">
        <f t="shared" si="476"/>
        <v>New York, New York</v>
      </c>
      <c r="E93" s="160" t="s">
        <v>2322</v>
      </c>
      <c r="F93" s="159" t="str">
        <f t="shared" si="477"/>
        <v>Los Angeles, California</v>
      </c>
      <c r="G93" s="160" t="s">
        <v>2260</v>
      </c>
      <c r="H93" s="159" t="str">
        <f t="shared" si="478"/>
        <v>Chicago, Illinois</v>
      </c>
      <c r="I93" s="160" t="s">
        <v>2725</v>
      </c>
      <c r="J93" s="159" t="str">
        <f t="shared" si="479"/>
        <v>Houston, Texas</v>
      </c>
      <c r="K93" s="160" t="s">
        <v>2596</v>
      </c>
      <c r="L93" s="159" t="str">
        <f t="shared" si="480"/>
        <v>Phoenix, Arizona</v>
      </c>
      <c r="M93" s="160" t="s">
        <v>2688</v>
      </c>
      <c r="N93" s="159" t="str">
        <f t="shared" si="481"/>
        <v>Philadelphia, Pennsylvania</v>
      </c>
      <c r="O93" s="160" t="s">
        <v>2794</v>
      </c>
      <c r="P93" s="159" t="str">
        <f t="shared" si="482"/>
        <v>San Antonio, Texas</v>
      </c>
      <c r="Q93" s="160" t="s">
        <v>2880</v>
      </c>
      <c r="R93" s="159" t="str">
        <f t="shared" si="483"/>
        <v>San Diego, California</v>
      </c>
      <c r="S93" s="160" t="s">
        <v>2289</v>
      </c>
      <c r="T93" s="159" t="str">
        <f t="shared" si="484"/>
        <v>Dallas, Texas</v>
      </c>
      <c r="U93" s="160" t="s">
        <v>2260</v>
      </c>
      <c r="V93" s="159" t="str">
        <f t="shared" si="485"/>
        <v>San Jose, California</v>
      </c>
      <c r="W93" s="160"/>
      <c r="X93" s="159" t="str">
        <f t="shared" si="486"/>
        <v>Austin, Texas</v>
      </c>
      <c r="Y93" s="160"/>
      <c r="Z93" s="159" t="str">
        <f t="shared" si="487"/>
        <v>Jacksonville, Florida</v>
      </c>
      <c r="AA93" s="160"/>
      <c r="AB93" s="159" t="str">
        <f t="shared" si="488"/>
        <v>Fort Worth, Texas</v>
      </c>
      <c r="AC93" s="160"/>
      <c r="AD93" s="159" t="str">
        <f t="shared" si="489"/>
        <v>Columbus, Ohio</v>
      </c>
      <c r="AE93" s="160"/>
      <c r="AF93" s="159" t="str">
        <f t="shared" si="490"/>
        <v>Charlotte, North Carolina</v>
      </c>
      <c r="AG93" s="160"/>
      <c r="AH93" s="159" t="str">
        <f t="shared" si="491"/>
        <v>San Francisco, California</v>
      </c>
      <c r="AI93" s="160"/>
      <c r="AJ93" s="159" t="str">
        <f t="shared" si="492"/>
        <v>Indianapolis, Indiana</v>
      </c>
      <c r="AK93" s="160"/>
      <c r="AL93" s="159" t="str">
        <f t="shared" si="493"/>
        <v>Seattle, Washington</v>
      </c>
      <c r="AM93" s="160"/>
      <c r="AN93" s="159" t="str">
        <f t="shared" si="494"/>
        <v>Denver, Colorado</v>
      </c>
      <c r="AO93" s="160"/>
      <c r="AP93" s="159" t="str">
        <f t="shared" si="495"/>
        <v>Washington, D.C., Washington, D.C.</v>
      </c>
      <c r="AQ93" s="160"/>
      <c r="AR93" s="159" t="str">
        <f t="shared" si="496"/>
        <v>Boston, Massachusetts</v>
      </c>
      <c r="AS93" s="160"/>
      <c r="AT93" s="159" t="str">
        <f t="shared" si="497"/>
        <v>El Paso, Texas</v>
      </c>
      <c r="AU93" s="160"/>
      <c r="AV93" s="159" t="str">
        <f t="shared" si="498"/>
        <v>Nashville, Tennessee</v>
      </c>
      <c r="AW93" s="160"/>
      <c r="AX93" s="159" t="str">
        <f t="shared" si="499"/>
        <v>Detroit, Michigan</v>
      </c>
      <c r="AY93" s="160"/>
      <c r="AZ93" s="159" t="str">
        <f t="shared" si="500"/>
        <v>Oklahoma City, Oklahoma</v>
      </c>
      <c r="BA93" s="160"/>
      <c r="BB93" s="159" t="str">
        <f t="shared" si="501"/>
        <v>Portland, Oregon</v>
      </c>
      <c r="BC93" s="160"/>
      <c r="BD93" s="159" t="str">
        <f t="shared" si="502"/>
        <v>Las Vegas, Nevada</v>
      </c>
      <c r="BE93" s="160"/>
      <c r="BF93" s="159" t="str">
        <f t="shared" si="503"/>
        <v>Memphis, Tennessee</v>
      </c>
      <c r="BG93" s="160"/>
      <c r="BH93" s="159" t="e">
        <f t="shared" si="504"/>
        <v>#N/A</v>
      </c>
      <c r="BI93" s="160"/>
      <c r="BJ93" s="159" t="str">
        <f t="shared" si="505"/>
        <v>Baltimore, Maryland</v>
      </c>
      <c r="BK93" s="160"/>
      <c r="BL93" s="159" t="str">
        <f t="shared" si="506"/>
        <v>Milwaukee, Wisconsin</v>
      </c>
      <c r="BM93" s="160"/>
      <c r="BN93" s="159" t="str">
        <f t="shared" si="507"/>
        <v>Albuquerque, New Mexico</v>
      </c>
      <c r="BO93" s="160"/>
      <c r="BP93" s="159" t="str">
        <f t="shared" si="508"/>
        <v>Tucson, Arizona</v>
      </c>
      <c r="BQ93" s="160"/>
      <c r="BR93" s="159" t="str">
        <f t="shared" si="509"/>
        <v>Fresno, California</v>
      </c>
      <c r="BS93" s="160"/>
      <c r="BT93" s="159" t="str">
        <f t="shared" si="510"/>
        <v>Mesa, Arizona</v>
      </c>
      <c r="BU93" s="160"/>
      <c r="BV93" s="159" t="str">
        <f t="shared" si="511"/>
        <v>Sacramento, California</v>
      </c>
      <c r="BW93" s="160"/>
      <c r="BX93" s="159" t="str">
        <f t="shared" si="512"/>
        <v>Atlanta, Georgia</v>
      </c>
      <c r="BY93" s="160"/>
      <c r="BZ93" s="159" t="str">
        <f t="shared" si="513"/>
        <v>Kansas City, Missouri</v>
      </c>
      <c r="CA93" s="160"/>
      <c r="CB93" s="159" t="str">
        <f t="shared" si="514"/>
        <v>Colorado Springs, Colorado</v>
      </c>
      <c r="CC93" s="160"/>
      <c r="CD93" s="159" t="str">
        <f t="shared" si="515"/>
        <v>Omaha, Nebraska</v>
      </c>
      <c r="CE93" s="160"/>
      <c r="CF93" s="159" t="str">
        <f t="shared" si="516"/>
        <v>Raleigh, North Carolina</v>
      </c>
      <c r="CG93" s="160"/>
      <c r="CH93" s="159" t="str">
        <f t="shared" si="517"/>
        <v>Miami, Florida</v>
      </c>
      <c r="CI93" s="160"/>
      <c r="CJ93" s="159" t="str">
        <f t="shared" si="518"/>
        <v>Long Beach, California</v>
      </c>
      <c r="CK93" s="160"/>
      <c r="CL93" s="159" t="str">
        <f t="shared" si="519"/>
        <v>Virginia Beach, Virginia</v>
      </c>
      <c r="CM93" s="160"/>
      <c r="CN93" s="159" t="str">
        <f t="shared" si="520"/>
        <v>Oakland, California</v>
      </c>
      <c r="CO93" s="160"/>
      <c r="CP93" s="159" t="str">
        <f t="shared" si="521"/>
        <v>Minneapolis, Minnesota</v>
      </c>
      <c r="CQ93" s="160"/>
      <c r="CR93" s="159" t="str">
        <f t="shared" si="522"/>
        <v>Tulsa, Oklahoma</v>
      </c>
      <c r="CS93" s="160"/>
      <c r="CT93" s="159" t="str">
        <f t="shared" si="523"/>
        <v>Tampa, Florida</v>
      </c>
      <c r="CU93" s="160"/>
      <c r="CV93" s="159" t="str">
        <f t="shared" si="524"/>
        <v>Arlington, Texas</v>
      </c>
      <c r="CW93" s="160"/>
      <c r="CX93" s="159" t="str">
        <f t="shared" si="525"/>
        <v>New Orleans, Louisiana</v>
      </c>
      <c r="CY93" s="160"/>
      <c r="CZ93" s="159" t="str">
        <f t="shared" si="526"/>
        <v>Wichita, Kansas</v>
      </c>
      <c r="DA93" s="160"/>
      <c r="DB93" s="159" t="str">
        <f t="shared" si="527"/>
        <v>Bakersfield, California</v>
      </c>
      <c r="DC93" s="160"/>
      <c r="DD93" s="159" t="str">
        <f t="shared" si="528"/>
        <v>Cleveland, Ohio</v>
      </c>
      <c r="DE93" s="160"/>
      <c r="DF93" s="159" t="str">
        <f t="shared" si="529"/>
        <v>Aurora, Colorado</v>
      </c>
      <c r="DG93" s="160"/>
      <c r="DH93" s="159" t="str">
        <f t="shared" si="530"/>
        <v>Anaheim, California</v>
      </c>
      <c r="DI93" s="160"/>
      <c r="DJ93" s="159" t="str">
        <f t="shared" si="531"/>
        <v>Honolulu, Hawaii</v>
      </c>
      <c r="DK93" s="160"/>
      <c r="DL93" s="159" t="str">
        <f t="shared" si="532"/>
        <v>Santa Ana, California</v>
      </c>
      <c r="DM93" s="160"/>
      <c r="DN93" s="159" t="str">
        <f t="shared" si="533"/>
        <v>Riverside, California</v>
      </c>
      <c r="DO93" s="160"/>
      <c r="DP93" s="159" t="str">
        <f t="shared" si="534"/>
        <v>Corpus Christi, Texas</v>
      </c>
      <c r="DQ93" s="160"/>
      <c r="DR93" s="159" t="str">
        <f t="shared" si="535"/>
        <v>Lexington, Kentucky</v>
      </c>
      <c r="DS93" s="160"/>
      <c r="DT93" s="159" t="str">
        <f t="shared" si="536"/>
        <v>Henderson, Nevada</v>
      </c>
      <c r="DU93" s="160"/>
      <c r="DV93" s="159" t="str">
        <f t="shared" si="537"/>
        <v>Stockton, California</v>
      </c>
      <c r="DW93" s="160"/>
      <c r="DX93" s="159" t="str">
        <f t="shared" si="538"/>
        <v>Saint Paul, Minnesota</v>
      </c>
      <c r="DY93" s="160"/>
      <c r="DZ93" s="159" t="str">
        <f t="shared" si="539"/>
        <v>Cincinnati, Ohio</v>
      </c>
      <c r="EA93" s="160"/>
      <c r="EB93" s="159" t="str">
        <f t="shared" si="540"/>
        <v>St. Louis, Missouri</v>
      </c>
      <c r="EC93" s="160"/>
      <c r="ED93" s="159" t="str">
        <f t="shared" si="541"/>
        <v>Pittsburgh, Pennsylvania</v>
      </c>
      <c r="EE93" s="160"/>
      <c r="EF93" s="159" t="str">
        <f t="shared" si="542"/>
        <v>Linden, New Jersey, New Jersey</v>
      </c>
      <c r="EG93" s="160"/>
      <c r="EH93" s="159" t="str">
        <f t="shared" si="543"/>
        <v>Paulsboro, New Jersey, New Jersey</v>
      </c>
      <c r="EI93" s="160"/>
      <c r="EJ93" s="159" t="str">
        <f t="shared" si="544"/>
        <v>Artesia, New Mexico, New Mexico</v>
      </c>
      <c r="EK93" s="160"/>
      <c r="EL93" s="159" t="str">
        <f t="shared" si="545"/>
        <v>Continental Divide, New Mexico, New Mexico</v>
      </c>
      <c r="EM93" s="160"/>
      <c r="EN93" s="159" t="str">
        <f t="shared" si="546"/>
        <v>Mandan, North Dakota, North Dakota</v>
      </c>
      <c r="EO93" s="160"/>
      <c r="EP93" s="159" t="str">
        <f t="shared" si="547"/>
        <v>Dickinson, North Dakota, North Dakota</v>
      </c>
      <c r="EQ93" s="160"/>
      <c r="ER93" s="159" t="str">
        <f t="shared" si="548"/>
        <v>Lima, Ohio, Ohio</v>
      </c>
      <c r="ES93" s="160"/>
      <c r="ET93" s="159" t="str">
        <f t="shared" si="549"/>
        <v>Oregon, Ohio, Ohio</v>
      </c>
      <c r="EU93" s="160"/>
      <c r="EV93" s="159" t="str">
        <f t="shared" si="550"/>
        <v>Oregon, Ohio, Ohio</v>
      </c>
      <c r="EW93" s="160"/>
      <c r="EX93" s="159" t="str">
        <f t="shared" si="551"/>
        <v>Canton, Ohio, Ohio</v>
      </c>
      <c r="EY93" s="160"/>
      <c r="EZ93" s="159" t="str">
        <f t="shared" si="552"/>
        <v>Ponca City, Oklahoma, Oklahoma</v>
      </c>
      <c r="FA93" s="160"/>
      <c r="FB93" s="159" t="str">
        <f t="shared" si="553"/>
        <v>Ardmore, Oklahoma, Oklahoma</v>
      </c>
      <c r="FC93" s="160"/>
      <c r="FD93" s="159" t="str">
        <f t="shared" si="554"/>
        <v>Tulsa, Oklahoma, Oklahoma</v>
      </c>
      <c r="FE93" s="160"/>
      <c r="FF93" s="159" t="str">
        <f t="shared" si="555"/>
        <v>Wynnewood, Oklahoma, Oklahoma</v>
      </c>
      <c r="FG93" s="160"/>
      <c r="FH93" s="159" t="str">
        <f t="shared" si="556"/>
        <v>Tulsa, Oklahoma, Oklahoma</v>
      </c>
      <c r="FI93" s="160"/>
      <c r="FJ93" s="159" t="str">
        <f t="shared" si="557"/>
        <v>Philadelphia, Pennsylvania, Pennsylvania</v>
      </c>
      <c r="FK93" s="160"/>
      <c r="FL93" s="159" t="str">
        <f t="shared" si="558"/>
        <v>Marcus Hook, Pennsylvania, Pennsylvania</v>
      </c>
      <c r="FM93" s="160"/>
      <c r="FN93" s="159" t="str">
        <f t="shared" si="559"/>
        <v>Warren, Pennsylvania, Pennsylvania</v>
      </c>
      <c r="FO93" s="160"/>
      <c r="FP93" s="159" t="str">
        <f t="shared" si="560"/>
        <v>Bradford, Pennsylvania, Pennsylvania</v>
      </c>
      <c r="FQ93" s="160"/>
      <c r="FR93" s="159" t="str">
        <f t="shared" si="561"/>
        <v>Memphis, Tennessee, Tennessee</v>
      </c>
      <c r="FS93" s="160"/>
      <c r="FT93" s="159" t="str">
        <f t="shared" si="562"/>
        <v>Port Arthur, Texas, Texas</v>
      </c>
      <c r="FU93" s="160"/>
      <c r="FV93" s="159" t="str">
        <f t="shared" si="563"/>
        <v>Texas City, Texas, Texas</v>
      </c>
      <c r="FW93" s="160"/>
      <c r="FX93" s="159" t="str">
        <f t="shared" si="564"/>
        <v>Baytown, Texas, Texas</v>
      </c>
      <c r="FY93" s="160"/>
      <c r="FZ93" s="159" t="str">
        <f t="shared" si="565"/>
        <v>Beaumont, Texas, Texas</v>
      </c>
      <c r="GA93" s="160"/>
      <c r="GB93" s="159" t="str">
        <f t="shared" si="566"/>
        <v>Port Arthur, Texas, Texas</v>
      </c>
      <c r="GC93" s="160"/>
      <c r="GD93" s="159" t="str">
        <f t="shared" si="567"/>
        <v>Deer Park, Texas, Texas</v>
      </c>
      <c r="GE93" s="160"/>
      <c r="GF93" s="159" t="str">
        <f t="shared" si="568"/>
        <v>Corpus Christi, Texas, Texas</v>
      </c>
      <c r="GG93" s="160"/>
      <c r="GH93" s="159" t="str">
        <f t="shared" si="569"/>
        <v>Corpus Christi, Texas, Texas</v>
      </c>
      <c r="GI93" s="160"/>
      <c r="GJ93" s="159" t="str">
        <f t="shared" si="570"/>
        <v>Sweeny, Texas, Texas</v>
      </c>
      <c r="GK93" s="160"/>
      <c r="GL93" s="159" t="str">
        <f t="shared" si="571"/>
        <v>Houston, Texas, Texas</v>
      </c>
      <c r="GM93" s="160"/>
      <c r="GN93" s="159" t="str">
        <f t="shared" si="572"/>
        <v>Port Arthur, Texas, Texas</v>
      </c>
      <c r="GO93" s="160"/>
      <c r="GP93" s="159" t="str">
        <f t="shared" si="573"/>
        <v>Texas City, Texas, Texas</v>
      </c>
      <c r="GQ93" s="160"/>
      <c r="GR93" s="159" t="str">
        <f t="shared" si="574"/>
        <v>Houston, Texas, Texas</v>
      </c>
      <c r="GS93" s="160"/>
      <c r="GT93" s="159" t="str">
        <f t="shared" si="575"/>
        <v>Sunray, Texas, Texas</v>
      </c>
      <c r="GU93" s="160"/>
      <c r="GV93" s="159" t="str">
        <f t="shared" si="576"/>
        <v>Corpus Christi, Texas, Texas</v>
      </c>
      <c r="GW93" s="160"/>
      <c r="GX93" s="159" t="str">
        <f t="shared" si="577"/>
        <v>Borger, Texas, Texas</v>
      </c>
      <c r="GY93" s="160"/>
      <c r="GZ93" s="159" t="str">
        <f t="shared" si="578"/>
        <v>El Paso, Texas, Texas</v>
      </c>
      <c r="HA93" s="160"/>
      <c r="HB93" s="159" t="str">
        <f t="shared" si="579"/>
        <v>Pasadena, Texas, Texas</v>
      </c>
      <c r="HC93" s="160"/>
      <c r="HD93" s="159" t="str">
        <f t="shared" si="580"/>
        <v>Three Rivers, Texas, Texas</v>
      </c>
      <c r="HE93" s="160"/>
      <c r="HF93" s="159" t="str">
        <f t="shared" si="581"/>
        <v>Galena Park, Texas, Texas</v>
      </c>
      <c r="HG93" s="160"/>
      <c r="HH93" s="159" t="str">
        <f t="shared" si="582"/>
        <v>Tyler, Texas, Texas</v>
      </c>
      <c r="HI93" s="160"/>
      <c r="HJ93" s="159" t="str">
        <f t="shared" si="583"/>
        <v>Corpus Christi, Texas, Texas</v>
      </c>
      <c r="HK93" s="160"/>
      <c r="HL93" s="159" t="str">
        <f t="shared" si="584"/>
        <v>Big Spring, Texas, Texas</v>
      </c>
      <c r="HM93" s="160"/>
      <c r="HN93" s="159" t="str">
        <f t="shared" si="585"/>
        <v>Corpus Christi, Texas, Texas</v>
      </c>
      <c r="HO93" s="160"/>
      <c r="HP93" s="159" t="str">
        <f t="shared" si="586"/>
        <v>Corpus Christi, Texas, Texas</v>
      </c>
      <c r="HQ93" s="160"/>
      <c r="HR93" s="159" t="str">
        <f t="shared" si="587"/>
        <v>Channelview, Texas, Texas</v>
      </c>
      <c r="HS93" s="160"/>
      <c r="HT93" s="159" t="str">
        <f t="shared" si="588"/>
        <v>Houston, Texas, Texas</v>
      </c>
      <c r="HU93" s="160"/>
      <c r="HV93" s="159" t="str">
        <f t="shared" si="589"/>
        <v>San Antonio, Texas, Texas</v>
      </c>
      <c r="HW93" s="160"/>
      <c r="HX93" s="159" t="str">
        <f t="shared" si="590"/>
        <v>Nixon, Texas, Texas</v>
      </c>
      <c r="HY93" s="160"/>
      <c r="HZ93" s="159" t="str">
        <f t="shared" si="591"/>
        <v>Salt Lake City, Utah, Utah</v>
      </c>
      <c r="IA93" s="160"/>
      <c r="IB93" s="159" t="str">
        <f t="shared" si="592"/>
        <v>North Salt Lake, Utah, Utah</v>
      </c>
      <c r="IC93" s="160"/>
      <c r="ID93" s="159" t="str">
        <f t="shared" si="593"/>
        <v>Woods Cross, Utah, Utah</v>
      </c>
      <c r="IE93" s="160"/>
      <c r="IF93" s="159" t="str">
        <f t="shared" si="594"/>
        <v>North Salt Lake, Utah, Utah</v>
      </c>
      <c r="IG93" s="160"/>
      <c r="IH93" s="159" t="str">
        <f t="shared" si="595"/>
        <v>Woods Cross, Utah, Utah</v>
      </c>
      <c r="II93" s="160"/>
      <c r="IJ93" s="159" t="str">
        <f t="shared" si="596"/>
        <v>Blaine, New York, New York</v>
      </c>
      <c r="IK93" s="160"/>
      <c r="IL93" s="159" t="str">
        <f t="shared" si="597"/>
        <v>Anacortes, Washington, Washington</v>
      </c>
      <c r="IM93" s="160"/>
      <c r="IN93" s="159" t="str">
        <f t="shared" si="598"/>
        <v>Anacortes, Washington, Washington</v>
      </c>
      <c r="IO93" s="160"/>
      <c r="IP93" s="159" t="str">
        <f t="shared" si="599"/>
        <v>Ferndale, Washington, Washington</v>
      </c>
      <c r="IQ93" s="160"/>
      <c r="IR93" s="159" t="str">
        <f t="shared" si="600"/>
        <v>Tacoma, Washington, Washington</v>
      </c>
      <c r="IS93" s="160"/>
      <c r="IT93" s="159" t="str">
        <f t="shared" si="601"/>
        <v>Newell, West Virginia, West Virginia</v>
      </c>
      <c r="IU93" s="160"/>
      <c r="IV93" s="159" t="str">
        <f t="shared" si="602"/>
        <v>Superior, Wisconsin, Wisconsin</v>
      </c>
      <c r="IW93" s="160"/>
      <c r="IX93" s="159" t="str">
        <f t="shared" si="603"/>
        <v>Sinclair, Wyoming, Wyoming</v>
      </c>
      <c r="IY93" s="160"/>
      <c r="IZ93" s="159" t="str">
        <f t="shared" si="604"/>
        <v>Cheyenne, Wyoming, Wyoming</v>
      </c>
      <c r="JA93" s="160"/>
      <c r="JB93" s="159" t="str">
        <f t="shared" si="605"/>
        <v>Casper, Wyoming, Wyoming</v>
      </c>
      <c r="JC93" s="160"/>
      <c r="JD93" s="159" t="str">
        <f t="shared" si="606"/>
        <v>Newcastle, Wyoming, Wyoming</v>
      </c>
      <c r="JE93" s="160"/>
      <c r="JF93" s="159" t="str">
        <f t="shared" si="607"/>
        <v>Evanston, Wyoming, Wyoming</v>
      </c>
      <c r="JG93" s="160"/>
    </row>
    <row r="94" spans="1:267" x14ac:dyDescent="0.35">
      <c r="A94" s="155">
        <v>93</v>
      </c>
      <c r="B94" s="152" t="s">
        <v>2029</v>
      </c>
      <c r="C94" s="110" t="s">
        <v>2129</v>
      </c>
      <c r="D94" s="159" t="str">
        <f t="shared" si="476"/>
        <v>New York, New York</v>
      </c>
      <c r="E94" s="160" t="s">
        <v>2323</v>
      </c>
      <c r="F94" s="159" t="str">
        <f t="shared" si="477"/>
        <v>Los Angeles, California</v>
      </c>
      <c r="G94" s="160" t="s">
        <v>2421</v>
      </c>
      <c r="H94" s="159" t="str">
        <f t="shared" si="478"/>
        <v>Chicago, Illinois</v>
      </c>
      <c r="I94" s="160" t="s">
        <v>2512</v>
      </c>
      <c r="J94" s="159" t="str">
        <f t="shared" si="479"/>
        <v>Houston, Texas</v>
      </c>
      <c r="K94" s="160" t="s">
        <v>2597</v>
      </c>
      <c r="L94" s="159" t="str">
        <f t="shared" si="480"/>
        <v>Phoenix, Arizona</v>
      </c>
      <c r="M94" s="160" t="s">
        <v>2689</v>
      </c>
      <c r="N94" s="159" t="str">
        <f t="shared" si="481"/>
        <v>Philadelphia, Pennsylvania</v>
      </c>
      <c r="O94" s="160" t="s">
        <v>2795</v>
      </c>
      <c r="P94" s="159" t="str">
        <f t="shared" si="482"/>
        <v>San Antonio, Texas</v>
      </c>
      <c r="Q94" s="160" t="s">
        <v>2881</v>
      </c>
      <c r="R94" s="159" t="str">
        <f t="shared" si="483"/>
        <v>San Diego, California</v>
      </c>
      <c r="S94" s="160" t="s">
        <v>2964</v>
      </c>
      <c r="T94" s="159" t="str">
        <f t="shared" si="484"/>
        <v>Dallas, Texas</v>
      </c>
      <c r="U94" s="160" t="s">
        <v>2994</v>
      </c>
      <c r="V94" s="159" t="str">
        <f t="shared" si="485"/>
        <v>San Jose, California</v>
      </c>
      <c r="W94" s="160"/>
      <c r="X94" s="159" t="str">
        <f t="shared" si="486"/>
        <v>Austin, Texas</v>
      </c>
      <c r="Y94" s="160"/>
      <c r="Z94" s="159" t="str">
        <f t="shared" si="487"/>
        <v>Jacksonville, Florida</v>
      </c>
      <c r="AA94" s="160"/>
      <c r="AB94" s="159" t="str">
        <f t="shared" si="488"/>
        <v>Fort Worth, Texas</v>
      </c>
      <c r="AC94" s="160"/>
      <c r="AD94" s="159" t="str">
        <f t="shared" si="489"/>
        <v>Columbus, Ohio</v>
      </c>
      <c r="AE94" s="160"/>
      <c r="AF94" s="159" t="str">
        <f t="shared" si="490"/>
        <v>Charlotte, North Carolina</v>
      </c>
      <c r="AG94" s="160"/>
      <c r="AH94" s="159" t="str">
        <f t="shared" si="491"/>
        <v>San Francisco, California</v>
      </c>
      <c r="AI94" s="160"/>
      <c r="AJ94" s="159" t="str">
        <f t="shared" si="492"/>
        <v>Indianapolis, Indiana</v>
      </c>
      <c r="AK94" s="160"/>
      <c r="AL94" s="159" t="str">
        <f t="shared" si="493"/>
        <v>Seattle, Washington</v>
      </c>
      <c r="AM94" s="160"/>
      <c r="AN94" s="159" t="str">
        <f t="shared" si="494"/>
        <v>Denver, Colorado</v>
      </c>
      <c r="AO94" s="160"/>
      <c r="AP94" s="159" t="str">
        <f t="shared" si="495"/>
        <v>Washington, D.C., Washington, D.C.</v>
      </c>
      <c r="AQ94" s="160"/>
      <c r="AR94" s="159" t="str">
        <f t="shared" si="496"/>
        <v>Boston, Massachusetts</v>
      </c>
      <c r="AS94" s="160"/>
      <c r="AT94" s="159" t="str">
        <f t="shared" si="497"/>
        <v>El Paso, Texas</v>
      </c>
      <c r="AU94" s="160"/>
      <c r="AV94" s="159" t="str">
        <f t="shared" si="498"/>
        <v>Nashville, Tennessee</v>
      </c>
      <c r="AW94" s="160"/>
      <c r="AX94" s="159" t="str">
        <f t="shared" si="499"/>
        <v>Detroit, Michigan</v>
      </c>
      <c r="AY94" s="160"/>
      <c r="AZ94" s="159" t="str">
        <f t="shared" si="500"/>
        <v>Oklahoma City, Oklahoma</v>
      </c>
      <c r="BA94" s="160"/>
      <c r="BB94" s="159" t="str">
        <f t="shared" si="501"/>
        <v>Portland, Oregon</v>
      </c>
      <c r="BC94" s="160"/>
      <c r="BD94" s="159" t="str">
        <f t="shared" si="502"/>
        <v>Las Vegas, Nevada</v>
      </c>
      <c r="BE94" s="160"/>
      <c r="BF94" s="159" t="str">
        <f t="shared" si="503"/>
        <v>Memphis, Tennessee</v>
      </c>
      <c r="BG94" s="160"/>
      <c r="BH94" s="159" t="e">
        <f t="shared" si="504"/>
        <v>#N/A</v>
      </c>
      <c r="BI94" s="160"/>
      <c r="BJ94" s="159" t="str">
        <f t="shared" si="505"/>
        <v>Baltimore, Maryland</v>
      </c>
      <c r="BK94" s="160"/>
      <c r="BL94" s="159" t="str">
        <f t="shared" si="506"/>
        <v>Milwaukee, Wisconsin</v>
      </c>
      <c r="BM94" s="160"/>
      <c r="BN94" s="159" t="str">
        <f t="shared" si="507"/>
        <v>Albuquerque, New Mexico</v>
      </c>
      <c r="BO94" s="160"/>
      <c r="BP94" s="159" t="str">
        <f t="shared" si="508"/>
        <v>Tucson, Arizona</v>
      </c>
      <c r="BQ94" s="160"/>
      <c r="BR94" s="159" t="str">
        <f t="shared" si="509"/>
        <v>Fresno, California</v>
      </c>
      <c r="BS94" s="160"/>
      <c r="BT94" s="159" t="str">
        <f t="shared" si="510"/>
        <v>Mesa, Arizona</v>
      </c>
      <c r="BU94" s="160"/>
      <c r="BV94" s="159" t="str">
        <f t="shared" si="511"/>
        <v>Sacramento, California</v>
      </c>
      <c r="BW94" s="160"/>
      <c r="BX94" s="159" t="str">
        <f t="shared" si="512"/>
        <v>Atlanta, Georgia</v>
      </c>
      <c r="BY94" s="160"/>
      <c r="BZ94" s="159" t="str">
        <f t="shared" si="513"/>
        <v>Kansas City, Missouri</v>
      </c>
      <c r="CA94" s="160"/>
      <c r="CB94" s="159" t="str">
        <f t="shared" si="514"/>
        <v>Colorado Springs, Colorado</v>
      </c>
      <c r="CC94" s="160"/>
      <c r="CD94" s="159" t="str">
        <f t="shared" si="515"/>
        <v>Omaha, Nebraska</v>
      </c>
      <c r="CE94" s="160"/>
      <c r="CF94" s="159" t="str">
        <f t="shared" si="516"/>
        <v>Raleigh, North Carolina</v>
      </c>
      <c r="CG94" s="160"/>
      <c r="CH94" s="159" t="str">
        <f t="shared" si="517"/>
        <v>Miami, Florida</v>
      </c>
      <c r="CI94" s="160"/>
      <c r="CJ94" s="159" t="str">
        <f t="shared" si="518"/>
        <v>Long Beach, California</v>
      </c>
      <c r="CK94" s="160"/>
      <c r="CL94" s="159" t="str">
        <f t="shared" si="519"/>
        <v>Virginia Beach, Virginia</v>
      </c>
      <c r="CM94" s="160"/>
      <c r="CN94" s="159" t="str">
        <f t="shared" si="520"/>
        <v>Oakland, California</v>
      </c>
      <c r="CO94" s="160"/>
      <c r="CP94" s="159" t="str">
        <f t="shared" si="521"/>
        <v>Minneapolis, Minnesota</v>
      </c>
      <c r="CQ94" s="160"/>
      <c r="CR94" s="159" t="str">
        <f t="shared" si="522"/>
        <v>Tulsa, Oklahoma</v>
      </c>
      <c r="CS94" s="160"/>
      <c r="CT94" s="159" t="str">
        <f t="shared" si="523"/>
        <v>Tampa, Florida</v>
      </c>
      <c r="CU94" s="160"/>
      <c r="CV94" s="159" t="str">
        <f t="shared" si="524"/>
        <v>Arlington, Texas</v>
      </c>
      <c r="CW94" s="160"/>
      <c r="CX94" s="159" t="str">
        <f t="shared" si="525"/>
        <v>New Orleans, Louisiana</v>
      </c>
      <c r="CY94" s="160"/>
      <c r="CZ94" s="159" t="str">
        <f t="shared" si="526"/>
        <v>Wichita, Kansas</v>
      </c>
      <c r="DA94" s="160"/>
      <c r="DB94" s="159" t="str">
        <f t="shared" si="527"/>
        <v>Bakersfield, California</v>
      </c>
      <c r="DC94" s="160"/>
      <c r="DD94" s="159" t="str">
        <f t="shared" si="528"/>
        <v>Cleveland, Ohio</v>
      </c>
      <c r="DE94" s="160"/>
      <c r="DF94" s="159" t="str">
        <f t="shared" si="529"/>
        <v>Aurora, Colorado</v>
      </c>
      <c r="DG94" s="160"/>
      <c r="DH94" s="159" t="str">
        <f t="shared" si="530"/>
        <v>Anaheim, California</v>
      </c>
      <c r="DI94" s="160"/>
      <c r="DJ94" s="159" t="str">
        <f t="shared" si="531"/>
        <v>Honolulu, Hawaii</v>
      </c>
      <c r="DK94" s="160"/>
      <c r="DL94" s="159" t="str">
        <f t="shared" si="532"/>
        <v>Santa Ana, California</v>
      </c>
      <c r="DM94" s="160"/>
      <c r="DN94" s="159" t="str">
        <f t="shared" si="533"/>
        <v>Riverside, California</v>
      </c>
      <c r="DO94" s="160"/>
      <c r="DP94" s="159" t="str">
        <f t="shared" si="534"/>
        <v>Corpus Christi, Texas</v>
      </c>
      <c r="DQ94" s="160"/>
      <c r="DR94" s="159" t="str">
        <f t="shared" si="535"/>
        <v>Lexington, Kentucky</v>
      </c>
      <c r="DS94" s="160"/>
      <c r="DT94" s="159" t="str">
        <f t="shared" si="536"/>
        <v>Henderson, Nevada</v>
      </c>
      <c r="DU94" s="160"/>
      <c r="DV94" s="159" t="str">
        <f t="shared" si="537"/>
        <v>Stockton, California</v>
      </c>
      <c r="DW94" s="160"/>
      <c r="DX94" s="159" t="str">
        <f t="shared" si="538"/>
        <v>Saint Paul, Minnesota</v>
      </c>
      <c r="DY94" s="160"/>
      <c r="DZ94" s="159" t="str">
        <f t="shared" si="539"/>
        <v>Cincinnati, Ohio</v>
      </c>
      <c r="EA94" s="160"/>
      <c r="EB94" s="159" t="str">
        <f t="shared" si="540"/>
        <v>St. Louis, Missouri</v>
      </c>
      <c r="EC94" s="160"/>
      <c r="ED94" s="159" t="str">
        <f t="shared" si="541"/>
        <v>Pittsburgh, Pennsylvania</v>
      </c>
      <c r="EE94" s="160"/>
      <c r="EF94" s="159" t="str">
        <f t="shared" si="542"/>
        <v>Linden, New Jersey, New Jersey</v>
      </c>
      <c r="EG94" s="160"/>
      <c r="EH94" s="159" t="str">
        <f t="shared" si="543"/>
        <v>Paulsboro, New Jersey, New Jersey</v>
      </c>
      <c r="EI94" s="160"/>
      <c r="EJ94" s="159" t="str">
        <f t="shared" si="544"/>
        <v>Artesia, New Mexico, New Mexico</v>
      </c>
      <c r="EK94" s="160"/>
      <c r="EL94" s="159" t="str">
        <f t="shared" si="545"/>
        <v>Continental Divide, New Mexico, New Mexico</v>
      </c>
      <c r="EM94" s="160"/>
      <c r="EN94" s="159" t="str">
        <f t="shared" si="546"/>
        <v>Mandan, North Dakota, North Dakota</v>
      </c>
      <c r="EO94" s="160"/>
      <c r="EP94" s="159" t="str">
        <f t="shared" si="547"/>
        <v>Dickinson, North Dakota, North Dakota</v>
      </c>
      <c r="EQ94" s="160"/>
      <c r="ER94" s="159" t="str">
        <f t="shared" si="548"/>
        <v>Lima, Ohio, Ohio</v>
      </c>
      <c r="ES94" s="160"/>
      <c r="ET94" s="159" t="str">
        <f t="shared" si="549"/>
        <v>Oregon, Ohio, Ohio</v>
      </c>
      <c r="EU94" s="160"/>
      <c r="EV94" s="159" t="str">
        <f t="shared" si="550"/>
        <v>Oregon, Ohio, Ohio</v>
      </c>
      <c r="EW94" s="160"/>
      <c r="EX94" s="159" t="str">
        <f t="shared" si="551"/>
        <v>Canton, Ohio, Ohio</v>
      </c>
      <c r="EY94" s="160"/>
      <c r="EZ94" s="159" t="str">
        <f t="shared" si="552"/>
        <v>Ponca City, Oklahoma, Oklahoma</v>
      </c>
      <c r="FA94" s="160"/>
      <c r="FB94" s="159" t="str">
        <f t="shared" si="553"/>
        <v>Ardmore, Oklahoma, Oklahoma</v>
      </c>
      <c r="FC94" s="160"/>
      <c r="FD94" s="159" t="str">
        <f t="shared" si="554"/>
        <v>Tulsa, Oklahoma, Oklahoma</v>
      </c>
      <c r="FE94" s="160"/>
      <c r="FF94" s="159" t="str">
        <f t="shared" si="555"/>
        <v>Wynnewood, Oklahoma, Oklahoma</v>
      </c>
      <c r="FG94" s="160"/>
      <c r="FH94" s="159" t="str">
        <f t="shared" si="556"/>
        <v>Tulsa, Oklahoma, Oklahoma</v>
      </c>
      <c r="FI94" s="160"/>
      <c r="FJ94" s="159" t="str">
        <f t="shared" si="557"/>
        <v>Philadelphia, Pennsylvania, Pennsylvania</v>
      </c>
      <c r="FK94" s="160"/>
      <c r="FL94" s="159" t="str">
        <f t="shared" si="558"/>
        <v>Marcus Hook, Pennsylvania, Pennsylvania</v>
      </c>
      <c r="FM94" s="160"/>
      <c r="FN94" s="159" t="str">
        <f t="shared" si="559"/>
        <v>Warren, Pennsylvania, Pennsylvania</v>
      </c>
      <c r="FO94" s="160"/>
      <c r="FP94" s="159" t="str">
        <f t="shared" si="560"/>
        <v>Bradford, Pennsylvania, Pennsylvania</v>
      </c>
      <c r="FQ94" s="160"/>
      <c r="FR94" s="159" t="str">
        <f t="shared" si="561"/>
        <v>Memphis, Tennessee, Tennessee</v>
      </c>
      <c r="FS94" s="160"/>
      <c r="FT94" s="159" t="str">
        <f t="shared" si="562"/>
        <v>Port Arthur, Texas, Texas</v>
      </c>
      <c r="FU94" s="160"/>
      <c r="FV94" s="159" t="str">
        <f t="shared" si="563"/>
        <v>Texas City, Texas, Texas</v>
      </c>
      <c r="FW94" s="160"/>
      <c r="FX94" s="159" t="str">
        <f t="shared" si="564"/>
        <v>Baytown, Texas, Texas</v>
      </c>
      <c r="FY94" s="160"/>
      <c r="FZ94" s="159" t="str">
        <f t="shared" si="565"/>
        <v>Beaumont, Texas, Texas</v>
      </c>
      <c r="GA94" s="160"/>
      <c r="GB94" s="159" t="str">
        <f t="shared" si="566"/>
        <v>Port Arthur, Texas, Texas</v>
      </c>
      <c r="GC94" s="160"/>
      <c r="GD94" s="159" t="str">
        <f t="shared" si="567"/>
        <v>Deer Park, Texas, Texas</v>
      </c>
      <c r="GE94" s="160"/>
      <c r="GF94" s="159" t="str">
        <f t="shared" si="568"/>
        <v>Corpus Christi, Texas, Texas</v>
      </c>
      <c r="GG94" s="160"/>
      <c r="GH94" s="159" t="str">
        <f t="shared" si="569"/>
        <v>Corpus Christi, Texas, Texas</v>
      </c>
      <c r="GI94" s="160"/>
      <c r="GJ94" s="159" t="str">
        <f t="shared" si="570"/>
        <v>Sweeny, Texas, Texas</v>
      </c>
      <c r="GK94" s="160"/>
      <c r="GL94" s="159" t="str">
        <f t="shared" si="571"/>
        <v>Houston, Texas, Texas</v>
      </c>
      <c r="GM94" s="160"/>
      <c r="GN94" s="159" t="str">
        <f t="shared" si="572"/>
        <v>Port Arthur, Texas, Texas</v>
      </c>
      <c r="GO94" s="160"/>
      <c r="GP94" s="159" t="str">
        <f t="shared" si="573"/>
        <v>Texas City, Texas, Texas</v>
      </c>
      <c r="GQ94" s="160"/>
      <c r="GR94" s="159" t="str">
        <f t="shared" si="574"/>
        <v>Houston, Texas, Texas</v>
      </c>
      <c r="GS94" s="160"/>
      <c r="GT94" s="159" t="str">
        <f t="shared" si="575"/>
        <v>Sunray, Texas, Texas</v>
      </c>
      <c r="GU94" s="160"/>
      <c r="GV94" s="159" t="str">
        <f t="shared" si="576"/>
        <v>Corpus Christi, Texas, Texas</v>
      </c>
      <c r="GW94" s="160"/>
      <c r="GX94" s="159" t="str">
        <f t="shared" si="577"/>
        <v>Borger, Texas, Texas</v>
      </c>
      <c r="GY94" s="160"/>
      <c r="GZ94" s="159" t="str">
        <f t="shared" si="578"/>
        <v>El Paso, Texas, Texas</v>
      </c>
      <c r="HA94" s="160"/>
      <c r="HB94" s="159" t="str">
        <f t="shared" si="579"/>
        <v>Pasadena, Texas, Texas</v>
      </c>
      <c r="HC94" s="160"/>
      <c r="HD94" s="159" t="str">
        <f t="shared" si="580"/>
        <v>Three Rivers, Texas, Texas</v>
      </c>
      <c r="HE94" s="160"/>
      <c r="HF94" s="159" t="str">
        <f t="shared" si="581"/>
        <v>Galena Park, Texas, Texas</v>
      </c>
      <c r="HG94" s="160"/>
      <c r="HH94" s="159" t="str">
        <f t="shared" si="582"/>
        <v>Tyler, Texas, Texas</v>
      </c>
      <c r="HI94" s="160"/>
      <c r="HJ94" s="159" t="str">
        <f t="shared" si="583"/>
        <v>Corpus Christi, Texas, Texas</v>
      </c>
      <c r="HK94" s="160"/>
      <c r="HL94" s="159" t="str">
        <f t="shared" si="584"/>
        <v>Big Spring, Texas, Texas</v>
      </c>
      <c r="HM94" s="160"/>
      <c r="HN94" s="159" t="str">
        <f t="shared" si="585"/>
        <v>Corpus Christi, Texas, Texas</v>
      </c>
      <c r="HO94" s="160"/>
      <c r="HP94" s="159" t="str">
        <f t="shared" si="586"/>
        <v>Corpus Christi, Texas, Texas</v>
      </c>
      <c r="HQ94" s="160"/>
      <c r="HR94" s="159" t="str">
        <f t="shared" si="587"/>
        <v>Channelview, Texas, Texas</v>
      </c>
      <c r="HS94" s="160"/>
      <c r="HT94" s="159" t="str">
        <f t="shared" si="588"/>
        <v>Houston, Texas, Texas</v>
      </c>
      <c r="HU94" s="160"/>
      <c r="HV94" s="159" t="str">
        <f t="shared" si="589"/>
        <v>San Antonio, Texas, Texas</v>
      </c>
      <c r="HW94" s="160"/>
      <c r="HX94" s="159" t="str">
        <f t="shared" si="590"/>
        <v>Nixon, Texas, Texas</v>
      </c>
      <c r="HY94" s="160"/>
      <c r="HZ94" s="159" t="str">
        <f t="shared" si="591"/>
        <v>Salt Lake City, Utah, Utah</v>
      </c>
      <c r="IA94" s="160"/>
      <c r="IB94" s="159" t="str">
        <f t="shared" si="592"/>
        <v>North Salt Lake, Utah, Utah</v>
      </c>
      <c r="IC94" s="160"/>
      <c r="ID94" s="159" t="str">
        <f t="shared" si="593"/>
        <v>Woods Cross, Utah, Utah</v>
      </c>
      <c r="IE94" s="160"/>
      <c r="IF94" s="159" t="str">
        <f t="shared" si="594"/>
        <v>North Salt Lake, Utah, Utah</v>
      </c>
      <c r="IG94" s="160"/>
      <c r="IH94" s="159" t="str">
        <f t="shared" si="595"/>
        <v>Woods Cross, Utah, Utah</v>
      </c>
      <c r="II94" s="160"/>
      <c r="IJ94" s="159" t="str">
        <f t="shared" si="596"/>
        <v>Blaine, New York, New York</v>
      </c>
      <c r="IK94" s="160"/>
      <c r="IL94" s="159" t="str">
        <f t="shared" si="597"/>
        <v>Anacortes, Washington, Washington</v>
      </c>
      <c r="IM94" s="160"/>
      <c r="IN94" s="159" t="str">
        <f t="shared" si="598"/>
        <v>Anacortes, Washington, Washington</v>
      </c>
      <c r="IO94" s="160"/>
      <c r="IP94" s="159" t="str">
        <f t="shared" si="599"/>
        <v>Ferndale, Washington, Washington</v>
      </c>
      <c r="IQ94" s="160"/>
      <c r="IR94" s="159" t="str">
        <f t="shared" si="600"/>
        <v>Tacoma, Washington, Washington</v>
      </c>
      <c r="IS94" s="160"/>
      <c r="IT94" s="159" t="str">
        <f t="shared" si="601"/>
        <v>Newell, West Virginia, West Virginia</v>
      </c>
      <c r="IU94" s="160"/>
      <c r="IV94" s="159" t="str">
        <f t="shared" si="602"/>
        <v>Superior, Wisconsin, Wisconsin</v>
      </c>
      <c r="IW94" s="160"/>
      <c r="IX94" s="159" t="str">
        <f t="shared" si="603"/>
        <v>Sinclair, Wyoming, Wyoming</v>
      </c>
      <c r="IY94" s="160"/>
      <c r="IZ94" s="159" t="str">
        <f t="shared" si="604"/>
        <v>Cheyenne, Wyoming, Wyoming</v>
      </c>
      <c r="JA94" s="160"/>
      <c r="JB94" s="159" t="str">
        <f t="shared" si="605"/>
        <v>Casper, Wyoming, Wyoming</v>
      </c>
      <c r="JC94" s="160"/>
      <c r="JD94" s="159" t="str">
        <f t="shared" si="606"/>
        <v>Newcastle, Wyoming, Wyoming</v>
      </c>
      <c r="JE94" s="160"/>
      <c r="JF94" s="159" t="str">
        <f t="shared" si="607"/>
        <v>Evanston, Wyoming, Wyoming</v>
      </c>
      <c r="JG94" s="160"/>
    </row>
    <row r="95" spans="1:267" x14ac:dyDescent="0.35">
      <c r="A95" s="155">
        <v>94</v>
      </c>
      <c r="B95" s="152" t="s">
        <v>2029</v>
      </c>
      <c r="C95" s="110" t="s">
        <v>2129</v>
      </c>
      <c r="D95" s="159" t="str">
        <f t="shared" si="476"/>
        <v>New York, New York</v>
      </c>
      <c r="E95" s="160" t="s">
        <v>2323</v>
      </c>
      <c r="F95" s="159" t="str">
        <f t="shared" si="477"/>
        <v>Los Angeles, California</v>
      </c>
      <c r="G95" s="160" t="s">
        <v>2421</v>
      </c>
      <c r="H95" s="159" t="str">
        <f t="shared" si="478"/>
        <v>Chicago, Illinois</v>
      </c>
      <c r="I95" s="160" t="s">
        <v>2512</v>
      </c>
      <c r="J95" s="159" t="str">
        <f t="shared" si="479"/>
        <v>Houston, Texas</v>
      </c>
      <c r="K95" s="160" t="s">
        <v>2597</v>
      </c>
      <c r="L95" s="159" t="str">
        <f t="shared" si="480"/>
        <v>Phoenix, Arizona</v>
      </c>
      <c r="M95" s="160" t="s">
        <v>2689</v>
      </c>
      <c r="N95" s="159" t="str">
        <f t="shared" si="481"/>
        <v>Philadelphia, Pennsylvania</v>
      </c>
      <c r="O95" s="160" t="s">
        <v>2795</v>
      </c>
      <c r="P95" s="159" t="str">
        <f t="shared" si="482"/>
        <v>San Antonio, Texas</v>
      </c>
      <c r="Q95" s="160" t="s">
        <v>2881</v>
      </c>
      <c r="R95" s="159" t="str">
        <f t="shared" si="483"/>
        <v>San Diego, California</v>
      </c>
      <c r="S95" s="160" t="s">
        <v>2964</v>
      </c>
      <c r="T95" s="159" t="str">
        <f t="shared" si="484"/>
        <v>Dallas, Texas</v>
      </c>
      <c r="U95" s="160" t="s">
        <v>2994</v>
      </c>
      <c r="V95" s="159" t="str">
        <f t="shared" si="485"/>
        <v>San Jose, California</v>
      </c>
      <c r="W95" s="160"/>
      <c r="X95" s="159" t="str">
        <f t="shared" si="486"/>
        <v>Austin, Texas</v>
      </c>
      <c r="Y95" s="160"/>
      <c r="Z95" s="159" t="str">
        <f t="shared" si="487"/>
        <v>Jacksonville, Florida</v>
      </c>
      <c r="AA95" s="160"/>
      <c r="AB95" s="159" t="str">
        <f t="shared" si="488"/>
        <v>Fort Worth, Texas</v>
      </c>
      <c r="AC95" s="160"/>
      <c r="AD95" s="159" t="str">
        <f t="shared" si="489"/>
        <v>Columbus, Ohio</v>
      </c>
      <c r="AE95" s="160"/>
      <c r="AF95" s="159" t="str">
        <f t="shared" si="490"/>
        <v>Charlotte, North Carolina</v>
      </c>
      <c r="AG95" s="160"/>
      <c r="AH95" s="159" t="str">
        <f t="shared" si="491"/>
        <v>San Francisco, California</v>
      </c>
      <c r="AI95" s="160"/>
      <c r="AJ95" s="159" t="str">
        <f t="shared" si="492"/>
        <v>Indianapolis, Indiana</v>
      </c>
      <c r="AK95" s="160"/>
      <c r="AL95" s="159" t="str">
        <f t="shared" si="493"/>
        <v>Seattle, Washington</v>
      </c>
      <c r="AM95" s="160"/>
      <c r="AN95" s="159" t="str">
        <f t="shared" si="494"/>
        <v>Denver, Colorado</v>
      </c>
      <c r="AO95" s="160"/>
      <c r="AP95" s="159" t="str">
        <f t="shared" si="495"/>
        <v>Washington, D.C., Washington, D.C.</v>
      </c>
      <c r="AQ95" s="160"/>
      <c r="AR95" s="159" t="str">
        <f t="shared" si="496"/>
        <v>Boston, Massachusetts</v>
      </c>
      <c r="AS95" s="160"/>
      <c r="AT95" s="159" t="str">
        <f t="shared" si="497"/>
        <v>El Paso, Texas</v>
      </c>
      <c r="AU95" s="160"/>
      <c r="AV95" s="159" t="str">
        <f t="shared" si="498"/>
        <v>Nashville, Tennessee</v>
      </c>
      <c r="AW95" s="160"/>
      <c r="AX95" s="159" t="str">
        <f t="shared" si="499"/>
        <v>Detroit, Michigan</v>
      </c>
      <c r="AY95" s="160"/>
      <c r="AZ95" s="159" t="str">
        <f t="shared" si="500"/>
        <v>Oklahoma City, Oklahoma</v>
      </c>
      <c r="BA95" s="160"/>
      <c r="BB95" s="159" t="str">
        <f t="shared" si="501"/>
        <v>Portland, Oregon</v>
      </c>
      <c r="BC95" s="160"/>
      <c r="BD95" s="159" t="str">
        <f t="shared" si="502"/>
        <v>Las Vegas, Nevada</v>
      </c>
      <c r="BE95" s="160"/>
      <c r="BF95" s="159" t="str">
        <f t="shared" si="503"/>
        <v>Memphis, Tennessee</v>
      </c>
      <c r="BG95" s="160"/>
      <c r="BH95" s="159" t="e">
        <f t="shared" si="504"/>
        <v>#N/A</v>
      </c>
      <c r="BI95" s="160"/>
      <c r="BJ95" s="159" t="str">
        <f t="shared" si="505"/>
        <v>Baltimore, Maryland</v>
      </c>
      <c r="BK95" s="160"/>
      <c r="BL95" s="159" t="str">
        <f t="shared" si="506"/>
        <v>Milwaukee, Wisconsin</v>
      </c>
      <c r="BM95" s="160"/>
      <c r="BN95" s="159" t="str">
        <f t="shared" si="507"/>
        <v>Albuquerque, New Mexico</v>
      </c>
      <c r="BO95" s="160"/>
      <c r="BP95" s="159" t="str">
        <f t="shared" si="508"/>
        <v>Tucson, Arizona</v>
      </c>
      <c r="BQ95" s="160"/>
      <c r="BR95" s="159" t="str">
        <f t="shared" si="509"/>
        <v>Fresno, California</v>
      </c>
      <c r="BS95" s="160"/>
      <c r="BT95" s="159" t="str">
        <f t="shared" si="510"/>
        <v>Mesa, Arizona</v>
      </c>
      <c r="BU95" s="160"/>
      <c r="BV95" s="159" t="str">
        <f t="shared" si="511"/>
        <v>Sacramento, California</v>
      </c>
      <c r="BW95" s="160"/>
      <c r="BX95" s="159" t="str">
        <f t="shared" si="512"/>
        <v>Atlanta, Georgia</v>
      </c>
      <c r="BY95" s="160"/>
      <c r="BZ95" s="159" t="str">
        <f t="shared" si="513"/>
        <v>Kansas City, Missouri</v>
      </c>
      <c r="CA95" s="160"/>
      <c r="CB95" s="159" t="str">
        <f t="shared" si="514"/>
        <v>Colorado Springs, Colorado</v>
      </c>
      <c r="CC95" s="160"/>
      <c r="CD95" s="159" t="str">
        <f t="shared" si="515"/>
        <v>Omaha, Nebraska</v>
      </c>
      <c r="CE95" s="160"/>
      <c r="CF95" s="159" t="str">
        <f t="shared" si="516"/>
        <v>Raleigh, North Carolina</v>
      </c>
      <c r="CG95" s="160"/>
      <c r="CH95" s="159" t="str">
        <f t="shared" si="517"/>
        <v>Miami, Florida</v>
      </c>
      <c r="CI95" s="160"/>
      <c r="CJ95" s="159" t="str">
        <f t="shared" si="518"/>
        <v>Long Beach, California</v>
      </c>
      <c r="CK95" s="160"/>
      <c r="CL95" s="159" t="str">
        <f t="shared" si="519"/>
        <v>Virginia Beach, Virginia</v>
      </c>
      <c r="CM95" s="160"/>
      <c r="CN95" s="159" t="str">
        <f t="shared" si="520"/>
        <v>Oakland, California</v>
      </c>
      <c r="CO95" s="160"/>
      <c r="CP95" s="159" t="str">
        <f t="shared" si="521"/>
        <v>Minneapolis, Minnesota</v>
      </c>
      <c r="CQ95" s="160"/>
      <c r="CR95" s="159" t="str">
        <f t="shared" si="522"/>
        <v>Tulsa, Oklahoma</v>
      </c>
      <c r="CS95" s="160"/>
      <c r="CT95" s="159" t="str">
        <f t="shared" si="523"/>
        <v>Tampa, Florida</v>
      </c>
      <c r="CU95" s="160"/>
      <c r="CV95" s="159" t="str">
        <f t="shared" si="524"/>
        <v>Arlington, Texas</v>
      </c>
      <c r="CW95" s="160"/>
      <c r="CX95" s="159" t="str">
        <f t="shared" si="525"/>
        <v>New Orleans, Louisiana</v>
      </c>
      <c r="CY95" s="160"/>
      <c r="CZ95" s="159" t="str">
        <f t="shared" si="526"/>
        <v>Wichita, Kansas</v>
      </c>
      <c r="DA95" s="160"/>
      <c r="DB95" s="159" t="str">
        <f t="shared" si="527"/>
        <v>Bakersfield, California</v>
      </c>
      <c r="DC95" s="160"/>
      <c r="DD95" s="159" t="str">
        <f t="shared" si="528"/>
        <v>Cleveland, Ohio</v>
      </c>
      <c r="DE95" s="160"/>
      <c r="DF95" s="159" t="str">
        <f t="shared" si="529"/>
        <v>Aurora, Colorado</v>
      </c>
      <c r="DG95" s="160"/>
      <c r="DH95" s="159" t="str">
        <f t="shared" si="530"/>
        <v>Anaheim, California</v>
      </c>
      <c r="DI95" s="160"/>
      <c r="DJ95" s="159" t="str">
        <f t="shared" si="531"/>
        <v>Honolulu, Hawaii</v>
      </c>
      <c r="DK95" s="160"/>
      <c r="DL95" s="159" t="str">
        <f t="shared" si="532"/>
        <v>Santa Ana, California</v>
      </c>
      <c r="DM95" s="160"/>
      <c r="DN95" s="159" t="str">
        <f t="shared" si="533"/>
        <v>Riverside, California</v>
      </c>
      <c r="DO95" s="160"/>
      <c r="DP95" s="159" t="str">
        <f t="shared" si="534"/>
        <v>Corpus Christi, Texas</v>
      </c>
      <c r="DQ95" s="160"/>
      <c r="DR95" s="159" t="str">
        <f t="shared" si="535"/>
        <v>Lexington, Kentucky</v>
      </c>
      <c r="DS95" s="160"/>
      <c r="DT95" s="159" t="str">
        <f t="shared" si="536"/>
        <v>Henderson, Nevada</v>
      </c>
      <c r="DU95" s="160"/>
      <c r="DV95" s="159" t="str">
        <f t="shared" si="537"/>
        <v>Stockton, California</v>
      </c>
      <c r="DW95" s="160"/>
      <c r="DX95" s="159" t="str">
        <f t="shared" si="538"/>
        <v>Saint Paul, Minnesota</v>
      </c>
      <c r="DY95" s="160"/>
      <c r="DZ95" s="159" t="str">
        <f t="shared" si="539"/>
        <v>Cincinnati, Ohio</v>
      </c>
      <c r="EA95" s="160"/>
      <c r="EB95" s="159" t="str">
        <f t="shared" si="540"/>
        <v>St. Louis, Missouri</v>
      </c>
      <c r="EC95" s="160"/>
      <c r="ED95" s="159" t="str">
        <f t="shared" si="541"/>
        <v>Pittsburgh, Pennsylvania</v>
      </c>
      <c r="EE95" s="160"/>
      <c r="EF95" s="159" t="str">
        <f t="shared" si="542"/>
        <v>Linden, New Jersey, New Jersey</v>
      </c>
      <c r="EG95" s="160"/>
      <c r="EH95" s="159" t="str">
        <f t="shared" si="543"/>
        <v>Paulsboro, New Jersey, New Jersey</v>
      </c>
      <c r="EI95" s="160"/>
      <c r="EJ95" s="159" t="str">
        <f t="shared" si="544"/>
        <v>Artesia, New Mexico, New Mexico</v>
      </c>
      <c r="EK95" s="160"/>
      <c r="EL95" s="159" t="str">
        <f t="shared" si="545"/>
        <v>Continental Divide, New Mexico, New Mexico</v>
      </c>
      <c r="EM95" s="160"/>
      <c r="EN95" s="159" t="str">
        <f t="shared" si="546"/>
        <v>Mandan, North Dakota, North Dakota</v>
      </c>
      <c r="EO95" s="160"/>
      <c r="EP95" s="159" t="str">
        <f t="shared" si="547"/>
        <v>Dickinson, North Dakota, North Dakota</v>
      </c>
      <c r="EQ95" s="160"/>
      <c r="ER95" s="159" t="str">
        <f t="shared" si="548"/>
        <v>Lima, Ohio, Ohio</v>
      </c>
      <c r="ES95" s="160"/>
      <c r="ET95" s="159" t="str">
        <f t="shared" si="549"/>
        <v>Oregon, Ohio, Ohio</v>
      </c>
      <c r="EU95" s="160"/>
      <c r="EV95" s="159" t="str">
        <f t="shared" si="550"/>
        <v>Oregon, Ohio, Ohio</v>
      </c>
      <c r="EW95" s="160"/>
      <c r="EX95" s="159" t="str">
        <f t="shared" si="551"/>
        <v>Canton, Ohio, Ohio</v>
      </c>
      <c r="EY95" s="160"/>
      <c r="EZ95" s="159" t="str">
        <f t="shared" si="552"/>
        <v>Ponca City, Oklahoma, Oklahoma</v>
      </c>
      <c r="FA95" s="160"/>
      <c r="FB95" s="159" t="str">
        <f t="shared" si="553"/>
        <v>Ardmore, Oklahoma, Oklahoma</v>
      </c>
      <c r="FC95" s="160"/>
      <c r="FD95" s="159" t="str">
        <f t="shared" si="554"/>
        <v>Tulsa, Oklahoma, Oklahoma</v>
      </c>
      <c r="FE95" s="160"/>
      <c r="FF95" s="159" t="str">
        <f t="shared" si="555"/>
        <v>Wynnewood, Oklahoma, Oklahoma</v>
      </c>
      <c r="FG95" s="160"/>
      <c r="FH95" s="159" t="str">
        <f t="shared" si="556"/>
        <v>Tulsa, Oklahoma, Oklahoma</v>
      </c>
      <c r="FI95" s="160"/>
      <c r="FJ95" s="159" t="str">
        <f t="shared" si="557"/>
        <v>Philadelphia, Pennsylvania, Pennsylvania</v>
      </c>
      <c r="FK95" s="160"/>
      <c r="FL95" s="159" t="str">
        <f t="shared" si="558"/>
        <v>Marcus Hook, Pennsylvania, Pennsylvania</v>
      </c>
      <c r="FM95" s="160"/>
      <c r="FN95" s="159" t="str">
        <f t="shared" si="559"/>
        <v>Warren, Pennsylvania, Pennsylvania</v>
      </c>
      <c r="FO95" s="160"/>
      <c r="FP95" s="159" t="str">
        <f t="shared" si="560"/>
        <v>Bradford, Pennsylvania, Pennsylvania</v>
      </c>
      <c r="FQ95" s="160"/>
      <c r="FR95" s="159" t="str">
        <f t="shared" si="561"/>
        <v>Memphis, Tennessee, Tennessee</v>
      </c>
      <c r="FS95" s="160"/>
      <c r="FT95" s="159" t="str">
        <f t="shared" si="562"/>
        <v>Port Arthur, Texas, Texas</v>
      </c>
      <c r="FU95" s="160"/>
      <c r="FV95" s="159" t="str">
        <f t="shared" si="563"/>
        <v>Texas City, Texas, Texas</v>
      </c>
      <c r="FW95" s="160"/>
      <c r="FX95" s="159" t="str">
        <f t="shared" si="564"/>
        <v>Baytown, Texas, Texas</v>
      </c>
      <c r="FY95" s="160"/>
      <c r="FZ95" s="159" t="str">
        <f t="shared" si="565"/>
        <v>Beaumont, Texas, Texas</v>
      </c>
      <c r="GA95" s="160"/>
      <c r="GB95" s="159" t="str">
        <f t="shared" si="566"/>
        <v>Port Arthur, Texas, Texas</v>
      </c>
      <c r="GC95" s="160"/>
      <c r="GD95" s="159" t="str">
        <f t="shared" si="567"/>
        <v>Deer Park, Texas, Texas</v>
      </c>
      <c r="GE95" s="160"/>
      <c r="GF95" s="159" t="str">
        <f t="shared" si="568"/>
        <v>Corpus Christi, Texas, Texas</v>
      </c>
      <c r="GG95" s="160"/>
      <c r="GH95" s="159" t="str">
        <f t="shared" si="569"/>
        <v>Corpus Christi, Texas, Texas</v>
      </c>
      <c r="GI95" s="160"/>
      <c r="GJ95" s="159" t="str">
        <f t="shared" si="570"/>
        <v>Sweeny, Texas, Texas</v>
      </c>
      <c r="GK95" s="160"/>
      <c r="GL95" s="159" t="str">
        <f t="shared" si="571"/>
        <v>Houston, Texas, Texas</v>
      </c>
      <c r="GM95" s="160"/>
      <c r="GN95" s="159" t="str">
        <f t="shared" si="572"/>
        <v>Port Arthur, Texas, Texas</v>
      </c>
      <c r="GO95" s="160"/>
      <c r="GP95" s="159" t="str">
        <f t="shared" si="573"/>
        <v>Texas City, Texas, Texas</v>
      </c>
      <c r="GQ95" s="160"/>
      <c r="GR95" s="159" t="str">
        <f t="shared" si="574"/>
        <v>Houston, Texas, Texas</v>
      </c>
      <c r="GS95" s="160"/>
      <c r="GT95" s="159" t="str">
        <f t="shared" si="575"/>
        <v>Sunray, Texas, Texas</v>
      </c>
      <c r="GU95" s="160"/>
      <c r="GV95" s="159" t="str">
        <f t="shared" si="576"/>
        <v>Corpus Christi, Texas, Texas</v>
      </c>
      <c r="GW95" s="160"/>
      <c r="GX95" s="159" t="str">
        <f t="shared" si="577"/>
        <v>Borger, Texas, Texas</v>
      </c>
      <c r="GY95" s="160"/>
      <c r="GZ95" s="159" t="str">
        <f t="shared" si="578"/>
        <v>El Paso, Texas, Texas</v>
      </c>
      <c r="HA95" s="160"/>
      <c r="HB95" s="159" t="str">
        <f t="shared" si="579"/>
        <v>Pasadena, Texas, Texas</v>
      </c>
      <c r="HC95" s="160"/>
      <c r="HD95" s="159" t="str">
        <f t="shared" si="580"/>
        <v>Three Rivers, Texas, Texas</v>
      </c>
      <c r="HE95" s="160"/>
      <c r="HF95" s="159" t="str">
        <f t="shared" si="581"/>
        <v>Galena Park, Texas, Texas</v>
      </c>
      <c r="HG95" s="160"/>
      <c r="HH95" s="159" t="str">
        <f t="shared" si="582"/>
        <v>Tyler, Texas, Texas</v>
      </c>
      <c r="HI95" s="160"/>
      <c r="HJ95" s="159" t="str">
        <f t="shared" si="583"/>
        <v>Corpus Christi, Texas, Texas</v>
      </c>
      <c r="HK95" s="160"/>
      <c r="HL95" s="159" t="str">
        <f t="shared" si="584"/>
        <v>Big Spring, Texas, Texas</v>
      </c>
      <c r="HM95" s="160"/>
      <c r="HN95" s="159" t="str">
        <f t="shared" si="585"/>
        <v>Corpus Christi, Texas, Texas</v>
      </c>
      <c r="HO95" s="160"/>
      <c r="HP95" s="159" t="str">
        <f t="shared" si="586"/>
        <v>Corpus Christi, Texas, Texas</v>
      </c>
      <c r="HQ95" s="160"/>
      <c r="HR95" s="159" t="str">
        <f t="shared" si="587"/>
        <v>Channelview, Texas, Texas</v>
      </c>
      <c r="HS95" s="160"/>
      <c r="HT95" s="159" t="str">
        <f t="shared" si="588"/>
        <v>Houston, Texas, Texas</v>
      </c>
      <c r="HU95" s="160"/>
      <c r="HV95" s="159" t="str">
        <f t="shared" si="589"/>
        <v>San Antonio, Texas, Texas</v>
      </c>
      <c r="HW95" s="160"/>
      <c r="HX95" s="159" t="str">
        <f t="shared" si="590"/>
        <v>Nixon, Texas, Texas</v>
      </c>
      <c r="HY95" s="160"/>
      <c r="HZ95" s="159" t="str">
        <f t="shared" si="591"/>
        <v>Salt Lake City, Utah, Utah</v>
      </c>
      <c r="IA95" s="160"/>
      <c r="IB95" s="159" t="str">
        <f t="shared" si="592"/>
        <v>North Salt Lake, Utah, Utah</v>
      </c>
      <c r="IC95" s="160"/>
      <c r="ID95" s="159" t="str">
        <f t="shared" si="593"/>
        <v>Woods Cross, Utah, Utah</v>
      </c>
      <c r="IE95" s="160"/>
      <c r="IF95" s="159" t="str">
        <f t="shared" si="594"/>
        <v>North Salt Lake, Utah, Utah</v>
      </c>
      <c r="IG95" s="160"/>
      <c r="IH95" s="159" t="str">
        <f t="shared" si="595"/>
        <v>Woods Cross, Utah, Utah</v>
      </c>
      <c r="II95" s="160"/>
      <c r="IJ95" s="159" t="str">
        <f t="shared" si="596"/>
        <v>Blaine, New York, New York</v>
      </c>
      <c r="IK95" s="160"/>
      <c r="IL95" s="159" t="str">
        <f t="shared" si="597"/>
        <v>Anacortes, Washington, Washington</v>
      </c>
      <c r="IM95" s="160"/>
      <c r="IN95" s="159" t="str">
        <f t="shared" si="598"/>
        <v>Anacortes, Washington, Washington</v>
      </c>
      <c r="IO95" s="160"/>
      <c r="IP95" s="159" t="str">
        <f t="shared" si="599"/>
        <v>Ferndale, Washington, Washington</v>
      </c>
      <c r="IQ95" s="160"/>
      <c r="IR95" s="159" t="str">
        <f t="shared" si="600"/>
        <v>Tacoma, Washington, Washington</v>
      </c>
      <c r="IS95" s="160"/>
      <c r="IT95" s="159" t="str">
        <f t="shared" si="601"/>
        <v>Newell, West Virginia, West Virginia</v>
      </c>
      <c r="IU95" s="160"/>
      <c r="IV95" s="159" t="str">
        <f t="shared" si="602"/>
        <v>Superior, Wisconsin, Wisconsin</v>
      </c>
      <c r="IW95" s="160"/>
      <c r="IX95" s="159" t="str">
        <f t="shared" si="603"/>
        <v>Sinclair, Wyoming, Wyoming</v>
      </c>
      <c r="IY95" s="160"/>
      <c r="IZ95" s="159" t="str">
        <f t="shared" si="604"/>
        <v>Cheyenne, Wyoming, Wyoming</v>
      </c>
      <c r="JA95" s="160"/>
      <c r="JB95" s="159" t="str">
        <f t="shared" si="605"/>
        <v>Casper, Wyoming, Wyoming</v>
      </c>
      <c r="JC95" s="160"/>
      <c r="JD95" s="159" t="str">
        <f t="shared" si="606"/>
        <v>Newcastle, Wyoming, Wyoming</v>
      </c>
      <c r="JE95" s="160"/>
      <c r="JF95" s="159" t="str">
        <f t="shared" si="607"/>
        <v>Evanston, Wyoming, Wyoming</v>
      </c>
      <c r="JG95" s="160"/>
    </row>
    <row r="96" spans="1:267" x14ac:dyDescent="0.35">
      <c r="A96" s="155">
        <v>95</v>
      </c>
      <c r="B96" s="152" t="s">
        <v>2231</v>
      </c>
      <c r="C96" s="110" t="s">
        <v>2130</v>
      </c>
      <c r="D96" s="159" t="str">
        <f t="shared" si="476"/>
        <v>New York, New York</v>
      </c>
      <c r="E96" s="160" t="s">
        <v>2324</v>
      </c>
      <c r="F96" s="159" t="str">
        <f t="shared" si="477"/>
        <v>Los Angeles, California</v>
      </c>
      <c r="G96" s="160" t="s">
        <v>2422</v>
      </c>
      <c r="H96" s="159" t="str">
        <f t="shared" si="478"/>
        <v>Chicago, Illinois</v>
      </c>
      <c r="I96" s="160" t="s">
        <v>2513</v>
      </c>
      <c r="J96" s="159" t="str">
        <f t="shared" si="479"/>
        <v>Houston, Texas</v>
      </c>
      <c r="K96" s="160" t="s">
        <v>2718</v>
      </c>
      <c r="L96" s="159" t="str">
        <f t="shared" si="480"/>
        <v>Phoenix, Arizona</v>
      </c>
      <c r="M96" s="160" t="s">
        <v>2572</v>
      </c>
      <c r="N96" s="159" t="str">
        <f t="shared" si="481"/>
        <v>Philadelphia, Pennsylvania</v>
      </c>
      <c r="O96" s="160" t="s">
        <v>2796</v>
      </c>
      <c r="P96" s="159" t="str">
        <f t="shared" si="482"/>
        <v>San Antonio, Texas</v>
      </c>
      <c r="Q96" s="160" t="s">
        <v>2882</v>
      </c>
      <c r="R96" s="159" t="str">
        <f t="shared" si="483"/>
        <v>San Diego, California</v>
      </c>
      <c r="S96" s="160" t="s">
        <v>2608</v>
      </c>
      <c r="T96" s="159" t="str">
        <f t="shared" si="484"/>
        <v>Dallas, Texas</v>
      </c>
      <c r="U96" s="160" t="s">
        <v>2260</v>
      </c>
      <c r="V96" s="159" t="str">
        <f t="shared" si="485"/>
        <v>San Jose, California</v>
      </c>
      <c r="W96" s="160"/>
      <c r="X96" s="159" t="str">
        <f t="shared" si="486"/>
        <v>Austin, Texas</v>
      </c>
      <c r="Y96" s="160"/>
      <c r="Z96" s="159" t="str">
        <f t="shared" si="487"/>
        <v>Jacksonville, Florida</v>
      </c>
      <c r="AA96" s="160"/>
      <c r="AB96" s="159" t="str">
        <f t="shared" si="488"/>
        <v>Fort Worth, Texas</v>
      </c>
      <c r="AC96" s="160"/>
      <c r="AD96" s="159" t="str">
        <f t="shared" si="489"/>
        <v>Columbus, Ohio</v>
      </c>
      <c r="AE96" s="160"/>
      <c r="AF96" s="159" t="str">
        <f t="shared" si="490"/>
        <v>Charlotte, North Carolina</v>
      </c>
      <c r="AG96" s="160"/>
      <c r="AH96" s="159" t="str">
        <f t="shared" si="491"/>
        <v>San Francisco, California</v>
      </c>
      <c r="AI96" s="160"/>
      <c r="AJ96" s="159" t="str">
        <f t="shared" si="492"/>
        <v>Indianapolis, Indiana</v>
      </c>
      <c r="AK96" s="160"/>
      <c r="AL96" s="159" t="str">
        <f t="shared" si="493"/>
        <v>Seattle, Washington</v>
      </c>
      <c r="AM96" s="160"/>
      <c r="AN96" s="159" t="str">
        <f t="shared" si="494"/>
        <v>Denver, Colorado</v>
      </c>
      <c r="AO96" s="160"/>
      <c r="AP96" s="159" t="str">
        <f t="shared" si="495"/>
        <v>Washington, D.C., Washington, D.C.</v>
      </c>
      <c r="AQ96" s="160"/>
      <c r="AR96" s="159" t="str">
        <f t="shared" si="496"/>
        <v>Boston, Massachusetts</v>
      </c>
      <c r="AS96" s="160"/>
      <c r="AT96" s="159" t="str">
        <f t="shared" si="497"/>
        <v>El Paso, Texas</v>
      </c>
      <c r="AU96" s="160"/>
      <c r="AV96" s="159" t="str">
        <f t="shared" si="498"/>
        <v>Nashville, Tennessee</v>
      </c>
      <c r="AW96" s="160"/>
      <c r="AX96" s="159" t="str">
        <f t="shared" si="499"/>
        <v>Detroit, Michigan</v>
      </c>
      <c r="AY96" s="160"/>
      <c r="AZ96" s="159" t="str">
        <f t="shared" si="500"/>
        <v>Oklahoma City, Oklahoma</v>
      </c>
      <c r="BA96" s="160"/>
      <c r="BB96" s="159" t="str">
        <f t="shared" si="501"/>
        <v>Portland, Oregon</v>
      </c>
      <c r="BC96" s="160"/>
      <c r="BD96" s="159" t="str">
        <f t="shared" si="502"/>
        <v>Las Vegas, Nevada</v>
      </c>
      <c r="BE96" s="160"/>
      <c r="BF96" s="159" t="str">
        <f t="shared" si="503"/>
        <v>Memphis, Tennessee</v>
      </c>
      <c r="BG96" s="160"/>
      <c r="BH96" s="159" t="e">
        <f t="shared" si="504"/>
        <v>#N/A</v>
      </c>
      <c r="BI96" s="160"/>
      <c r="BJ96" s="159" t="str">
        <f t="shared" si="505"/>
        <v>Baltimore, Maryland</v>
      </c>
      <c r="BK96" s="160"/>
      <c r="BL96" s="159" t="str">
        <f t="shared" si="506"/>
        <v>Milwaukee, Wisconsin</v>
      </c>
      <c r="BM96" s="160"/>
      <c r="BN96" s="159" t="str">
        <f t="shared" si="507"/>
        <v>Albuquerque, New Mexico</v>
      </c>
      <c r="BO96" s="160"/>
      <c r="BP96" s="159" t="str">
        <f t="shared" si="508"/>
        <v>Tucson, Arizona</v>
      </c>
      <c r="BQ96" s="160"/>
      <c r="BR96" s="159" t="str">
        <f t="shared" si="509"/>
        <v>Fresno, California</v>
      </c>
      <c r="BS96" s="160"/>
      <c r="BT96" s="159" t="str">
        <f t="shared" si="510"/>
        <v>Mesa, Arizona</v>
      </c>
      <c r="BU96" s="160"/>
      <c r="BV96" s="159" t="str">
        <f t="shared" si="511"/>
        <v>Sacramento, California</v>
      </c>
      <c r="BW96" s="160"/>
      <c r="BX96" s="159" t="str">
        <f t="shared" si="512"/>
        <v>Atlanta, Georgia</v>
      </c>
      <c r="BY96" s="160"/>
      <c r="BZ96" s="159" t="str">
        <f t="shared" si="513"/>
        <v>Kansas City, Missouri</v>
      </c>
      <c r="CA96" s="160"/>
      <c r="CB96" s="159" t="str">
        <f t="shared" si="514"/>
        <v>Colorado Springs, Colorado</v>
      </c>
      <c r="CC96" s="160"/>
      <c r="CD96" s="159" t="str">
        <f t="shared" si="515"/>
        <v>Omaha, Nebraska</v>
      </c>
      <c r="CE96" s="160"/>
      <c r="CF96" s="159" t="str">
        <f t="shared" si="516"/>
        <v>Raleigh, North Carolina</v>
      </c>
      <c r="CG96" s="160"/>
      <c r="CH96" s="159" t="str">
        <f t="shared" si="517"/>
        <v>Miami, Florida</v>
      </c>
      <c r="CI96" s="160"/>
      <c r="CJ96" s="159" t="str">
        <f t="shared" si="518"/>
        <v>Long Beach, California</v>
      </c>
      <c r="CK96" s="160"/>
      <c r="CL96" s="159" t="str">
        <f t="shared" si="519"/>
        <v>Virginia Beach, Virginia</v>
      </c>
      <c r="CM96" s="160"/>
      <c r="CN96" s="159" t="str">
        <f t="shared" si="520"/>
        <v>Oakland, California</v>
      </c>
      <c r="CO96" s="160"/>
      <c r="CP96" s="159" t="str">
        <f t="shared" si="521"/>
        <v>Minneapolis, Minnesota</v>
      </c>
      <c r="CQ96" s="160"/>
      <c r="CR96" s="159" t="str">
        <f t="shared" si="522"/>
        <v>Tulsa, Oklahoma</v>
      </c>
      <c r="CS96" s="160"/>
      <c r="CT96" s="159" t="str">
        <f t="shared" si="523"/>
        <v>Tampa, Florida</v>
      </c>
      <c r="CU96" s="160"/>
      <c r="CV96" s="159" t="str">
        <f t="shared" si="524"/>
        <v>Arlington, Texas</v>
      </c>
      <c r="CW96" s="160"/>
      <c r="CX96" s="159" t="str">
        <f t="shared" si="525"/>
        <v>New Orleans, Louisiana</v>
      </c>
      <c r="CY96" s="160"/>
      <c r="CZ96" s="159" t="str">
        <f t="shared" si="526"/>
        <v>Wichita, Kansas</v>
      </c>
      <c r="DA96" s="160"/>
      <c r="DB96" s="159" t="str">
        <f t="shared" si="527"/>
        <v>Bakersfield, California</v>
      </c>
      <c r="DC96" s="160"/>
      <c r="DD96" s="159" t="str">
        <f t="shared" si="528"/>
        <v>Cleveland, Ohio</v>
      </c>
      <c r="DE96" s="160"/>
      <c r="DF96" s="159" t="str">
        <f t="shared" si="529"/>
        <v>Aurora, Colorado</v>
      </c>
      <c r="DG96" s="160"/>
      <c r="DH96" s="159" t="str">
        <f t="shared" si="530"/>
        <v>Anaheim, California</v>
      </c>
      <c r="DI96" s="160"/>
      <c r="DJ96" s="159" t="str">
        <f t="shared" si="531"/>
        <v>Honolulu, Hawaii</v>
      </c>
      <c r="DK96" s="160"/>
      <c r="DL96" s="159" t="str">
        <f t="shared" si="532"/>
        <v>Santa Ana, California</v>
      </c>
      <c r="DM96" s="160"/>
      <c r="DN96" s="159" t="str">
        <f t="shared" si="533"/>
        <v>Riverside, California</v>
      </c>
      <c r="DO96" s="160"/>
      <c r="DP96" s="159" t="str">
        <f t="shared" si="534"/>
        <v>Corpus Christi, Texas</v>
      </c>
      <c r="DQ96" s="160"/>
      <c r="DR96" s="159" t="str">
        <f t="shared" si="535"/>
        <v>Lexington, Kentucky</v>
      </c>
      <c r="DS96" s="160"/>
      <c r="DT96" s="159" t="str">
        <f t="shared" si="536"/>
        <v>Henderson, Nevada</v>
      </c>
      <c r="DU96" s="160"/>
      <c r="DV96" s="159" t="str">
        <f t="shared" si="537"/>
        <v>Stockton, California</v>
      </c>
      <c r="DW96" s="160"/>
      <c r="DX96" s="159" t="str">
        <f t="shared" si="538"/>
        <v>Saint Paul, Minnesota</v>
      </c>
      <c r="DY96" s="160"/>
      <c r="DZ96" s="159" t="str">
        <f t="shared" si="539"/>
        <v>Cincinnati, Ohio</v>
      </c>
      <c r="EA96" s="160"/>
      <c r="EB96" s="159" t="str">
        <f t="shared" si="540"/>
        <v>St. Louis, Missouri</v>
      </c>
      <c r="EC96" s="160"/>
      <c r="ED96" s="159" t="str">
        <f t="shared" si="541"/>
        <v>Pittsburgh, Pennsylvania</v>
      </c>
      <c r="EE96" s="160"/>
      <c r="EF96" s="159" t="str">
        <f t="shared" si="542"/>
        <v>Linden, New Jersey, New Jersey</v>
      </c>
      <c r="EG96" s="160"/>
      <c r="EH96" s="159" t="str">
        <f t="shared" si="543"/>
        <v>Paulsboro, New Jersey, New Jersey</v>
      </c>
      <c r="EI96" s="160"/>
      <c r="EJ96" s="159" t="str">
        <f t="shared" si="544"/>
        <v>Artesia, New Mexico, New Mexico</v>
      </c>
      <c r="EK96" s="160"/>
      <c r="EL96" s="159" t="str">
        <f t="shared" si="545"/>
        <v>Continental Divide, New Mexico, New Mexico</v>
      </c>
      <c r="EM96" s="160"/>
      <c r="EN96" s="159" t="str">
        <f t="shared" si="546"/>
        <v>Mandan, North Dakota, North Dakota</v>
      </c>
      <c r="EO96" s="160"/>
      <c r="EP96" s="159" t="str">
        <f t="shared" si="547"/>
        <v>Dickinson, North Dakota, North Dakota</v>
      </c>
      <c r="EQ96" s="160"/>
      <c r="ER96" s="159" t="str">
        <f t="shared" si="548"/>
        <v>Lima, Ohio, Ohio</v>
      </c>
      <c r="ES96" s="160"/>
      <c r="ET96" s="159" t="str">
        <f t="shared" si="549"/>
        <v>Oregon, Ohio, Ohio</v>
      </c>
      <c r="EU96" s="160"/>
      <c r="EV96" s="159" t="str">
        <f t="shared" si="550"/>
        <v>Oregon, Ohio, Ohio</v>
      </c>
      <c r="EW96" s="160"/>
      <c r="EX96" s="159" t="str">
        <f t="shared" si="551"/>
        <v>Canton, Ohio, Ohio</v>
      </c>
      <c r="EY96" s="160"/>
      <c r="EZ96" s="159" t="str">
        <f t="shared" si="552"/>
        <v>Ponca City, Oklahoma, Oklahoma</v>
      </c>
      <c r="FA96" s="160"/>
      <c r="FB96" s="159" t="str">
        <f t="shared" si="553"/>
        <v>Ardmore, Oklahoma, Oklahoma</v>
      </c>
      <c r="FC96" s="160"/>
      <c r="FD96" s="159" t="str">
        <f t="shared" si="554"/>
        <v>Tulsa, Oklahoma, Oklahoma</v>
      </c>
      <c r="FE96" s="160"/>
      <c r="FF96" s="159" t="str">
        <f t="shared" si="555"/>
        <v>Wynnewood, Oklahoma, Oklahoma</v>
      </c>
      <c r="FG96" s="160"/>
      <c r="FH96" s="159" t="str">
        <f t="shared" si="556"/>
        <v>Tulsa, Oklahoma, Oklahoma</v>
      </c>
      <c r="FI96" s="160"/>
      <c r="FJ96" s="159" t="str">
        <f t="shared" si="557"/>
        <v>Philadelphia, Pennsylvania, Pennsylvania</v>
      </c>
      <c r="FK96" s="160"/>
      <c r="FL96" s="159" t="str">
        <f t="shared" si="558"/>
        <v>Marcus Hook, Pennsylvania, Pennsylvania</v>
      </c>
      <c r="FM96" s="160"/>
      <c r="FN96" s="159" t="str">
        <f t="shared" si="559"/>
        <v>Warren, Pennsylvania, Pennsylvania</v>
      </c>
      <c r="FO96" s="160"/>
      <c r="FP96" s="159" t="str">
        <f t="shared" si="560"/>
        <v>Bradford, Pennsylvania, Pennsylvania</v>
      </c>
      <c r="FQ96" s="160"/>
      <c r="FR96" s="159" t="str">
        <f t="shared" si="561"/>
        <v>Memphis, Tennessee, Tennessee</v>
      </c>
      <c r="FS96" s="160"/>
      <c r="FT96" s="159" t="str">
        <f t="shared" si="562"/>
        <v>Port Arthur, Texas, Texas</v>
      </c>
      <c r="FU96" s="160"/>
      <c r="FV96" s="159" t="str">
        <f t="shared" si="563"/>
        <v>Texas City, Texas, Texas</v>
      </c>
      <c r="FW96" s="160"/>
      <c r="FX96" s="159" t="str">
        <f t="shared" si="564"/>
        <v>Baytown, Texas, Texas</v>
      </c>
      <c r="FY96" s="160"/>
      <c r="FZ96" s="159" t="str">
        <f t="shared" si="565"/>
        <v>Beaumont, Texas, Texas</v>
      </c>
      <c r="GA96" s="160"/>
      <c r="GB96" s="159" t="str">
        <f t="shared" si="566"/>
        <v>Port Arthur, Texas, Texas</v>
      </c>
      <c r="GC96" s="160"/>
      <c r="GD96" s="159" t="str">
        <f t="shared" si="567"/>
        <v>Deer Park, Texas, Texas</v>
      </c>
      <c r="GE96" s="160"/>
      <c r="GF96" s="159" t="str">
        <f t="shared" si="568"/>
        <v>Corpus Christi, Texas, Texas</v>
      </c>
      <c r="GG96" s="160"/>
      <c r="GH96" s="159" t="str">
        <f t="shared" si="569"/>
        <v>Corpus Christi, Texas, Texas</v>
      </c>
      <c r="GI96" s="160"/>
      <c r="GJ96" s="159" t="str">
        <f t="shared" si="570"/>
        <v>Sweeny, Texas, Texas</v>
      </c>
      <c r="GK96" s="160"/>
      <c r="GL96" s="159" t="str">
        <f t="shared" si="571"/>
        <v>Houston, Texas, Texas</v>
      </c>
      <c r="GM96" s="160"/>
      <c r="GN96" s="159" t="str">
        <f t="shared" si="572"/>
        <v>Port Arthur, Texas, Texas</v>
      </c>
      <c r="GO96" s="160"/>
      <c r="GP96" s="159" t="str">
        <f t="shared" si="573"/>
        <v>Texas City, Texas, Texas</v>
      </c>
      <c r="GQ96" s="160"/>
      <c r="GR96" s="159" t="str">
        <f t="shared" si="574"/>
        <v>Houston, Texas, Texas</v>
      </c>
      <c r="GS96" s="160"/>
      <c r="GT96" s="159" t="str">
        <f t="shared" si="575"/>
        <v>Sunray, Texas, Texas</v>
      </c>
      <c r="GU96" s="160"/>
      <c r="GV96" s="159" t="str">
        <f t="shared" si="576"/>
        <v>Corpus Christi, Texas, Texas</v>
      </c>
      <c r="GW96" s="160"/>
      <c r="GX96" s="159" t="str">
        <f t="shared" si="577"/>
        <v>Borger, Texas, Texas</v>
      </c>
      <c r="GY96" s="160"/>
      <c r="GZ96" s="159" t="str">
        <f t="shared" si="578"/>
        <v>El Paso, Texas, Texas</v>
      </c>
      <c r="HA96" s="160"/>
      <c r="HB96" s="159" t="str">
        <f t="shared" si="579"/>
        <v>Pasadena, Texas, Texas</v>
      </c>
      <c r="HC96" s="160"/>
      <c r="HD96" s="159" t="str">
        <f t="shared" si="580"/>
        <v>Three Rivers, Texas, Texas</v>
      </c>
      <c r="HE96" s="160"/>
      <c r="HF96" s="159" t="str">
        <f t="shared" si="581"/>
        <v>Galena Park, Texas, Texas</v>
      </c>
      <c r="HG96" s="160"/>
      <c r="HH96" s="159" t="str">
        <f t="shared" si="582"/>
        <v>Tyler, Texas, Texas</v>
      </c>
      <c r="HI96" s="160"/>
      <c r="HJ96" s="159" t="str">
        <f t="shared" si="583"/>
        <v>Corpus Christi, Texas, Texas</v>
      </c>
      <c r="HK96" s="160"/>
      <c r="HL96" s="159" t="str">
        <f t="shared" si="584"/>
        <v>Big Spring, Texas, Texas</v>
      </c>
      <c r="HM96" s="160"/>
      <c r="HN96" s="159" t="str">
        <f t="shared" si="585"/>
        <v>Corpus Christi, Texas, Texas</v>
      </c>
      <c r="HO96" s="160"/>
      <c r="HP96" s="159" t="str">
        <f t="shared" si="586"/>
        <v>Corpus Christi, Texas, Texas</v>
      </c>
      <c r="HQ96" s="160"/>
      <c r="HR96" s="159" t="str">
        <f t="shared" si="587"/>
        <v>Channelview, Texas, Texas</v>
      </c>
      <c r="HS96" s="160"/>
      <c r="HT96" s="159" t="str">
        <f t="shared" si="588"/>
        <v>Houston, Texas, Texas</v>
      </c>
      <c r="HU96" s="160"/>
      <c r="HV96" s="159" t="str">
        <f t="shared" si="589"/>
        <v>San Antonio, Texas, Texas</v>
      </c>
      <c r="HW96" s="160"/>
      <c r="HX96" s="159" t="str">
        <f t="shared" si="590"/>
        <v>Nixon, Texas, Texas</v>
      </c>
      <c r="HY96" s="160"/>
      <c r="HZ96" s="159" t="str">
        <f t="shared" si="591"/>
        <v>Salt Lake City, Utah, Utah</v>
      </c>
      <c r="IA96" s="160"/>
      <c r="IB96" s="159" t="str">
        <f t="shared" si="592"/>
        <v>North Salt Lake, Utah, Utah</v>
      </c>
      <c r="IC96" s="160"/>
      <c r="ID96" s="159" t="str">
        <f t="shared" si="593"/>
        <v>Woods Cross, Utah, Utah</v>
      </c>
      <c r="IE96" s="160"/>
      <c r="IF96" s="159" t="str">
        <f t="shared" si="594"/>
        <v>North Salt Lake, Utah, Utah</v>
      </c>
      <c r="IG96" s="160"/>
      <c r="IH96" s="159" t="str">
        <f t="shared" si="595"/>
        <v>Woods Cross, Utah, Utah</v>
      </c>
      <c r="II96" s="160"/>
      <c r="IJ96" s="159" t="str">
        <f t="shared" si="596"/>
        <v>Blaine, New York, New York</v>
      </c>
      <c r="IK96" s="160"/>
      <c r="IL96" s="159" t="str">
        <f t="shared" si="597"/>
        <v>Anacortes, Washington, Washington</v>
      </c>
      <c r="IM96" s="160"/>
      <c r="IN96" s="159" t="str">
        <f t="shared" si="598"/>
        <v>Anacortes, Washington, Washington</v>
      </c>
      <c r="IO96" s="160"/>
      <c r="IP96" s="159" t="str">
        <f t="shared" si="599"/>
        <v>Ferndale, Washington, Washington</v>
      </c>
      <c r="IQ96" s="160"/>
      <c r="IR96" s="159" t="str">
        <f t="shared" si="600"/>
        <v>Tacoma, Washington, Washington</v>
      </c>
      <c r="IS96" s="160"/>
      <c r="IT96" s="159" t="str">
        <f t="shared" si="601"/>
        <v>Newell, West Virginia, West Virginia</v>
      </c>
      <c r="IU96" s="160"/>
      <c r="IV96" s="159" t="str">
        <f t="shared" si="602"/>
        <v>Superior, Wisconsin, Wisconsin</v>
      </c>
      <c r="IW96" s="160"/>
      <c r="IX96" s="159" t="str">
        <f t="shared" si="603"/>
        <v>Sinclair, Wyoming, Wyoming</v>
      </c>
      <c r="IY96" s="160"/>
      <c r="IZ96" s="159" t="str">
        <f t="shared" si="604"/>
        <v>Cheyenne, Wyoming, Wyoming</v>
      </c>
      <c r="JA96" s="160"/>
      <c r="JB96" s="159" t="str">
        <f t="shared" si="605"/>
        <v>Casper, Wyoming, Wyoming</v>
      </c>
      <c r="JC96" s="160"/>
      <c r="JD96" s="159" t="str">
        <f t="shared" si="606"/>
        <v>Newcastle, Wyoming, Wyoming</v>
      </c>
      <c r="JE96" s="160"/>
      <c r="JF96" s="159" t="str">
        <f t="shared" si="607"/>
        <v>Evanston, Wyoming, Wyoming</v>
      </c>
      <c r="JG96" s="160"/>
    </row>
    <row r="97" spans="1:267" x14ac:dyDescent="0.35">
      <c r="A97" s="155">
        <v>96</v>
      </c>
      <c r="B97" s="152" t="s">
        <v>1974</v>
      </c>
      <c r="C97" s="110" t="s">
        <v>2131</v>
      </c>
      <c r="D97" s="159" t="str">
        <f t="shared" si="476"/>
        <v>New York, New York</v>
      </c>
      <c r="E97" s="160" t="s">
        <v>2325</v>
      </c>
      <c r="F97" s="159" t="str">
        <f t="shared" si="477"/>
        <v>Los Angeles, California</v>
      </c>
      <c r="G97" s="160" t="s">
        <v>2423</v>
      </c>
      <c r="H97" s="159" t="str">
        <f t="shared" si="478"/>
        <v>Chicago, Illinois</v>
      </c>
      <c r="I97" s="160" t="s">
        <v>2514</v>
      </c>
      <c r="J97" s="159" t="str">
        <f t="shared" si="479"/>
        <v>Houston, Texas</v>
      </c>
      <c r="K97" s="160" t="s">
        <v>2365</v>
      </c>
      <c r="L97" s="159" t="str">
        <f t="shared" si="480"/>
        <v>Phoenix, Arizona</v>
      </c>
      <c r="M97" s="160" t="s">
        <v>2690</v>
      </c>
      <c r="N97" s="159" t="str">
        <f t="shared" si="481"/>
        <v>Philadelphia, Pennsylvania</v>
      </c>
      <c r="O97" s="160" t="s">
        <v>2797</v>
      </c>
      <c r="P97" s="159" t="str">
        <f t="shared" si="482"/>
        <v>San Antonio, Texas</v>
      </c>
      <c r="Q97" s="160" t="s">
        <v>2606</v>
      </c>
      <c r="R97" s="159" t="str">
        <f t="shared" si="483"/>
        <v>San Diego, California</v>
      </c>
      <c r="S97" s="160" t="s">
        <v>2965</v>
      </c>
      <c r="T97" s="159" t="str">
        <f t="shared" si="484"/>
        <v>Dallas, Texas</v>
      </c>
      <c r="U97" s="160" t="s">
        <v>2260</v>
      </c>
      <c r="V97" s="159" t="str">
        <f t="shared" si="485"/>
        <v>San Jose, California</v>
      </c>
      <c r="W97" s="160"/>
      <c r="X97" s="159" t="str">
        <f t="shared" si="486"/>
        <v>Austin, Texas</v>
      </c>
      <c r="Y97" s="160"/>
      <c r="Z97" s="159" t="str">
        <f t="shared" si="487"/>
        <v>Jacksonville, Florida</v>
      </c>
      <c r="AA97" s="160"/>
      <c r="AB97" s="159" t="str">
        <f t="shared" si="488"/>
        <v>Fort Worth, Texas</v>
      </c>
      <c r="AC97" s="160"/>
      <c r="AD97" s="159" t="str">
        <f t="shared" si="489"/>
        <v>Columbus, Ohio</v>
      </c>
      <c r="AE97" s="160"/>
      <c r="AF97" s="159" t="str">
        <f t="shared" si="490"/>
        <v>Charlotte, North Carolina</v>
      </c>
      <c r="AG97" s="160"/>
      <c r="AH97" s="159" t="str">
        <f t="shared" si="491"/>
        <v>San Francisco, California</v>
      </c>
      <c r="AI97" s="160"/>
      <c r="AJ97" s="159" t="str">
        <f t="shared" si="492"/>
        <v>Indianapolis, Indiana</v>
      </c>
      <c r="AK97" s="160"/>
      <c r="AL97" s="159" t="str">
        <f t="shared" si="493"/>
        <v>Seattle, Washington</v>
      </c>
      <c r="AM97" s="160"/>
      <c r="AN97" s="159" t="str">
        <f t="shared" si="494"/>
        <v>Denver, Colorado</v>
      </c>
      <c r="AO97" s="160"/>
      <c r="AP97" s="159" t="str">
        <f t="shared" si="495"/>
        <v>Washington, D.C., Washington, D.C.</v>
      </c>
      <c r="AQ97" s="160"/>
      <c r="AR97" s="159" t="str">
        <f t="shared" si="496"/>
        <v>Boston, Massachusetts</v>
      </c>
      <c r="AS97" s="160"/>
      <c r="AT97" s="159" t="str">
        <f t="shared" si="497"/>
        <v>El Paso, Texas</v>
      </c>
      <c r="AU97" s="160"/>
      <c r="AV97" s="159" t="str">
        <f t="shared" si="498"/>
        <v>Nashville, Tennessee</v>
      </c>
      <c r="AW97" s="160"/>
      <c r="AX97" s="159" t="str">
        <f t="shared" si="499"/>
        <v>Detroit, Michigan</v>
      </c>
      <c r="AY97" s="160"/>
      <c r="AZ97" s="159" t="str">
        <f t="shared" si="500"/>
        <v>Oklahoma City, Oklahoma</v>
      </c>
      <c r="BA97" s="160"/>
      <c r="BB97" s="159" t="str">
        <f t="shared" si="501"/>
        <v>Portland, Oregon</v>
      </c>
      <c r="BC97" s="160"/>
      <c r="BD97" s="159" t="str">
        <f t="shared" si="502"/>
        <v>Las Vegas, Nevada</v>
      </c>
      <c r="BE97" s="160"/>
      <c r="BF97" s="159" t="str">
        <f t="shared" si="503"/>
        <v>Memphis, Tennessee</v>
      </c>
      <c r="BG97" s="160"/>
      <c r="BH97" s="159" t="e">
        <f t="shared" si="504"/>
        <v>#N/A</v>
      </c>
      <c r="BI97" s="160"/>
      <c r="BJ97" s="159" t="str">
        <f t="shared" si="505"/>
        <v>Baltimore, Maryland</v>
      </c>
      <c r="BK97" s="160"/>
      <c r="BL97" s="159" t="str">
        <f t="shared" si="506"/>
        <v>Milwaukee, Wisconsin</v>
      </c>
      <c r="BM97" s="160"/>
      <c r="BN97" s="159" t="str">
        <f t="shared" si="507"/>
        <v>Albuquerque, New Mexico</v>
      </c>
      <c r="BO97" s="160"/>
      <c r="BP97" s="159" t="str">
        <f t="shared" si="508"/>
        <v>Tucson, Arizona</v>
      </c>
      <c r="BQ97" s="160"/>
      <c r="BR97" s="159" t="str">
        <f t="shared" si="509"/>
        <v>Fresno, California</v>
      </c>
      <c r="BS97" s="160"/>
      <c r="BT97" s="159" t="str">
        <f t="shared" si="510"/>
        <v>Mesa, Arizona</v>
      </c>
      <c r="BU97" s="160"/>
      <c r="BV97" s="159" t="str">
        <f t="shared" si="511"/>
        <v>Sacramento, California</v>
      </c>
      <c r="BW97" s="160"/>
      <c r="BX97" s="159" t="str">
        <f t="shared" si="512"/>
        <v>Atlanta, Georgia</v>
      </c>
      <c r="BY97" s="160"/>
      <c r="BZ97" s="159" t="str">
        <f t="shared" si="513"/>
        <v>Kansas City, Missouri</v>
      </c>
      <c r="CA97" s="160"/>
      <c r="CB97" s="159" t="str">
        <f t="shared" si="514"/>
        <v>Colorado Springs, Colorado</v>
      </c>
      <c r="CC97" s="160"/>
      <c r="CD97" s="159" t="str">
        <f t="shared" si="515"/>
        <v>Omaha, Nebraska</v>
      </c>
      <c r="CE97" s="160"/>
      <c r="CF97" s="159" t="str">
        <f t="shared" si="516"/>
        <v>Raleigh, North Carolina</v>
      </c>
      <c r="CG97" s="160"/>
      <c r="CH97" s="159" t="str">
        <f t="shared" si="517"/>
        <v>Miami, Florida</v>
      </c>
      <c r="CI97" s="160"/>
      <c r="CJ97" s="159" t="str">
        <f t="shared" si="518"/>
        <v>Long Beach, California</v>
      </c>
      <c r="CK97" s="160"/>
      <c r="CL97" s="159" t="str">
        <f t="shared" si="519"/>
        <v>Virginia Beach, Virginia</v>
      </c>
      <c r="CM97" s="160"/>
      <c r="CN97" s="159" t="str">
        <f t="shared" si="520"/>
        <v>Oakland, California</v>
      </c>
      <c r="CO97" s="160"/>
      <c r="CP97" s="159" t="str">
        <f t="shared" si="521"/>
        <v>Minneapolis, Minnesota</v>
      </c>
      <c r="CQ97" s="160"/>
      <c r="CR97" s="159" t="str">
        <f t="shared" si="522"/>
        <v>Tulsa, Oklahoma</v>
      </c>
      <c r="CS97" s="160"/>
      <c r="CT97" s="159" t="str">
        <f t="shared" si="523"/>
        <v>Tampa, Florida</v>
      </c>
      <c r="CU97" s="160"/>
      <c r="CV97" s="159" t="str">
        <f t="shared" si="524"/>
        <v>Arlington, Texas</v>
      </c>
      <c r="CW97" s="160"/>
      <c r="CX97" s="159" t="str">
        <f t="shared" si="525"/>
        <v>New Orleans, Louisiana</v>
      </c>
      <c r="CY97" s="160"/>
      <c r="CZ97" s="159" t="str">
        <f t="shared" si="526"/>
        <v>Wichita, Kansas</v>
      </c>
      <c r="DA97" s="160"/>
      <c r="DB97" s="159" t="str">
        <f t="shared" si="527"/>
        <v>Bakersfield, California</v>
      </c>
      <c r="DC97" s="160"/>
      <c r="DD97" s="159" t="str">
        <f t="shared" si="528"/>
        <v>Cleveland, Ohio</v>
      </c>
      <c r="DE97" s="160"/>
      <c r="DF97" s="159" t="str">
        <f t="shared" si="529"/>
        <v>Aurora, Colorado</v>
      </c>
      <c r="DG97" s="160"/>
      <c r="DH97" s="159" t="str">
        <f t="shared" si="530"/>
        <v>Anaheim, California</v>
      </c>
      <c r="DI97" s="160"/>
      <c r="DJ97" s="159" t="str">
        <f t="shared" si="531"/>
        <v>Honolulu, Hawaii</v>
      </c>
      <c r="DK97" s="160"/>
      <c r="DL97" s="159" t="str">
        <f t="shared" si="532"/>
        <v>Santa Ana, California</v>
      </c>
      <c r="DM97" s="160"/>
      <c r="DN97" s="159" t="str">
        <f t="shared" si="533"/>
        <v>Riverside, California</v>
      </c>
      <c r="DO97" s="160"/>
      <c r="DP97" s="159" t="str">
        <f t="shared" si="534"/>
        <v>Corpus Christi, Texas</v>
      </c>
      <c r="DQ97" s="160"/>
      <c r="DR97" s="159" t="str">
        <f t="shared" si="535"/>
        <v>Lexington, Kentucky</v>
      </c>
      <c r="DS97" s="160"/>
      <c r="DT97" s="159" t="str">
        <f t="shared" si="536"/>
        <v>Henderson, Nevada</v>
      </c>
      <c r="DU97" s="160"/>
      <c r="DV97" s="159" t="str">
        <f t="shared" si="537"/>
        <v>Stockton, California</v>
      </c>
      <c r="DW97" s="160"/>
      <c r="DX97" s="159" t="str">
        <f t="shared" si="538"/>
        <v>Saint Paul, Minnesota</v>
      </c>
      <c r="DY97" s="160"/>
      <c r="DZ97" s="159" t="str">
        <f t="shared" si="539"/>
        <v>Cincinnati, Ohio</v>
      </c>
      <c r="EA97" s="160"/>
      <c r="EB97" s="159" t="str">
        <f t="shared" si="540"/>
        <v>St. Louis, Missouri</v>
      </c>
      <c r="EC97" s="160"/>
      <c r="ED97" s="159" t="str">
        <f t="shared" si="541"/>
        <v>Pittsburgh, Pennsylvania</v>
      </c>
      <c r="EE97" s="160"/>
      <c r="EF97" s="159" t="str">
        <f t="shared" si="542"/>
        <v>Linden, New Jersey, New Jersey</v>
      </c>
      <c r="EG97" s="160"/>
      <c r="EH97" s="159" t="str">
        <f t="shared" si="543"/>
        <v>Paulsboro, New Jersey, New Jersey</v>
      </c>
      <c r="EI97" s="160"/>
      <c r="EJ97" s="159" t="str">
        <f t="shared" si="544"/>
        <v>Artesia, New Mexico, New Mexico</v>
      </c>
      <c r="EK97" s="160"/>
      <c r="EL97" s="159" t="str">
        <f t="shared" si="545"/>
        <v>Continental Divide, New Mexico, New Mexico</v>
      </c>
      <c r="EM97" s="160"/>
      <c r="EN97" s="159" t="str">
        <f t="shared" si="546"/>
        <v>Mandan, North Dakota, North Dakota</v>
      </c>
      <c r="EO97" s="160"/>
      <c r="EP97" s="159" t="str">
        <f t="shared" si="547"/>
        <v>Dickinson, North Dakota, North Dakota</v>
      </c>
      <c r="EQ97" s="160"/>
      <c r="ER97" s="159" t="str">
        <f t="shared" si="548"/>
        <v>Lima, Ohio, Ohio</v>
      </c>
      <c r="ES97" s="160"/>
      <c r="ET97" s="159" t="str">
        <f t="shared" si="549"/>
        <v>Oregon, Ohio, Ohio</v>
      </c>
      <c r="EU97" s="160"/>
      <c r="EV97" s="159" t="str">
        <f t="shared" si="550"/>
        <v>Oregon, Ohio, Ohio</v>
      </c>
      <c r="EW97" s="160"/>
      <c r="EX97" s="159" t="str">
        <f t="shared" si="551"/>
        <v>Canton, Ohio, Ohio</v>
      </c>
      <c r="EY97" s="160"/>
      <c r="EZ97" s="159" t="str">
        <f t="shared" si="552"/>
        <v>Ponca City, Oklahoma, Oklahoma</v>
      </c>
      <c r="FA97" s="160"/>
      <c r="FB97" s="159" t="str">
        <f t="shared" si="553"/>
        <v>Ardmore, Oklahoma, Oklahoma</v>
      </c>
      <c r="FC97" s="160"/>
      <c r="FD97" s="159" t="str">
        <f t="shared" si="554"/>
        <v>Tulsa, Oklahoma, Oklahoma</v>
      </c>
      <c r="FE97" s="160"/>
      <c r="FF97" s="159" t="str">
        <f t="shared" si="555"/>
        <v>Wynnewood, Oklahoma, Oklahoma</v>
      </c>
      <c r="FG97" s="160"/>
      <c r="FH97" s="159" t="str">
        <f t="shared" si="556"/>
        <v>Tulsa, Oklahoma, Oklahoma</v>
      </c>
      <c r="FI97" s="160"/>
      <c r="FJ97" s="159" t="str">
        <f t="shared" si="557"/>
        <v>Philadelphia, Pennsylvania, Pennsylvania</v>
      </c>
      <c r="FK97" s="160"/>
      <c r="FL97" s="159" t="str">
        <f t="shared" si="558"/>
        <v>Marcus Hook, Pennsylvania, Pennsylvania</v>
      </c>
      <c r="FM97" s="160"/>
      <c r="FN97" s="159" t="str">
        <f t="shared" si="559"/>
        <v>Warren, Pennsylvania, Pennsylvania</v>
      </c>
      <c r="FO97" s="160"/>
      <c r="FP97" s="159" t="str">
        <f t="shared" si="560"/>
        <v>Bradford, Pennsylvania, Pennsylvania</v>
      </c>
      <c r="FQ97" s="160"/>
      <c r="FR97" s="159" t="str">
        <f t="shared" si="561"/>
        <v>Memphis, Tennessee, Tennessee</v>
      </c>
      <c r="FS97" s="160"/>
      <c r="FT97" s="159" t="str">
        <f t="shared" si="562"/>
        <v>Port Arthur, Texas, Texas</v>
      </c>
      <c r="FU97" s="160"/>
      <c r="FV97" s="159" t="str">
        <f t="shared" si="563"/>
        <v>Texas City, Texas, Texas</v>
      </c>
      <c r="FW97" s="160"/>
      <c r="FX97" s="159" t="str">
        <f t="shared" si="564"/>
        <v>Baytown, Texas, Texas</v>
      </c>
      <c r="FY97" s="160"/>
      <c r="FZ97" s="159" t="str">
        <f t="shared" si="565"/>
        <v>Beaumont, Texas, Texas</v>
      </c>
      <c r="GA97" s="160"/>
      <c r="GB97" s="159" t="str">
        <f t="shared" si="566"/>
        <v>Port Arthur, Texas, Texas</v>
      </c>
      <c r="GC97" s="160"/>
      <c r="GD97" s="159" t="str">
        <f t="shared" si="567"/>
        <v>Deer Park, Texas, Texas</v>
      </c>
      <c r="GE97" s="160"/>
      <c r="GF97" s="159" t="str">
        <f t="shared" si="568"/>
        <v>Corpus Christi, Texas, Texas</v>
      </c>
      <c r="GG97" s="160"/>
      <c r="GH97" s="159" t="str">
        <f t="shared" si="569"/>
        <v>Corpus Christi, Texas, Texas</v>
      </c>
      <c r="GI97" s="160"/>
      <c r="GJ97" s="159" t="str">
        <f t="shared" si="570"/>
        <v>Sweeny, Texas, Texas</v>
      </c>
      <c r="GK97" s="160"/>
      <c r="GL97" s="159" t="str">
        <f t="shared" si="571"/>
        <v>Houston, Texas, Texas</v>
      </c>
      <c r="GM97" s="160"/>
      <c r="GN97" s="159" t="str">
        <f t="shared" si="572"/>
        <v>Port Arthur, Texas, Texas</v>
      </c>
      <c r="GO97" s="160"/>
      <c r="GP97" s="159" t="str">
        <f t="shared" si="573"/>
        <v>Texas City, Texas, Texas</v>
      </c>
      <c r="GQ97" s="160"/>
      <c r="GR97" s="159" t="str">
        <f t="shared" si="574"/>
        <v>Houston, Texas, Texas</v>
      </c>
      <c r="GS97" s="160"/>
      <c r="GT97" s="159" t="str">
        <f t="shared" si="575"/>
        <v>Sunray, Texas, Texas</v>
      </c>
      <c r="GU97" s="160"/>
      <c r="GV97" s="159" t="str">
        <f t="shared" si="576"/>
        <v>Corpus Christi, Texas, Texas</v>
      </c>
      <c r="GW97" s="160"/>
      <c r="GX97" s="159" t="str">
        <f t="shared" si="577"/>
        <v>Borger, Texas, Texas</v>
      </c>
      <c r="GY97" s="160"/>
      <c r="GZ97" s="159" t="str">
        <f t="shared" si="578"/>
        <v>El Paso, Texas, Texas</v>
      </c>
      <c r="HA97" s="160"/>
      <c r="HB97" s="159" t="str">
        <f t="shared" si="579"/>
        <v>Pasadena, Texas, Texas</v>
      </c>
      <c r="HC97" s="160"/>
      <c r="HD97" s="159" t="str">
        <f t="shared" si="580"/>
        <v>Three Rivers, Texas, Texas</v>
      </c>
      <c r="HE97" s="160"/>
      <c r="HF97" s="159" t="str">
        <f t="shared" si="581"/>
        <v>Galena Park, Texas, Texas</v>
      </c>
      <c r="HG97" s="160"/>
      <c r="HH97" s="159" t="str">
        <f t="shared" si="582"/>
        <v>Tyler, Texas, Texas</v>
      </c>
      <c r="HI97" s="160"/>
      <c r="HJ97" s="159" t="str">
        <f t="shared" si="583"/>
        <v>Corpus Christi, Texas, Texas</v>
      </c>
      <c r="HK97" s="160"/>
      <c r="HL97" s="159" t="str">
        <f t="shared" si="584"/>
        <v>Big Spring, Texas, Texas</v>
      </c>
      <c r="HM97" s="160"/>
      <c r="HN97" s="159" t="str">
        <f t="shared" si="585"/>
        <v>Corpus Christi, Texas, Texas</v>
      </c>
      <c r="HO97" s="160"/>
      <c r="HP97" s="159" t="str">
        <f t="shared" si="586"/>
        <v>Corpus Christi, Texas, Texas</v>
      </c>
      <c r="HQ97" s="160"/>
      <c r="HR97" s="159" t="str">
        <f t="shared" si="587"/>
        <v>Channelview, Texas, Texas</v>
      </c>
      <c r="HS97" s="160"/>
      <c r="HT97" s="159" t="str">
        <f t="shared" si="588"/>
        <v>Houston, Texas, Texas</v>
      </c>
      <c r="HU97" s="160"/>
      <c r="HV97" s="159" t="str">
        <f t="shared" si="589"/>
        <v>San Antonio, Texas, Texas</v>
      </c>
      <c r="HW97" s="160"/>
      <c r="HX97" s="159" t="str">
        <f t="shared" si="590"/>
        <v>Nixon, Texas, Texas</v>
      </c>
      <c r="HY97" s="160"/>
      <c r="HZ97" s="159" t="str">
        <f t="shared" si="591"/>
        <v>Salt Lake City, Utah, Utah</v>
      </c>
      <c r="IA97" s="160"/>
      <c r="IB97" s="159" t="str">
        <f t="shared" si="592"/>
        <v>North Salt Lake, Utah, Utah</v>
      </c>
      <c r="IC97" s="160"/>
      <c r="ID97" s="159" t="str">
        <f t="shared" si="593"/>
        <v>Woods Cross, Utah, Utah</v>
      </c>
      <c r="IE97" s="160"/>
      <c r="IF97" s="159" t="str">
        <f t="shared" si="594"/>
        <v>North Salt Lake, Utah, Utah</v>
      </c>
      <c r="IG97" s="160"/>
      <c r="IH97" s="159" t="str">
        <f t="shared" si="595"/>
        <v>Woods Cross, Utah, Utah</v>
      </c>
      <c r="II97" s="160"/>
      <c r="IJ97" s="159" t="str">
        <f t="shared" si="596"/>
        <v>Blaine, New York, New York</v>
      </c>
      <c r="IK97" s="160"/>
      <c r="IL97" s="159" t="str">
        <f t="shared" si="597"/>
        <v>Anacortes, Washington, Washington</v>
      </c>
      <c r="IM97" s="160"/>
      <c r="IN97" s="159" t="str">
        <f t="shared" si="598"/>
        <v>Anacortes, Washington, Washington</v>
      </c>
      <c r="IO97" s="160"/>
      <c r="IP97" s="159" t="str">
        <f t="shared" si="599"/>
        <v>Ferndale, Washington, Washington</v>
      </c>
      <c r="IQ97" s="160"/>
      <c r="IR97" s="159" t="str">
        <f t="shared" si="600"/>
        <v>Tacoma, Washington, Washington</v>
      </c>
      <c r="IS97" s="160"/>
      <c r="IT97" s="159" t="str">
        <f t="shared" si="601"/>
        <v>Newell, West Virginia, West Virginia</v>
      </c>
      <c r="IU97" s="160"/>
      <c r="IV97" s="159" t="str">
        <f t="shared" si="602"/>
        <v>Superior, Wisconsin, Wisconsin</v>
      </c>
      <c r="IW97" s="160"/>
      <c r="IX97" s="159" t="str">
        <f t="shared" si="603"/>
        <v>Sinclair, Wyoming, Wyoming</v>
      </c>
      <c r="IY97" s="160"/>
      <c r="IZ97" s="159" t="str">
        <f t="shared" si="604"/>
        <v>Cheyenne, Wyoming, Wyoming</v>
      </c>
      <c r="JA97" s="160"/>
      <c r="JB97" s="159" t="str">
        <f t="shared" si="605"/>
        <v>Casper, Wyoming, Wyoming</v>
      </c>
      <c r="JC97" s="160"/>
      <c r="JD97" s="159" t="str">
        <f t="shared" si="606"/>
        <v>Newcastle, Wyoming, Wyoming</v>
      </c>
      <c r="JE97" s="160"/>
      <c r="JF97" s="159" t="str">
        <f t="shared" si="607"/>
        <v>Evanston, Wyoming, Wyoming</v>
      </c>
      <c r="JG97" s="160"/>
    </row>
    <row r="98" spans="1:267" x14ac:dyDescent="0.35">
      <c r="A98" s="155">
        <v>97</v>
      </c>
      <c r="B98" s="152" t="s">
        <v>2226</v>
      </c>
      <c r="C98" s="110" t="s">
        <v>2124</v>
      </c>
      <c r="D98" s="159" t="str">
        <f t="shared" si="476"/>
        <v>New York, New York</v>
      </c>
      <c r="E98" s="160" t="s">
        <v>2312</v>
      </c>
      <c r="F98" s="159" t="str">
        <f t="shared" si="477"/>
        <v>Los Angeles, California</v>
      </c>
      <c r="G98" s="160" t="s">
        <v>2418</v>
      </c>
      <c r="H98" s="159" t="str">
        <f t="shared" si="478"/>
        <v>Chicago, Illinois</v>
      </c>
      <c r="I98" s="160" t="s">
        <v>2511</v>
      </c>
      <c r="J98" s="159" t="str">
        <f t="shared" si="479"/>
        <v>Houston, Texas</v>
      </c>
      <c r="K98" s="160" t="s">
        <v>2592</v>
      </c>
      <c r="L98" s="159" t="str">
        <f t="shared" si="480"/>
        <v>Phoenix, Arizona</v>
      </c>
      <c r="M98" s="160" t="s">
        <v>2685</v>
      </c>
      <c r="N98" s="159" t="str">
        <f t="shared" si="481"/>
        <v>Philadelphia, Pennsylvania</v>
      </c>
      <c r="O98" s="160" t="s">
        <v>2792</v>
      </c>
      <c r="P98" s="159" t="str">
        <f t="shared" si="482"/>
        <v>San Antonio, Texas</v>
      </c>
      <c r="Q98" s="160" t="s">
        <v>2877</v>
      </c>
      <c r="R98" s="159" t="str">
        <f t="shared" si="483"/>
        <v>San Diego, California</v>
      </c>
      <c r="S98" s="160" t="s">
        <v>2428</v>
      </c>
      <c r="T98" s="159" t="str">
        <f t="shared" si="484"/>
        <v>Dallas, Texas</v>
      </c>
      <c r="U98" s="160" t="s">
        <v>2993</v>
      </c>
      <c r="V98" s="159" t="str">
        <f t="shared" si="485"/>
        <v>San Jose, California</v>
      </c>
      <c r="W98" s="160"/>
      <c r="X98" s="159" t="str">
        <f t="shared" si="486"/>
        <v>Austin, Texas</v>
      </c>
      <c r="Y98" s="160"/>
      <c r="Z98" s="159" t="str">
        <f t="shared" si="487"/>
        <v>Jacksonville, Florida</v>
      </c>
      <c r="AA98" s="160"/>
      <c r="AB98" s="159" t="str">
        <f t="shared" si="488"/>
        <v>Fort Worth, Texas</v>
      </c>
      <c r="AC98" s="160"/>
      <c r="AD98" s="159" t="str">
        <f t="shared" si="489"/>
        <v>Columbus, Ohio</v>
      </c>
      <c r="AE98" s="160"/>
      <c r="AF98" s="159" t="str">
        <f t="shared" si="490"/>
        <v>Charlotte, North Carolina</v>
      </c>
      <c r="AG98" s="160"/>
      <c r="AH98" s="159" t="str">
        <f t="shared" si="491"/>
        <v>San Francisco, California</v>
      </c>
      <c r="AI98" s="160"/>
      <c r="AJ98" s="159" t="str">
        <f t="shared" si="492"/>
        <v>Indianapolis, Indiana</v>
      </c>
      <c r="AK98" s="160"/>
      <c r="AL98" s="159" t="str">
        <f t="shared" si="493"/>
        <v>Seattle, Washington</v>
      </c>
      <c r="AM98" s="160"/>
      <c r="AN98" s="159" t="str">
        <f t="shared" si="494"/>
        <v>Denver, Colorado</v>
      </c>
      <c r="AO98" s="160"/>
      <c r="AP98" s="159" t="str">
        <f t="shared" si="495"/>
        <v>Washington, D.C., Washington, D.C.</v>
      </c>
      <c r="AQ98" s="160"/>
      <c r="AR98" s="159" t="str">
        <f t="shared" si="496"/>
        <v>Boston, Massachusetts</v>
      </c>
      <c r="AS98" s="160"/>
      <c r="AT98" s="159" t="str">
        <f t="shared" si="497"/>
        <v>El Paso, Texas</v>
      </c>
      <c r="AU98" s="160"/>
      <c r="AV98" s="159" t="str">
        <f t="shared" si="498"/>
        <v>Nashville, Tennessee</v>
      </c>
      <c r="AW98" s="160"/>
      <c r="AX98" s="159" t="str">
        <f t="shared" si="499"/>
        <v>Detroit, Michigan</v>
      </c>
      <c r="AY98" s="160"/>
      <c r="AZ98" s="159" t="str">
        <f t="shared" si="500"/>
        <v>Oklahoma City, Oklahoma</v>
      </c>
      <c r="BA98" s="160"/>
      <c r="BB98" s="159" t="str">
        <f t="shared" si="501"/>
        <v>Portland, Oregon</v>
      </c>
      <c r="BC98" s="160"/>
      <c r="BD98" s="159" t="str">
        <f t="shared" si="502"/>
        <v>Las Vegas, Nevada</v>
      </c>
      <c r="BE98" s="160"/>
      <c r="BF98" s="159" t="str">
        <f t="shared" si="503"/>
        <v>Memphis, Tennessee</v>
      </c>
      <c r="BG98" s="160"/>
      <c r="BH98" s="159" t="e">
        <f t="shared" si="504"/>
        <v>#N/A</v>
      </c>
      <c r="BI98" s="160"/>
      <c r="BJ98" s="159" t="str">
        <f t="shared" si="505"/>
        <v>Baltimore, Maryland</v>
      </c>
      <c r="BK98" s="160"/>
      <c r="BL98" s="159" t="str">
        <f t="shared" si="506"/>
        <v>Milwaukee, Wisconsin</v>
      </c>
      <c r="BM98" s="160"/>
      <c r="BN98" s="159" t="str">
        <f t="shared" si="507"/>
        <v>Albuquerque, New Mexico</v>
      </c>
      <c r="BO98" s="160"/>
      <c r="BP98" s="159" t="str">
        <f t="shared" si="508"/>
        <v>Tucson, Arizona</v>
      </c>
      <c r="BQ98" s="160"/>
      <c r="BR98" s="159" t="str">
        <f t="shared" si="509"/>
        <v>Fresno, California</v>
      </c>
      <c r="BS98" s="160"/>
      <c r="BT98" s="159" t="str">
        <f t="shared" si="510"/>
        <v>Mesa, Arizona</v>
      </c>
      <c r="BU98" s="160"/>
      <c r="BV98" s="159" t="str">
        <f t="shared" si="511"/>
        <v>Sacramento, California</v>
      </c>
      <c r="BW98" s="160"/>
      <c r="BX98" s="159" t="str">
        <f t="shared" si="512"/>
        <v>Atlanta, Georgia</v>
      </c>
      <c r="BY98" s="160"/>
      <c r="BZ98" s="159" t="str">
        <f t="shared" si="513"/>
        <v>Kansas City, Missouri</v>
      </c>
      <c r="CA98" s="160"/>
      <c r="CB98" s="159" t="str">
        <f t="shared" si="514"/>
        <v>Colorado Springs, Colorado</v>
      </c>
      <c r="CC98" s="160"/>
      <c r="CD98" s="159" t="str">
        <f t="shared" si="515"/>
        <v>Omaha, Nebraska</v>
      </c>
      <c r="CE98" s="160"/>
      <c r="CF98" s="159" t="str">
        <f t="shared" si="516"/>
        <v>Raleigh, North Carolina</v>
      </c>
      <c r="CG98" s="160"/>
      <c r="CH98" s="159" t="str">
        <f t="shared" si="517"/>
        <v>Miami, Florida</v>
      </c>
      <c r="CI98" s="160"/>
      <c r="CJ98" s="159" t="str">
        <f t="shared" si="518"/>
        <v>Long Beach, California</v>
      </c>
      <c r="CK98" s="160"/>
      <c r="CL98" s="159" t="str">
        <f t="shared" si="519"/>
        <v>Virginia Beach, Virginia</v>
      </c>
      <c r="CM98" s="160"/>
      <c r="CN98" s="159" t="str">
        <f t="shared" si="520"/>
        <v>Oakland, California</v>
      </c>
      <c r="CO98" s="160"/>
      <c r="CP98" s="159" t="str">
        <f t="shared" si="521"/>
        <v>Minneapolis, Minnesota</v>
      </c>
      <c r="CQ98" s="160"/>
      <c r="CR98" s="159" t="str">
        <f t="shared" si="522"/>
        <v>Tulsa, Oklahoma</v>
      </c>
      <c r="CS98" s="160"/>
      <c r="CT98" s="159" t="str">
        <f t="shared" si="523"/>
        <v>Tampa, Florida</v>
      </c>
      <c r="CU98" s="160"/>
      <c r="CV98" s="159" t="str">
        <f t="shared" si="524"/>
        <v>Arlington, Texas</v>
      </c>
      <c r="CW98" s="160"/>
      <c r="CX98" s="159" t="str">
        <f t="shared" si="525"/>
        <v>New Orleans, Louisiana</v>
      </c>
      <c r="CY98" s="160"/>
      <c r="CZ98" s="159" t="str">
        <f t="shared" si="526"/>
        <v>Wichita, Kansas</v>
      </c>
      <c r="DA98" s="160"/>
      <c r="DB98" s="159" t="str">
        <f t="shared" si="527"/>
        <v>Bakersfield, California</v>
      </c>
      <c r="DC98" s="160"/>
      <c r="DD98" s="159" t="str">
        <f t="shared" si="528"/>
        <v>Cleveland, Ohio</v>
      </c>
      <c r="DE98" s="160"/>
      <c r="DF98" s="159" t="str">
        <f t="shared" si="529"/>
        <v>Aurora, Colorado</v>
      </c>
      <c r="DG98" s="160"/>
      <c r="DH98" s="159" t="str">
        <f t="shared" si="530"/>
        <v>Anaheim, California</v>
      </c>
      <c r="DI98" s="160"/>
      <c r="DJ98" s="159" t="str">
        <f t="shared" si="531"/>
        <v>Honolulu, Hawaii</v>
      </c>
      <c r="DK98" s="160"/>
      <c r="DL98" s="159" t="str">
        <f t="shared" si="532"/>
        <v>Santa Ana, California</v>
      </c>
      <c r="DM98" s="160"/>
      <c r="DN98" s="159" t="str">
        <f t="shared" si="533"/>
        <v>Riverside, California</v>
      </c>
      <c r="DO98" s="160"/>
      <c r="DP98" s="159" t="str">
        <f t="shared" si="534"/>
        <v>Corpus Christi, Texas</v>
      </c>
      <c r="DQ98" s="160"/>
      <c r="DR98" s="159" t="str">
        <f t="shared" si="535"/>
        <v>Lexington, Kentucky</v>
      </c>
      <c r="DS98" s="160"/>
      <c r="DT98" s="159" t="str">
        <f t="shared" si="536"/>
        <v>Henderson, Nevada</v>
      </c>
      <c r="DU98" s="160"/>
      <c r="DV98" s="159" t="str">
        <f t="shared" si="537"/>
        <v>Stockton, California</v>
      </c>
      <c r="DW98" s="160"/>
      <c r="DX98" s="159" t="str">
        <f t="shared" si="538"/>
        <v>Saint Paul, Minnesota</v>
      </c>
      <c r="DY98" s="160"/>
      <c r="DZ98" s="159" t="str">
        <f t="shared" si="539"/>
        <v>Cincinnati, Ohio</v>
      </c>
      <c r="EA98" s="160"/>
      <c r="EB98" s="159" t="str">
        <f t="shared" si="540"/>
        <v>St. Louis, Missouri</v>
      </c>
      <c r="EC98" s="160"/>
      <c r="ED98" s="159" t="str">
        <f t="shared" si="541"/>
        <v>Pittsburgh, Pennsylvania</v>
      </c>
      <c r="EE98" s="160"/>
      <c r="EF98" s="159" t="str">
        <f t="shared" si="542"/>
        <v>Linden, New Jersey, New Jersey</v>
      </c>
      <c r="EG98" s="160"/>
      <c r="EH98" s="159" t="str">
        <f t="shared" si="543"/>
        <v>Paulsboro, New Jersey, New Jersey</v>
      </c>
      <c r="EI98" s="160"/>
      <c r="EJ98" s="159" t="str">
        <f t="shared" si="544"/>
        <v>Artesia, New Mexico, New Mexico</v>
      </c>
      <c r="EK98" s="160"/>
      <c r="EL98" s="159" t="str">
        <f t="shared" si="545"/>
        <v>Continental Divide, New Mexico, New Mexico</v>
      </c>
      <c r="EM98" s="160"/>
      <c r="EN98" s="159" t="str">
        <f t="shared" si="546"/>
        <v>Mandan, North Dakota, North Dakota</v>
      </c>
      <c r="EO98" s="160"/>
      <c r="EP98" s="159" t="str">
        <f t="shared" si="547"/>
        <v>Dickinson, North Dakota, North Dakota</v>
      </c>
      <c r="EQ98" s="160"/>
      <c r="ER98" s="159" t="str">
        <f t="shared" si="548"/>
        <v>Lima, Ohio, Ohio</v>
      </c>
      <c r="ES98" s="160"/>
      <c r="ET98" s="159" t="str">
        <f t="shared" si="549"/>
        <v>Oregon, Ohio, Ohio</v>
      </c>
      <c r="EU98" s="160"/>
      <c r="EV98" s="159" t="str">
        <f t="shared" si="550"/>
        <v>Oregon, Ohio, Ohio</v>
      </c>
      <c r="EW98" s="160"/>
      <c r="EX98" s="159" t="str">
        <f t="shared" si="551"/>
        <v>Canton, Ohio, Ohio</v>
      </c>
      <c r="EY98" s="160"/>
      <c r="EZ98" s="159" t="str">
        <f t="shared" si="552"/>
        <v>Ponca City, Oklahoma, Oklahoma</v>
      </c>
      <c r="FA98" s="160"/>
      <c r="FB98" s="159" t="str">
        <f t="shared" si="553"/>
        <v>Ardmore, Oklahoma, Oklahoma</v>
      </c>
      <c r="FC98" s="160"/>
      <c r="FD98" s="159" t="str">
        <f t="shared" si="554"/>
        <v>Tulsa, Oklahoma, Oklahoma</v>
      </c>
      <c r="FE98" s="160"/>
      <c r="FF98" s="159" t="str">
        <f t="shared" si="555"/>
        <v>Wynnewood, Oklahoma, Oklahoma</v>
      </c>
      <c r="FG98" s="160"/>
      <c r="FH98" s="159" t="str">
        <f t="shared" si="556"/>
        <v>Tulsa, Oklahoma, Oklahoma</v>
      </c>
      <c r="FI98" s="160"/>
      <c r="FJ98" s="159" t="str">
        <f t="shared" si="557"/>
        <v>Philadelphia, Pennsylvania, Pennsylvania</v>
      </c>
      <c r="FK98" s="160"/>
      <c r="FL98" s="159" t="str">
        <f t="shared" si="558"/>
        <v>Marcus Hook, Pennsylvania, Pennsylvania</v>
      </c>
      <c r="FM98" s="160"/>
      <c r="FN98" s="159" t="str">
        <f t="shared" si="559"/>
        <v>Warren, Pennsylvania, Pennsylvania</v>
      </c>
      <c r="FO98" s="160"/>
      <c r="FP98" s="159" t="str">
        <f t="shared" si="560"/>
        <v>Bradford, Pennsylvania, Pennsylvania</v>
      </c>
      <c r="FQ98" s="160"/>
      <c r="FR98" s="159" t="str">
        <f t="shared" si="561"/>
        <v>Memphis, Tennessee, Tennessee</v>
      </c>
      <c r="FS98" s="160"/>
      <c r="FT98" s="159" t="str">
        <f t="shared" si="562"/>
        <v>Port Arthur, Texas, Texas</v>
      </c>
      <c r="FU98" s="160"/>
      <c r="FV98" s="159" t="str">
        <f t="shared" si="563"/>
        <v>Texas City, Texas, Texas</v>
      </c>
      <c r="FW98" s="160"/>
      <c r="FX98" s="159" t="str">
        <f t="shared" si="564"/>
        <v>Baytown, Texas, Texas</v>
      </c>
      <c r="FY98" s="160"/>
      <c r="FZ98" s="159" t="str">
        <f t="shared" si="565"/>
        <v>Beaumont, Texas, Texas</v>
      </c>
      <c r="GA98" s="160"/>
      <c r="GB98" s="159" t="str">
        <f t="shared" si="566"/>
        <v>Port Arthur, Texas, Texas</v>
      </c>
      <c r="GC98" s="160"/>
      <c r="GD98" s="159" t="str">
        <f t="shared" si="567"/>
        <v>Deer Park, Texas, Texas</v>
      </c>
      <c r="GE98" s="160"/>
      <c r="GF98" s="159" t="str">
        <f t="shared" si="568"/>
        <v>Corpus Christi, Texas, Texas</v>
      </c>
      <c r="GG98" s="160"/>
      <c r="GH98" s="159" t="str">
        <f t="shared" si="569"/>
        <v>Corpus Christi, Texas, Texas</v>
      </c>
      <c r="GI98" s="160"/>
      <c r="GJ98" s="159" t="str">
        <f t="shared" si="570"/>
        <v>Sweeny, Texas, Texas</v>
      </c>
      <c r="GK98" s="160"/>
      <c r="GL98" s="159" t="str">
        <f t="shared" si="571"/>
        <v>Houston, Texas, Texas</v>
      </c>
      <c r="GM98" s="160"/>
      <c r="GN98" s="159" t="str">
        <f t="shared" si="572"/>
        <v>Port Arthur, Texas, Texas</v>
      </c>
      <c r="GO98" s="160"/>
      <c r="GP98" s="159" t="str">
        <f t="shared" si="573"/>
        <v>Texas City, Texas, Texas</v>
      </c>
      <c r="GQ98" s="160"/>
      <c r="GR98" s="159" t="str">
        <f t="shared" si="574"/>
        <v>Houston, Texas, Texas</v>
      </c>
      <c r="GS98" s="160"/>
      <c r="GT98" s="159" t="str">
        <f t="shared" si="575"/>
        <v>Sunray, Texas, Texas</v>
      </c>
      <c r="GU98" s="160"/>
      <c r="GV98" s="159" t="str">
        <f t="shared" si="576"/>
        <v>Corpus Christi, Texas, Texas</v>
      </c>
      <c r="GW98" s="160"/>
      <c r="GX98" s="159" t="str">
        <f t="shared" si="577"/>
        <v>Borger, Texas, Texas</v>
      </c>
      <c r="GY98" s="160"/>
      <c r="GZ98" s="159" t="str">
        <f t="shared" si="578"/>
        <v>El Paso, Texas, Texas</v>
      </c>
      <c r="HA98" s="160"/>
      <c r="HB98" s="159" t="str">
        <f t="shared" si="579"/>
        <v>Pasadena, Texas, Texas</v>
      </c>
      <c r="HC98" s="160"/>
      <c r="HD98" s="159" t="str">
        <f t="shared" si="580"/>
        <v>Three Rivers, Texas, Texas</v>
      </c>
      <c r="HE98" s="160"/>
      <c r="HF98" s="159" t="str">
        <f t="shared" si="581"/>
        <v>Galena Park, Texas, Texas</v>
      </c>
      <c r="HG98" s="160"/>
      <c r="HH98" s="159" t="str">
        <f t="shared" si="582"/>
        <v>Tyler, Texas, Texas</v>
      </c>
      <c r="HI98" s="160"/>
      <c r="HJ98" s="159" t="str">
        <f t="shared" si="583"/>
        <v>Corpus Christi, Texas, Texas</v>
      </c>
      <c r="HK98" s="160"/>
      <c r="HL98" s="159" t="str">
        <f t="shared" si="584"/>
        <v>Big Spring, Texas, Texas</v>
      </c>
      <c r="HM98" s="160"/>
      <c r="HN98" s="159" t="str">
        <f t="shared" si="585"/>
        <v>Corpus Christi, Texas, Texas</v>
      </c>
      <c r="HO98" s="160"/>
      <c r="HP98" s="159" t="str">
        <f t="shared" si="586"/>
        <v>Corpus Christi, Texas, Texas</v>
      </c>
      <c r="HQ98" s="160"/>
      <c r="HR98" s="159" t="str">
        <f t="shared" si="587"/>
        <v>Channelview, Texas, Texas</v>
      </c>
      <c r="HS98" s="160"/>
      <c r="HT98" s="159" t="str">
        <f t="shared" si="588"/>
        <v>Houston, Texas, Texas</v>
      </c>
      <c r="HU98" s="160"/>
      <c r="HV98" s="159" t="str">
        <f t="shared" si="589"/>
        <v>San Antonio, Texas, Texas</v>
      </c>
      <c r="HW98" s="160"/>
      <c r="HX98" s="159" t="str">
        <f t="shared" si="590"/>
        <v>Nixon, Texas, Texas</v>
      </c>
      <c r="HY98" s="160"/>
      <c r="HZ98" s="159" t="str">
        <f t="shared" si="591"/>
        <v>Salt Lake City, Utah, Utah</v>
      </c>
      <c r="IA98" s="160"/>
      <c r="IB98" s="159" t="str">
        <f t="shared" si="592"/>
        <v>North Salt Lake, Utah, Utah</v>
      </c>
      <c r="IC98" s="160"/>
      <c r="ID98" s="159" t="str">
        <f t="shared" si="593"/>
        <v>Woods Cross, Utah, Utah</v>
      </c>
      <c r="IE98" s="160"/>
      <c r="IF98" s="159" t="str">
        <f t="shared" si="594"/>
        <v>North Salt Lake, Utah, Utah</v>
      </c>
      <c r="IG98" s="160"/>
      <c r="IH98" s="159" t="str">
        <f t="shared" si="595"/>
        <v>Woods Cross, Utah, Utah</v>
      </c>
      <c r="II98" s="160"/>
      <c r="IJ98" s="159" t="str">
        <f t="shared" si="596"/>
        <v>Blaine, New York, New York</v>
      </c>
      <c r="IK98" s="160"/>
      <c r="IL98" s="159" t="str">
        <f t="shared" si="597"/>
        <v>Anacortes, Washington, Washington</v>
      </c>
      <c r="IM98" s="160"/>
      <c r="IN98" s="159" t="str">
        <f t="shared" si="598"/>
        <v>Anacortes, Washington, Washington</v>
      </c>
      <c r="IO98" s="160"/>
      <c r="IP98" s="159" t="str">
        <f t="shared" si="599"/>
        <v>Ferndale, Washington, Washington</v>
      </c>
      <c r="IQ98" s="160"/>
      <c r="IR98" s="159" t="str">
        <f t="shared" si="600"/>
        <v>Tacoma, Washington, Washington</v>
      </c>
      <c r="IS98" s="160"/>
      <c r="IT98" s="159" t="str">
        <f t="shared" si="601"/>
        <v>Newell, West Virginia, West Virginia</v>
      </c>
      <c r="IU98" s="160"/>
      <c r="IV98" s="159" t="str">
        <f t="shared" si="602"/>
        <v>Superior, Wisconsin, Wisconsin</v>
      </c>
      <c r="IW98" s="160"/>
      <c r="IX98" s="159" t="str">
        <f t="shared" si="603"/>
        <v>Sinclair, Wyoming, Wyoming</v>
      </c>
      <c r="IY98" s="160"/>
      <c r="IZ98" s="159" t="str">
        <f t="shared" si="604"/>
        <v>Cheyenne, Wyoming, Wyoming</v>
      </c>
      <c r="JA98" s="160"/>
      <c r="JB98" s="159" t="str">
        <f t="shared" si="605"/>
        <v>Casper, Wyoming, Wyoming</v>
      </c>
      <c r="JC98" s="160"/>
      <c r="JD98" s="159" t="str">
        <f t="shared" si="606"/>
        <v>Newcastle, Wyoming, Wyoming</v>
      </c>
      <c r="JE98" s="160"/>
      <c r="JF98" s="159" t="str">
        <f t="shared" si="607"/>
        <v>Evanston, Wyoming, Wyoming</v>
      </c>
      <c r="JG98" s="160"/>
    </row>
    <row r="99" spans="1:267" x14ac:dyDescent="0.35">
      <c r="A99" s="155">
        <v>98</v>
      </c>
      <c r="B99" s="152" t="s">
        <v>2227</v>
      </c>
      <c r="C99" s="110" t="s">
        <v>2125</v>
      </c>
      <c r="D99" s="159" t="str">
        <f t="shared" ref="D99:D133" si="608">VLOOKUP(D$1,$A$3:$C$133,3,FALSE)</f>
        <v>New York, New York</v>
      </c>
      <c r="E99" s="160" t="s">
        <v>2320</v>
      </c>
      <c r="F99" s="159" t="str">
        <f t="shared" ref="F99:F133" si="609">VLOOKUP(F$1,$A$3:$C$133,3,FALSE)</f>
        <v>Los Angeles, California</v>
      </c>
      <c r="G99" s="160" t="s">
        <v>2419</v>
      </c>
      <c r="H99" s="159" t="str">
        <f t="shared" ref="H99:H133" si="610">VLOOKUP(H$1,$A$3:$C$133,3,FALSE)</f>
        <v>Chicago, Illinois</v>
      </c>
      <c r="I99" s="160" t="s">
        <v>2425</v>
      </c>
      <c r="J99" s="159" t="str">
        <f t="shared" ref="J99:J133" si="611">VLOOKUP(J$1,$A$3:$C$133,3,FALSE)</f>
        <v>Houston, Texas</v>
      </c>
      <c r="K99" s="160" t="s">
        <v>2593</v>
      </c>
      <c r="L99" s="159" t="str">
        <f t="shared" ref="L99:L133" si="612">VLOOKUP(L$1,$A$3:$C$133,3,FALSE)</f>
        <v>Phoenix, Arizona</v>
      </c>
      <c r="M99" s="160" t="s">
        <v>2686</v>
      </c>
      <c r="N99" s="159" t="str">
        <f t="shared" ref="N99:N133" si="613">VLOOKUP(N$1,$A$3:$C$133,3,FALSE)</f>
        <v>Philadelphia, Pennsylvania</v>
      </c>
      <c r="O99" s="160" t="s">
        <v>2793</v>
      </c>
      <c r="P99" s="159" t="str">
        <f t="shared" ref="P99:P133" si="614">VLOOKUP(P$1,$A$3:$C$133,3,FALSE)</f>
        <v>San Antonio, Texas</v>
      </c>
      <c r="Q99" s="160" t="s">
        <v>2570</v>
      </c>
      <c r="R99" s="159" t="str">
        <f t="shared" ref="R99:R133" si="615">VLOOKUP(R$1,$A$3:$C$133,3,FALSE)</f>
        <v>San Diego, California</v>
      </c>
      <c r="S99" s="160" t="s">
        <v>2962</v>
      </c>
      <c r="T99" s="159" t="str">
        <f t="shared" ref="T99:T133" si="616">VLOOKUP(T$1,$A$3:$C$133,3,FALSE)</f>
        <v>Dallas, Texas</v>
      </c>
      <c r="U99" s="160" t="s">
        <v>2260</v>
      </c>
      <c r="V99" s="159" t="str">
        <f t="shared" ref="V99:V133" si="617">VLOOKUP(V$1,$A$3:$C$133,3,FALSE)</f>
        <v>San Jose, California</v>
      </c>
      <c r="W99" s="160"/>
      <c r="X99" s="159" t="str">
        <f t="shared" ref="X99:X133" si="618">VLOOKUP(X$1,$A$3:$C$133,3,FALSE)</f>
        <v>Austin, Texas</v>
      </c>
      <c r="Y99" s="160"/>
      <c r="Z99" s="159" t="str">
        <f t="shared" ref="Z99:Z133" si="619">VLOOKUP(Z$1,$A$3:$C$133,3,FALSE)</f>
        <v>Jacksonville, Florida</v>
      </c>
      <c r="AA99" s="160"/>
      <c r="AB99" s="159" t="str">
        <f t="shared" ref="AB99:AB133" si="620">VLOOKUP(AB$1,$A$3:$C$133,3,FALSE)</f>
        <v>Fort Worth, Texas</v>
      </c>
      <c r="AC99" s="160"/>
      <c r="AD99" s="159" t="str">
        <f t="shared" ref="AD99:AD133" si="621">VLOOKUP(AD$1,$A$3:$C$133,3,FALSE)</f>
        <v>Columbus, Ohio</v>
      </c>
      <c r="AE99" s="160"/>
      <c r="AF99" s="159" t="str">
        <f t="shared" ref="AF99:AF133" si="622">VLOOKUP(AF$1,$A$3:$C$133,3,FALSE)</f>
        <v>Charlotte, North Carolina</v>
      </c>
      <c r="AG99" s="160"/>
      <c r="AH99" s="159" t="str">
        <f t="shared" ref="AH99:AH133" si="623">VLOOKUP(AH$1,$A$3:$C$133,3,FALSE)</f>
        <v>San Francisco, California</v>
      </c>
      <c r="AI99" s="160"/>
      <c r="AJ99" s="159" t="str">
        <f t="shared" ref="AJ99:AJ133" si="624">VLOOKUP(AJ$1,$A$3:$C$133,3,FALSE)</f>
        <v>Indianapolis, Indiana</v>
      </c>
      <c r="AK99" s="160"/>
      <c r="AL99" s="159" t="str">
        <f t="shared" ref="AL99:AL133" si="625">VLOOKUP(AL$1,$A$3:$C$133,3,FALSE)</f>
        <v>Seattle, Washington</v>
      </c>
      <c r="AM99" s="160"/>
      <c r="AN99" s="159" t="str">
        <f t="shared" ref="AN99:AN133" si="626">VLOOKUP(AN$1,$A$3:$C$133,3,FALSE)</f>
        <v>Denver, Colorado</v>
      </c>
      <c r="AO99" s="160"/>
      <c r="AP99" s="159" t="str">
        <f t="shared" ref="AP99:AP133" si="627">VLOOKUP(AP$1,$A$3:$C$133,3,FALSE)</f>
        <v>Washington, D.C., Washington, D.C.</v>
      </c>
      <c r="AQ99" s="160"/>
      <c r="AR99" s="159" t="str">
        <f t="shared" ref="AR99:AR133" si="628">VLOOKUP(AR$1,$A$3:$C$133,3,FALSE)</f>
        <v>Boston, Massachusetts</v>
      </c>
      <c r="AS99" s="160"/>
      <c r="AT99" s="159" t="str">
        <f t="shared" ref="AT99:AT133" si="629">VLOOKUP(AT$1,$A$3:$C$133,3,FALSE)</f>
        <v>El Paso, Texas</v>
      </c>
      <c r="AU99" s="160"/>
      <c r="AV99" s="159" t="str">
        <f t="shared" ref="AV99:AV133" si="630">VLOOKUP(AV$1,$A$3:$C$133,3,FALSE)</f>
        <v>Nashville, Tennessee</v>
      </c>
      <c r="AW99" s="160"/>
      <c r="AX99" s="159" t="str">
        <f t="shared" ref="AX99:AX133" si="631">VLOOKUP(AX$1,$A$3:$C$133,3,FALSE)</f>
        <v>Detroit, Michigan</v>
      </c>
      <c r="AY99" s="160"/>
      <c r="AZ99" s="159" t="str">
        <f t="shared" ref="AZ99:AZ133" si="632">VLOOKUP(AZ$1,$A$3:$C$133,3,FALSE)</f>
        <v>Oklahoma City, Oklahoma</v>
      </c>
      <c r="BA99" s="160"/>
      <c r="BB99" s="159" t="str">
        <f t="shared" ref="BB99:BB133" si="633">VLOOKUP(BB$1,$A$3:$C$133,3,FALSE)</f>
        <v>Portland, Oregon</v>
      </c>
      <c r="BC99" s="160"/>
      <c r="BD99" s="159" t="str">
        <f t="shared" ref="BD99:BD133" si="634">VLOOKUP(BD$1,$A$3:$C$133,3,FALSE)</f>
        <v>Las Vegas, Nevada</v>
      </c>
      <c r="BE99" s="160"/>
      <c r="BF99" s="159" t="str">
        <f t="shared" ref="BF99:BF133" si="635">VLOOKUP(BF$1,$A$3:$C$133,3,FALSE)</f>
        <v>Memphis, Tennessee</v>
      </c>
      <c r="BG99" s="160"/>
      <c r="BH99" s="159" t="e">
        <f t="shared" ref="BH99:BH133" si="636">VLOOKUP(BH$1,$A$3:$C$133,3,FALSE)</f>
        <v>#N/A</v>
      </c>
      <c r="BI99" s="160"/>
      <c r="BJ99" s="159" t="str">
        <f t="shared" ref="BJ99:BJ133" si="637">VLOOKUP(BJ$1,$A$3:$C$133,3,FALSE)</f>
        <v>Baltimore, Maryland</v>
      </c>
      <c r="BK99" s="160"/>
      <c r="BL99" s="159" t="str">
        <f t="shared" ref="BL99:BL133" si="638">VLOOKUP(BL$1,$A$3:$C$133,3,FALSE)</f>
        <v>Milwaukee, Wisconsin</v>
      </c>
      <c r="BM99" s="160"/>
      <c r="BN99" s="159" t="str">
        <f t="shared" ref="BN99:BN133" si="639">VLOOKUP(BN$1,$A$3:$C$133,3,FALSE)</f>
        <v>Albuquerque, New Mexico</v>
      </c>
      <c r="BO99" s="160"/>
      <c r="BP99" s="159" t="str">
        <f t="shared" ref="BP99:BP133" si="640">VLOOKUP(BP$1,$A$3:$C$133,3,FALSE)</f>
        <v>Tucson, Arizona</v>
      </c>
      <c r="BQ99" s="160"/>
      <c r="BR99" s="159" t="str">
        <f t="shared" ref="BR99:BR133" si="641">VLOOKUP(BR$1,$A$3:$C$133,3,FALSE)</f>
        <v>Fresno, California</v>
      </c>
      <c r="BS99" s="160"/>
      <c r="BT99" s="159" t="str">
        <f t="shared" ref="BT99:BT133" si="642">VLOOKUP(BT$1,$A$3:$C$133,3,FALSE)</f>
        <v>Mesa, Arizona</v>
      </c>
      <c r="BU99" s="160"/>
      <c r="BV99" s="159" t="str">
        <f t="shared" ref="BV99:BV133" si="643">VLOOKUP(BV$1,$A$3:$C$133,3,FALSE)</f>
        <v>Sacramento, California</v>
      </c>
      <c r="BW99" s="160"/>
      <c r="BX99" s="159" t="str">
        <f t="shared" ref="BX99:BX133" si="644">VLOOKUP(BX$1,$A$3:$C$133,3,FALSE)</f>
        <v>Atlanta, Georgia</v>
      </c>
      <c r="BY99" s="160"/>
      <c r="BZ99" s="159" t="str">
        <f t="shared" ref="BZ99:BZ133" si="645">VLOOKUP(BZ$1,$A$3:$C$133,3,FALSE)</f>
        <v>Kansas City, Missouri</v>
      </c>
      <c r="CA99" s="160"/>
      <c r="CB99" s="159" t="str">
        <f t="shared" ref="CB99:CB133" si="646">VLOOKUP(CB$1,$A$3:$C$133,3,FALSE)</f>
        <v>Colorado Springs, Colorado</v>
      </c>
      <c r="CC99" s="160"/>
      <c r="CD99" s="159" t="str">
        <f t="shared" ref="CD99:CD133" si="647">VLOOKUP(CD$1,$A$3:$C$133,3,FALSE)</f>
        <v>Omaha, Nebraska</v>
      </c>
      <c r="CE99" s="160"/>
      <c r="CF99" s="159" t="str">
        <f t="shared" ref="CF99:CF133" si="648">VLOOKUP(CF$1,$A$3:$C$133,3,FALSE)</f>
        <v>Raleigh, North Carolina</v>
      </c>
      <c r="CG99" s="160"/>
      <c r="CH99" s="159" t="str">
        <f t="shared" ref="CH99:CH133" si="649">VLOOKUP(CH$1,$A$3:$C$133,3,FALSE)</f>
        <v>Miami, Florida</v>
      </c>
      <c r="CI99" s="160"/>
      <c r="CJ99" s="159" t="str">
        <f t="shared" ref="CJ99:CJ133" si="650">VLOOKUP(CJ$1,$A$3:$C$133,3,FALSE)</f>
        <v>Long Beach, California</v>
      </c>
      <c r="CK99" s="160"/>
      <c r="CL99" s="159" t="str">
        <f t="shared" ref="CL99:CL133" si="651">VLOOKUP(CL$1,$A$3:$C$133,3,FALSE)</f>
        <v>Virginia Beach, Virginia</v>
      </c>
      <c r="CM99" s="160"/>
      <c r="CN99" s="159" t="str">
        <f t="shared" ref="CN99:CN133" si="652">VLOOKUP(CN$1,$A$3:$C$133,3,FALSE)</f>
        <v>Oakland, California</v>
      </c>
      <c r="CO99" s="160"/>
      <c r="CP99" s="159" t="str">
        <f t="shared" ref="CP99:CP133" si="653">VLOOKUP(CP$1,$A$3:$C$133,3,FALSE)</f>
        <v>Minneapolis, Minnesota</v>
      </c>
      <c r="CQ99" s="160"/>
      <c r="CR99" s="159" t="str">
        <f t="shared" ref="CR99:CR133" si="654">VLOOKUP(CR$1,$A$3:$C$133,3,FALSE)</f>
        <v>Tulsa, Oklahoma</v>
      </c>
      <c r="CS99" s="160"/>
      <c r="CT99" s="159" t="str">
        <f t="shared" ref="CT99:CT133" si="655">VLOOKUP(CT$1,$A$3:$C$133,3,FALSE)</f>
        <v>Tampa, Florida</v>
      </c>
      <c r="CU99" s="160"/>
      <c r="CV99" s="159" t="str">
        <f t="shared" ref="CV99:CV133" si="656">VLOOKUP(CV$1,$A$3:$C$133,3,FALSE)</f>
        <v>Arlington, Texas</v>
      </c>
      <c r="CW99" s="160"/>
      <c r="CX99" s="159" t="str">
        <f t="shared" ref="CX99:CX133" si="657">VLOOKUP(CX$1,$A$3:$C$133,3,FALSE)</f>
        <v>New Orleans, Louisiana</v>
      </c>
      <c r="CY99" s="160"/>
      <c r="CZ99" s="159" t="str">
        <f t="shared" ref="CZ99:CZ133" si="658">VLOOKUP(CZ$1,$A$3:$C$133,3,FALSE)</f>
        <v>Wichita, Kansas</v>
      </c>
      <c r="DA99" s="160"/>
      <c r="DB99" s="159" t="str">
        <f t="shared" ref="DB99:DB133" si="659">VLOOKUP(DB$1,$A$3:$C$133,3,FALSE)</f>
        <v>Bakersfield, California</v>
      </c>
      <c r="DC99" s="160"/>
      <c r="DD99" s="159" t="str">
        <f t="shared" ref="DD99:DD133" si="660">VLOOKUP(DD$1,$A$3:$C$133,3,FALSE)</f>
        <v>Cleveland, Ohio</v>
      </c>
      <c r="DE99" s="160"/>
      <c r="DF99" s="159" t="str">
        <f t="shared" ref="DF99:DF133" si="661">VLOOKUP(DF$1,$A$3:$C$133,3,FALSE)</f>
        <v>Aurora, Colorado</v>
      </c>
      <c r="DG99" s="160"/>
      <c r="DH99" s="159" t="str">
        <f t="shared" ref="DH99:DH133" si="662">VLOOKUP(DH$1,$A$3:$C$133,3,FALSE)</f>
        <v>Anaheim, California</v>
      </c>
      <c r="DI99" s="160"/>
      <c r="DJ99" s="159" t="str">
        <f t="shared" ref="DJ99:DJ133" si="663">VLOOKUP(DJ$1,$A$3:$C$133,3,FALSE)</f>
        <v>Honolulu, Hawaii</v>
      </c>
      <c r="DK99" s="160"/>
      <c r="DL99" s="159" t="str">
        <f t="shared" ref="DL99:DL133" si="664">VLOOKUP(DL$1,$A$3:$C$133,3,FALSE)</f>
        <v>Santa Ana, California</v>
      </c>
      <c r="DM99" s="160"/>
      <c r="DN99" s="159" t="str">
        <f t="shared" ref="DN99:DN133" si="665">VLOOKUP(DN$1,$A$3:$C$133,3,FALSE)</f>
        <v>Riverside, California</v>
      </c>
      <c r="DO99" s="160"/>
      <c r="DP99" s="159" t="str">
        <f t="shared" ref="DP99:DP133" si="666">VLOOKUP(DP$1,$A$3:$C$133,3,FALSE)</f>
        <v>Corpus Christi, Texas</v>
      </c>
      <c r="DQ99" s="160"/>
      <c r="DR99" s="159" t="str">
        <f t="shared" ref="DR99:DR133" si="667">VLOOKUP(DR$1,$A$3:$C$133,3,FALSE)</f>
        <v>Lexington, Kentucky</v>
      </c>
      <c r="DS99" s="160"/>
      <c r="DT99" s="159" t="str">
        <f t="shared" ref="DT99:DT133" si="668">VLOOKUP(DT$1,$A$3:$C$133,3,FALSE)</f>
        <v>Henderson, Nevada</v>
      </c>
      <c r="DU99" s="160"/>
      <c r="DV99" s="159" t="str">
        <f t="shared" ref="DV99:DV133" si="669">VLOOKUP(DV$1,$A$3:$C$133,3,FALSE)</f>
        <v>Stockton, California</v>
      </c>
      <c r="DW99" s="160"/>
      <c r="DX99" s="159" t="str">
        <f t="shared" ref="DX99:DX133" si="670">VLOOKUP(DX$1,$A$3:$C$133,3,FALSE)</f>
        <v>Saint Paul, Minnesota</v>
      </c>
      <c r="DY99" s="160"/>
      <c r="DZ99" s="159" t="str">
        <f t="shared" ref="DZ99:DZ133" si="671">VLOOKUP(DZ$1,$A$3:$C$133,3,FALSE)</f>
        <v>Cincinnati, Ohio</v>
      </c>
      <c r="EA99" s="160"/>
      <c r="EB99" s="159" t="str">
        <f t="shared" ref="EB99:EB133" si="672">VLOOKUP(EB$1,$A$3:$C$133,3,FALSE)</f>
        <v>St. Louis, Missouri</v>
      </c>
      <c r="EC99" s="160"/>
      <c r="ED99" s="159" t="str">
        <f t="shared" ref="ED99:ED133" si="673">VLOOKUP(ED$1,$A$3:$C$133,3,FALSE)</f>
        <v>Pittsburgh, Pennsylvania</v>
      </c>
      <c r="EE99" s="160"/>
      <c r="EF99" s="159" t="str">
        <f t="shared" ref="EF99:EF133" si="674">VLOOKUP(EF$1,$A$3:$C$133,3,FALSE)</f>
        <v>Linden, New Jersey, New Jersey</v>
      </c>
      <c r="EG99" s="160"/>
      <c r="EH99" s="159" t="str">
        <f t="shared" ref="EH99:EH133" si="675">VLOOKUP(EH$1,$A$3:$C$133,3,FALSE)</f>
        <v>Paulsboro, New Jersey, New Jersey</v>
      </c>
      <c r="EI99" s="160"/>
      <c r="EJ99" s="159" t="str">
        <f t="shared" ref="EJ99:EJ133" si="676">VLOOKUP(EJ$1,$A$3:$C$133,3,FALSE)</f>
        <v>Artesia, New Mexico, New Mexico</v>
      </c>
      <c r="EK99" s="160"/>
      <c r="EL99" s="159" t="str">
        <f t="shared" ref="EL99:EL133" si="677">VLOOKUP(EL$1,$A$3:$C$133,3,FALSE)</f>
        <v>Continental Divide, New Mexico, New Mexico</v>
      </c>
      <c r="EM99" s="160"/>
      <c r="EN99" s="159" t="str">
        <f t="shared" ref="EN99:EN133" si="678">VLOOKUP(EN$1,$A$3:$C$133,3,FALSE)</f>
        <v>Mandan, North Dakota, North Dakota</v>
      </c>
      <c r="EO99" s="160"/>
      <c r="EP99" s="159" t="str">
        <f t="shared" ref="EP99:EP133" si="679">VLOOKUP(EP$1,$A$3:$C$133,3,FALSE)</f>
        <v>Dickinson, North Dakota, North Dakota</v>
      </c>
      <c r="EQ99" s="160"/>
      <c r="ER99" s="159" t="str">
        <f t="shared" ref="ER99:ER133" si="680">VLOOKUP(ER$1,$A$3:$C$133,3,FALSE)</f>
        <v>Lima, Ohio, Ohio</v>
      </c>
      <c r="ES99" s="160"/>
      <c r="ET99" s="159" t="str">
        <f t="shared" ref="ET99:ET133" si="681">VLOOKUP(ET$1,$A$3:$C$133,3,FALSE)</f>
        <v>Oregon, Ohio, Ohio</v>
      </c>
      <c r="EU99" s="160"/>
      <c r="EV99" s="159" t="str">
        <f t="shared" ref="EV99:EV133" si="682">VLOOKUP(EV$1,$A$3:$C$133,3,FALSE)</f>
        <v>Oregon, Ohio, Ohio</v>
      </c>
      <c r="EW99" s="160"/>
      <c r="EX99" s="159" t="str">
        <f t="shared" ref="EX99:EX133" si="683">VLOOKUP(EX$1,$A$3:$C$133,3,FALSE)</f>
        <v>Canton, Ohio, Ohio</v>
      </c>
      <c r="EY99" s="160"/>
      <c r="EZ99" s="159" t="str">
        <f t="shared" ref="EZ99:EZ133" si="684">VLOOKUP(EZ$1,$A$3:$C$133,3,FALSE)</f>
        <v>Ponca City, Oklahoma, Oklahoma</v>
      </c>
      <c r="FA99" s="160"/>
      <c r="FB99" s="159" t="str">
        <f t="shared" ref="FB99:FB133" si="685">VLOOKUP(FB$1,$A$3:$C$133,3,FALSE)</f>
        <v>Ardmore, Oklahoma, Oklahoma</v>
      </c>
      <c r="FC99" s="160"/>
      <c r="FD99" s="159" t="str">
        <f t="shared" ref="FD99:FD133" si="686">VLOOKUP(FD$1,$A$3:$C$133,3,FALSE)</f>
        <v>Tulsa, Oklahoma, Oklahoma</v>
      </c>
      <c r="FE99" s="160"/>
      <c r="FF99" s="159" t="str">
        <f t="shared" ref="FF99:FF133" si="687">VLOOKUP(FF$1,$A$3:$C$133,3,FALSE)</f>
        <v>Wynnewood, Oklahoma, Oklahoma</v>
      </c>
      <c r="FG99" s="160"/>
      <c r="FH99" s="159" t="str">
        <f t="shared" ref="FH99:FH133" si="688">VLOOKUP(FH$1,$A$3:$C$133,3,FALSE)</f>
        <v>Tulsa, Oklahoma, Oklahoma</v>
      </c>
      <c r="FI99" s="160"/>
      <c r="FJ99" s="159" t="str">
        <f t="shared" ref="FJ99:FJ133" si="689">VLOOKUP(FJ$1,$A$3:$C$133,3,FALSE)</f>
        <v>Philadelphia, Pennsylvania, Pennsylvania</v>
      </c>
      <c r="FK99" s="160"/>
      <c r="FL99" s="159" t="str">
        <f t="shared" ref="FL99:FL133" si="690">VLOOKUP(FL$1,$A$3:$C$133,3,FALSE)</f>
        <v>Marcus Hook, Pennsylvania, Pennsylvania</v>
      </c>
      <c r="FM99" s="160"/>
      <c r="FN99" s="159" t="str">
        <f t="shared" ref="FN99:FN133" si="691">VLOOKUP(FN$1,$A$3:$C$133,3,FALSE)</f>
        <v>Warren, Pennsylvania, Pennsylvania</v>
      </c>
      <c r="FO99" s="160"/>
      <c r="FP99" s="159" t="str">
        <f t="shared" ref="FP99:FP133" si="692">VLOOKUP(FP$1,$A$3:$C$133,3,FALSE)</f>
        <v>Bradford, Pennsylvania, Pennsylvania</v>
      </c>
      <c r="FQ99" s="160"/>
      <c r="FR99" s="159" t="str">
        <f t="shared" ref="FR99:FR133" si="693">VLOOKUP(FR$1,$A$3:$C$133,3,FALSE)</f>
        <v>Memphis, Tennessee, Tennessee</v>
      </c>
      <c r="FS99" s="160"/>
      <c r="FT99" s="159" t="str">
        <f t="shared" ref="FT99:FT133" si="694">VLOOKUP(FT$1,$A$3:$C$133,3,FALSE)</f>
        <v>Port Arthur, Texas, Texas</v>
      </c>
      <c r="FU99" s="160"/>
      <c r="FV99" s="159" t="str">
        <f t="shared" ref="FV99:FV133" si="695">VLOOKUP(FV$1,$A$3:$C$133,3,FALSE)</f>
        <v>Texas City, Texas, Texas</v>
      </c>
      <c r="FW99" s="160"/>
      <c r="FX99" s="159" t="str">
        <f t="shared" ref="FX99:FX133" si="696">VLOOKUP(FX$1,$A$3:$C$133,3,FALSE)</f>
        <v>Baytown, Texas, Texas</v>
      </c>
      <c r="FY99" s="160"/>
      <c r="FZ99" s="159" t="str">
        <f t="shared" ref="FZ99:FZ133" si="697">VLOOKUP(FZ$1,$A$3:$C$133,3,FALSE)</f>
        <v>Beaumont, Texas, Texas</v>
      </c>
      <c r="GA99" s="160"/>
      <c r="GB99" s="159" t="str">
        <f t="shared" ref="GB99:GB133" si="698">VLOOKUP(GB$1,$A$3:$C$133,3,FALSE)</f>
        <v>Port Arthur, Texas, Texas</v>
      </c>
      <c r="GC99" s="160"/>
      <c r="GD99" s="159" t="str">
        <f t="shared" ref="GD99:GD133" si="699">VLOOKUP(GD$1,$A$3:$C$133,3,FALSE)</f>
        <v>Deer Park, Texas, Texas</v>
      </c>
      <c r="GE99" s="160"/>
      <c r="GF99" s="159" t="str">
        <f t="shared" ref="GF99:GF133" si="700">VLOOKUP(GF$1,$A$3:$C$133,3,FALSE)</f>
        <v>Corpus Christi, Texas, Texas</v>
      </c>
      <c r="GG99" s="160"/>
      <c r="GH99" s="159" t="str">
        <f t="shared" ref="GH99:GH133" si="701">VLOOKUP(GH$1,$A$3:$C$133,3,FALSE)</f>
        <v>Corpus Christi, Texas, Texas</v>
      </c>
      <c r="GI99" s="160"/>
      <c r="GJ99" s="159" t="str">
        <f t="shared" ref="GJ99:GJ133" si="702">VLOOKUP(GJ$1,$A$3:$C$133,3,FALSE)</f>
        <v>Sweeny, Texas, Texas</v>
      </c>
      <c r="GK99" s="160"/>
      <c r="GL99" s="159" t="str">
        <f t="shared" ref="GL99:GL133" si="703">VLOOKUP(GL$1,$A$3:$C$133,3,FALSE)</f>
        <v>Houston, Texas, Texas</v>
      </c>
      <c r="GM99" s="160"/>
      <c r="GN99" s="159" t="str">
        <f t="shared" ref="GN99:GN133" si="704">VLOOKUP(GN$1,$A$3:$C$133,3,FALSE)</f>
        <v>Port Arthur, Texas, Texas</v>
      </c>
      <c r="GO99" s="160"/>
      <c r="GP99" s="159" t="str">
        <f t="shared" ref="GP99:GP133" si="705">VLOOKUP(GP$1,$A$3:$C$133,3,FALSE)</f>
        <v>Texas City, Texas, Texas</v>
      </c>
      <c r="GQ99" s="160"/>
      <c r="GR99" s="159" t="str">
        <f t="shared" ref="GR99:GR133" si="706">VLOOKUP(GR$1,$A$3:$C$133,3,FALSE)</f>
        <v>Houston, Texas, Texas</v>
      </c>
      <c r="GS99" s="160"/>
      <c r="GT99" s="159" t="str">
        <f t="shared" ref="GT99:GT133" si="707">VLOOKUP(GT$1,$A$3:$C$133,3,FALSE)</f>
        <v>Sunray, Texas, Texas</v>
      </c>
      <c r="GU99" s="160"/>
      <c r="GV99" s="159" t="str">
        <f t="shared" ref="GV99:GV133" si="708">VLOOKUP(GV$1,$A$3:$C$133,3,FALSE)</f>
        <v>Corpus Christi, Texas, Texas</v>
      </c>
      <c r="GW99" s="160"/>
      <c r="GX99" s="159" t="str">
        <f t="shared" ref="GX99:GX133" si="709">VLOOKUP(GX$1,$A$3:$C$133,3,FALSE)</f>
        <v>Borger, Texas, Texas</v>
      </c>
      <c r="GY99" s="160"/>
      <c r="GZ99" s="159" t="str">
        <f t="shared" ref="GZ99:GZ133" si="710">VLOOKUP(GZ$1,$A$3:$C$133,3,FALSE)</f>
        <v>El Paso, Texas, Texas</v>
      </c>
      <c r="HA99" s="160"/>
      <c r="HB99" s="159" t="str">
        <f t="shared" ref="HB99:HB133" si="711">VLOOKUP(HB$1,$A$3:$C$133,3,FALSE)</f>
        <v>Pasadena, Texas, Texas</v>
      </c>
      <c r="HC99" s="160"/>
      <c r="HD99" s="159" t="str">
        <f t="shared" ref="HD99:HD133" si="712">VLOOKUP(HD$1,$A$3:$C$133,3,FALSE)</f>
        <v>Three Rivers, Texas, Texas</v>
      </c>
      <c r="HE99" s="160"/>
      <c r="HF99" s="159" t="str">
        <f t="shared" ref="HF99:HF133" si="713">VLOOKUP(HF$1,$A$3:$C$133,3,FALSE)</f>
        <v>Galena Park, Texas, Texas</v>
      </c>
      <c r="HG99" s="160"/>
      <c r="HH99" s="159" t="str">
        <f t="shared" ref="HH99:HH133" si="714">VLOOKUP(HH$1,$A$3:$C$133,3,FALSE)</f>
        <v>Tyler, Texas, Texas</v>
      </c>
      <c r="HI99" s="160"/>
      <c r="HJ99" s="159" t="str">
        <f t="shared" ref="HJ99:HJ133" si="715">VLOOKUP(HJ$1,$A$3:$C$133,3,FALSE)</f>
        <v>Corpus Christi, Texas, Texas</v>
      </c>
      <c r="HK99" s="160"/>
      <c r="HL99" s="159" t="str">
        <f t="shared" ref="HL99:HL133" si="716">VLOOKUP(HL$1,$A$3:$C$133,3,FALSE)</f>
        <v>Big Spring, Texas, Texas</v>
      </c>
      <c r="HM99" s="160"/>
      <c r="HN99" s="159" t="str">
        <f t="shared" ref="HN99:HN133" si="717">VLOOKUP(HN$1,$A$3:$C$133,3,FALSE)</f>
        <v>Corpus Christi, Texas, Texas</v>
      </c>
      <c r="HO99" s="160"/>
      <c r="HP99" s="159" t="str">
        <f t="shared" ref="HP99:HP133" si="718">VLOOKUP(HP$1,$A$3:$C$133,3,FALSE)</f>
        <v>Corpus Christi, Texas, Texas</v>
      </c>
      <c r="HQ99" s="160"/>
      <c r="HR99" s="159" t="str">
        <f t="shared" ref="HR99:HR133" si="719">VLOOKUP(HR$1,$A$3:$C$133,3,FALSE)</f>
        <v>Channelview, Texas, Texas</v>
      </c>
      <c r="HS99" s="160"/>
      <c r="HT99" s="159" t="str">
        <f t="shared" ref="HT99:HT133" si="720">VLOOKUP(HT$1,$A$3:$C$133,3,FALSE)</f>
        <v>Houston, Texas, Texas</v>
      </c>
      <c r="HU99" s="160"/>
      <c r="HV99" s="159" t="str">
        <f t="shared" ref="HV99:HV133" si="721">VLOOKUP(HV$1,$A$3:$C$133,3,FALSE)</f>
        <v>San Antonio, Texas, Texas</v>
      </c>
      <c r="HW99" s="160"/>
      <c r="HX99" s="159" t="str">
        <f t="shared" ref="HX99:HX133" si="722">VLOOKUP(HX$1,$A$3:$C$133,3,FALSE)</f>
        <v>Nixon, Texas, Texas</v>
      </c>
      <c r="HY99" s="160"/>
      <c r="HZ99" s="159" t="str">
        <f t="shared" ref="HZ99:HZ133" si="723">VLOOKUP(HZ$1,$A$3:$C$133,3,FALSE)</f>
        <v>Salt Lake City, Utah, Utah</v>
      </c>
      <c r="IA99" s="160"/>
      <c r="IB99" s="159" t="str">
        <f t="shared" ref="IB99:IB133" si="724">VLOOKUP(IB$1,$A$3:$C$133,3,FALSE)</f>
        <v>North Salt Lake, Utah, Utah</v>
      </c>
      <c r="IC99" s="160"/>
      <c r="ID99" s="159" t="str">
        <f t="shared" ref="ID99:ID133" si="725">VLOOKUP(ID$1,$A$3:$C$133,3,FALSE)</f>
        <v>Woods Cross, Utah, Utah</v>
      </c>
      <c r="IE99" s="160"/>
      <c r="IF99" s="159" t="str">
        <f t="shared" ref="IF99:IF133" si="726">VLOOKUP(IF$1,$A$3:$C$133,3,FALSE)</f>
        <v>North Salt Lake, Utah, Utah</v>
      </c>
      <c r="IG99" s="160"/>
      <c r="IH99" s="159" t="str">
        <f t="shared" ref="IH99:IH133" si="727">VLOOKUP(IH$1,$A$3:$C$133,3,FALSE)</f>
        <v>Woods Cross, Utah, Utah</v>
      </c>
      <c r="II99" s="160"/>
      <c r="IJ99" s="159" t="str">
        <f t="shared" ref="IJ99:IJ133" si="728">VLOOKUP(IJ$1,$A$3:$C$133,3,FALSE)</f>
        <v>Blaine, New York, New York</v>
      </c>
      <c r="IK99" s="160"/>
      <c r="IL99" s="159" t="str">
        <f t="shared" ref="IL99:IL133" si="729">VLOOKUP(IL$1,$A$3:$C$133,3,FALSE)</f>
        <v>Anacortes, Washington, Washington</v>
      </c>
      <c r="IM99" s="160"/>
      <c r="IN99" s="159" t="str">
        <f t="shared" ref="IN99:IN133" si="730">VLOOKUP(IN$1,$A$3:$C$133,3,FALSE)</f>
        <v>Anacortes, Washington, Washington</v>
      </c>
      <c r="IO99" s="160"/>
      <c r="IP99" s="159" t="str">
        <f t="shared" ref="IP99:IP133" si="731">VLOOKUP(IP$1,$A$3:$C$133,3,FALSE)</f>
        <v>Ferndale, Washington, Washington</v>
      </c>
      <c r="IQ99" s="160"/>
      <c r="IR99" s="159" t="str">
        <f t="shared" ref="IR99:IR133" si="732">VLOOKUP(IR$1,$A$3:$C$133,3,FALSE)</f>
        <v>Tacoma, Washington, Washington</v>
      </c>
      <c r="IS99" s="160"/>
      <c r="IT99" s="159" t="str">
        <f t="shared" ref="IT99:IT133" si="733">VLOOKUP(IT$1,$A$3:$C$133,3,FALSE)</f>
        <v>Newell, West Virginia, West Virginia</v>
      </c>
      <c r="IU99" s="160"/>
      <c r="IV99" s="159" t="str">
        <f t="shared" ref="IV99:IV133" si="734">VLOOKUP(IV$1,$A$3:$C$133,3,FALSE)</f>
        <v>Superior, Wisconsin, Wisconsin</v>
      </c>
      <c r="IW99" s="160"/>
      <c r="IX99" s="159" t="str">
        <f t="shared" ref="IX99:IX133" si="735">VLOOKUP(IX$1,$A$3:$C$133,3,FALSE)</f>
        <v>Sinclair, Wyoming, Wyoming</v>
      </c>
      <c r="IY99" s="160"/>
      <c r="IZ99" s="159" t="str">
        <f t="shared" ref="IZ99:IZ133" si="736">VLOOKUP(IZ$1,$A$3:$C$133,3,FALSE)</f>
        <v>Cheyenne, Wyoming, Wyoming</v>
      </c>
      <c r="JA99" s="160"/>
      <c r="JB99" s="159" t="str">
        <f t="shared" ref="JB99:JB133" si="737">VLOOKUP(JB$1,$A$3:$C$133,3,FALSE)</f>
        <v>Casper, Wyoming, Wyoming</v>
      </c>
      <c r="JC99" s="160"/>
      <c r="JD99" s="159" t="str">
        <f t="shared" ref="JD99:JD133" si="738">VLOOKUP(JD$1,$A$3:$C$133,3,FALSE)</f>
        <v>Newcastle, Wyoming, Wyoming</v>
      </c>
      <c r="JE99" s="160"/>
      <c r="JF99" s="159" t="str">
        <f t="shared" ref="JF99:JF133" si="739">VLOOKUP(JF$1,$A$3:$C$133,3,FALSE)</f>
        <v>Evanston, Wyoming, Wyoming</v>
      </c>
      <c r="JG99" s="160"/>
    </row>
    <row r="100" spans="1:267" x14ac:dyDescent="0.35">
      <c r="A100" s="155">
        <v>99</v>
      </c>
      <c r="B100" s="152" t="s">
        <v>1974</v>
      </c>
      <c r="C100" s="110" t="s">
        <v>2131</v>
      </c>
      <c r="D100" s="159" t="str">
        <f t="shared" si="608"/>
        <v>New York, New York</v>
      </c>
      <c r="E100" s="160" t="s">
        <v>2325</v>
      </c>
      <c r="F100" s="159" t="str">
        <f t="shared" si="609"/>
        <v>Los Angeles, California</v>
      </c>
      <c r="G100" s="160" t="s">
        <v>2423</v>
      </c>
      <c r="H100" s="159" t="str">
        <f t="shared" si="610"/>
        <v>Chicago, Illinois</v>
      </c>
      <c r="I100" s="160" t="s">
        <v>2514</v>
      </c>
      <c r="J100" s="159" t="str">
        <f t="shared" si="611"/>
        <v>Houston, Texas</v>
      </c>
      <c r="K100" s="160" t="s">
        <v>2365</v>
      </c>
      <c r="L100" s="159" t="str">
        <f t="shared" si="612"/>
        <v>Phoenix, Arizona</v>
      </c>
      <c r="M100" s="160" t="s">
        <v>2690</v>
      </c>
      <c r="N100" s="159" t="str">
        <f t="shared" si="613"/>
        <v>Philadelphia, Pennsylvania</v>
      </c>
      <c r="O100" s="160" t="s">
        <v>2797</v>
      </c>
      <c r="P100" s="159" t="str">
        <f t="shared" si="614"/>
        <v>San Antonio, Texas</v>
      </c>
      <c r="Q100" s="160" t="s">
        <v>2606</v>
      </c>
      <c r="R100" s="159" t="str">
        <f t="shared" si="615"/>
        <v>San Diego, California</v>
      </c>
      <c r="S100" s="160" t="s">
        <v>2965</v>
      </c>
      <c r="T100" s="159" t="str">
        <f t="shared" si="616"/>
        <v>Dallas, Texas</v>
      </c>
      <c r="U100" s="160" t="s">
        <v>2260</v>
      </c>
      <c r="V100" s="159" t="str">
        <f t="shared" si="617"/>
        <v>San Jose, California</v>
      </c>
      <c r="W100" s="160"/>
      <c r="X100" s="159" t="str">
        <f t="shared" si="618"/>
        <v>Austin, Texas</v>
      </c>
      <c r="Y100" s="160"/>
      <c r="Z100" s="159" t="str">
        <f t="shared" si="619"/>
        <v>Jacksonville, Florida</v>
      </c>
      <c r="AA100" s="160"/>
      <c r="AB100" s="159" t="str">
        <f t="shared" si="620"/>
        <v>Fort Worth, Texas</v>
      </c>
      <c r="AC100" s="160"/>
      <c r="AD100" s="159" t="str">
        <f t="shared" si="621"/>
        <v>Columbus, Ohio</v>
      </c>
      <c r="AE100" s="160"/>
      <c r="AF100" s="159" t="str">
        <f t="shared" si="622"/>
        <v>Charlotte, North Carolina</v>
      </c>
      <c r="AG100" s="160"/>
      <c r="AH100" s="159" t="str">
        <f t="shared" si="623"/>
        <v>San Francisco, California</v>
      </c>
      <c r="AI100" s="160"/>
      <c r="AJ100" s="159" t="str">
        <f t="shared" si="624"/>
        <v>Indianapolis, Indiana</v>
      </c>
      <c r="AK100" s="160"/>
      <c r="AL100" s="159" t="str">
        <f t="shared" si="625"/>
        <v>Seattle, Washington</v>
      </c>
      <c r="AM100" s="160"/>
      <c r="AN100" s="159" t="str">
        <f t="shared" si="626"/>
        <v>Denver, Colorado</v>
      </c>
      <c r="AO100" s="160"/>
      <c r="AP100" s="159" t="str">
        <f t="shared" si="627"/>
        <v>Washington, D.C., Washington, D.C.</v>
      </c>
      <c r="AQ100" s="160"/>
      <c r="AR100" s="159" t="str">
        <f t="shared" si="628"/>
        <v>Boston, Massachusetts</v>
      </c>
      <c r="AS100" s="160"/>
      <c r="AT100" s="159" t="str">
        <f t="shared" si="629"/>
        <v>El Paso, Texas</v>
      </c>
      <c r="AU100" s="160"/>
      <c r="AV100" s="159" t="str">
        <f t="shared" si="630"/>
        <v>Nashville, Tennessee</v>
      </c>
      <c r="AW100" s="160"/>
      <c r="AX100" s="159" t="str">
        <f t="shared" si="631"/>
        <v>Detroit, Michigan</v>
      </c>
      <c r="AY100" s="160"/>
      <c r="AZ100" s="159" t="str">
        <f t="shared" si="632"/>
        <v>Oklahoma City, Oklahoma</v>
      </c>
      <c r="BA100" s="160"/>
      <c r="BB100" s="159" t="str">
        <f t="shared" si="633"/>
        <v>Portland, Oregon</v>
      </c>
      <c r="BC100" s="160"/>
      <c r="BD100" s="159" t="str">
        <f t="shared" si="634"/>
        <v>Las Vegas, Nevada</v>
      </c>
      <c r="BE100" s="160"/>
      <c r="BF100" s="159" t="str">
        <f t="shared" si="635"/>
        <v>Memphis, Tennessee</v>
      </c>
      <c r="BG100" s="160"/>
      <c r="BH100" s="159" t="e">
        <f t="shared" si="636"/>
        <v>#N/A</v>
      </c>
      <c r="BI100" s="160"/>
      <c r="BJ100" s="159" t="str">
        <f t="shared" si="637"/>
        <v>Baltimore, Maryland</v>
      </c>
      <c r="BK100" s="160"/>
      <c r="BL100" s="159" t="str">
        <f t="shared" si="638"/>
        <v>Milwaukee, Wisconsin</v>
      </c>
      <c r="BM100" s="160"/>
      <c r="BN100" s="159" t="str">
        <f t="shared" si="639"/>
        <v>Albuquerque, New Mexico</v>
      </c>
      <c r="BO100" s="160"/>
      <c r="BP100" s="159" t="str">
        <f t="shared" si="640"/>
        <v>Tucson, Arizona</v>
      </c>
      <c r="BQ100" s="160"/>
      <c r="BR100" s="159" t="str">
        <f t="shared" si="641"/>
        <v>Fresno, California</v>
      </c>
      <c r="BS100" s="160"/>
      <c r="BT100" s="159" t="str">
        <f t="shared" si="642"/>
        <v>Mesa, Arizona</v>
      </c>
      <c r="BU100" s="160"/>
      <c r="BV100" s="159" t="str">
        <f t="shared" si="643"/>
        <v>Sacramento, California</v>
      </c>
      <c r="BW100" s="160"/>
      <c r="BX100" s="159" t="str">
        <f t="shared" si="644"/>
        <v>Atlanta, Georgia</v>
      </c>
      <c r="BY100" s="160"/>
      <c r="BZ100" s="159" t="str">
        <f t="shared" si="645"/>
        <v>Kansas City, Missouri</v>
      </c>
      <c r="CA100" s="160"/>
      <c r="CB100" s="159" t="str">
        <f t="shared" si="646"/>
        <v>Colorado Springs, Colorado</v>
      </c>
      <c r="CC100" s="160"/>
      <c r="CD100" s="159" t="str">
        <f t="shared" si="647"/>
        <v>Omaha, Nebraska</v>
      </c>
      <c r="CE100" s="160"/>
      <c r="CF100" s="159" t="str">
        <f t="shared" si="648"/>
        <v>Raleigh, North Carolina</v>
      </c>
      <c r="CG100" s="160"/>
      <c r="CH100" s="159" t="str">
        <f t="shared" si="649"/>
        <v>Miami, Florida</v>
      </c>
      <c r="CI100" s="160"/>
      <c r="CJ100" s="159" t="str">
        <f t="shared" si="650"/>
        <v>Long Beach, California</v>
      </c>
      <c r="CK100" s="160"/>
      <c r="CL100" s="159" t="str">
        <f t="shared" si="651"/>
        <v>Virginia Beach, Virginia</v>
      </c>
      <c r="CM100" s="160"/>
      <c r="CN100" s="159" t="str">
        <f t="shared" si="652"/>
        <v>Oakland, California</v>
      </c>
      <c r="CO100" s="160"/>
      <c r="CP100" s="159" t="str">
        <f t="shared" si="653"/>
        <v>Minneapolis, Minnesota</v>
      </c>
      <c r="CQ100" s="160"/>
      <c r="CR100" s="159" t="str">
        <f t="shared" si="654"/>
        <v>Tulsa, Oklahoma</v>
      </c>
      <c r="CS100" s="160"/>
      <c r="CT100" s="159" t="str">
        <f t="shared" si="655"/>
        <v>Tampa, Florida</v>
      </c>
      <c r="CU100" s="160"/>
      <c r="CV100" s="159" t="str">
        <f t="shared" si="656"/>
        <v>Arlington, Texas</v>
      </c>
      <c r="CW100" s="160"/>
      <c r="CX100" s="159" t="str">
        <f t="shared" si="657"/>
        <v>New Orleans, Louisiana</v>
      </c>
      <c r="CY100" s="160"/>
      <c r="CZ100" s="159" t="str">
        <f t="shared" si="658"/>
        <v>Wichita, Kansas</v>
      </c>
      <c r="DA100" s="160"/>
      <c r="DB100" s="159" t="str">
        <f t="shared" si="659"/>
        <v>Bakersfield, California</v>
      </c>
      <c r="DC100" s="160"/>
      <c r="DD100" s="159" t="str">
        <f t="shared" si="660"/>
        <v>Cleveland, Ohio</v>
      </c>
      <c r="DE100" s="160"/>
      <c r="DF100" s="159" t="str">
        <f t="shared" si="661"/>
        <v>Aurora, Colorado</v>
      </c>
      <c r="DG100" s="160"/>
      <c r="DH100" s="159" t="str">
        <f t="shared" si="662"/>
        <v>Anaheim, California</v>
      </c>
      <c r="DI100" s="160"/>
      <c r="DJ100" s="159" t="str">
        <f t="shared" si="663"/>
        <v>Honolulu, Hawaii</v>
      </c>
      <c r="DK100" s="160"/>
      <c r="DL100" s="159" t="str">
        <f t="shared" si="664"/>
        <v>Santa Ana, California</v>
      </c>
      <c r="DM100" s="160"/>
      <c r="DN100" s="159" t="str">
        <f t="shared" si="665"/>
        <v>Riverside, California</v>
      </c>
      <c r="DO100" s="160"/>
      <c r="DP100" s="159" t="str">
        <f t="shared" si="666"/>
        <v>Corpus Christi, Texas</v>
      </c>
      <c r="DQ100" s="160"/>
      <c r="DR100" s="159" t="str">
        <f t="shared" si="667"/>
        <v>Lexington, Kentucky</v>
      </c>
      <c r="DS100" s="160"/>
      <c r="DT100" s="159" t="str">
        <f t="shared" si="668"/>
        <v>Henderson, Nevada</v>
      </c>
      <c r="DU100" s="160"/>
      <c r="DV100" s="159" t="str">
        <f t="shared" si="669"/>
        <v>Stockton, California</v>
      </c>
      <c r="DW100" s="160"/>
      <c r="DX100" s="159" t="str">
        <f t="shared" si="670"/>
        <v>Saint Paul, Minnesota</v>
      </c>
      <c r="DY100" s="160"/>
      <c r="DZ100" s="159" t="str">
        <f t="shared" si="671"/>
        <v>Cincinnati, Ohio</v>
      </c>
      <c r="EA100" s="160"/>
      <c r="EB100" s="159" t="str">
        <f t="shared" si="672"/>
        <v>St. Louis, Missouri</v>
      </c>
      <c r="EC100" s="160"/>
      <c r="ED100" s="159" t="str">
        <f t="shared" si="673"/>
        <v>Pittsburgh, Pennsylvania</v>
      </c>
      <c r="EE100" s="160"/>
      <c r="EF100" s="159" t="str">
        <f t="shared" si="674"/>
        <v>Linden, New Jersey, New Jersey</v>
      </c>
      <c r="EG100" s="160"/>
      <c r="EH100" s="159" t="str">
        <f t="shared" si="675"/>
        <v>Paulsboro, New Jersey, New Jersey</v>
      </c>
      <c r="EI100" s="160"/>
      <c r="EJ100" s="159" t="str">
        <f t="shared" si="676"/>
        <v>Artesia, New Mexico, New Mexico</v>
      </c>
      <c r="EK100" s="160"/>
      <c r="EL100" s="159" t="str">
        <f t="shared" si="677"/>
        <v>Continental Divide, New Mexico, New Mexico</v>
      </c>
      <c r="EM100" s="160"/>
      <c r="EN100" s="159" t="str">
        <f t="shared" si="678"/>
        <v>Mandan, North Dakota, North Dakota</v>
      </c>
      <c r="EO100" s="160"/>
      <c r="EP100" s="159" t="str">
        <f t="shared" si="679"/>
        <v>Dickinson, North Dakota, North Dakota</v>
      </c>
      <c r="EQ100" s="160"/>
      <c r="ER100" s="159" t="str">
        <f t="shared" si="680"/>
        <v>Lima, Ohio, Ohio</v>
      </c>
      <c r="ES100" s="160"/>
      <c r="ET100" s="159" t="str">
        <f t="shared" si="681"/>
        <v>Oregon, Ohio, Ohio</v>
      </c>
      <c r="EU100" s="160"/>
      <c r="EV100" s="159" t="str">
        <f t="shared" si="682"/>
        <v>Oregon, Ohio, Ohio</v>
      </c>
      <c r="EW100" s="160"/>
      <c r="EX100" s="159" t="str">
        <f t="shared" si="683"/>
        <v>Canton, Ohio, Ohio</v>
      </c>
      <c r="EY100" s="160"/>
      <c r="EZ100" s="159" t="str">
        <f t="shared" si="684"/>
        <v>Ponca City, Oklahoma, Oklahoma</v>
      </c>
      <c r="FA100" s="160"/>
      <c r="FB100" s="159" t="str">
        <f t="shared" si="685"/>
        <v>Ardmore, Oklahoma, Oklahoma</v>
      </c>
      <c r="FC100" s="160"/>
      <c r="FD100" s="159" t="str">
        <f t="shared" si="686"/>
        <v>Tulsa, Oklahoma, Oklahoma</v>
      </c>
      <c r="FE100" s="160"/>
      <c r="FF100" s="159" t="str">
        <f t="shared" si="687"/>
        <v>Wynnewood, Oklahoma, Oklahoma</v>
      </c>
      <c r="FG100" s="160"/>
      <c r="FH100" s="159" t="str">
        <f t="shared" si="688"/>
        <v>Tulsa, Oklahoma, Oklahoma</v>
      </c>
      <c r="FI100" s="160"/>
      <c r="FJ100" s="159" t="str">
        <f t="shared" si="689"/>
        <v>Philadelphia, Pennsylvania, Pennsylvania</v>
      </c>
      <c r="FK100" s="160"/>
      <c r="FL100" s="159" t="str">
        <f t="shared" si="690"/>
        <v>Marcus Hook, Pennsylvania, Pennsylvania</v>
      </c>
      <c r="FM100" s="160"/>
      <c r="FN100" s="159" t="str">
        <f t="shared" si="691"/>
        <v>Warren, Pennsylvania, Pennsylvania</v>
      </c>
      <c r="FO100" s="160"/>
      <c r="FP100" s="159" t="str">
        <f t="shared" si="692"/>
        <v>Bradford, Pennsylvania, Pennsylvania</v>
      </c>
      <c r="FQ100" s="160"/>
      <c r="FR100" s="159" t="str">
        <f t="shared" si="693"/>
        <v>Memphis, Tennessee, Tennessee</v>
      </c>
      <c r="FS100" s="160"/>
      <c r="FT100" s="159" t="str">
        <f t="shared" si="694"/>
        <v>Port Arthur, Texas, Texas</v>
      </c>
      <c r="FU100" s="160"/>
      <c r="FV100" s="159" t="str">
        <f t="shared" si="695"/>
        <v>Texas City, Texas, Texas</v>
      </c>
      <c r="FW100" s="160"/>
      <c r="FX100" s="159" t="str">
        <f t="shared" si="696"/>
        <v>Baytown, Texas, Texas</v>
      </c>
      <c r="FY100" s="160"/>
      <c r="FZ100" s="159" t="str">
        <f t="shared" si="697"/>
        <v>Beaumont, Texas, Texas</v>
      </c>
      <c r="GA100" s="160"/>
      <c r="GB100" s="159" t="str">
        <f t="shared" si="698"/>
        <v>Port Arthur, Texas, Texas</v>
      </c>
      <c r="GC100" s="160"/>
      <c r="GD100" s="159" t="str">
        <f t="shared" si="699"/>
        <v>Deer Park, Texas, Texas</v>
      </c>
      <c r="GE100" s="160"/>
      <c r="GF100" s="159" t="str">
        <f t="shared" si="700"/>
        <v>Corpus Christi, Texas, Texas</v>
      </c>
      <c r="GG100" s="160"/>
      <c r="GH100" s="159" t="str">
        <f t="shared" si="701"/>
        <v>Corpus Christi, Texas, Texas</v>
      </c>
      <c r="GI100" s="160"/>
      <c r="GJ100" s="159" t="str">
        <f t="shared" si="702"/>
        <v>Sweeny, Texas, Texas</v>
      </c>
      <c r="GK100" s="160"/>
      <c r="GL100" s="159" t="str">
        <f t="shared" si="703"/>
        <v>Houston, Texas, Texas</v>
      </c>
      <c r="GM100" s="160"/>
      <c r="GN100" s="159" t="str">
        <f t="shared" si="704"/>
        <v>Port Arthur, Texas, Texas</v>
      </c>
      <c r="GO100" s="160"/>
      <c r="GP100" s="159" t="str">
        <f t="shared" si="705"/>
        <v>Texas City, Texas, Texas</v>
      </c>
      <c r="GQ100" s="160"/>
      <c r="GR100" s="159" t="str">
        <f t="shared" si="706"/>
        <v>Houston, Texas, Texas</v>
      </c>
      <c r="GS100" s="160"/>
      <c r="GT100" s="159" t="str">
        <f t="shared" si="707"/>
        <v>Sunray, Texas, Texas</v>
      </c>
      <c r="GU100" s="160"/>
      <c r="GV100" s="159" t="str">
        <f t="shared" si="708"/>
        <v>Corpus Christi, Texas, Texas</v>
      </c>
      <c r="GW100" s="160"/>
      <c r="GX100" s="159" t="str">
        <f t="shared" si="709"/>
        <v>Borger, Texas, Texas</v>
      </c>
      <c r="GY100" s="160"/>
      <c r="GZ100" s="159" t="str">
        <f t="shared" si="710"/>
        <v>El Paso, Texas, Texas</v>
      </c>
      <c r="HA100" s="160"/>
      <c r="HB100" s="159" t="str">
        <f t="shared" si="711"/>
        <v>Pasadena, Texas, Texas</v>
      </c>
      <c r="HC100" s="160"/>
      <c r="HD100" s="159" t="str">
        <f t="shared" si="712"/>
        <v>Three Rivers, Texas, Texas</v>
      </c>
      <c r="HE100" s="160"/>
      <c r="HF100" s="159" t="str">
        <f t="shared" si="713"/>
        <v>Galena Park, Texas, Texas</v>
      </c>
      <c r="HG100" s="160"/>
      <c r="HH100" s="159" t="str">
        <f t="shared" si="714"/>
        <v>Tyler, Texas, Texas</v>
      </c>
      <c r="HI100" s="160"/>
      <c r="HJ100" s="159" t="str">
        <f t="shared" si="715"/>
        <v>Corpus Christi, Texas, Texas</v>
      </c>
      <c r="HK100" s="160"/>
      <c r="HL100" s="159" t="str">
        <f t="shared" si="716"/>
        <v>Big Spring, Texas, Texas</v>
      </c>
      <c r="HM100" s="160"/>
      <c r="HN100" s="159" t="str">
        <f t="shared" si="717"/>
        <v>Corpus Christi, Texas, Texas</v>
      </c>
      <c r="HO100" s="160"/>
      <c r="HP100" s="159" t="str">
        <f t="shared" si="718"/>
        <v>Corpus Christi, Texas, Texas</v>
      </c>
      <c r="HQ100" s="160"/>
      <c r="HR100" s="159" t="str">
        <f t="shared" si="719"/>
        <v>Channelview, Texas, Texas</v>
      </c>
      <c r="HS100" s="160"/>
      <c r="HT100" s="159" t="str">
        <f t="shared" si="720"/>
        <v>Houston, Texas, Texas</v>
      </c>
      <c r="HU100" s="160"/>
      <c r="HV100" s="159" t="str">
        <f t="shared" si="721"/>
        <v>San Antonio, Texas, Texas</v>
      </c>
      <c r="HW100" s="160"/>
      <c r="HX100" s="159" t="str">
        <f t="shared" si="722"/>
        <v>Nixon, Texas, Texas</v>
      </c>
      <c r="HY100" s="160"/>
      <c r="HZ100" s="159" t="str">
        <f t="shared" si="723"/>
        <v>Salt Lake City, Utah, Utah</v>
      </c>
      <c r="IA100" s="160"/>
      <c r="IB100" s="159" t="str">
        <f t="shared" si="724"/>
        <v>North Salt Lake, Utah, Utah</v>
      </c>
      <c r="IC100" s="160"/>
      <c r="ID100" s="159" t="str">
        <f t="shared" si="725"/>
        <v>Woods Cross, Utah, Utah</v>
      </c>
      <c r="IE100" s="160"/>
      <c r="IF100" s="159" t="str">
        <f t="shared" si="726"/>
        <v>North Salt Lake, Utah, Utah</v>
      </c>
      <c r="IG100" s="160"/>
      <c r="IH100" s="159" t="str">
        <f t="shared" si="727"/>
        <v>Woods Cross, Utah, Utah</v>
      </c>
      <c r="II100" s="160"/>
      <c r="IJ100" s="159" t="str">
        <f t="shared" si="728"/>
        <v>Blaine, New York, New York</v>
      </c>
      <c r="IK100" s="160"/>
      <c r="IL100" s="159" t="str">
        <f t="shared" si="729"/>
        <v>Anacortes, Washington, Washington</v>
      </c>
      <c r="IM100" s="160"/>
      <c r="IN100" s="159" t="str">
        <f t="shared" si="730"/>
        <v>Anacortes, Washington, Washington</v>
      </c>
      <c r="IO100" s="160"/>
      <c r="IP100" s="159" t="str">
        <f t="shared" si="731"/>
        <v>Ferndale, Washington, Washington</v>
      </c>
      <c r="IQ100" s="160"/>
      <c r="IR100" s="159" t="str">
        <f t="shared" si="732"/>
        <v>Tacoma, Washington, Washington</v>
      </c>
      <c r="IS100" s="160"/>
      <c r="IT100" s="159" t="str">
        <f t="shared" si="733"/>
        <v>Newell, West Virginia, West Virginia</v>
      </c>
      <c r="IU100" s="160"/>
      <c r="IV100" s="159" t="str">
        <f t="shared" si="734"/>
        <v>Superior, Wisconsin, Wisconsin</v>
      </c>
      <c r="IW100" s="160"/>
      <c r="IX100" s="159" t="str">
        <f t="shared" si="735"/>
        <v>Sinclair, Wyoming, Wyoming</v>
      </c>
      <c r="IY100" s="160"/>
      <c r="IZ100" s="159" t="str">
        <f t="shared" si="736"/>
        <v>Cheyenne, Wyoming, Wyoming</v>
      </c>
      <c r="JA100" s="160"/>
      <c r="JB100" s="159" t="str">
        <f t="shared" si="737"/>
        <v>Casper, Wyoming, Wyoming</v>
      </c>
      <c r="JC100" s="160"/>
      <c r="JD100" s="159" t="str">
        <f t="shared" si="738"/>
        <v>Newcastle, Wyoming, Wyoming</v>
      </c>
      <c r="JE100" s="160"/>
      <c r="JF100" s="159" t="str">
        <f t="shared" si="739"/>
        <v>Evanston, Wyoming, Wyoming</v>
      </c>
      <c r="JG100" s="160"/>
    </row>
    <row r="101" spans="1:267" x14ac:dyDescent="0.35">
      <c r="A101" s="155">
        <v>100</v>
      </c>
      <c r="B101" s="152" t="s">
        <v>2232</v>
      </c>
      <c r="C101" s="110" t="s">
        <v>2132</v>
      </c>
      <c r="D101" s="159" t="str">
        <f t="shared" si="608"/>
        <v>New York, New York</v>
      </c>
      <c r="E101" s="160" t="s">
        <v>2730</v>
      </c>
      <c r="F101" s="159" t="str">
        <f t="shared" si="609"/>
        <v>Los Angeles, California</v>
      </c>
      <c r="G101" s="160" t="s">
        <v>2424</v>
      </c>
      <c r="H101" s="159" t="str">
        <f t="shared" si="610"/>
        <v>Chicago, Illinois</v>
      </c>
      <c r="I101" s="160" t="s">
        <v>2515</v>
      </c>
      <c r="J101" s="159" t="str">
        <f t="shared" si="611"/>
        <v>Houston, Texas</v>
      </c>
      <c r="K101" s="160" t="s">
        <v>2719</v>
      </c>
      <c r="L101" s="159" t="str">
        <f t="shared" si="612"/>
        <v>Phoenix, Arizona</v>
      </c>
      <c r="M101" s="160" t="s">
        <v>2691</v>
      </c>
      <c r="N101" s="159" t="str">
        <f t="shared" si="613"/>
        <v>Philadelphia, Pennsylvania</v>
      </c>
      <c r="O101" s="160" t="s">
        <v>2418</v>
      </c>
      <c r="P101" s="159" t="str">
        <f t="shared" si="614"/>
        <v>San Antonio, Texas</v>
      </c>
      <c r="Q101" s="160" t="s">
        <v>2883</v>
      </c>
      <c r="R101" s="159" t="str">
        <f t="shared" si="615"/>
        <v>San Diego, California</v>
      </c>
      <c r="S101" s="160" t="s">
        <v>2556</v>
      </c>
      <c r="T101" s="159" t="str">
        <f t="shared" si="616"/>
        <v>Dallas, Texas</v>
      </c>
      <c r="U101" s="160" t="s">
        <v>2260</v>
      </c>
      <c r="V101" s="159" t="str">
        <f t="shared" si="617"/>
        <v>San Jose, California</v>
      </c>
      <c r="W101" s="160"/>
      <c r="X101" s="159" t="str">
        <f t="shared" si="618"/>
        <v>Austin, Texas</v>
      </c>
      <c r="Y101" s="160"/>
      <c r="Z101" s="159" t="str">
        <f t="shared" si="619"/>
        <v>Jacksonville, Florida</v>
      </c>
      <c r="AA101" s="160"/>
      <c r="AB101" s="159" t="str">
        <f t="shared" si="620"/>
        <v>Fort Worth, Texas</v>
      </c>
      <c r="AC101" s="160"/>
      <c r="AD101" s="159" t="str">
        <f t="shared" si="621"/>
        <v>Columbus, Ohio</v>
      </c>
      <c r="AE101" s="160"/>
      <c r="AF101" s="159" t="str">
        <f t="shared" si="622"/>
        <v>Charlotte, North Carolina</v>
      </c>
      <c r="AG101" s="160"/>
      <c r="AH101" s="159" t="str">
        <f t="shared" si="623"/>
        <v>San Francisco, California</v>
      </c>
      <c r="AI101" s="160"/>
      <c r="AJ101" s="159" t="str">
        <f t="shared" si="624"/>
        <v>Indianapolis, Indiana</v>
      </c>
      <c r="AK101" s="160"/>
      <c r="AL101" s="159" t="str">
        <f t="shared" si="625"/>
        <v>Seattle, Washington</v>
      </c>
      <c r="AM101" s="160"/>
      <c r="AN101" s="159" t="str">
        <f t="shared" si="626"/>
        <v>Denver, Colorado</v>
      </c>
      <c r="AO101" s="160"/>
      <c r="AP101" s="159" t="str">
        <f t="shared" si="627"/>
        <v>Washington, D.C., Washington, D.C.</v>
      </c>
      <c r="AQ101" s="160"/>
      <c r="AR101" s="159" t="str">
        <f t="shared" si="628"/>
        <v>Boston, Massachusetts</v>
      </c>
      <c r="AS101" s="160"/>
      <c r="AT101" s="159" t="str">
        <f t="shared" si="629"/>
        <v>El Paso, Texas</v>
      </c>
      <c r="AU101" s="160"/>
      <c r="AV101" s="159" t="str">
        <f t="shared" si="630"/>
        <v>Nashville, Tennessee</v>
      </c>
      <c r="AW101" s="160"/>
      <c r="AX101" s="159" t="str">
        <f t="shared" si="631"/>
        <v>Detroit, Michigan</v>
      </c>
      <c r="AY101" s="160"/>
      <c r="AZ101" s="159" t="str">
        <f t="shared" si="632"/>
        <v>Oklahoma City, Oklahoma</v>
      </c>
      <c r="BA101" s="160"/>
      <c r="BB101" s="159" t="str">
        <f t="shared" si="633"/>
        <v>Portland, Oregon</v>
      </c>
      <c r="BC101" s="160"/>
      <c r="BD101" s="159" t="str">
        <f t="shared" si="634"/>
        <v>Las Vegas, Nevada</v>
      </c>
      <c r="BE101" s="160"/>
      <c r="BF101" s="159" t="str">
        <f t="shared" si="635"/>
        <v>Memphis, Tennessee</v>
      </c>
      <c r="BG101" s="160"/>
      <c r="BH101" s="159" t="e">
        <f t="shared" si="636"/>
        <v>#N/A</v>
      </c>
      <c r="BI101" s="160"/>
      <c r="BJ101" s="159" t="str">
        <f t="shared" si="637"/>
        <v>Baltimore, Maryland</v>
      </c>
      <c r="BK101" s="160"/>
      <c r="BL101" s="159" t="str">
        <f t="shared" si="638"/>
        <v>Milwaukee, Wisconsin</v>
      </c>
      <c r="BM101" s="160"/>
      <c r="BN101" s="159" t="str">
        <f t="shared" si="639"/>
        <v>Albuquerque, New Mexico</v>
      </c>
      <c r="BO101" s="160"/>
      <c r="BP101" s="159" t="str">
        <f t="shared" si="640"/>
        <v>Tucson, Arizona</v>
      </c>
      <c r="BQ101" s="160"/>
      <c r="BR101" s="159" t="str">
        <f t="shared" si="641"/>
        <v>Fresno, California</v>
      </c>
      <c r="BS101" s="160"/>
      <c r="BT101" s="159" t="str">
        <f t="shared" si="642"/>
        <v>Mesa, Arizona</v>
      </c>
      <c r="BU101" s="160"/>
      <c r="BV101" s="159" t="str">
        <f t="shared" si="643"/>
        <v>Sacramento, California</v>
      </c>
      <c r="BW101" s="160"/>
      <c r="BX101" s="159" t="str">
        <f t="shared" si="644"/>
        <v>Atlanta, Georgia</v>
      </c>
      <c r="BY101" s="160"/>
      <c r="BZ101" s="159" t="str">
        <f t="shared" si="645"/>
        <v>Kansas City, Missouri</v>
      </c>
      <c r="CA101" s="160"/>
      <c r="CB101" s="159" t="str">
        <f t="shared" si="646"/>
        <v>Colorado Springs, Colorado</v>
      </c>
      <c r="CC101" s="160"/>
      <c r="CD101" s="159" t="str">
        <f t="shared" si="647"/>
        <v>Omaha, Nebraska</v>
      </c>
      <c r="CE101" s="160"/>
      <c r="CF101" s="159" t="str">
        <f t="shared" si="648"/>
        <v>Raleigh, North Carolina</v>
      </c>
      <c r="CG101" s="160"/>
      <c r="CH101" s="159" t="str">
        <f t="shared" si="649"/>
        <v>Miami, Florida</v>
      </c>
      <c r="CI101" s="160"/>
      <c r="CJ101" s="159" t="str">
        <f t="shared" si="650"/>
        <v>Long Beach, California</v>
      </c>
      <c r="CK101" s="160"/>
      <c r="CL101" s="159" t="str">
        <f t="shared" si="651"/>
        <v>Virginia Beach, Virginia</v>
      </c>
      <c r="CM101" s="160"/>
      <c r="CN101" s="159" t="str">
        <f t="shared" si="652"/>
        <v>Oakland, California</v>
      </c>
      <c r="CO101" s="160"/>
      <c r="CP101" s="159" t="str">
        <f t="shared" si="653"/>
        <v>Minneapolis, Minnesota</v>
      </c>
      <c r="CQ101" s="160"/>
      <c r="CR101" s="159" t="str">
        <f t="shared" si="654"/>
        <v>Tulsa, Oklahoma</v>
      </c>
      <c r="CS101" s="160"/>
      <c r="CT101" s="159" t="str">
        <f t="shared" si="655"/>
        <v>Tampa, Florida</v>
      </c>
      <c r="CU101" s="160"/>
      <c r="CV101" s="159" t="str">
        <f t="shared" si="656"/>
        <v>Arlington, Texas</v>
      </c>
      <c r="CW101" s="160"/>
      <c r="CX101" s="159" t="str">
        <f t="shared" si="657"/>
        <v>New Orleans, Louisiana</v>
      </c>
      <c r="CY101" s="160"/>
      <c r="CZ101" s="159" t="str">
        <f t="shared" si="658"/>
        <v>Wichita, Kansas</v>
      </c>
      <c r="DA101" s="160"/>
      <c r="DB101" s="159" t="str">
        <f t="shared" si="659"/>
        <v>Bakersfield, California</v>
      </c>
      <c r="DC101" s="160"/>
      <c r="DD101" s="159" t="str">
        <f t="shared" si="660"/>
        <v>Cleveland, Ohio</v>
      </c>
      <c r="DE101" s="160"/>
      <c r="DF101" s="159" t="str">
        <f t="shared" si="661"/>
        <v>Aurora, Colorado</v>
      </c>
      <c r="DG101" s="160"/>
      <c r="DH101" s="159" t="str">
        <f t="shared" si="662"/>
        <v>Anaheim, California</v>
      </c>
      <c r="DI101" s="160"/>
      <c r="DJ101" s="159" t="str">
        <f t="shared" si="663"/>
        <v>Honolulu, Hawaii</v>
      </c>
      <c r="DK101" s="160"/>
      <c r="DL101" s="159" t="str">
        <f t="shared" si="664"/>
        <v>Santa Ana, California</v>
      </c>
      <c r="DM101" s="160"/>
      <c r="DN101" s="159" t="str">
        <f t="shared" si="665"/>
        <v>Riverside, California</v>
      </c>
      <c r="DO101" s="160"/>
      <c r="DP101" s="159" t="str">
        <f t="shared" si="666"/>
        <v>Corpus Christi, Texas</v>
      </c>
      <c r="DQ101" s="160"/>
      <c r="DR101" s="159" t="str">
        <f t="shared" si="667"/>
        <v>Lexington, Kentucky</v>
      </c>
      <c r="DS101" s="160"/>
      <c r="DT101" s="159" t="str">
        <f t="shared" si="668"/>
        <v>Henderson, Nevada</v>
      </c>
      <c r="DU101" s="160"/>
      <c r="DV101" s="159" t="str">
        <f t="shared" si="669"/>
        <v>Stockton, California</v>
      </c>
      <c r="DW101" s="160"/>
      <c r="DX101" s="159" t="str">
        <f t="shared" si="670"/>
        <v>Saint Paul, Minnesota</v>
      </c>
      <c r="DY101" s="160"/>
      <c r="DZ101" s="159" t="str">
        <f t="shared" si="671"/>
        <v>Cincinnati, Ohio</v>
      </c>
      <c r="EA101" s="160"/>
      <c r="EB101" s="159" t="str">
        <f t="shared" si="672"/>
        <v>St. Louis, Missouri</v>
      </c>
      <c r="EC101" s="160"/>
      <c r="ED101" s="159" t="str">
        <f t="shared" si="673"/>
        <v>Pittsburgh, Pennsylvania</v>
      </c>
      <c r="EE101" s="160"/>
      <c r="EF101" s="159" t="str">
        <f t="shared" si="674"/>
        <v>Linden, New Jersey, New Jersey</v>
      </c>
      <c r="EG101" s="160"/>
      <c r="EH101" s="159" t="str">
        <f t="shared" si="675"/>
        <v>Paulsboro, New Jersey, New Jersey</v>
      </c>
      <c r="EI101" s="160"/>
      <c r="EJ101" s="159" t="str">
        <f t="shared" si="676"/>
        <v>Artesia, New Mexico, New Mexico</v>
      </c>
      <c r="EK101" s="160"/>
      <c r="EL101" s="159" t="str">
        <f t="shared" si="677"/>
        <v>Continental Divide, New Mexico, New Mexico</v>
      </c>
      <c r="EM101" s="160"/>
      <c r="EN101" s="159" t="str">
        <f t="shared" si="678"/>
        <v>Mandan, North Dakota, North Dakota</v>
      </c>
      <c r="EO101" s="160"/>
      <c r="EP101" s="159" t="str">
        <f t="shared" si="679"/>
        <v>Dickinson, North Dakota, North Dakota</v>
      </c>
      <c r="EQ101" s="160"/>
      <c r="ER101" s="159" t="str">
        <f t="shared" si="680"/>
        <v>Lima, Ohio, Ohio</v>
      </c>
      <c r="ES101" s="160"/>
      <c r="ET101" s="159" t="str">
        <f t="shared" si="681"/>
        <v>Oregon, Ohio, Ohio</v>
      </c>
      <c r="EU101" s="160"/>
      <c r="EV101" s="159" t="str">
        <f t="shared" si="682"/>
        <v>Oregon, Ohio, Ohio</v>
      </c>
      <c r="EW101" s="160"/>
      <c r="EX101" s="159" t="str">
        <f t="shared" si="683"/>
        <v>Canton, Ohio, Ohio</v>
      </c>
      <c r="EY101" s="160"/>
      <c r="EZ101" s="159" t="str">
        <f t="shared" si="684"/>
        <v>Ponca City, Oklahoma, Oklahoma</v>
      </c>
      <c r="FA101" s="160"/>
      <c r="FB101" s="159" t="str">
        <f t="shared" si="685"/>
        <v>Ardmore, Oklahoma, Oklahoma</v>
      </c>
      <c r="FC101" s="160"/>
      <c r="FD101" s="159" t="str">
        <f t="shared" si="686"/>
        <v>Tulsa, Oklahoma, Oklahoma</v>
      </c>
      <c r="FE101" s="160"/>
      <c r="FF101" s="159" t="str">
        <f t="shared" si="687"/>
        <v>Wynnewood, Oklahoma, Oklahoma</v>
      </c>
      <c r="FG101" s="160"/>
      <c r="FH101" s="159" t="str">
        <f t="shared" si="688"/>
        <v>Tulsa, Oklahoma, Oklahoma</v>
      </c>
      <c r="FI101" s="160"/>
      <c r="FJ101" s="159" t="str">
        <f t="shared" si="689"/>
        <v>Philadelphia, Pennsylvania, Pennsylvania</v>
      </c>
      <c r="FK101" s="160"/>
      <c r="FL101" s="159" t="str">
        <f t="shared" si="690"/>
        <v>Marcus Hook, Pennsylvania, Pennsylvania</v>
      </c>
      <c r="FM101" s="160"/>
      <c r="FN101" s="159" t="str">
        <f t="shared" si="691"/>
        <v>Warren, Pennsylvania, Pennsylvania</v>
      </c>
      <c r="FO101" s="160"/>
      <c r="FP101" s="159" t="str">
        <f t="shared" si="692"/>
        <v>Bradford, Pennsylvania, Pennsylvania</v>
      </c>
      <c r="FQ101" s="160"/>
      <c r="FR101" s="159" t="str">
        <f t="shared" si="693"/>
        <v>Memphis, Tennessee, Tennessee</v>
      </c>
      <c r="FS101" s="160"/>
      <c r="FT101" s="159" t="str">
        <f t="shared" si="694"/>
        <v>Port Arthur, Texas, Texas</v>
      </c>
      <c r="FU101" s="160"/>
      <c r="FV101" s="159" t="str">
        <f t="shared" si="695"/>
        <v>Texas City, Texas, Texas</v>
      </c>
      <c r="FW101" s="160"/>
      <c r="FX101" s="159" t="str">
        <f t="shared" si="696"/>
        <v>Baytown, Texas, Texas</v>
      </c>
      <c r="FY101" s="160"/>
      <c r="FZ101" s="159" t="str">
        <f t="shared" si="697"/>
        <v>Beaumont, Texas, Texas</v>
      </c>
      <c r="GA101" s="160"/>
      <c r="GB101" s="159" t="str">
        <f t="shared" si="698"/>
        <v>Port Arthur, Texas, Texas</v>
      </c>
      <c r="GC101" s="160"/>
      <c r="GD101" s="159" t="str">
        <f t="shared" si="699"/>
        <v>Deer Park, Texas, Texas</v>
      </c>
      <c r="GE101" s="160"/>
      <c r="GF101" s="159" t="str">
        <f t="shared" si="700"/>
        <v>Corpus Christi, Texas, Texas</v>
      </c>
      <c r="GG101" s="160"/>
      <c r="GH101" s="159" t="str">
        <f t="shared" si="701"/>
        <v>Corpus Christi, Texas, Texas</v>
      </c>
      <c r="GI101" s="160"/>
      <c r="GJ101" s="159" t="str">
        <f t="shared" si="702"/>
        <v>Sweeny, Texas, Texas</v>
      </c>
      <c r="GK101" s="160"/>
      <c r="GL101" s="159" t="str">
        <f t="shared" si="703"/>
        <v>Houston, Texas, Texas</v>
      </c>
      <c r="GM101" s="160"/>
      <c r="GN101" s="159" t="str">
        <f t="shared" si="704"/>
        <v>Port Arthur, Texas, Texas</v>
      </c>
      <c r="GO101" s="160"/>
      <c r="GP101" s="159" t="str">
        <f t="shared" si="705"/>
        <v>Texas City, Texas, Texas</v>
      </c>
      <c r="GQ101" s="160"/>
      <c r="GR101" s="159" t="str">
        <f t="shared" si="706"/>
        <v>Houston, Texas, Texas</v>
      </c>
      <c r="GS101" s="160"/>
      <c r="GT101" s="159" t="str">
        <f t="shared" si="707"/>
        <v>Sunray, Texas, Texas</v>
      </c>
      <c r="GU101" s="160"/>
      <c r="GV101" s="159" t="str">
        <f t="shared" si="708"/>
        <v>Corpus Christi, Texas, Texas</v>
      </c>
      <c r="GW101" s="160"/>
      <c r="GX101" s="159" t="str">
        <f t="shared" si="709"/>
        <v>Borger, Texas, Texas</v>
      </c>
      <c r="GY101" s="160"/>
      <c r="GZ101" s="159" t="str">
        <f t="shared" si="710"/>
        <v>El Paso, Texas, Texas</v>
      </c>
      <c r="HA101" s="160"/>
      <c r="HB101" s="159" t="str">
        <f t="shared" si="711"/>
        <v>Pasadena, Texas, Texas</v>
      </c>
      <c r="HC101" s="160"/>
      <c r="HD101" s="159" t="str">
        <f t="shared" si="712"/>
        <v>Three Rivers, Texas, Texas</v>
      </c>
      <c r="HE101" s="160"/>
      <c r="HF101" s="159" t="str">
        <f t="shared" si="713"/>
        <v>Galena Park, Texas, Texas</v>
      </c>
      <c r="HG101" s="160"/>
      <c r="HH101" s="159" t="str">
        <f t="shared" si="714"/>
        <v>Tyler, Texas, Texas</v>
      </c>
      <c r="HI101" s="160"/>
      <c r="HJ101" s="159" t="str">
        <f t="shared" si="715"/>
        <v>Corpus Christi, Texas, Texas</v>
      </c>
      <c r="HK101" s="160"/>
      <c r="HL101" s="159" t="str">
        <f t="shared" si="716"/>
        <v>Big Spring, Texas, Texas</v>
      </c>
      <c r="HM101" s="160"/>
      <c r="HN101" s="159" t="str">
        <f t="shared" si="717"/>
        <v>Corpus Christi, Texas, Texas</v>
      </c>
      <c r="HO101" s="160"/>
      <c r="HP101" s="159" t="str">
        <f t="shared" si="718"/>
        <v>Corpus Christi, Texas, Texas</v>
      </c>
      <c r="HQ101" s="160"/>
      <c r="HR101" s="159" t="str">
        <f t="shared" si="719"/>
        <v>Channelview, Texas, Texas</v>
      </c>
      <c r="HS101" s="160"/>
      <c r="HT101" s="159" t="str">
        <f t="shared" si="720"/>
        <v>Houston, Texas, Texas</v>
      </c>
      <c r="HU101" s="160"/>
      <c r="HV101" s="159" t="str">
        <f t="shared" si="721"/>
        <v>San Antonio, Texas, Texas</v>
      </c>
      <c r="HW101" s="160"/>
      <c r="HX101" s="159" t="str">
        <f t="shared" si="722"/>
        <v>Nixon, Texas, Texas</v>
      </c>
      <c r="HY101" s="160"/>
      <c r="HZ101" s="159" t="str">
        <f t="shared" si="723"/>
        <v>Salt Lake City, Utah, Utah</v>
      </c>
      <c r="IA101" s="160"/>
      <c r="IB101" s="159" t="str">
        <f t="shared" si="724"/>
        <v>North Salt Lake, Utah, Utah</v>
      </c>
      <c r="IC101" s="160"/>
      <c r="ID101" s="159" t="str">
        <f t="shared" si="725"/>
        <v>Woods Cross, Utah, Utah</v>
      </c>
      <c r="IE101" s="160"/>
      <c r="IF101" s="159" t="str">
        <f t="shared" si="726"/>
        <v>North Salt Lake, Utah, Utah</v>
      </c>
      <c r="IG101" s="160"/>
      <c r="IH101" s="159" t="str">
        <f t="shared" si="727"/>
        <v>Woods Cross, Utah, Utah</v>
      </c>
      <c r="II101" s="160"/>
      <c r="IJ101" s="159" t="str">
        <f t="shared" si="728"/>
        <v>Blaine, New York, New York</v>
      </c>
      <c r="IK101" s="160"/>
      <c r="IL101" s="159" t="str">
        <f t="shared" si="729"/>
        <v>Anacortes, Washington, Washington</v>
      </c>
      <c r="IM101" s="160"/>
      <c r="IN101" s="159" t="str">
        <f t="shared" si="730"/>
        <v>Anacortes, Washington, Washington</v>
      </c>
      <c r="IO101" s="160"/>
      <c r="IP101" s="159" t="str">
        <f t="shared" si="731"/>
        <v>Ferndale, Washington, Washington</v>
      </c>
      <c r="IQ101" s="160"/>
      <c r="IR101" s="159" t="str">
        <f t="shared" si="732"/>
        <v>Tacoma, Washington, Washington</v>
      </c>
      <c r="IS101" s="160"/>
      <c r="IT101" s="159" t="str">
        <f t="shared" si="733"/>
        <v>Newell, West Virginia, West Virginia</v>
      </c>
      <c r="IU101" s="160"/>
      <c r="IV101" s="159" t="str">
        <f t="shared" si="734"/>
        <v>Superior, Wisconsin, Wisconsin</v>
      </c>
      <c r="IW101" s="160"/>
      <c r="IX101" s="159" t="str">
        <f t="shared" si="735"/>
        <v>Sinclair, Wyoming, Wyoming</v>
      </c>
      <c r="IY101" s="160"/>
      <c r="IZ101" s="159" t="str">
        <f t="shared" si="736"/>
        <v>Cheyenne, Wyoming, Wyoming</v>
      </c>
      <c r="JA101" s="160"/>
      <c r="JB101" s="159" t="str">
        <f t="shared" si="737"/>
        <v>Casper, Wyoming, Wyoming</v>
      </c>
      <c r="JC101" s="160"/>
      <c r="JD101" s="159" t="str">
        <f t="shared" si="738"/>
        <v>Newcastle, Wyoming, Wyoming</v>
      </c>
      <c r="JE101" s="160"/>
      <c r="JF101" s="159" t="str">
        <f t="shared" si="739"/>
        <v>Evanston, Wyoming, Wyoming</v>
      </c>
      <c r="JG101" s="160"/>
    </row>
    <row r="102" spans="1:267" x14ac:dyDescent="0.35">
      <c r="A102" s="155">
        <v>101</v>
      </c>
      <c r="B102" s="152" t="s">
        <v>2029</v>
      </c>
      <c r="C102" s="110" t="s">
        <v>2129</v>
      </c>
      <c r="D102" s="159" t="str">
        <f t="shared" si="608"/>
        <v>New York, New York</v>
      </c>
      <c r="E102" s="160" t="s">
        <v>2323</v>
      </c>
      <c r="F102" s="159" t="str">
        <f t="shared" si="609"/>
        <v>Los Angeles, California</v>
      </c>
      <c r="G102" s="160" t="s">
        <v>2421</v>
      </c>
      <c r="H102" s="159" t="str">
        <f t="shared" si="610"/>
        <v>Chicago, Illinois</v>
      </c>
      <c r="I102" s="160" t="s">
        <v>2512</v>
      </c>
      <c r="J102" s="159" t="str">
        <f t="shared" si="611"/>
        <v>Houston, Texas</v>
      </c>
      <c r="K102" s="160" t="s">
        <v>2597</v>
      </c>
      <c r="L102" s="159" t="str">
        <f t="shared" si="612"/>
        <v>Phoenix, Arizona</v>
      </c>
      <c r="M102" s="160" t="s">
        <v>2689</v>
      </c>
      <c r="N102" s="159" t="str">
        <f t="shared" si="613"/>
        <v>Philadelphia, Pennsylvania</v>
      </c>
      <c r="O102" s="160" t="s">
        <v>2795</v>
      </c>
      <c r="P102" s="159" t="str">
        <f t="shared" si="614"/>
        <v>San Antonio, Texas</v>
      </c>
      <c r="Q102" s="160" t="s">
        <v>2881</v>
      </c>
      <c r="R102" s="159" t="str">
        <f t="shared" si="615"/>
        <v>San Diego, California</v>
      </c>
      <c r="S102" s="160" t="s">
        <v>2964</v>
      </c>
      <c r="T102" s="159" t="str">
        <f t="shared" si="616"/>
        <v>Dallas, Texas</v>
      </c>
      <c r="U102" s="160" t="s">
        <v>2994</v>
      </c>
      <c r="V102" s="159" t="str">
        <f t="shared" si="617"/>
        <v>San Jose, California</v>
      </c>
      <c r="W102" s="160"/>
      <c r="X102" s="159" t="str">
        <f t="shared" si="618"/>
        <v>Austin, Texas</v>
      </c>
      <c r="Y102" s="160"/>
      <c r="Z102" s="159" t="str">
        <f t="shared" si="619"/>
        <v>Jacksonville, Florida</v>
      </c>
      <c r="AA102" s="160"/>
      <c r="AB102" s="159" t="str">
        <f t="shared" si="620"/>
        <v>Fort Worth, Texas</v>
      </c>
      <c r="AC102" s="160"/>
      <c r="AD102" s="159" t="str">
        <f t="shared" si="621"/>
        <v>Columbus, Ohio</v>
      </c>
      <c r="AE102" s="160"/>
      <c r="AF102" s="159" t="str">
        <f t="shared" si="622"/>
        <v>Charlotte, North Carolina</v>
      </c>
      <c r="AG102" s="160"/>
      <c r="AH102" s="159" t="str">
        <f t="shared" si="623"/>
        <v>San Francisco, California</v>
      </c>
      <c r="AI102" s="160"/>
      <c r="AJ102" s="159" t="str">
        <f t="shared" si="624"/>
        <v>Indianapolis, Indiana</v>
      </c>
      <c r="AK102" s="160"/>
      <c r="AL102" s="159" t="str">
        <f t="shared" si="625"/>
        <v>Seattle, Washington</v>
      </c>
      <c r="AM102" s="160"/>
      <c r="AN102" s="159" t="str">
        <f t="shared" si="626"/>
        <v>Denver, Colorado</v>
      </c>
      <c r="AO102" s="160"/>
      <c r="AP102" s="159" t="str">
        <f t="shared" si="627"/>
        <v>Washington, D.C., Washington, D.C.</v>
      </c>
      <c r="AQ102" s="160"/>
      <c r="AR102" s="159" t="str">
        <f t="shared" si="628"/>
        <v>Boston, Massachusetts</v>
      </c>
      <c r="AS102" s="160"/>
      <c r="AT102" s="159" t="str">
        <f t="shared" si="629"/>
        <v>El Paso, Texas</v>
      </c>
      <c r="AU102" s="160"/>
      <c r="AV102" s="159" t="str">
        <f t="shared" si="630"/>
        <v>Nashville, Tennessee</v>
      </c>
      <c r="AW102" s="160"/>
      <c r="AX102" s="159" t="str">
        <f t="shared" si="631"/>
        <v>Detroit, Michigan</v>
      </c>
      <c r="AY102" s="160"/>
      <c r="AZ102" s="159" t="str">
        <f t="shared" si="632"/>
        <v>Oklahoma City, Oklahoma</v>
      </c>
      <c r="BA102" s="160"/>
      <c r="BB102" s="159" t="str">
        <f t="shared" si="633"/>
        <v>Portland, Oregon</v>
      </c>
      <c r="BC102" s="160"/>
      <c r="BD102" s="159" t="str">
        <f t="shared" si="634"/>
        <v>Las Vegas, Nevada</v>
      </c>
      <c r="BE102" s="160"/>
      <c r="BF102" s="159" t="str">
        <f t="shared" si="635"/>
        <v>Memphis, Tennessee</v>
      </c>
      <c r="BG102" s="160"/>
      <c r="BH102" s="159" t="e">
        <f t="shared" si="636"/>
        <v>#N/A</v>
      </c>
      <c r="BI102" s="160"/>
      <c r="BJ102" s="159" t="str">
        <f t="shared" si="637"/>
        <v>Baltimore, Maryland</v>
      </c>
      <c r="BK102" s="160"/>
      <c r="BL102" s="159" t="str">
        <f t="shared" si="638"/>
        <v>Milwaukee, Wisconsin</v>
      </c>
      <c r="BM102" s="160"/>
      <c r="BN102" s="159" t="str">
        <f t="shared" si="639"/>
        <v>Albuquerque, New Mexico</v>
      </c>
      <c r="BO102" s="160"/>
      <c r="BP102" s="159" t="str">
        <f t="shared" si="640"/>
        <v>Tucson, Arizona</v>
      </c>
      <c r="BQ102" s="160"/>
      <c r="BR102" s="159" t="str">
        <f t="shared" si="641"/>
        <v>Fresno, California</v>
      </c>
      <c r="BS102" s="160"/>
      <c r="BT102" s="159" t="str">
        <f t="shared" si="642"/>
        <v>Mesa, Arizona</v>
      </c>
      <c r="BU102" s="160"/>
      <c r="BV102" s="159" t="str">
        <f t="shared" si="643"/>
        <v>Sacramento, California</v>
      </c>
      <c r="BW102" s="160"/>
      <c r="BX102" s="159" t="str">
        <f t="shared" si="644"/>
        <v>Atlanta, Georgia</v>
      </c>
      <c r="BY102" s="160"/>
      <c r="BZ102" s="159" t="str">
        <f t="shared" si="645"/>
        <v>Kansas City, Missouri</v>
      </c>
      <c r="CA102" s="160"/>
      <c r="CB102" s="159" t="str">
        <f t="shared" si="646"/>
        <v>Colorado Springs, Colorado</v>
      </c>
      <c r="CC102" s="160"/>
      <c r="CD102" s="159" t="str">
        <f t="shared" si="647"/>
        <v>Omaha, Nebraska</v>
      </c>
      <c r="CE102" s="160"/>
      <c r="CF102" s="159" t="str">
        <f t="shared" si="648"/>
        <v>Raleigh, North Carolina</v>
      </c>
      <c r="CG102" s="160"/>
      <c r="CH102" s="159" t="str">
        <f t="shared" si="649"/>
        <v>Miami, Florida</v>
      </c>
      <c r="CI102" s="160"/>
      <c r="CJ102" s="159" t="str">
        <f t="shared" si="650"/>
        <v>Long Beach, California</v>
      </c>
      <c r="CK102" s="160"/>
      <c r="CL102" s="159" t="str">
        <f t="shared" si="651"/>
        <v>Virginia Beach, Virginia</v>
      </c>
      <c r="CM102" s="160"/>
      <c r="CN102" s="159" t="str">
        <f t="shared" si="652"/>
        <v>Oakland, California</v>
      </c>
      <c r="CO102" s="160"/>
      <c r="CP102" s="159" t="str">
        <f t="shared" si="653"/>
        <v>Minneapolis, Minnesota</v>
      </c>
      <c r="CQ102" s="160"/>
      <c r="CR102" s="159" t="str">
        <f t="shared" si="654"/>
        <v>Tulsa, Oklahoma</v>
      </c>
      <c r="CS102" s="160"/>
      <c r="CT102" s="159" t="str">
        <f t="shared" si="655"/>
        <v>Tampa, Florida</v>
      </c>
      <c r="CU102" s="160"/>
      <c r="CV102" s="159" t="str">
        <f t="shared" si="656"/>
        <v>Arlington, Texas</v>
      </c>
      <c r="CW102" s="160"/>
      <c r="CX102" s="159" t="str">
        <f t="shared" si="657"/>
        <v>New Orleans, Louisiana</v>
      </c>
      <c r="CY102" s="160"/>
      <c r="CZ102" s="159" t="str">
        <f t="shared" si="658"/>
        <v>Wichita, Kansas</v>
      </c>
      <c r="DA102" s="160"/>
      <c r="DB102" s="159" t="str">
        <f t="shared" si="659"/>
        <v>Bakersfield, California</v>
      </c>
      <c r="DC102" s="160"/>
      <c r="DD102" s="159" t="str">
        <f t="shared" si="660"/>
        <v>Cleveland, Ohio</v>
      </c>
      <c r="DE102" s="160"/>
      <c r="DF102" s="159" t="str">
        <f t="shared" si="661"/>
        <v>Aurora, Colorado</v>
      </c>
      <c r="DG102" s="160"/>
      <c r="DH102" s="159" t="str">
        <f t="shared" si="662"/>
        <v>Anaheim, California</v>
      </c>
      <c r="DI102" s="160"/>
      <c r="DJ102" s="159" t="str">
        <f t="shared" si="663"/>
        <v>Honolulu, Hawaii</v>
      </c>
      <c r="DK102" s="160"/>
      <c r="DL102" s="159" t="str">
        <f t="shared" si="664"/>
        <v>Santa Ana, California</v>
      </c>
      <c r="DM102" s="160"/>
      <c r="DN102" s="159" t="str">
        <f t="shared" si="665"/>
        <v>Riverside, California</v>
      </c>
      <c r="DO102" s="160"/>
      <c r="DP102" s="159" t="str">
        <f t="shared" si="666"/>
        <v>Corpus Christi, Texas</v>
      </c>
      <c r="DQ102" s="160"/>
      <c r="DR102" s="159" t="str">
        <f t="shared" si="667"/>
        <v>Lexington, Kentucky</v>
      </c>
      <c r="DS102" s="160"/>
      <c r="DT102" s="159" t="str">
        <f t="shared" si="668"/>
        <v>Henderson, Nevada</v>
      </c>
      <c r="DU102" s="160"/>
      <c r="DV102" s="159" t="str">
        <f t="shared" si="669"/>
        <v>Stockton, California</v>
      </c>
      <c r="DW102" s="160"/>
      <c r="DX102" s="159" t="str">
        <f t="shared" si="670"/>
        <v>Saint Paul, Minnesota</v>
      </c>
      <c r="DY102" s="160"/>
      <c r="DZ102" s="159" t="str">
        <f t="shared" si="671"/>
        <v>Cincinnati, Ohio</v>
      </c>
      <c r="EA102" s="160"/>
      <c r="EB102" s="159" t="str">
        <f t="shared" si="672"/>
        <v>St. Louis, Missouri</v>
      </c>
      <c r="EC102" s="160"/>
      <c r="ED102" s="159" t="str">
        <f t="shared" si="673"/>
        <v>Pittsburgh, Pennsylvania</v>
      </c>
      <c r="EE102" s="160"/>
      <c r="EF102" s="159" t="str">
        <f t="shared" si="674"/>
        <v>Linden, New Jersey, New Jersey</v>
      </c>
      <c r="EG102" s="160"/>
      <c r="EH102" s="159" t="str">
        <f t="shared" si="675"/>
        <v>Paulsboro, New Jersey, New Jersey</v>
      </c>
      <c r="EI102" s="160"/>
      <c r="EJ102" s="159" t="str">
        <f t="shared" si="676"/>
        <v>Artesia, New Mexico, New Mexico</v>
      </c>
      <c r="EK102" s="160"/>
      <c r="EL102" s="159" t="str">
        <f t="shared" si="677"/>
        <v>Continental Divide, New Mexico, New Mexico</v>
      </c>
      <c r="EM102" s="160"/>
      <c r="EN102" s="159" t="str">
        <f t="shared" si="678"/>
        <v>Mandan, North Dakota, North Dakota</v>
      </c>
      <c r="EO102" s="160"/>
      <c r="EP102" s="159" t="str">
        <f t="shared" si="679"/>
        <v>Dickinson, North Dakota, North Dakota</v>
      </c>
      <c r="EQ102" s="160"/>
      <c r="ER102" s="159" t="str">
        <f t="shared" si="680"/>
        <v>Lima, Ohio, Ohio</v>
      </c>
      <c r="ES102" s="160"/>
      <c r="ET102" s="159" t="str">
        <f t="shared" si="681"/>
        <v>Oregon, Ohio, Ohio</v>
      </c>
      <c r="EU102" s="160"/>
      <c r="EV102" s="159" t="str">
        <f t="shared" si="682"/>
        <v>Oregon, Ohio, Ohio</v>
      </c>
      <c r="EW102" s="160"/>
      <c r="EX102" s="159" t="str">
        <f t="shared" si="683"/>
        <v>Canton, Ohio, Ohio</v>
      </c>
      <c r="EY102" s="160"/>
      <c r="EZ102" s="159" t="str">
        <f t="shared" si="684"/>
        <v>Ponca City, Oklahoma, Oklahoma</v>
      </c>
      <c r="FA102" s="160"/>
      <c r="FB102" s="159" t="str">
        <f t="shared" si="685"/>
        <v>Ardmore, Oklahoma, Oklahoma</v>
      </c>
      <c r="FC102" s="160"/>
      <c r="FD102" s="159" t="str">
        <f t="shared" si="686"/>
        <v>Tulsa, Oklahoma, Oklahoma</v>
      </c>
      <c r="FE102" s="160"/>
      <c r="FF102" s="159" t="str">
        <f t="shared" si="687"/>
        <v>Wynnewood, Oklahoma, Oklahoma</v>
      </c>
      <c r="FG102" s="160"/>
      <c r="FH102" s="159" t="str">
        <f t="shared" si="688"/>
        <v>Tulsa, Oklahoma, Oklahoma</v>
      </c>
      <c r="FI102" s="160"/>
      <c r="FJ102" s="159" t="str">
        <f t="shared" si="689"/>
        <v>Philadelphia, Pennsylvania, Pennsylvania</v>
      </c>
      <c r="FK102" s="160"/>
      <c r="FL102" s="159" t="str">
        <f t="shared" si="690"/>
        <v>Marcus Hook, Pennsylvania, Pennsylvania</v>
      </c>
      <c r="FM102" s="160"/>
      <c r="FN102" s="159" t="str">
        <f t="shared" si="691"/>
        <v>Warren, Pennsylvania, Pennsylvania</v>
      </c>
      <c r="FO102" s="160"/>
      <c r="FP102" s="159" t="str">
        <f t="shared" si="692"/>
        <v>Bradford, Pennsylvania, Pennsylvania</v>
      </c>
      <c r="FQ102" s="160"/>
      <c r="FR102" s="159" t="str">
        <f t="shared" si="693"/>
        <v>Memphis, Tennessee, Tennessee</v>
      </c>
      <c r="FS102" s="160"/>
      <c r="FT102" s="159" t="str">
        <f t="shared" si="694"/>
        <v>Port Arthur, Texas, Texas</v>
      </c>
      <c r="FU102" s="160"/>
      <c r="FV102" s="159" t="str">
        <f t="shared" si="695"/>
        <v>Texas City, Texas, Texas</v>
      </c>
      <c r="FW102" s="160"/>
      <c r="FX102" s="159" t="str">
        <f t="shared" si="696"/>
        <v>Baytown, Texas, Texas</v>
      </c>
      <c r="FY102" s="160"/>
      <c r="FZ102" s="159" t="str">
        <f t="shared" si="697"/>
        <v>Beaumont, Texas, Texas</v>
      </c>
      <c r="GA102" s="160"/>
      <c r="GB102" s="159" t="str">
        <f t="shared" si="698"/>
        <v>Port Arthur, Texas, Texas</v>
      </c>
      <c r="GC102" s="160"/>
      <c r="GD102" s="159" t="str">
        <f t="shared" si="699"/>
        <v>Deer Park, Texas, Texas</v>
      </c>
      <c r="GE102" s="160"/>
      <c r="GF102" s="159" t="str">
        <f t="shared" si="700"/>
        <v>Corpus Christi, Texas, Texas</v>
      </c>
      <c r="GG102" s="160"/>
      <c r="GH102" s="159" t="str">
        <f t="shared" si="701"/>
        <v>Corpus Christi, Texas, Texas</v>
      </c>
      <c r="GI102" s="160"/>
      <c r="GJ102" s="159" t="str">
        <f t="shared" si="702"/>
        <v>Sweeny, Texas, Texas</v>
      </c>
      <c r="GK102" s="160"/>
      <c r="GL102" s="159" t="str">
        <f t="shared" si="703"/>
        <v>Houston, Texas, Texas</v>
      </c>
      <c r="GM102" s="160"/>
      <c r="GN102" s="159" t="str">
        <f t="shared" si="704"/>
        <v>Port Arthur, Texas, Texas</v>
      </c>
      <c r="GO102" s="160"/>
      <c r="GP102" s="159" t="str">
        <f t="shared" si="705"/>
        <v>Texas City, Texas, Texas</v>
      </c>
      <c r="GQ102" s="160"/>
      <c r="GR102" s="159" t="str">
        <f t="shared" si="706"/>
        <v>Houston, Texas, Texas</v>
      </c>
      <c r="GS102" s="160"/>
      <c r="GT102" s="159" t="str">
        <f t="shared" si="707"/>
        <v>Sunray, Texas, Texas</v>
      </c>
      <c r="GU102" s="160"/>
      <c r="GV102" s="159" t="str">
        <f t="shared" si="708"/>
        <v>Corpus Christi, Texas, Texas</v>
      </c>
      <c r="GW102" s="160"/>
      <c r="GX102" s="159" t="str">
        <f t="shared" si="709"/>
        <v>Borger, Texas, Texas</v>
      </c>
      <c r="GY102" s="160"/>
      <c r="GZ102" s="159" t="str">
        <f t="shared" si="710"/>
        <v>El Paso, Texas, Texas</v>
      </c>
      <c r="HA102" s="160"/>
      <c r="HB102" s="159" t="str">
        <f t="shared" si="711"/>
        <v>Pasadena, Texas, Texas</v>
      </c>
      <c r="HC102" s="160"/>
      <c r="HD102" s="159" t="str">
        <f t="shared" si="712"/>
        <v>Three Rivers, Texas, Texas</v>
      </c>
      <c r="HE102" s="160"/>
      <c r="HF102" s="159" t="str">
        <f t="shared" si="713"/>
        <v>Galena Park, Texas, Texas</v>
      </c>
      <c r="HG102" s="160"/>
      <c r="HH102" s="159" t="str">
        <f t="shared" si="714"/>
        <v>Tyler, Texas, Texas</v>
      </c>
      <c r="HI102" s="160"/>
      <c r="HJ102" s="159" t="str">
        <f t="shared" si="715"/>
        <v>Corpus Christi, Texas, Texas</v>
      </c>
      <c r="HK102" s="160"/>
      <c r="HL102" s="159" t="str">
        <f t="shared" si="716"/>
        <v>Big Spring, Texas, Texas</v>
      </c>
      <c r="HM102" s="160"/>
      <c r="HN102" s="159" t="str">
        <f t="shared" si="717"/>
        <v>Corpus Christi, Texas, Texas</v>
      </c>
      <c r="HO102" s="160"/>
      <c r="HP102" s="159" t="str">
        <f t="shared" si="718"/>
        <v>Corpus Christi, Texas, Texas</v>
      </c>
      <c r="HQ102" s="160"/>
      <c r="HR102" s="159" t="str">
        <f t="shared" si="719"/>
        <v>Channelview, Texas, Texas</v>
      </c>
      <c r="HS102" s="160"/>
      <c r="HT102" s="159" t="str">
        <f t="shared" si="720"/>
        <v>Houston, Texas, Texas</v>
      </c>
      <c r="HU102" s="160"/>
      <c r="HV102" s="159" t="str">
        <f t="shared" si="721"/>
        <v>San Antonio, Texas, Texas</v>
      </c>
      <c r="HW102" s="160"/>
      <c r="HX102" s="159" t="str">
        <f t="shared" si="722"/>
        <v>Nixon, Texas, Texas</v>
      </c>
      <c r="HY102" s="160"/>
      <c r="HZ102" s="159" t="str">
        <f t="shared" si="723"/>
        <v>Salt Lake City, Utah, Utah</v>
      </c>
      <c r="IA102" s="160"/>
      <c r="IB102" s="159" t="str">
        <f t="shared" si="724"/>
        <v>North Salt Lake, Utah, Utah</v>
      </c>
      <c r="IC102" s="160"/>
      <c r="ID102" s="159" t="str">
        <f t="shared" si="725"/>
        <v>Woods Cross, Utah, Utah</v>
      </c>
      <c r="IE102" s="160"/>
      <c r="IF102" s="159" t="str">
        <f t="shared" si="726"/>
        <v>North Salt Lake, Utah, Utah</v>
      </c>
      <c r="IG102" s="160"/>
      <c r="IH102" s="159" t="str">
        <f t="shared" si="727"/>
        <v>Woods Cross, Utah, Utah</v>
      </c>
      <c r="II102" s="160"/>
      <c r="IJ102" s="159" t="str">
        <f t="shared" si="728"/>
        <v>Blaine, New York, New York</v>
      </c>
      <c r="IK102" s="160"/>
      <c r="IL102" s="159" t="str">
        <f t="shared" si="729"/>
        <v>Anacortes, Washington, Washington</v>
      </c>
      <c r="IM102" s="160"/>
      <c r="IN102" s="159" t="str">
        <f t="shared" si="730"/>
        <v>Anacortes, Washington, Washington</v>
      </c>
      <c r="IO102" s="160"/>
      <c r="IP102" s="159" t="str">
        <f t="shared" si="731"/>
        <v>Ferndale, Washington, Washington</v>
      </c>
      <c r="IQ102" s="160"/>
      <c r="IR102" s="159" t="str">
        <f t="shared" si="732"/>
        <v>Tacoma, Washington, Washington</v>
      </c>
      <c r="IS102" s="160"/>
      <c r="IT102" s="159" t="str">
        <f t="shared" si="733"/>
        <v>Newell, West Virginia, West Virginia</v>
      </c>
      <c r="IU102" s="160"/>
      <c r="IV102" s="159" t="str">
        <f t="shared" si="734"/>
        <v>Superior, Wisconsin, Wisconsin</v>
      </c>
      <c r="IW102" s="160"/>
      <c r="IX102" s="159" t="str">
        <f t="shared" si="735"/>
        <v>Sinclair, Wyoming, Wyoming</v>
      </c>
      <c r="IY102" s="160"/>
      <c r="IZ102" s="159" t="str">
        <f t="shared" si="736"/>
        <v>Cheyenne, Wyoming, Wyoming</v>
      </c>
      <c r="JA102" s="160"/>
      <c r="JB102" s="159" t="str">
        <f t="shared" si="737"/>
        <v>Casper, Wyoming, Wyoming</v>
      </c>
      <c r="JC102" s="160"/>
      <c r="JD102" s="159" t="str">
        <f t="shared" si="738"/>
        <v>Newcastle, Wyoming, Wyoming</v>
      </c>
      <c r="JE102" s="160"/>
      <c r="JF102" s="159" t="str">
        <f t="shared" si="739"/>
        <v>Evanston, Wyoming, Wyoming</v>
      </c>
      <c r="JG102" s="160"/>
    </row>
    <row r="103" spans="1:267" x14ac:dyDescent="0.35">
      <c r="A103" s="155">
        <v>102</v>
      </c>
      <c r="B103" s="152" t="s">
        <v>2233</v>
      </c>
      <c r="C103" s="110" t="s">
        <v>2133</v>
      </c>
      <c r="D103" s="159" t="str">
        <f t="shared" si="608"/>
        <v>New York, New York</v>
      </c>
      <c r="E103" s="160" t="s">
        <v>2326</v>
      </c>
      <c r="F103" s="159" t="str">
        <f t="shared" si="609"/>
        <v>Los Angeles, California</v>
      </c>
      <c r="G103" s="160" t="s">
        <v>2425</v>
      </c>
      <c r="H103" s="159" t="str">
        <f t="shared" si="610"/>
        <v>Chicago, Illinois</v>
      </c>
      <c r="I103" s="160" t="s">
        <v>2516</v>
      </c>
      <c r="J103" s="159" t="str">
        <f t="shared" si="611"/>
        <v>Houston, Texas</v>
      </c>
      <c r="K103" s="160" t="s">
        <v>2598</v>
      </c>
      <c r="L103" s="159" t="str">
        <f t="shared" si="612"/>
        <v>Phoenix, Arizona</v>
      </c>
      <c r="M103" s="160" t="s">
        <v>2692</v>
      </c>
      <c r="N103" s="159" t="str">
        <f t="shared" si="613"/>
        <v>Philadelphia, Pennsylvania</v>
      </c>
      <c r="O103" s="160" t="s">
        <v>2798</v>
      </c>
      <c r="P103" s="159" t="str">
        <f t="shared" si="614"/>
        <v>San Antonio, Texas</v>
      </c>
      <c r="Q103" s="160" t="s">
        <v>2884</v>
      </c>
      <c r="R103" s="159" t="str">
        <f t="shared" si="615"/>
        <v>San Diego, California</v>
      </c>
      <c r="S103" s="160" t="s">
        <v>2443</v>
      </c>
      <c r="T103" s="159" t="str">
        <f t="shared" si="616"/>
        <v>Dallas, Texas</v>
      </c>
      <c r="U103" s="160" t="s">
        <v>2260</v>
      </c>
      <c r="V103" s="159" t="str">
        <f t="shared" si="617"/>
        <v>San Jose, California</v>
      </c>
      <c r="W103" s="160"/>
      <c r="X103" s="159" t="str">
        <f t="shared" si="618"/>
        <v>Austin, Texas</v>
      </c>
      <c r="Y103" s="160"/>
      <c r="Z103" s="159" t="str">
        <f t="shared" si="619"/>
        <v>Jacksonville, Florida</v>
      </c>
      <c r="AA103" s="160"/>
      <c r="AB103" s="159" t="str">
        <f t="shared" si="620"/>
        <v>Fort Worth, Texas</v>
      </c>
      <c r="AC103" s="160"/>
      <c r="AD103" s="159" t="str">
        <f t="shared" si="621"/>
        <v>Columbus, Ohio</v>
      </c>
      <c r="AE103" s="160"/>
      <c r="AF103" s="159" t="str">
        <f t="shared" si="622"/>
        <v>Charlotte, North Carolina</v>
      </c>
      <c r="AG103" s="160"/>
      <c r="AH103" s="159" t="str">
        <f t="shared" si="623"/>
        <v>San Francisco, California</v>
      </c>
      <c r="AI103" s="160"/>
      <c r="AJ103" s="159" t="str">
        <f t="shared" si="624"/>
        <v>Indianapolis, Indiana</v>
      </c>
      <c r="AK103" s="160"/>
      <c r="AL103" s="159" t="str">
        <f t="shared" si="625"/>
        <v>Seattle, Washington</v>
      </c>
      <c r="AM103" s="160"/>
      <c r="AN103" s="159" t="str">
        <f t="shared" si="626"/>
        <v>Denver, Colorado</v>
      </c>
      <c r="AO103" s="160"/>
      <c r="AP103" s="159" t="str">
        <f t="shared" si="627"/>
        <v>Washington, D.C., Washington, D.C.</v>
      </c>
      <c r="AQ103" s="160"/>
      <c r="AR103" s="159" t="str">
        <f t="shared" si="628"/>
        <v>Boston, Massachusetts</v>
      </c>
      <c r="AS103" s="160"/>
      <c r="AT103" s="159" t="str">
        <f t="shared" si="629"/>
        <v>El Paso, Texas</v>
      </c>
      <c r="AU103" s="160"/>
      <c r="AV103" s="159" t="str">
        <f t="shared" si="630"/>
        <v>Nashville, Tennessee</v>
      </c>
      <c r="AW103" s="160"/>
      <c r="AX103" s="159" t="str">
        <f t="shared" si="631"/>
        <v>Detroit, Michigan</v>
      </c>
      <c r="AY103" s="160"/>
      <c r="AZ103" s="159" t="str">
        <f t="shared" si="632"/>
        <v>Oklahoma City, Oklahoma</v>
      </c>
      <c r="BA103" s="160"/>
      <c r="BB103" s="159" t="str">
        <f t="shared" si="633"/>
        <v>Portland, Oregon</v>
      </c>
      <c r="BC103" s="160"/>
      <c r="BD103" s="159" t="str">
        <f t="shared" si="634"/>
        <v>Las Vegas, Nevada</v>
      </c>
      <c r="BE103" s="160"/>
      <c r="BF103" s="159" t="str">
        <f t="shared" si="635"/>
        <v>Memphis, Tennessee</v>
      </c>
      <c r="BG103" s="160"/>
      <c r="BH103" s="159" t="e">
        <f t="shared" si="636"/>
        <v>#N/A</v>
      </c>
      <c r="BI103" s="160"/>
      <c r="BJ103" s="159" t="str">
        <f t="shared" si="637"/>
        <v>Baltimore, Maryland</v>
      </c>
      <c r="BK103" s="160"/>
      <c r="BL103" s="159" t="str">
        <f t="shared" si="638"/>
        <v>Milwaukee, Wisconsin</v>
      </c>
      <c r="BM103" s="160"/>
      <c r="BN103" s="159" t="str">
        <f t="shared" si="639"/>
        <v>Albuquerque, New Mexico</v>
      </c>
      <c r="BO103" s="160"/>
      <c r="BP103" s="159" t="str">
        <f t="shared" si="640"/>
        <v>Tucson, Arizona</v>
      </c>
      <c r="BQ103" s="160"/>
      <c r="BR103" s="159" t="str">
        <f t="shared" si="641"/>
        <v>Fresno, California</v>
      </c>
      <c r="BS103" s="160"/>
      <c r="BT103" s="159" t="str">
        <f t="shared" si="642"/>
        <v>Mesa, Arizona</v>
      </c>
      <c r="BU103" s="160"/>
      <c r="BV103" s="159" t="str">
        <f t="shared" si="643"/>
        <v>Sacramento, California</v>
      </c>
      <c r="BW103" s="160"/>
      <c r="BX103" s="159" t="str">
        <f t="shared" si="644"/>
        <v>Atlanta, Georgia</v>
      </c>
      <c r="BY103" s="160"/>
      <c r="BZ103" s="159" t="str">
        <f t="shared" si="645"/>
        <v>Kansas City, Missouri</v>
      </c>
      <c r="CA103" s="160"/>
      <c r="CB103" s="159" t="str">
        <f t="shared" si="646"/>
        <v>Colorado Springs, Colorado</v>
      </c>
      <c r="CC103" s="160"/>
      <c r="CD103" s="159" t="str">
        <f t="shared" si="647"/>
        <v>Omaha, Nebraska</v>
      </c>
      <c r="CE103" s="160"/>
      <c r="CF103" s="159" t="str">
        <f t="shared" si="648"/>
        <v>Raleigh, North Carolina</v>
      </c>
      <c r="CG103" s="160"/>
      <c r="CH103" s="159" t="str">
        <f t="shared" si="649"/>
        <v>Miami, Florida</v>
      </c>
      <c r="CI103" s="160"/>
      <c r="CJ103" s="159" t="str">
        <f t="shared" si="650"/>
        <v>Long Beach, California</v>
      </c>
      <c r="CK103" s="160"/>
      <c r="CL103" s="159" t="str">
        <f t="shared" si="651"/>
        <v>Virginia Beach, Virginia</v>
      </c>
      <c r="CM103" s="160"/>
      <c r="CN103" s="159" t="str">
        <f t="shared" si="652"/>
        <v>Oakland, California</v>
      </c>
      <c r="CO103" s="160"/>
      <c r="CP103" s="159" t="str">
        <f t="shared" si="653"/>
        <v>Minneapolis, Minnesota</v>
      </c>
      <c r="CQ103" s="160"/>
      <c r="CR103" s="159" t="str">
        <f t="shared" si="654"/>
        <v>Tulsa, Oklahoma</v>
      </c>
      <c r="CS103" s="160"/>
      <c r="CT103" s="159" t="str">
        <f t="shared" si="655"/>
        <v>Tampa, Florida</v>
      </c>
      <c r="CU103" s="160"/>
      <c r="CV103" s="159" t="str">
        <f t="shared" si="656"/>
        <v>Arlington, Texas</v>
      </c>
      <c r="CW103" s="160"/>
      <c r="CX103" s="159" t="str">
        <f t="shared" si="657"/>
        <v>New Orleans, Louisiana</v>
      </c>
      <c r="CY103" s="160"/>
      <c r="CZ103" s="159" t="str">
        <f t="shared" si="658"/>
        <v>Wichita, Kansas</v>
      </c>
      <c r="DA103" s="160"/>
      <c r="DB103" s="159" t="str">
        <f t="shared" si="659"/>
        <v>Bakersfield, California</v>
      </c>
      <c r="DC103" s="160"/>
      <c r="DD103" s="159" t="str">
        <f t="shared" si="660"/>
        <v>Cleveland, Ohio</v>
      </c>
      <c r="DE103" s="160"/>
      <c r="DF103" s="159" t="str">
        <f t="shared" si="661"/>
        <v>Aurora, Colorado</v>
      </c>
      <c r="DG103" s="160"/>
      <c r="DH103" s="159" t="str">
        <f t="shared" si="662"/>
        <v>Anaheim, California</v>
      </c>
      <c r="DI103" s="160"/>
      <c r="DJ103" s="159" t="str">
        <f t="shared" si="663"/>
        <v>Honolulu, Hawaii</v>
      </c>
      <c r="DK103" s="160"/>
      <c r="DL103" s="159" t="str">
        <f t="shared" si="664"/>
        <v>Santa Ana, California</v>
      </c>
      <c r="DM103" s="160"/>
      <c r="DN103" s="159" t="str">
        <f t="shared" si="665"/>
        <v>Riverside, California</v>
      </c>
      <c r="DO103" s="160"/>
      <c r="DP103" s="159" t="str">
        <f t="shared" si="666"/>
        <v>Corpus Christi, Texas</v>
      </c>
      <c r="DQ103" s="160"/>
      <c r="DR103" s="159" t="str">
        <f t="shared" si="667"/>
        <v>Lexington, Kentucky</v>
      </c>
      <c r="DS103" s="160"/>
      <c r="DT103" s="159" t="str">
        <f t="shared" si="668"/>
        <v>Henderson, Nevada</v>
      </c>
      <c r="DU103" s="160"/>
      <c r="DV103" s="159" t="str">
        <f t="shared" si="669"/>
        <v>Stockton, California</v>
      </c>
      <c r="DW103" s="160"/>
      <c r="DX103" s="159" t="str">
        <f t="shared" si="670"/>
        <v>Saint Paul, Minnesota</v>
      </c>
      <c r="DY103" s="160"/>
      <c r="DZ103" s="159" t="str">
        <f t="shared" si="671"/>
        <v>Cincinnati, Ohio</v>
      </c>
      <c r="EA103" s="160"/>
      <c r="EB103" s="159" t="str">
        <f t="shared" si="672"/>
        <v>St. Louis, Missouri</v>
      </c>
      <c r="EC103" s="160"/>
      <c r="ED103" s="159" t="str">
        <f t="shared" si="673"/>
        <v>Pittsburgh, Pennsylvania</v>
      </c>
      <c r="EE103" s="160"/>
      <c r="EF103" s="159" t="str">
        <f t="shared" si="674"/>
        <v>Linden, New Jersey, New Jersey</v>
      </c>
      <c r="EG103" s="160"/>
      <c r="EH103" s="159" t="str">
        <f t="shared" si="675"/>
        <v>Paulsboro, New Jersey, New Jersey</v>
      </c>
      <c r="EI103" s="160"/>
      <c r="EJ103" s="159" t="str">
        <f t="shared" si="676"/>
        <v>Artesia, New Mexico, New Mexico</v>
      </c>
      <c r="EK103" s="160"/>
      <c r="EL103" s="159" t="str">
        <f t="shared" si="677"/>
        <v>Continental Divide, New Mexico, New Mexico</v>
      </c>
      <c r="EM103" s="160"/>
      <c r="EN103" s="159" t="str">
        <f t="shared" si="678"/>
        <v>Mandan, North Dakota, North Dakota</v>
      </c>
      <c r="EO103" s="160"/>
      <c r="EP103" s="159" t="str">
        <f t="shared" si="679"/>
        <v>Dickinson, North Dakota, North Dakota</v>
      </c>
      <c r="EQ103" s="160"/>
      <c r="ER103" s="159" t="str">
        <f t="shared" si="680"/>
        <v>Lima, Ohio, Ohio</v>
      </c>
      <c r="ES103" s="160"/>
      <c r="ET103" s="159" t="str">
        <f t="shared" si="681"/>
        <v>Oregon, Ohio, Ohio</v>
      </c>
      <c r="EU103" s="160"/>
      <c r="EV103" s="159" t="str">
        <f t="shared" si="682"/>
        <v>Oregon, Ohio, Ohio</v>
      </c>
      <c r="EW103" s="160"/>
      <c r="EX103" s="159" t="str">
        <f t="shared" si="683"/>
        <v>Canton, Ohio, Ohio</v>
      </c>
      <c r="EY103" s="160"/>
      <c r="EZ103" s="159" t="str">
        <f t="shared" si="684"/>
        <v>Ponca City, Oklahoma, Oklahoma</v>
      </c>
      <c r="FA103" s="160"/>
      <c r="FB103" s="159" t="str">
        <f t="shared" si="685"/>
        <v>Ardmore, Oklahoma, Oklahoma</v>
      </c>
      <c r="FC103" s="160"/>
      <c r="FD103" s="159" t="str">
        <f t="shared" si="686"/>
        <v>Tulsa, Oklahoma, Oklahoma</v>
      </c>
      <c r="FE103" s="160"/>
      <c r="FF103" s="159" t="str">
        <f t="shared" si="687"/>
        <v>Wynnewood, Oklahoma, Oklahoma</v>
      </c>
      <c r="FG103" s="160"/>
      <c r="FH103" s="159" t="str">
        <f t="shared" si="688"/>
        <v>Tulsa, Oklahoma, Oklahoma</v>
      </c>
      <c r="FI103" s="160"/>
      <c r="FJ103" s="159" t="str">
        <f t="shared" si="689"/>
        <v>Philadelphia, Pennsylvania, Pennsylvania</v>
      </c>
      <c r="FK103" s="160"/>
      <c r="FL103" s="159" t="str">
        <f t="shared" si="690"/>
        <v>Marcus Hook, Pennsylvania, Pennsylvania</v>
      </c>
      <c r="FM103" s="160"/>
      <c r="FN103" s="159" t="str">
        <f t="shared" si="691"/>
        <v>Warren, Pennsylvania, Pennsylvania</v>
      </c>
      <c r="FO103" s="160"/>
      <c r="FP103" s="159" t="str">
        <f t="shared" si="692"/>
        <v>Bradford, Pennsylvania, Pennsylvania</v>
      </c>
      <c r="FQ103" s="160"/>
      <c r="FR103" s="159" t="str">
        <f t="shared" si="693"/>
        <v>Memphis, Tennessee, Tennessee</v>
      </c>
      <c r="FS103" s="160"/>
      <c r="FT103" s="159" t="str">
        <f t="shared" si="694"/>
        <v>Port Arthur, Texas, Texas</v>
      </c>
      <c r="FU103" s="160"/>
      <c r="FV103" s="159" t="str">
        <f t="shared" si="695"/>
        <v>Texas City, Texas, Texas</v>
      </c>
      <c r="FW103" s="160"/>
      <c r="FX103" s="159" t="str">
        <f t="shared" si="696"/>
        <v>Baytown, Texas, Texas</v>
      </c>
      <c r="FY103" s="160"/>
      <c r="FZ103" s="159" t="str">
        <f t="shared" si="697"/>
        <v>Beaumont, Texas, Texas</v>
      </c>
      <c r="GA103" s="160"/>
      <c r="GB103" s="159" t="str">
        <f t="shared" si="698"/>
        <v>Port Arthur, Texas, Texas</v>
      </c>
      <c r="GC103" s="160"/>
      <c r="GD103" s="159" t="str">
        <f t="shared" si="699"/>
        <v>Deer Park, Texas, Texas</v>
      </c>
      <c r="GE103" s="160"/>
      <c r="GF103" s="159" t="str">
        <f t="shared" si="700"/>
        <v>Corpus Christi, Texas, Texas</v>
      </c>
      <c r="GG103" s="160"/>
      <c r="GH103" s="159" t="str">
        <f t="shared" si="701"/>
        <v>Corpus Christi, Texas, Texas</v>
      </c>
      <c r="GI103" s="160"/>
      <c r="GJ103" s="159" t="str">
        <f t="shared" si="702"/>
        <v>Sweeny, Texas, Texas</v>
      </c>
      <c r="GK103" s="160"/>
      <c r="GL103" s="159" t="str">
        <f t="shared" si="703"/>
        <v>Houston, Texas, Texas</v>
      </c>
      <c r="GM103" s="160"/>
      <c r="GN103" s="159" t="str">
        <f t="shared" si="704"/>
        <v>Port Arthur, Texas, Texas</v>
      </c>
      <c r="GO103" s="160"/>
      <c r="GP103" s="159" t="str">
        <f t="shared" si="705"/>
        <v>Texas City, Texas, Texas</v>
      </c>
      <c r="GQ103" s="160"/>
      <c r="GR103" s="159" t="str">
        <f t="shared" si="706"/>
        <v>Houston, Texas, Texas</v>
      </c>
      <c r="GS103" s="160"/>
      <c r="GT103" s="159" t="str">
        <f t="shared" si="707"/>
        <v>Sunray, Texas, Texas</v>
      </c>
      <c r="GU103" s="160"/>
      <c r="GV103" s="159" t="str">
        <f t="shared" si="708"/>
        <v>Corpus Christi, Texas, Texas</v>
      </c>
      <c r="GW103" s="160"/>
      <c r="GX103" s="159" t="str">
        <f t="shared" si="709"/>
        <v>Borger, Texas, Texas</v>
      </c>
      <c r="GY103" s="160"/>
      <c r="GZ103" s="159" t="str">
        <f t="shared" si="710"/>
        <v>El Paso, Texas, Texas</v>
      </c>
      <c r="HA103" s="160"/>
      <c r="HB103" s="159" t="str">
        <f t="shared" si="711"/>
        <v>Pasadena, Texas, Texas</v>
      </c>
      <c r="HC103" s="160"/>
      <c r="HD103" s="159" t="str">
        <f t="shared" si="712"/>
        <v>Three Rivers, Texas, Texas</v>
      </c>
      <c r="HE103" s="160"/>
      <c r="HF103" s="159" t="str">
        <f t="shared" si="713"/>
        <v>Galena Park, Texas, Texas</v>
      </c>
      <c r="HG103" s="160"/>
      <c r="HH103" s="159" t="str">
        <f t="shared" si="714"/>
        <v>Tyler, Texas, Texas</v>
      </c>
      <c r="HI103" s="160"/>
      <c r="HJ103" s="159" t="str">
        <f t="shared" si="715"/>
        <v>Corpus Christi, Texas, Texas</v>
      </c>
      <c r="HK103" s="160"/>
      <c r="HL103" s="159" t="str">
        <f t="shared" si="716"/>
        <v>Big Spring, Texas, Texas</v>
      </c>
      <c r="HM103" s="160"/>
      <c r="HN103" s="159" t="str">
        <f t="shared" si="717"/>
        <v>Corpus Christi, Texas, Texas</v>
      </c>
      <c r="HO103" s="160"/>
      <c r="HP103" s="159" t="str">
        <f t="shared" si="718"/>
        <v>Corpus Christi, Texas, Texas</v>
      </c>
      <c r="HQ103" s="160"/>
      <c r="HR103" s="159" t="str">
        <f t="shared" si="719"/>
        <v>Channelview, Texas, Texas</v>
      </c>
      <c r="HS103" s="160"/>
      <c r="HT103" s="159" t="str">
        <f t="shared" si="720"/>
        <v>Houston, Texas, Texas</v>
      </c>
      <c r="HU103" s="160"/>
      <c r="HV103" s="159" t="str">
        <f t="shared" si="721"/>
        <v>San Antonio, Texas, Texas</v>
      </c>
      <c r="HW103" s="160"/>
      <c r="HX103" s="159" t="str">
        <f t="shared" si="722"/>
        <v>Nixon, Texas, Texas</v>
      </c>
      <c r="HY103" s="160"/>
      <c r="HZ103" s="159" t="str">
        <f t="shared" si="723"/>
        <v>Salt Lake City, Utah, Utah</v>
      </c>
      <c r="IA103" s="160"/>
      <c r="IB103" s="159" t="str">
        <f t="shared" si="724"/>
        <v>North Salt Lake, Utah, Utah</v>
      </c>
      <c r="IC103" s="160"/>
      <c r="ID103" s="159" t="str">
        <f t="shared" si="725"/>
        <v>Woods Cross, Utah, Utah</v>
      </c>
      <c r="IE103" s="160"/>
      <c r="IF103" s="159" t="str">
        <f t="shared" si="726"/>
        <v>North Salt Lake, Utah, Utah</v>
      </c>
      <c r="IG103" s="160"/>
      <c r="IH103" s="159" t="str">
        <f t="shared" si="727"/>
        <v>Woods Cross, Utah, Utah</v>
      </c>
      <c r="II103" s="160"/>
      <c r="IJ103" s="159" t="str">
        <f t="shared" si="728"/>
        <v>Blaine, New York, New York</v>
      </c>
      <c r="IK103" s="160"/>
      <c r="IL103" s="159" t="str">
        <f t="shared" si="729"/>
        <v>Anacortes, Washington, Washington</v>
      </c>
      <c r="IM103" s="160"/>
      <c r="IN103" s="159" t="str">
        <f t="shared" si="730"/>
        <v>Anacortes, Washington, Washington</v>
      </c>
      <c r="IO103" s="160"/>
      <c r="IP103" s="159" t="str">
        <f t="shared" si="731"/>
        <v>Ferndale, Washington, Washington</v>
      </c>
      <c r="IQ103" s="160"/>
      <c r="IR103" s="159" t="str">
        <f t="shared" si="732"/>
        <v>Tacoma, Washington, Washington</v>
      </c>
      <c r="IS103" s="160"/>
      <c r="IT103" s="159" t="str">
        <f t="shared" si="733"/>
        <v>Newell, West Virginia, West Virginia</v>
      </c>
      <c r="IU103" s="160"/>
      <c r="IV103" s="159" t="str">
        <f t="shared" si="734"/>
        <v>Superior, Wisconsin, Wisconsin</v>
      </c>
      <c r="IW103" s="160"/>
      <c r="IX103" s="159" t="str">
        <f t="shared" si="735"/>
        <v>Sinclair, Wyoming, Wyoming</v>
      </c>
      <c r="IY103" s="160"/>
      <c r="IZ103" s="159" t="str">
        <f t="shared" si="736"/>
        <v>Cheyenne, Wyoming, Wyoming</v>
      </c>
      <c r="JA103" s="160"/>
      <c r="JB103" s="159" t="str">
        <f t="shared" si="737"/>
        <v>Casper, Wyoming, Wyoming</v>
      </c>
      <c r="JC103" s="160"/>
      <c r="JD103" s="159" t="str">
        <f t="shared" si="738"/>
        <v>Newcastle, Wyoming, Wyoming</v>
      </c>
      <c r="JE103" s="160"/>
      <c r="JF103" s="159" t="str">
        <f t="shared" si="739"/>
        <v>Evanston, Wyoming, Wyoming</v>
      </c>
      <c r="JG103" s="160"/>
    </row>
    <row r="104" spans="1:267" x14ac:dyDescent="0.35">
      <c r="A104" s="155">
        <v>103</v>
      </c>
      <c r="B104" s="152" t="s">
        <v>1992</v>
      </c>
      <c r="C104" s="110" t="s">
        <v>2134</v>
      </c>
      <c r="D104" s="159" t="str">
        <f t="shared" si="608"/>
        <v>New York, New York</v>
      </c>
      <c r="E104" s="160" t="s">
        <v>2327</v>
      </c>
      <c r="F104" s="159" t="str">
        <f t="shared" si="609"/>
        <v>Los Angeles, California</v>
      </c>
      <c r="G104" s="160" t="s">
        <v>2426</v>
      </c>
      <c r="H104" s="159" t="str">
        <f t="shared" si="610"/>
        <v>Chicago, Illinois</v>
      </c>
      <c r="I104" s="160" t="s">
        <v>2331</v>
      </c>
      <c r="J104" s="159" t="str">
        <f t="shared" si="611"/>
        <v>Houston, Texas</v>
      </c>
      <c r="K104" s="160" t="s">
        <v>2599</v>
      </c>
      <c r="L104" s="159" t="str">
        <f t="shared" si="612"/>
        <v>Phoenix, Arizona</v>
      </c>
      <c r="M104" s="160" t="s">
        <v>2693</v>
      </c>
      <c r="N104" s="159" t="str">
        <f t="shared" si="613"/>
        <v>Philadelphia, Pennsylvania</v>
      </c>
      <c r="O104" s="160" t="s">
        <v>2307</v>
      </c>
      <c r="P104" s="159" t="str">
        <f t="shared" si="614"/>
        <v>San Antonio, Texas</v>
      </c>
      <c r="Q104" s="160" t="s">
        <v>2885</v>
      </c>
      <c r="R104" s="159" t="str">
        <f t="shared" si="615"/>
        <v>San Diego, California</v>
      </c>
      <c r="S104" s="160" t="s">
        <v>2710</v>
      </c>
      <c r="T104" s="159" t="str">
        <f t="shared" si="616"/>
        <v>Dallas, Texas</v>
      </c>
      <c r="U104" s="160" t="s">
        <v>2260</v>
      </c>
      <c r="V104" s="159" t="str">
        <f t="shared" si="617"/>
        <v>San Jose, California</v>
      </c>
      <c r="W104" s="160"/>
      <c r="X104" s="159" t="str">
        <f t="shared" si="618"/>
        <v>Austin, Texas</v>
      </c>
      <c r="Y104" s="160"/>
      <c r="Z104" s="159" t="str">
        <f t="shared" si="619"/>
        <v>Jacksonville, Florida</v>
      </c>
      <c r="AA104" s="160"/>
      <c r="AB104" s="159" t="str">
        <f t="shared" si="620"/>
        <v>Fort Worth, Texas</v>
      </c>
      <c r="AC104" s="160"/>
      <c r="AD104" s="159" t="str">
        <f t="shared" si="621"/>
        <v>Columbus, Ohio</v>
      </c>
      <c r="AE104" s="160"/>
      <c r="AF104" s="159" t="str">
        <f t="shared" si="622"/>
        <v>Charlotte, North Carolina</v>
      </c>
      <c r="AG104" s="160"/>
      <c r="AH104" s="159" t="str">
        <f t="shared" si="623"/>
        <v>San Francisco, California</v>
      </c>
      <c r="AI104" s="160"/>
      <c r="AJ104" s="159" t="str">
        <f t="shared" si="624"/>
        <v>Indianapolis, Indiana</v>
      </c>
      <c r="AK104" s="160"/>
      <c r="AL104" s="159" t="str">
        <f t="shared" si="625"/>
        <v>Seattle, Washington</v>
      </c>
      <c r="AM104" s="160"/>
      <c r="AN104" s="159" t="str">
        <f t="shared" si="626"/>
        <v>Denver, Colorado</v>
      </c>
      <c r="AO104" s="160"/>
      <c r="AP104" s="159" t="str">
        <f t="shared" si="627"/>
        <v>Washington, D.C., Washington, D.C.</v>
      </c>
      <c r="AQ104" s="160"/>
      <c r="AR104" s="159" t="str">
        <f t="shared" si="628"/>
        <v>Boston, Massachusetts</v>
      </c>
      <c r="AS104" s="160"/>
      <c r="AT104" s="159" t="str">
        <f t="shared" si="629"/>
        <v>El Paso, Texas</v>
      </c>
      <c r="AU104" s="160"/>
      <c r="AV104" s="159" t="str">
        <f t="shared" si="630"/>
        <v>Nashville, Tennessee</v>
      </c>
      <c r="AW104" s="160"/>
      <c r="AX104" s="159" t="str">
        <f t="shared" si="631"/>
        <v>Detroit, Michigan</v>
      </c>
      <c r="AY104" s="160"/>
      <c r="AZ104" s="159" t="str">
        <f t="shared" si="632"/>
        <v>Oklahoma City, Oklahoma</v>
      </c>
      <c r="BA104" s="160"/>
      <c r="BB104" s="159" t="str">
        <f t="shared" si="633"/>
        <v>Portland, Oregon</v>
      </c>
      <c r="BC104" s="160"/>
      <c r="BD104" s="159" t="str">
        <f t="shared" si="634"/>
        <v>Las Vegas, Nevada</v>
      </c>
      <c r="BE104" s="160"/>
      <c r="BF104" s="159" t="str">
        <f t="shared" si="635"/>
        <v>Memphis, Tennessee</v>
      </c>
      <c r="BG104" s="160"/>
      <c r="BH104" s="159" t="e">
        <f t="shared" si="636"/>
        <v>#N/A</v>
      </c>
      <c r="BI104" s="160"/>
      <c r="BJ104" s="159" t="str">
        <f t="shared" si="637"/>
        <v>Baltimore, Maryland</v>
      </c>
      <c r="BK104" s="160"/>
      <c r="BL104" s="159" t="str">
        <f t="shared" si="638"/>
        <v>Milwaukee, Wisconsin</v>
      </c>
      <c r="BM104" s="160"/>
      <c r="BN104" s="159" t="str">
        <f t="shared" si="639"/>
        <v>Albuquerque, New Mexico</v>
      </c>
      <c r="BO104" s="160"/>
      <c r="BP104" s="159" t="str">
        <f t="shared" si="640"/>
        <v>Tucson, Arizona</v>
      </c>
      <c r="BQ104" s="160"/>
      <c r="BR104" s="159" t="str">
        <f t="shared" si="641"/>
        <v>Fresno, California</v>
      </c>
      <c r="BS104" s="160"/>
      <c r="BT104" s="159" t="str">
        <f t="shared" si="642"/>
        <v>Mesa, Arizona</v>
      </c>
      <c r="BU104" s="160"/>
      <c r="BV104" s="159" t="str">
        <f t="shared" si="643"/>
        <v>Sacramento, California</v>
      </c>
      <c r="BW104" s="160"/>
      <c r="BX104" s="159" t="str">
        <f t="shared" si="644"/>
        <v>Atlanta, Georgia</v>
      </c>
      <c r="BY104" s="160"/>
      <c r="BZ104" s="159" t="str">
        <f t="shared" si="645"/>
        <v>Kansas City, Missouri</v>
      </c>
      <c r="CA104" s="160"/>
      <c r="CB104" s="159" t="str">
        <f t="shared" si="646"/>
        <v>Colorado Springs, Colorado</v>
      </c>
      <c r="CC104" s="160"/>
      <c r="CD104" s="159" t="str">
        <f t="shared" si="647"/>
        <v>Omaha, Nebraska</v>
      </c>
      <c r="CE104" s="160"/>
      <c r="CF104" s="159" t="str">
        <f t="shared" si="648"/>
        <v>Raleigh, North Carolina</v>
      </c>
      <c r="CG104" s="160"/>
      <c r="CH104" s="159" t="str">
        <f t="shared" si="649"/>
        <v>Miami, Florida</v>
      </c>
      <c r="CI104" s="160"/>
      <c r="CJ104" s="159" t="str">
        <f t="shared" si="650"/>
        <v>Long Beach, California</v>
      </c>
      <c r="CK104" s="160"/>
      <c r="CL104" s="159" t="str">
        <f t="shared" si="651"/>
        <v>Virginia Beach, Virginia</v>
      </c>
      <c r="CM104" s="160"/>
      <c r="CN104" s="159" t="str">
        <f t="shared" si="652"/>
        <v>Oakland, California</v>
      </c>
      <c r="CO104" s="160"/>
      <c r="CP104" s="159" t="str">
        <f t="shared" si="653"/>
        <v>Minneapolis, Minnesota</v>
      </c>
      <c r="CQ104" s="160"/>
      <c r="CR104" s="159" t="str">
        <f t="shared" si="654"/>
        <v>Tulsa, Oklahoma</v>
      </c>
      <c r="CS104" s="160"/>
      <c r="CT104" s="159" t="str">
        <f t="shared" si="655"/>
        <v>Tampa, Florida</v>
      </c>
      <c r="CU104" s="160"/>
      <c r="CV104" s="159" t="str">
        <f t="shared" si="656"/>
        <v>Arlington, Texas</v>
      </c>
      <c r="CW104" s="160"/>
      <c r="CX104" s="159" t="str">
        <f t="shared" si="657"/>
        <v>New Orleans, Louisiana</v>
      </c>
      <c r="CY104" s="160"/>
      <c r="CZ104" s="159" t="str">
        <f t="shared" si="658"/>
        <v>Wichita, Kansas</v>
      </c>
      <c r="DA104" s="160"/>
      <c r="DB104" s="159" t="str">
        <f t="shared" si="659"/>
        <v>Bakersfield, California</v>
      </c>
      <c r="DC104" s="160"/>
      <c r="DD104" s="159" t="str">
        <f t="shared" si="660"/>
        <v>Cleveland, Ohio</v>
      </c>
      <c r="DE104" s="160"/>
      <c r="DF104" s="159" t="str">
        <f t="shared" si="661"/>
        <v>Aurora, Colorado</v>
      </c>
      <c r="DG104" s="160"/>
      <c r="DH104" s="159" t="str">
        <f t="shared" si="662"/>
        <v>Anaheim, California</v>
      </c>
      <c r="DI104" s="160"/>
      <c r="DJ104" s="159" t="str">
        <f t="shared" si="663"/>
        <v>Honolulu, Hawaii</v>
      </c>
      <c r="DK104" s="160"/>
      <c r="DL104" s="159" t="str">
        <f t="shared" si="664"/>
        <v>Santa Ana, California</v>
      </c>
      <c r="DM104" s="160"/>
      <c r="DN104" s="159" t="str">
        <f t="shared" si="665"/>
        <v>Riverside, California</v>
      </c>
      <c r="DO104" s="160"/>
      <c r="DP104" s="159" t="str">
        <f t="shared" si="666"/>
        <v>Corpus Christi, Texas</v>
      </c>
      <c r="DQ104" s="160"/>
      <c r="DR104" s="159" t="str">
        <f t="shared" si="667"/>
        <v>Lexington, Kentucky</v>
      </c>
      <c r="DS104" s="160"/>
      <c r="DT104" s="159" t="str">
        <f t="shared" si="668"/>
        <v>Henderson, Nevada</v>
      </c>
      <c r="DU104" s="160"/>
      <c r="DV104" s="159" t="str">
        <f t="shared" si="669"/>
        <v>Stockton, California</v>
      </c>
      <c r="DW104" s="160"/>
      <c r="DX104" s="159" t="str">
        <f t="shared" si="670"/>
        <v>Saint Paul, Minnesota</v>
      </c>
      <c r="DY104" s="160"/>
      <c r="DZ104" s="159" t="str">
        <f t="shared" si="671"/>
        <v>Cincinnati, Ohio</v>
      </c>
      <c r="EA104" s="160"/>
      <c r="EB104" s="159" t="str">
        <f t="shared" si="672"/>
        <v>St. Louis, Missouri</v>
      </c>
      <c r="EC104" s="160"/>
      <c r="ED104" s="159" t="str">
        <f t="shared" si="673"/>
        <v>Pittsburgh, Pennsylvania</v>
      </c>
      <c r="EE104" s="160"/>
      <c r="EF104" s="159" t="str">
        <f t="shared" si="674"/>
        <v>Linden, New Jersey, New Jersey</v>
      </c>
      <c r="EG104" s="160"/>
      <c r="EH104" s="159" t="str">
        <f t="shared" si="675"/>
        <v>Paulsboro, New Jersey, New Jersey</v>
      </c>
      <c r="EI104" s="160"/>
      <c r="EJ104" s="159" t="str">
        <f t="shared" si="676"/>
        <v>Artesia, New Mexico, New Mexico</v>
      </c>
      <c r="EK104" s="160"/>
      <c r="EL104" s="159" t="str">
        <f t="shared" si="677"/>
        <v>Continental Divide, New Mexico, New Mexico</v>
      </c>
      <c r="EM104" s="160"/>
      <c r="EN104" s="159" t="str">
        <f t="shared" si="678"/>
        <v>Mandan, North Dakota, North Dakota</v>
      </c>
      <c r="EO104" s="160"/>
      <c r="EP104" s="159" t="str">
        <f t="shared" si="679"/>
        <v>Dickinson, North Dakota, North Dakota</v>
      </c>
      <c r="EQ104" s="160"/>
      <c r="ER104" s="159" t="str">
        <f t="shared" si="680"/>
        <v>Lima, Ohio, Ohio</v>
      </c>
      <c r="ES104" s="160"/>
      <c r="ET104" s="159" t="str">
        <f t="shared" si="681"/>
        <v>Oregon, Ohio, Ohio</v>
      </c>
      <c r="EU104" s="160"/>
      <c r="EV104" s="159" t="str">
        <f t="shared" si="682"/>
        <v>Oregon, Ohio, Ohio</v>
      </c>
      <c r="EW104" s="160"/>
      <c r="EX104" s="159" t="str">
        <f t="shared" si="683"/>
        <v>Canton, Ohio, Ohio</v>
      </c>
      <c r="EY104" s="160"/>
      <c r="EZ104" s="159" t="str">
        <f t="shared" si="684"/>
        <v>Ponca City, Oklahoma, Oklahoma</v>
      </c>
      <c r="FA104" s="160"/>
      <c r="FB104" s="159" t="str">
        <f t="shared" si="685"/>
        <v>Ardmore, Oklahoma, Oklahoma</v>
      </c>
      <c r="FC104" s="160"/>
      <c r="FD104" s="159" t="str">
        <f t="shared" si="686"/>
        <v>Tulsa, Oklahoma, Oklahoma</v>
      </c>
      <c r="FE104" s="160"/>
      <c r="FF104" s="159" t="str">
        <f t="shared" si="687"/>
        <v>Wynnewood, Oklahoma, Oklahoma</v>
      </c>
      <c r="FG104" s="160"/>
      <c r="FH104" s="159" t="str">
        <f t="shared" si="688"/>
        <v>Tulsa, Oklahoma, Oklahoma</v>
      </c>
      <c r="FI104" s="160"/>
      <c r="FJ104" s="159" t="str">
        <f t="shared" si="689"/>
        <v>Philadelphia, Pennsylvania, Pennsylvania</v>
      </c>
      <c r="FK104" s="160"/>
      <c r="FL104" s="159" t="str">
        <f t="shared" si="690"/>
        <v>Marcus Hook, Pennsylvania, Pennsylvania</v>
      </c>
      <c r="FM104" s="160"/>
      <c r="FN104" s="159" t="str">
        <f t="shared" si="691"/>
        <v>Warren, Pennsylvania, Pennsylvania</v>
      </c>
      <c r="FO104" s="160"/>
      <c r="FP104" s="159" t="str">
        <f t="shared" si="692"/>
        <v>Bradford, Pennsylvania, Pennsylvania</v>
      </c>
      <c r="FQ104" s="160"/>
      <c r="FR104" s="159" t="str">
        <f t="shared" si="693"/>
        <v>Memphis, Tennessee, Tennessee</v>
      </c>
      <c r="FS104" s="160"/>
      <c r="FT104" s="159" t="str">
        <f t="shared" si="694"/>
        <v>Port Arthur, Texas, Texas</v>
      </c>
      <c r="FU104" s="160"/>
      <c r="FV104" s="159" t="str">
        <f t="shared" si="695"/>
        <v>Texas City, Texas, Texas</v>
      </c>
      <c r="FW104" s="160"/>
      <c r="FX104" s="159" t="str">
        <f t="shared" si="696"/>
        <v>Baytown, Texas, Texas</v>
      </c>
      <c r="FY104" s="160"/>
      <c r="FZ104" s="159" t="str">
        <f t="shared" si="697"/>
        <v>Beaumont, Texas, Texas</v>
      </c>
      <c r="GA104" s="160"/>
      <c r="GB104" s="159" t="str">
        <f t="shared" si="698"/>
        <v>Port Arthur, Texas, Texas</v>
      </c>
      <c r="GC104" s="160"/>
      <c r="GD104" s="159" t="str">
        <f t="shared" si="699"/>
        <v>Deer Park, Texas, Texas</v>
      </c>
      <c r="GE104" s="160"/>
      <c r="GF104" s="159" t="str">
        <f t="shared" si="700"/>
        <v>Corpus Christi, Texas, Texas</v>
      </c>
      <c r="GG104" s="160"/>
      <c r="GH104" s="159" t="str">
        <f t="shared" si="701"/>
        <v>Corpus Christi, Texas, Texas</v>
      </c>
      <c r="GI104" s="160"/>
      <c r="GJ104" s="159" t="str">
        <f t="shared" si="702"/>
        <v>Sweeny, Texas, Texas</v>
      </c>
      <c r="GK104" s="160"/>
      <c r="GL104" s="159" t="str">
        <f t="shared" si="703"/>
        <v>Houston, Texas, Texas</v>
      </c>
      <c r="GM104" s="160"/>
      <c r="GN104" s="159" t="str">
        <f t="shared" si="704"/>
        <v>Port Arthur, Texas, Texas</v>
      </c>
      <c r="GO104" s="160"/>
      <c r="GP104" s="159" t="str">
        <f t="shared" si="705"/>
        <v>Texas City, Texas, Texas</v>
      </c>
      <c r="GQ104" s="160"/>
      <c r="GR104" s="159" t="str">
        <f t="shared" si="706"/>
        <v>Houston, Texas, Texas</v>
      </c>
      <c r="GS104" s="160"/>
      <c r="GT104" s="159" t="str">
        <f t="shared" si="707"/>
        <v>Sunray, Texas, Texas</v>
      </c>
      <c r="GU104" s="160"/>
      <c r="GV104" s="159" t="str">
        <f t="shared" si="708"/>
        <v>Corpus Christi, Texas, Texas</v>
      </c>
      <c r="GW104" s="160"/>
      <c r="GX104" s="159" t="str">
        <f t="shared" si="709"/>
        <v>Borger, Texas, Texas</v>
      </c>
      <c r="GY104" s="160"/>
      <c r="GZ104" s="159" t="str">
        <f t="shared" si="710"/>
        <v>El Paso, Texas, Texas</v>
      </c>
      <c r="HA104" s="160"/>
      <c r="HB104" s="159" t="str">
        <f t="shared" si="711"/>
        <v>Pasadena, Texas, Texas</v>
      </c>
      <c r="HC104" s="160"/>
      <c r="HD104" s="159" t="str">
        <f t="shared" si="712"/>
        <v>Three Rivers, Texas, Texas</v>
      </c>
      <c r="HE104" s="160"/>
      <c r="HF104" s="159" t="str">
        <f t="shared" si="713"/>
        <v>Galena Park, Texas, Texas</v>
      </c>
      <c r="HG104" s="160"/>
      <c r="HH104" s="159" t="str">
        <f t="shared" si="714"/>
        <v>Tyler, Texas, Texas</v>
      </c>
      <c r="HI104" s="160"/>
      <c r="HJ104" s="159" t="str">
        <f t="shared" si="715"/>
        <v>Corpus Christi, Texas, Texas</v>
      </c>
      <c r="HK104" s="160"/>
      <c r="HL104" s="159" t="str">
        <f t="shared" si="716"/>
        <v>Big Spring, Texas, Texas</v>
      </c>
      <c r="HM104" s="160"/>
      <c r="HN104" s="159" t="str">
        <f t="shared" si="717"/>
        <v>Corpus Christi, Texas, Texas</v>
      </c>
      <c r="HO104" s="160"/>
      <c r="HP104" s="159" t="str">
        <f t="shared" si="718"/>
        <v>Corpus Christi, Texas, Texas</v>
      </c>
      <c r="HQ104" s="160"/>
      <c r="HR104" s="159" t="str">
        <f t="shared" si="719"/>
        <v>Channelview, Texas, Texas</v>
      </c>
      <c r="HS104" s="160"/>
      <c r="HT104" s="159" t="str">
        <f t="shared" si="720"/>
        <v>Houston, Texas, Texas</v>
      </c>
      <c r="HU104" s="160"/>
      <c r="HV104" s="159" t="str">
        <f t="shared" si="721"/>
        <v>San Antonio, Texas, Texas</v>
      </c>
      <c r="HW104" s="160"/>
      <c r="HX104" s="159" t="str">
        <f t="shared" si="722"/>
        <v>Nixon, Texas, Texas</v>
      </c>
      <c r="HY104" s="160"/>
      <c r="HZ104" s="159" t="str">
        <f t="shared" si="723"/>
        <v>Salt Lake City, Utah, Utah</v>
      </c>
      <c r="IA104" s="160"/>
      <c r="IB104" s="159" t="str">
        <f t="shared" si="724"/>
        <v>North Salt Lake, Utah, Utah</v>
      </c>
      <c r="IC104" s="160"/>
      <c r="ID104" s="159" t="str">
        <f t="shared" si="725"/>
        <v>Woods Cross, Utah, Utah</v>
      </c>
      <c r="IE104" s="160"/>
      <c r="IF104" s="159" t="str">
        <f t="shared" si="726"/>
        <v>North Salt Lake, Utah, Utah</v>
      </c>
      <c r="IG104" s="160"/>
      <c r="IH104" s="159" t="str">
        <f t="shared" si="727"/>
        <v>Woods Cross, Utah, Utah</v>
      </c>
      <c r="II104" s="160"/>
      <c r="IJ104" s="159" t="str">
        <f t="shared" si="728"/>
        <v>Blaine, New York, New York</v>
      </c>
      <c r="IK104" s="160"/>
      <c r="IL104" s="159" t="str">
        <f t="shared" si="729"/>
        <v>Anacortes, Washington, Washington</v>
      </c>
      <c r="IM104" s="160"/>
      <c r="IN104" s="159" t="str">
        <f t="shared" si="730"/>
        <v>Anacortes, Washington, Washington</v>
      </c>
      <c r="IO104" s="160"/>
      <c r="IP104" s="159" t="str">
        <f t="shared" si="731"/>
        <v>Ferndale, Washington, Washington</v>
      </c>
      <c r="IQ104" s="160"/>
      <c r="IR104" s="159" t="str">
        <f t="shared" si="732"/>
        <v>Tacoma, Washington, Washington</v>
      </c>
      <c r="IS104" s="160"/>
      <c r="IT104" s="159" t="str">
        <f t="shared" si="733"/>
        <v>Newell, West Virginia, West Virginia</v>
      </c>
      <c r="IU104" s="160"/>
      <c r="IV104" s="159" t="str">
        <f t="shared" si="734"/>
        <v>Superior, Wisconsin, Wisconsin</v>
      </c>
      <c r="IW104" s="160"/>
      <c r="IX104" s="159" t="str">
        <f t="shared" si="735"/>
        <v>Sinclair, Wyoming, Wyoming</v>
      </c>
      <c r="IY104" s="160"/>
      <c r="IZ104" s="159" t="str">
        <f t="shared" si="736"/>
        <v>Cheyenne, Wyoming, Wyoming</v>
      </c>
      <c r="JA104" s="160"/>
      <c r="JB104" s="159" t="str">
        <f t="shared" si="737"/>
        <v>Casper, Wyoming, Wyoming</v>
      </c>
      <c r="JC104" s="160"/>
      <c r="JD104" s="159" t="str">
        <f t="shared" si="738"/>
        <v>Newcastle, Wyoming, Wyoming</v>
      </c>
      <c r="JE104" s="160"/>
      <c r="JF104" s="159" t="str">
        <f t="shared" si="739"/>
        <v>Evanston, Wyoming, Wyoming</v>
      </c>
      <c r="JG104" s="160"/>
    </row>
    <row r="105" spans="1:267" x14ac:dyDescent="0.35">
      <c r="A105" s="155">
        <v>104</v>
      </c>
      <c r="B105" s="152" t="s">
        <v>2234</v>
      </c>
      <c r="C105" s="110" t="s">
        <v>2135</v>
      </c>
      <c r="D105" s="159" t="str">
        <f t="shared" si="608"/>
        <v>New York, New York</v>
      </c>
      <c r="E105" s="160" t="s">
        <v>2328</v>
      </c>
      <c r="F105" s="159" t="str">
        <f t="shared" si="609"/>
        <v>Los Angeles, California</v>
      </c>
      <c r="G105" s="160" t="s">
        <v>2260</v>
      </c>
      <c r="H105" s="159" t="str">
        <f t="shared" si="610"/>
        <v>Chicago, Illinois</v>
      </c>
      <c r="I105" s="160" t="s">
        <v>2517</v>
      </c>
      <c r="J105" s="159" t="str">
        <f t="shared" si="611"/>
        <v>Houston, Texas</v>
      </c>
      <c r="K105" s="160" t="s">
        <v>2600</v>
      </c>
      <c r="L105" s="159" t="str">
        <f t="shared" si="612"/>
        <v>Phoenix, Arizona</v>
      </c>
      <c r="M105" s="160" t="s">
        <v>2295</v>
      </c>
      <c r="N105" s="159" t="str">
        <f t="shared" si="613"/>
        <v>Philadelphia, Pennsylvania</v>
      </c>
      <c r="O105" s="160" t="s">
        <v>2799</v>
      </c>
      <c r="P105" s="159" t="str">
        <f t="shared" si="614"/>
        <v>San Antonio, Texas</v>
      </c>
      <c r="Q105" s="160" t="s">
        <v>2886</v>
      </c>
      <c r="R105" s="159" t="str">
        <f t="shared" si="615"/>
        <v>San Diego, California</v>
      </c>
      <c r="S105" s="160" t="s">
        <v>2897</v>
      </c>
      <c r="T105" s="159" t="str">
        <f t="shared" si="616"/>
        <v>Dallas, Texas</v>
      </c>
      <c r="U105" s="160" t="s">
        <v>2260</v>
      </c>
      <c r="V105" s="159" t="str">
        <f t="shared" si="617"/>
        <v>San Jose, California</v>
      </c>
      <c r="W105" s="160"/>
      <c r="X105" s="159" t="str">
        <f t="shared" si="618"/>
        <v>Austin, Texas</v>
      </c>
      <c r="Y105" s="160"/>
      <c r="Z105" s="159" t="str">
        <f t="shared" si="619"/>
        <v>Jacksonville, Florida</v>
      </c>
      <c r="AA105" s="160"/>
      <c r="AB105" s="159" t="str">
        <f t="shared" si="620"/>
        <v>Fort Worth, Texas</v>
      </c>
      <c r="AC105" s="160"/>
      <c r="AD105" s="159" t="str">
        <f t="shared" si="621"/>
        <v>Columbus, Ohio</v>
      </c>
      <c r="AE105" s="160"/>
      <c r="AF105" s="159" t="str">
        <f t="shared" si="622"/>
        <v>Charlotte, North Carolina</v>
      </c>
      <c r="AG105" s="160"/>
      <c r="AH105" s="159" t="str">
        <f t="shared" si="623"/>
        <v>San Francisco, California</v>
      </c>
      <c r="AI105" s="160"/>
      <c r="AJ105" s="159" t="str">
        <f t="shared" si="624"/>
        <v>Indianapolis, Indiana</v>
      </c>
      <c r="AK105" s="160"/>
      <c r="AL105" s="159" t="str">
        <f t="shared" si="625"/>
        <v>Seattle, Washington</v>
      </c>
      <c r="AM105" s="160"/>
      <c r="AN105" s="159" t="str">
        <f t="shared" si="626"/>
        <v>Denver, Colorado</v>
      </c>
      <c r="AO105" s="160"/>
      <c r="AP105" s="159" t="str">
        <f t="shared" si="627"/>
        <v>Washington, D.C., Washington, D.C.</v>
      </c>
      <c r="AQ105" s="160"/>
      <c r="AR105" s="159" t="str">
        <f t="shared" si="628"/>
        <v>Boston, Massachusetts</v>
      </c>
      <c r="AS105" s="160"/>
      <c r="AT105" s="159" t="str">
        <f t="shared" si="629"/>
        <v>El Paso, Texas</v>
      </c>
      <c r="AU105" s="160"/>
      <c r="AV105" s="159" t="str">
        <f t="shared" si="630"/>
        <v>Nashville, Tennessee</v>
      </c>
      <c r="AW105" s="160"/>
      <c r="AX105" s="159" t="str">
        <f t="shared" si="631"/>
        <v>Detroit, Michigan</v>
      </c>
      <c r="AY105" s="160"/>
      <c r="AZ105" s="159" t="str">
        <f t="shared" si="632"/>
        <v>Oklahoma City, Oklahoma</v>
      </c>
      <c r="BA105" s="160"/>
      <c r="BB105" s="159" t="str">
        <f t="shared" si="633"/>
        <v>Portland, Oregon</v>
      </c>
      <c r="BC105" s="160"/>
      <c r="BD105" s="159" t="str">
        <f t="shared" si="634"/>
        <v>Las Vegas, Nevada</v>
      </c>
      <c r="BE105" s="160"/>
      <c r="BF105" s="159" t="str">
        <f t="shared" si="635"/>
        <v>Memphis, Tennessee</v>
      </c>
      <c r="BG105" s="160"/>
      <c r="BH105" s="159" t="e">
        <f t="shared" si="636"/>
        <v>#N/A</v>
      </c>
      <c r="BI105" s="160"/>
      <c r="BJ105" s="159" t="str">
        <f t="shared" si="637"/>
        <v>Baltimore, Maryland</v>
      </c>
      <c r="BK105" s="160"/>
      <c r="BL105" s="159" t="str">
        <f t="shared" si="638"/>
        <v>Milwaukee, Wisconsin</v>
      </c>
      <c r="BM105" s="160"/>
      <c r="BN105" s="159" t="str">
        <f t="shared" si="639"/>
        <v>Albuquerque, New Mexico</v>
      </c>
      <c r="BO105" s="160"/>
      <c r="BP105" s="159" t="str">
        <f t="shared" si="640"/>
        <v>Tucson, Arizona</v>
      </c>
      <c r="BQ105" s="160"/>
      <c r="BR105" s="159" t="str">
        <f t="shared" si="641"/>
        <v>Fresno, California</v>
      </c>
      <c r="BS105" s="160"/>
      <c r="BT105" s="159" t="str">
        <f t="shared" si="642"/>
        <v>Mesa, Arizona</v>
      </c>
      <c r="BU105" s="160"/>
      <c r="BV105" s="159" t="str">
        <f t="shared" si="643"/>
        <v>Sacramento, California</v>
      </c>
      <c r="BW105" s="160"/>
      <c r="BX105" s="159" t="str">
        <f t="shared" si="644"/>
        <v>Atlanta, Georgia</v>
      </c>
      <c r="BY105" s="160"/>
      <c r="BZ105" s="159" t="str">
        <f t="shared" si="645"/>
        <v>Kansas City, Missouri</v>
      </c>
      <c r="CA105" s="160"/>
      <c r="CB105" s="159" t="str">
        <f t="shared" si="646"/>
        <v>Colorado Springs, Colorado</v>
      </c>
      <c r="CC105" s="160"/>
      <c r="CD105" s="159" t="str">
        <f t="shared" si="647"/>
        <v>Omaha, Nebraska</v>
      </c>
      <c r="CE105" s="160"/>
      <c r="CF105" s="159" t="str">
        <f t="shared" si="648"/>
        <v>Raleigh, North Carolina</v>
      </c>
      <c r="CG105" s="160"/>
      <c r="CH105" s="159" t="str">
        <f t="shared" si="649"/>
        <v>Miami, Florida</v>
      </c>
      <c r="CI105" s="160"/>
      <c r="CJ105" s="159" t="str">
        <f t="shared" si="650"/>
        <v>Long Beach, California</v>
      </c>
      <c r="CK105" s="160"/>
      <c r="CL105" s="159" t="str">
        <f t="shared" si="651"/>
        <v>Virginia Beach, Virginia</v>
      </c>
      <c r="CM105" s="160"/>
      <c r="CN105" s="159" t="str">
        <f t="shared" si="652"/>
        <v>Oakland, California</v>
      </c>
      <c r="CO105" s="160"/>
      <c r="CP105" s="159" t="str">
        <f t="shared" si="653"/>
        <v>Minneapolis, Minnesota</v>
      </c>
      <c r="CQ105" s="160"/>
      <c r="CR105" s="159" t="str">
        <f t="shared" si="654"/>
        <v>Tulsa, Oklahoma</v>
      </c>
      <c r="CS105" s="160"/>
      <c r="CT105" s="159" t="str">
        <f t="shared" si="655"/>
        <v>Tampa, Florida</v>
      </c>
      <c r="CU105" s="160"/>
      <c r="CV105" s="159" t="str">
        <f t="shared" si="656"/>
        <v>Arlington, Texas</v>
      </c>
      <c r="CW105" s="160"/>
      <c r="CX105" s="159" t="str">
        <f t="shared" si="657"/>
        <v>New Orleans, Louisiana</v>
      </c>
      <c r="CY105" s="160"/>
      <c r="CZ105" s="159" t="str">
        <f t="shared" si="658"/>
        <v>Wichita, Kansas</v>
      </c>
      <c r="DA105" s="160"/>
      <c r="DB105" s="159" t="str">
        <f t="shared" si="659"/>
        <v>Bakersfield, California</v>
      </c>
      <c r="DC105" s="160"/>
      <c r="DD105" s="159" t="str">
        <f t="shared" si="660"/>
        <v>Cleveland, Ohio</v>
      </c>
      <c r="DE105" s="160"/>
      <c r="DF105" s="159" t="str">
        <f t="shared" si="661"/>
        <v>Aurora, Colorado</v>
      </c>
      <c r="DG105" s="160"/>
      <c r="DH105" s="159" t="str">
        <f t="shared" si="662"/>
        <v>Anaheim, California</v>
      </c>
      <c r="DI105" s="160"/>
      <c r="DJ105" s="159" t="str">
        <f t="shared" si="663"/>
        <v>Honolulu, Hawaii</v>
      </c>
      <c r="DK105" s="160"/>
      <c r="DL105" s="159" t="str">
        <f t="shared" si="664"/>
        <v>Santa Ana, California</v>
      </c>
      <c r="DM105" s="160"/>
      <c r="DN105" s="159" t="str">
        <f t="shared" si="665"/>
        <v>Riverside, California</v>
      </c>
      <c r="DO105" s="160"/>
      <c r="DP105" s="159" t="str">
        <f t="shared" si="666"/>
        <v>Corpus Christi, Texas</v>
      </c>
      <c r="DQ105" s="160"/>
      <c r="DR105" s="159" t="str">
        <f t="shared" si="667"/>
        <v>Lexington, Kentucky</v>
      </c>
      <c r="DS105" s="160"/>
      <c r="DT105" s="159" t="str">
        <f t="shared" si="668"/>
        <v>Henderson, Nevada</v>
      </c>
      <c r="DU105" s="160"/>
      <c r="DV105" s="159" t="str">
        <f t="shared" si="669"/>
        <v>Stockton, California</v>
      </c>
      <c r="DW105" s="160"/>
      <c r="DX105" s="159" t="str">
        <f t="shared" si="670"/>
        <v>Saint Paul, Minnesota</v>
      </c>
      <c r="DY105" s="160"/>
      <c r="DZ105" s="159" t="str">
        <f t="shared" si="671"/>
        <v>Cincinnati, Ohio</v>
      </c>
      <c r="EA105" s="160"/>
      <c r="EB105" s="159" t="str">
        <f t="shared" si="672"/>
        <v>St. Louis, Missouri</v>
      </c>
      <c r="EC105" s="160"/>
      <c r="ED105" s="159" t="str">
        <f t="shared" si="673"/>
        <v>Pittsburgh, Pennsylvania</v>
      </c>
      <c r="EE105" s="160"/>
      <c r="EF105" s="159" t="str">
        <f t="shared" si="674"/>
        <v>Linden, New Jersey, New Jersey</v>
      </c>
      <c r="EG105" s="160"/>
      <c r="EH105" s="159" t="str">
        <f t="shared" si="675"/>
        <v>Paulsboro, New Jersey, New Jersey</v>
      </c>
      <c r="EI105" s="160"/>
      <c r="EJ105" s="159" t="str">
        <f t="shared" si="676"/>
        <v>Artesia, New Mexico, New Mexico</v>
      </c>
      <c r="EK105" s="160"/>
      <c r="EL105" s="159" t="str">
        <f t="shared" si="677"/>
        <v>Continental Divide, New Mexico, New Mexico</v>
      </c>
      <c r="EM105" s="160"/>
      <c r="EN105" s="159" t="str">
        <f t="shared" si="678"/>
        <v>Mandan, North Dakota, North Dakota</v>
      </c>
      <c r="EO105" s="160"/>
      <c r="EP105" s="159" t="str">
        <f t="shared" si="679"/>
        <v>Dickinson, North Dakota, North Dakota</v>
      </c>
      <c r="EQ105" s="160"/>
      <c r="ER105" s="159" t="str">
        <f t="shared" si="680"/>
        <v>Lima, Ohio, Ohio</v>
      </c>
      <c r="ES105" s="160"/>
      <c r="ET105" s="159" t="str">
        <f t="shared" si="681"/>
        <v>Oregon, Ohio, Ohio</v>
      </c>
      <c r="EU105" s="160"/>
      <c r="EV105" s="159" t="str">
        <f t="shared" si="682"/>
        <v>Oregon, Ohio, Ohio</v>
      </c>
      <c r="EW105" s="160"/>
      <c r="EX105" s="159" t="str">
        <f t="shared" si="683"/>
        <v>Canton, Ohio, Ohio</v>
      </c>
      <c r="EY105" s="160"/>
      <c r="EZ105" s="159" t="str">
        <f t="shared" si="684"/>
        <v>Ponca City, Oklahoma, Oklahoma</v>
      </c>
      <c r="FA105" s="160"/>
      <c r="FB105" s="159" t="str">
        <f t="shared" si="685"/>
        <v>Ardmore, Oklahoma, Oklahoma</v>
      </c>
      <c r="FC105" s="160"/>
      <c r="FD105" s="159" t="str">
        <f t="shared" si="686"/>
        <v>Tulsa, Oklahoma, Oklahoma</v>
      </c>
      <c r="FE105" s="160"/>
      <c r="FF105" s="159" t="str">
        <f t="shared" si="687"/>
        <v>Wynnewood, Oklahoma, Oklahoma</v>
      </c>
      <c r="FG105" s="160"/>
      <c r="FH105" s="159" t="str">
        <f t="shared" si="688"/>
        <v>Tulsa, Oklahoma, Oklahoma</v>
      </c>
      <c r="FI105" s="160"/>
      <c r="FJ105" s="159" t="str">
        <f t="shared" si="689"/>
        <v>Philadelphia, Pennsylvania, Pennsylvania</v>
      </c>
      <c r="FK105" s="160"/>
      <c r="FL105" s="159" t="str">
        <f t="shared" si="690"/>
        <v>Marcus Hook, Pennsylvania, Pennsylvania</v>
      </c>
      <c r="FM105" s="160"/>
      <c r="FN105" s="159" t="str">
        <f t="shared" si="691"/>
        <v>Warren, Pennsylvania, Pennsylvania</v>
      </c>
      <c r="FO105" s="160"/>
      <c r="FP105" s="159" t="str">
        <f t="shared" si="692"/>
        <v>Bradford, Pennsylvania, Pennsylvania</v>
      </c>
      <c r="FQ105" s="160"/>
      <c r="FR105" s="159" t="str">
        <f t="shared" si="693"/>
        <v>Memphis, Tennessee, Tennessee</v>
      </c>
      <c r="FS105" s="160"/>
      <c r="FT105" s="159" t="str">
        <f t="shared" si="694"/>
        <v>Port Arthur, Texas, Texas</v>
      </c>
      <c r="FU105" s="160"/>
      <c r="FV105" s="159" t="str">
        <f t="shared" si="695"/>
        <v>Texas City, Texas, Texas</v>
      </c>
      <c r="FW105" s="160"/>
      <c r="FX105" s="159" t="str">
        <f t="shared" si="696"/>
        <v>Baytown, Texas, Texas</v>
      </c>
      <c r="FY105" s="160"/>
      <c r="FZ105" s="159" t="str">
        <f t="shared" si="697"/>
        <v>Beaumont, Texas, Texas</v>
      </c>
      <c r="GA105" s="160"/>
      <c r="GB105" s="159" t="str">
        <f t="shared" si="698"/>
        <v>Port Arthur, Texas, Texas</v>
      </c>
      <c r="GC105" s="160"/>
      <c r="GD105" s="159" t="str">
        <f t="shared" si="699"/>
        <v>Deer Park, Texas, Texas</v>
      </c>
      <c r="GE105" s="160"/>
      <c r="GF105" s="159" t="str">
        <f t="shared" si="700"/>
        <v>Corpus Christi, Texas, Texas</v>
      </c>
      <c r="GG105" s="160"/>
      <c r="GH105" s="159" t="str">
        <f t="shared" si="701"/>
        <v>Corpus Christi, Texas, Texas</v>
      </c>
      <c r="GI105" s="160"/>
      <c r="GJ105" s="159" t="str">
        <f t="shared" si="702"/>
        <v>Sweeny, Texas, Texas</v>
      </c>
      <c r="GK105" s="160"/>
      <c r="GL105" s="159" t="str">
        <f t="shared" si="703"/>
        <v>Houston, Texas, Texas</v>
      </c>
      <c r="GM105" s="160"/>
      <c r="GN105" s="159" t="str">
        <f t="shared" si="704"/>
        <v>Port Arthur, Texas, Texas</v>
      </c>
      <c r="GO105" s="160"/>
      <c r="GP105" s="159" t="str">
        <f t="shared" si="705"/>
        <v>Texas City, Texas, Texas</v>
      </c>
      <c r="GQ105" s="160"/>
      <c r="GR105" s="159" t="str">
        <f t="shared" si="706"/>
        <v>Houston, Texas, Texas</v>
      </c>
      <c r="GS105" s="160"/>
      <c r="GT105" s="159" t="str">
        <f t="shared" si="707"/>
        <v>Sunray, Texas, Texas</v>
      </c>
      <c r="GU105" s="160"/>
      <c r="GV105" s="159" t="str">
        <f t="shared" si="708"/>
        <v>Corpus Christi, Texas, Texas</v>
      </c>
      <c r="GW105" s="160"/>
      <c r="GX105" s="159" t="str">
        <f t="shared" si="709"/>
        <v>Borger, Texas, Texas</v>
      </c>
      <c r="GY105" s="160"/>
      <c r="GZ105" s="159" t="str">
        <f t="shared" si="710"/>
        <v>El Paso, Texas, Texas</v>
      </c>
      <c r="HA105" s="160"/>
      <c r="HB105" s="159" t="str">
        <f t="shared" si="711"/>
        <v>Pasadena, Texas, Texas</v>
      </c>
      <c r="HC105" s="160"/>
      <c r="HD105" s="159" t="str">
        <f t="shared" si="712"/>
        <v>Three Rivers, Texas, Texas</v>
      </c>
      <c r="HE105" s="160"/>
      <c r="HF105" s="159" t="str">
        <f t="shared" si="713"/>
        <v>Galena Park, Texas, Texas</v>
      </c>
      <c r="HG105" s="160"/>
      <c r="HH105" s="159" t="str">
        <f t="shared" si="714"/>
        <v>Tyler, Texas, Texas</v>
      </c>
      <c r="HI105" s="160"/>
      <c r="HJ105" s="159" t="str">
        <f t="shared" si="715"/>
        <v>Corpus Christi, Texas, Texas</v>
      </c>
      <c r="HK105" s="160"/>
      <c r="HL105" s="159" t="str">
        <f t="shared" si="716"/>
        <v>Big Spring, Texas, Texas</v>
      </c>
      <c r="HM105" s="160"/>
      <c r="HN105" s="159" t="str">
        <f t="shared" si="717"/>
        <v>Corpus Christi, Texas, Texas</v>
      </c>
      <c r="HO105" s="160"/>
      <c r="HP105" s="159" t="str">
        <f t="shared" si="718"/>
        <v>Corpus Christi, Texas, Texas</v>
      </c>
      <c r="HQ105" s="160"/>
      <c r="HR105" s="159" t="str">
        <f t="shared" si="719"/>
        <v>Channelview, Texas, Texas</v>
      </c>
      <c r="HS105" s="160"/>
      <c r="HT105" s="159" t="str">
        <f t="shared" si="720"/>
        <v>Houston, Texas, Texas</v>
      </c>
      <c r="HU105" s="160"/>
      <c r="HV105" s="159" t="str">
        <f t="shared" si="721"/>
        <v>San Antonio, Texas, Texas</v>
      </c>
      <c r="HW105" s="160"/>
      <c r="HX105" s="159" t="str">
        <f t="shared" si="722"/>
        <v>Nixon, Texas, Texas</v>
      </c>
      <c r="HY105" s="160"/>
      <c r="HZ105" s="159" t="str">
        <f t="shared" si="723"/>
        <v>Salt Lake City, Utah, Utah</v>
      </c>
      <c r="IA105" s="160"/>
      <c r="IB105" s="159" t="str">
        <f t="shared" si="724"/>
        <v>North Salt Lake, Utah, Utah</v>
      </c>
      <c r="IC105" s="160"/>
      <c r="ID105" s="159" t="str">
        <f t="shared" si="725"/>
        <v>Woods Cross, Utah, Utah</v>
      </c>
      <c r="IE105" s="160"/>
      <c r="IF105" s="159" t="str">
        <f t="shared" si="726"/>
        <v>North Salt Lake, Utah, Utah</v>
      </c>
      <c r="IG105" s="160"/>
      <c r="IH105" s="159" t="str">
        <f t="shared" si="727"/>
        <v>Woods Cross, Utah, Utah</v>
      </c>
      <c r="II105" s="160"/>
      <c r="IJ105" s="159" t="str">
        <f t="shared" si="728"/>
        <v>Blaine, New York, New York</v>
      </c>
      <c r="IK105" s="160"/>
      <c r="IL105" s="159" t="str">
        <f t="shared" si="729"/>
        <v>Anacortes, Washington, Washington</v>
      </c>
      <c r="IM105" s="160"/>
      <c r="IN105" s="159" t="str">
        <f t="shared" si="730"/>
        <v>Anacortes, Washington, Washington</v>
      </c>
      <c r="IO105" s="160"/>
      <c r="IP105" s="159" t="str">
        <f t="shared" si="731"/>
        <v>Ferndale, Washington, Washington</v>
      </c>
      <c r="IQ105" s="160"/>
      <c r="IR105" s="159" t="str">
        <f t="shared" si="732"/>
        <v>Tacoma, Washington, Washington</v>
      </c>
      <c r="IS105" s="160"/>
      <c r="IT105" s="159" t="str">
        <f t="shared" si="733"/>
        <v>Newell, West Virginia, West Virginia</v>
      </c>
      <c r="IU105" s="160"/>
      <c r="IV105" s="159" t="str">
        <f t="shared" si="734"/>
        <v>Superior, Wisconsin, Wisconsin</v>
      </c>
      <c r="IW105" s="160"/>
      <c r="IX105" s="159" t="str">
        <f t="shared" si="735"/>
        <v>Sinclair, Wyoming, Wyoming</v>
      </c>
      <c r="IY105" s="160"/>
      <c r="IZ105" s="159" t="str">
        <f t="shared" si="736"/>
        <v>Cheyenne, Wyoming, Wyoming</v>
      </c>
      <c r="JA105" s="160"/>
      <c r="JB105" s="159" t="str">
        <f t="shared" si="737"/>
        <v>Casper, Wyoming, Wyoming</v>
      </c>
      <c r="JC105" s="160"/>
      <c r="JD105" s="159" t="str">
        <f t="shared" si="738"/>
        <v>Newcastle, Wyoming, Wyoming</v>
      </c>
      <c r="JE105" s="160"/>
      <c r="JF105" s="159" t="str">
        <f t="shared" si="739"/>
        <v>Evanston, Wyoming, Wyoming</v>
      </c>
      <c r="JG105" s="160"/>
    </row>
    <row r="106" spans="1:267" x14ac:dyDescent="0.35">
      <c r="A106" s="155">
        <v>105</v>
      </c>
      <c r="B106" s="152" t="s">
        <v>2235</v>
      </c>
      <c r="C106" s="110" t="s">
        <v>2136</v>
      </c>
      <c r="D106" s="159" t="str">
        <f t="shared" si="608"/>
        <v>New York, New York</v>
      </c>
      <c r="E106" s="160" t="s">
        <v>2329</v>
      </c>
      <c r="F106" s="159" t="str">
        <f t="shared" si="609"/>
        <v>Los Angeles, California</v>
      </c>
      <c r="G106" s="160" t="s">
        <v>2427</v>
      </c>
      <c r="H106" s="159" t="str">
        <f t="shared" si="610"/>
        <v>Chicago, Illinois</v>
      </c>
      <c r="I106" s="160" t="s">
        <v>2498</v>
      </c>
      <c r="J106" s="159" t="str">
        <f t="shared" si="611"/>
        <v>Houston, Texas</v>
      </c>
      <c r="K106" s="160" t="s">
        <v>2601</v>
      </c>
      <c r="L106" s="159" t="str">
        <f t="shared" si="612"/>
        <v>Phoenix, Arizona</v>
      </c>
      <c r="M106" s="160" t="s">
        <v>2694</v>
      </c>
      <c r="N106" s="159" t="str">
        <f t="shared" si="613"/>
        <v>Philadelphia, Pennsylvania</v>
      </c>
      <c r="O106" s="160" t="s">
        <v>2800</v>
      </c>
      <c r="P106" s="159" t="str">
        <f t="shared" si="614"/>
        <v>San Antonio, Texas</v>
      </c>
      <c r="Q106" s="160" t="s">
        <v>2887</v>
      </c>
      <c r="R106" s="159" t="str">
        <f t="shared" si="615"/>
        <v>San Diego, California</v>
      </c>
      <c r="S106" s="160" t="s">
        <v>2966</v>
      </c>
      <c r="T106" s="159" t="str">
        <f t="shared" si="616"/>
        <v>Dallas, Texas</v>
      </c>
      <c r="U106" s="160" t="s">
        <v>2260</v>
      </c>
      <c r="V106" s="159" t="str">
        <f t="shared" si="617"/>
        <v>San Jose, California</v>
      </c>
      <c r="W106" s="160"/>
      <c r="X106" s="159" t="str">
        <f t="shared" si="618"/>
        <v>Austin, Texas</v>
      </c>
      <c r="Y106" s="160"/>
      <c r="Z106" s="159" t="str">
        <f t="shared" si="619"/>
        <v>Jacksonville, Florida</v>
      </c>
      <c r="AA106" s="160"/>
      <c r="AB106" s="159" t="str">
        <f t="shared" si="620"/>
        <v>Fort Worth, Texas</v>
      </c>
      <c r="AC106" s="160"/>
      <c r="AD106" s="159" t="str">
        <f t="shared" si="621"/>
        <v>Columbus, Ohio</v>
      </c>
      <c r="AE106" s="160"/>
      <c r="AF106" s="159" t="str">
        <f t="shared" si="622"/>
        <v>Charlotte, North Carolina</v>
      </c>
      <c r="AG106" s="160"/>
      <c r="AH106" s="159" t="str">
        <f t="shared" si="623"/>
        <v>San Francisco, California</v>
      </c>
      <c r="AI106" s="160"/>
      <c r="AJ106" s="159" t="str">
        <f t="shared" si="624"/>
        <v>Indianapolis, Indiana</v>
      </c>
      <c r="AK106" s="160"/>
      <c r="AL106" s="159" t="str">
        <f t="shared" si="625"/>
        <v>Seattle, Washington</v>
      </c>
      <c r="AM106" s="160"/>
      <c r="AN106" s="159" t="str">
        <f t="shared" si="626"/>
        <v>Denver, Colorado</v>
      </c>
      <c r="AO106" s="160"/>
      <c r="AP106" s="159" t="str">
        <f t="shared" si="627"/>
        <v>Washington, D.C., Washington, D.C.</v>
      </c>
      <c r="AQ106" s="160"/>
      <c r="AR106" s="159" t="str">
        <f t="shared" si="628"/>
        <v>Boston, Massachusetts</v>
      </c>
      <c r="AS106" s="160"/>
      <c r="AT106" s="159" t="str">
        <f t="shared" si="629"/>
        <v>El Paso, Texas</v>
      </c>
      <c r="AU106" s="160"/>
      <c r="AV106" s="159" t="str">
        <f t="shared" si="630"/>
        <v>Nashville, Tennessee</v>
      </c>
      <c r="AW106" s="160"/>
      <c r="AX106" s="159" t="str">
        <f t="shared" si="631"/>
        <v>Detroit, Michigan</v>
      </c>
      <c r="AY106" s="160"/>
      <c r="AZ106" s="159" t="str">
        <f t="shared" si="632"/>
        <v>Oklahoma City, Oklahoma</v>
      </c>
      <c r="BA106" s="160"/>
      <c r="BB106" s="159" t="str">
        <f t="shared" si="633"/>
        <v>Portland, Oregon</v>
      </c>
      <c r="BC106" s="160"/>
      <c r="BD106" s="159" t="str">
        <f t="shared" si="634"/>
        <v>Las Vegas, Nevada</v>
      </c>
      <c r="BE106" s="160"/>
      <c r="BF106" s="159" t="str">
        <f t="shared" si="635"/>
        <v>Memphis, Tennessee</v>
      </c>
      <c r="BG106" s="160"/>
      <c r="BH106" s="159" t="e">
        <f t="shared" si="636"/>
        <v>#N/A</v>
      </c>
      <c r="BI106" s="160"/>
      <c r="BJ106" s="159" t="str">
        <f t="shared" si="637"/>
        <v>Baltimore, Maryland</v>
      </c>
      <c r="BK106" s="160"/>
      <c r="BL106" s="159" t="str">
        <f t="shared" si="638"/>
        <v>Milwaukee, Wisconsin</v>
      </c>
      <c r="BM106" s="160"/>
      <c r="BN106" s="159" t="str">
        <f t="shared" si="639"/>
        <v>Albuquerque, New Mexico</v>
      </c>
      <c r="BO106" s="160"/>
      <c r="BP106" s="159" t="str">
        <f t="shared" si="640"/>
        <v>Tucson, Arizona</v>
      </c>
      <c r="BQ106" s="160"/>
      <c r="BR106" s="159" t="str">
        <f t="shared" si="641"/>
        <v>Fresno, California</v>
      </c>
      <c r="BS106" s="160"/>
      <c r="BT106" s="159" t="str">
        <f t="shared" si="642"/>
        <v>Mesa, Arizona</v>
      </c>
      <c r="BU106" s="160"/>
      <c r="BV106" s="159" t="str">
        <f t="shared" si="643"/>
        <v>Sacramento, California</v>
      </c>
      <c r="BW106" s="160"/>
      <c r="BX106" s="159" t="str">
        <f t="shared" si="644"/>
        <v>Atlanta, Georgia</v>
      </c>
      <c r="BY106" s="160"/>
      <c r="BZ106" s="159" t="str">
        <f t="shared" si="645"/>
        <v>Kansas City, Missouri</v>
      </c>
      <c r="CA106" s="160"/>
      <c r="CB106" s="159" t="str">
        <f t="shared" si="646"/>
        <v>Colorado Springs, Colorado</v>
      </c>
      <c r="CC106" s="160"/>
      <c r="CD106" s="159" t="str">
        <f t="shared" si="647"/>
        <v>Omaha, Nebraska</v>
      </c>
      <c r="CE106" s="160"/>
      <c r="CF106" s="159" t="str">
        <f t="shared" si="648"/>
        <v>Raleigh, North Carolina</v>
      </c>
      <c r="CG106" s="160"/>
      <c r="CH106" s="159" t="str">
        <f t="shared" si="649"/>
        <v>Miami, Florida</v>
      </c>
      <c r="CI106" s="160"/>
      <c r="CJ106" s="159" t="str">
        <f t="shared" si="650"/>
        <v>Long Beach, California</v>
      </c>
      <c r="CK106" s="160"/>
      <c r="CL106" s="159" t="str">
        <f t="shared" si="651"/>
        <v>Virginia Beach, Virginia</v>
      </c>
      <c r="CM106" s="160"/>
      <c r="CN106" s="159" t="str">
        <f t="shared" si="652"/>
        <v>Oakland, California</v>
      </c>
      <c r="CO106" s="160"/>
      <c r="CP106" s="159" t="str">
        <f t="shared" si="653"/>
        <v>Minneapolis, Minnesota</v>
      </c>
      <c r="CQ106" s="160"/>
      <c r="CR106" s="159" t="str">
        <f t="shared" si="654"/>
        <v>Tulsa, Oklahoma</v>
      </c>
      <c r="CS106" s="160"/>
      <c r="CT106" s="159" t="str">
        <f t="shared" si="655"/>
        <v>Tampa, Florida</v>
      </c>
      <c r="CU106" s="160"/>
      <c r="CV106" s="159" t="str">
        <f t="shared" si="656"/>
        <v>Arlington, Texas</v>
      </c>
      <c r="CW106" s="160"/>
      <c r="CX106" s="159" t="str">
        <f t="shared" si="657"/>
        <v>New Orleans, Louisiana</v>
      </c>
      <c r="CY106" s="160"/>
      <c r="CZ106" s="159" t="str">
        <f t="shared" si="658"/>
        <v>Wichita, Kansas</v>
      </c>
      <c r="DA106" s="160"/>
      <c r="DB106" s="159" t="str">
        <f t="shared" si="659"/>
        <v>Bakersfield, California</v>
      </c>
      <c r="DC106" s="160"/>
      <c r="DD106" s="159" t="str">
        <f t="shared" si="660"/>
        <v>Cleveland, Ohio</v>
      </c>
      <c r="DE106" s="160"/>
      <c r="DF106" s="159" t="str">
        <f t="shared" si="661"/>
        <v>Aurora, Colorado</v>
      </c>
      <c r="DG106" s="160"/>
      <c r="DH106" s="159" t="str">
        <f t="shared" si="662"/>
        <v>Anaheim, California</v>
      </c>
      <c r="DI106" s="160"/>
      <c r="DJ106" s="159" t="str">
        <f t="shared" si="663"/>
        <v>Honolulu, Hawaii</v>
      </c>
      <c r="DK106" s="160"/>
      <c r="DL106" s="159" t="str">
        <f t="shared" si="664"/>
        <v>Santa Ana, California</v>
      </c>
      <c r="DM106" s="160"/>
      <c r="DN106" s="159" t="str">
        <f t="shared" si="665"/>
        <v>Riverside, California</v>
      </c>
      <c r="DO106" s="160"/>
      <c r="DP106" s="159" t="str">
        <f t="shared" si="666"/>
        <v>Corpus Christi, Texas</v>
      </c>
      <c r="DQ106" s="160"/>
      <c r="DR106" s="159" t="str">
        <f t="shared" si="667"/>
        <v>Lexington, Kentucky</v>
      </c>
      <c r="DS106" s="160"/>
      <c r="DT106" s="159" t="str">
        <f t="shared" si="668"/>
        <v>Henderson, Nevada</v>
      </c>
      <c r="DU106" s="160"/>
      <c r="DV106" s="159" t="str">
        <f t="shared" si="669"/>
        <v>Stockton, California</v>
      </c>
      <c r="DW106" s="160"/>
      <c r="DX106" s="159" t="str">
        <f t="shared" si="670"/>
        <v>Saint Paul, Minnesota</v>
      </c>
      <c r="DY106" s="160"/>
      <c r="DZ106" s="159" t="str">
        <f t="shared" si="671"/>
        <v>Cincinnati, Ohio</v>
      </c>
      <c r="EA106" s="160"/>
      <c r="EB106" s="159" t="str">
        <f t="shared" si="672"/>
        <v>St. Louis, Missouri</v>
      </c>
      <c r="EC106" s="160"/>
      <c r="ED106" s="159" t="str">
        <f t="shared" si="673"/>
        <v>Pittsburgh, Pennsylvania</v>
      </c>
      <c r="EE106" s="160"/>
      <c r="EF106" s="159" t="str">
        <f t="shared" si="674"/>
        <v>Linden, New Jersey, New Jersey</v>
      </c>
      <c r="EG106" s="160"/>
      <c r="EH106" s="159" t="str">
        <f t="shared" si="675"/>
        <v>Paulsboro, New Jersey, New Jersey</v>
      </c>
      <c r="EI106" s="160"/>
      <c r="EJ106" s="159" t="str">
        <f t="shared" si="676"/>
        <v>Artesia, New Mexico, New Mexico</v>
      </c>
      <c r="EK106" s="160"/>
      <c r="EL106" s="159" t="str">
        <f t="shared" si="677"/>
        <v>Continental Divide, New Mexico, New Mexico</v>
      </c>
      <c r="EM106" s="160"/>
      <c r="EN106" s="159" t="str">
        <f t="shared" si="678"/>
        <v>Mandan, North Dakota, North Dakota</v>
      </c>
      <c r="EO106" s="160"/>
      <c r="EP106" s="159" t="str">
        <f t="shared" si="679"/>
        <v>Dickinson, North Dakota, North Dakota</v>
      </c>
      <c r="EQ106" s="160"/>
      <c r="ER106" s="159" t="str">
        <f t="shared" si="680"/>
        <v>Lima, Ohio, Ohio</v>
      </c>
      <c r="ES106" s="160"/>
      <c r="ET106" s="159" t="str">
        <f t="shared" si="681"/>
        <v>Oregon, Ohio, Ohio</v>
      </c>
      <c r="EU106" s="160"/>
      <c r="EV106" s="159" t="str">
        <f t="shared" si="682"/>
        <v>Oregon, Ohio, Ohio</v>
      </c>
      <c r="EW106" s="160"/>
      <c r="EX106" s="159" t="str">
        <f t="shared" si="683"/>
        <v>Canton, Ohio, Ohio</v>
      </c>
      <c r="EY106" s="160"/>
      <c r="EZ106" s="159" t="str">
        <f t="shared" si="684"/>
        <v>Ponca City, Oklahoma, Oklahoma</v>
      </c>
      <c r="FA106" s="160"/>
      <c r="FB106" s="159" t="str">
        <f t="shared" si="685"/>
        <v>Ardmore, Oklahoma, Oklahoma</v>
      </c>
      <c r="FC106" s="160"/>
      <c r="FD106" s="159" t="str">
        <f t="shared" si="686"/>
        <v>Tulsa, Oklahoma, Oklahoma</v>
      </c>
      <c r="FE106" s="160"/>
      <c r="FF106" s="159" t="str">
        <f t="shared" si="687"/>
        <v>Wynnewood, Oklahoma, Oklahoma</v>
      </c>
      <c r="FG106" s="160"/>
      <c r="FH106" s="159" t="str">
        <f t="shared" si="688"/>
        <v>Tulsa, Oklahoma, Oklahoma</v>
      </c>
      <c r="FI106" s="160"/>
      <c r="FJ106" s="159" t="str">
        <f t="shared" si="689"/>
        <v>Philadelphia, Pennsylvania, Pennsylvania</v>
      </c>
      <c r="FK106" s="160"/>
      <c r="FL106" s="159" t="str">
        <f t="shared" si="690"/>
        <v>Marcus Hook, Pennsylvania, Pennsylvania</v>
      </c>
      <c r="FM106" s="160"/>
      <c r="FN106" s="159" t="str">
        <f t="shared" si="691"/>
        <v>Warren, Pennsylvania, Pennsylvania</v>
      </c>
      <c r="FO106" s="160"/>
      <c r="FP106" s="159" t="str">
        <f t="shared" si="692"/>
        <v>Bradford, Pennsylvania, Pennsylvania</v>
      </c>
      <c r="FQ106" s="160"/>
      <c r="FR106" s="159" t="str">
        <f t="shared" si="693"/>
        <v>Memphis, Tennessee, Tennessee</v>
      </c>
      <c r="FS106" s="160"/>
      <c r="FT106" s="159" t="str">
        <f t="shared" si="694"/>
        <v>Port Arthur, Texas, Texas</v>
      </c>
      <c r="FU106" s="160"/>
      <c r="FV106" s="159" t="str">
        <f t="shared" si="695"/>
        <v>Texas City, Texas, Texas</v>
      </c>
      <c r="FW106" s="160"/>
      <c r="FX106" s="159" t="str">
        <f t="shared" si="696"/>
        <v>Baytown, Texas, Texas</v>
      </c>
      <c r="FY106" s="160"/>
      <c r="FZ106" s="159" t="str">
        <f t="shared" si="697"/>
        <v>Beaumont, Texas, Texas</v>
      </c>
      <c r="GA106" s="160"/>
      <c r="GB106" s="159" t="str">
        <f t="shared" si="698"/>
        <v>Port Arthur, Texas, Texas</v>
      </c>
      <c r="GC106" s="160"/>
      <c r="GD106" s="159" t="str">
        <f t="shared" si="699"/>
        <v>Deer Park, Texas, Texas</v>
      </c>
      <c r="GE106" s="160"/>
      <c r="GF106" s="159" t="str">
        <f t="shared" si="700"/>
        <v>Corpus Christi, Texas, Texas</v>
      </c>
      <c r="GG106" s="160"/>
      <c r="GH106" s="159" t="str">
        <f t="shared" si="701"/>
        <v>Corpus Christi, Texas, Texas</v>
      </c>
      <c r="GI106" s="160"/>
      <c r="GJ106" s="159" t="str">
        <f t="shared" si="702"/>
        <v>Sweeny, Texas, Texas</v>
      </c>
      <c r="GK106" s="160"/>
      <c r="GL106" s="159" t="str">
        <f t="shared" si="703"/>
        <v>Houston, Texas, Texas</v>
      </c>
      <c r="GM106" s="160"/>
      <c r="GN106" s="159" t="str">
        <f t="shared" si="704"/>
        <v>Port Arthur, Texas, Texas</v>
      </c>
      <c r="GO106" s="160"/>
      <c r="GP106" s="159" t="str">
        <f t="shared" si="705"/>
        <v>Texas City, Texas, Texas</v>
      </c>
      <c r="GQ106" s="160"/>
      <c r="GR106" s="159" t="str">
        <f t="shared" si="706"/>
        <v>Houston, Texas, Texas</v>
      </c>
      <c r="GS106" s="160"/>
      <c r="GT106" s="159" t="str">
        <f t="shared" si="707"/>
        <v>Sunray, Texas, Texas</v>
      </c>
      <c r="GU106" s="160"/>
      <c r="GV106" s="159" t="str">
        <f t="shared" si="708"/>
        <v>Corpus Christi, Texas, Texas</v>
      </c>
      <c r="GW106" s="160"/>
      <c r="GX106" s="159" t="str">
        <f t="shared" si="709"/>
        <v>Borger, Texas, Texas</v>
      </c>
      <c r="GY106" s="160"/>
      <c r="GZ106" s="159" t="str">
        <f t="shared" si="710"/>
        <v>El Paso, Texas, Texas</v>
      </c>
      <c r="HA106" s="160"/>
      <c r="HB106" s="159" t="str">
        <f t="shared" si="711"/>
        <v>Pasadena, Texas, Texas</v>
      </c>
      <c r="HC106" s="160"/>
      <c r="HD106" s="159" t="str">
        <f t="shared" si="712"/>
        <v>Three Rivers, Texas, Texas</v>
      </c>
      <c r="HE106" s="160"/>
      <c r="HF106" s="159" t="str">
        <f t="shared" si="713"/>
        <v>Galena Park, Texas, Texas</v>
      </c>
      <c r="HG106" s="160"/>
      <c r="HH106" s="159" t="str">
        <f t="shared" si="714"/>
        <v>Tyler, Texas, Texas</v>
      </c>
      <c r="HI106" s="160"/>
      <c r="HJ106" s="159" t="str">
        <f t="shared" si="715"/>
        <v>Corpus Christi, Texas, Texas</v>
      </c>
      <c r="HK106" s="160"/>
      <c r="HL106" s="159" t="str">
        <f t="shared" si="716"/>
        <v>Big Spring, Texas, Texas</v>
      </c>
      <c r="HM106" s="160"/>
      <c r="HN106" s="159" t="str">
        <f t="shared" si="717"/>
        <v>Corpus Christi, Texas, Texas</v>
      </c>
      <c r="HO106" s="160"/>
      <c r="HP106" s="159" t="str">
        <f t="shared" si="718"/>
        <v>Corpus Christi, Texas, Texas</v>
      </c>
      <c r="HQ106" s="160"/>
      <c r="HR106" s="159" t="str">
        <f t="shared" si="719"/>
        <v>Channelview, Texas, Texas</v>
      </c>
      <c r="HS106" s="160"/>
      <c r="HT106" s="159" t="str">
        <f t="shared" si="720"/>
        <v>Houston, Texas, Texas</v>
      </c>
      <c r="HU106" s="160"/>
      <c r="HV106" s="159" t="str">
        <f t="shared" si="721"/>
        <v>San Antonio, Texas, Texas</v>
      </c>
      <c r="HW106" s="160"/>
      <c r="HX106" s="159" t="str">
        <f t="shared" si="722"/>
        <v>Nixon, Texas, Texas</v>
      </c>
      <c r="HY106" s="160"/>
      <c r="HZ106" s="159" t="str">
        <f t="shared" si="723"/>
        <v>Salt Lake City, Utah, Utah</v>
      </c>
      <c r="IA106" s="160"/>
      <c r="IB106" s="159" t="str">
        <f t="shared" si="724"/>
        <v>North Salt Lake, Utah, Utah</v>
      </c>
      <c r="IC106" s="160"/>
      <c r="ID106" s="159" t="str">
        <f t="shared" si="725"/>
        <v>Woods Cross, Utah, Utah</v>
      </c>
      <c r="IE106" s="160"/>
      <c r="IF106" s="159" t="str">
        <f t="shared" si="726"/>
        <v>North Salt Lake, Utah, Utah</v>
      </c>
      <c r="IG106" s="160"/>
      <c r="IH106" s="159" t="str">
        <f t="shared" si="727"/>
        <v>Woods Cross, Utah, Utah</v>
      </c>
      <c r="II106" s="160"/>
      <c r="IJ106" s="159" t="str">
        <f t="shared" si="728"/>
        <v>Blaine, New York, New York</v>
      </c>
      <c r="IK106" s="160"/>
      <c r="IL106" s="159" t="str">
        <f t="shared" si="729"/>
        <v>Anacortes, Washington, Washington</v>
      </c>
      <c r="IM106" s="160"/>
      <c r="IN106" s="159" t="str">
        <f t="shared" si="730"/>
        <v>Anacortes, Washington, Washington</v>
      </c>
      <c r="IO106" s="160"/>
      <c r="IP106" s="159" t="str">
        <f t="shared" si="731"/>
        <v>Ferndale, Washington, Washington</v>
      </c>
      <c r="IQ106" s="160"/>
      <c r="IR106" s="159" t="str">
        <f t="shared" si="732"/>
        <v>Tacoma, Washington, Washington</v>
      </c>
      <c r="IS106" s="160"/>
      <c r="IT106" s="159" t="str">
        <f t="shared" si="733"/>
        <v>Newell, West Virginia, West Virginia</v>
      </c>
      <c r="IU106" s="160"/>
      <c r="IV106" s="159" t="str">
        <f t="shared" si="734"/>
        <v>Superior, Wisconsin, Wisconsin</v>
      </c>
      <c r="IW106" s="160"/>
      <c r="IX106" s="159" t="str">
        <f t="shared" si="735"/>
        <v>Sinclair, Wyoming, Wyoming</v>
      </c>
      <c r="IY106" s="160"/>
      <c r="IZ106" s="159" t="str">
        <f t="shared" si="736"/>
        <v>Cheyenne, Wyoming, Wyoming</v>
      </c>
      <c r="JA106" s="160"/>
      <c r="JB106" s="159" t="str">
        <f t="shared" si="737"/>
        <v>Casper, Wyoming, Wyoming</v>
      </c>
      <c r="JC106" s="160"/>
      <c r="JD106" s="159" t="str">
        <f t="shared" si="738"/>
        <v>Newcastle, Wyoming, Wyoming</v>
      </c>
      <c r="JE106" s="160"/>
      <c r="JF106" s="159" t="str">
        <f t="shared" si="739"/>
        <v>Evanston, Wyoming, Wyoming</v>
      </c>
      <c r="JG106" s="160"/>
    </row>
    <row r="107" spans="1:267" x14ac:dyDescent="0.35">
      <c r="A107" s="155">
        <v>106</v>
      </c>
      <c r="B107" s="152" t="s">
        <v>2236</v>
      </c>
      <c r="C107" s="110" t="s">
        <v>2137</v>
      </c>
      <c r="D107" s="159" t="str">
        <f t="shared" si="608"/>
        <v>New York, New York</v>
      </c>
      <c r="E107" s="160" t="s">
        <v>2330</v>
      </c>
      <c r="F107" s="159" t="str">
        <f t="shared" si="609"/>
        <v>Los Angeles, California</v>
      </c>
      <c r="G107" s="160" t="s">
        <v>2428</v>
      </c>
      <c r="H107" s="159" t="str">
        <f t="shared" si="610"/>
        <v>Chicago, Illinois</v>
      </c>
      <c r="I107" s="160" t="s">
        <v>2518</v>
      </c>
      <c r="J107" s="159" t="str">
        <f t="shared" si="611"/>
        <v>Houston, Texas</v>
      </c>
      <c r="K107" s="160" t="s">
        <v>2602</v>
      </c>
      <c r="L107" s="159" t="str">
        <f t="shared" si="612"/>
        <v>Phoenix, Arizona</v>
      </c>
      <c r="M107" s="160" t="s">
        <v>2695</v>
      </c>
      <c r="N107" s="159" t="str">
        <f t="shared" si="613"/>
        <v>Philadelphia, Pennsylvania</v>
      </c>
      <c r="O107" s="160" t="s">
        <v>2801</v>
      </c>
      <c r="P107" s="159" t="str">
        <f t="shared" si="614"/>
        <v>San Antonio, Texas</v>
      </c>
      <c r="Q107" s="160" t="s">
        <v>2888</v>
      </c>
      <c r="R107" s="159" t="str">
        <f t="shared" si="615"/>
        <v>San Diego, California</v>
      </c>
      <c r="S107" s="160" t="s">
        <v>2640</v>
      </c>
      <c r="T107" s="159" t="str">
        <f t="shared" si="616"/>
        <v>Dallas, Texas</v>
      </c>
      <c r="U107" s="160" t="s">
        <v>2260</v>
      </c>
      <c r="V107" s="159" t="str">
        <f t="shared" si="617"/>
        <v>San Jose, California</v>
      </c>
      <c r="W107" s="160"/>
      <c r="X107" s="159" t="str">
        <f t="shared" si="618"/>
        <v>Austin, Texas</v>
      </c>
      <c r="Y107" s="160"/>
      <c r="Z107" s="159" t="str">
        <f t="shared" si="619"/>
        <v>Jacksonville, Florida</v>
      </c>
      <c r="AA107" s="160"/>
      <c r="AB107" s="159" t="str">
        <f t="shared" si="620"/>
        <v>Fort Worth, Texas</v>
      </c>
      <c r="AC107" s="160"/>
      <c r="AD107" s="159" t="str">
        <f t="shared" si="621"/>
        <v>Columbus, Ohio</v>
      </c>
      <c r="AE107" s="160"/>
      <c r="AF107" s="159" t="str">
        <f t="shared" si="622"/>
        <v>Charlotte, North Carolina</v>
      </c>
      <c r="AG107" s="160"/>
      <c r="AH107" s="159" t="str">
        <f t="shared" si="623"/>
        <v>San Francisco, California</v>
      </c>
      <c r="AI107" s="160"/>
      <c r="AJ107" s="159" t="str">
        <f t="shared" si="624"/>
        <v>Indianapolis, Indiana</v>
      </c>
      <c r="AK107" s="160"/>
      <c r="AL107" s="159" t="str">
        <f t="shared" si="625"/>
        <v>Seattle, Washington</v>
      </c>
      <c r="AM107" s="160"/>
      <c r="AN107" s="159" t="str">
        <f t="shared" si="626"/>
        <v>Denver, Colorado</v>
      </c>
      <c r="AO107" s="160"/>
      <c r="AP107" s="159" t="str">
        <f t="shared" si="627"/>
        <v>Washington, D.C., Washington, D.C.</v>
      </c>
      <c r="AQ107" s="160"/>
      <c r="AR107" s="159" t="str">
        <f t="shared" si="628"/>
        <v>Boston, Massachusetts</v>
      </c>
      <c r="AS107" s="160"/>
      <c r="AT107" s="159" t="str">
        <f t="shared" si="629"/>
        <v>El Paso, Texas</v>
      </c>
      <c r="AU107" s="160"/>
      <c r="AV107" s="159" t="str">
        <f t="shared" si="630"/>
        <v>Nashville, Tennessee</v>
      </c>
      <c r="AW107" s="160"/>
      <c r="AX107" s="159" t="str">
        <f t="shared" si="631"/>
        <v>Detroit, Michigan</v>
      </c>
      <c r="AY107" s="160"/>
      <c r="AZ107" s="159" t="str">
        <f t="shared" si="632"/>
        <v>Oklahoma City, Oklahoma</v>
      </c>
      <c r="BA107" s="160"/>
      <c r="BB107" s="159" t="str">
        <f t="shared" si="633"/>
        <v>Portland, Oregon</v>
      </c>
      <c r="BC107" s="160"/>
      <c r="BD107" s="159" t="str">
        <f t="shared" si="634"/>
        <v>Las Vegas, Nevada</v>
      </c>
      <c r="BE107" s="160"/>
      <c r="BF107" s="159" t="str">
        <f t="shared" si="635"/>
        <v>Memphis, Tennessee</v>
      </c>
      <c r="BG107" s="160"/>
      <c r="BH107" s="159" t="e">
        <f t="shared" si="636"/>
        <v>#N/A</v>
      </c>
      <c r="BI107" s="160"/>
      <c r="BJ107" s="159" t="str">
        <f t="shared" si="637"/>
        <v>Baltimore, Maryland</v>
      </c>
      <c r="BK107" s="160"/>
      <c r="BL107" s="159" t="str">
        <f t="shared" si="638"/>
        <v>Milwaukee, Wisconsin</v>
      </c>
      <c r="BM107" s="160"/>
      <c r="BN107" s="159" t="str">
        <f t="shared" si="639"/>
        <v>Albuquerque, New Mexico</v>
      </c>
      <c r="BO107" s="160"/>
      <c r="BP107" s="159" t="str">
        <f t="shared" si="640"/>
        <v>Tucson, Arizona</v>
      </c>
      <c r="BQ107" s="160"/>
      <c r="BR107" s="159" t="str">
        <f t="shared" si="641"/>
        <v>Fresno, California</v>
      </c>
      <c r="BS107" s="160"/>
      <c r="BT107" s="159" t="str">
        <f t="shared" si="642"/>
        <v>Mesa, Arizona</v>
      </c>
      <c r="BU107" s="160"/>
      <c r="BV107" s="159" t="str">
        <f t="shared" si="643"/>
        <v>Sacramento, California</v>
      </c>
      <c r="BW107" s="160"/>
      <c r="BX107" s="159" t="str">
        <f t="shared" si="644"/>
        <v>Atlanta, Georgia</v>
      </c>
      <c r="BY107" s="160"/>
      <c r="BZ107" s="159" t="str">
        <f t="shared" si="645"/>
        <v>Kansas City, Missouri</v>
      </c>
      <c r="CA107" s="160"/>
      <c r="CB107" s="159" t="str">
        <f t="shared" si="646"/>
        <v>Colorado Springs, Colorado</v>
      </c>
      <c r="CC107" s="160"/>
      <c r="CD107" s="159" t="str">
        <f t="shared" si="647"/>
        <v>Omaha, Nebraska</v>
      </c>
      <c r="CE107" s="160"/>
      <c r="CF107" s="159" t="str">
        <f t="shared" si="648"/>
        <v>Raleigh, North Carolina</v>
      </c>
      <c r="CG107" s="160"/>
      <c r="CH107" s="159" t="str">
        <f t="shared" si="649"/>
        <v>Miami, Florida</v>
      </c>
      <c r="CI107" s="160"/>
      <c r="CJ107" s="159" t="str">
        <f t="shared" si="650"/>
        <v>Long Beach, California</v>
      </c>
      <c r="CK107" s="160"/>
      <c r="CL107" s="159" t="str">
        <f t="shared" si="651"/>
        <v>Virginia Beach, Virginia</v>
      </c>
      <c r="CM107" s="160"/>
      <c r="CN107" s="159" t="str">
        <f t="shared" si="652"/>
        <v>Oakland, California</v>
      </c>
      <c r="CO107" s="160"/>
      <c r="CP107" s="159" t="str">
        <f t="shared" si="653"/>
        <v>Minneapolis, Minnesota</v>
      </c>
      <c r="CQ107" s="160"/>
      <c r="CR107" s="159" t="str">
        <f t="shared" si="654"/>
        <v>Tulsa, Oklahoma</v>
      </c>
      <c r="CS107" s="160"/>
      <c r="CT107" s="159" t="str">
        <f t="shared" si="655"/>
        <v>Tampa, Florida</v>
      </c>
      <c r="CU107" s="160"/>
      <c r="CV107" s="159" t="str">
        <f t="shared" si="656"/>
        <v>Arlington, Texas</v>
      </c>
      <c r="CW107" s="160"/>
      <c r="CX107" s="159" t="str">
        <f t="shared" si="657"/>
        <v>New Orleans, Louisiana</v>
      </c>
      <c r="CY107" s="160"/>
      <c r="CZ107" s="159" t="str">
        <f t="shared" si="658"/>
        <v>Wichita, Kansas</v>
      </c>
      <c r="DA107" s="160"/>
      <c r="DB107" s="159" t="str">
        <f t="shared" si="659"/>
        <v>Bakersfield, California</v>
      </c>
      <c r="DC107" s="160"/>
      <c r="DD107" s="159" t="str">
        <f t="shared" si="660"/>
        <v>Cleveland, Ohio</v>
      </c>
      <c r="DE107" s="160"/>
      <c r="DF107" s="159" t="str">
        <f t="shared" si="661"/>
        <v>Aurora, Colorado</v>
      </c>
      <c r="DG107" s="160"/>
      <c r="DH107" s="159" t="str">
        <f t="shared" si="662"/>
        <v>Anaheim, California</v>
      </c>
      <c r="DI107" s="160"/>
      <c r="DJ107" s="159" t="str">
        <f t="shared" si="663"/>
        <v>Honolulu, Hawaii</v>
      </c>
      <c r="DK107" s="160"/>
      <c r="DL107" s="159" t="str">
        <f t="shared" si="664"/>
        <v>Santa Ana, California</v>
      </c>
      <c r="DM107" s="160"/>
      <c r="DN107" s="159" t="str">
        <f t="shared" si="665"/>
        <v>Riverside, California</v>
      </c>
      <c r="DO107" s="160"/>
      <c r="DP107" s="159" t="str">
        <f t="shared" si="666"/>
        <v>Corpus Christi, Texas</v>
      </c>
      <c r="DQ107" s="160"/>
      <c r="DR107" s="159" t="str">
        <f t="shared" si="667"/>
        <v>Lexington, Kentucky</v>
      </c>
      <c r="DS107" s="160"/>
      <c r="DT107" s="159" t="str">
        <f t="shared" si="668"/>
        <v>Henderson, Nevada</v>
      </c>
      <c r="DU107" s="160"/>
      <c r="DV107" s="159" t="str">
        <f t="shared" si="669"/>
        <v>Stockton, California</v>
      </c>
      <c r="DW107" s="160"/>
      <c r="DX107" s="159" t="str">
        <f t="shared" si="670"/>
        <v>Saint Paul, Minnesota</v>
      </c>
      <c r="DY107" s="160"/>
      <c r="DZ107" s="159" t="str">
        <f t="shared" si="671"/>
        <v>Cincinnati, Ohio</v>
      </c>
      <c r="EA107" s="160"/>
      <c r="EB107" s="159" t="str">
        <f t="shared" si="672"/>
        <v>St. Louis, Missouri</v>
      </c>
      <c r="EC107" s="160"/>
      <c r="ED107" s="159" t="str">
        <f t="shared" si="673"/>
        <v>Pittsburgh, Pennsylvania</v>
      </c>
      <c r="EE107" s="160"/>
      <c r="EF107" s="159" t="str">
        <f t="shared" si="674"/>
        <v>Linden, New Jersey, New Jersey</v>
      </c>
      <c r="EG107" s="160"/>
      <c r="EH107" s="159" t="str">
        <f t="shared" si="675"/>
        <v>Paulsboro, New Jersey, New Jersey</v>
      </c>
      <c r="EI107" s="160"/>
      <c r="EJ107" s="159" t="str">
        <f t="shared" si="676"/>
        <v>Artesia, New Mexico, New Mexico</v>
      </c>
      <c r="EK107" s="160"/>
      <c r="EL107" s="159" t="str">
        <f t="shared" si="677"/>
        <v>Continental Divide, New Mexico, New Mexico</v>
      </c>
      <c r="EM107" s="160"/>
      <c r="EN107" s="159" t="str">
        <f t="shared" si="678"/>
        <v>Mandan, North Dakota, North Dakota</v>
      </c>
      <c r="EO107" s="160"/>
      <c r="EP107" s="159" t="str">
        <f t="shared" si="679"/>
        <v>Dickinson, North Dakota, North Dakota</v>
      </c>
      <c r="EQ107" s="160"/>
      <c r="ER107" s="159" t="str">
        <f t="shared" si="680"/>
        <v>Lima, Ohio, Ohio</v>
      </c>
      <c r="ES107" s="160"/>
      <c r="ET107" s="159" t="str">
        <f t="shared" si="681"/>
        <v>Oregon, Ohio, Ohio</v>
      </c>
      <c r="EU107" s="160"/>
      <c r="EV107" s="159" t="str">
        <f t="shared" si="682"/>
        <v>Oregon, Ohio, Ohio</v>
      </c>
      <c r="EW107" s="160"/>
      <c r="EX107" s="159" t="str">
        <f t="shared" si="683"/>
        <v>Canton, Ohio, Ohio</v>
      </c>
      <c r="EY107" s="160"/>
      <c r="EZ107" s="159" t="str">
        <f t="shared" si="684"/>
        <v>Ponca City, Oklahoma, Oklahoma</v>
      </c>
      <c r="FA107" s="160"/>
      <c r="FB107" s="159" t="str">
        <f t="shared" si="685"/>
        <v>Ardmore, Oklahoma, Oklahoma</v>
      </c>
      <c r="FC107" s="160"/>
      <c r="FD107" s="159" t="str">
        <f t="shared" si="686"/>
        <v>Tulsa, Oklahoma, Oklahoma</v>
      </c>
      <c r="FE107" s="160"/>
      <c r="FF107" s="159" t="str">
        <f t="shared" si="687"/>
        <v>Wynnewood, Oklahoma, Oklahoma</v>
      </c>
      <c r="FG107" s="160"/>
      <c r="FH107" s="159" t="str">
        <f t="shared" si="688"/>
        <v>Tulsa, Oklahoma, Oklahoma</v>
      </c>
      <c r="FI107" s="160"/>
      <c r="FJ107" s="159" t="str">
        <f t="shared" si="689"/>
        <v>Philadelphia, Pennsylvania, Pennsylvania</v>
      </c>
      <c r="FK107" s="160"/>
      <c r="FL107" s="159" t="str">
        <f t="shared" si="690"/>
        <v>Marcus Hook, Pennsylvania, Pennsylvania</v>
      </c>
      <c r="FM107" s="160"/>
      <c r="FN107" s="159" t="str">
        <f t="shared" si="691"/>
        <v>Warren, Pennsylvania, Pennsylvania</v>
      </c>
      <c r="FO107" s="160"/>
      <c r="FP107" s="159" t="str">
        <f t="shared" si="692"/>
        <v>Bradford, Pennsylvania, Pennsylvania</v>
      </c>
      <c r="FQ107" s="160"/>
      <c r="FR107" s="159" t="str">
        <f t="shared" si="693"/>
        <v>Memphis, Tennessee, Tennessee</v>
      </c>
      <c r="FS107" s="160"/>
      <c r="FT107" s="159" t="str">
        <f t="shared" si="694"/>
        <v>Port Arthur, Texas, Texas</v>
      </c>
      <c r="FU107" s="160"/>
      <c r="FV107" s="159" t="str">
        <f t="shared" si="695"/>
        <v>Texas City, Texas, Texas</v>
      </c>
      <c r="FW107" s="160"/>
      <c r="FX107" s="159" t="str">
        <f t="shared" si="696"/>
        <v>Baytown, Texas, Texas</v>
      </c>
      <c r="FY107" s="160"/>
      <c r="FZ107" s="159" t="str">
        <f t="shared" si="697"/>
        <v>Beaumont, Texas, Texas</v>
      </c>
      <c r="GA107" s="160"/>
      <c r="GB107" s="159" t="str">
        <f t="shared" si="698"/>
        <v>Port Arthur, Texas, Texas</v>
      </c>
      <c r="GC107" s="160"/>
      <c r="GD107" s="159" t="str">
        <f t="shared" si="699"/>
        <v>Deer Park, Texas, Texas</v>
      </c>
      <c r="GE107" s="160"/>
      <c r="GF107" s="159" t="str">
        <f t="shared" si="700"/>
        <v>Corpus Christi, Texas, Texas</v>
      </c>
      <c r="GG107" s="160"/>
      <c r="GH107" s="159" t="str">
        <f t="shared" si="701"/>
        <v>Corpus Christi, Texas, Texas</v>
      </c>
      <c r="GI107" s="160"/>
      <c r="GJ107" s="159" t="str">
        <f t="shared" si="702"/>
        <v>Sweeny, Texas, Texas</v>
      </c>
      <c r="GK107" s="160"/>
      <c r="GL107" s="159" t="str">
        <f t="shared" si="703"/>
        <v>Houston, Texas, Texas</v>
      </c>
      <c r="GM107" s="160"/>
      <c r="GN107" s="159" t="str">
        <f t="shared" si="704"/>
        <v>Port Arthur, Texas, Texas</v>
      </c>
      <c r="GO107" s="160"/>
      <c r="GP107" s="159" t="str">
        <f t="shared" si="705"/>
        <v>Texas City, Texas, Texas</v>
      </c>
      <c r="GQ107" s="160"/>
      <c r="GR107" s="159" t="str">
        <f t="shared" si="706"/>
        <v>Houston, Texas, Texas</v>
      </c>
      <c r="GS107" s="160"/>
      <c r="GT107" s="159" t="str">
        <f t="shared" si="707"/>
        <v>Sunray, Texas, Texas</v>
      </c>
      <c r="GU107" s="160"/>
      <c r="GV107" s="159" t="str">
        <f t="shared" si="708"/>
        <v>Corpus Christi, Texas, Texas</v>
      </c>
      <c r="GW107" s="160"/>
      <c r="GX107" s="159" t="str">
        <f t="shared" si="709"/>
        <v>Borger, Texas, Texas</v>
      </c>
      <c r="GY107" s="160"/>
      <c r="GZ107" s="159" t="str">
        <f t="shared" si="710"/>
        <v>El Paso, Texas, Texas</v>
      </c>
      <c r="HA107" s="160"/>
      <c r="HB107" s="159" t="str">
        <f t="shared" si="711"/>
        <v>Pasadena, Texas, Texas</v>
      </c>
      <c r="HC107" s="160"/>
      <c r="HD107" s="159" t="str">
        <f t="shared" si="712"/>
        <v>Three Rivers, Texas, Texas</v>
      </c>
      <c r="HE107" s="160"/>
      <c r="HF107" s="159" t="str">
        <f t="shared" si="713"/>
        <v>Galena Park, Texas, Texas</v>
      </c>
      <c r="HG107" s="160"/>
      <c r="HH107" s="159" t="str">
        <f t="shared" si="714"/>
        <v>Tyler, Texas, Texas</v>
      </c>
      <c r="HI107" s="160"/>
      <c r="HJ107" s="159" t="str">
        <f t="shared" si="715"/>
        <v>Corpus Christi, Texas, Texas</v>
      </c>
      <c r="HK107" s="160"/>
      <c r="HL107" s="159" t="str">
        <f t="shared" si="716"/>
        <v>Big Spring, Texas, Texas</v>
      </c>
      <c r="HM107" s="160"/>
      <c r="HN107" s="159" t="str">
        <f t="shared" si="717"/>
        <v>Corpus Christi, Texas, Texas</v>
      </c>
      <c r="HO107" s="160"/>
      <c r="HP107" s="159" t="str">
        <f t="shared" si="718"/>
        <v>Corpus Christi, Texas, Texas</v>
      </c>
      <c r="HQ107" s="160"/>
      <c r="HR107" s="159" t="str">
        <f t="shared" si="719"/>
        <v>Channelview, Texas, Texas</v>
      </c>
      <c r="HS107" s="160"/>
      <c r="HT107" s="159" t="str">
        <f t="shared" si="720"/>
        <v>Houston, Texas, Texas</v>
      </c>
      <c r="HU107" s="160"/>
      <c r="HV107" s="159" t="str">
        <f t="shared" si="721"/>
        <v>San Antonio, Texas, Texas</v>
      </c>
      <c r="HW107" s="160"/>
      <c r="HX107" s="159" t="str">
        <f t="shared" si="722"/>
        <v>Nixon, Texas, Texas</v>
      </c>
      <c r="HY107" s="160"/>
      <c r="HZ107" s="159" t="str">
        <f t="shared" si="723"/>
        <v>Salt Lake City, Utah, Utah</v>
      </c>
      <c r="IA107" s="160"/>
      <c r="IB107" s="159" t="str">
        <f t="shared" si="724"/>
        <v>North Salt Lake, Utah, Utah</v>
      </c>
      <c r="IC107" s="160"/>
      <c r="ID107" s="159" t="str">
        <f t="shared" si="725"/>
        <v>Woods Cross, Utah, Utah</v>
      </c>
      <c r="IE107" s="160"/>
      <c r="IF107" s="159" t="str">
        <f t="shared" si="726"/>
        <v>North Salt Lake, Utah, Utah</v>
      </c>
      <c r="IG107" s="160"/>
      <c r="IH107" s="159" t="str">
        <f t="shared" si="727"/>
        <v>Woods Cross, Utah, Utah</v>
      </c>
      <c r="II107" s="160"/>
      <c r="IJ107" s="159" t="str">
        <f t="shared" si="728"/>
        <v>Blaine, New York, New York</v>
      </c>
      <c r="IK107" s="160"/>
      <c r="IL107" s="159" t="str">
        <f t="shared" si="729"/>
        <v>Anacortes, Washington, Washington</v>
      </c>
      <c r="IM107" s="160"/>
      <c r="IN107" s="159" t="str">
        <f t="shared" si="730"/>
        <v>Anacortes, Washington, Washington</v>
      </c>
      <c r="IO107" s="160"/>
      <c r="IP107" s="159" t="str">
        <f t="shared" si="731"/>
        <v>Ferndale, Washington, Washington</v>
      </c>
      <c r="IQ107" s="160"/>
      <c r="IR107" s="159" t="str">
        <f t="shared" si="732"/>
        <v>Tacoma, Washington, Washington</v>
      </c>
      <c r="IS107" s="160"/>
      <c r="IT107" s="159" t="str">
        <f t="shared" si="733"/>
        <v>Newell, West Virginia, West Virginia</v>
      </c>
      <c r="IU107" s="160"/>
      <c r="IV107" s="159" t="str">
        <f t="shared" si="734"/>
        <v>Superior, Wisconsin, Wisconsin</v>
      </c>
      <c r="IW107" s="160"/>
      <c r="IX107" s="159" t="str">
        <f t="shared" si="735"/>
        <v>Sinclair, Wyoming, Wyoming</v>
      </c>
      <c r="IY107" s="160"/>
      <c r="IZ107" s="159" t="str">
        <f t="shared" si="736"/>
        <v>Cheyenne, Wyoming, Wyoming</v>
      </c>
      <c r="JA107" s="160"/>
      <c r="JB107" s="159" t="str">
        <f t="shared" si="737"/>
        <v>Casper, Wyoming, Wyoming</v>
      </c>
      <c r="JC107" s="160"/>
      <c r="JD107" s="159" t="str">
        <f t="shared" si="738"/>
        <v>Newcastle, Wyoming, Wyoming</v>
      </c>
      <c r="JE107" s="160"/>
      <c r="JF107" s="159" t="str">
        <f t="shared" si="739"/>
        <v>Evanston, Wyoming, Wyoming</v>
      </c>
      <c r="JG107" s="160"/>
    </row>
    <row r="108" spans="1:267" x14ac:dyDescent="0.35">
      <c r="A108" s="155">
        <v>107</v>
      </c>
      <c r="B108" s="152" t="s">
        <v>2237</v>
      </c>
      <c r="C108" s="110" t="s">
        <v>2138</v>
      </c>
      <c r="D108" s="159" t="str">
        <f t="shared" si="608"/>
        <v>New York, New York</v>
      </c>
      <c r="E108" s="160" t="s">
        <v>2331</v>
      </c>
      <c r="F108" s="159" t="str">
        <f t="shared" si="609"/>
        <v>Los Angeles, California</v>
      </c>
      <c r="G108" s="160" t="s">
        <v>2429</v>
      </c>
      <c r="H108" s="159" t="str">
        <f t="shared" si="610"/>
        <v>Chicago, Illinois</v>
      </c>
      <c r="I108" s="160" t="s">
        <v>2519</v>
      </c>
      <c r="J108" s="159" t="str">
        <f t="shared" si="611"/>
        <v>Houston, Texas</v>
      </c>
      <c r="K108" s="160" t="s">
        <v>2603</v>
      </c>
      <c r="L108" s="159" t="str">
        <f t="shared" si="612"/>
        <v>Phoenix, Arizona</v>
      </c>
      <c r="M108" s="160" t="s">
        <v>2696</v>
      </c>
      <c r="N108" s="159" t="str">
        <f t="shared" si="613"/>
        <v>Philadelphia, Pennsylvania</v>
      </c>
      <c r="O108" s="160" t="s">
        <v>2427</v>
      </c>
      <c r="P108" s="159" t="str">
        <f t="shared" si="614"/>
        <v>San Antonio, Texas</v>
      </c>
      <c r="Q108" s="160" t="s">
        <v>2565</v>
      </c>
      <c r="R108" s="159" t="str">
        <f t="shared" si="615"/>
        <v>San Diego, California</v>
      </c>
      <c r="S108" s="160" t="s">
        <v>2967</v>
      </c>
      <c r="T108" s="159" t="str">
        <f t="shared" si="616"/>
        <v>Dallas, Texas</v>
      </c>
      <c r="U108" s="160" t="s">
        <v>2995</v>
      </c>
      <c r="V108" s="159" t="str">
        <f t="shared" si="617"/>
        <v>San Jose, California</v>
      </c>
      <c r="W108" s="160"/>
      <c r="X108" s="159" t="str">
        <f t="shared" si="618"/>
        <v>Austin, Texas</v>
      </c>
      <c r="Y108" s="160"/>
      <c r="Z108" s="159" t="str">
        <f t="shared" si="619"/>
        <v>Jacksonville, Florida</v>
      </c>
      <c r="AA108" s="160"/>
      <c r="AB108" s="159" t="str">
        <f t="shared" si="620"/>
        <v>Fort Worth, Texas</v>
      </c>
      <c r="AC108" s="160"/>
      <c r="AD108" s="159" t="str">
        <f t="shared" si="621"/>
        <v>Columbus, Ohio</v>
      </c>
      <c r="AE108" s="160"/>
      <c r="AF108" s="159" t="str">
        <f t="shared" si="622"/>
        <v>Charlotte, North Carolina</v>
      </c>
      <c r="AG108" s="160"/>
      <c r="AH108" s="159" t="str">
        <f t="shared" si="623"/>
        <v>San Francisco, California</v>
      </c>
      <c r="AI108" s="160"/>
      <c r="AJ108" s="159" t="str">
        <f t="shared" si="624"/>
        <v>Indianapolis, Indiana</v>
      </c>
      <c r="AK108" s="160"/>
      <c r="AL108" s="159" t="str">
        <f t="shared" si="625"/>
        <v>Seattle, Washington</v>
      </c>
      <c r="AM108" s="160"/>
      <c r="AN108" s="159" t="str">
        <f t="shared" si="626"/>
        <v>Denver, Colorado</v>
      </c>
      <c r="AO108" s="160"/>
      <c r="AP108" s="159" t="str">
        <f t="shared" si="627"/>
        <v>Washington, D.C., Washington, D.C.</v>
      </c>
      <c r="AQ108" s="160"/>
      <c r="AR108" s="159" t="str">
        <f t="shared" si="628"/>
        <v>Boston, Massachusetts</v>
      </c>
      <c r="AS108" s="160"/>
      <c r="AT108" s="159" t="str">
        <f t="shared" si="629"/>
        <v>El Paso, Texas</v>
      </c>
      <c r="AU108" s="160"/>
      <c r="AV108" s="159" t="str">
        <f t="shared" si="630"/>
        <v>Nashville, Tennessee</v>
      </c>
      <c r="AW108" s="160"/>
      <c r="AX108" s="159" t="str">
        <f t="shared" si="631"/>
        <v>Detroit, Michigan</v>
      </c>
      <c r="AY108" s="160"/>
      <c r="AZ108" s="159" t="str">
        <f t="shared" si="632"/>
        <v>Oklahoma City, Oklahoma</v>
      </c>
      <c r="BA108" s="160"/>
      <c r="BB108" s="159" t="str">
        <f t="shared" si="633"/>
        <v>Portland, Oregon</v>
      </c>
      <c r="BC108" s="160"/>
      <c r="BD108" s="159" t="str">
        <f t="shared" si="634"/>
        <v>Las Vegas, Nevada</v>
      </c>
      <c r="BE108" s="160"/>
      <c r="BF108" s="159" t="str">
        <f t="shared" si="635"/>
        <v>Memphis, Tennessee</v>
      </c>
      <c r="BG108" s="160"/>
      <c r="BH108" s="159" t="e">
        <f t="shared" si="636"/>
        <v>#N/A</v>
      </c>
      <c r="BI108" s="160"/>
      <c r="BJ108" s="159" t="str">
        <f t="shared" si="637"/>
        <v>Baltimore, Maryland</v>
      </c>
      <c r="BK108" s="160"/>
      <c r="BL108" s="159" t="str">
        <f t="shared" si="638"/>
        <v>Milwaukee, Wisconsin</v>
      </c>
      <c r="BM108" s="160"/>
      <c r="BN108" s="159" t="str">
        <f t="shared" si="639"/>
        <v>Albuquerque, New Mexico</v>
      </c>
      <c r="BO108" s="160"/>
      <c r="BP108" s="159" t="str">
        <f t="shared" si="640"/>
        <v>Tucson, Arizona</v>
      </c>
      <c r="BQ108" s="160"/>
      <c r="BR108" s="159" t="str">
        <f t="shared" si="641"/>
        <v>Fresno, California</v>
      </c>
      <c r="BS108" s="160"/>
      <c r="BT108" s="159" t="str">
        <f t="shared" si="642"/>
        <v>Mesa, Arizona</v>
      </c>
      <c r="BU108" s="160"/>
      <c r="BV108" s="159" t="str">
        <f t="shared" si="643"/>
        <v>Sacramento, California</v>
      </c>
      <c r="BW108" s="160"/>
      <c r="BX108" s="159" t="str">
        <f t="shared" si="644"/>
        <v>Atlanta, Georgia</v>
      </c>
      <c r="BY108" s="160"/>
      <c r="BZ108" s="159" t="str">
        <f t="shared" si="645"/>
        <v>Kansas City, Missouri</v>
      </c>
      <c r="CA108" s="160"/>
      <c r="CB108" s="159" t="str">
        <f t="shared" si="646"/>
        <v>Colorado Springs, Colorado</v>
      </c>
      <c r="CC108" s="160"/>
      <c r="CD108" s="159" t="str">
        <f t="shared" si="647"/>
        <v>Omaha, Nebraska</v>
      </c>
      <c r="CE108" s="160"/>
      <c r="CF108" s="159" t="str">
        <f t="shared" si="648"/>
        <v>Raleigh, North Carolina</v>
      </c>
      <c r="CG108" s="160"/>
      <c r="CH108" s="159" t="str">
        <f t="shared" si="649"/>
        <v>Miami, Florida</v>
      </c>
      <c r="CI108" s="160"/>
      <c r="CJ108" s="159" t="str">
        <f t="shared" si="650"/>
        <v>Long Beach, California</v>
      </c>
      <c r="CK108" s="160"/>
      <c r="CL108" s="159" t="str">
        <f t="shared" si="651"/>
        <v>Virginia Beach, Virginia</v>
      </c>
      <c r="CM108" s="160"/>
      <c r="CN108" s="159" t="str">
        <f t="shared" si="652"/>
        <v>Oakland, California</v>
      </c>
      <c r="CO108" s="160"/>
      <c r="CP108" s="159" t="str">
        <f t="shared" si="653"/>
        <v>Minneapolis, Minnesota</v>
      </c>
      <c r="CQ108" s="160"/>
      <c r="CR108" s="159" t="str">
        <f t="shared" si="654"/>
        <v>Tulsa, Oklahoma</v>
      </c>
      <c r="CS108" s="160"/>
      <c r="CT108" s="159" t="str">
        <f t="shared" si="655"/>
        <v>Tampa, Florida</v>
      </c>
      <c r="CU108" s="160"/>
      <c r="CV108" s="159" t="str">
        <f t="shared" si="656"/>
        <v>Arlington, Texas</v>
      </c>
      <c r="CW108" s="160"/>
      <c r="CX108" s="159" t="str">
        <f t="shared" si="657"/>
        <v>New Orleans, Louisiana</v>
      </c>
      <c r="CY108" s="160"/>
      <c r="CZ108" s="159" t="str">
        <f t="shared" si="658"/>
        <v>Wichita, Kansas</v>
      </c>
      <c r="DA108" s="160"/>
      <c r="DB108" s="159" t="str">
        <f t="shared" si="659"/>
        <v>Bakersfield, California</v>
      </c>
      <c r="DC108" s="160"/>
      <c r="DD108" s="159" t="str">
        <f t="shared" si="660"/>
        <v>Cleveland, Ohio</v>
      </c>
      <c r="DE108" s="160"/>
      <c r="DF108" s="159" t="str">
        <f t="shared" si="661"/>
        <v>Aurora, Colorado</v>
      </c>
      <c r="DG108" s="160"/>
      <c r="DH108" s="159" t="str">
        <f t="shared" si="662"/>
        <v>Anaheim, California</v>
      </c>
      <c r="DI108" s="160"/>
      <c r="DJ108" s="159" t="str">
        <f t="shared" si="663"/>
        <v>Honolulu, Hawaii</v>
      </c>
      <c r="DK108" s="160"/>
      <c r="DL108" s="159" t="str">
        <f t="shared" si="664"/>
        <v>Santa Ana, California</v>
      </c>
      <c r="DM108" s="160"/>
      <c r="DN108" s="159" t="str">
        <f t="shared" si="665"/>
        <v>Riverside, California</v>
      </c>
      <c r="DO108" s="160"/>
      <c r="DP108" s="159" t="str">
        <f t="shared" si="666"/>
        <v>Corpus Christi, Texas</v>
      </c>
      <c r="DQ108" s="160"/>
      <c r="DR108" s="159" t="str">
        <f t="shared" si="667"/>
        <v>Lexington, Kentucky</v>
      </c>
      <c r="DS108" s="160"/>
      <c r="DT108" s="159" t="str">
        <f t="shared" si="668"/>
        <v>Henderson, Nevada</v>
      </c>
      <c r="DU108" s="160"/>
      <c r="DV108" s="159" t="str">
        <f t="shared" si="669"/>
        <v>Stockton, California</v>
      </c>
      <c r="DW108" s="160"/>
      <c r="DX108" s="159" t="str">
        <f t="shared" si="670"/>
        <v>Saint Paul, Minnesota</v>
      </c>
      <c r="DY108" s="160"/>
      <c r="DZ108" s="159" t="str">
        <f t="shared" si="671"/>
        <v>Cincinnati, Ohio</v>
      </c>
      <c r="EA108" s="160"/>
      <c r="EB108" s="159" t="str">
        <f t="shared" si="672"/>
        <v>St. Louis, Missouri</v>
      </c>
      <c r="EC108" s="160"/>
      <c r="ED108" s="159" t="str">
        <f t="shared" si="673"/>
        <v>Pittsburgh, Pennsylvania</v>
      </c>
      <c r="EE108" s="160"/>
      <c r="EF108" s="159" t="str">
        <f t="shared" si="674"/>
        <v>Linden, New Jersey, New Jersey</v>
      </c>
      <c r="EG108" s="160"/>
      <c r="EH108" s="159" t="str">
        <f t="shared" si="675"/>
        <v>Paulsboro, New Jersey, New Jersey</v>
      </c>
      <c r="EI108" s="160"/>
      <c r="EJ108" s="159" t="str">
        <f t="shared" si="676"/>
        <v>Artesia, New Mexico, New Mexico</v>
      </c>
      <c r="EK108" s="160"/>
      <c r="EL108" s="159" t="str">
        <f t="shared" si="677"/>
        <v>Continental Divide, New Mexico, New Mexico</v>
      </c>
      <c r="EM108" s="160"/>
      <c r="EN108" s="159" t="str">
        <f t="shared" si="678"/>
        <v>Mandan, North Dakota, North Dakota</v>
      </c>
      <c r="EO108" s="160"/>
      <c r="EP108" s="159" t="str">
        <f t="shared" si="679"/>
        <v>Dickinson, North Dakota, North Dakota</v>
      </c>
      <c r="EQ108" s="160"/>
      <c r="ER108" s="159" t="str">
        <f t="shared" si="680"/>
        <v>Lima, Ohio, Ohio</v>
      </c>
      <c r="ES108" s="160"/>
      <c r="ET108" s="159" t="str">
        <f t="shared" si="681"/>
        <v>Oregon, Ohio, Ohio</v>
      </c>
      <c r="EU108" s="160"/>
      <c r="EV108" s="159" t="str">
        <f t="shared" si="682"/>
        <v>Oregon, Ohio, Ohio</v>
      </c>
      <c r="EW108" s="160"/>
      <c r="EX108" s="159" t="str">
        <f t="shared" si="683"/>
        <v>Canton, Ohio, Ohio</v>
      </c>
      <c r="EY108" s="160"/>
      <c r="EZ108" s="159" t="str">
        <f t="shared" si="684"/>
        <v>Ponca City, Oklahoma, Oklahoma</v>
      </c>
      <c r="FA108" s="160"/>
      <c r="FB108" s="159" t="str">
        <f t="shared" si="685"/>
        <v>Ardmore, Oklahoma, Oklahoma</v>
      </c>
      <c r="FC108" s="160"/>
      <c r="FD108" s="159" t="str">
        <f t="shared" si="686"/>
        <v>Tulsa, Oklahoma, Oklahoma</v>
      </c>
      <c r="FE108" s="160"/>
      <c r="FF108" s="159" t="str">
        <f t="shared" si="687"/>
        <v>Wynnewood, Oklahoma, Oklahoma</v>
      </c>
      <c r="FG108" s="160"/>
      <c r="FH108" s="159" t="str">
        <f t="shared" si="688"/>
        <v>Tulsa, Oklahoma, Oklahoma</v>
      </c>
      <c r="FI108" s="160"/>
      <c r="FJ108" s="159" t="str">
        <f t="shared" si="689"/>
        <v>Philadelphia, Pennsylvania, Pennsylvania</v>
      </c>
      <c r="FK108" s="160"/>
      <c r="FL108" s="159" t="str">
        <f t="shared" si="690"/>
        <v>Marcus Hook, Pennsylvania, Pennsylvania</v>
      </c>
      <c r="FM108" s="160"/>
      <c r="FN108" s="159" t="str">
        <f t="shared" si="691"/>
        <v>Warren, Pennsylvania, Pennsylvania</v>
      </c>
      <c r="FO108" s="160"/>
      <c r="FP108" s="159" t="str">
        <f t="shared" si="692"/>
        <v>Bradford, Pennsylvania, Pennsylvania</v>
      </c>
      <c r="FQ108" s="160"/>
      <c r="FR108" s="159" t="str">
        <f t="shared" si="693"/>
        <v>Memphis, Tennessee, Tennessee</v>
      </c>
      <c r="FS108" s="160"/>
      <c r="FT108" s="159" t="str">
        <f t="shared" si="694"/>
        <v>Port Arthur, Texas, Texas</v>
      </c>
      <c r="FU108" s="160"/>
      <c r="FV108" s="159" t="str">
        <f t="shared" si="695"/>
        <v>Texas City, Texas, Texas</v>
      </c>
      <c r="FW108" s="160"/>
      <c r="FX108" s="159" t="str">
        <f t="shared" si="696"/>
        <v>Baytown, Texas, Texas</v>
      </c>
      <c r="FY108" s="160"/>
      <c r="FZ108" s="159" t="str">
        <f t="shared" si="697"/>
        <v>Beaumont, Texas, Texas</v>
      </c>
      <c r="GA108" s="160"/>
      <c r="GB108" s="159" t="str">
        <f t="shared" si="698"/>
        <v>Port Arthur, Texas, Texas</v>
      </c>
      <c r="GC108" s="160"/>
      <c r="GD108" s="159" t="str">
        <f t="shared" si="699"/>
        <v>Deer Park, Texas, Texas</v>
      </c>
      <c r="GE108" s="160"/>
      <c r="GF108" s="159" t="str">
        <f t="shared" si="700"/>
        <v>Corpus Christi, Texas, Texas</v>
      </c>
      <c r="GG108" s="160"/>
      <c r="GH108" s="159" t="str">
        <f t="shared" si="701"/>
        <v>Corpus Christi, Texas, Texas</v>
      </c>
      <c r="GI108" s="160"/>
      <c r="GJ108" s="159" t="str">
        <f t="shared" si="702"/>
        <v>Sweeny, Texas, Texas</v>
      </c>
      <c r="GK108" s="160"/>
      <c r="GL108" s="159" t="str">
        <f t="shared" si="703"/>
        <v>Houston, Texas, Texas</v>
      </c>
      <c r="GM108" s="160"/>
      <c r="GN108" s="159" t="str">
        <f t="shared" si="704"/>
        <v>Port Arthur, Texas, Texas</v>
      </c>
      <c r="GO108" s="160"/>
      <c r="GP108" s="159" t="str">
        <f t="shared" si="705"/>
        <v>Texas City, Texas, Texas</v>
      </c>
      <c r="GQ108" s="160"/>
      <c r="GR108" s="159" t="str">
        <f t="shared" si="706"/>
        <v>Houston, Texas, Texas</v>
      </c>
      <c r="GS108" s="160"/>
      <c r="GT108" s="159" t="str">
        <f t="shared" si="707"/>
        <v>Sunray, Texas, Texas</v>
      </c>
      <c r="GU108" s="160"/>
      <c r="GV108" s="159" t="str">
        <f t="shared" si="708"/>
        <v>Corpus Christi, Texas, Texas</v>
      </c>
      <c r="GW108" s="160"/>
      <c r="GX108" s="159" t="str">
        <f t="shared" si="709"/>
        <v>Borger, Texas, Texas</v>
      </c>
      <c r="GY108" s="160"/>
      <c r="GZ108" s="159" t="str">
        <f t="shared" si="710"/>
        <v>El Paso, Texas, Texas</v>
      </c>
      <c r="HA108" s="160"/>
      <c r="HB108" s="159" t="str">
        <f t="shared" si="711"/>
        <v>Pasadena, Texas, Texas</v>
      </c>
      <c r="HC108" s="160"/>
      <c r="HD108" s="159" t="str">
        <f t="shared" si="712"/>
        <v>Three Rivers, Texas, Texas</v>
      </c>
      <c r="HE108" s="160"/>
      <c r="HF108" s="159" t="str">
        <f t="shared" si="713"/>
        <v>Galena Park, Texas, Texas</v>
      </c>
      <c r="HG108" s="160"/>
      <c r="HH108" s="159" t="str">
        <f t="shared" si="714"/>
        <v>Tyler, Texas, Texas</v>
      </c>
      <c r="HI108" s="160"/>
      <c r="HJ108" s="159" t="str">
        <f t="shared" si="715"/>
        <v>Corpus Christi, Texas, Texas</v>
      </c>
      <c r="HK108" s="160"/>
      <c r="HL108" s="159" t="str">
        <f t="shared" si="716"/>
        <v>Big Spring, Texas, Texas</v>
      </c>
      <c r="HM108" s="160"/>
      <c r="HN108" s="159" t="str">
        <f t="shared" si="717"/>
        <v>Corpus Christi, Texas, Texas</v>
      </c>
      <c r="HO108" s="160"/>
      <c r="HP108" s="159" t="str">
        <f t="shared" si="718"/>
        <v>Corpus Christi, Texas, Texas</v>
      </c>
      <c r="HQ108" s="160"/>
      <c r="HR108" s="159" t="str">
        <f t="shared" si="719"/>
        <v>Channelview, Texas, Texas</v>
      </c>
      <c r="HS108" s="160"/>
      <c r="HT108" s="159" t="str">
        <f t="shared" si="720"/>
        <v>Houston, Texas, Texas</v>
      </c>
      <c r="HU108" s="160"/>
      <c r="HV108" s="159" t="str">
        <f t="shared" si="721"/>
        <v>San Antonio, Texas, Texas</v>
      </c>
      <c r="HW108" s="160"/>
      <c r="HX108" s="159" t="str">
        <f t="shared" si="722"/>
        <v>Nixon, Texas, Texas</v>
      </c>
      <c r="HY108" s="160"/>
      <c r="HZ108" s="159" t="str">
        <f t="shared" si="723"/>
        <v>Salt Lake City, Utah, Utah</v>
      </c>
      <c r="IA108" s="160"/>
      <c r="IB108" s="159" t="str">
        <f t="shared" si="724"/>
        <v>North Salt Lake, Utah, Utah</v>
      </c>
      <c r="IC108" s="160"/>
      <c r="ID108" s="159" t="str">
        <f t="shared" si="725"/>
        <v>Woods Cross, Utah, Utah</v>
      </c>
      <c r="IE108" s="160"/>
      <c r="IF108" s="159" t="str">
        <f t="shared" si="726"/>
        <v>North Salt Lake, Utah, Utah</v>
      </c>
      <c r="IG108" s="160"/>
      <c r="IH108" s="159" t="str">
        <f t="shared" si="727"/>
        <v>Woods Cross, Utah, Utah</v>
      </c>
      <c r="II108" s="160"/>
      <c r="IJ108" s="159" t="str">
        <f t="shared" si="728"/>
        <v>Blaine, New York, New York</v>
      </c>
      <c r="IK108" s="160"/>
      <c r="IL108" s="159" t="str">
        <f t="shared" si="729"/>
        <v>Anacortes, Washington, Washington</v>
      </c>
      <c r="IM108" s="160"/>
      <c r="IN108" s="159" t="str">
        <f t="shared" si="730"/>
        <v>Anacortes, Washington, Washington</v>
      </c>
      <c r="IO108" s="160"/>
      <c r="IP108" s="159" t="str">
        <f t="shared" si="731"/>
        <v>Ferndale, Washington, Washington</v>
      </c>
      <c r="IQ108" s="160"/>
      <c r="IR108" s="159" t="str">
        <f t="shared" si="732"/>
        <v>Tacoma, Washington, Washington</v>
      </c>
      <c r="IS108" s="160"/>
      <c r="IT108" s="159" t="str">
        <f t="shared" si="733"/>
        <v>Newell, West Virginia, West Virginia</v>
      </c>
      <c r="IU108" s="160"/>
      <c r="IV108" s="159" t="str">
        <f t="shared" si="734"/>
        <v>Superior, Wisconsin, Wisconsin</v>
      </c>
      <c r="IW108" s="160"/>
      <c r="IX108" s="159" t="str">
        <f t="shared" si="735"/>
        <v>Sinclair, Wyoming, Wyoming</v>
      </c>
      <c r="IY108" s="160"/>
      <c r="IZ108" s="159" t="str">
        <f t="shared" si="736"/>
        <v>Cheyenne, Wyoming, Wyoming</v>
      </c>
      <c r="JA108" s="160"/>
      <c r="JB108" s="159" t="str">
        <f t="shared" si="737"/>
        <v>Casper, Wyoming, Wyoming</v>
      </c>
      <c r="JC108" s="160"/>
      <c r="JD108" s="159" t="str">
        <f t="shared" si="738"/>
        <v>Newcastle, Wyoming, Wyoming</v>
      </c>
      <c r="JE108" s="160"/>
      <c r="JF108" s="159" t="str">
        <f t="shared" si="739"/>
        <v>Evanston, Wyoming, Wyoming</v>
      </c>
      <c r="JG108" s="160"/>
    </row>
    <row r="109" spans="1:267" x14ac:dyDescent="0.35">
      <c r="A109" s="155">
        <v>108</v>
      </c>
      <c r="B109" s="152" t="s">
        <v>2029</v>
      </c>
      <c r="C109" s="110" t="s">
        <v>2129</v>
      </c>
      <c r="D109" s="159" t="str">
        <f t="shared" si="608"/>
        <v>New York, New York</v>
      </c>
      <c r="E109" s="160" t="s">
        <v>2323</v>
      </c>
      <c r="F109" s="159" t="str">
        <f t="shared" si="609"/>
        <v>Los Angeles, California</v>
      </c>
      <c r="G109" s="160" t="s">
        <v>2421</v>
      </c>
      <c r="H109" s="159" t="str">
        <f t="shared" si="610"/>
        <v>Chicago, Illinois</v>
      </c>
      <c r="I109" s="160" t="s">
        <v>2512</v>
      </c>
      <c r="J109" s="159" t="str">
        <f t="shared" si="611"/>
        <v>Houston, Texas</v>
      </c>
      <c r="K109" s="160" t="s">
        <v>2597</v>
      </c>
      <c r="L109" s="159" t="str">
        <f t="shared" si="612"/>
        <v>Phoenix, Arizona</v>
      </c>
      <c r="M109" s="160" t="s">
        <v>2689</v>
      </c>
      <c r="N109" s="159" t="str">
        <f t="shared" si="613"/>
        <v>Philadelphia, Pennsylvania</v>
      </c>
      <c r="O109" s="160" t="s">
        <v>2795</v>
      </c>
      <c r="P109" s="159" t="str">
        <f t="shared" si="614"/>
        <v>San Antonio, Texas</v>
      </c>
      <c r="Q109" s="160" t="s">
        <v>2881</v>
      </c>
      <c r="R109" s="159" t="str">
        <f t="shared" si="615"/>
        <v>San Diego, California</v>
      </c>
      <c r="S109" s="160" t="s">
        <v>2964</v>
      </c>
      <c r="T109" s="159" t="str">
        <f t="shared" si="616"/>
        <v>Dallas, Texas</v>
      </c>
      <c r="U109" s="160" t="s">
        <v>2994</v>
      </c>
      <c r="V109" s="159" t="str">
        <f t="shared" si="617"/>
        <v>San Jose, California</v>
      </c>
      <c r="W109" s="160"/>
      <c r="X109" s="159" t="str">
        <f t="shared" si="618"/>
        <v>Austin, Texas</v>
      </c>
      <c r="Y109" s="160"/>
      <c r="Z109" s="159" t="str">
        <f t="shared" si="619"/>
        <v>Jacksonville, Florida</v>
      </c>
      <c r="AA109" s="160"/>
      <c r="AB109" s="159" t="str">
        <f t="shared" si="620"/>
        <v>Fort Worth, Texas</v>
      </c>
      <c r="AC109" s="160"/>
      <c r="AD109" s="159" t="str">
        <f t="shared" si="621"/>
        <v>Columbus, Ohio</v>
      </c>
      <c r="AE109" s="160"/>
      <c r="AF109" s="159" t="str">
        <f t="shared" si="622"/>
        <v>Charlotte, North Carolina</v>
      </c>
      <c r="AG109" s="160"/>
      <c r="AH109" s="159" t="str">
        <f t="shared" si="623"/>
        <v>San Francisco, California</v>
      </c>
      <c r="AI109" s="160"/>
      <c r="AJ109" s="159" t="str">
        <f t="shared" si="624"/>
        <v>Indianapolis, Indiana</v>
      </c>
      <c r="AK109" s="160"/>
      <c r="AL109" s="159" t="str">
        <f t="shared" si="625"/>
        <v>Seattle, Washington</v>
      </c>
      <c r="AM109" s="160"/>
      <c r="AN109" s="159" t="str">
        <f t="shared" si="626"/>
        <v>Denver, Colorado</v>
      </c>
      <c r="AO109" s="160"/>
      <c r="AP109" s="159" t="str">
        <f t="shared" si="627"/>
        <v>Washington, D.C., Washington, D.C.</v>
      </c>
      <c r="AQ109" s="160"/>
      <c r="AR109" s="159" t="str">
        <f t="shared" si="628"/>
        <v>Boston, Massachusetts</v>
      </c>
      <c r="AS109" s="160"/>
      <c r="AT109" s="159" t="str">
        <f t="shared" si="629"/>
        <v>El Paso, Texas</v>
      </c>
      <c r="AU109" s="160"/>
      <c r="AV109" s="159" t="str">
        <f t="shared" si="630"/>
        <v>Nashville, Tennessee</v>
      </c>
      <c r="AW109" s="160"/>
      <c r="AX109" s="159" t="str">
        <f t="shared" si="631"/>
        <v>Detroit, Michigan</v>
      </c>
      <c r="AY109" s="160"/>
      <c r="AZ109" s="159" t="str">
        <f t="shared" si="632"/>
        <v>Oklahoma City, Oklahoma</v>
      </c>
      <c r="BA109" s="160"/>
      <c r="BB109" s="159" t="str">
        <f t="shared" si="633"/>
        <v>Portland, Oregon</v>
      </c>
      <c r="BC109" s="160"/>
      <c r="BD109" s="159" t="str">
        <f t="shared" si="634"/>
        <v>Las Vegas, Nevada</v>
      </c>
      <c r="BE109" s="160"/>
      <c r="BF109" s="159" t="str">
        <f t="shared" si="635"/>
        <v>Memphis, Tennessee</v>
      </c>
      <c r="BG109" s="160"/>
      <c r="BH109" s="159" t="e">
        <f t="shared" si="636"/>
        <v>#N/A</v>
      </c>
      <c r="BI109" s="160"/>
      <c r="BJ109" s="159" t="str">
        <f t="shared" si="637"/>
        <v>Baltimore, Maryland</v>
      </c>
      <c r="BK109" s="160"/>
      <c r="BL109" s="159" t="str">
        <f t="shared" si="638"/>
        <v>Milwaukee, Wisconsin</v>
      </c>
      <c r="BM109" s="160"/>
      <c r="BN109" s="159" t="str">
        <f t="shared" si="639"/>
        <v>Albuquerque, New Mexico</v>
      </c>
      <c r="BO109" s="160"/>
      <c r="BP109" s="159" t="str">
        <f t="shared" si="640"/>
        <v>Tucson, Arizona</v>
      </c>
      <c r="BQ109" s="160"/>
      <c r="BR109" s="159" t="str">
        <f t="shared" si="641"/>
        <v>Fresno, California</v>
      </c>
      <c r="BS109" s="160"/>
      <c r="BT109" s="159" t="str">
        <f t="shared" si="642"/>
        <v>Mesa, Arizona</v>
      </c>
      <c r="BU109" s="160"/>
      <c r="BV109" s="159" t="str">
        <f t="shared" si="643"/>
        <v>Sacramento, California</v>
      </c>
      <c r="BW109" s="160"/>
      <c r="BX109" s="159" t="str">
        <f t="shared" si="644"/>
        <v>Atlanta, Georgia</v>
      </c>
      <c r="BY109" s="160"/>
      <c r="BZ109" s="159" t="str">
        <f t="shared" si="645"/>
        <v>Kansas City, Missouri</v>
      </c>
      <c r="CA109" s="160"/>
      <c r="CB109" s="159" t="str">
        <f t="shared" si="646"/>
        <v>Colorado Springs, Colorado</v>
      </c>
      <c r="CC109" s="160"/>
      <c r="CD109" s="159" t="str">
        <f t="shared" si="647"/>
        <v>Omaha, Nebraska</v>
      </c>
      <c r="CE109" s="160"/>
      <c r="CF109" s="159" t="str">
        <f t="shared" si="648"/>
        <v>Raleigh, North Carolina</v>
      </c>
      <c r="CG109" s="160"/>
      <c r="CH109" s="159" t="str">
        <f t="shared" si="649"/>
        <v>Miami, Florida</v>
      </c>
      <c r="CI109" s="160"/>
      <c r="CJ109" s="159" t="str">
        <f t="shared" si="650"/>
        <v>Long Beach, California</v>
      </c>
      <c r="CK109" s="160"/>
      <c r="CL109" s="159" t="str">
        <f t="shared" si="651"/>
        <v>Virginia Beach, Virginia</v>
      </c>
      <c r="CM109" s="160"/>
      <c r="CN109" s="159" t="str">
        <f t="shared" si="652"/>
        <v>Oakland, California</v>
      </c>
      <c r="CO109" s="160"/>
      <c r="CP109" s="159" t="str">
        <f t="shared" si="653"/>
        <v>Minneapolis, Minnesota</v>
      </c>
      <c r="CQ109" s="160"/>
      <c r="CR109" s="159" t="str">
        <f t="shared" si="654"/>
        <v>Tulsa, Oklahoma</v>
      </c>
      <c r="CS109" s="160"/>
      <c r="CT109" s="159" t="str">
        <f t="shared" si="655"/>
        <v>Tampa, Florida</v>
      </c>
      <c r="CU109" s="160"/>
      <c r="CV109" s="159" t="str">
        <f t="shared" si="656"/>
        <v>Arlington, Texas</v>
      </c>
      <c r="CW109" s="160"/>
      <c r="CX109" s="159" t="str">
        <f t="shared" si="657"/>
        <v>New Orleans, Louisiana</v>
      </c>
      <c r="CY109" s="160"/>
      <c r="CZ109" s="159" t="str">
        <f t="shared" si="658"/>
        <v>Wichita, Kansas</v>
      </c>
      <c r="DA109" s="160"/>
      <c r="DB109" s="159" t="str">
        <f t="shared" si="659"/>
        <v>Bakersfield, California</v>
      </c>
      <c r="DC109" s="160"/>
      <c r="DD109" s="159" t="str">
        <f t="shared" si="660"/>
        <v>Cleveland, Ohio</v>
      </c>
      <c r="DE109" s="160"/>
      <c r="DF109" s="159" t="str">
        <f t="shared" si="661"/>
        <v>Aurora, Colorado</v>
      </c>
      <c r="DG109" s="160"/>
      <c r="DH109" s="159" t="str">
        <f t="shared" si="662"/>
        <v>Anaheim, California</v>
      </c>
      <c r="DI109" s="160"/>
      <c r="DJ109" s="159" t="str">
        <f t="shared" si="663"/>
        <v>Honolulu, Hawaii</v>
      </c>
      <c r="DK109" s="160"/>
      <c r="DL109" s="159" t="str">
        <f t="shared" si="664"/>
        <v>Santa Ana, California</v>
      </c>
      <c r="DM109" s="160"/>
      <c r="DN109" s="159" t="str">
        <f t="shared" si="665"/>
        <v>Riverside, California</v>
      </c>
      <c r="DO109" s="160"/>
      <c r="DP109" s="159" t="str">
        <f t="shared" si="666"/>
        <v>Corpus Christi, Texas</v>
      </c>
      <c r="DQ109" s="160"/>
      <c r="DR109" s="159" t="str">
        <f t="shared" si="667"/>
        <v>Lexington, Kentucky</v>
      </c>
      <c r="DS109" s="160"/>
      <c r="DT109" s="159" t="str">
        <f t="shared" si="668"/>
        <v>Henderson, Nevada</v>
      </c>
      <c r="DU109" s="160"/>
      <c r="DV109" s="159" t="str">
        <f t="shared" si="669"/>
        <v>Stockton, California</v>
      </c>
      <c r="DW109" s="160"/>
      <c r="DX109" s="159" t="str">
        <f t="shared" si="670"/>
        <v>Saint Paul, Minnesota</v>
      </c>
      <c r="DY109" s="160"/>
      <c r="DZ109" s="159" t="str">
        <f t="shared" si="671"/>
        <v>Cincinnati, Ohio</v>
      </c>
      <c r="EA109" s="160"/>
      <c r="EB109" s="159" t="str">
        <f t="shared" si="672"/>
        <v>St. Louis, Missouri</v>
      </c>
      <c r="EC109" s="160"/>
      <c r="ED109" s="159" t="str">
        <f t="shared" si="673"/>
        <v>Pittsburgh, Pennsylvania</v>
      </c>
      <c r="EE109" s="160"/>
      <c r="EF109" s="159" t="str">
        <f t="shared" si="674"/>
        <v>Linden, New Jersey, New Jersey</v>
      </c>
      <c r="EG109" s="160"/>
      <c r="EH109" s="159" t="str">
        <f t="shared" si="675"/>
        <v>Paulsboro, New Jersey, New Jersey</v>
      </c>
      <c r="EI109" s="160"/>
      <c r="EJ109" s="159" t="str">
        <f t="shared" si="676"/>
        <v>Artesia, New Mexico, New Mexico</v>
      </c>
      <c r="EK109" s="160"/>
      <c r="EL109" s="159" t="str">
        <f t="shared" si="677"/>
        <v>Continental Divide, New Mexico, New Mexico</v>
      </c>
      <c r="EM109" s="160"/>
      <c r="EN109" s="159" t="str">
        <f t="shared" si="678"/>
        <v>Mandan, North Dakota, North Dakota</v>
      </c>
      <c r="EO109" s="160"/>
      <c r="EP109" s="159" t="str">
        <f t="shared" si="679"/>
        <v>Dickinson, North Dakota, North Dakota</v>
      </c>
      <c r="EQ109" s="160"/>
      <c r="ER109" s="159" t="str">
        <f t="shared" si="680"/>
        <v>Lima, Ohio, Ohio</v>
      </c>
      <c r="ES109" s="160"/>
      <c r="ET109" s="159" t="str">
        <f t="shared" si="681"/>
        <v>Oregon, Ohio, Ohio</v>
      </c>
      <c r="EU109" s="160"/>
      <c r="EV109" s="159" t="str">
        <f t="shared" si="682"/>
        <v>Oregon, Ohio, Ohio</v>
      </c>
      <c r="EW109" s="160"/>
      <c r="EX109" s="159" t="str">
        <f t="shared" si="683"/>
        <v>Canton, Ohio, Ohio</v>
      </c>
      <c r="EY109" s="160"/>
      <c r="EZ109" s="159" t="str">
        <f t="shared" si="684"/>
        <v>Ponca City, Oklahoma, Oklahoma</v>
      </c>
      <c r="FA109" s="160"/>
      <c r="FB109" s="159" t="str">
        <f t="shared" si="685"/>
        <v>Ardmore, Oklahoma, Oklahoma</v>
      </c>
      <c r="FC109" s="160"/>
      <c r="FD109" s="159" t="str">
        <f t="shared" si="686"/>
        <v>Tulsa, Oklahoma, Oklahoma</v>
      </c>
      <c r="FE109" s="160"/>
      <c r="FF109" s="159" t="str">
        <f t="shared" si="687"/>
        <v>Wynnewood, Oklahoma, Oklahoma</v>
      </c>
      <c r="FG109" s="160"/>
      <c r="FH109" s="159" t="str">
        <f t="shared" si="688"/>
        <v>Tulsa, Oklahoma, Oklahoma</v>
      </c>
      <c r="FI109" s="160"/>
      <c r="FJ109" s="159" t="str">
        <f t="shared" si="689"/>
        <v>Philadelphia, Pennsylvania, Pennsylvania</v>
      </c>
      <c r="FK109" s="160"/>
      <c r="FL109" s="159" t="str">
        <f t="shared" si="690"/>
        <v>Marcus Hook, Pennsylvania, Pennsylvania</v>
      </c>
      <c r="FM109" s="160"/>
      <c r="FN109" s="159" t="str">
        <f t="shared" si="691"/>
        <v>Warren, Pennsylvania, Pennsylvania</v>
      </c>
      <c r="FO109" s="160"/>
      <c r="FP109" s="159" t="str">
        <f t="shared" si="692"/>
        <v>Bradford, Pennsylvania, Pennsylvania</v>
      </c>
      <c r="FQ109" s="160"/>
      <c r="FR109" s="159" t="str">
        <f t="shared" si="693"/>
        <v>Memphis, Tennessee, Tennessee</v>
      </c>
      <c r="FS109" s="160"/>
      <c r="FT109" s="159" t="str">
        <f t="shared" si="694"/>
        <v>Port Arthur, Texas, Texas</v>
      </c>
      <c r="FU109" s="160"/>
      <c r="FV109" s="159" t="str">
        <f t="shared" si="695"/>
        <v>Texas City, Texas, Texas</v>
      </c>
      <c r="FW109" s="160"/>
      <c r="FX109" s="159" t="str">
        <f t="shared" si="696"/>
        <v>Baytown, Texas, Texas</v>
      </c>
      <c r="FY109" s="160"/>
      <c r="FZ109" s="159" t="str">
        <f t="shared" si="697"/>
        <v>Beaumont, Texas, Texas</v>
      </c>
      <c r="GA109" s="160"/>
      <c r="GB109" s="159" t="str">
        <f t="shared" si="698"/>
        <v>Port Arthur, Texas, Texas</v>
      </c>
      <c r="GC109" s="160"/>
      <c r="GD109" s="159" t="str">
        <f t="shared" si="699"/>
        <v>Deer Park, Texas, Texas</v>
      </c>
      <c r="GE109" s="160"/>
      <c r="GF109" s="159" t="str">
        <f t="shared" si="700"/>
        <v>Corpus Christi, Texas, Texas</v>
      </c>
      <c r="GG109" s="160"/>
      <c r="GH109" s="159" t="str">
        <f t="shared" si="701"/>
        <v>Corpus Christi, Texas, Texas</v>
      </c>
      <c r="GI109" s="160"/>
      <c r="GJ109" s="159" t="str">
        <f t="shared" si="702"/>
        <v>Sweeny, Texas, Texas</v>
      </c>
      <c r="GK109" s="160"/>
      <c r="GL109" s="159" t="str">
        <f t="shared" si="703"/>
        <v>Houston, Texas, Texas</v>
      </c>
      <c r="GM109" s="160"/>
      <c r="GN109" s="159" t="str">
        <f t="shared" si="704"/>
        <v>Port Arthur, Texas, Texas</v>
      </c>
      <c r="GO109" s="160"/>
      <c r="GP109" s="159" t="str">
        <f t="shared" si="705"/>
        <v>Texas City, Texas, Texas</v>
      </c>
      <c r="GQ109" s="160"/>
      <c r="GR109" s="159" t="str">
        <f t="shared" si="706"/>
        <v>Houston, Texas, Texas</v>
      </c>
      <c r="GS109" s="160"/>
      <c r="GT109" s="159" t="str">
        <f t="shared" si="707"/>
        <v>Sunray, Texas, Texas</v>
      </c>
      <c r="GU109" s="160"/>
      <c r="GV109" s="159" t="str">
        <f t="shared" si="708"/>
        <v>Corpus Christi, Texas, Texas</v>
      </c>
      <c r="GW109" s="160"/>
      <c r="GX109" s="159" t="str">
        <f t="shared" si="709"/>
        <v>Borger, Texas, Texas</v>
      </c>
      <c r="GY109" s="160"/>
      <c r="GZ109" s="159" t="str">
        <f t="shared" si="710"/>
        <v>El Paso, Texas, Texas</v>
      </c>
      <c r="HA109" s="160"/>
      <c r="HB109" s="159" t="str">
        <f t="shared" si="711"/>
        <v>Pasadena, Texas, Texas</v>
      </c>
      <c r="HC109" s="160"/>
      <c r="HD109" s="159" t="str">
        <f t="shared" si="712"/>
        <v>Three Rivers, Texas, Texas</v>
      </c>
      <c r="HE109" s="160"/>
      <c r="HF109" s="159" t="str">
        <f t="shared" si="713"/>
        <v>Galena Park, Texas, Texas</v>
      </c>
      <c r="HG109" s="160"/>
      <c r="HH109" s="159" t="str">
        <f t="shared" si="714"/>
        <v>Tyler, Texas, Texas</v>
      </c>
      <c r="HI109" s="160"/>
      <c r="HJ109" s="159" t="str">
        <f t="shared" si="715"/>
        <v>Corpus Christi, Texas, Texas</v>
      </c>
      <c r="HK109" s="160"/>
      <c r="HL109" s="159" t="str">
        <f t="shared" si="716"/>
        <v>Big Spring, Texas, Texas</v>
      </c>
      <c r="HM109" s="160"/>
      <c r="HN109" s="159" t="str">
        <f t="shared" si="717"/>
        <v>Corpus Christi, Texas, Texas</v>
      </c>
      <c r="HO109" s="160"/>
      <c r="HP109" s="159" t="str">
        <f t="shared" si="718"/>
        <v>Corpus Christi, Texas, Texas</v>
      </c>
      <c r="HQ109" s="160"/>
      <c r="HR109" s="159" t="str">
        <f t="shared" si="719"/>
        <v>Channelview, Texas, Texas</v>
      </c>
      <c r="HS109" s="160"/>
      <c r="HT109" s="159" t="str">
        <f t="shared" si="720"/>
        <v>Houston, Texas, Texas</v>
      </c>
      <c r="HU109" s="160"/>
      <c r="HV109" s="159" t="str">
        <f t="shared" si="721"/>
        <v>San Antonio, Texas, Texas</v>
      </c>
      <c r="HW109" s="160"/>
      <c r="HX109" s="159" t="str">
        <f t="shared" si="722"/>
        <v>Nixon, Texas, Texas</v>
      </c>
      <c r="HY109" s="160"/>
      <c r="HZ109" s="159" t="str">
        <f t="shared" si="723"/>
        <v>Salt Lake City, Utah, Utah</v>
      </c>
      <c r="IA109" s="160"/>
      <c r="IB109" s="159" t="str">
        <f t="shared" si="724"/>
        <v>North Salt Lake, Utah, Utah</v>
      </c>
      <c r="IC109" s="160"/>
      <c r="ID109" s="159" t="str">
        <f t="shared" si="725"/>
        <v>Woods Cross, Utah, Utah</v>
      </c>
      <c r="IE109" s="160"/>
      <c r="IF109" s="159" t="str">
        <f t="shared" si="726"/>
        <v>North Salt Lake, Utah, Utah</v>
      </c>
      <c r="IG109" s="160"/>
      <c r="IH109" s="159" t="str">
        <f t="shared" si="727"/>
        <v>Woods Cross, Utah, Utah</v>
      </c>
      <c r="II109" s="160"/>
      <c r="IJ109" s="159" t="str">
        <f t="shared" si="728"/>
        <v>Blaine, New York, New York</v>
      </c>
      <c r="IK109" s="160"/>
      <c r="IL109" s="159" t="str">
        <f t="shared" si="729"/>
        <v>Anacortes, Washington, Washington</v>
      </c>
      <c r="IM109" s="160"/>
      <c r="IN109" s="159" t="str">
        <f t="shared" si="730"/>
        <v>Anacortes, Washington, Washington</v>
      </c>
      <c r="IO109" s="160"/>
      <c r="IP109" s="159" t="str">
        <f t="shared" si="731"/>
        <v>Ferndale, Washington, Washington</v>
      </c>
      <c r="IQ109" s="160"/>
      <c r="IR109" s="159" t="str">
        <f t="shared" si="732"/>
        <v>Tacoma, Washington, Washington</v>
      </c>
      <c r="IS109" s="160"/>
      <c r="IT109" s="159" t="str">
        <f t="shared" si="733"/>
        <v>Newell, West Virginia, West Virginia</v>
      </c>
      <c r="IU109" s="160"/>
      <c r="IV109" s="159" t="str">
        <f t="shared" si="734"/>
        <v>Superior, Wisconsin, Wisconsin</v>
      </c>
      <c r="IW109" s="160"/>
      <c r="IX109" s="159" t="str">
        <f t="shared" si="735"/>
        <v>Sinclair, Wyoming, Wyoming</v>
      </c>
      <c r="IY109" s="160"/>
      <c r="IZ109" s="159" t="str">
        <f t="shared" si="736"/>
        <v>Cheyenne, Wyoming, Wyoming</v>
      </c>
      <c r="JA109" s="160"/>
      <c r="JB109" s="159" t="str">
        <f t="shared" si="737"/>
        <v>Casper, Wyoming, Wyoming</v>
      </c>
      <c r="JC109" s="160"/>
      <c r="JD109" s="159" t="str">
        <f t="shared" si="738"/>
        <v>Newcastle, Wyoming, Wyoming</v>
      </c>
      <c r="JE109" s="160"/>
      <c r="JF109" s="159" t="str">
        <f t="shared" si="739"/>
        <v>Evanston, Wyoming, Wyoming</v>
      </c>
      <c r="JG109" s="160"/>
    </row>
    <row r="110" spans="1:267" x14ac:dyDescent="0.35">
      <c r="A110" s="155">
        <v>109</v>
      </c>
      <c r="B110" s="152" t="s">
        <v>2238</v>
      </c>
      <c r="C110" s="110" t="s">
        <v>2139</v>
      </c>
      <c r="D110" s="159" t="str">
        <f t="shared" si="608"/>
        <v>New York, New York</v>
      </c>
      <c r="E110" s="160" t="s">
        <v>2332</v>
      </c>
      <c r="F110" s="159" t="str">
        <f t="shared" si="609"/>
        <v>Los Angeles, California</v>
      </c>
      <c r="G110" s="160" t="s">
        <v>2430</v>
      </c>
      <c r="H110" s="159" t="str">
        <f t="shared" si="610"/>
        <v>Chicago, Illinois</v>
      </c>
      <c r="I110" s="160" t="s">
        <v>2520</v>
      </c>
      <c r="J110" s="159" t="str">
        <f t="shared" si="611"/>
        <v>Houston, Texas</v>
      </c>
      <c r="K110" s="160" t="s">
        <v>2604</v>
      </c>
      <c r="L110" s="159" t="str">
        <f t="shared" si="612"/>
        <v>Phoenix, Arizona</v>
      </c>
      <c r="M110" s="160" t="s">
        <v>2277</v>
      </c>
      <c r="N110" s="159" t="str">
        <f t="shared" si="613"/>
        <v>Philadelphia, Pennsylvania</v>
      </c>
      <c r="O110" s="160" t="s">
        <v>2802</v>
      </c>
      <c r="P110" s="159" t="str">
        <f t="shared" si="614"/>
        <v>San Antonio, Texas</v>
      </c>
      <c r="Q110" s="160" t="s">
        <v>2889</v>
      </c>
      <c r="R110" s="159" t="str">
        <f t="shared" si="615"/>
        <v>San Diego, California</v>
      </c>
      <c r="S110" s="160" t="s">
        <v>2771</v>
      </c>
      <c r="T110" s="159" t="str">
        <f t="shared" si="616"/>
        <v>Dallas, Texas</v>
      </c>
      <c r="U110" s="160" t="s">
        <v>2260</v>
      </c>
      <c r="V110" s="159" t="str">
        <f t="shared" si="617"/>
        <v>San Jose, California</v>
      </c>
      <c r="W110" s="160"/>
      <c r="X110" s="159" t="str">
        <f t="shared" si="618"/>
        <v>Austin, Texas</v>
      </c>
      <c r="Y110" s="160"/>
      <c r="Z110" s="159" t="str">
        <f t="shared" si="619"/>
        <v>Jacksonville, Florida</v>
      </c>
      <c r="AA110" s="160"/>
      <c r="AB110" s="159" t="str">
        <f t="shared" si="620"/>
        <v>Fort Worth, Texas</v>
      </c>
      <c r="AC110" s="160"/>
      <c r="AD110" s="159" t="str">
        <f t="shared" si="621"/>
        <v>Columbus, Ohio</v>
      </c>
      <c r="AE110" s="160"/>
      <c r="AF110" s="159" t="str">
        <f t="shared" si="622"/>
        <v>Charlotte, North Carolina</v>
      </c>
      <c r="AG110" s="160"/>
      <c r="AH110" s="159" t="str">
        <f t="shared" si="623"/>
        <v>San Francisco, California</v>
      </c>
      <c r="AI110" s="160"/>
      <c r="AJ110" s="159" t="str">
        <f t="shared" si="624"/>
        <v>Indianapolis, Indiana</v>
      </c>
      <c r="AK110" s="160"/>
      <c r="AL110" s="159" t="str">
        <f t="shared" si="625"/>
        <v>Seattle, Washington</v>
      </c>
      <c r="AM110" s="160"/>
      <c r="AN110" s="159" t="str">
        <f t="shared" si="626"/>
        <v>Denver, Colorado</v>
      </c>
      <c r="AO110" s="160"/>
      <c r="AP110" s="159" t="str">
        <f t="shared" si="627"/>
        <v>Washington, D.C., Washington, D.C.</v>
      </c>
      <c r="AQ110" s="160"/>
      <c r="AR110" s="159" t="str">
        <f t="shared" si="628"/>
        <v>Boston, Massachusetts</v>
      </c>
      <c r="AS110" s="160"/>
      <c r="AT110" s="159" t="str">
        <f t="shared" si="629"/>
        <v>El Paso, Texas</v>
      </c>
      <c r="AU110" s="160"/>
      <c r="AV110" s="159" t="str">
        <f t="shared" si="630"/>
        <v>Nashville, Tennessee</v>
      </c>
      <c r="AW110" s="160"/>
      <c r="AX110" s="159" t="str">
        <f t="shared" si="631"/>
        <v>Detroit, Michigan</v>
      </c>
      <c r="AY110" s="160"/>
      <c r="AZ110" s="159" t="str">
        <f t="shared" si="632"/>
        <v>Oklahoma City, Oklahoma</v>
      </c>
      <c r="BA110" s="160"/>
      <c r="BB110" s="159" t="str">
        <f t="shared" si="633"/>
        <v>Portland, Oregon</v>
      </c>
      <c r="BC110" s="160"/>
      <c r="BD110" s="159" t="str">
        <f t="shared" si="634"/>
        <v>Las Vegas, Nevada</v>
      </c>
      <c r="BE110" s="160"/>
      <c r="BF110" s="159" t="str">
        <f t="shared" si="635"/>
        <v>Memphis, Tennessee</v>
      </c>
      <c r="BG110" s="160"/>
      <c r="BH110" s="159" t="e">
        <f t="shared" si="636"/>
        <v>#N/A</v>
      </c>
      <c r="BI110" s="160"/>
      <c r="BJ110" s="159" t="str">
        <f t="shared" si="637"/>
        <v>Baltimore, Maryland</v>
      </c>
      <c r="BK110" s="160"/>
      <c r="BL110" s="159" t="str">
        <f t="shared" si="638"/>
        <v>Milwaukee, Wisconsin</v>
      </c>
      <c r="BM110" s="160"/>
      <c r="BN110" s="159" t="str">
        <f t="shared" si="639"/>
        <v>Albuquerque, New Mexico</v>
      </c>
      <c r="BO110" s="160"/>
      <c r="BP110" s="159" t="str">
        <f t="shared" si="640"/>
        <v>Tucson, Arizona</v>
      </c>
      <c r="BQ110" s="160"/>
      <c r="BR110" s="159" t="str">
        <f t="shared" si="641"/>
        <v>Fresno, California</v>
      </c>
      <c r="BS110" s="160"/>
      <c r="BT110" s="159" t="str">
        <f t="shared" si="642"/>
        <v>Mesa, Arizona</v>
      </c>
      <c r="BU110" s="160"/>
      <c r="BV110" s="159" t="str">
        <f t="shared" si="643"/>
        <v>Sacramento, California</v>
      </c>
      <c r="BW110" s="160"/>
      <c r="BX110" s="159" t="str">
        <f t="shared" si="644"/>
        <v>Atlanta, Georgia</v>
      </c>
      <c r="BY110" s="160"/>
      <c r="BZ110" s="159" t="str">
        <f t="shared" si="645"/>
        <v>Kansas City, Missouri</v>
      </c>
      <c r="CA110" s="160"/>
      <c r="CB110" s="159" t="str">
        <f t="shared" si="646"/>
        <v>Colorado Springs, Colorado</v>
      </c>
      <c r="CC110" s="160"/>
      <c r="CD110" s="159" t="str">
        <f t="shared" si="647"/>
        <v>Omaha, Nebraska</v>
      </c>
      <c r="CE110" s="160"/>
      <c r="CF110" s="159" t="str">
        <f t="shared" si="648"/>
        <v>Raleigh, North Carolina</v>
      </c>
      <c r="CG110" s="160"/>
      <c r="CH110" s="159" t="str">
        <f t="shared" si="649"/>
        <v>Miami, Florida</v>
      </c>
      <c r="CI110" s="160"/>
      <c r="CJ110" s="159" t="str">
        <f t="shared" si="650"/>
        <v>Long Beach, California</v>
      </c>
      <c r="CK110" s="160"/>
      <c r="CL110" s="159" t="str">
        <f t="shared" si="651"/>
        <v>Virginia Beach, Virginia</v>
      </c>
      <c r="CM110" s="160"/>
      <c r="CN110" s="159" t="str">
        <f t="shared" si="652"/>
        <v>Oakland, California</v>
      </c>
      <c r="CO110" s="160"/>
      <c r="CP110" s="159" t="str">
        <f t="shared" si="653"/>
        <v>Minneapolis, Minnesota</v>
      </c>
      <c r="CQ110" s="160"/>
      <c r="CR110" s="159" t="str">
        <f t="shared" si="654"/>
        <v>Tulsa, Oklahoma</v>
      </c>
      <c r="CS110" s="160"/>
      <c r="CT110" s="159" t="str">
        <f t="shared" si="655"/>
        <v>Tampa, Florida</v>
      </c>
      <c r="CU110" s="160"/>
      <c r="CV110" s="159" t="str">
        <f t="shared" si="656"/>
        <v>Arlington, Texas</v>
      </c>
      <c r="CW110" s="160"/>
      <c r="CX110" s="159" t="str">
        <f t="shared" si="657"/>
        <v>New Orleans, Louisiana</v>
      </c>
      <c r="CY110" s="160"/>
      <c r="CZ110" s="159" t="str">
        <f t="shared" si="658"/>
        <v>Wichita, Kansas</v>
      </c>
      <c r="DA110" s="160"/>
      <c r="DB110" s="159" t="str">
        <f t="shared" si="659"/>
        <v>Bakersfield, California</v>
      </c>
      <c r="DC110" s="160"/>
      <c r="DD110" s="159" t="str">
        <f t="shared" si="660"/>
        <v>Cleveland, Ohio</v>
      </c>
      <c r="DE110" s="160"/>
      <c r="DF110" s="159" t="str">
        <f t="shared" si="661"/>
        <v>Aurora, Colorado</v>
      </c>
      <c r="DG110" s="160"/>
      <c r="DH110" s="159" t="str">
        <f t="shared" si="662"/>
        <v>Anaheim, California</v>
      </c>
      <c r="DI110" s="160"/>
      <c r="DJ110" s="159" t="str">
        <f t="shared" si="663"/>
        <v>Honolulu, Hawaii</v>
      </c>
      <c r="DK110" s="160"/>
      <c r="DL110" s="159" t="str">
        <f t="shared" si="664"/>
        <v>Santa Ana, California</v>
      </c>
      <c r="DM110" s="160"/>
      <c r="DN110" s="159" t="str">
        <f t="shared" si="665"/>
        <v>Riverside, California</v>
      </c>
      <c r="DO110" s="160"/>
      <c r="DP110" s="159" t="str">
        <f t="shared" si="666"/>
        <v>Corpus Christi, Texas</v>
      </c>
      <c r="DQ110" s="160"/>
      <c r="DR110" s="159" t="str">
        <f t="shared" si="667"/>
        <v>Lexington, Kentucky</v>
      </c>
      <c r="DS110" s="160"/>
      <c r="DT110" s="159" t="str">
        <f t="shared" si="668"/>
        <v>Henderson, Nevada</v>
      </c>
      <c r="DU110" s="160"/>
      <c r="DV110" s="159" t="str">
        <f t="shared" si="669"/>
        <v>Stockton, California</v>
      </c>
      <c r="DW110" s="160"/>
      <c r="DX110" s="159" t="str">
        <f t="shared" si="670"/>
        <v>Saint Paul, Minnesota</v>
      </c>
      <c r="DY110" s="160"/>
      <c r="DZ110" s="159" t="str">
        <f t="shared" si="671"/>
        <v>Cincinnati, Ohio</v>
      </c>
      <c r="EA110" s="160"/>
      <c r="EB110" s="159" t="str">
        <f t="shared" si="672"/>
        <v>St. Louis, Missouri</v>
      </c>
      <c r="EC110" s="160"/>
      <c r="ED110" s="159" t="str">
        <f t="shared" si="673"/>
        <v>Pittsburgh, Pennsylvania</v>
      </c>
      <c r="EE110" s="160"/>
      <c r="EF110" s="159" t="str">
        <f t="shared" si="674"/>
        <v>Linden, New Jersey, New Jersey</v>
      </c>
      <c r="EG110" s="160"/>
      <c r="EH110" s="159" t="str">
        <f t="shared" si="675"/>
        <v>Paulsboro, New Jersey, New Jersey</v>
      </c>
      <c r="EI110" s="160"/>
      <c r="EJ110" s="159" t="str">
        <f t="shared" si="676"/>
        <v>Artesia, New Mexico, New Mexico</v>
      </c>
      <c r="EK110" s="160"/>
      <c r="EL110" s="159" t="str">
        <f t="shared" si="677"/>
        <v>Continental Divide, New Mexico, New Mexico</v>
      </c>
      <c r="EM110" s="160"/>
      <c r="EN110" s="159" t="str">
        <f t="shared" si="678"/>
        <v>Mandan, North Dakota, North Dakota</v>
      </c>
      <c r="EO110" s="160"/>
      <c r="EP110" s="159" t="str">
        <f t="shared" si="679"/>
        <v>Dickinson, North Dakota, North Dakota</v>
      </c>
      <c r="EQ110" s="160"/>
      <c r="ER110" s="159" t="str">
        <f t="shared" si="680"/>
        <v>Lima, Ohio, Ohio</v>
      </c>
      <c r="ES110" s="160"/>
      <c r="ET110" s="159" t="str">
        <f t="shared" si="681"/>
        <v>Oregon, Ohio, Ohio</v>
      </c>
      <c r="EU110" s="160"/>
      <c r="EV110" s="159" t="str">
        <f t="shared" si="682"/>
        <v>Oregon, Ohio, Ohio</v>
      </c>
      <c r="EW110" s="160"/>
      <c r="EX110" s="159" t="str">
        <f t="shared" si="683"/>
        <v>Canton, Ohio, Ohio</v>
      </c>
      <c r="EY110" s="160"/>
      <c r="EZ110" s="159" t="str">
        <f t="shared" si="684"/>
        <v>Ponca City, Oklahoma, Oklahoma</v>
      </c>
      <c r="FA110" s="160"/>
      <c r="FB110" s="159" t="str">
        <f t="shared" si="685"/>
        <v>Ardmore, Oklahoma, Oklahoma</v>
      </c>
      <c r="FC110" s="160"/>
      <c r="FD110" s="159" t="str">
        <f t="shared" si="686"/>
        <v>Tulsa, Oklahoma, Oklahoma</v>
      </c>
      <c r="FE110" s="160"/>
      <c r="FF110" s="159" t="str">
        <f t="shared" si="687"/>
        <v>Wynnewood, Oklahoma, Oklahoma</v>
      </c>
      <c r="FG110" s="160"/>
      <c r="FH110" s="159" t="str">
        <f t="shared" si="688"/>
        <v>Tulsa, Oklahoma, Oklahoma</v>
      </c>
      <c r="FI110" s="160"/>
      <c r="FJ110" s="159" t="str">
        <f t="shared" si="689"/>
        <v>Philadelphia, Pennsylvania, Pennsylvania</v>
      </c>
      <c r="FK110" s="160"/>
      <c r="FL110" s="159" t="str">
        <f t="shared" si="690"/>
        <v>Marcus Hook, Pennsylvania, Pennsylvania</v>
      </c>
      <c r="FM110" s="160"/>
      <c r="FN110" s="159" t="str">
        <f t="shared" si="691"/>
        <v>Warren, Pennsylvania, Pennsylvania</v>
      </c>
      <c r="FO110" s="160"/>
      <c r="FP110" s="159" t="str">
        <f t="shared" si="692"/>
        <v>Bradford, Pennsylvania, Pennsylvania</v>
      </c>
      <c r="FQ110" s="160"/>
      <c r="FR110" s="159" t="str">
        <f t="shared" si="693"/>
        <v>Memphis, Tennessee, Tennessee</v>
      </c>
      <c r="FS110" s="160"/>
      <c r="FT110" s="159" t="str">
        <f t="shared" si="694"/>
        <v>Port Arthur, Texas, Texas</v>
      </c>
      <c r="FU110" s="160"/>
      <c r="FV110" s="159" t="str">
        <f t="shared" si="695"/>
        <v>Texas City, Texas, Texas</v>
      </c>
      <c r="FW110" s="160"/>
      <c r="FX110" s="159" t="str">
        <f t="shared" si="696"/>
        <v>Baytown, Texas, Texas</v>
      </c>
      <c r="FY110" s="160"/>
      <c r="FZ110" s="159" t="str">
        <f t="shared" si="697"/>
        <v>Beaumont, Texas, Texas</v>
      </c>
      <c r="GA110" s="160"/>
      <c r="GB110" s="159" t="str">
        <f t="shared" si="698"/>
        <v>Port Arthur, Texas, Texas</v>
      </c>
      <c r="GC110" s="160"/>
      <c r="GD110" s="159" t="str">
        <f t="shared" si="699"/>
        <v>Deer Park, Texas, Texas</v>
      </c>
      <c r="GE110" s="160"/>
      <c r="GF110" s="159" t="str">
        <f t="shared" si="700"/>
        <v>Corpus Christi, Texas, Texas</v>
      </c>
      <c r="GG110" s="160"/>
      <c r="GH110" s="159" t="str">
        <f t="shared" si="701"/>
        <v>Corpus Christi, Texas, Texas</v>
      </c>
      <c r="GI110" s="160"/>
      <c r="GJ110" s="159" t="str">
        <f t="shared" si="702"/>
        <v>Sweeny, Texas, Texas</v>
      </c>
      <c r="GK110" s="160"/>
      <c r="GL110" s="159" t="str">
        <f t="shared" si="703"/>
        <v>Houston, Texas, Texas</v>
      </c>
      <c r="GM110" s="160"/>
      <c r="GN110" s="159" t="str">
        <f t="shared" si="704"/>
        <v>Port Arthur, Texas, Texas</v>
      </c>
      <c r="GO110" s="160"/>
      <c r="GP110" s="159" t="str">
        <f t="shared" si="705"/>
        <v>Texas City, Texas, Texas</v>
      </c>
      <c r="GQ110" s="160"/>
      <c r="GR110" s="159" t="str">
        <f t="shared" si="706"/>
        <v>Houston, Texas, Texas</v>
      </c>
      <c r="GS110" s="160"/>
      <c r="GT110" s="159" t="str">
        <f t="shared" si="707"/>
        <v>Sunray, Texas, Texas</v>
      </c>
      <c r="GU110" s="160"/>
      <c r="GV110" s="159" t="str">
        <f t="shared" si="708"/>
        <v>Corpus Christi, Texas, Texas</v>
      </c>
      <c r="GW110" s="160"/>
      <c r="GX110" s="159" t="str">
        <f t="shared" si="709"/>
        <v>Borger, Texas, Texas</v>
      </c>
      <c r="GY110" s="160"/>
      <c r="GZ110" s="159" t="str">
        <f t="shared" si="710"/>
        <v>El Paso, Texas, Texas</v>
      </c>
      <c r="HA110" s="160"/>
      <c r="HB110" s="159" t="str">
        <f t="shared" si="711"/>
        <v>Pasadena, Texas, Texas</v>
      </c>
      <c r="HC110" s="160"/>
      <c r="HD110" s="159" t="str">
        <f t="shared" si="712"/>
        <v>Three Rivers, Texas, Texas</v>
      </c>
      <c r="HE110" s="160"/>
      <c r="HF110" s="159" t="str">
        <f t="shared" si="713"/>
        <v>Galena Park, Texas, Texas</v>
      </c>
      <c r="HG110" s="160"/>
      <c r="HH110" s="159" t="str">
        <f t="shared" si="714"/>
        <v>Tyler, Texas, Texas</v>
      </c>
      <c r="HI110" s="160"/>
      <c r="HJ110" s="159" t="str">
        <f t="shared" si="715"/>
        <v>Corpus Christi, Texas, Texas</v>
      </c>
      <c r="HK110" s="160"/>
      <c r="HL110" s="159" t="str">
        <f t="shared" si="716"/>
        <v>Big Spring, Texas, Texas</v>
      </c>
      <c r="HM110" s="160"/>
      <c r="HN110" s="159" t="str">
        <f t="shared" si="717"/>
        <v>Corpus Christi, Texas, Texas</v>
      </c>
      <c r="HO110" s="160"/>
      <c r="HP110" s="159" t="str">
        <f t="shared" si="718"/>
        <v>Corpus Christi, Texas, Texas</v>
      </c>
      <c r="HQ110" s="160"/>
      <c r="HR110" s="159" t="str">
        <f t="shared" si="719"/>
        <v>Channelview, Texas, Texas</v>
      </c>
      <c r="HS110" s="160"/>
      <c r="HT110" s="159" t="str">
        <f t="shared" si="720"/>
        <v>Houston, Texas, Texas</v>
      </c>
      <c r="HU110" s="160"/>
      <c r="HV110" s="159" t="str">
        <f t="shared" si="721"/>
        <v>San Antonio, Texas, Texas</v>
      </c>
      <c r="HW110" s="160"/>
      <c r="HX110" s="159" t="str">
        <f t="shared" si="722"/>
        <v>Nixon, Texas, Texas</v>
      </c>
      <c r="HY110" s="160"/>
      <c r="HZ110" s="159" t="str">
        <f t="shared" si="723"/>
        <v>Salt Lake City, Utah, Utah</v>
      </c>
      <c r="IA110" s="160"/>
      <c r="IB110" s="159" t="str">
        <f t="shared" si="724"/>
        <v>North Salt Lake, Utah, Utah</v>
      </c>
      <c r="IC110" s="160"/>
      <c r="ID110" s="159" t="str">
        <f t="shared" si="725"/>
        <v>Woods Cross, Utah, Utah</v>
      </c>
      <c r="IE110" s="160"/>
      <c r="IF110" s="159" t="str">
        <f t="shared" si="726"/>
        <v>North Salt Lake, Utah, Utah</v>
      </c>
      <c r="IG110" s="160"/>
      <c r="IH110" s="159" t="str">
        <f t="shared" si="727"/>
        <v>Woods Cross, Utah, Utah</v>
      </c>
      <c r="II110" s="160"/>
      <c r="IJ110" s="159" t="str">
        <f t="shared" si="728"/>
        <v>Blaine, New York, New York</v>
      </c>
      <c r="IK110" s="160"/>
      <c r="IL110" s="159" t="str">
        <f t="shared" si="729"/>
        <v>Anacortes, Washington, Washington</v>
      </c>
      <c r="IM110" s="160"/>
      <c r="IN110" s="159" t="str">
        <f t="shared" si="730"/>
        <v>Anacortes, Washington, Washington</v>
      </c>
      <c r="IO110" s="160"/>
      <c r="IP110" s="159" t="str">
        <f t="shared" si="731"/>
        <v>Ferndale, Washington, Washington</v>
      </c>
      <c r="IQ110" s="160"/>
      <c r="IR110" s="159" t="str">
        <f t="shared" si="732"/>
        <v>Tacoma, Washington, Washington</v>
      </c>
      <c r="IS110" s="160"/>
      <c r="IT110" s="159" t="str">
        <f t="shared" si="733"/>
        <v>Newell, West Virginia, West Virginia</v>
      </c>
      <c r="IU110" s="160"/>
      <c r="IV110" s="159" t="str">
        <f t="shared" si="734"/>
        <v>Superior, Wisconsin, Wisconsin</v>
      </c>
      <c r="IW110" s="160"/>
      <c r="IX110" s="159" t="str">
        <f t="shared" si="735"/>
        <v>Sinclair, Wyoming, Wyoming</v>
      </c>
      <c r="IY110" s="160"/>
      <c r="IZ110" s="159" t="str">
        <f t="shared" si="736"/>
        <v>Cheyenne, Wyoming, Wyoming</v>
      </c>
      <c r="JA110" s="160"/>
      <c r="JB110" s="159" t="str">
        <f t="shared" si="737"/>
        <v>Casper, Wyoming, Wyoming</v>
      </c>
      <c r="JC110" s="160"/>
      <c r="JD110" s="159" t="str">
        <f t="shared" si="738"/>
        <v>Newcastle, Wyoming, Wyoming</v>
      </c>
      <c r="JE110" s="160"/>
      <c r="JF110" s="159" t="str">
        <f t="shared" si="739"/>
        <v>Evanston, Wyoming, Wyoming</v>
      </c>
      <c r="JG110" s="160"/>
    </row>
    <row r="111" spans="1:267" x14ac:dyDescent="0.35">
      <c r="A111" s="155">
        <v>110</v>
      </c>
      <c r="B111" s="152" t="s">
        <v>2029</v>
      </c>
      <c r="C111" s="110" t="s">
        <v>2129</v>
      </c>
      <c r="D111" s="159" t="str">
        <f t="shared" si="608"/>
        <v>New York, New York</v>
      </c>
      <c r="E111" s="160" t="s">
        <v>2323</v>
      </c>
      <c r="F111" s="159" t="str">
        <f t="shared" si="609"/>
        <v>Los Angeles, California</v>
      </c>
      <c r="G111" s="160" t="s">
        <v>2421</v>
      </c>
      <c r="H111" s="159" t="str">
        <f t="shared" si="610"/>
        <v>Chicago, Illinois</v>
      </c>
      <c r="I111" s="160" t="s">
        <v>2512</v>
      </c>
      <c r="J111" s="159" t="str">
        <f t="shared" si="611"/>
        <v>Houston, Texas</v>
      </c>
      <c r="K111" s="160" t="s">
        <v>2597</v>
      </c>
      <c r="L111" s="159" t="str">
        <f t="shared" si="612"/>
        <v>Phoenix, Arizona</v>
      </c>
      <c r="M111" s="160" t="s">
        <v>2689</v>
      </c>
      <c r="N111" s="159" t="str">
        <f t="shared" si="613"/>
        <v>Philadelphia, Pennsylvania</v>
      </c>
      <c r="O111" s="160" t="s">
        <v>2795</v>
      </c>
      <c r="P111" s="159" t="str">
        <f t="shared" si="614"/>
        <v>San Antonio, Texas</v>
      </c>
      <c r="Q111" s="160" t="s">
        <v>2881</v>
      </c>
      <c r="R111" s="159" t="str">
        <f t="shared" si="615"/>
        <v>San Diego, California</v>
      </c>
      <c r="S111" s="160" t="s">
        <v>2964</v>
      </c>
      <c r="T111" s="159" t="str">
        <f t="shared" si="616"/>
        <v>Dallas, Texas</v>
      </c>
      <c r="U111" s="160" t="s">
        <v>2994</v>
      </c>
      <c r="V111" s="159" t="str">
        <f t="shared" si="617"/>
        <v>San Jose, California</v>
      </c>
      <c r="W111" s="160"/>
      <c r="X111" s="159" t="str">
        <f t="shared" si="618"/>
        <v>Austin, Texas</v>
      </c>
      <c r="Y111" s="160"/>
      <c r="Z111" s="159" t="str">
        <f t="shared" si="619"/>
        <v>Jacksonville, Florida</v>
      </c>
      <c r="AA111" s="160"/>
      <c r="AB111" s="159" t="str">
        <f t="shared" si="620"/>
        <v>Fort Worth, Texas</v>
      </c>
      <c r="AC111" s="160"/>
      <c r="AD111" s="159" t="str">
        <f t="shared" si="621"/>
        <v>Columbus, Ohio</v>
      </c>
      <c r="AE111" s="160"/>
      <c r="AF111" s="159" t="str">
        <f t="shared" si="622"/>
        <v>Charlotte, North Carolina</v>
      </c>
      <c r="AG111" s="160"/>
      <c r="AH111" s="159" t="str">
        <f t="shared" si="623"/>
        <v>San Francisco, California</v>
      </c>
      <c r="AI111" s="160"/>
      <c r="AJ111" s="159" t="str">
        <f t="shared" si="624"/>
        <v>Indianapolis, Indiana</v>
      </c>
      <c r="AK111" s="160"/>
      <c r="AL111" s="159" t="str">
        <f t="shared" si="625"/>
        <v>Seattle, Washington</v>
      </c>
      <c r="AM111" s="160"/>
      <c r="AN111" s="159" t="str">
        <f t="shared" si="626"/>
        <v>Denver, Colorado</v>
      </c>
      <c r="AO111" s="160"/>
      <c r="AP111" s="159" t="str">
        <f t="shared" si="627"/>
        <v>Washington, D.C., Washington, D.C.</v>
      </c>
      <c r="AQ111" s="160"/>
      <c r="AR111" s="159" t="str">
        <f t="shared" si="628"/>
        <v>Boston, Massachusetts</v>
      </c>
      <c r="AS111" s="160"/>
      <c r="AT111" s="159" t="str">
        <f t="shared" si="629"/>
        <v>El Paso, Texas</v>
      </c>
      <c r="AU111" s="160"/>
      <c r="AV111" s="159" t="str">
        <f t="shared" si="630"/>
        <v>Nashville, Tennessee</v>
      </c>
      <c r="AW111" s="160"/>
      <c r="AX111" s="159" t="str">
        <f t="shared" si="631"/>
        <v>Detroit, Michigan</v>
      </c>
      <c r="AY111" s="160"/>
      <c r="AZ111" s="159" t="str">
        <f t="shared" si="632"/>
        <v>Oklahoma City, Oklahoma</v>
      </c>
      <c r="BA111" s="160"/>
      <c r="BB111" s="159" t="str">
        <f t="shared" si="633"/>
        <v>Portland, Oregon</v>
      </c>
      <c r="BC111" s="160"/>
      <c r="BD111" s="159" t="str">
        <f t="shared" si="634"/>
        <v>Las Vegas, Nevada</v>
      </c>
      <c r="BE111" s="160"/>
      <c r="BF111" s="159" t="str">
        <f t="shared" si="635"/>
        <v>Memphis, Tennessee</v>
      </c>
      <c r="BG111" s="160"/>
      <c r="BH111" s="159" t="e">
        <f t="shared" si="636"/>
        <v>#N/A</v>
      </c>
      <c r="BI111" s="160"/>
      <c r="BJ111" s="159" t="str">
        <f t="shared" si="637"/>
        <v>Baltimore, Maryland</v>
      </c>
      <c r="BK111" s="160"/>
      <c r="BL111" s="159" t="str">
        <f t="shared" si="638"/>
        <v>Milwaukee, Wisconsin</v>
      </c>
      <c r="BM111" s="160"/>
      <c r="BN111" s="159" t="str">
        <f t="shared" si="639"/>
        <v>Albuquerque, New Mexico</v>
      </c>
      <c r="BO111" s="160"/>
      <c r="BP111" s="159" t="str">
        <f t="shared" si="640"/>
        <v>Tucson, Arizona</v>
      </c>
      <c r="BQ111" s="160"/>
      <c r="BR111" s="159" t="str">
        <f t="shared" si="641"/>
        <v>Fresno, California</v>
      </c>
      <c r="BS111" s="160"/>
      <c r="BT111" s="159" t="str">
        <f t="shared" si="642"/>
        <v>Mesa, Arizona</v>
      </c>
      <c r="BU111" s="160"/>
      <c r="BV111" s="159" t="str">
        <f t="shared" si="643"/>
        <v>Sacramento, California</v>
      </c>
      <c r="BW111" s="160"/>
      <c r="BX111" s="159" t="str">
        <f t="shared" si="644"/>
        <v>Atlanta, Georgia</v>
      </c>
      <c r="BY111" s="160"/>
      <c r="BZ111" s="159" t="str">
        <f t="shared" si="645"/>
        <v>Kansas City, Missouri</v>
      </c>
      <c r="CA111" s="160"/>
      <c r="CB111" s="159" t="str">
        <f t="shared" si="646"/>
        <v>Colorado Springs, Colorado</v>
      </c>
      <c r="CC111" s="160"/>
      <c r="CD111" s="159" t="str">
        <f t="shared" si="647"/>
        <v>Omaha, Nebraska</v>
      </c>
      <c r="CE111" s="160"/>
      <c r="CF111" s="159" t="str">
        <f t="shared" si="648"/>
        <v>Raleigh, North Carolina</v>
      </c>
      <c r="CG111" s="160"/>
      <c r="CH111" s="159" t="str">
        <f t="shared" si="649"/>
        <v>Miami, Florida</v>
      </c>
      <c r="CI111" s="160"/>
      <c r="CJ111" s="159" t="str">
        <f t="shared" si="650"/>
        <v>Long Beach, California</v>
      </c>
      <c r="CK111" s="160"/>
      <c r="CL111" s="159" t="str">
        <f t="shared" si="651"/>
        <v>Virginia Beach, Virginia</v>
      </c>
      <c r="CM111" s="160"/>
      <c r="CN111" s="159" t="str">
        <f t="shared" si="652"/>
        <v>Oakland, California</v>
      </c>
      <c r="CO111" s="160"/>
      <c r="CP111" s="159" t="str">
        <f t="shared" si="653"/>
        <v>Minneapolis, Minnesota</v>
      </c>
      <c r="CQ111" s="160"/>
      <c r="CR111" s="159" t="str">
        <f t="shared" si="654"/>
        <v>Tulsa, Oklahoma</v>
      </c>
      <c r="CS111" s="160"/>
      <c r="CT111" s="159" t="str">
        <f t="shared" si="655"/>
        <v>Tampa, Florida</v>
      </c>
      <c r="CU111" s="160"/>
      <c r="CV111" s="159" t="str">
        <f t="shared" si="656"/>
        <v>Arlington, Texas</v>
      </c>
      <c r="CW111" s="160"/>
      <c r="CX111" s="159" t="str">
        <f t="shared" si="657"/>
        <v>New Orleans, Louisiana</v>
      </c>
      <c r="CY111" s="160"/>
      <c r="CZ111" s="159" t="str">
        <f t="shared" si="658"/>
        <v>Wichita, Kansas</v>
      </c>
      <c r="DA111" s="160"/>
      <c r="DB111" s="159" t="str">
        <f t="shared" si="659"/>
        <v>Bakersfield, California</v>
      </c>
      <c r="DC111" s="160"/>
      <c r="DD111" s="159" t="str">
        <f t="shared" si="660"/>
        <v>Cleveland, Ohio</v>
      </c>
      <c r="DE111" s="160"/>
      <c r="DF111" s="159" t="str">
        <f t="shared" si="661"/>
        <v>Aurora, Colorado</v>
      </c>
      <c r="DG111" s="160"/>
      <c r="DH111" s="159" t="str">
        <f t="shared" si="662"/>
        <v>Anaheim, California</v>
      </c>
      <c r="DI111" s="160"/>
      <c r="DJ111" s="159" t="str">
        <f t="shared" si="663"/>
        <v>Honolulu, Hawaii</v>
      </c>
      <c r="DK111" s="160"/>
      <c r="DL111" s="159" t="str">
        <f t="shared" si="664"/>
        <v>Santa Ana, California</v>
      </c>
      <c r="DM111" s="160"/>
      <c r="DN111" s="159" t="str">
        <f t="shared" si="665"/>
        <v>Riverside, California</v>
      </c>
      <c r="DO111" s="160"/>
      <c r="DP111" s="159" t="str">
        <f t="shared" si="666"/>
        <v>Corpus Christi, Texas</v>
      </c>
      <c r="DQ111" s="160"/>
      <c r="DR111" s="159" t="str">
        <f t="shared" si="667"/>
        <v>Lexington, Kentucky</v>
      </c>
      <c r="DS111" s="160"/>
      <c r="DT111" s="159" t="str">
        <f t="shared" si="668"/>
        <v>Henderson, Nevada</v>
      </c>
      <c r="DU111" s="160"/>
      <c r="DV111" s="159" t="str">
        <f t="shared" si="669"/>
        <v>Stockton, California</v>
      </c>
      <c r="DW111" s="160"/>
      <c r="DX111" s="159" t="str">
        <f t="shared" si="670"/>
        <v>Saint Paul, Minnesota</v>
      </c>
      <c r="DY111" s="160"/>
      <c r="DZ111" s="159" t="str">
        <f t="shared" si="671"/>
        <v>Cincinnati, Ohio</v>
      </c>
      <c r="EA111" s="160"/>
      <c r="EB111" s="159" t="str">
        <f t="shared" si="672"/>
        <v>St. Louis, Missouri</v>
      </c>
      <c r="EC111" s="160"/>
      <c r="ED111" s="159" t="str">
        <f t="shared" si="673"/>
        <v>Pittsburgh, Pennsylvania</v>
      </c>
      <c r="EE111" s="160"/>
      <c r="EF111" s="159" t="str">
        <f t="shared" si="674"/>
        <v>Linden, New Jersey, New Jersey</v>
      </c>
      <c r="EG111" s="160"/>
      <c r="EH111" s="159" t="str">
        <f t="shared" si="675"/>
        <v>Paulsboro, New Jersey, New Jersey</v>
      </c>
      <c r="EI111" s="160"/>
      <c r="EJ111" s="159" t="str">
        <f t="shared" si="676"/>
        <v>Artesia, New Mexico, New Mexico</v>
      </c>
      <c r="EK111" s="160"/>
      <c r="EL111" s="159" t="str">
        <f t="shared" si="677"/>
        <v>Continental Divide, New Mexico, New Mexico</v>
      </c>
      <c r="EM111" s="160"/>
      <c r="EN111" s="159" t="str">
        <f t="shared" si="678"/>
        <v>Mandan, North Dakota, North Dakota</v>
      </c>
      <c r="EO111" s="160"/>
      <c r="EP111" s="159" t="str">
        <f t="shared" si="679"/>
        <v>Dickinson, North Dakota, North Dakota</v>
      </c>
      <c r="EQ111" s="160"/>
      <c r="ER111" s="159" t="str">
        <f t="shared" si="680"/>
        <v>Lima, Ohio, Ohio</v>
      </c>
      <c r="ES111" s="160"/>
      <c r="ET111" s="159" t="str">
        <f t="shared" si="681"/>
        <v>Oregon, Ohio, Ohio</v>
      </c>
      <c r="EU111" s="160"/>
      <c r="EV111" s="159" t="str">
        <f t="shared" si="682"/>
        <v>Oregon, Ohio, Ohio</v>
      </c>
      <c r="EW111" s="160"/>
      <c r="EX111" s="159" t="str">
        <f t="shared" si="683"/>
        <v>Canton, Ohio, Ohio</v>
      </c>
      <c r="EY111" s="160"/>
      <c r="EZ111" s="159" t="str">
        <f t="shared" si="684"/>
        <v>Ponca City, Oklahoma, Oklahoma</v>
      </c>
      <c r="FA111" s="160"/>
      <c r="FB111" s="159" t="str">
        <f t="shared" si="685"/>
        <v>Ardmore, Oklahoma, Oklahoma</v>
      </c>
      <c r="FC111" s="160"/>
      <c r="FD111" s="159" t="str">
        <f t="shared" si="686"/>
        <v>Tulsa, Oklahoma, Oklahoma</v>
      </c>
      <c r="FE111" s="160"/>
      <c r="FF111" s="159" t="str">
        <f t="shared" si="687"/>
        <v>Wynnewood, Oklahoma, Oklahoma</v>
      </c>
      <c r="FG111" s="160"/>
      <c r="FH111" s="159" t="str">
        <f t="shared" si="688"/>
        <v>Tulsa, Oklahoma, Oklahoma</v>
      </c>
      <c r="FI111" s="160"/>
      <c r="FJ111" s="159" t="str">
        <f t="shared" si="689"/>
        <v>Philadelphia, Pennsylvania, Pennsylvania</v>
      </c>
      <c r="FK111" s="160"/>
      <c r="FL111" s="159" t="str">
        <f t="shared" si="690"/>
        <v>Marcus Hook, Pennsylvania, Pennsylvania</v>
      </c>
      <c r="FM111" s="160"/>
      <c r="FN111" s="159" t="str">
        <f t="shared" si="691"/>
        <v>Warren, Pennsylvania, Pennsylvania</v>
      </c>
      <c r="FO111" s="160"/>
      <c r="FP111" s="159" t="str">
        <f t="shared" si="692"/>
        <v>Bradford, Pennsylvania, Pennsylvania</v>
      </c>
      <c r="FQ111" s="160"/>
      <c r="FR111" s="159" t="str">
        <f t="shared" si="693"/>
        <v>Memphis, Tennessee, Tennessee</v>
      </c>
      <c r="FS111" s="160"/>
      <c r="FT111" s="159" t="str">
        <f t="shared" si="694"/>
        <v>Port Arthur, Texas, Texas</v>
      </c>
      <c r="FU111" s="160"/>
      <c r="FV111" s="159" t="str">
        <f t="shared" si="695"/>
        <v>Texas City, Texas, Texas</v>
      </c>
      <c r="FW111" s="160"/>
      <c r="FX111" s="159" t="str">
        <f t="shared" si="696"/>
        <v>Baytown, Texas, Texas</v>
      </c>
      <c r="FY111" s="160"/>
      <c r="FZ111" s="159" t="str">
        <f t="shared" si="697"/>
        <v>Beaumont, Texas, Texas</v>
      </c>
      <c r="GA111" s="160"/>
      <c r="GB111" s="159" t="str">
        <f t="shared" si="698"/>
        <v>Port Arthur, Texas, Texas</v>
      </c>
      <c r="GC111" s="160"/>
      <c r="GD111" s="159" t="str">
        <f t="shared" si="699"/>
        <v>Deer Park, Texas, Texas</v>
      </c>
      <c r="GE111" s="160"/>
      <c r="GF111" s="159" t="str">
        <f t="shared" si="700"/>
        <v>Corpus Christi, Texas, Texas</v>
      </c>
      <c r="GG111" s="160"/>
      <c r="GH111" s="159" t="str">
        <f t="shared" si="701"/>
        <v>Corpus Christi, Texas, Texas</v>
      </c>
      <c r="GI111" s="160"/>
      <c r="GJ111" s="159" t="str">
        <f t="shared" si="702"/>
        <v>Sweeny, Texas, Texas</v>
      </c>
      <c r="GK111" s="160"/>
      <c r="GL111" s="159" t="str">
        <f t="shared" si="703"/>
        <v>Houston, Texas, Texas</v>
      </c>
      <c r="GM111" s="160"/>
      <c r="GN111" s="159" t="str">
        <f t="shared" si="704"/>
        <v>Port Arthur, Texas, Texas</v>
      </c>
      <c r="GO111" s="160"/>
      <c r="GP111" s="159" t="str">
        <f t="shared" si="705"/>
        <v>Texas City, Texas, Texas</v>
      </c>
      <c r="GQ111" s="160"/>
      <c r="GR111" s="159" t="str">
        <f t="shared" si="706"/>
        <v>Houston, Texas, Texas</v>
      </c>
      <c r="GS111" s="160"/>
      <c r="GT111" s="159" t="str">
        <f t="shared" si="707"/>
        <v>Sunray, Texas, Texas</v>
      </c>
      <c r="GU111" s="160"/>
      <c r="GV111" s="159" t="str">
        <f t="shared" si="708"/>
        <v>Corpus Christi, Texas, Texas</v>
      </c>
      <c r="GW111" s="160"/>
      <c r="GX111" s="159" t="str">
        <f t="shared" si="709"/>
        <v>Borger, Texas, Texas</v>
      </c>
      <c r="GY111" s="160"/>
      <c r="GZ111" s="159" t="str">
        <f t="shared" si="710"/>
        <v>El Paso, Texas, Texas</v>
      </c>
      <c r="HA111" s="160"/>
      <c r="HB111" s="159" t="str">
        <f t="shared" si="711"/>
        <v>Pasadena, Texas, Texas</v>
      </c>
      <c r="HC111" s="160"/>
      <c r="HD111" s="159" t="str">
        <f t="shared" si="712"/>
        <v>Three Rivers, Texas, Texas</v>
      </c>
      <c r="HE111" s="160"/>
      <c r="HF111" s="159" t="str">
        <f t="shared" si="713"/>
        <v>Galena Park, Texas, Texas</v>
      </c>
      <c r="HG111" s="160"/>
      <c r="HH111" s="159" t="str">
        <f t="shared" si="714"/>
        <v>Tyler, Texas, Texas</v>
      </c>
      <c r="HI111" s="160"/>
      <c r="HJ111" s="159" t="str">
        <f t="shared" si="715"/>
        <v>Corpus Christi, Texas, Texas</v>
      </c>
      <c r="HK111" s="160"/>
      <c r="HL111" s="159" t="str">
        <f t="shared" si="716"/>
        <v>Big Spring, Texas, Texas</v>
      </c>
      <c r="HM111" s="160"/>
      <c r="HN111" s="159" t="str">
        <f t="shared" si="717"/>
        <v>Corpus Christi, Texas, Texas</v>
      </c>
      <c r="HO111" s="160"/>
      <c r="HP111" s="159" t="str">
        <f t="shared" si="718"/>
        <v>Corpus Christi, Texas, Texas</v>
      </c>
      <c r="HQ111" s="160"/>
      <c r="HR111" s="159" t="str">
        <f t="shared" si="719"/>
        <v>Channelview, Texas, Texas</v>
      </c>
      <c r="HS111" s="160"/>
      <c r="HT111" s="159" t="str">
        <f t="shared" si="720"/>
        <v>Houston, Texas, Texas</v>
      </c>
      <c r="HU111" s="160"/>
      <c r="HV111" s="159" t="str">
        <f t="shared" si="721"/>
        <v>San Antonio, Texas, Texas</v>
      </c>
      <c r="HW111" s="160"/>
      <c r="HX111" s="159" t="str">
        <f t="shared" si="722"/>
        <v>Nixon, Texas, Texas</v>
      </c>
      <c r="HY111" s="160"/>
      <c r="HZ111" s="159" t="str">
        <f t="shared" si="723"/>
        <v>Salt Lake City, Utah, Utah</v>
      </c>
      <c r="IA111" s="160"/>
      <c r="IB111" s="159" t="str">
        <f t="shared" si="724"/>
        <v>North Salt Lake, Utah, Utah</v>
      </c>
      <c r="IC111" s="160"/>
      <c r="ID111" s="159" t="str">
        <f t="shared" si="725"/>
        <v>Woods Cross, Utah, Utah</v>
      </c>
      <c r="IE111" s="160"/>
      <c r="IF111" s="159" t="str">
        <f t="shared" si="726"/>
        <v>North Salt Lake, Utah, Utah</v>
      </c>
      <c r="IG111" s="160"/>
      <c r="IH111" s="159" t="str">
        <f t="shared" si="727"/>
        <v>Woods Cross, Utah, Utah</v>
      </c>
      <c r="II111" s="160"/>
      <c r="IJ111" s="159" t="str">
        <f t="shared" si="728"/>
        <v>Blaine, New York, New York</v>
      </c>
      <c r="IK111" s="160"/>
      <c r="IL111" s="159" t="str">
        <f t="shared" si="729"/>
        <v>Anacortes, Washington, Washington</v>
      </c>
      <c r="IM111" s="160"/>
      <c r="IN111" s="159" t="str">
        <f t="shared" si="730"/>
        <v>Anacortes, Washington, Washington</v>
      </c>
      <c r="IO111" s="160"/>
      <c r="IP111" s="159" t="str">
        <f t="shared" si="731"/>
        <v>Ferndale, Washington, Washington</v>
      </c>
      <c r="IQ111" s="160"/>
      <c r="IR111" s="159" t="str">
        <f t="shared" si="732"/>
        <v>Tacoma, Washington, Washington</v>
      </c>
      <c r="IS111" s="160"/>
      <c r="IT111" s="159" t="str">
        <f t="shared" si="733"/>
        <v>Newell, West Virginia, West Virginia</v>
      </c>
      <c r="IU111" s="160"/>
      <c r="IV111" s="159" t="str">
        <f t="shared" si="734"/>
        <v>Superior, Wisconsin, Wisconsin</v>
      </c>
      <c r="IW111" s="160"/>
      <c r="IX111" s="159" t="str">
        <f t="shared" si="735"/>
        <v>Sinclair, Wyoming, Wyoming</v>
      </c>
      <c r="IY111" s="160"/>
      <c r="IZ111" s="159" t="str">
        <f t="shared" si="736"/>
        <v>Cheyenne, Wyoming, Wyoming</v>
      </c>
      <c r="JA111" s="160"/>
      <c r="JB111" s="159" t="str">
        <f t="shared" si="737"/>
        <v>Casper, Wyoming, Wyoming</v>
      </c>
      <c r="JC111" s="160"/>
      <c r="JD111" s="159" t="str">
        <f t="shared" si="738"/>
        <v>Newcastle, Wyoming, Wyoming</v>
      </c>
      <c r="JE111" s="160"/>
      <c r="JF111" s="159" t="str">
        <f t="shared" si="739"/>
        <v>Evanston, Wyoming, Wyoming</v>
      </c>
      <c r="JG111" s="160"/>
    </row>
    <row r="112" spans="1:267" x14ac:dyDescent="0.35">
      <c r="A112" s="155">
        <v>111</v>
      </c>
      <c r="B112" s="152" t="s">
        <v>2029</v>
      </c>
      <c r="C112" s="110" t="s">
        <v>2129</v>
      </c>
      <c r="D112" s="159" t="str">
        <f t="shared" si="608"/>
        <v>New York, New York</v>
      </c>
      <c r="E112" s="160" t="s">
        <v>2323</v>
      </c>
      <c r="F112" s="159" t="str">
        <f t="shared" si="609"/>
        <v>Los Angeles, California</v>
      </c>
      <c r="G112" s="160" t="s">
        <v>2421</v>
      </c>
      <c r="H112" s="159" t="str">
        <f t="shared" si="610"/>
        <v>Chicago, Illinois</v>
      </c>
      <c r="I112" s="160" t="s">
        <v>2512</v>
      </c>
      <c r="J112" s="159" t="str">
        <f t="shared" si="611"/>
        <v>Houston, Texas</v>
      </c>
      <c r="K112" s="160" t="s">
        <v>2597</v>
      </c>
      <c r="L112" s="159" t="str">
        <f t="shared" si="612"/>
        <v>Phoenix, Arizona</v>
      </c>
      <c r="M112" s="160" t="s">
        <v>2689</v>
      </c>
      <c r="N112" s="159" t="str">
        <f t="shared" si="613"/>
        <v>Philadelphia, Pennsylvania</v>
      </c>
      <c r="O112" s="160" t="s">
        <v>2795</v>
      </c>
      <c r="P112" s="159" t="str">
        <f t="shared" si="614"/>
        <v>San Antonio, Texas</v>
      </c>
      <c r="Q112" s="160" t="s">
        <v>2881</v>
      </c>
      <c r="R112" s="159" t="str">
        <f t="shared" si="615"/>
        <v>San Diego, California</v>
      </c>
      <c r="S112" s="160" t="s">
        <v>2964</v>
      </c>
      <c r="T112" s="159" t="str">
        <f t="shared" si="616"/>
        <v>Dallas, Texas</v>
      </c>
      <c r="U112" s="160" t="s">
        <v>2994</v>
      </c>
      <c r="V112" s="159" t="str">
        <f t="shared" si="617"/>
        <v>San Jose, California</v>
      </c>
      <c r="W112" s="160"/>
      <c r="X112" s="159" t="str">
        <f t="shared" si="618"/>
        <v>Austin, Texas</v>
      </c>
      <c r="Y112" s="160"/>
      <c r="Z112" s="159" t="str">
        <f t="shared" si="619"/>
        <v>Jacksonville, Florida</v>
      </c>
      <c r="AA112" s="160"/>
      <c r="AB112" s="159" t="str">
        <f t="shared" si="620"/>
        <v>Fort Worth, Texas</v>
      </c>
      <c r="AC112" s="160"/>
      <c r="AD112" s="159" t="str">
        <f t="shared" si="621"/>
        <v>Columbus, Ohio</v>
      </c>
      <c r="AE112" s="160"/>
      <c r="AF112" s="159" t="str">
        <f t="shared" si="622"/>
        <v>Charlotte, North Carolina</v>
      </c>
      <c r="AG112" s="160"/>
      <c r="AH112" s="159" t="str">
        <f t="shared" si="623"/>
        <v>San Francisco, California</v>
      </c>
      <c r="AI112" s="160"/>
      <c r="AJ112" s="159" t="str">
        <f t="shared" si="624"/>
        <v>Indianapolis, Indiana</v>
      </c>
      <c r="AK112" s="160"/>
      <c r="AL112" s="159" t="str">
        <f t="shared" si="625"/>
        <v>Seattle, Washington</v>
      </c>
      <c r="AM112" s="160"/>
      <c r="AN112" s="159" t="str">
        <f t="shared" si="626"/>
        <v>Denver, Colorado</v>
      </c>
      <c r="AO112" s="160"/>
      <c r="AP112" s="159" t="str">
        <f t="shared" si="627"/>
        <v>Washington, D.C., Washington, D.C.</v>
      </c>
      <c r="AQ112" s="160"/>
      <c r="AR112" s="159" t="str">
        <f t="shared" si="628"/>
        <v>Boston, Massachusetts</v>
      </c>
      <c r="AS112" s="160"/>
      <c r="AT112" s="159" t="str">
        <f t="shared" si="629"/>
        <v>El Paso, Texas</v>
      </c>
      <c r="AU112" s="160"/>
      <c r="AV112" s="159" t="str">
        <f t="shared" si="630"/>
        <v>Nashville, Tennessee</v>
      </c>
      <c r="AW112" s="160"/>
      <c r="AX112" s="159" t="str">
        <f t="shared" si="631"/>
        <v>Detroit, Michigan</v>
      </c>
      <c r="AY112" s="160"/>
      <c r="AZ112" s="159" t="str">
        <f t="shared" si="632"/>
        <v>Oklahoma City, Oklahoma</v>
      </c>
      <c r="BA112" s="160"/>
      <c r="BB112" s="159" t="str">
        <f t="shared" si="633"/>
        <v>Portland, Oregon</v>
      </c>
      <c r="BC112" s="160"/>
      <c r="BD112" s="159" t="str">
        <f t="shared" si="634"/>
        <v>Las Vegas, Nevada</v>
      </c>
      <c r="BE112" s="160"/>
      <c r="BF112" s="159" t="str">
        <f t="shared" si="635"/>
        <v>Memphis, Tennessee</v>
      </c>
      <c r="BG112" s="160"/>
      <c r="BH112" s="159" t="e">
        <f t="shared" si="636"/>
        <v>#N/A</v>
      </c>
      <c r="BI112" s="160"/>
      <c r="BJ112" s="159" t="str">
        <f t="shared" si="637"/>
        <v>Baltimore, Maryland</v>
      </c>
      <c r="BK112" s="160"/>
      <c r="BL112" s="159" t="str">
        <f t="shared" si="638"/>
        <v>Milwaukee, Wisconsin</v>
      </c>
      <c r="BM112" s="160"/>
      <c r="BN112" s="159" t="str">
        <f t="shared" si="639"/>
        <v>Albuquerque, New Mexico</v>
      </c>
      <c r="BO112" s="160"/>
      <c r="BP112" s="159" t="str">
        <f t="shared" si="640"/>
        <v>Tucson, Arizona</v>
      </c>
      <c r="BQ112" s="160"/>
      <c r="BR112" s="159" t="str">
        <f t="shared" si="641"/>
        <v>Fresno, California</v>
      </c>
      <c r="BS112" s="160"/>
      <c r="BT112" s="159" t="str">
        <f t="shared" si="642"/>
        <v>Mesa, Arizona</v>
      </c>
      <c r="BU112" s="160"/>
      <c r="BV112" s="159" t="str">
        <f t="shared" si="643"/>
        <v>Sacramento, California</v>
      </c>
      <c r="BW112" s="160"/>
      <c r="BX112" s="159" t="str">
        <f t="shared" si="644"/>
        <v>Atlanta, Georgia</v>
      </c>
      <c r="BY112" s="160"/>
      <c r="BZ112" s="159" t="str">
        <f t="shared" si="645"/>
        <v>Kansas City, Missouri</v>
      </c>
      <c r="CA112" s="160"/>
      <c r="CB112" s="159" t="str">
        <f t="shared" si="646"/>
        <v>Colorado Springs, Colorado</v>
      </c>
      <c r="CC112" s="160"/>
      <c r="CD112" s="159" t="str">
        <f t="shared" si="647"/>
        <v>Omaha, Nebraska</v>
      </c>
      <c r="CE112" s="160"/>
      <c r="CF112" s="159" t="str">
        <f t="shared" si="648"/>
        <v>Raleigh, North Carolina</v>
      </c>
      <c r="CG112" s="160"/>
      <c r="CH112" s="159" t="str">
        <f t="shared" si="649"/>
        <v>Miami, Florida</v>
      </c>
      <c r="CI112" s="160"/>
      <c r="CJ112" s="159" t="str">
        <f t="shared" si="650"/>
        <v>Long Beach, California</v>
      </c>
      <c r="CK112" s="160"/>
      <c r="CL112" s="159" t="str">
        <f t="shared" si="651"/>
        <v>Virginia Beach, Virginia</v>
      </c>
      <c r="CM112" s="160"/>
      <c r="CN112" s="159" t="str">
        <f t="shared" si="652"/>
        <v>Oakland, California</v>
      </c>
      <c r="CO112" s="160"/>
      <c r="CP112" s="159" t="str">
        <f t="shared" si="653"/>
        <v>Minneapolis, Minnesota</v>
      </c>
      <c r="CQ112" s="160"/>
      <c r="CR112" s="159" t="str">
        <f t="shared" si="654"/>
        <v>Tulsa, Oklahoma</v>
      </c>
      <c r="CS112" s="160"/>
      <c r="CT112" s="159" t="str">
        <f t="shared" si="655"/>
        <v>Tampa, Florida</v>
      </c>
      <c r="CU112" s="160"/>
      <c r="CV112" s="159" t="str">
        <f t="shared" si="656"/>
        <v>Arlington, Texas</v>
      </c>
      <c r="CW112" s="160"/>
      <c r="CX112" s="159" t="str">
        <f t="shared" si="657"/>
        <v>New Orleans, Louisiana</v>
      </c>
      <c r="CY112" s="160"/>
      <c r="CZ112" s="159" t="str">
        <f t="shared" si="658"/>
        <v>Wichita, Kansas</v>
      </c>
      <c r="DA112" s="160"/>
      <c r="DB112" s="159" t="str">
        <f t="shared" si="659"/>
        <v>Bakersfield, California</v>
      </c>
      <c r="DC112" s="160"/>
      <c r="DD112" s="159" t="str">
        <f t="shared" si="660"/>
        <v>Cleveland, Ohio</v>
      </c>
      <c r="DE112" s="160"/>
      <c r="DF112" s="159" t="str">
        <f t="shared" si="661"/>
        <v>Aurora, Colorado</v>
      </c>
      <c r="DG112" s="160"/>
      <c r="DH112" s="159" t="str">
        <f t="shared" si="662"/>
        <v>Anaheim, California</v>
      </c>
      <c r="DI112" s="160"/>
      <c r="DJ112" s="159" t="str">
        <f t="shared" si="663"/>
        <v>Honolulu, Hawaii</v>
      </c>
      <c r="DK112" s="160"/>
      <c r="DL112" s="159" t="str">
        <f t="shared" si="664"/>
        <v>Santa Ana, California</v>
      </c>
      <c r="DM112" s="160"/>
      <c r="DN112" s="159" t="str">
        <f t="shared" si="665"/>
        <v>Riverside, California</v>
      </c>
      <c r="DO112" s="160"/>
      <c r="DP112" s="159" t="str">
        <f t="shared" si="666"/>
        <v>Corpus Christi, Texas</v>
      </c>
      <c r="DQ112" s="160"/>
      <c r="DR112" s="159" t="str">
        <f t="shared" si="667"/>
        <v>Lexington, Kentucky</v>
      </c>
      <c r="DS112" s="160"/>
      <c r="DT112" s="159" t="str">
        <f t="shared" si="668"/>
        <v>Henderson, Nevada</v>
      </c>
      <c r="DU112" s="160"/>
      <c r="DV112" s="159" t="str">
        <f t="shared" si="669"/>
        <v>Stockton, California</v>
      </c>
      <c r="DW112" s="160"/>
      <c r="DX112" s="159" t="str">
        <f t="shared" si="670"/>
        <v>Saint Paul, Minnesota</v>
      </c>
      <c r="DY112" s="160"/>
      <c r="DZ112" s="159" t="str">
        <f t="shared" si="671"/>
        <v>Cincinnati, Ohio</v>
      </c>
      <c r="EA112" s="160"/>
      <c r="EB112" s="159" t="str">
        <f t="shared" si="672"/>
        <v>St. Louis, Missouri</v>
      </c>
      <c r="EC112" s="160"/>
      <c r="ED112" s="159" t="str">
        <f t="shared" si="673"/>
        <v>Pittsburgh, Pennsylvania</v>
      </c>
      <c r="EE112" s="160"/>
      <c r="EF112" s="159" t="str">
        <f t="shared" si="674"/>
        <v>Linden, New Jersey, New Jersey</v>
      </c>
      <c r="EG112" s="160"/>
      <c r="EH112" s="159" t="str">
        <f t="shared" si="675"/>
        <v>Paulsboro, New Jersey, New Jersey</v>
      </c>
      <c r="EI112" s="160"/>
      <c r="EJ112" s="159" t="str">
        <f t="shared" si="676"/>
        <v>Artesia, New Mexico, New Mexico</v>
      </c>
      <c r="EK112" s="160"/>
      <c r="EL112" s="159" t="str">
        <f t="shared" si="677"/>
        <v>Continental Divide, New Mexico, New Mexico</v>
      </c>
      <c r="EM112" s="160"/>
      <c r="EN112" s="159" t="str">
        <f t="shared" si="678"/>
        <v>Mandan, North Dakota, North Dakota</v>
      </c>
      <c r="EO112" s="160"/>
      <c r="EP112" s="159" t="str">
        <f t="shared" si="679"/>
        <v>Dickinson, North Dakota, North Dakota</v>
      </c>
      <c r="EQ112" s="160"/>
      <c r="ER112" s="159" t="str">
        <f t="shared" si="680"/>
        <v>Lima, Ohio, Ohio</v>
      </c>
      <c r="ES112" s="160"/>
      <c r="ET112" s="159" t="str">
        <f t="shared" si="681"/>
        <v>Oregon, Ohio, Ohio</v>
      </c>
      <c r="EU112" s="160"/>
      <c r="EV112" s="159" t="str">
        <f t="shared" si="682"/>
        <v>Oregon, Ohio, Ohio</v>
      </c>
      <c r="EW112" s="160"/>
      <c r="EX112" s="159" t="str">
        <f t="shared" si="683"/>
        <v>Canton, Ohio, Ohio</v>
      </c>
      <c r="EY112" s="160"/>
      <c r="EZ112" s="159" t="str">
        <f t="shared" si="684"/>
        <v>Ponca City, Oklahoma, Oklahoma</v>
      </c>
      <c r="FA112" s="160"/>
      <c r="FB112" s="159" t="str">
        <f t="shared" si="685"/>
        <v>Ardmore, Oklahoma, Oklahoma</v>
      </c>
      <c r="FC112" s="160"/>
      <c r="FD112" s="159" t="str">
        <f t="shared" si="686"/>
        <v>Tulsa, Oklahoma, Oklahoma</v>
      </c>
      <c r="FE112" s="160"/>
      <c r="FF112" s="159" t="str">
        <f t="shared" si="687"/>
        <v>Wynnewood, Oklahoma, Oklahoma</v>
      </c>
      <c r="FG112" s="160"/>
      <c r="FH112" s="159" t="str">
        <f t="shared" si="688"/>
        <v>Tulsa, Oklahoma, Oklahoma</v>
      </c>
      <c r="FI112" s="160"/>
      <c r="FJ112" s="159" t="str">
        <f t="shared" si="689"/>
        <v>Philadelphia, Pennsylvania, Pennsylvania</v>
      </c>
      <c r="FK112" s="160"/>
      <c r="FL112" s="159" t="str">
        <f t="shared" si="690"/>
        <v>Marcus Hook, Pennsylvania, Pennsylvania</v>
      </c>
      <c r="FM112" s="160"/>
      <c r="FN112" s="159" t="str">
        <f t="shared" si="691"/>
        <v>Warren, Pennsylvania, Pennsylvania</v>
      </c>
      <c r="FO112" s="160"/>
      <c r="FP112" s="159" t="str">
        <f t="shared" si="692"/>
        <v>Bradford, Pennsylvania, Pennsylvania</v>
      </c>
      <c r="FQ112" s="160"/>
      <c r="FR112" s="159" t="str">
        <f t="shared" si="693"/>
        <v>Memphis, Tennessee, Tennessee</v>
      </c>
      <c r="FS112" s="160"/>
      <c r="FT112" s="159" t="str">
        <f t="shared" si="694"/>
        <v>Port Arthur, Texas, Texas</v>
      </c>
      <c r="FU112" s="160"/>
      <c r="FV112" s="159" t="str">
        <f t="shared" si="695"/>
        <v>Texas City, Texas, Texas</v>
      </c>
      <c r="FW112" s="160"/>
      <c r="FX112" s="159" t="str">
        <f t="shared" si="696"/>
        <v>Baytown, Texas, Texas</v>
      </c>
      <c r="FY112" s="160"/>
      <c r="FZ112" s="159" t="str">
        <f t="shared" si="697"/>
        <v>Beaumont, Texas, Texas</v>
      </c>
      <c r="GA112" s="160"/>
      <c r="GB112" s="159" t="str">
        <f t="shared" si="698"/>
        <v>Port Arthur, Texas, Texas</v>
      </c>
      <c r="GC112" s="160"/>
      <c r="GD112" s="159" t="str">
        <f t="shared" si="699"/>
        <v>Deer Park, Texas, Texas</v>
      </c>
      <c r="GE112" s="160"/>
      <c r="GF112" s="159" t="str">
        <f t="shared" si="700"/>
        <v>Corpus Christi, Texas, Texas</v>
      </c>
      <c r="GG112" s="160"/>
      <c r="GH112" s="159" t="str">
        <f t="shared" si="701"/>
        <v>Corpus Christi, Texas, Texas</v>
      </c>
      <c r="GI112" s="160"/>
      <c r="GJ112" s="159" t="str">
        <f t="shared" si="702"/>
        <v>Sweeny, Texas, Texas</v>
      </c>
      <c r="GK112" s="160"/>
      <c r="GL112" s="159" t="str">
        <f t="shared" si="703"/>
        <v>Houston, Texas, Texas</v>
      </c>
      <c r="GM112" s="160"/>
      <c r="GN112" s="159" t="str">
        <f t="shared" si="704"/>
        <v>Port Arthur, Texas, Texas</v>
      </c>
      <c r="GO112" s="160"/>
      <c r="GP112" s="159" t="str">
        <f t="shared" si="705"/>
        <v>Texas City, Texas, Texas</v>
      </c>
      <c r="GQ112" s="160"/>
      <c r="GR112" s="159" t="str">
        <f t="shared" si="706"/>
        <v>Houston, Texas, Texas</v>
      </c>
      <c r="GS112" s="160"/>
      <c r="GT112" s="159" t="str">
        <f t="shared" si="707"/>
        <v>Sunray, Texas, Texas</v>
      </c>
      <c r="GU112" s="160"/>
      <c r="GV112" s="159" t="str">
        <f t="shared" si="708"/>
        <v>Corpus Christi, Texas, Texas</v>
      </c>
      <c r="GW112" s="160"/>
      <c r="GX112" s="159" t="str">
        <f t="shared" si="709"/>
        <v>Borger, Texas, Texas</v>
      </c>
      <c r="GY112" s="160"/>
      <c r="GZ112" s="159" t="str">
        <f t="shared" si="710"/>
        <v>El Paso, Texas, Texas</v>
      </c>
      <c r="HA112" s="160"/>
      <c r="HB112" s="159" t="str">
        <f t="shared" si="711"/>
        <v>Pasadena, Texas, Texas</v>
      </c>
      <c r="HC112" s="160"/>
      <c r="HD112" s="159" t="str">
        <f t="shared" si="712"/>
        <v>Three Rivers, Texas, Texas</v>
      </c>
      <c r="HE112" s="160"/>
      <c r="HF112" s="159" t="str">
        <f t="shared" si="713"/>
        <v>Galena Park, Texas, Texas</v>
      </c>
      <c r="HG112" s="160"/>
      <c r="HH112" s="159" t="str">
        <f t="shared" si="714"/>
        <v>Tyler, Texas, Texas</v>
      </c>
      <c r="HI112" s="160"/>
      <c r="HJ112" s="159" t="str">
        <f t="shared" si="715"/>
        <v>Corpus Christi, Texas, Texas</v>
      </c>
      <c r="HK112" s="160"/>
      <c r="HL112" s="159" t="str">
        <f t="shared" si="716"/>
        <v>Big Spring, Texas, Texas</v>
      </c>
      <c r="HM112" s="160"/>
      <c r="HN112" s="159" t="str">
        <f t="shared" si="717"/>
        <v>Corpus Christi, Texas, Texas</v>
      </c>
      <c r="HO112" s="160"/>
      <c r="HP112" s="159" t="str">
        <f t="shared" si="718"/>
        <v>Corpus Christi, Texas, Texas</v>
      </c>
      <c r="HQ112" s="160"/>
      <c r="HR112" s="159" t="str">
        <f t="shared" si="719"/>
        <v>Channelview, Texas, Texas</v>
      </c>
      <c r="HS112" s="160"/>
      <c r="HT112" s="159" t="str">
        <f t="shared" si="720"/>
        <v>Houston, Texas, Texas</v>
      </c>
      <c r="HU112" s="160"/>
      <c r="HV112" s="159" t="str">
        <f t="shared" si="721"/>
        <v>San Antonio, Texas, Texas</v>
      </c>
      <c r="HW112" s="160"/>
      <c r="HX112" s="159" t="str">
        <f t="shared" si="722"/>
        <v>Nixon, Texas, Texas</v>
      </c>
      <c r="HY112" s="160"/>
      <c r="HZ112" s="159" t="str">
        <f t="shared" si="723"/>
        <v>Salt Lake City, Utah, Utah</v>
      </c>
      <c r="IA112" s="160"/>
      <c r="IB112" s="159" t="str">
        <f t="shared" si="724"/>
        <v>North Salt Lake, Utah, Utah</v>
      </c>
      <c r="IC112" s="160"/>
      <c r="ID112" s="159" t="str">
        <f t="shared" si="725"/>
        <v>Woods Cross, Utah, Utah</v>
      </c>
      <c r="IE112" s="160"/>
      <c r="IF112" s="159" t="str">
        <f t="shared" si="726"/>
        <v>North Salt Lake, Utah, Utah</v>
      </c>
      <c r="IG112" s="160"/>
      <c r="IH112" s="159" t="str">
        <f t="shared" si="727"/>
        <v>Woods Cross, Utah, Utah</v>
      </c>
      <c r="II112" s="160"/>
      <c r="IJ112" s="159" t="str">
        <f t="shared" si="728"/>
        <v>Blaine, New York, New York</v>
      </c>
      <c r="IK112" s="160"/>
      <c r="IL112" s="159" t="str">
        <f t="shared" si="729"/>
        <v>Anacortes, Washington, Washington</v>
      </c>
      <c r="IM112" s="160"/>
      <c r="IN112" s="159" t="str">
        <f t="shared" si="730"/>
        <v>Anacortes, Washington, Washington</v>
      </c>
      <c r="IO112" s="160"/>
      <c r="IP112" s="159" t="str">
        <f t="shared" si="731"/>
        <v>Ferndale, Washington, Washington</v>
      </c>
      <c r="IQ112" s="160"/>
      <c r="IR112" s="159" t="str">
        <f t="shared" si="732"/>
        <v>Tacoma, Washington, Washington</v>
      </c>
      <c r="IS112" s="160"/>
      <c r="IT112" s="159" t="str">
        <f t="shared" si="733"/>
        <v>Newell, West Virginia, West Virginia</v>
      </c>
      <c r="IU112" s="160"/>
      <c r="IV112" s="159" t="str">
        <f t="shared" si="734"/>
        <v>Superior, Wisconsin, Wisconsin</v>
      </c>
      <c r="IW112" s="160"/>
      <c r="IX112" s="159" t="str">
        <f t="shared" si="735"/>
        <v>Sinclair, Wyoming, Wyoming</v>
      </c>
      <c r="IY112" s="160"/>
      <c r="IZ112" s="159" t="str">
        <f t="shared" si="736"/>
        <v>Cheyenne, Wyoming, Wyoming</v>
      </c>
      <c r="JA112" s="160"/>
      <c r="JB112" s="159" t="str">
        <f t="shared" si="737"/>
        <v>Casper, Wyoming, Wyoming</v>
      </c>
      <c r="JC112" s="160"/>
      <c r="JD112" s="159" t="str">
        <f t="shared" si="738"/>
        <v>Newcastle, Wyoming, Wyoming</v>
      </c>
      <c r="JE112" s="160"/>
      <c r="JF112" s="159" t="str">
        <f t="shared" si="739"/>
        <v>Evanston, Wyoming, Wyoming</v>
      </c>
      <c r="JG112" s="160"/>
    </row>
    <row r="113" spans="1:267" x14ac:dyDescent="0.35">
      <c r="A113" s="155">
        <v>112</v>
      </c>
      <c r="B113" s="152" t="s">
        <v>2239</v>
      </c>
      <c r="C113" s="110" t="s">
        <v>2140</v>
      </c>
      <c r="D113" s="159" t="str">
        <f t="shared" si="608"/>
        <v>New York, New York</v>
      </c>
      <c r="E113" s="160" t="s">
        <v>2333</v>
      </c>
      <c r="F113" s="159" t="str">
        <f t="shared" si="609"/>
        <v>Los Angeles, California</v>
      </c>
      <c r="G113" s="160" t="s">
        <v>2431</v>
      </c>
      <c r="H113" s="159" t="str">
        <f t="shared" si="610"/>
        <v>Chicago, Illinois</v>
      </c>
      <c r="I113" s="160" t="s">
        <v>2518</v>
      </c>
      <c r="J113" s="159" t="str">
        <f t="shared" si="611"/>
        <v>Houston, Texas</v>
      </c>
      <c r="K113" s="160" t="s">
        <v>2605</v>
      </c>
      <c r="L113" s="159" t="str">
        <f t="shared" si="612"/>
        <v>Phoenix, Arizona</v>
      </c>
      <c r="M113" s="160" t="s">
        <v>2296</v>
      </c>
      <c r="N113" s="159" t="str">
        <f t="shared" si="613"/>
        <v>Philadelphia, Pennsylvania</v>
      </c>
      <c r="O113" s="160" t="s">
        <v>2803</v>
      </c>
      <c r="P113" s="159" t="str">
        <f t="shared" si="614"/>
        <v>San Antonio, Texas</v>
      </c>
      <c r="Q113" s="160" t="s">
        <v>2597</v>
      </c>
      <c r="R113" s="159" t="str">
        <f t="shared" si="615"/>
        <v>San Diego, California</v>
      </c>
      <c r="S113" s="160" t="s">
        <v>2609</v>
      </c>
      <c r="T113" s="159" t="str">
        <f t="shared" si="616"/>
        <v>Dallas, Texas</v>
      </c>
      <c r="U113" s="160" t="s">
        <v>2996</v>
      </c>
      <c r="V113" s="159" t="str">
        <f t="shared" si="617"/>
        <v>San Jose, California</v>
      </c>
      <c r="W113" s="160"/>
      <c r="X113" s="159" t="str">
        <f t="shared" si="618"/>
        <v>Austin, Texas</v>
      </c>
      <c r="Y113" s="160"/>
      <c r="Z113" s="159" t="str">
        <f t="shared" si="619"/>
        <v>Jacksonville, Florida</v>
      </c>
      <c r="AA113" s="160"/>
      <c r="AB113" s="159" t="str">
        <f t="shared" si="620"/>
        <v>Fort Worth, Texas</v>
      </c>
      <c r="AC113" s="160"/>
      <c r="AD113" s="159" t="str">
        <f t="shared" si="621"/>
        <v>Columbus, Ohio</v>
      </c>
      <c r="AE113" s="160"/>
      <c r="AF113" s="159" t="str">
        <f t="shared" si="622"/>
        <v>Charlotte, North Carolina</v>
      </c>
      <c r="AG113" s="160"/>
      <c r="AH113" s="159" t="str">
        <f t="shared" si="623"/>
        <v>San Francisco, California</v>
      </c>
      <c r="AI113" s="160"/>
      <c r="AJ113" s="159" t="str">
        <f t="shared" si="624"/>
        <v>Indianapolis, Indiana</v>
      </c>
      <c r="AK113" s="160"/>
      <c r="AL113" s="159" t="str">
        <f t="shared" si="625"/>
        <v>Seattle, Washington</v>
      </c>
      <c r="AM113" s="160"/>
      <c r="AN113" s="159" t="str">
        <f t="shared" si="626"/>
        <v>Denver, Colorado</v>
      </c>
      <c r="AO113" s="160"/>
      <c r="AP113" s="159" t="str">
        <f t="shared" si="627"/>
        <v>Washington, D.C., Washington, D.C.</v>
      </c>
      <c r="AQ113" s="160"/>
      <c r="AR113" s="159" t="str">
        <f t="shared" si="628"/>
        <v>Boston, Massachusetts</v>
      </c>
      <c r="AS113" s="160"/>
      <c r="AT113" s="159" t="str">
        <f t="shared" si="629"/>
        <v>El Paso, Texas</v>
      </c>
      <c r="AU113" s="160"/>
      <c r="AV113" s="159" t="str">
        <f t="shared" si="630"/>
        <v>Nashville, Tennessee</v>
      </c>
      <c r="AW113" s="160"/>
      <c r="AX113" s="159" t="str">
        <f t="shared" si="631"/>
        <v>Detroit, Michigan</v>
      </c>
      <c r="AY113" s="160"/>
      <c r="AZ113" s="159" t="str">
        <f t="shared" si="632"/>
        <v>Oklahoma City, Oklahoma</v>
      </c>
      <c r="BA113" s="160"/>
      <c r="BB113" s="159" t="str">
        <f t="shared" si="633"/>
        <v>Portland, Oregon</v>
      </c>
      <c r="BC113" s="160"/>
      <c r="BD113" s="159" t="str">
        <f t="shared" si="634"/>
        <v>Las Vegas, Nevada</v>
      </c>
      <c r="BE113" s="160"/>
      <c r="BF113" s="159" t="str">
        <f t="shared" si="635"/>
        <v>Memphis, Tennessee</v>
      </c>
      <c r="BG113" s="160"/>
      <c r="BH113" s="159" t="e">
        <f t="shared" si="636"/>
        <v>#N/A</v>
      </c>
      <c r="BI113" s="160"/>
      <c r="BJ113" s="159" t="str">
        <f t="shared" si="637"/>
        <v>Baltimore, Maryland</v>
      </c>
      <c r="BK113" s="160"/>
      <c r="BL113" s="159" t="str">
        <f t="shared" si="638"/>
        <v>Milwaukee, Wisconsin</v>
      </c>
      <c r="BM113" s="160"/>
      <c r="BN113" s="159" t="str">
        <f t="shared" si="639"/>
        <v>Albuquerque, New Mexico</v>
      </c>
      <c r="BO113" s="160"/>
      <c r="BP113" s="159" t="str">
        <f t="shared" si="640"/>
        <v>Tucson, Arizona</v>
      </c>
      <c r="BQ113" s="160"/>
      <c r="BR113" s="159" t="str">
        <f t="shared" si="641"/>
        <v>Fresno, California</v>
      </c>
      <c r="BS113" s="160"/>
      <c r="BT113" s="159" t="str">
        <f t="shared" si="642"/>
        <v>Mesa, Arizona</v>
      </c>
      <c r="BU113" s="160"/>
      <c r="BV113" s="159" t="str">
        <f t="shared" si="643"/>
        <v>Sacramento, California</v>
      </c>
      <c r="BW113" s="160"/>
      <c r="BX113" s="159" t="str">
        <f t="shared" si="644"/>
        <v>Atlanta, Georgia</v>
      </c>
      <c r="BY113" s="160"/>
      <c r="BZ113" s="159" t="str">
        <f t="shared" si="645"/>
        <v>Kansas City, Missouri</v>
      </c>
      <c r="CA113" s="160"/>
      <c r="CB113" s="159" t="str">
        <f t="shared" si="646"/>
        <v>Colorado Springs, Colorado</v>
      </c>
      <c r="CC113" s="160"/>
      <c r="CD113" s="159" t="str">
        <f t="shared" si="647"/>
        <v>Omaha, Nebraska</v>
      </c>
      <c r="CE113" s="160"/>
      <c r="CF113" s="159" t="str">
        <f t="shared" si="648"/>
        <v>Raleigh, North Carolina</v>
      </c>
      <c r="CG113" s="160"/>
      <c r="CH113" s="159" t="str">
        <f t="shared" si="649"/>
        <v>Miami, Florida</v>
      </c>
      <c r="CI113" s="160"/>
      <c r="CJ113" s="159" t="str">
        <f t="shared" si="650"/>
        <v>Long Beach, California</v>
      </c>
      <c r="CK113" s="160"/>
      <c r="CL113" s="159" t="str">
        <f t="shared" si="651"/>
        <v>Virginia Beach, Virginia</v>
      </c>
      <c r="CM113" s="160"/>
      <c r="CN113" s="159" t="str">
        <f t="shared" si="652"/>
        <v>Oakland, California</v>
      </c>
      <c r="CO113" s="160"/>
      <c r="CP113" s="159" t="str">
        <f t="shared" si="653"/>
        <v>Minneapolis, Minnesota</v>
      </c>
      <c r="CQ113" s="160"/>
      <c r="CR113" s="159" t="str">
        <f t="shared" si="654"/>
        <v>Tulsa, Oklahoma</v>
      </c>
      <c r="CS113" s="160"/>
      <c r="CT113" s="159" t="str">
        <f t="shared" si="655"/>
        <v>Tampa, Florida</v>
      </c>
      <c r="CU113" s="160"/>
      <c r="CV113" s="159" t="str">
        <f t="shared" si="656"/>
        <v>Arlington, Texas</v>
      </c>
      <c r="CW113" s="160"/>
      <c r="CX113" s="159" t="str">
        <f t="shared" si="657"/>
        <v>New Orleans, Louisiana</v>
      </c>
      <c r="CY113" s="160"/>
      <c r="CZ113" s="159" t="str">
        <f t="shared" si="658"/>
        <v>Wichita, Kansas</v>
      </c>
      <c r="DA113" s="160"/>
      <c r="DB113" s="159" t="str">
        <f t="shared" si="659"/>
        <v>Bakersfield, California</v>
      </c>
      <c r="DC113" s="160"/>
      <c r="DD113" s="159" t="str">
        <f t="shared" si="660"/>
        <v>Cleveland, Ohio</v>
      </c>
      <c r="DE113" s="160"/>
      <c r="DF113" s="159" t="str">
        <f t="shared" si="661"/>
        <v>Aurora, Colorado</v>
      </c>
      <c r="DG113" s="160"/>
      <c r="DH113" s="159" t="str">
        <f t="shared" si="662"/>
        <v>Anaheim, California</v>
      </c>
      <c r="DI113" s="160"/>
      <c r="DJ113" s="159" t="str">
        <f t="shared" si="663"/>
        <v>Honolulu, Hawaii</v>
      </c>
      <c r="DK113" s="160"/>
      <c r="DL113" s="159" t="str">
        <f t="shared" si="664"/>
        <v>Santa Ana, California</v>
      </c>
      <c r="DM113" s="160"/>
      <c r="DN113" s="159" t="str">
        <f t="shared" si="665"/>
        <v>Riverside, California</v>
      </c>
      <c r="DO113" s="160"/>
      <c r="DP113" s="159" t="str">
        <f t="shared" si="666"/>
        <v>Corpus Christi, Texas</v>
      </c>
      <c r="DQ113" s="160"/>
      <c r="DR113" s="159" t="str">
        <f t="shared" si="667"/>
        <v>Lexington, Kentucky</v>
      </c>
      <c r="DS113" s="160"/>
      <c r="DT113" s="159" t="str">
        <f t="shared" si="668"/>
        <v>Henderson, Nevada</v>
      </c>
      <c r="DU113" s="160"/>
      <c r="DV113" s="159" t="str">
        <f t="shared" si="669"/>
        <v>Stockton, California</v>
      </c>
      <c r="DW113" s="160"/>
      <c r="DX113" s="159" t="str">
        <f t="shared" si="670"/>
        <v>Saint Paul, Minnesota</v>
      </c>
      <c r="DY113" s="160"/>
      <c r="DZ113" s="159" t="str">
        <f t="shared" si="671"/>
        <v>Cincinnati, Ohio</v>
      </c>
      <c r="EA113" s="160"/>
      <c r="EB113" s="159" t="str">
        <f t="shared" si="672"/>
        <v>St. Louis, Missouri</v>
      </c>
      <c r="EC113" s="160"/>
      <c r="ED113" s="159" t="str">
        <f t="shared" si="673"/>
        <v>Pittsburgh, Pennsylvania</v>
      </c>
      <c r="EE113" s="160"/>
      <c r="EF113" s="159" t="str">
        <f t="shared" si="674"/>
        <v>Linden, New Jersey, New Jersey</v>
      </c>
      <c r="EG113" s="160"/>
      <c r="EH113" s="159" t="str">
        <f t="shared" si="675"/>
        <v>Paulsboro, New Jersey, New Jersey</v>
      </c>
      <c r="EI113" s="160"/>
      <c r="EJ113" s="159" t="str">
        <f t="shared" si="676"/>
        <v>Artesia, New Mexico, New Mexico</v>
      </c>
      <c r="EK113" s="160"/>
      <c r="EL113" s="159" t="str">
        <f t="shared" si="677"/>
        <v>Continental Divide, New Mexico, New Mexico</v>
      </c>
      <c r="EM113" s="160"/>
      <c r="EN113" s="159" t="str">
        <f t="shared" si="678"/>
        <v>Mandan, North Dakota, North Dakota</v>
      </c>
      <c r="EO113" s="160"/>
      <c r="EP113" s="159" t="str">
        <f t="shared" si="679"/>
        <v>Dickinson, North Dakota, North Dakota</v>
      </c>
      <c r="EQ113" s="160"/>
      <c r="ER113" s="159" t="str">
        <f t="shared" si="680"/>
        <v>Lima, Ohio, Ohio</v>
      </c>
      <c r="ES113" s="160"/>
      <c r="ET113" s="159" t="str">
        <f t="shared" si="681"/>
        <v>Oregon, Ohio, Ohio</v>
      </c>
      <c r="EU113" s="160"/>
      <c r="EV113" s="159" t="str">
        <f t="shared" si="682"/>
        <v>Oregon, Ohio, Ohio</v>
      </c>
      <c r="EW113" s="160"/>
      <c r="EX113" s="159" t="str">
        <f t="shared" si="683"/>
        <v>Canton, Ohio, Ohio</v>
      </c>
      <c r="EY113" s="160"/>
      <c r="EZ113" s="159" t="str">
        <f t="shared" si="684"/>
        <v>Ponca City, Oklahoma, Oklahoma</v>
      </c>
      <c r="FA113" s="160"/>
      <c r="FB113" s="159" t="str">
        <f t="shared" si="685"/>
        <v>Ardmore, Oklahoma, Oklahoma</v>
      </c>
      <c r="FC113" s="160"/>
      <c r="FD113" s="159" t="str">
        <f t="shared" si="686"/>
        <v>Tulsa, Oklahoma, Oklahoma</v>
      </c>
      <c r="FE113" s="160"/>
      <c r="FF113" s="159" t="str">
        <f t="shared" si="687"/>
        <v>Wynnewood, Oklahoma, Oklahoma</v>
      </c>
      <c r="FG113" s="160"/>
      <c r="FH113" s="159" t="str">
        <f t="shared" si="688"/>
        <v>Tulsa, Oklahoma, Oklahoma</v>
      </c>
      <c r="FI113" s="160"/>
      <c r="FJ113" s="159" t="str">
        <f t="shared" si="689"/>
        <v>Philadelphia, Pennsylvania, Pennsylvania</v>
      </c>
      <c r="FK113" s="160"/>
      <c r="FL113" s="159" t="str">
        <f t="shared" si="690"/>
        <v>Marcus Hook, Pennsylvania, Pennsylvania</v>
      </c>
      <c r="FM113" s="160"/>
      <c r="FN113" s="159" t="str">
        <f t="shared" si="691"/>
        <v>Warren, Pennsylvania, Pennsylvania</v>
      </c>
      <c r="FO113" s="160"/>
      <c r="FP113" s="159" t="str">
        <f t="shared" si="692"/>
        <v>Bradford, Pennsylvania, Pennsylvania</v>
      </c>
      <c r="FQ113" s="160"/>
      <c r="FR113" s="159" t="str">
        <f t="shared" si="693"/>
        <v>Memphis, Tennessee, Tennessee</v>
      </c>
      <c r="FS113" s="160"/>
      <c r="FT113" s="159" t="str">
        <f t="shared" si="694"/>
        <v>Port Arthur, Texas, Texas</v>
      </c>
      <c r="FU113" s="160"/>
      <c r="FV113" s="159" t="str">
        <f t="shared" si="695"/>
        <v>Texas City, Texas, Texas</v>
      </c>
      <c r="FW113" s="160"/>
      <c r="FX113" s="159" t="str">
        <f t="shared" si="696"/>
        <v>Baytown, Texas, Texas</v>
      </c>
      <c r="FY113" s="160"/>
      <c r="FZ113" s="159" t="str">
        <f t="shared" si="697"/>
        <v>Beaumont, Texas, Texas</v>
      </c>
      <c r="GA113" s="160"/>
      <c r="GB113" s="159" t="str">
        <f t="shared" si="698"/>
        <v>Port Arthur, Texas, Texas</v>
      </c>
      <c r="GC113" s="160"/>
      <c r="GD113" s="159" t="str">
        <f t="shared" si="699"/>
        <v>Deer Park, Texas, Texas</v>
      </c>
      <c r="GE113" s="160"/>
      <c r="GF113" s="159" t="str">
        <f t="shared" si="700"/>
        <v>Corpus Christi, Texas, Texas</v>
      </c>
      <c r="GG113" s="160"/>
      <c r="GH113" s="159" t="str">
        <f t="shared" si="701"/>
        <v>Corpus Christi, Texas, Texas</v>
      </c>
      <c r="GI113" s="160"/>
      <c r="GJ113" s="159" t="str">
        <f t="shared" si="702"/>
        <v>Sweeny, Texas, Texas</v>
      </c>
      <c r="GK113" s="160"/>
      <c r="GL113" s="159" t="str">
        <f t="shared" si="703"/>
        <v>Houston, Texas, Texas</v>
      </c>
      <c r="GM113" s="160"/>
      <c r="GN113" s="159" t="str">
        <f t="shared" si="704"/>
        <v>Port Arthur, Texas, Texas</v>
      </c>
      <c r="GO113" s="160"/>
      <c r="GP113" s="159" t="str">
        <f t="shared" si="705"/>
        <v>Texas City, Texas, Texas</v>
      </c>
      <c r="GQ113" s="160"/>
      <c r="GR113" s="159" t="str">
        <f t="shared" si="706"/>
        <v>Houston, Texas, Texas</v>
      </c>
      <c r="GS113" s="160"/>
      <c r="GT113" s="159" t="str">
        <f t="shared" si="707"/>
        <v>Sunray, Texas, Texas</v>
      </c>
      <c r="GU113" s="160"/>
      <c r="GV113" s="159" t="str">
        <f t="shared" si="708"/>
        <v>Corpus Christi, Texas, Texas</v>
      </c>
      <c r="GW113" s="160"/>
      <c r="GX113" s="159" t="str">
        <f t="shared" si="709"/>
        <v>Borger, Texas, Texas</v>
      </c>
      <c r="GY113" s="160"/>
      <c r="GZ113" s="159" t="str">
        <f t="shared" si="710"/>
        <v>El Paso, Texas, Texas</v>
      </c>
      <c r="HA113" s="160"/>
      <c r="HB113" s="159" t="str">
        <f t="shared" si="711"/>
        <v>Pasadena, Texas, Texas</v>
      </c>
      <c r="HC113" s="160"/>
      <c r="HD113" s="159" t="str">
        <f t="shared" si="712"/>
        <v>Three Rivers, Texas, Texas</v>
      </c>
      <c r="HE113" s="160"/>
      <c r="HF113" s="159" t="str">
        <f t="shared" si="713"/>
        <v>Galena Park, Texas, Texas</v>
      </c>
      <c r="HG113" s="160"/>
      <c r="HH113" s="159" t="str">
        <f t="shared" si="714"/>
        <v>Tyler, Texas, Texas</v>
      </c>
      <c r="HI113" s="160"/>
      <c r="HJ113" s="159" t="str">
        <f t="shared" si="715"/>
        <v>Corpus Christi, Texas, Texas</v>
      </c>
      <c r="HK113" s="160"/>
      <c r="HL113" s="159" t="str">
        <f t="shared" si="716"/>
        <v>Big Spring, Texas, Texas</v>
      </c>
      <c r="HM113" s="160"/>
      <c r="HN113" s="159" t="str">
        <f t="shared" si="717"/>
        <v>Corpus Christi, Texas, Texas</v>
      </c>
      <c r="HO113" s="160"/>
      <c r="HP113" s="159" t="str">
        <f t="shared" si="718"/>
        <v>Corpus Christi, Texas, Texas</v>
      </c>
      <c r="HQ113" s="160"/>
      <c r="HR113" s="159" t="str">
        <f t="shared" si="719"/>
        <v>Channelview, Texas, Texas</v>
      </c>
      <c r="HS113" s="160"/>
      <c r="HT113" s="159" t="str">
        <f t="shared" si="720"/>
        <v>Houston, Texas, Texas</v>
      </c>
      <c r="HU113" s="160"/>
      <c r="HV113" s="159" t="str">
        <f t="shared" si="721"/>
        <v>San Antonio, Texas, Texas</v>
      </c>
      <c r="HW113" s="160"/>
      <c r="HX113" s="159" t="str">
        <f t="shared" si="722"/>
        <v>Nixon, Texas, Texas</v>
      </c>
      <c r="HY113" s="160"/>
      <c r="HZ113" s="159" t="str">
        <f t="shared" si="723"/>
        <v>Salt Lake City, Utah, Utah</v>
      </c>
      <c r="IA113" s="160"/>
      <c r="IB113" s="159" t="str">
        <f t="shared" si="724"/>
        <v>North Salt Lake, Utah, Utah</v>
      </c>
      <c r="IC113" s="160"/>
      <c r="ID113" s="159" t="str">
        <f t="shared" si="725"/>
        <v>Woods Cross, Utah, Utah</v>
      </c>
      <c r="IE113" s="160"/>
      <c r="IF113" s="159" t="str">
        <f t="shared" si="726"/>
        <v>North Salt Lake, Utah, Utah</v>
      </c>
      <c r="IG113" s="160"/>
      <c r="IH113" s="159" t="str">
        <f t="shared" si="727"/>
        <v>Woods Cross, Utah, Utah</v>
      </c>
      <c r="II113" s="160"/>
      <c r="IJ113" s="159" t="str">
        <f t="shared" si="728"/>
        <v>Blaine, New York, New York</v>
      </c>
      <c r="IK113" s="160"/>
      <c r="IL113" s="159" t="str">
        <f t="shared" si="729"/>
        <v>Anacortes, Washington, Washington</v>
      </c>
      <c r="IM113" s="160"/>
      <c r="IN113" s="159" t="str">
        <f t="shared" si="730"/>
        <v>Anacortes, Washington, Washington</v>
      </c>
      <c r="IO113" s="160"/>
      <c r="IP113" s="159" t="str">
        <f t="shared" si="731"/>
        <v>Ferndale, Washington, Washington</v>
      </c>
      <c r="IQ113" s="160"/>
      <c r="IR113" s="159" t="str">
        <f t="shared" si="732"/>
        <v>Tacoma, Washington, Washington</v>
      </c>
      <c r="IS113" s="160"/>
      <c r="IT113" s="159" t="str">
        <f t="shared" si="733"/>
        <v>Newell, West Virginia, West Virginia</v>
      </c>
      <c r="IU113" s="160"/>
      <c r="IV113" s="159" t="str">
        <f t="shared" si="734"/>
        <v>Superior, Wisconsin, Wisconsin</v>
      </c>
      <c r="IW113" s="160"/>
      <c r="IX113" s="159" t="str">
        <f t="shared" si="735"/>
        <v>Sinclair, Wyoming, Wyoming</v>
      </c>
      <c r="IY113" s="160"/>
      <c r="IZ113" s="159" t="str">
        <f t="shared" si="736"/>
        <v>Cheyenne, Wyoming, Wyoming</v>
      </c>
      <c r="JA113" s="160"/>
      <c r="JB113" s="159" t="str">
        <f t="shared" si="737"/>
        <v>Casper, Wyoming, Wyoming</v>
      </c>
      <c r="JC113" s="160"/>
      <c r="JD113" s="159" t="str">
        <f t="shared" si="738"/>
        <v>Newcastle, Wyoming, Wyoming</v>
      </c>
      <c r="JE113" s="160"/>
      <c r="JF113" s="159" t="str">
        <f t="shared" si="739"/>
        <v>Evanston, Wyoming, Wyoming</v>
      </c>
      <c r="JG113" s="160"/>
    </row>
    <row r="114" spans="1:267" x14ac:dyDescent="0.35">
      <c r="A114" s="155">
        <v>113</v>
      </c>
      <c r="B114" s="152" t="s">
        <v>1974</v>
      </c>
      <c r="C114" s="110" t="s">
        <v>2131</v>
      </c>
      <c r="D114" s="159" t="str">
        <f t="shared" si="608"/>
        <v>New York, New York</v>
      </c>
      <c r="E114" s="160" t="s">
        <v>2325</v>
      </c>
      <c r="F114" s="159" t="str">
        <f t="shared" si="609"/>
        <v>Los Angeles, California</v>
      </c>
      <c r="G114" s="160" t="s">
        <v>2423</v>
      </c>
      <c r="H114" s="159" t="str">
        <f t="shared" si="610"/>
        <v>Chicago, Illinois</v>
      </c>
      <c r="I114" s="160" t="s">
        <v>2514</v>
      </c>
      <c r="J114" s="159" t="str">
        <f t="shared" si="611"/>
        <v>Houston, Texas</v>
      </c>
      <c r="K114" s="160" t="s">
        <v>2365</v>
      </c>
      <c r="L114" s="159" t="str">
        <f t="shared" si="612"/>
        <v>Phoenix, Arizona</v>
      </c>
      <c r="M114" s="160" t="s">
        <v>2690</v>
      </c>
      <c r="N114" s="159" t="str">
        <f t="shared" si="613"/>
        <v>Philadelphia, Pennsylvania</v>
      </c>
      <c r="O114" s="160" t="s">
        <v>2797</v>
      </c>
      <c r="P114" s="159" t="str">
        <f t="shared" si="614"/>
        <v>San Antonio, Texas</v>
      </c>
      <c r="Q114" s="160" t="s">
        <v>2606</v>
      </c>
      <c r="R114" s="159" t="str">
        <f t="shared" si="615"/>
        <v>San Diego, California</v>
      </c>
      <c r="S114" s="160" t="s">
        <v>2965</v>
      </c>
      <c r="T114" s="159" t="str">
        <f t="shared" si="616"/>
        <v>Dallas, Texas</v>
      </c>
      <c r="U114" s="160" t="s">
        <v>2260</v>
      </c>
      <c r="V114" s="159" t="str">
        <f t="shared" si="617"/>
        <v>San Jose, California</v>
      </c>
      <c r="W114" s="160"/>
      <c r="X114" s="159" t="str">
        <f t="shared" si="618"/>
        <v>Austin, Texas</v>
      </c>
      <c r="Y114" s="160"/>
      <c r="Z114" s="159" t="str">
        <f t="shared" si="619"/>
        <v>Jacksonville, Florida</v>
      </c>
      <c r="AA114" s="160"/>
      <c r="AB114" s="159" t="str">
        <f t="shared" si="620"/>
        <v>Fort Worth, Texas</v>
      </c>
      <c r="AC114" s="160"/>
      <c r="AD114" s="159" t="str">
        <f t="shared" si="621"/>
        <v>Columbus, Ohio</v>
      </c>
      <c r="AE114" s="160"/>
      <c r="AF114" s="159" t="str">
        <f t="shared" si="622"/>
        <v>Charlotte, North Carolina</v>
      </c>
      <c r="AG114" s="160"/>
      <c r="AH114" s="159" t="str">
        <f t="shared" si="623"/>
        <v>San Francisco, California</v>
      </c>
      <c r="AI114" s="160"/>
      <c r="AJ114" s="159" t="str">
        <f t="shared" si="624"/>
        <v>Indianapolis, Indiana</v>
      </c>
      <c r="AK114" s="160"/>
      <c r="AL114" s="159" t="str">
        <f t="shared" si="625"/>
        <v>Seattle, Washington</v>
      </c>
      <c r="AM114" s="160"/>
      <c r="AN114" s="159" t="str">
        <f t="shared" si="626"/>
        <v>Denver, Colorado</v>
      </c>
      <c r="AO114" s="160"/>
      <c r="AP114" s="159" t="str">
        <f t="shared" si="627"/>
        <v>Washington, D.C., Washington, D.C.</v>
      </c>
      <c r="AQ114" s="160"/>
      <c r="AR114" s="159" t="str">
        <f t="shared" si="628"/>
        <v>Boston, Massachusetts</v>
      </c>
      <c r="AS114" s="160"/>
      <c r="AT114" s="159" t="str">
        <f t="shared" si="629"/>
        <v>El Paso, Texas</v>
      </c>
      <c r="AU114" s="160"/>
      <c r="AV114" s="159" t="str">
        <f t="shared" si="630"/>
        <v>Nashville, Tennessee</v>
      </c>
      <c r="AW114" s="160"/>
      <c r="AX114" s="159" t="str">
        <f t="shared" si="631"/>
        <v>Detroit, Michigan</v>
      </c>
      <c r="AY114" s="160"/>
      <c r="AZ114" s="159" t="str">
        <f t="shared" si="632"/>
        <v>Oklahoma City, Oklahoma</v>
      </c>
      <c r="BA114" s="160"/>
      <c r="BB114" s="159" t="str">
        <f t="shared" si="633"/>
        <v>Portland, Oregon</v>
      </c>
      <c r="BC114" s="160"/>
      <c r="BD114" s="159" t="str">
        <f t="shared" si="634"/>
        <v>Las Vegas, Nevada</v>
      </c>
      <c r="BE114" s="160"/>
      <c r="BF114" s="159" t="str">
        <f t="shared" si="635"/>
        <v>Memphis, Tennessee</v>
      </c>
      <c r="BG114" s="160"/>
      <c r="BH114" s="159" t="e">
        <f t="shared" si="636"/>
        <v>#N/A</v>
      </c>
      <c r="BI114" s="160"/>
      <c r="BJ114" s="159" t="str">
        <f t="shared" si="637"/>
        <v>Baltimore, Maryland</v>
      </c>
      <c r="BK114" s="160"/>
      <c r="BL114" s="159" t="str">
        <f t="shared" si="638"/>
        <v>Milwaukee, Wisconsin</v>
      </c>
      <c r="BM114" s="160"/>
      <c r="BN114" s="159" t="str">
        <f t="shared" si="639"/>
        <v>Albuquerque, New Mexico</v>
      </c>
      <c r="BO114" s="160"/>
      <c r="BP114" s="159" t="str">
        <f t="shared" si="640"/>
        <v>Tucson, Arizona</v>
      </c>
      <c r="BQ114" s="160"/>
      <c r="BR114" s="159" t="str">
        <f t="shared" si="641"/>
        <v>Fresno, California</v>
      </c>
      <c r="BS114" s="160"/>
      <c r="BT114" s="159" t="str">
        <f t="shared" si="642"/>
        <v>Mesa, Arizona</v>
      </c>
      <c r="BU114" s="160"/>
      <c r="BV114" s="159" t="str">
        <f t="shared" si="643"/>
        <v>Sacramento, California</v>
      </c>
      <c r="BW114" s="160"/>
      <c r="BX114" s="159" t="str">
        <f t="shared" si="644"/>
        <v>Atlanta, Georgia</v>
      </c>
      <c r="BY114" s="160"/>
      <c r="BZ114" s="159" t="str">
        <f t="shared" si="645"/>
        <v>Kansas City, Missouri</v>
      </c>
      <c r="CA114" s="160"/>
      <c r="CB114" s="159" t="str">
        <f t="shared" si="646"/>
        <v>Colorado Springs, Colorado</v>
      </c>
      <c r="CC114" s="160"/>
      <c r="CD114" s="159" t="str">
        <f t="shared" si="647"/>
        <v>Omaha, Nebraska</v>
      </c>
      <c r="CE114" s="160"/>
      <c r="CF114" s="159" t="str">
        <f t="shared" si="648"/>
        <v>Raleigh, North Carolina</v>
      </c>
      <c r="CG114" s="160"/>
      <c r="CH114" s="159" t="str">
        <f t="shared" si="649"/>
        <v>Miami, Florida</v>
      </c>
      <c r="CI114" s="160"/>
      <c r="CJ114" s="159" t="str">
        <f t="shared" si="650"/>
        <v>Long Beach, California</v>
      </c>
      <c r="CK114" s="160"/>
      <c r="CL114" s="159" t="str">
        <f t="shared" si="651"/>
        <v>Virginia Beach, Virginia</v>
      </c>
      <c r="CM114" s="160"/>
      <c r="CN114" s="159" t="str">
        <f t="shared" si="652"/>
        <v>Oakland, California</v>
      </c>
      <c r="CO114" s="160"/>
      <c r="CP114" s="159" t="str">
        <f t="shared" si="653"/>
        <v>Minneapolis, Minnesota</v>
      </c>
      <c r="CQ114" s="160"/>
      <c r="CR114" s="159" t="str">
        <f t="shared" si="654"/>
        <v>Tulsa, Oklahoma</v>
      </c>
      <c r="CS114" s="160"/>
      <c r="CT114" s="159" t="str">
        <f t="shared" si="655"/>
        <v>Tampa, Florida</v>
      </c>
      <c r="CU114" s="160"/>
      <c r="CV114" s="159" t="str">
        <f t="shared" si="656"/>
        <v>Arlington, Texas</v>
      </c>
      <c r="CW114" s="160"/>
      <c r="CX114" s="159" t="str">
        <f t="shared" si="657"/>
        <v>New Orleans, Louisiana</v>
      </c>
      <c r="CY114" s="160"/>
      <c r="CZ114" s="159" t="str">
        <f t="shared" si="658"/>
        <v>Wichita, Kansas</v>
      </c>
      <c r="DA114" s="160"/>
      <c r="DB114" s="159" t="str">
        <f t="shared" si="659"/>
        <v>Bakersfield, California</v>
      </c>
      <c r="DC114" s="160"/>
      <c r="DD114" s="159" t="str">
        <f t="shared" si="660"/>
        <v>Cleveland, Ohio</v>
      </c>
      <c r="DE114" s="160"/>
      <c r="DF114" s="159" t="str">
        <f t="shared" si="661"/>
        <v>Aurora, Colorado</v>
      </c>
      <c r="DG114" s="160"/>
      <c r="DH114" s="159" t="str">
        <f t="shared" si="662"/>
        <v>Anaheim, California</v>
      </c>
      <c r="DI114" s="160"/>
      <c r="DJ114" s="159" t="str">
        <f t="shared" si="663"/>
        <v>Honolulu, Hawaii</v>
      </c>
      <c r="DK114" s="160"/>
      <c r="DL114" s="159" t="str">
        <f t="shared" si="664"/>
        <v>Santa Ana, California</v>
      </c>
      <c r="DM114" s="160"/>
      <c r="DN114" s="159" t="str">
        <f t="shared" si="665"/>
        <v>Riverside, California</v>
      </c>
      <c r="DO114" s="160"/>
      <c r="DP114" s="159" t="str">
        <f t="shared" si="666"/>
        <v>Corpus Christi, Texas</v>
      </c>
      <c r="DQ114" s="160"/>
      <c r="DR114" s="159" t="str">
        <f t="shared" si="667"/>
        <v>Lexington, Kentucky</v>
      </c>
      <c r="DS114" s="160"/>
      <c r="DT114" s="159" t="str">
        <f t="shared" si="668"/>
        <v>Henderson, Nevada</v>
      </c>
      <c r="DU114" s="160"/>
      <c r="DV114" s="159" t="str">
        <f t="shared" si="669"/>
        <v>Stockton, California</v>
      </c>
      <c r="DW114" s="160"/>
      <c r="DX114" s="159" t="str">
        <f t="shared" si="670"/>
        <v>Saint Paul, Minnesota</v>
      </c>
      <c r="DY114" s="160"/>
      <c r="DZ114" s="159" t="str">
        <f t="shared" si="671"/>
        <v>Cincinnati, Ohio</v>
      </c>
      <c r="EA114" s="160"/>
      <c r="EB114" s="159" t="str">
        <f t="shared" si="672"/>
        <v>St. Louis, Missouri</v>
      </c>
      <c r="EC114" s="160"/>
      <c r="ED114" s="159" t="str">
        <f t="shared" si="673"/>
        <v>Pittsburgh, Pennsylvania</v>
      </c>
      <c r="EE114" s="160"/>
      <c r="EF114" s="159" t="str">
        <f t="shared" si="674"/>
        <v>Linden, New Jersey, New Jersey</v>
      </c>
      <c r="EG114" s="160"/>
      <c r="EH114" s="159" t="str">
        <f t="shared" si="675"/>
        <v>Paulsboro, New Jersey, New Jersey</v>
      </c>
      <c r="EI114" s="160"/>
      <c r="EJ114" s="159" t="str">
        <f t="shared" si="676"/>
        <v>Artesia, New Mexico, New Mexico</v>
      </c>
      <c r="EK114" s="160"/>
      <c r="EL114" s="159" t="str">
        <f t="shared" si="677"/>
        <v>Continental Divide, New Mexico, New Mexico</v>
      </c>
      <c r="EM114" s="160"/>
      <c r="EN114" s="159" t="str">
        <f t="shared" si="678"/>
        <v>Mandan, North Dakota, North Dakota</v>
      </c>
      <c r="EO114" s="160"/>
      <c r="EP114" s="159" t="str">
        <f t="shared" si="679"/>
        <v>Dickinson, North Dakota, North Dakota</v>
      </c>
      <c r="EQ114" s="160"/>
      <c r="ER114" s="159" t="str">
        <f t="shared" si="680"/>
        <v>Lima, Ohio, Ohio</v>
      </c>
      <c r="ES114" s="160"/>
      <c r="ET114" s="159" t="str">
        <f t="shared" si="681"/>
        <v>Oregon, Ohio, Ohio</v>
      </c>
      <c r="EU114" s="160"/>
      <c r="EV114" s="159" t="str">
        <f t="shared" si="682"/>
        <v>Oregon, Ohio, Ohio</v>
      </c>
      <c r="EW114" s="160"/>
      <c r="EX114" s="159" t="str">
        <f t="shared" si="683"/>
        <v>Canton, Ohio, Ohio</v>
      </c>
      <c r="EY114" s="160"/>
      <c r="EZ114" s="159" t="str">
        <f t="shared" si="684"/>
        <v>Ponca City, Oklahoma, Oklahoma</v>
      </c>
      <c r="FA114" s="160"/>
      <c r="FB114" s="159" t="str">
        <f t="shared" si="685"/>
        <v>Ardmore, Oklahoma, Oklahoma</v>
      </c>
      <c r="FC114" s="160"/>
      <c r="FD114" s="159" t="str">
        <f t="shared" si="686"/>
        <v>Tulsa, Oklahoma, Oklahoma</v>
      </c>
      <c r="FE114" s="160"/>
      <c r="FF114" s="159" t="str">
        <f t="shared" si="687"/>
        <v>Wynnewood, Oklahoma, Oklahoma</v>
      </c>
      <c r="FG114" s="160"/>
      <c r="FH114" s="159" t="str">
        <f t="shared" si="688"/>
        <v>Tulsa, Oklahoma, Oklahoma</v>
      </c>
      <c r="FI114" s="160"/>
      <c r="FJ114" s="159" t="str">
        <f t="shared" si="689"/>
        <v>Philadelphia, Pennsylvania, Pennsylvania</v>
      </c>
      <c r="FK114" s="160"/>
      <c r="FL114" s="159" t="str">
        <f t="shared" si="690"/>
        <v>Marcus Hook, Pennsylvania, Pennsylvania</v>
      </c>
      <c r="FM114" s="160"/>
      <c r="FN114" s="159" t="str">
        <f t="shared" si="691"/>
        <v>Warren, Pennsylvania, Pennsylvania</v>
      </c>
      <c r="FO114" s="160"/>
      <c r="FP114" s="159" t="str">
        <f t="shared" si="692"/>
        <v>Bradford, Pennsylvania, Pennsylvania</v>
      </c>
      <c r="FQ114" s="160"/>
      <c r="FR114" s="159" t="str">
        <f t="shared" si="693"/>
        <v>Memphis, Tennessee, Tennessee</v>
      </c>
      <c r="FS114" s="160"/>
      <c r="FT114" s="159" t="str">
        <f t="shared" si="694"/>
        <v>Port Arthur, Texas, Texas</v>
      </c>
      <c r="FU114" s="160"/>
      <c r="FV114" s="159" t="str">
        <f t="shared" si="695"/>
        <v>Texas City, Texas, Texas</v>
      </c>
      <c r="FW114" s="160"/>
      <c r="FX114" s="159" t="str">
        <f t="shared" si="696"/>
        <v>Baytown, Texas, Texas</v>
      </c>
      <c r="FY114" s="160"/>
      <c r="FZ114" s="159" t="str">
        <f t="shared" si="697"/>
        <v>Beaumont, Texas, Texas</v>
      </c>
      <c r="GA114" s="160"/>
      <c r="GB114" s="159" t="str">
        <f t="shared" si="698"/>
        <v>Port Arthur, Texas, Texas</v>
      </c>
      <c r="GC114" s="160"/>
      <c r="GD114" s="159" t="str">
        <f t="shared" si="699"/>
        <v>Deer Park, Texas, Texas</v>
      </c>
      <c r="GE114" s="160"/>
      <c r="GF114" s="159" t="str">
        <f t="shared" si="700"/>
        <v>Corpus Christi, Texas, Texas</v>
      </c>
      <c r="GG114" s="160"/>
      <c r="GH114" s="159" t="str">
        <f t="shared" si="701"/>
        <v>Corpus Christi, Texas, Texas</v>
      </c>
      <c r="GI114" s="160"/>
      <c r="GJ114" s="159" t="str">
        <f t="shared" si="702"/>
        <v>Sweeny, Texas, Texas</v>
      </c>
      <c r="GK114" s="160"/>
      <c r="GL114" s="159" t="str">
        <f t="shared" si="703"/>
        <v>Houston, Texas, Texas</v>
      </c>
      <c r="GM114" s="160"/>
      <c r="GN114" s="159" t="str">
        <f t="shared" si="704"/>
        <v>Port Arthur, Texas, Texas</v>
      </c>
      <c r="GO114" s="160"/>
      <c r="GP114" s="159" t="str">
        <f t="shared" si="705"/>
        <v>Texas City, Texas, Texas</v>
      </c>
      <c r="GQ114" s="160"/>
      <c r="GR114" s="159" t="str">
        <f t="shared" si="706"/>
        <v>Houston, Texas, Texas</v>
      </c>
      <c r="GS114" s="160"/>
      <c r="GT114" s="159" t="str">
        <f t="shared" si="707"/>
        <v>Sunray, Texas, Texas</v>
      </c>
      <c r="GU114" s="160"/>
      <c r="GV114" s="159" t="str">
        <f t="shared" si="708"/>
        <v>Corpus Christi, Texas, Texas</v>
      </c>
      <c r="GW114" s="160"/>
      <c r="GX114" s="159" t="str">
        <f t="shared" si="709"/>
        <v>Borger, Texas, Texas</v>
      </c>
      <c r="GY114" s="160"/>
      <c r="GZ114" s="159" t="str">
        <f t="shared" si="710"/>
        <v>El Paso, Texas, Texas</v>
      </c>
      <c r="HA114" s="160"/>
      <c r="HB114" s="159" t="str">
        <f t="shared" si="711"/>
        <v>Pasadena, Texas, Texas</v>
      </c>
      <c r="HC114" s="160"/>
      <c r="HD114" s="159" t="str">
        <f t="shared" si="712"/>
        <v>Three Rivers, Texas, Texas</v>
      </c>
      <c r="HE114" s="160"/>
      <c r="HF114" s="159" t="str">
        <f t="shared" si="713"/>
        <v>Galena Park, Texas, Texas</v>
      </c>
      <c r="HG114" s="160"/>
      <c r="HH114" s="159" t="str">
        <f t="shared" si="714"/>
        <v>Tyler, Texas, Texas</v>
      </c>
      <c r="HI114" s="160"/>
      <c r="HJ114" s="159" t="str">
        <f t="shared" si="715"/>
        <v>Corpus Christi, Texas, Texas</v>
      </c>
      <c r="HK114" s="160"/>
      <c r="HL114" s="159" t="str">
        <f t="shared" si="716"/>
        <v>Big Spring, Texas, Texas</v>
      </c>
      <c r="HM114" s="160"/>
      <c r="HN114" s="159" t="str">
        <f t="shared" si="717"/>
        <v>Corpus Christi, Texas, Texas</v>
      </c>
      <c r="HO114" s="160"/>
      <c r="HP114" s="159" t="str">
        <f t="shared" si="718"/>
        <v>Corpus Christi, Texas, Texas</v>
      </c>
      <c r="HQ114" s="160"/>
      <c r="HR114" s="159" t="str">
        <f t="shared" si="719"/>
        <v>Channelview, Texas, Texas</v>
      </c>
      <c r="HS114" s="160"/>
      <c r="HT114" s="159" t="str">
        <f t="shared" si="720"/>
        <v>Houston, Texas, Texas</v>
      </c>
      <c r="HU114" s="160"/>
      <c r="HV114" s="159" t="str">
        <f t="shared" si="721"/>
        <v>San Antonio, Texas, Texas</v>
      </c>
      <c r="HW114" s="160"/>
      <c r="HX114" s="159" t="str">
        <f t="shared" si="722"/>
        <v>Nixon, Texas, Texas</v>
      </c>
      <c r="HY114" s="160"/>
      <c r="HZ114" s="159" t="str">
        <f t="shared" si="723"/>
        <v>Salt Lake City, Utah, Utah</v>
      </c>
      <c r="IA114" s="160"/>
      <c r="IB114" s="159" t="str">
        <f t="shared" si="724"/>
        <v>North Salt Lake, Utah, Utah</v>
      </c>
      <c r="IC114" s="160"/>
      <c r="ID114" s="159" t="str">
        <f t="shared" si="725"/>
        <v>Woods Cross, Utah, Utah</v>
      </c>
      <c r="IE114" s="160"/>
      <c r="IF114" s="159" t="str">
        <f t="shared" si="726"/>
        <v>North Salt Lake, Utah, Utah</v>
      </c>
      <c r="IG114" s="160"/>
      <c r="IH114" s="159" t="str">
        <f t="shared" si="727"/>
        <v>Woods Cross, Utah, Utah</v>
      </c>
      <c r="II114" s="160"/>
      <c r="IJ114" s="159" t="str">
        <f t="shared" si="728"/>
        <v>Blaine, New York, New York</v>
      </c>
      <c r="IK114" s="160"/>
      <c r="IL114" s="159" t="str">
        <f t="shared" si="729"/>
        <v>Anacortes, Washington, Washington</v>
      </c>
      <c r="IM114" s="160"/>
      <c r="IN114" s="159" t="str">
        <f t="shared" si="730"/>
        <v>Anacortes, Washington, Washington</v>
      </c>
      <c r="IO114" s="160"/>
      <c r="IP114" s="159" t="str">
        <f t="shared" si="731"/>
        <v>Ferndale, Washington, Washington</v>
      </c>
      <c r="IQ114" s="160"/>
      <c r="IR114" s="159" t="str">
        <f t="shared" si="732"/>
        <v>Tacoma, Washington, Washington</v>
      </c>
      <c r="IS114" s="160"/>
      <c r="IT114" s="159" t="str">
        <f t="shared" si="733"/>
        <v>Newell, West Virginia, West Virginia</v>
      </c>
      <c r="IU114" s="160"/>
      <c r="IV114" s="159" t="str">
        <f t="shared" si="734"/>
        <v>Superior, Wisconsin, Wisconsin</v>
      </c>
      <c r="IW114" s="160"/>
      <c r="IX114" s="159" t="str">
        <f t="shared" si="735"/>
        <v>Sinclair, Wyoming, Wyoming</v>
      </c>
      <c r="IY114" s="160"/>
      <c r="IZ114" s="159" t="str">
        <f t="shared" si="736"/>
        <v>Cheyenne, Wyoming, Wyoming</v>
      </c>
      <c r="JA114" s="160"/>
      <c r="JB114" s="159" t="str">
        <f t="shared" si="737"/>
        <v>Casper, Wyoming, Wyoming</v>
      </c>
      <c r="JC114" s="160"/>
      <c r="JD114" s="159" t="str">
        <f t="shared" si="738"/>
        <v>Newcastle, Wyoming, Wyoming</v>
      </c>
      <c r="JE114" s="160"/>
      <c r="JF114" s="159" t="str">
        <f t="shared" si="739"/>
        <v>Evanston, Wyoming, Wyoming</v>
      </c>
      <c r="JG114" s="160"/>
    </row>
    <row r="115" spans="1:267" x14ac:dyDescent="0.35">
      <c r="A115" s="155">
        <v>114</v>
      </c>
      <c r="B115" s="152" t="s">
        <v>1977</v>
      </c>
      <c r="C115" s="110" t="s">
        <v>2141</v>
      </c>
      <c r="D115" s="159" t="str">
        <f t="shared" si="608"/>
        <v>New York, New York</v>
      </c>
      <c r="E115" s="160" t="s">
        <v>2334</v>
      </c>
      <c r="F115" s="159" t="str">
        <f t="shared" si="609"/>
        <v>Los Angeles, California</v>
      </c>
      <c r="G115" s="160" t="s">
        <v>2432</v>
      </c>
      <c r="H115" s="159" t="str">
        <f t="shared" si="610"/>
        <v>Chicago, Illinois</v>
      </c>
      <c r="I115" s="160" t="s">
        <v>2521</v>
      </c>
      <c r="J115" s="159" t="str">
        <f t="shared" si="611"/>
        <v>Houston, Texas</v>
      </c>
      <c r="K115" s="160" t="s">
        <v>2606</v>
      </c>
      <c r="L115" s="159" t="str">
        <f t="shared" si="612"/>
        <v>Phoenix, Arizona</v>
      </c>
      <c r="M115" s="160" t="s">
        <v>2697</v>
      </c>
      <c r="N115" s="159" t="str">
        <f t="shared" si="613"/>
        <v>Philadelphia, Pennsylvania</v>
      </c>
      <c r="O115" s="160" t="s">
        <v>2804</v>
      </c>
      <c r="P115" s="159" t="str">
        <f t="shared" si="614"/>
        <v>San Antonio, Texas</v>
      </c>
      <c r="Q115" s="160" t="s">
        <v>2365</v>
      </c>
      <c r="R115" s="159" t="str">
        <f t="shared" si="615"/>
        <v>San Diego, California</v>
      </c>
      <c r="S115" s="160" t="s">
        <v>2968</v>
      </c>
      <c r="T115" s="159" t="str">
        <f t="shared" si="616"/>
        <v>Dallas, Texas</v>
      </c>
      <c r="U115" s="160" t="s">
        <v>2997</v>
      </c>
      <c r="V115" s="159" t="str">
        <f t="shared" si="617"/>
        <v>San Jose, California</v>
      </c>
      <c r="W115" s="160"/>
      <c r="X115" s="159" t="str">
        <f t="shared" si="618"/>
        <v>Austin, Texas</v>
      </c>
      <c r="Y115" s="160"/>
      <c r="Z115" s="159" t="str">
        <f t="shared" si="619"/>
        <v>Jacksonville, Florida</v>
      </c>
      <c r="AA115" s="160"/>
      <c r="AB115" s="159" t="str">
        <f t="shared" si="620"/>
        <v>Fort Worth, Texas</v>
      </c>
      <c r="AC115" s="160"/>
      <c r="AD115" s="159" t="str">
        <f t="shared" si="621"/>
        <v>Columbus, Ohio</v>
      </c>
      <c r="AE115" s="160"/>
      <c r="AF115" s="159" t="str">
        <f t="shared" si="622"/>
        <v>Charlotte, North Carolina</v>
      </c>
      <c r="AG115" s="160"/>
      <c r="AH115" s="159" t="str">
        <f t="shared" si="623"/>
        <v>San Francisco, California</v>
      </c>
      <c r="AI115" s="160"/>
      <c r="AJ115" s="159" t="str">
        <f t="shared" si="624"/>
        <v>Indianapolis, Indiana</v>
      </c>
      <c r="AK115" s="160"/>
      <c r="AL115" s="159" t="str">
        <f t="shared" si="625"/>
        <v>Seattle, Washington</v>
      </c>
      <c r="AM115" s="160"/>
      <c r="AN115" s="159" t="str">
        <f t="shared" si="626"/>
        <v>Denver, Colorado</v>
      </c>
      <c r="AO115" s="160"/>
      <c r="AP115" s="159" t="str">
        <f t="shared" si="627"/>
        <v>Washington, D.C., Washington, D.C.</v>
      </c>
      <c r="AQ115" s="160"/>
      <c r="AR115" s="159" t="str">
        <f t="shared" si="628"/>
        <v>Boston, Massachusetts</v>
      </c>
      <c r="AS115" s="160"/>
      <c r="AT115" s="159" t="str">
        <f t="shared" si="629"/>
        <v>El Paso, Texas</v>
      </c>
      <c r="AU115" s="160"/>
      <c r="AV115" s="159" t="str">
        <f t="shared" si="630"/>
        <v>Nashville, Tennessee</v>
      </c>
      <c r="AW115" s="160"/>
      <c r="AX115" s="159" t="str">
        <f t="shared" si="631"/>
        <v>Detroit, Michigan</v>
      </c>
      <c r="AY115" s="160"/>
      <c r="AZ115" s="159" t="str">
        <f t="shared" si="632"/>
        <v>Oklahoma City, Oklahoma</v>
      </c>
      <c r="BA115" s="160"/>
      <c r="BB115" s="159" t="str">
        <f t="shared" si="633"/>
        <v>Portland, Oregon</v>
      </c>
      <c r="BC115" s="160"/>
      <c r="BD115" s="159" t="str">
        <f t="shared" si="634"/>
        <v>Las Vegas, Nevada</v>
      </c>
      <c r="BE115" s="160"/>
      <c r="BF115" s="159" t="str">
        <f t="shared" si="635"/>
        <v>Memphis, Tennessee</v>
      </c>
      <c r="BG115" s="160"/>
      <c r="BH115" s="159" t="e">
        <f t="shared" si="636"/>
        <v>#N/A</v>
      </c>
      <c r="BI115" s="160"/>
      <c r="BJ115" s="159" t="str">
        <f t="shared" si="637"/>
        <v>Baltimore, Maryland</v>
      </c>
      <c r="BK115" s="160"/>
      <c r="BL115" s="159" t="str">
        <f t="shared" si="638"/>
        <v>Milwaukee, Wisconsin</v>
      </c>
      <c r="BM115" s="160"/>
      <c r="BN115" s="159" t="str">
        <f t="shared" si="639"/>
        <v>Albuquerque, New Mexico</v>
      </c>
      <c r="BO115" s="160"/>
      <c r="BP115" s="159" t="str">
        <f t="shared" si="640"/>
        <v>Tucson, Arizona</v>
      </c>
      <c r="BQ115" s="160"/>
      <c r="BR115" s="159" t="str">
        <f t="shared" si="641"/>
        <v>Fresno, California</v>
      </c>
      <c r="BS115" s="160"/>
      <c r="BT115" s="159" t="str">
        <f t="shared" si="642"/>
        <v>Mesa, Arizona</v>
      </c>
      <c r="BU115" s="160"/>
      <c r="BV115" s="159" t="str">
        <f t="shared" si="643"/>
        <v>Sacramento, California</v>
      </c>
      <c r="BW115" s="160"/>
      <c r="BX115" s="159" t="str">
        <f t="shared" si="644"/>
        <v>Atlanta, Georgia</v>
      </c>
      <c r="BY115" s="160"/>
      <c r="BZ115" s="159" t="str">
        <f t="shared" si="645"/>
        <v>Kansas City, Missouri</v>
      </c>
      <c r="CA115" s="160"/>
      <c r="CB115" s="159" t="str">
        <f t="shared" si="646"/>
        <v>Colorado Springs, Colorado</v>
      </c>
      <c r="CC115" s="160"/>
      <c r="CD115" s="159" t="str">
        <f t="shared" si="647"/>
        <v>Omaha, Nebraska</v>
      </c>
      <c r="CE115" s="160"/>
      <c r="CF115" s="159" t="str">
        <f t="shared" si="648"/>
        <v>Raleigh, North Carolina</v>
      </c>
      <c r="CG115" s="160"/>
      <c r="CH115" s="159" t="str">
        <f t="shared" si="649"/>
        <v>Miami, Florida</v>
      </c>
      <c r="CI115" s="160"/>
      <c r="CJ115" s="159" t="str">
        <f t="shared" si="650"/>
        <v>Long Beach, California</v>
      </c>
      <c r="CK115" s="160"/>
      <c r="CL115" s="159" t="str">
        <f t="shared" si="651"/>
        <v>Virginia Beach, Virginia</v>
      </c>
      <c r="CM115" s="160"/>
      <c r="CN115" s="159" t="str">
        <f t="shared" si="652"/>
        <v>Oakland, California</v>
      </c>
      <c r="CO115" s="160"/>
      <c r="CP115" s="159" t="str">
        <f t="shared" si="653"/>
        <v>Minneapolis, Minnesota</v>
      </c>
      <c r="CQ115" s="160"/>
      <c r="CR115" s="159" t="str">
        <f t="shared" si="654"/>
        <v>Tulsa, Oklahoma</v>
      </c>
      <c r="CS115" s="160"/>
      <c r="CT115" s="159" t="str">
        <f t="shared" si="655"/>
        <v>Tampa, Florida</v>
      </c>
      <c r="CU115" s="160"/>
      <c r="CV115" s="159" t="str">
        <f t="shared" si="656"/>
        <v>Arlington, Texas</v>
      </c>
      <c r="CW115" s="160"/>
      <c r="CX115" s="159" t="str">
        <f t="shared" si="657"/>
        <v>New Orleans, Louisiana</v>
      </c>
      <c r="CY115" s="160"/>
      <c r="CZ115" s="159" t="str">
        <f t="shared" si="658"/>
        <v>Wichita, Kansas</v>
      </c>
      <c r="DA115" s="160"/>
      <c r="DB115" s="159" t="str">
        <f t="shared" si="659"/>
        <v>Bakersfield, California</v>
      </c>
      <c r="DC115" s="160"/>
      <c r="DD115" s="159" t="str">
        <f t="shared" si="660"/>
        <v>Cleveland, Ohio</v>
      </c>
      <c r="DE115" s="160"/>
      <c r="DF115" s="159" t="str">
        <f t="shared" si="661"/>
        <v>Aurora, Colorado</v>
      </c>
      <c r="DG115" s="160"/>
      <c r="DH115" s="159" t="str">
        <f t="shared" si="662"/>
        <v>Anaheim, California</v>
      </c>
      <c r="DI115" s="160"/>
      <c r="DJ115" s="159" t="str">
        <f t="shared" si="663"/>
        <v>Honolulu, Hawaii</v>
      </c>
      <c r="DK115" s="160"/>
      <c r="DL115" s="159" t="str">
        <f t="shared" si="664"/>
        <v>Santa Ana, California</v>
      </c>
      <c r="DM115" s="160"/>
      <c r="DN115" s="159" t="str">
        <f t="shared" si="665"/>
        <v>Riverside, California</v>
      </c>
      <c r="DO115" s="160"/>
      <c r="DP115" s="159" t="str">
        <f t="shared" si="666"/>
        <v>Corpus Christi, Texas</v>
      </c>
      <c r="DQ115" s="160"/>
      <c r="DR115" s="159" t="str">
        <f t="shared" si="667"/>
        <v>Lexington, Kentucky</v>
      </c>
      <c r="DS115" s="160"/>
      <c r="DT115" s="159" t="str">
        <f t="shared" si="668"/>
        <v>Henderson, Nevada</v>
      </c>
      <c r="DU115" s="160"/>
      <c r="DV115" s="159" t="str">
        <f t="shared" si="669"/>
        <v>Stockton, California</v>
      </c>
      <c r="DW115" s="160"/>
      <c r="DX115" s="159" t="str">
        <f t="shared" si="670"/>
        <v>Saint Paul, Minnesota</v>
      </c>
      <c r="DY115" s="160"/>
      <c r="DZ115" s="159" t="str">
        <f t="shared" si="671"/>
        <v>Cincinnati, Ohio</v>
      </c>
      <c r="EA115" s="160"/>
      <c r="EB115" s="159" t="str">
        <f t="shared" si="672"/>
        <v>St. Louis, Missouri</v>
      </c>
      <c r="EC115" s="160"/>
      <c r="ED115" s="159" t="str">
        <f t="shared" si="673"/>
        <v>Pittsburgh, Pennsylvania</v>
      </c>
      <c r="EE115" s="160"/>
      <c r="EF115" s="159" t="str">
        <f t="shared" si="674"/>
        <v>Linden, New Jersey, New Jersey</v>
      </c>
      <c r="EG115" s="160"/>
      <c r="EH115" s="159" t="str">
        <f t="shared" si="675"/>
        <v>Paulsboro, New Jersey, New Jersey</v>
      </c>
      <c r="EI115" s="160"/>
      <c r="EJ115" s="159" t="str">
        <f t="shared" si="676"/>
        <v>Artesia, New Mexico, New Mexico</v>
      </c>
      <c r="EK115" s="160"/>
      <c r="EL115" s="159" t="str">
        <f t="shared" si="677"/>
        <v>Continental Divide, New Mexico, New Mexico</v>
      </c>
      <c r="EM115" s="160"/>
      <c r="EN115" s="159" t="str">
        <f t="shared" si="678"/>
        <v>Mandan, North Dakota, North Dakota</v>
      </c>
      <c r="EO115" s="160"/>
      <c r="EP115" s="159" t="str">
        <f t="shared" si="679"/>
        <v>Dickinson, North Dakota, North Dakota</v>
      </c>
      <c r="EQ115" s="160"/>
      <c r="ER115" s="159" t="str">
        <f t="shared" si="680"/>
        <v>Lima, Ohio, Ohio</v>
      </c>
      <c r="ES115" s="160"/>
      <c r="ET115" s="159" t="str">
        <f t="shared" si="681"/>
        <v>Oregon, Ohio, Ohio</v>
      </c>
      <c r="EU115" s="160"/>
      <c r="EV115" s="159" t="str">
        <f t="shared" si="682"/>
        <v>Oregon, Ohio, Ohio</v>
      </c>
      <c r="EW115" s="160"/>
      <c r="EX115" s="159" t="str">
        <f t="shared" si="683"/>
        <v>Canton, Ohio, Ohio</v>
      </c>
      <c r="EY115" s="160"/>
      <c r="EZ115" s="159" t="str">
        <f t="shared" si="684"/>
        <v>Ponca City, Oklahoma, Oklahoma</v>
      </c>
      <c r="FA115" s="160"/>
      <c r="FB115" s="159" t="str">
        <f t="shared" si="685"/>
        <v>Ardmore, Oklahoma, Oklahoma</v>
      </c>
      <c r="FC115" s="160"/>
      <c r="FD115" s="159" t="str">
        <f t="shared" si="686"/>
        <v>Tulsa, Oklahoma, Oklahoma</v>
      </c>
      <c r="FE115" s="160"/>
      <c r="FF115" s="159" t="str">
        <f t="shared" si="687"/>
        <v>Wynnewood, Oklahoma, Oklahoma</v>
      </c>
      <c r="FG115" s="160"/>
      <c r="FH115" s="159" t="str">
        <f t="shared" si="688"/>
        <v>Tulsa, Oklahoma, Oklahoma</v>
      </c>
      <c r="FI115" s="160"/>
      <c r="FJ115" s="159" t="str">
        <f t="shared" si="689"/>
        <v>Philadelphia, Pennsylvania, Pennsylvania</v>
      </c>
      <c r="FK115" s="160"/>
      <c r="FL115" s="159" t="str">
        <f t="shared" si="690"/>
        <v>Marcus Hook, Pennsylvania, Pennsylvania</v>
      </c>
      <c r="FM115" s="160"/>
      <c r="FN115" s="159" t="str">
        <f t="shared" si="691"/>
        <v>Warren, Pennsylvania, Pennsylvania</v>
      </c>
      <c r="FO115" s="160"/>
      <c r="FP115" s="159" t="str">
        <f t="shared" si="692"/>
        <v>Bradford, Pennsylvania, Pennsylvania</v>
      </c>
      <c r="FQ115" s="160"/>
      <c r="FR115" s="159" t="str">
        <f t="shared" si="693"/>
        <v>Memphis, Tennessee, Tennessee</v>
      </c>
      <c r="FS115" s="160"/>
      <c r="FT115" s="159" t="str">
        <f t="shared" si="694"/>
        <v>Port Arthur, Texas, Texas</v>
      </c>
      <c r="FU115" s="160"/>
      <c r="FV115" s="159" t="str">
        <f t="shared" si="695"/>
        <v>Texas City, Texas, Texas</v>
      </c>
      <c r="FW115" s="160"/>
      <c r="FX115" s="159" t="str">
        <f t="shared" si="696"/>
        <v>Baytown, Texas, Texas</v>
      </c>
      <c r="FY115" s="160"/>
      <c r="FZ115" s="159" t="str">
        <f t="shared" si="697"/>
        <v>Beaumont, Texas, Texas</v>
      </c>
      <c r="GA115" s="160"/>
      <c r="GB115" s="159" t="str">
        <f t="shared" si="698"/>
        <v>Port Arthur, Texas, Texas</v>
      </c>
      <c r="GC115" s="160"/>
      <c r="GD115" s="159" t="str">
        <f t="shared" si="699"/>
        <v>Deer Park, Texas, Texas</v>
      </c>
      <c r="GE115" s="160"/>
      <c r="GF115" s="159" t="str">
        <f t="shared" si="700"/>
        <v>Corpus Christi, Texas, Texas</v>
      </c>
      <c r="GG115" s="160"/>
      <c r="GH115" s="159" t="str">
        <f t="shared" si="701"/>
        <v>Corpus Christi, Texas, Texas</v>
      </c>
      <c r="GI115" s="160"/>
      <c r="GJ115" s="159" t="str">
        <f t="shared" si="702"/>
        <v>Sweeny, Texas, Texas</v>
      </c>
      <c r="GK115" s="160"/>
      <c r="GL115" s="159" t="str">
        <f t="shared" si="703"/>
        <v>Houston, Texas, Texas</v>
      </c>
      <c r="GM115" s="160"/>
      <c r="GN115" s="159" t="str">
        <f t="shared" si="704"/>
        <v>Port Arthur, Texas, Texas</v>
      </c>
      <c r="GO115" s="160"/>
      <c r="GP115" s="159" t="str">
        <f t="shared" si="705"/>
        <v>Texas City, Texas, Texas</v>
      </c>
      <c r="GQ115" s="160"/>
      <c r="GR115" s="159" t="str">
        <f t="shared" si="706"/>
        <v>Houston, Texas, Texas</v>
      </c>
      <c r="GS115" s="160"/>
      <c r="GT115" s="159" t="str">
        <f t="shared" si="707"/>
        <v>Sunray, Texas, Texas</v>
      </c>
      <c r="GU115" s="160"/>
      <c r="GV115" s="159" t="str">
        <f t="shared" si="708"/>
        <v>Corpus Christi, Texas, Texas</v>
      </c>
      <c r="GW115" s="160"/>
      <c r="GX115" s="159" t="str">
        <f t="shared" si="709"/>
        <v>Borger, Texas, Texas</v>
      </c>
      <c r="GY115" s="160"/>
      <c r="GZ115" s="159" t="str">
        <f t="shared" si="710"/>
        <v>El Paso, Texas, Texas</v>
      </c>
      <c r="HA115" s="160"/>
      <c r="HB115" s="159" t="str">
        <f t="shared" si="711"/>
        <v>Pasadena, Texas, Texas</v>
      </c>
      <c r="HC115" s="160"/>
      <c r="HD115" s="159" t="str">
        <f t="shared" si="712"/>
        <v>Three Rivers, Texas, Texas</v>
      </c>
      <c r="HE115" s="160"/>
      <c r="HF115" s="159" t="str">
        <f t="shared" si="713"/>
        <v>Galena Park, Texas, Texas</v>
      </c>
      <c r="HG115" s="160"/>
      <c r="HH115" s="159" t="str">
        <f t="shared" si="714"/>
        <v>Tyler, Texas, Texas</v>
      </c>
      <c r="HI115" s="160"/>
      <c r="HJ115" s="159" t="str">
        <f t="shared" si="715"/>
        <v>Corpus Christi, Texas, Texas</v>
      </c>
      <c r="HK115" s="160"/>
      <c r="HL115" s="159" t="str">
        <f t="shared" si="716"/>
        <v>Big Spring, Texas, Texas</v>
      </c>
      <c r="HM115" s="160"/>
      <c r="HN115" s="159" t="str">
        <f t="shared" si="717"/>
        <v>Corpus Christi, Texas, Texas</v>
      </c>
      <c r="HO115" s="160"/>
      <c r="HP115" s="159" t="str">
        <f t="shared" si="718"/>
        <v>Corpus Christi, Texas, Texas</v>
      </c>
      <c r="HQ115" s="160"/>
      <c r="HR115" s="159" t="str">
        <f t="shared" si="719"/>
        <v>Channelview, Texas, Texas</v>
      </c>
      <c r="HS115" s="160"/>
      <c r="HT115" s="159" t="str">
        <f t="shared" si="720"/>
        <v>Houston, Texas, Texas</v>
      </c>
      <c r="HU115" s="160"/>
      <c r="HV115" s="159" t="str">
        <f t="shared" si="721"/>
        <v>San Antonio, Texas, Texas</v>
      </c>
      <c r="HW115" s="160"/>
      <c r="HX115" s="159" t="str">
        <f t="shared" si="722"/>
        <v>Nixon, Texas, Texas</v>
      </c>
      <c r="HY115" s="160"/>
      <c r="HZ115" s="159" t="str">
        <f t="shared" si="723"/>
        <v>Salt Lake City, Utah, Utah</v>
      </c>
      <c r="IA115" s="160"/>
      <c r="IB115" s="159" t="str">
        <f t="shared" si="724"/>
        <v>North Salt Lake, Utah, Utah</v>
      </c>
      <c r="IC115" s="160"/>
      <c r="ID115" s="159" t="str">
        <f t="shared" si="725"/>
        <v>Woods Cross, Utah, Utah</v>
      </c>
      <c r="IE115" s="160"/>
      <c r="IF115" s="159" t="str">
        <f t="shared" si="726"/>
        <v>North Salt Lake, Utah, Utah</v>
      </c>
      <c r="IG115" s="160"/>
      <c r="IH115" s="159" t="str">
        <f t="shared" si="727"/>
        <v>Woods Cross, Utah, Utah</v>
      </c>
      <c r="II115" s="160"/>
      <c r="IJ115" s="159" t="str">
        <f t="shared" si="728"/>
        <v>Blaine, New York, New York</v>
      </c>
      <c r="IK115" s="160"/>
      <c r="IL115" s="159" t="str">
        <f t="shared" si="729"/>
        <v>Anacortes, Washington, Washington</v>
      </c>
      <c r="IM115" s="160"/>
      <c r="IN115" s="159" t="str">
        <f t="shared" si="730"/>
        <v>Anacortes, Washington, Washington</v>
      </c>
      <c r="IO115" s="160"/>
      <c r="IP115" s="159" t="str">
        <f t="shared" si="731"/>
        <v>Ferndale, Washington, Washington</v>
      </c>
      <c r="IQ115" s="160"/>
      <c r="IR115" s="159" t="str">
        <f t="shared" si="732"/>
        <v>Tacoma, Washington, Washington</v>
      </c>
      <c r="IS115" s="160"/>
      <c r="IT115" s="159" t="str">
        <f t="shared" si="733"/>
        <v>Newell, West Virginia, West Virginia</v>
      </c>
      <c r="IU115" s="160"/>
      <c r="IV115" s="159" t="str">
        <f t="shared" si="734"/>
        <v>Superior, Wisconsin, Wisconsin</v>
      </c>
      <c r="IW115" s="160"/>
      <c r="IX115" s="159" t="str">
        <f t="shared" si="735"/>
        <v>Sinclair, Wyoming, Wyoming</v>
      </c>
      <c r="IY115" s="160"/>
      <c r="IZ115" s="159" t="str">
        <f t="shared" si="736"/>
        <v>Cheyenne, Wyoming, Wyoming</v>
      </c>
      <c r="JA115" s="160"/>
      <c r="JB115" s="159" t="str">
        <f t="shared" si="737"/>
        <v>Casper, Wyoming, Wyoming</v>
      </c>
      <c r="JC115" s="160"/>
      <c r="JD115" s="159" t="str">
        <f t="shared" si="738"/>
        <v>Newcastle, Wyoming, Wyoming</v>
      </c>
      <c r="JE115" s="160"/>
      <c r="JF115" s="159" t="str">
        <f t="shared" si="739"/>
        <v>Evanston, Wyoming, Wyoming</v>
      </c>
      <c r="JG115" s="160"/>
    </row>
    <row r="116" spans="1:267" x14ac:dyDescent="0.35">
      <c r="A116" s="155">
        <v>115</v>
      </c>
      <c r="B116" s="152" t="s">
        <v>2240</v>
      </c>
      <c r="C116" s="110" t="s">
        <v>2142</v>
      </c>
      <c r="D116" s="159" t="str">
        <f t="shared" si="608"/>
        <v>New York, New York</v>
      </c>
      <c r="E116" s="160" t="s">
        <v>2335</v>
      </c>
      <c r="F116" s="159" t="str">
        <f t="shared" si="609"/>
        <v>Los Angeles, California</v>
      </c>
      <c r="G116" s="160" t="s">
        <v>2433</v>
      </c>
      <c r="H116" s="159" t="str">
        <f t="shared" si="610"/>
        <v>Chicago, Illinois</v>
      </c>
      <c r="I116" s="160" t="s">
        <v>2522</v>
      </c>
      <c r="J116" s="159" t="str">
        <f t="shared" si="611"/>
        <v>Houston, Texas</v>
      </c>
      <c r="K116" s="160" t="s">
        <v>2607</v>
      </c>
      <c r="L116" s="159" t="str">
        <f t="shared" si="612"/>
        <v>Phoenix, Arizona</v>
      </c>
      <c r="M116" s="160" t="s">
        <v>2698</v>
      </c>
      <c r="N116" s="159" t="str">
        <f t="shared" si="613"/>
        <v>Philadelphia, Pennsylvania</v>
      </c>
      <c r="O116" s="160" t="s">
        <v>2805</v>
      </c>
      <c r="P116" s="159" t="str">
        <f t="shared" si="614"/>
        <v>San Antonio, Texas</v>
      </c>
      <c r="Q116" s="160" t="s">
        <v>2890</v>
      </c>
      <c r="R116" s="159" t="str">
        <f t="shared" si="615"/>
        <v>San Diego, California</v>
      </c>
      <c r="S116" s="160" t="s">
        <v>2969</v>
      </c>
      <c r="T116" s="159" t="str">
        <f t="shared" si="616"/>
        <v>Dallas, Texas</v>
      </c>
      <c r="U116" s="160" t="s">
        <v>2998</v>
      </c>
      <c r="V116" s="159" t="str">
        <f t="shared" si="617"/>
        <v>San Jose, California</v>
      </c>
      <c r="W116" s="160"/>
      <c r="X116" s="159" t="str">
        <f t="shared" si="618"/>
        <v>Austin, Texas</v>
      </c>
      <c r="Y116" s="160"/>
      <c r="Z116" s="159" t="str">
        <f t="shared" si="619"/>
        <v>Jacksonville, Florida</v>
      </c>
      <c r="AA116" s="160"/>
      <c r="AB116" s="159" t="str">
        <f t="shared" si="620"/>
        <v>Fort Worth, Texas</v>
      </c>
      <c r="AC116" s="160"/>
      <c r="AD116" s="159" t="str">
        <f t="shared" si="621"/>
        <v>Columbus, Ohio</v>
      </c>
      <c r="AE116" s="160"/>
      <c r="AF116" s="159" t="str">
        <f t="shared" si="622"/>
        <v>Charlotte, North Carolina</v>
      </c>
      <c r="AG116" s="160"/>
      <c r="AH116" s="159" t="str">
        <f t="shared" si="623"/>
        <v>San Francisco, California</v>
      </c>
      <c r="AI116" s="160"/>
      <c r="AJ116" s="159" t="str">
        <f t="shared" si="624"/>
        <v>Indianapolis, Indiana</v>
      </c>
      <c r="AK116" s="160"/>
      <c r="AL116" s="159" t="str">
        <f t="shared" si="625"/>
        <v>Seattle, Washington</v>
      </c>
      <c r="AM116" s="160"/>
      <c r="AN116" s="159" t="str">
        <f t="shared" si="626"/>
        <v>Denver, Colorado</v>
      </c>
      <c r="AO116" s="160"/>
      <c r="AP116" s="159" t="str">
        <f t="shared" si="627"/>
        <v>Washington, D.C., Washington, D.C.</v>
      </c>
      <c r="AQ116" s="160"/>
      <c r="AR116" s="159" t="str">
        <f t="shared" si="628"/>
        <v>Boston, Massachusetts</v>
      </c>
      <c r="AS116" s="160"/>
      <c r="AT116" s="159" t="str">
        <f t="shared" si="629"/>
        <v>El Paso, Texas</v>
      </c>
      <c r="AU116" s="160"/>
      <c r="AV116" s="159" t="str">
        <f t="shared" si="630"/>
        <v>Nashville, Tennessee</v>
      </c>
      <c r="AW116" s="160"/>
      <c r="AX116" s="159" t="str">
        <f t="shared" si="631"/>
        <v>Detroit, Michigan</v>
      </c>
      <c r="AY116" s="160"/>
      <c r="AZ116" s="159" t="str">
        <f t="shared" si="632"/>
        <v>Oklahoma City, Oklahoma</v>
      </c>
      <c r="BA116" s="160"/>
      <c r="BB116" s="159" t="str">
        <f t="shared" si="633"/>
        <v>Portland, Oregon</v>
      </c>
      <c r="BC116" s="160"/>
      <c r="BD116" s="159" t="str">
        <f t="shared" si="634"/>
        <v>Las Vegas, Nevada</v>
      </c>
      <c r="BE116" s="160"/>
      <c r="BF116" s="159" t="str">
        <f t="shared" si="635"/>
        <v>Memphis, Tennessee</v>
      </c>
      <c r="BG116" s="160"/>
      <c r="BH116" s="159" t="e">
        <f t="shared" si="636"/>
        <v>#N/A</v>
      </c>
      <c r="BI116" s="160"/>
      <c r="BJ116" s="159" t="str">
        <f t="shared" si="637"/>
        <v>Baltimore, Maryland</v>
      </c>
      <c r="BK116" s="160"/>
      <c r="BL116" s="159" t="str">
        <f t="shared" si="638"/>
        <v>Milwaukee, Wisconsin</v>
      </c>
      <c r="BM116" s="160"/>
      <c r="BN116" s="159" t="str">
        <f t="shared" si="639"/>
        <v>Albuquerque, New Mexico</v>
      </c>
      <c r="BO116" s="160"/>
      <c r="BP116" s="159" t="str">
        <f t="shared" si="640"/>
        <v>Tucson, Arizona</v>
      </c>
      <c r="BQ116" s="160"/>
      <c r="BR116" s="159" t="str">
        <f t="shared" si="641"/>
        <v>Fresno, California</v>
      </c>
      <c r="BS116" s="160"/>
      <c r="BT116" s="159" t="str">
        <f t="shared" si="642"/>
        <v>Mesa, Arizona</v>
      </c>
      <c r="BU116" s="160"/>
      <c r="BV116" s="159" t="str">
        <f t="shared" si="643"/>
        <v>Sacramento, California</v>
      </c>
      <c r="BW116" s="160"/>
      <c r="BX116" s="159" t="str">
        <f t="shared" si="644"/>
        <v>Atlanta, Georgia</v>
      </c>
      <c r="BY116" s="160"/>
      <c r="BZ116" s="159" t="str">
        <f t="shared" si="645"/>
        <v>Kansas City, Missouri</v>
      </c>
      <c r="CA116" s="160"/>
      <c r="CB116" s="159" t="str">
        <f t="shared" si="646"/>
        <v>Colorado Springs, Colorado</v>
      </c>
      <c r="CC116" s="160"/>
      <c r="CD116" s="159" t="str">
        <f t="shared" si="647"/>
        <v>Omaha, Nebraska</v>
      </c>
      <c r="CE116" s="160"/>
      <c r="CF116" s="159" t="str">
        <f t="shared" si="648"/>
        <v>Raleigh, North Carolina</v>
      </c>
      <c r="CG116" s="160"/>
      <c r="CH116" s="159" t="str">
        <f t="shared" si="649"/>
        <v>Miami, Florida</v>
      </c>
      <c r="CI116" s="160"/>
      <c r="CJ116" s="159" t="str">
        <f t="shared" si="650"/>
        <v>Long Beach, California</v>
      </c>
      <c r="CK116" s="160"/>
      <c r="CL116" s="159" t="str">
        <f t="shared" si="651"/>
        <v>Virginia Beach, Virginia</v>
      </c>
      <c r="CM116" s="160"/>
      <c r="CN116" s="159" t="str">
        <f t="shared" si="652"/>
        <v>Oakland, California</v>
      </c>
      <c r="CO116" s="160"/>
      <c r="CP116" s="159" t="str">
        <f t="shared" si="653"/>
        <v>Minneapolis, Minnesota</v>
      </c>
      <c r="CQ116" s="160"/>
      <c r="CR116" s="159" t="str">
        <f t="shared" si="654"/>
        <v>Tulsa, Oklahoma</v>
      </c>
      <c r="CS116" s="160"/>
      <c r="CT116" s="159" t="str">
        <f t="shared" si="655"/>
        <v>Tampa, Florida</v>
      </c>
      <c r="CU116" s="160"/>
      <c r="CV116" s="159" t="str">
        <f t="shared" si="656"/>
        <v>Arlington, Texas</v>
      </c>
      <c r="CW116" s="160"/>
      <c r="CX116" s="159" t="str">
        <f t="shared" si="657"/>
        <v>New Orleans, Louisiana</v>
      </c>
      <c r="CY116" s="160"/>
      <c r="CZ116" s="159" t="str">
        <f t="shared" si="658"/>
        <v>Wichita, Kansas</v>
      </c>
      <c r="DA116" s="160"/>
      <c r="DB116" s="159" t="str">
        <f t="shared" si="659"/>
        <v>Bakersfield, California</v>
      </c>
      <c r="DC116" s="160"/>
      <c r="DD116" s="159" t="str">
        <f t="shared" si="660"/>
        <v>Cleveland, Ohio</v>
      </c>
      <c r="DE116" s="160"/>
      <c r="DF116" s="159" t="str">
        <f t="shared" si="661"/>
        <v>Aurora, Colorado</v>
      </c>
      <c r="DG116" s="160"/>
      <c r="DH116" s="159" t="str">
        <f t="shared" si="662"/>
        <v>Anaheim, California</v>
      </c>
      <c r="DI116" s="160"/>
      <c r="DJ116" s="159" t="str">
        <f t="shared" si="663"/>
        <v>Honolulu, Hawaii</v>
      </c>
      <c r="DK116" s="160"/>
      <c r="DL116" s="159" t="str">
        <f t="shared" si="664"/>
        <v>Santa Ana, California</v>
      </c>
      <c r="DM116" s="160"/>
      <c r="DN116" s="159" t="str">
        <f t="shared" si="665"/>
        <v>Riverside, California</v>
      </c>
      <c r="DO116" s="160"/>
      <c r="DP116" s="159" t="str">
        <f t="shared" si="666"/>
        <v>Corpus Christi, Texas</v>
      </c>
      <c r="DQ116" s="160"/>
      <c r="DR116" s="159" t="str">
        <f t="shared" si="667"/>
        <v>Lexington, Kentucky</v>
      </c>
      <c r="DS116" s="160"/>
      <c r="DT116" s="159" t="str">
        <f t="shared" si="668"/>
        <v>Henderson, Nevada</v>
      </c>
      <c r="DU116" s="160"/>
      <c r="DV116" s="159" t="str">
        <f t="shared" si="669"/>
        <v>Stockton, California</v>
      </c>
      <c r="DW116" s="160"/>
      <c r="DX116" s="159" t="str">
        <f t="shared" si="670"/>
        <v>Saint Paul, Minnesota</v>
      </c>
      <c r="DY116" s="160"/>
      <c r="DZ116" s="159" t="str">
        <f t="shared" si="671"/>
        <v>Cincinnati, Ohio</v>
      </c>
      <c r="EA116" s="160"/>
      <c r="EB116" s="159" t="str">
        <f t="shared" si="672"/>
        <v>St. Louis, Missouri</v>
      </c>
      <c r="EC116" s="160"/>
      <c r="ED116" s="159" t="str">
        <f t="shared" si="673"/>
        <v>Pittsburgh, Pennsylvania</v>
      </c>
      <c r="EE116" s="160"/>
      <c r="EF116" s="159" t="str">
        <f t="shared" si="674"/>
        <v>Linden, New Jersey, New Jersey</v>
      </c>
      <c r="EG116" s="160"/>
      <c r="EH116" s="159" t="str">
        <f t="shared" si="675"/>
        <v>Paulsboro, New Jersey, New Jersey</v>
      </c>
      <c r="EI116" s="160"/>
      <c r="EJ116" s="159" t="str">
        <f t="shared" si="676"/>
        <v>Artesia, New Mexico, New Mexico</v>
      </c>
      <c r="EK116" s="160"/>
      <c r="EL116" s="159" t="str">
        <f t="shared" si="677"/>
        <v>Continental Divide, New Mexico, New Mexico</v>
      </c>
      <c r="EM116" s="160"/>
      <c r="EN116" s="159" t="str">
        <f t="shared" si="678"/>
        <v>Mandan, North Dakota, North Dakota</v>
      </c>
      <c r="EO116" s="160"/>
      <c r="EP116" s="159" t="str">
        <f t="shared" si="679"/>
        <v>Dickinson, North Dakota, North Dakota</v>
      </c>
      <c r="EQ116" s="160"/>
      <c r="ER116" s="159" t="str">
        <f t="shared" si="680"/>
        <v>Lima, Ohio, Ohio</v>
      </c>
      <c r="ES116" s="160"/>
      <c r="ET116" s="159" t="str">
        <f t="shared" si="681"/>
        <v>Oregon, Ohio, Ohio</v>
      </c>
      <c r="EU116" s="160"/>
      <c r="EV116" s="159" t="str">
        <f t="shared" si="682"/>
        <v>Oregon, Ohio, Ohio</v>
      </c>
      <c r="EW116" s="160"/>
      <c r="EX116" s="159" t="str">
        <f t="shared" si="683"/>
        <v>Canton, Ohio, Ohio</v>
      </c>
      <c r="EY116" s="160"/>
      <c r="EZ116" s="159" t="str">
        <f t="shared" si="684"/>
        <v>Ponca City, Oklahoma, Oklahoma</v>
      </c>
      <c r="FA116" s="160"/>
      <c r="FB116" s="159" t="str">
        <f t="shared" si="685"/>
        <v>Ardmore, Oklahoma, Oklahoma</v>
      </c>
      <c r="FC116" s="160"/>
      <c r="FD116" s="159" t="str">
        <f t="shared" si="686"/>
        <v>Tulsa, Oklahoma, Oklahoma</v>
      </c>
      <c r="FE116" s="160"/>
      <c r="FF116" s="159" t="str">
        <f t="shared" si="687"/>
        <v>Wynnewood, Oklahoma, Oklahoma</v>
      </c>
      <c r="FG116" s="160"/>
      <c r="FH116" s="159" t="str">
        <f t="shared" si="688"/>
        <v>Tulsa, Oklahoma, Oklahoma</v>
      </c>
      <c r="FI116" s="160"/>
      <c r="FJ116" s="159" t="str">
        <f t="shared" si="689"/>
        <v>Philadelphia, Pennsylvania, Pennsylvania</v>
      </c>
      <c r="FK116" s="160"/>
      <c r="FL116" s="159" t="str">
        <f t="shared" si="690"/>
        <v>Marcus Hook, Pennsylvania, Pennsylvania</v>
      </c>
      <c r="FM116" s="160"/>
      <c r="FN116" s="159" t="str">
        <f t="shared" si="691"/>
        <v>Warren, Pennsylvania, Pennsylvania</v>
      </c>
      <c r="FO116" s="160"/>
      <c r="FP116" s="159" t="str">
        <f t="shared" si="692"/>
        <v>Bradford, Pennsylvania, Pennsylvania</v>
      </c>
      <c r="FQ116" s="160"/>
      <c r="FR116" s="159" t="str">
        <f t="shared" si="693"/>
        <v>Memphis, Tennessee, Tennessee</v>
      </c>
      <c r="FS116" s="160"/>
      <c r="FT116" s="159" t="str">
        <f t="shared" si="694"/>
        <v>Port Arthur, Texas, Texas</v>
      </c>
      <c r="FU116" s="160"/>
      <c r="FV116" s="159" t="str">
        <f t="shared" si="695"/>
        <v>Texas City, Texas, Texas</v>
      </c>
      <c r="FW116" s="160"/>
      <c r="FX116" s="159" t="str">
        <f t="shared" si="696"/>
        <v>Baytown, Texas, Texas</v>
      </c>
      <c r="FY116" s="160"/>
      <c r="FZ116" s="159" t="str">
        <f t="shared" si="697"/>
        <v>Beaumont, Texas, Texas</v>
      </c>
      <c r="GA116" s="160"/>
      <c r="GB116" s="159" t="str">
        <f t="shared" si="698"/>
        <v>Port Arthur, Texas, Texas</v>
      </c>
      <c r="GC116" s="160"/>
      <c r="GD116" s="159" t="str">
        <f t="shared" si="699"/>
        <v>Deer Park, Texas, Texas</v>
      </c>
      <c r="GE116" s="160"/>
      <c r="GF116" s="159" t="str">
        <f t="shared" si="700"/>
        <v>Corpus Christi, Texas, Texas</v>
      </c>
      <c r="GG116" s="160"/>
      <c r="GH116" s="159" t="str">
        <f t="shared" si="701"/>
        <v>Corpus Christi, Texas, Texas</v>
      </c>
      <c r="GI116" s="160"/>
      <c r="GJ116" s="159" t="str">
        <f t="shared" si="702"/>
        <v>Sweeny, Texas, Texas</v>
      </c>
      <c r="GK116" s="160"/>
      <c r="GL116" s="159" t="str">
        <f t="shared" si="703"/>
        <v>Houston, Texas, Texas</v>
      </c>
      <c r="GM116" s="160"/>
      <c r="GN116" s="159" t="str">
        <f t="shared" si="704"/>
        <v>Port Arthur, Texas, Texas</v>
      </c>
      <c r="GO116" s="160"/>
      <c r="GP116" s="159" t="str">
        <f t="shared" si="705"/>
        <v>Texas City, Texas, Texas</v>
      </c>
      <c r="GQ116" s="160"/>
      <c r="GR116" s="159" t="str">
        <f t="shared" si="706"/>
        <v>Houston, Texas, Texas</v>
      </c>
      <c r="GS116" s="160"/>
      <c r="GT116" s="159" t="str">
        <f t="shared" si="707"/>
        <v>Sunray, Texas, Texas</v>
      </c>
      <c r="GU116" s="160"/>
      <c r="GV116" s="159" t="str">
        <f t="shared" si="708"/>
        <v>Corpus Christi, Texas, Texas</v>
      </c>
      <c r="GW116" s="160"/>
      <c r="GX116" s="159" t="str">
        <f t="shared" si="709"/>
        <v>Borger, Texas, Texas</v>
      </c>
      <c r="GY116" s="160"/>
      <c r="GZ116" s="159" t="str">
        <f t="shared" si="710"/>
        <v>El Paso, Texas, Texas</v>
      </c>
      <c r="HA116" s="160"/>
      <c r="HB116" s="159" t="str">
        <f t="shared" si="711"/>
        <v>Pasadena, Texas, Texas</v>
      </c>
      <c r="HC116" s="160"/>
      <c r="HD116" s="159" t="str">
        <f t="shared" si="712"/>
        <v>Three Rivers, Texas, Texas</v>
      </c>
      <c r="HE116" s="160"/>
      <c r="HF116" s="159" t="str">
        <f t="shared" si="713"/>
        <v>Galena Park, Texas, Texas</v>
      </c>
      <c r="HG116" s="160"/>
      <c r="HH116" s="159" t="str">
        <f t="shared" si="714"/>
        <v>Tyler, Texas, Texas</v>
      </c>
      <c r="HI116" s="160"/>
      <c r="HJ116" s="159" t="str">
        <f t="shared" si="715"/>
        <v>Corpus Christi, Texas, Texas</v>
      </c>
      <c r="HK116" s="160"/>
      <c r="HL116" s="159" t="str">
        <f t="shared" si="716"/>
        <v>Big Spring, Texas, Texas</v>
      </c>
      <c r="HM116" s="160"/>
      <c r="HN116" s="159" t="str">
        <f t="shared" si="717"/>
        <v>Corpus Christi, Texas, Texas</v>
      </c>
      <c r="HO116" s="160"/>
      <c r="HP116" s="159" t="str">
        <f t="shared" si="718"/>
        <v>Corpus Christi, Texas, Texas</v>
      </c>
      <c r="HQ116" s="160"/>
      <c r="HR116" s="159" t="str">
        <f t="shared" si="719"/>
        <v>Channelview, Texas, Texas</v>
      </c>
      <c r="HS116" s="160"/>
      <c r="HT116" s="159" t="str">
        <f t="shared" si="720"/>
        <v>Houston, Texas, Texas</v>
      </c>
      <c r="HU116" s="160"/>
      <c r="HV116" s="159" t="str">
        <f t="shared" si="721"/>
        <v>San Antonio, Texas, Texas</v>
      </c>
      <c r="HW116" s="160"/>
      <c r="HX116" s="159" t="str">
        <f t="shared" si="722"/>
        <v>Nixon, Texas, Texas</v>
      </c>
      <c r="HY116" s="160"/>
      <c r="HZ116" s="159" t="str">
        <f t="shared" si="723"/>
        <v>Salt Lake City, Utah, Utah</v>
      </c>
      <c r="IA116" s="160"/>
      <c r="IB116" s="159" t="str">
        <f t="shared" si="724"/>
        <v>North Salt Lake, Utah, Utah</v>
      </c>
      <c r="IC116" s="160"/>
      <c r="ID116" s="159" t="str">
        <f t="shared" si="725"/>
        <v>Woods Cross, Utah, Utah</v>
      </c>
      <c r="IE116" s="160"/>
      <c r="IF116" s="159" t="str">
        <f t="shared" si="726"/>
        <v>North Salt Lake, Utah, Utah</v>
      </c>
      <c r="IG116" s="160"/>
      <c r="IH116" s="159" t="str">
        <f t="shared" si="727"/>
        <v>Woods Cross, Utah, Utah</v>
      </c>
      <c r="II116" s="160"/>
      <c r="IJ116" s="159" t="str">
        <f t="shared" si="728"/>
        <v>Blaine, New York, New York</v>
      </c>
      <c r="IK116" s="160"/>
      <c r="IL116" s="159" t="str">
        <f t="shared" si="729"/>
        <v>Anacortes, Washington, Washington</v>
      </c>
      <c r="IM116" s="160"/>
      <c r="IN116" s="159" t="str">
        <f t="shared" si="730"/>
        <v>Anacortes, Washington, Washington</v>
      </c>
      <c r="IO116" s="160"/>
      <c r="IP116" s="159" t="str">
        <f t="shared" si="731"/>
        <v>Ferndale, Washington, Washington</v>
      </c>
      <c r="IQ116" s="160"/>
      <c r="IR116" s="159" t="str">
        <f t="shared" si="732"/>
        <v>Tacoma, Washington, Washington</v>
      </c>
      <c r="IS116" s="160"/>
      <c r="IT116" s="159" t="str">
        <f t="shared" si="733"/>
        <v>Newell, West Virginia, West Virginia</v>
      </c>
      <c r="IU116" s="160"/>
      <c r="IV116" s="159" t="str">
        <f t="shared" si="734"/>
        <v>Superior, Wisconsin, Wisconsin</v>
      </c>
      <c r="IW116" s="160"/>
      <c r="IX116" s="159" t="str">
        <f t="shared" si="735"/>
        <v>Sinclair, Wyoming, Wyoming</v>
      </c>
      <c r="IY116" s="160"/>
      <c r="IZ116" s="159" t="str">
        <f t="shared" si="736"/>
        <v>Cheyenne, Wyoming, Wyoming</v>
      </c>
      <c r="JA116" s="160"/>
      <c r="JB116" s="159" t="str">
        <f t="shared" si="737"/>
        <v>Casper, Wyoming, Wyoming</v>
      </c>
      <c r="JC116" s="160"/>
      <c r="JD116" s="159" t="str">
        <f t="shared" si="738"/>
        <v>Newcastle, Wyoming, Wyoming</v>
      </c>
      <c r="JE116" s="160"/>
      <c r="JF116" s="159" t="str">
        <f t="shared" si="739"/>
        <v>Evanston, Wyoming, Wyoming</v>
      </c>
      <c r="JG116" s="160"/>
    </row>
    <row r="117" spans="1:267" x14ac:dyDescent="0.35">
      <c r="A117" s="155">
        <v>116</v>
      </c>
      <c r="B117" s="152" t="s">
        <v>2241</v>
      </c>
      <c r="C117" s="110" t="s">
        <v>2143</v>
      </c>
      <c r="D117" s="159" t="str">
        <f t="shared" si="608"/>
        <v>New York, New York</v>
      </c>
      <c r="E117" s="160" t="s">
        <v>2336</v>
      </c>
      <c r="F117" s="159" t="str">
        <f t="shared" si="609"/>
        <v>Los Angeles, California</v>
      </c>
      <c r="G117" s="160" t="s">
        <v>2434</v>
      </c>
      <c r="H117" s="159" t="str">
        <f t="shared" si="610"/>
        <v>Chicago, Illinois</v>
      </c>
      <c r="I117" s="160" t="s">
        <v>2523</v>
      </c>
      <c r="J117" s="159" t="str">
        <f t="shared" si="611"/>
        <v>Houston, Texas</v>
      </c>
      <c r="K117" s="160" t="s">
        <v>2608</v>
      </c>
      <c r="L117" s="159" t="str">
        <f t="shared" si="612"/>
        <v>Phoenix, Arizona</v>
      </c>
      <c r="M117" s="160" t="s">
        <v>2699</v>
      </c>
      <c r="N117" s="159" t="str">
        <f t="shared" si="613"/>
        <v>Philadelphia, Pennsylvania</v>
      </c>
      <c r="O117" s="160" t="s">
        <v>2806</v>
      </c>
      <c r="P117" s="159" t="str">
        <f t="shared" si="614"/>
        <v>San Antonio, Texas</v>
      </c>
      <c r="Q117" s="160" t="s">
        <v>2651</v>
      </c>
      <c r="R117" s="159" t="str">
        <f t="shared" si="615"/>
        <v>San Diego, California</v>
      </c>
      <c r="S117" s="160" t="s">
        <v>2631</v>
      </c>
      <c r="T117" s="159" t="str">
        <f t="shared" si="616"/>
        <v>Dallas, Texas</v>
      </c>
      <c r="U117" s="160" t="s">
        <v>2260</v>
      </c>
      <c r="V117" s="159" t="str">
        <f t="shared" si="617"/>
        <v>San Jose, California</v>
      </c>
      <c r="W117" s="160"/>
      <c r="X117" s="159" t="str">
        <f t="shared" si="618"/>
        <v>Austin, Texas</v>
      </c>
      <c r="Y117" s="160"/>
      <c r="Z117" s="159" t="str">
        <f t="shared" si="619"/>
        <v>Jacksonville, Florida</v>
      </c>
      <c r="AA117" s="160"/>
      <c r="AB117" s="159" t="str">
        <f t="shared" si="620"/>
        <v>Fort Worth, Texas</v>
      </c>
      <c r="AC117" s="160"/>
      <c r="AD117" s="159" t="str">
        <f t="shared" si="621"/>
        <v>Columbus, Ohio</v>
      </c>
      <c r="AE117" s="160"/>
      <c r="AF117" s="159" t="str">
        <f t="shared" si="622"/>
        <v>Charlotte, North Carolina</v>
      </c>
      <c r="AG117" s="160"/>
      <c r="AH117" s="159" t="str">
        <f t="shared" si="623"/>
        <v>San Francisco, California</v>
      </c>
      <c r="AI117" s="160"/>
      <c r="AJ117" s="159" t="str">
        <f t="shared" si="624"/>
        <v>Indianapolis, Indiana</v>
      </c>
      <c r="AK117" s="160"/>
      <c r="AL117" s="159" t="str">
        <f t="shared" si="625"/>
        <v>Seattle, Washington</v>
      </c>
      <c r="AM117" s="160"/>
      <c r="AN117" s="159" t="str">
        <f t="shared" si="626"/>
        <v>Denver, Colorado</v>
      </c>
      <c r="AO117" s="160"/>
      <c r="AP117" s="159" t="str">
        <f t="shared" si="627"/>
        <v>Washington, D.C., Washington, D.C.</v>
      </c>
      <c r="AQ117" s="160"/>
      <c r="AR117" s="159" t="str">
        <f t="shared" si="628"/>
        <v>Boston, Massachusetts</v>
      </c>
      <c r="AS117" s="160"/>
      <c r="AT117" s="159" t="str">
        <f t="shared" si="629"/>
        <v>El Paso, Texas</v>
      </c>
      <c r="AU117" s="160"/>
      <c r="AV117" s="159" t="str">
        <f t="shared" si="630"/>
        <v>Nashville, Tennessee</v>
      </c>
      <c r="AW117" s="160"/>
      <c r="AX117" s="159" t="str">
        <f t="shared" si="631"/>
        <v>Detroit, Michigan</v>
      </c>
      <c r="AY117" s="160"/>
      <c r="AZ117" s="159" t="str">
        <f t="shared" si="632"/>
        <v>Oklahoma City, Oklahoma</v>
      </c>
      <c r="BA117" s="160"/>
      <c r="BB117" s="159" t="str">
        <f t="shared" si="633"/>
        <v>Portland, Oregon</v>
      </c>
      <c r="BC117" s="160"/>
      <c r="BD117" s="159" t="str">
        <f t="shared" si="634"/>
        <v>Las Vegas, Nevada</v>
      </c>
      <c r="BE117" s="160"/>
      <c r="BF117" s="159" t="str">
        <f t="shared" si="635"/>
        <v>Memphis, Tennessee</v>
      </c>
      <c r="BG117" s="160"/>
      <c r="BH117" s="159" t="e">
        <f t="shared" si="636"/>
        <v>#N/A</v>
      </c>
      <c r="BI117" s="160"/>
      <c r="BJ117" s="159" t="str">
        <f t="shared" si="637"/>
        <v>Baltimore, Maryland</v>
      </c>
      <c r="BK117" s="160"/>
      <c r="BL117" s="159" t="str">
        <f t="shared" si="638"/>
        <v>Milwaukee, Wisconsin</v>
      </c>
      <c r="BM117" s="160"/>
      <c r="BN117" s="159" t="str">
        <f t="shared" si="639"/>
        <v>Albuquerque, New Mexico</v>
      </c>
      <c r="BO117" s="160"/>
      <c r="BP117" s="159" t="str">
        <f t="shared" si="640"/>
        <v>Tucson, Arizona</v>
      </c>
      <c r="BQ117" s="160"/>
      <c r="BR117" s="159" t="str">
        <f t="shared" si="641"/>
        <v>Fresno, California</v>
      </c>
      <c r="BS117" s="160"/>
      <c r="BT117" s="159" t="str">
        <f t="shared" si="642"/>
        <v>Mesa, Arizona</v>
      </c>
      <c r="BU117" s="160"/>
      <c r="BV117" s="159" t="str">
        <f t="shared" si="643"/>
        <v>Sacramento, California</v>
      </c>
      <c r="BW117" s="160"/>
      <c r="BX117" s="159" t="str">
        <f t="shared" si="644"/>
        <v>Atlanta, Georgia</v>
      </c>
      <c r="BY117" s="160"/>
      <c r="BZ117" s="159" t="str">
        <f t="shared" si="645"/>
        <v>Kansas City, Missouri</v>
      </c>
      <c r="CA117" s="160"/>
      <c r="CB117" s="159" t="str">
        <f t="shared" si="646"/>
        <v>Colorado Springs, Colorado</v>
      </c>
      <c r="CC117" s="160"/>
      <c r="CD117" s="159" t="str">
        <f t="shared" si="647"/>
        <v>Omaha, Nebraska</v>
      </c>
      <c r="CE117" s="160"/>
      <c r="CF117" s="159" t="str">
        <f t="shared" si="648"/>
        <v>Raleigh, North Carolina</v>
      </c>
      <c r="CG117" s="160"/>
      <c r="CH117" s="159" t="str">
        <f t="shared" si="649"/>
        <v>Miami, Florida</v>
      </c>
      <c r="CI117" s="160"/>
      <c r="CJ117" s="159" t="str">
        <f t="shared" si="650"/>
        <v>Long Beach, California</v>
      </c>
      <c r="CK117" s="160"/>
      <c r="CL117" s="159" t="str">
        <f t="shared" si="651"/>
        <v>Virginia Beach, Virginia</v>
      </c>
      <c r="CM117" s="160"/>
      <c r="CN117" s="159" t="str">
        <f t="shared" si="652"/>
        <v>Oakland, California</v>
      </c>
      <c r="CO117" s="160"/>
      <c r="CP117" s="159" t="str">
        <f t="shared" si="653"/>
        <v>Minneapolis, Minnesota</v>
      </c>
      <c r="CQ117" s="160"/>
      <c r="CR117" s="159" t="str">
        <f t="shared" si="654"/>
        <v>Tulsa, Oklahoma</v>
      </c>
      <c r="CS117" s="160"/>
      <c r="CT117" s="159" t="str">
        <f t="shared" si="655"/>
        <v>Tampa, Florida</v>
      </c>
      <c r="CU117" s="160"/>
      <c r="CV117" s="159" t="str">
        <f t="shared" si="656"/>
        <v>Arlington, Texas</v>
      </c>
      <c r="CW117" s="160"/>
      <c r="CX117" s="159" t="str">
        <f t="shared" si="657"/>
        <v>New Orleans, Louisiana</v>
      </c>
      <c r="CY117" s="160"/>
      <c r="CZ117" s="159" t="str">
        <f t="shared" si="658"/>
        <v>Wichita, Kansas</v>
      </c>
      <c r="DA117" s="160"/>
      <c r="DB117" s="159" t="str">
        <f t="shared" si="659"/>
        <v>Bakersfield, California</v>
      </c>
      <c r="DC117" s="160"/>
      <c r="DD117" s="159" t="str">
        <f t="shared" si="660"/>
        <v>Cleveland, Ohio</v>
      </c>
      <c r="DE117" s="160"/>
      <c r="DF117" s="159" t="str">
        <f t="shared" si="661"/>
        <v>Aurora, Colorado</v>
      </c>
      <c r="DG117" s="160"/>
      <c r="DH117" s="159" t="str">
        <f t="shared" si="662"/>
        <v>Anaheim, California</v>
      </c>
      <c r="DI117" s="160"/>
      <c r="DJ117" s="159" t="str">
        <f t="shared" si="663"/>
        <v>Honolulu, Hawaii</v>
      </c>
      <c r="DK117" s="160"/>
      <c r="DL117" s="159" t="str">
        <f t="shared" si="664"/>
        <v>Santa Ana, California</v>
      </c>
      <c r="DM117" s="160"/>
      <c r="DN117" s="159" t="str">
        <f t="shared" si="665"/>
        <v>Riverside, California</v>
      </c>
      <c r="DO117" s="160"/>
      <c r="DP117" s="159" t="str">
        <f t="shared" si="666"/>
        <v>Corpus Christi, Texas</v>
      </c>
      <c r="DQ117" s="160"/>
      <c r="DR117" s="159" t="str">
        <f t="shared" si="667"/>
        <v>Lexington, Kentucky</v>
      </c>
      <c r="DS117" s="160"/>
      <c r="DT117" s="159" t="str">
        <f t="shared" si="668"/>
        <v>Henderson, Nevada</v>
      </c>
      <c r="DU117" s="160"/>
      <c r="DV117" s="159" t="str">
        <f t="shared" si="669"/>
        <v>Stockton, California</v>
      </c>
      <c r="DW117" s="160"/>
      <c r="DX117" s="159" t="str">
        <f t="shared" si="670"/>
        <v>Saint Paul, Minnesota</v>
      </c>
      <c r="DY117" s="160"/>
      <c r="DZ117" s="159" t="str">
        <f t="shared" si="671"/>
        <v>Cincinnati, Ohio</v>
      </c>
      <c r="EA117" s="160"/>
      <c r="EB117" s="159" t="str">
        <f t="shared" si="672"/>
        <v>St. Louis, Missouri</v>
      </c>
      <c r="EC117" s="160"/>
      <c r="ED117" s="159" t="str">
        <f t="shared" si="673"/>
        <v>Pittsburgh, Pennsylvania</v>
      </c>
      <c r="EE117" s="160"/>
      <c r="EF117" s="159" t="str">
        <f t="shared" si="674"/>
        <v>Linden, New Jersey, New Jersey</v>
      </c>
      <c r="EG117" s="160"/>
      <c r="EH117" s="159" t="str">
        <f t="shared" si="675"/>
        <v>Paulsboro, New Jersey, New Jersey</v>
      </c>
      <c r="EI117" s="160"/>
      <c r="EJ117" s="159" t="str">
        <f t="shared" si="676"/>
        <v>Artesia, New Mexico, New Mexico</v>
      </c>
      <c r="EK117" s="160"/>
      <c r="EL117" s="159" t="str">
        <f t="shared" si="677"/>
        <v>Continental Divide, New Mexico, New Mexico</v>
      </c>
      <c r="EM117" s="160"/>
      <c r="EN117" s="159" t="str">
        <f t="shared" si="678"/>
        <v>Mandan, North Dakota, North Dakota</v>
      </c>
      <c r="EO117" s="160"/>
      <c r="EP117" s="159" t="str">
        <f t="shared" si="679"/>
        <v>Dickinson, North Dakota, North Dakota</v>
      </c>
      <c r="EQ117" s="160"/>
      <c r="ER117" s="159" t="str">
        <f t="shared" si="680"/>
        <v>Lima, Ohio, Ohio</v>
      </c>
      <c r="ES117" s="160"/>
      <c r="ET117" s="159" t="str">
        <f t="shared" si="681"/>
        <v>Oregon, Ohio, Ohio</v>
      </c>
      <c r="EU117" s="160"/>
      <c r="EV117" s="159" t="str">
        <f t="shared" si="682"/>
        <v>Oregon, Ohio, Ohio</v>
      </c>
      <c r="EW117" s="160"/>
      <c r="EX117" s="159" t="str">
        <f t="shared" si="683"/>
        <v>Canton, Ohio, Ohio</v>
      </c>
      <c r="EY117" s="160"/>
      <c r="EZ117" s="159" t="str">
        <f t="shared" si="684"/>
        <v>Ponca City, Oklahoma, Oklahoma</v>
      </c>
      <c r="FA117" s="160"/>
      <c r="FB117" s="159" t="str">
        <f t="shared" si="685"/>
        <v>Ardmore, Oklahoma, Oklahoma</v>
      </c>
      <c r="FC117" s="160"/>
      <c r="FD117" s="159" t="str">
        <f t="shared" si="686"/>
        <v>Tulsa, Oklahoma, Oklahoma</v>
      </c>
      <c r="FE117" s="160"/>
      <c r="FF117" s="159" t="str">
        <f t="shared" si="687"/>
        <v>Wynnewood, Oklahoma, Oklahoma</v>
      </c>
      <c r="FG117" s="160"/>
      <c r="FH117" s="159" t="str">
        <f t="shared" si="688"/>
        <v>Tulsa, Oklahoma, Oklahoma</v>
      </c>
      <c r="FI117" s="160"/>
      <c r="FJ117" s="159" t="str">
        <f t="shared" si="689"/>
        <v>Philadelphia, Pennsylvania, Pennsylvania</v>
      </c>
      <c r="FK117" s="160"/>
      <c r="FL117" s="159" t="str">
        <f t="shared" si="690"/>
        <v>Marcus Hook, Pennsylvania, Pennsylvania</v>
      </c>
      <c r="FM117" s="160"/>
      <c r="FN117" s="159" t="str">
        <f t="shared" si="691"/>
        <v>Warren, Pennsylvania, Pennsylvania</v>
      </c>
      <c r="FO117" s="160"/>
      <c r="FP117" s="159" t="str">
        <f t="shared" si="692"/>
        <v>Bradford, Pennsylvania, Pennsylvania</v>
      </c>
      <c r="FQ117" s="160"/>
      <c r="FR117" s="159" t="str">
        <f t="shared" si="693"/>
        <v>Memphis, Tennessee, Tennessee</v>
      </c>
      <c r="FS117" s="160"/>
      <c r="FT117" s="159" t="str">
        <f t="shared" si="694"/>
        <v>Port Arthur, Texas, Texas</v>
      </c>
      <c r="FU117" s="160"/>
      <c r="FV117" s="159" t="str">
        <f t="shared" si="695"/>
        <v>Texas City, Texas, Texas</v>
      </c>
      <c r="FW117" s="160"/>
      <c r="FX117" s="159" t="str">
        <f t="shared" si="696"/>
        <v>Baytown, Texas, Texas</v>
      </c>
      <c r="FY117" s="160"/>
      <c r="FZ117" s="159" t="str">
        <f t="shared" si="697"/>
        <v>Beaumont, Texas, Texas</v>
      </c>
      <c r="GA117" s="160"/>
      <c r="GB117" s="159" t="str">
        <f t="shared" si="698"/>
        <v>Port Arthur, Texas, Texas</v>
      </c>
      <c r="GC117" s="160"/>
      <c r="GD117" s="159" t="str">
        <f t="shared" si="699"/>
        <v>Deer Park, Texas, Texas</v>
      </c>
      <c r="GE117" s="160"/>
      <c r="GF117" s="159" t="str">
        <f t="shared" si="700"/>
        <v>Corpus Christi, Texas, Texas</v>
      </c>
      <c r="GG117" s="160"/>
      <c r="GH117" s="159" t="str">
        <f t="shared" si="701"/>
        <v>Corpus Christi, Texas, Texas</v>
      </c>
      <c r="GI117" s="160"/>
      <c r="GJ117" s="159" t="str">
        <f t="shared" si="702"/>
        <v>Sweeny, Texas, Texas</v>
      </c>
      <c r="GK117" s="160"/>
      <c r="GL117" s="159" t="str">
        <f t="shared" si="703"/>
        <v>Houston, Texas, Texas</v>
      </c>
      <c r="GM117" s="160"/>
      <c r="GN117" s="159" t="str">
        <f t="shared" si="704"/>
        <v>Port Arthur, Texas, Texas</v>
      </c>
      <c r="GO117" s="160"/>
      <c r="GP117" s="159" t="str">
        <f t="shared" si="705"/>
        <v>Texas City, Texas, Texas</v>
      </c>
      <c r="GQ117" s="160"/>
      <c r="GR117" s="159" t="str">
        <f t="shared" si="706"/>
        <v>Houston, Texas, Texas</v>
      </c>
      <c r="GS117" s="160"/>
      <c r="GT117" s="159" t="str">
        <f t="shared" si="707"/>
        <v>Sunray, Texas, Texas</v>
      </c>
      <c r="GU117" s="160"/>
      <c r="GV117" s="159" t="str">
        <f t="shared" si="708"/>
        <v>Corpus Christi, Texas, Texas</v>
      </c>
      <c r="GW117" s="160"/>
      <c r="GX117" s="159" t="str">
        <f t="shared" si="709"/>
        <v>Borger, Texas, Texas</v>
      </c>
      <c r="GY117" s="160"/>
      <c r="GZ117" s="159" t="str">
        <f t="shared" si="710"/>
        <v>El Paso, Texas, Texas</v>
      </c>
      <c r="HA117" s="160"/>
      <c r="HB117" s="159" t="str">
        <f t="shared" si="711"/>
        <v>Pasadena, Texas, Texas</v>
      </c>
      <c r="HC117" s="160"/>
      <c r="HD117" s="159" t="str">
        <f t="shared" si="712"/>
        <v>Three Rivers, Texas, Texas</v>
      </c>
      <c r="HE117" s="160"/>
      <c r="HF117" s="159" t="str">
        <f t="shared" si="713"/>
        <v>Galena Park, Texas, Texas</v>
      </c>
      <c r="HG117" s="160"/>
      <c r="HH117" s="159" t="str">
        <f t="shared" si="714"/>
        <v>Tyler, Texas, Texas</v>
      </c>
      <c r="HI117" s="160"/>
      <c r="HJ117" s="159" t="str">
        <f t="shared" si="715"/>
        <v>Corpus Christi, Texas, Texas</v>
      </c>
      <c r="HK117" s="160"/>
      <c r="HL117" s="159" t="str">
        <f t="shared" si="716"/>
        <v>Big Spring, Texas, Texas</v>
      </c>
      <c r="HM117" s="160"/>
      <c r="HN117" s="159" t="str">
        <f t="shared" si="717"/>
        <v>Corpus Christi, Texas, Texas</v>
      </c>
      <c r="HO117" s="160"/>
      <c r="HP117" s="159" t="str">
        <f t="shared" si="718"/>
        <v>Corpus Christi, Texas, Texas</v>
      </c>
      <c r="HQ117" s="160"/>
      <c r="HR117" s="159" t="str">
        <f t="shared" si="719"/>
        <v>Channelview, Texas, Texas</v>
      </c>
      <c r="HS117" s="160"/>
      <c r="HT117" s="159" t="str">
        <f t="shared" si="720"/>
        <v>Houston, Texas, Texas</v>
      </c>
      <c r="HU117" s="160"/>
      <c r="HV117" s="159" t="str">
        <f t="shared" si="721"/>
        <v>San Antonio, Texas, Texas</v>
      </c>
      <c r="HW117" s="160"/>
      <c r="HX117" s="159" t="str">
        <f t="shared" si="722"/>
        <v>Nixon, Texas, Texas</v>
      </c>
      <c r="HY117" s="160"/>
      <c r="HZ117" s="159" t="str">
        <f t="shared" si="723"/>
        <v>Salt Lake City, Utah, Utah</v>
      </c>
      <c r="IA117" s="160"/>
      <c r="IB117" s="159" t="str">
        <f t="shared" si="724"/>
        <v>North Salt Lake, Utah, Utah</v>
      </c>
      <c r="IC117" s="160"/>
      <c r="ID117" s="159" t="str">
        <f t="shared" si="725"/>
        <v>Woods Cross, Utah, Utah</v>
      </c>
      <c r="IE117" s="160"/>
      <c r="IF117" s="159" t="str">
        <f t="shared" si="726"/>
        <v>North Salt Lake, Utah, Utah</v>
      </c>
      <c r="IG117" s="160"/>
      <c r="IH117" s="159" t="str">
        <f t="shared" si="727"/>
        <v>Woods Cross, Utah, Utah</v>
      </c>
      <c r="II117" s="160"/>
      <c r="IJ117" s="159" t="str">
        <f t="shared" si="728"/>
        <v>Blaine, New York, New York</v>
      </c>
      <c r="IK117" s="160"/>
      <c r="IL117" s="159" t="str">
        <f t="shared" si="729"/>
        <v>Anacortes, Washington, Washington</v>
      </c>
      <c r="IM117" s="160"/>
      <c r="IN117" s="159" t="str">
        <f t="shared" si="730"/>
        <v>Anacortes, Washington, Washington</v>
      </c>
      <c r="IO117" s="160"/>
      <c r="IP117" s="159" t="str">
        <f t="shared" si="731"/>
        <v>Ferndale, Washington, Washington</v>
      </c>
      <c r="IQ117" s="160"/>
      <c r="IR117" s="159" t="str">
        <f t="shared" si="732"/>
        <v>Tacoma, Washington, Washington</v>
      </c>
      <c r="IS117" s="160"/>
      <c r="IT117" s="159" t="str">
        <f t="shared" si="733"/>
        <v>Newell, West Virginia, West Virginia</v>
      </c>
      <c r="IU117" s="160"/>
      <c r="IV117" s="159" t="str">
        <f t="shared" si="734"/>
        <v>Superior, Wisconsin, Wisconsin</v>
      </c>
      <c r="IW117" s="160"/>
      <c r="IX117" s="159" t="str">
        <f t="shared" si="735"/>
        <v>Sinclair, Wyoming, Wyoming</v>
      </c>
      <c r="IY117" s="160"/>
      <c r="IZ117" s="159" t="str">
        <f t="shared" si="736"/>
        <v>Cheyenne, Wyoming, Wyoming</v>
      </c>
      <c r="JA117" s="160"/>
      <c r="JB117" s="159" t="str">
        <f t="shared" si="737"/>
        <v>Casper, Wyoming, Wyoming</v>
      </c>
      <c r="JC117" s="160"/>
      <c r="JD117" s="159" t="str">
        <f t="shared" si="738"/>
        <v>Newcastle, Wyoming, Wyoming</v>
      </c>
      <c r="JE117" s="160"/>
      <c r="JF117" s="159" t="str">
        <f t="shared" si="739"/>
        <v>Evanston, Wyoming, Wyoming</v>
      </c>
      <c r="JG117" s="160"/>
    </row>
    <row r="118" spans="1:267" x14ac:dyDescent="0.35">
      <c r="A118" s="155">
        <v>117</v>
      </c>
      <c r="B118" s="152" t="s">
        <v>2242</v>
      </c>
      <c r="C118" s="110" t="s">
        <v>2144</v>
      </c>
      <c r="D118" s="159" t="str">
        <f t="shared" si="608"/>
        <v>New York, New York</v>
      </c>
      <c r="E118" s="160" t="s">
        <v>2337</v>
      </c>
      <c r="F118" s="159" t="str">
        <f t="shared" si="609"/>
        <v>Los Angeles, California</v>
      </c>
      <c r="G118" s="160" t="s">
        <v>2435</v>
      </c>
      <c r="H118" s="159" t="str">
        <f t="shared" si="610"/>
        <v>Chicago, Illinois</v>
      </c>
      <c r="I118" s="160" t="s">
        <v>2378</v>
      </c>
      <c r="J118" s="159" t="str">
        <f t="shared" si="611"/>
        <v>Houston, Texas</v>
      </c>
      <c r="K118" s="160" t="s">
        <v>2609</v>
      </c>
      <c r="L118" s="159" t="str">
        <f t="shared" si="612"/>
        <v>Phoenix, Arizona</v>
      </c>
      <c r="M118" s="160" t="s">
        <v>2700</v>
      </c>
      <c r="N118" s="159" t="str">
        <f t="shared" si="613"/>
        <v>Philadelphia, Pennsylvania</v>
      </c>
      <c r="O118" s="160" t="s">
        <v>2807</v>
      </c>
      <c r="P118" s="159" t="str">
        <f t="shared" si="614"/>
        <v>San Antonio, Texas</v>
      </c>
      <c r="Q118" s="160" t="s">
        <v>2891</v>
      </c>
      <c r="R118" s="159" t="str">
        <f t="shared" si="615"/>
        <v>San Diego, California</v>
      </c>
      <c r="S118" s="160" t="s">
        <v>2633</v>
      </c>
      <c r="T118" s="159" t="str">
        <f t="shared" si="616"/>
        <v>Dallas, Texas</v>
      </c>
      <c r="U118" s="160" t="s">
        <v>2614</v>
      </c>
      <c r="V118" s="159" t="str">
        <f t="shared" si="617"/>
        <v>San Jose, California</v>
      </c>
      <c r="W118" s="160"/>
      <c r="X118" s="159" t="str">
        <f t="shared" si="618"/>
        <v>Austin, Texas</v>
      </c>
      <c r="Y118" s="160"/>
      <c r="Z118" s="159" t="str">
        <f t="shared" si="619"/>
        <v>Jacksonville, Florida</v>
      </c>
      <c r="AA118" s="160"/>
      <c r="AB118" s="159" t="str">
        <f t="shared" si="620"/>
        <v>Fort Worth, Texas</v>
      </c>
      <c r="AC118" s="160"/>
      <c r="AD118" s="159" t="str">
        <f t="shared" si="621"/>
        <v>Columbus, Ohio</v>
      </c>
      <c r="AE118" s="160"/>
      <c r="AF118" s="159" t="str">
        <f t="shared" si="622"/>
        <v>Charlotte, North Carolina</v>
      </c>
      <c r="AG118" s="160"/>
      <c r="AH118" s="159" t="str">
        <f t="shared" si="623"/>
        <v>San Francisco, California</v>
      </c>
      <c r="AI118" s="160"/>
      <c r="AJ118" s="159" t="str">
        <f t="shared" si="624"/>
        <v>Indianapolis, Indiana</v>
      </c>
      <c r="AK118" s="160"/>
      <c r="AL118" s="159" t="str">
        <f t="shared" si="625"/>
        <v>Seattle, Washington</v>
      </c>
      <c r="AM118" s="160"/>
      <c r="AN118" s="159" t="str">
        <f t="shared" si="626"/>
        <v>Denver, Colorado</v>
      </c>
      <c r="AO118" s="160"/>
      <c r="AP118" s="159" t="str">
        <f t="shared" si="627"/>
        <v>Washington, D.C., Washington, D.C.</v>
      </c>
      <c r="AQ118" s="160"/>
      <c r="AR118" s="159" t="str">
        <f t="shared" si="628"/>
        <v>Boston, Massachusetts</v>
      </c>
      <c r="AS118" s="160"/>
      <c r="AT118" s="159" t="str">
        <f t="shared" si="629"/>
        <v>El Paso, Texas</v>
      </c>
      <c r="AU118" s="160"/>
      <c r="AV118" s="159" t="str">
        <f t="shared" si="630"/>
        <v>Nashville, Tennessee</v>
      </c>
      <c r="AW118" s="160"/>
      <c r="AX118" s="159" t="str">
        <f t="shared" si="631"/>
        <v>Detroit, Michigan</v>
      </c>
      <c r="AY118" s="160"/>
      <c r="AZ118" s="159" t="str">
        <f t="shared" si="632"/>
        <v>Oklahoma City, Oklahoma</v>
      </c>
      <c r="BA118" s="160"/>
      <c r="BB118" s="159" t="str">
        <f t="shared" si="633"/>
        <v>Portland, Oregon</v>
      </c>
      <c r="BC118" s="160"/>
      <c r="BD118" s="159" t="str">
        <f t="shared" si="634"/>
        <v>Las Vegas, Nevada</v>
      </c>
      <c r="BE118" s="160"/>
      <c r="BF118" s="159" t="str">
        <f t="shared" si="635"/>
        <v>Memphis, Tennessee</v>
      </c>
      <c r="BG118" s="160"/>
      <c r="BH118" s="159" t="e">
        <f t="shared" si="636"/>
        <v>#N/A</v>
      </c>
      <c r="BI118" s="160"/>
      <c r="BJ118" s="159" t="str">
        <f t="shared" si="637"/>
        <v>Baltimore, Maryland</v>
      </c>
      <c r="BK118" s="160"/>
      <c r="BL118" s="159" t="str">
        <f t="shared" si="638"/>
        <v>Milwaukee, Wisconsin</v>
      </c>
      <c r="BM118" s="160"/>
      <c r="BN118" s="159" t="str">
        <f t="shared" si="639"/>
        <v>Albuquerque, New Mexico</v>
      </c>
      <c r="BO118" s="160"/>
      <c r="BP118" s="159" t="str">
        <f t="shared" si="640"/>
        <v>Tucson, Arizona</v>
      </c>
      <c r="BQ118" s="160"/>
      <c r="BR118" s="159" t="str">
        <f t="shared" si="641"/>
        <v>Fresno, California</v>
      </c>
      <c r="BS118" s="160"/>
      <c r="BT118" s="159" t="str">
        <f t="shared" si="642"/>
        <v>Mesa, Arizona</v>
      </c>
      <c r="BU118" s="160"/>
      <c r="BV118" s="159" t="str">
        <f t="shared" si="643"/>
        <v>Sacramento, California</v>
      </c>
      <c r="BW118" s="160"/>
      <c r="BX118" s="159" t="str">
        <f t="shared" si="644"/>
        <v>Atlanta, Georgia</v>
      </c>
      <c r="BY118" s="160"/>
      <c r="BZ118" s="159" t="str">
        <f t="shared" si="645"/>
        <v>Kansas City, Missouri</v>
      </c>
      <c r="CA118" s="160"/>
      <c r="CB118" s="159" t="str">
        <f t="shared" si="646"/>
        <v>Colorado Springs, Colorado</v>
      </c>
      <c r="CC118" s="160"/>
      <c r="CD118" s="159" t="str">
        <f t="shared" si="647"/>
        <v>Omaha, Nebraska</v>
      </c>
      <c r="CE118" s="160"/>
      <c r="CF118" s="159" t="str">
        <f t="shared" si="648"/>
        <v>Raleigh, North Carolina</v>
      </c>
      <c r="CG118" s="160"/>
      <c r="CH118" s="159" t="str">
        <f t="shared" si="649"/>
        <v>Miami, Florida</v>
      </c>
      <c r="CI118" s="160"/>
      <c r="CJ118" s="159" t="str">
        <f t="shared" si="650"/>
        <v>Long Beach, California</v>
      </c>
      <c r="CK118" s="160"/>
      <c r="CL118" s="159" t="str">
        <f t="shared" si="651"/>
        <v>Virginia Beach, Virginia</v>
      </c>
      <c r="CM118" s="160"/>
      <c r="CN118" s="159" t="str">
        <f t="shared" si="652"/>
        <v>Oakland, California</v>
      </c>
      <c r="CO118" s="160"/>
      <c r="CP118" s="159" t="str">
        <f t="shared" si="653"/>
        <v>Minneapolis, Minnesota</v>
      </c>
      <c r="CQ118" s="160"/>
      <c r="CR118" s="159" t="str">
        <f t="shared" si="654"/>
        <v>Tulsa, Oklahoma</v>
      </c>
      <c r="CS118" s="160"/>
      <c r="CT118" s="159" t="str">
        <f t="shared" si="655"/>
        <v>Tampa, Florida</v>
      </c>
      <c r="CU118" s="160"/>
      <c r="CV118" s="159" t="str">
        <f t="shared" si="656"/>
        <v>Arlington, Texas</v>
      </c>
      <c r="CW118" s="160"/>
      <c r="CX118" s="159" t="str">
        <f t="shared" si="657"/>
        <v>New Orleans, Louisiana</v>
      </c>
      <c r="CY118" s="160"/>
      <c r="CZ118" s="159" t="str">
        <f t="shared" si="658"/>
        <v>Wichita, Kansas</v>
      </c>
      <c r="DA118" s="160"/>
      <c r="DB118" s="159" t="str">
        <f t="shared" si="659"/>
        <v>Bakersfield, California</v>
      </c>
      <c r="DC118" s="160"/>
      <c r="DD118" s="159" t="str">
        <f t="shared" si="660"/>
        <v>Cleveland, Ohio</v>
      </c>
      <c r="DE118" s="160"/>
      <c r="DF118" s="159" t="str">
        <f t="shared" si="661"/>
        <v>Aurora, Colorado</v>
      </c>
      <c r="DG118" s="160"/>
      <c r="DH118" s="159" t="str">
        <f t="shared" si="662"/>
        <v>Anaheim, California</v>
      </c>
      <c r="DI118" s="160"/>
      <c r="DJ118" s="159" t="str">
        <f t="shared" si="663"/>
        <v>Honolulu, Hawaii</v>
      </c>
      <c r="DK118" s="160"/>
      <c r="DL118" s="159" t="str">
        <f t="shared" si="664"/>
        <v>Santa Ana, California</v>
      </c>
      <c r="DM118" s="160"/>
      <c r="DN118" s="159" t="str">
        <f t="shared" si="665"/>
        <v>Riverside, California</v>
      </c>
      <c r="DO118" s="160"/>
      <c r="DP118" s="159" t="str">
        <f t="shared" si="666"/>
        <v>Corpus Christi, Texas</v>
      </c>
      <c r="DQ118" s="160"/>
      <c r="DR118" s="159" t="str">
        <f t="shared" si="667"/>
        <v>Lexington, Kentucky</v>
      </c>
      <c r="DS118" s="160"/>
      <c r="DT118" s="159" t="str">
        <f t="shared" si="668"/>
        <v>Henderson, Nevada</v>
      </c>
      <c r="DU118" s="160"/>
      <c r="DV118" s="159" t="str">
        <f t="shared" si="669"/>
        <v>Stockton, California</v>
      </c>
      <c r="DW118" s="160"/>
      <c r="DX118" s="159" t="str">
        <f t="shared" si="670"/>
        <v>Saint Paul, Minnesota</v>
      </c>
      <c r="DY118" s="160"/>
      <c r="DZ118" s="159" t="str">
        <f t="shared" si="671"/>
        <v>Cincinnati, Ohio</v>
      </c>
      <c r="EA118" s="160"/>
      <c r="EB118" s="159" t="str">
        <f t="shared" si="672"/>
        <v>St. Louis, Missouri</v>
      </c>
      <c r="EC118" s="160"/>
      <c r="ED118" s="159" t="str">
        <f t="shared" si="673"/>
        <v>Pittsburgh, Pennsylvania</v>
      </c>
      <c r="EE118" s="160"/>
      <c r="EF118" s="159" t="str">
        <f t="shared" si="674"/>
        <v>Linden, New Jersey, New Jersey</v>
      </c>
      <c r="EG118" s="160"/>
      <c r="EH118" s="159" t="str">
        <f t="shared" si="675"/>
        <v>Paulsboro, New Jersey, New Jersey</v>
      </c>
      <c r="EI118" s="160"/>
      <c r="EJ118" s="159" t="str">
        <f t="shared" si="676"/>
        <v>Artesia, New Mexico, New Mexico</v>
      </c>
      <c r="EK118" s="160"/>
      <c r="EL118" s="159" t="str">
        <f t="shared" si="677"/>
        <v>Continental Divide, New Mexico, New Mexico</v>
      </c>
      <c r="EM118" s="160"/>
      <c r="EN118" s="159" t="str">
        <f t="shared" si="678"/>
        <v>Mandan, North Dakota, North Dakota</v>
      </c>
      <c r="EO118" s="160"/>
      <c r="EP118" s="159" t="str">
        <f t="shared" si="679"/>
        <v>Dickinson, North Dakota, North Dakota</v>
      </c>
      <c r="EQ118" s="160"/>
      <c r="ER118" s="159" t="str">
        <f t="shared" si="680"/>
        <v>Lima, Ohio, Ohio</v>
      </c>
      <c r="ES118" s="160"/>
      <c r="ET118" s="159" t="str">
        <f t="shared" si="681"/>
        <v>Oregon, Ohio, Ohio</v>
      </c>
      <c r="EU118" s="160"/>
      <c r="EV118" s="159" t="str">
        <f t="shared" si="682"/>
        <v>Oregon, Ohio, Ohio</v>
      </c>
      <c r="EW118" s="160"/>
      <c r="EX118" s="159" t="str">
        <f t="shared" si="683"/>
        <v>Canton, Ohio, Ohio</v>
      </c>
      <c r="EY118" s="160"/>
      <c r="EZ118" s="159" t="str">
        <f t="shared" si="684"/>
        <v>Ponca City, Oklahoma, Oklahoma</v>
      </c>
      <c r="FA118" s="160"/>
      <c r="FB118" s="159" t="str">
        <f t="shared" si="685"/>
        <v>Ardmore, Oklahoma, Oklahoma</v>
      </c>
      <c r="FC118" s="160"/>
      <c r="FD118" s="159" t="str">
        <f t="shared" si="686"/>
        <v>Tulsa, Oklahoma, Oklahoma</v>
      </c>
      <c r="FE118" s="160"/>
      <c r="FF118" s="159" t="str">
        <f t="shared" si="687"/>
        <v>Wynnewood, Oklahoma, Oklahoma</v>
      </c>
      <c r="FG118" s="160"/>
      <c r="FH118" s="159" t="str">
        <f t="shared" si="688"/>
        <v>Tulsa, Oklahoma, Oklahoma</v>
      </c>
      <c r="FI118" s="160"/>
      <c r="FJ118" s="159" t="str">
        <f t="shared" si="689"/>
        <v>Philadelphia, Pennsylvania, Pennsylvania</v>
      </c>
      <c r="FK118" s="160"/>
      <c r="FL118" s="159" t="str">
        <f t="shared" si="690"/>
        <v>Marcus Hook, Pennsylvania, Pennsylvania</v>
      </c>
      <c r="FM118" s="160"/>
      <c r="FN118" s="159" t="str">
        <f t="shared" si="691"/>
        <v>Warren, Pennsylvania, Pennsylvania</v>
      </c>
      <c r="FO118" s="160"/>
      <c r="FP118" s="159" t="str">
        <f t="shared" si="692"/>
        <v>Bradford, Pennsylvania, Pennsylvania</v>
      </c>
      <c r="FQ118" s="160"/>
      <c r="FR118" s="159" t="str">
        <f t="shared" si="693"/>
        <v>Memphis, Tennessee, Tennessee</v>
      </c>
      <c r="FS118" s="160"/>
      <c r="FT118" s="159" t="str">
        <f t="shared" si="694"/>
        <v>Port Arthur, Texas, Texas</v>
      </c>
      <c r="FU118" s="160"/>
      <c r="FV118" s="159" t="str">
        <f t="shared" si="695"/>
        <v>Texas City, Texas, Texas</v>
      </c>
      <c r="FW118" s="160"/>
      <c r="FX118" s="159" t="str">
        <f t="shared" si="696"/>
        <v>Baytown, Texas, Texas</v>
      </c>
      <c r="FY118" s="160"/>
      <c r="FZ118" s="159" t="str">
        <f t="shared" si="697"/>
        <v>Beaumont, Texas, Texas</v>
      </c>
      <c r="GA118" s="160"/>
      <c r="GB118" s="159" t="str">
        <f t="shared" si="698"/>
        <v>Port Arthur, Texas, Texas</v>
      </c>
      <c r="GC118" s="160"/>
      <c r="GD118" s="159" t="str">
        <f t="shared" si="699"/>
        <v>Deer Park, Texas, Texas</v>
      </c>
      <c r="GE118" s="160"/>
      <c r="GF118" s="159" t="str">
        <f t="shared" si="700"/>
        <v>Corpus Christi, Texas, Texas</v>
      </c>
      <c r="GG118" s="160"/>
      <c r="GH118" s="159" t="str">
        <f t="shared" si="701"/>
        <v>Corpus Christi, Texas, Texas</v>
      </c>
      <c r="GI118" s="160"/>
      <c r="GJ118" s="159" t="str">
        <f t="shared" si="702"/>
        <v>Sweeny, Texas, Texas</v>
      </c>
      <c r="GK118" s="160"/>
      <c r="GL118" s="159" t="str">
        <f t="shared" si="703"/>
        <v>Houston, Texas, Texas</v>
      </c>
      <c r="GM118" s="160"/>
      <c r="GN118" s="159" t="str">
        <f t="shared" si="704"/>
        <v>Port Arthur, Texas, Texas</v>
      </c>
      <c r="GO118" s="160"/>
      <c r="GP118" s="159" t="str">
        <f t="shared" si="705"/>
        <v>Texas City, Texas, Texas</v>
      </c>
      <c r="GQ118" s="160"/>
      <c r="GR118" s="159" t="str">
        <f t="shared" si="706"/>
        <v>Houston, Texas, Texas</v>
      </c>
      <c r="GS118" s="160"/>
      <c r="GT118" s="159" t="str">
        <f t="shared" si="707"/>
        <v>Sunray, Texas, Texas</v>
      </c>
      <c r="GU118" s="160"/>
      <c r="GV118" s="159" t="str">
        <f t="shared" si="708"/>
        <v>Corpus Christi, Texas, Texas</v>
      </c>
      <c r="GW118" s="160"/>
      <c r="GX118" s="159" t="str">
        <f t="shared" si="709"/>
        <v>Borger, Texas, Texas</v>
      </c>
      <c r="GY118" s="160"/>
      <c r="GZ118" s="159" t="str">
        <f t="shared" si="710"/>
        <v>El Paso, Texas, Texas</v>
      </c>
      <c r="HA118" s="160"/>
      <c r="HB118" s="159" t="str">
        <f t="shared" si="711"/>
        <v>Pasadena, Texas, Texas</v>
      </c>
      <c r="HC118" s="160"/>
      <c r="HD118" s="159" t="str">
        <f t="shared" si="712"/>
        <v>Three Rivers, Texas, Texas</v>
      </c>
      <c r="HE118" s="160"/>
      <c r="HF118" s="159" t="str">
        <f t="shared" si="713"/>
        <v>Galena Park, Texas, Texas</v>
      </c>
      <c r="HG118" s="160"/>
      <c r="HH118" s="159" t="str">
        <f t="shared" si="714"/>
        <v>Tyler, Texas, Texas</v>
      </c>
      <c r="HI118" s="160"/>
      <c r="HJ118" s="159" t="str">
        <f t="shared" si="715"/>
        <v>Corpus Christi, Texas, Texas</v>
      </c>
      <c r="HK118" s="160"/>
      <c r="HL118" s="159" t="str">
        <f t="shared" si="716"/>
        <v>Big Spring, Texas, Texas</v>
      </c>
      <c r="HM118" s="160"/>
      <c r="HN118" s="159" t="str">
        <f t="shared" si="717"/>
        <v>Corpus Christi, Texas, Texas</v>
      </c>
      <c r="HO118" s="160"/>
      <c r="HP118" s="159" t="str">
        <f t="shared" si="718"/>
        <v>Corpus Christi, Texas, Texas</v>
      </c>
      <c r="HQ118" s="160"/>
      <c r="HR118" s="159" t="str">
        <f t="shared" si="719"/>
        <v>Channelview, Texas, Texas</v>
      </c>
      <c r="HS118" s="160"/>
      <c r="HT118" s="159" t="str">
        <f t="shared" si="720"/>
        <v>Houston, Texas, Texas</v>
      </c>
      <c r="HU118" s="160"/>
      <c r="HV118" s="159" t="str">
        <f t="shared" si="721"/>
        <v>San Antonio, Texas, Texas</v>
      </c>
      <c r="HW118" s="160"/>
      <c r="HX118" s="159" t="str">
        <f t="shared" si="722"/>
        <v>Nixon, Texas, Texas</v>
      </c>
      <c r="HY118" s="160"/>
      <c r="HZ118" s="159" t="str">
        <f t="shared" si="723"/>
        <v>Salt Lake City, Utah, Utah</v>
      </c>
      <c r="IA118" s="160"/>
      <c r="IB118" s="159" t="str">
        <f t="shared" si="724"/>
        <v>North Salt Lake, Utah, Utah</v>
      </c>
      <c r="IC118" s="160"/>
      <c r="ID118" s="159" t="str">
        <f t="shared" si="725"/>
        <v>Woods Cross, Utah, Utah</v>
      </c>
      <c r="IE118" s="160"/>
      <c r="IF118" s="159" t="str">
        <f t="shared" si="726"/>
        <v>North Salt Lake, Utah, Utah</v>
      </c>
      <c r="IG118" s="160"/>
      <c r="IH118" s="159" t="str">
        <f t="shared" si="727"/>
        <v>Woods Cross, Utah, Utah</v>
      </c>
      <c r="II118" s="160"/>
      <c r="IJ118" s="159" t="str">
        <f t="shared" si="728"/>
        <v>Blaine, New York, New York</v>
      </c>
      <c r="IK118" s="160"/>
      <c r="IL118" s="159" t="str">
        <f t="shared" si="729"/>
        <v>Anacortes, Washington, Washington</v>
      </c>
      <c r="IM118" s="160"/>
      <c r="IN118" s="159" t="str">
        <f t="shared" si="730"/>
        <v>Anacortes, Washington, Washington</v>
      </c>
      <c r="IO118" s="160"/>
      <c r="IP118" s="159" t="str">
        <f t="shared" si="731"/>
        <v>Ferndale, Washington, Washington</v>
      </c>
      <c r="IQ118" s="160"/>
      <c r="IR118" s="159" t="str">
        <f t="shared" si="732"/>
        <v>Tacoma, Washington, Washington</v>
      </c>
      <c r="IS118" s="160"/>
      <c r="IT118" s="159" t="str">
        <f t="shared" si="733"/>
        <v>Newell, West Virginia, West Virginia</v>
      </c>
      <c r="IU118" s="160"/>
      <c r="IV118" s="159" t="str">
        <f t="shared" si="734"/>
        <v>Superior, Wisconsin, Wisconsin</v>
      </c>
      <c r="IW118" s="160"/>
      <c r="IX118" s="159" t="str">
        <f t="shared" si="735"/>
        <v>Sinclair, Wyoming, Wyoming</v>
      </c>
      <c r="IY118" s="160"/>
      <c r="IZ118" s="159" t="str">
        <f t="shared" si="736"/>
        <v>Cheyenne, Wyoming, Wyoming</v>
      </c>
      <c r="JA118" s="160"/>
      <c r="JB118" s="159" t="str">
        <f t="shared" si="737"/>
        <v>Casper, Wyoming, Wyoming</v>
      </c>
      <c r="JC118" s="160"/>
      <c r="JD118" s="159" t="str">
        <f t="shared" si="738"/>
        <v>Newcastle, Wyoming, Wyoming</v>
      </c>
      <c r="JE118" s="160"/>
      <c r="JF118" s="159" t="str">
        <f t="shared" si="739"/>
        <v>Evanston, Wyoming, Wyoming</v>
      </c>
      <c r="JG118" s="160"/>
    </row>
    <row r="119" spans="1:267" x14ac:dyDescent="0.35">
      <c r="A119" s="155">
        <v>118</v>
      </c>
      <c r="B119" s="152" t="s">
        <v>2243</v>
      </c>
      <c r="C119" s="110" t="s">
        <v>2145</v>
      </c>
      <c r="D119" s="159" t="str">
        <f t="shared" si="608"/>
        <v>New York, New York</v>
      </c>
      <c r="E119" s="160" t="s">
        <v>2338</v>
      </c>
      <c r="F119" s="159" t="str">
        <f t="shared" si="609"/>
        <v>Los Angeles, California</v>
      </c>
      <c r="G119" s="160" t="s">
        <v>2436</v>
      </c>
      <c r="H119" s="159" t="str">
        <f t="shared" si="610"/>
        <v>Chicago, Illinois</v>
      </c>
      <c r="I119" s="160" t="s">
        <v>2524</v>
      </c>
      <c r="J119" s="159" t="str">
        <f t="shared" si="611"/>
        <v>Houston, Texas</v>
      </c>
      <c r="K119" s="160" t="s">
        <v>2590</v>
      </c>
      <c r="L119" s="159" t="str">
        <f t="shared" si="612"/>
        <v>Phoenix, Arizona</v>
      </c>
      <c r="M119" s="160" t="s">
        <v>2701</v>
      </c>
      <c r="N119" s="159" t="str">
        <f t="shared" si="613"/>
        <v>Philadelphia, Pennsylvania</v>
      </c>
      <c r="O119" s="160" t="s">
        <v>2808</v>
      </c>
      <c r="P119" s="159" t="str">
        <f t="shared" si="614"/>
        <v>San Antonio, Texas</v>
      </c>
      <c r="Q119" s="160" t="s">
        <v>2892</v>
      </c>
      <c r="R119" s="159" t="str">
        <f t="shared" si="615"/>
        <v>San Diego, California</v>
      </c>
      <c r="S119" s="160" t="s">
        <v>2970</v>
      </c>
      <c r="T119" s="159" t="str">
        <f t="shared" si="616"/>
        <v>Dallas, Texas</v>
      </c>
      <c r="U119" s="160" t="s">
        <v>2999</v>
      </c>
      <c r="V119" s="159" t="str">
        <f t="shared" si="617"/>
        <v>San Jose, California</v>
      </c>
      <c r="W119" s="160"/>
      <c r="X119" s="159" t="str">
        <f t="shared" si="618"/>
        <v>Austin, Texas</v>
      </c>
      <c r="Y119" s="160"/>
      <c r="Z119" s="159" t="str">
        <f t="shared" si="619"/>
        <v>Jacksonville, Florida</v>
      </c>
      <c r="AA119" s="160"/>
      <c r="AB119" s="159" t="str">
        <f t="shared" si="620"/>
        <v>Fort Worth, Texas</v>
      </c>
      <c r="AC119" s="160"/>
      <c r="AD119" s="159" t="str">
        <f t="shared" si="621"/>
        <v>Columbus, Ohio</v>
      </c>
      <c r="AE119" s="160"/>
      <c r="AF119" s="159" t="str">
        <f t="shared" si="622"/>
        <v>Charlotte, North Carolina</v>
      </c>
      <c r="AG119" s="160"/>
      <c r="AH119" s="159" t="str">
        <f t="shared" si="623"/>
        <v>San Francisco, California</v>
      </c>
      <c r="AI119" s="160"/>
      <c r="AJ119" s="159" t="str">
        <f t="shared" si="624"/>
        <v>Indianapolis, Indiana</v>
      </c>
      <c r="AK119" s="160"/>
      <c r="AL119" s="159" t="str">
        <f t="shared" si="625"/>
        <v>Seattle, Washington</v>
      </c>
      <c r="AM119" s="160"/>
      <c r="AN119" s="159" t="str">
        <f t="shared" si="626"/>
        <v>Denver, Colorado</v>
      </c>
      <c r="AO119" s="160"/>
      <c r="AP119" s="159" t="str">
        <f t="shared" si="627"/>
        <v>Washington, D.C., Washington, D.C.</v>
      </c>
      <c r="AQ119" s="160"/>
      <c r="AR119" s="159" t="str">
        <f t="shared" si="628"/>
        <v>Boston, Massachusetts</v>
      </c>
      <c r="AS119" s="160"/>
      <c r="AT119" s="159" t="str">
        <f t="shared" si="629"/>
        <v>El Paso, Texas</v>
      </c>
      <c r="AU119" s="160"/>
      <c r="AV119" s="159" t="str">
        <f t="shared" si="630"/>
        <v>Nashville, Tennessee</v>
      </c>
      <c r="AW119" s="160"/>
      <c r="AX119" s="159" t="str">
        <f t="shared" si="631"/>
        <v>Detroit, Michigan</v>
      </c>
      <c r="AY119" s="160"/>
      <c r="AZ119" s="159" t="str">
        <f t="shared" si="632"/>
        <v>Oklahoma City, Oklahoma</v>
      </c>
      <c r="BA119" s="160"/>
      <c r="BB119" s="159" t="str">
        <f t="shared" si="633"/>
        <v>Portland, Oregon</v>
      </c>
      <c r="BC119" s="160"/>
      <c r="BD119" s="159" t="str">
        <f t="shared" si="634"/>
        <v>Las Vegas, Nevada</v>
      </c>
      <c r="BE119" s="160"/>
      <c r="BF119" s="159" t="str">
        <f t="shared" si="635"/>
        <v>Memphis, Tennessee</v>
      </c>
      <c r="BG119" s="160"/>
      <c r="BH119" s="159" t="e">
        <f t="shared" si="636"/>
        <v>#N/A</v>
      </c>
      <c r="BI119" s="160"/>
      <c r="BJ119" s="159" t="str">
        <f t="shared" si="637"/>
        <v>Baltimore, Maryland</v>
      </c>
      <c r="BK119" s="160"/>
      <c r="BL119" s="159" t="str">
        <f t="shared" si="638"/>
        <v>Milwaukee, Wisconsin</v>
      </c>
      <c r="BM119" s="160"/>
      <c r="BN119" s="159" t="str">
        <f t="shared" si="639"/>
        <v>Albuquerque, New Mexico</v>
      </c>
      <c r="BO119" s="160"/>
      <c r="BP119" s="159" t="str">
        <f t="shared" si="640"/>
        <v>Tucson, Arizona</v>
      </c>
      <c r="BQ119" s="160"/>
      <c r="BR119" s="159" t="str">
        <f t="shared" si="641"/>
        <v>Fresno, California</v>
      </c>
      <c r="BS119" s="160"/>
      <c r="BT119" s="159" t="str">
        <f t="shared" si="642"/>
        <v>Mesa, Arizona</v>
      </c>
      <c r="BU119" s="160"/>
      <c r="BV119" s="159" t="str">
        <f t="shared" si="643"/>
        <v>Sacramento, California</v>
      </c>
      <c r="BW119" s="160"/>
      <c r="BX119" s="159" t="str">
        <f t="shared" si="644"/>
        <v>Atlanta, Georgia</v>
      </c>
      <c r="BY119" s="160"/>
      <c r="BZ119" s="159" t="str">
        <f t="shared" si="645"/>
        <v>Kansas City, Missouri</v>
      </c>
      <c r="CA119" s="160"/>
      <c r="CB119" s="159" t="str">
        <f t="shared" si="646"/>
        <v>Colorado Springs, Colorado</v>
      </c>
      <c r="CC119" s="160"/>
      <c r="CD119" s="159" t="str">
        <f t="shared" si="647"/>
        <v>Omaha, Nebraska</v>
      </c>
      <c r="CE119" s="160"/>
      <c r="CF119" s="159" t="str">
        <f t="shared" si="648"/>
        <v>Raleigh, North Carolina</v>
      </c>
      <c r="CG119" s="160"/>
      <c r="CH119" s="159" t="str">
        <f t="shared" si="649"/>
        <v>Miami, Florida</v>
      </c>
      <c r="CI119" s="160"/>
      <c r="CJ119" s="159" t="str">
        <f t="shared" si="650"/>
        <v>Long Beach, California</v>
      </c>
      <c r="CK119" s="160"/>
      <c r="CL119" s="159" t="str">
        <f t="shared" si="651"/>
        <v>Virginia Beach, Virginia</v>
      </c>
      <c r="CM119" s="160"/>
      <c r="CN119" s="159" t="str">
        <f t="shared" si="652"/>
        <v>Oakland, California</v>
      </c>
      <c r="CO119" s="160"/>
      <c r="CP119" s="159" t="str">
        <f t="shared" si="653"/>
        <v>Minneapolis, Minnesota</v>
      </c>
      <c r="CQ119" s="160"/>
      <c r="CR119" s="159" t="str">
        <f t="shared" si="654"/>
        <v>Tulsa, Oklahoma</v>
      </c>
      <c r="CS119" s="160"/>
      <c r="CT119" s="159" t="str">
        <f t="shared" si="655"/>
        <v>Tampa, Florida</v>
      </c>
      <c r="CU119" s="160"/>
      <c r="CV119" s="159" t="str">
        <f t="shared" si="656"/>
        <v>Arlington, Texas</v>
      </c>
      <c r="CW119" s="160"/>
      <c r="CX119" s="159" t="str">
        <f t="shared" si="657"/>
        <v>New Orleans, Louisiana</v>
      </c>
      <c r="CY119" s="160"/>
      <c r="CZ119" s="159" t="str">
        <f t="shared" si="658"/>
        <v>Wichita, Kansas</v>
      </c>
      <c r="DA119" s="160"/>
      <c r="DB119" s="159" t="str">
        <f t="shared" si="659"/>
        <v>Bakersfield, California</v>
      </c>
      <c r="DC119" s="160"/>
      <c r="DD119" s="159" t="str">
        <f t="shared" si="660"/>
        <v>Cleveland, Ohio</v>
      </c>
      <c r="DE119" s="160"/>
      <c r="DF119" s="159" t="str">
        <f t="shared" si="661"/>
        <v>Aurora, Colorado</v>
      </c>
      <c r="DG119" s="160"/>
      <c r="DH119" s="159" t="str">
        <f t="shared" si="662"/>
        <v>Anaheim, California</v>
      </c>
      <c r="DI119" s="160"/>
      <c r="DJ119" s="159" t="str">
        <f t="shared" si="663"/>
        <v>Honolulu, Hawaii</v>
      </c>
      <c r="DK119" s="160"/>
      <c r="DL119" s="159" t="str">
        <f t="shared" si="664"/>
        <v>Santa Ana, California</v>
      </c>
      <c r="DM119" s="160"/>
      <c r="DN119" s="159" t="str">
        <f t="shared" si="665"/>
        <v>Riverside, California</v>
      </c>
      <c r="DO119" s="160"/>
      <c r="DP119" s="159" t="str">
        <f t="shared" si="666"/>
        <v>Corpus Christi, Texas</v>
      </c>
      <c r="DQ119" s="160"/>
      <c r="DR119" s="159" t="str">
        <f t="shared" si="667"/>
        <v>Lexington, Kentucky</v>
      </c>
      <c r="DS119" s="160"/>
      <c r="DT119" s="159" t="str">
        <f t="shared" si="668"/>
        <v>Henderson, Nevada</v>
      </c>
      <c r="DU119" s="160"/>
      <c r="DV119" s="159" t="str">
        <f t="shared" si="669"/>
        <v>Stockton, California</v>
      </c>
      <c r="DW119" s="160"/>
      <c r="DX119" s="159" t="str">
        <f t="shared" si="670"/>
        <v>Saint Paul, Minnesota</v>
      </c>
      <c r="DY119" s="160"/>
      <c r="DZ119" s="159" t="str">
        <f t="shared" si="671"/>
        <v>Cincinnati, Ohio</v>
      </c>
      <c r="EA119" s="160"/>
      <c r="EB119" s="159" t="str">
        <f t="shared" si="672"/>
        <v>St. Louis, Missouri</v>
      </c>
      <c r="EC119" s="160"/>
      <c r="ED119" s="159" t="str">
        <f t="shared" si="673"/>
        <v>Pittsburgh, Pennsylvania</v>
      </c>
      <c r="EE119" s="160"/>
      <c r="EF119" s="159" t="str">
        <f t="shared" si="674"/>
        <v>Linden, New Jersey, New Jersey</v>
      </c>
      <c r="EG119" s="160"/>
      <c r="EH119" s="159" t="str">
        <f t="shared" si="675"/>
        <v>Paulsboro, New Jersey, New Jersey</v>
      </c>
      <c r="EI119" s="160"/>
      <c r="EJ119" s="159" t="str">
        <f t="shared" si="676"/>
        <v>Artesia, New Mexico, New Mexico</v>
      </c>
      <c r="EK119" s="160"/>
      <c r="EL119" s="159" t="str">
        <f t="shared" si="677"/>
        <v>Continental Divide, New Mexico, New Mexico</v>
      </c>
      <c r="EM119" s="160"/>
      <c r="EN119" s="159" t="str">
        <f t="shared" si="678"/>
        <v>Mandan, North Dakota, North Dakota</v>
      </c>
      <c r="EO119" s="160"/>
      <c r="EP119" s="159" t="str">
        <f t="shared" si="679"/>
        <v>Dickinson, North Dakota, North Dakota</v>
      </c>
      <c r="EQ119" s="160"/>
      <c r="ER119" s="159" t="str">
        <f t="shared" si="680"/>
        <v>Lima, Ohio, Ohio</v>
      </c>
      <c r="ES119" s="160"/>
      <c r="ET119" s="159" t="str">
        <f t="shared" si="681"/>
        <v>Oregon, Ohio, Ohio</v>
      </c>
      <c r="EU119" s="160"/>
      <c r="EV119" s="159" t="str">
        <f t="shared" si="682"/>
        <v>Oregon, Ohio, Ohio</v>
      </c>
      <c r="EW119" s="160"/>
      <c r="EX119" s="159" t="str">
        <f t="shared" si="683"/>
        <v>Canton, Ohio, Ohio</v>
      </c>
      <c r="EY119" s="160"/>
      <c r="EZ119" s="159" t="str">
        <f t="shared" si="684"/>
        <v>Ponca City, Oklahoma, Oklahoma</v>
      </c>
      <c r="FA119" s="160"/>
      <c r="FB119" s="159" t="str">
        <f t="shared" si="685"/>
        <v>Ardmore, Oklahoma, Oklahoma</v>
      </c>
      <c r="FC119" s="160"/>
      <c r="FD119" s="159" t="str">
        <f t="shared" si="686"/>
        <v>Tulsa, Oklahoma, Oklahoma</v>
      </c>
      <c r="FE119" s="160"/>
      <c r="FF119" s="159" t="str">
        <f t="shared" si="687"/>
        <v>Wynnewood, Oklahoma, Oklahoma</v>
      </c>
      <c r="FG119" s="160"/>
      <c r="FH119" s="159" t="str">
        <f t="shared" si="688"/>
        <v>Tulsa, Oklahoma, Oklahoma</v>
      </c>
      <c r="FI119" s="160"/>
      <c r="FJ119" s="159" t="str">
        <f t="shared" si="689"/>
        <v>Philadelphia, Pennsylvania, Pennsylvania</v>
      </c>
      <c r="FK119" s="160"/>
      <c r="FL119" s="159" t="str">
        <f t="shared" si="690"/>
        <v>Marcus Hook, Pennsylvania, Pennsylvania</v>
      </c>
      <c r="FM119" s="160"/>
      <c r="FN119" s="159" t="str">
        <f t="shared" si="691"/>
        <v>Warren, Pennsylvania, Pennsylvania</v>
      </c>
      <c r="FO119" s="160"/>
      <c r="FP119" s="159" t="str">
        <f t="shared" si="692"/>
        <v>Bradford, Pennsylvania, Pennsylvania</v>
      </c>
      <c r="FQ119" s="160"/>
      <c r="FR119" s="159" t="str">
        <f t="shared" si="693"/>
        <v>Memphis, Tennessee, Tennessee</v>
      </c>
      <c r="FS119" s="160"/>
      <c r="FT119" s="159" t="str">
        <f t="shared" si="694"/>
        <v>Port Arthur, Texas, Texas</v>
      </c>
      <c r="FU119" s="160"/>
      <c r="FV119" s="159" t="str">
        <f t="shared" si="695"/>
        <v>Texas City, Texas, Texas</v>
      </c>
      <c r="FW119" s="160"/>
      <c r="FX119" s="159" t="str">
        <f t="shared" si="696"/>
        <v>Baytown, Texas, Texas</v>
      </c>
      <c r="FY119" s="160"/>
      <c r="FZ119" s="159" t="str">
        <f t="shared" si="697"/>
        <v>Beaumont, Texas, Texas</v>
      </c>
      <c r="GA119" s="160"/>
      <c r="GB119" s="159" t="str">
        <f t="shared" si="698"/>
        <v>Port Arthur, Texas, Texas</v>
      </c>
      <c r="GC119" s="160"/>
      <c r="GD119" s="159" t="str">
        <f t="shared" si="699"/>
        <v>Deer Park, Texas, Texas</v>
      </c>
      <c r="GE119" s="160"/>
      <c r="GF119" s="159" t="str">
        <f t="shared" si="700"/>
        <v>Corpus Christi, Texas, Texas</v>
      </c>
      <c r="GG119" s="160"/>
      <c r="GH119" s="159" t="str">
        <f t="shared" si="701"/>
        <v>Corpus Christi, Texas, Texas</v>
      </c>
      <c r="GI119" s="160"/>
      <c r="GJ119" s="159" t="str">
        <f t="shared" si="702"/>
        <v>Sweeny, Texas, Texas</v>
      </c>
      <c r="GK119" s="160"/>
      <c r="GL119" s="159" t="str">
        <f t="shared" si="703"/>
        <v>Houston, Texas, Texas</v>
      </c>
      <c r="GM119" s="160"/>
      <c r="GN119" s="159" t="str">
        <f t="shared" si="704"/>
        <v>Port Arthur, Texas, Texas</v>
      </c>
      <c r="GO119" s="160"/>
      <c r="GP119" s="159" t="str">
        <f t="shared" si="705"/>
        <v>Texas City, Texas, Texas</v>
      </c>
      <c r="GQ119" s="160"/>
      <c r="GR119" s="159" t="str">
        <f t="shared" si="706"/>
        <v>Houston, Texas, Texas</v>
      </c>
      <c r="GS119" s="160"/>
      <c r="GT119" s="159" t="str">
        <f t="shared" si="707"/>
        <v>Sunray, Texas, Texas</v>
      </c>
      <c r="GU119" s="160"/>
      <c r="GV119" s="159" t="str">
        <f t="shared" si="708"/>
        <v>Corpus Christi, Texas, Texas</v>
      </c>
      <c r="GW119" s="160"/>
      <c r="GX119" s="159" t="str">
        <f t="shared" si="709"/>
        <v>Borger, Texas, Texas</v>
      </c>
      <c r="GY119" s="160"/>
      <c r="GZ119" s="159" t="str">
        <f t="shared" si="710"/>
        <v>El Paso, Texas, Texas</v>
      </c>
      <c r="HA119" s="160"/>
      <c r="HB119" s="159" t="str">
        <f t="shared" si="711"/>
        <v>Pasadena, Texas, Texas</v>
      </c>
      <c r="HC119" s="160"/>
      <c r="HD119" s="159" t="str">
        <f t="shared" si="712"/>
        <v>Three Rivers, Texas, Texas</v>
      </c>
      <c r="HE119" s="160"/>
      <c r="HF119" s="159" t="str">
        <f t="shared" si="713"/>
        <v>Galena Park, Texas, Texas</v>
      </c>
      <c r="HG119" s="160"/>
      <c r="HH119" s="159" t="str">
        <f t="shared" si="714"/>
        <v>Tyler, Texas, Texas</v>
      </c>
      <c r="HI119" s="160"/>
      <c r="HJ119" s="159" t="str">
        <f t="shared" si="715"/>
        <v>Corpus Christi, Texas, Texas</v>
      </c>
      <c r="HK119" s="160"/>
      <c r="HL119" s="159" t="str">
        <f t="shared" si="716"/>
        <v>Big Spring, Texas, Texas</v>
      </c>
      <c r="HM119" s="160"/>
      <c r="HN119" s="159" t="str">
        <f t="shared" si="717"/>
        <v>Corpus Christi, Texas, Texas</v>
      </c>
      <c r="HO119" s="160"/>
      <c r="HP119" s="159" t="str">
        <f t="shared" si="718"/>
        <v>Corpus Christi, Texas, Texas</v>
      </c>
      <c r="HQ119" s="160"/>
      <c r="HR119" s="159" t="str">
        <f t="shared" si="719"/>
        <v>Channelview, Texas, Texas</v>
      </c>
      <c r="HS119" s="160"/>
      <c r="HT119" s="159" t="str">
        <f t="shared" si="720"/>
        <v>Houston, Texas, Texas</v>
      </c>
      <c r="HU119" s="160"/>
      <c r="HV119" s="159" t="str">
        <f t="shared" si="721"/>
        <v>San Antonio, Texas, Texas</v>
      </c>
      <c r="HW119" s="160"/>
      <c r="HX119" s="159" t="str">
        <f t="shared" si="722"/>
        <v>Nixon, Texas, Texas</v>
      </c>
      <c r="HY119" s="160"/>
      <c r="HZ119" s="159" t="str">
        <f t="shared" si="723"/>
        <v>Salt Lake City, Utah, Utah</v>
      </c>
      <c r="IA119" s="160"/>
      <c r="IB119" s="159" t="str">
        <f t="shared" si="724"/>
        <v>North Salt Lake, Utah, Utah</v>
      </c>
      <c r="IC119" s="160"/>
      <c r="ID119" s="159" t="str">
        <f t="shared" si="725"/>
        <v>Woods Cross, Utah, Utah</v>
      </c>
      <c r="IE119" s="160"/>
      <c r="IF119" s="159" t="str">
        <f t="shared" si="726"/>
        <v>North Salt Lake, Utah, Utah</v>
      </c>
      <c r="IG119" s="160"/>
      <c r="IH119" s="159" t="str">
        <f t="shared" si="727"/>
        <v>Woods Cross, Utah, Utah</v>
      </c>
      <c r="II119" s="160"/>
      <c r="IJ119" s="159" t="str">
        <f t="shared" si="728"/>
        <v>Blaine, New York, New York</v>
      </c>
      <c r="IK119" s="160"/>
      <c r="IL119" s="159" t="str">
        <f t="shared" si="729"/>
        <v>Anacortes, Washington, Washington</v>
      </c>
      <c r="IM119" s="160"/>
      <c r="IN119" s="159" t="str">
        <f t="shared" si="730"/>
        <v>Anacortes, Washington, Washington</v>
      </c>
      <c r="IO119" s="160"/>
      <c r="IP119" s="159" t="str">
        <f t="shared" si="731"/>
        <v>Ferndale, Washington, Washington</v>
      </c>
      <c r="IQ119" s="160"/>
      <c r="IR119" s="159" t="str">
        <f t="shared" si="732"/>
        <v>Tacoma, Washington, Washington</v>
      </c>
      <c r="IS119" s="160"/>
      <c r="IT119" s="159" t="str">
        <f t="shared" si="733"/>
        <v>Newell, West Virginia, West Virginia</v>
      </c>
      <c r="IU119" s="160"/>
      <c r="IV119" s="159" t="str">
        <f t="shared" si="734"/>
        <v>Superior, Wisconsin, Wisconsin</v>
      </c>
      <c r="IW119" s="160"/>
      <c r="IX119" s="159" t="str">
        <f t="shared" si="735"/>
        <v>Sinclair, Wyoming, Wyoming</v>
      </c>
      <c r="IY119" s="160"/>
      <c r="IZ119" s="159" t="str">
        <f t="shared" si="736"/>
        <v>Cheyenne, Wyoming, Wyoming</v>
      </c>
      <c r="JA119" s="160"/>
      <c r="JB119" s="159" t="str">
        <f t="shared" si="737"/>
        <v>Casper, Wyoming, Wyoming</v>
      </c>
      <c r="JC119" s="160"/>
      <c r="JD119" s="159" t="str">
        <f t="shared" si="738"/>
        <v>Newcastle, Wyoming, Wyoming</v>
      </c>
      <c r="JE119" s="160"/>
      <c r="JF119" s="159" t="str">
        <f t="shared" si="739"/>
        <v>Evanston, Wyoming, Wyoming</v>
      </c>
      <c r="JG119" s="160"/>
    </row>
    <row r="120" spans="1:267" x14ac:dyDescent="0.35">
      <c r="A120" s="155">
        <v>119</v>
      </c>
      <c r="B120" s="152" t="s">
        <v>2242</v>
      </c>
      <c r="C120" s="110" t="s">
        <v>2144</v>
      </c>
      <c r="D120" s="159" t="str">
        <f t="shared" si="608"/>
        <v>New York, New York</v>
      </c>
      <c r="E120" s="160" t="s">
        <v>2337</v>
      </c>
      <c r="F120" s="159" t="str">
        <f t="shared" si="609"/>
        <v>Los Angeles, California</v>
      </c>
      <c r="G120" s="160" t="s">
        <v>2260</v>
      </c>
      <c r="H120" s="159" t="str">
        <f t="shared" si="610"/>
        <v>Chicago, Illinois</v>
      </c>
      <c r="I120" s="160" t="s">
        <v>2378</v>
      </c>
      <c r="J120" s="159" t="str">
        <f t="shared" si="611"/>
        <v>Houston, Texas</v>
      </c>
      <c r="K120" s="160" t="s">
        <v>2609</v>
      </c>
      <c r="L120" s="159" t="str">
        <f t="shared" si="612"/>
        <v>Phoenix, Arizona</v>
      </c>
      <c r="M120" s="160" t="s">
        <v>2700</v>
      </c>
      <c r="N120" s="159" t="str">
        <f t="shared" si="613"/>
        <v>Philadelphia, Pennsylvania</v>
      </c>
      <c r="O120" s="160" t="s">
        <v>2807</v>
      </c>
      <c r="P120" s="159" t="str">
        <f t="shared" si="614"/>
        <v>San Antonio, Texas</v>
      </c>
      <c r="Q120" s="160" t="s">
        <v>2891</v>
      </c>
      <c r="R120" s="159" t="str">
        <f t="shared" si="615"/>
        <v>San Diego, California</v>
      </c>
      <c r="S120" s="160" t="s">
        <v>2633</v>
      </c>
      <c r="T120" s="159" t="str">
        <f t="shared" si="616"/>
        <v>Dallas, Texas</v>
      </c>
      <c r="U120" s="160" t="s">
        <v>2614</v>
      </c>
      <c r="V120" s="159" t="str">
        <f t="shared" si="617"/>
        <v>San Jose, California</v>
      </c>
      <c r="W120" s="160"/>
      <c r="X120" s="159" t="str">
        <f t="shared" si="618"/>
        <v>Austin, Texas</v>
      </c>
      <c r="Y120" s="160"/>
      <c r="Z120" s="159" t="str">
        <f t="shared" si="619"/>
        <v>Jacksonville, Florida</v>
      </c>
      <c r="AA120" s="160"/>
      <c r="AB120" s="159" t="str">
        <f t="shared" si="620"/>
        <v>Fort Worth, Texas</v>
      </c>
      <c r="AC120" s="160"/>
      <c r="AD120" s="159" t="str">
        <f t="shared" si="621"/>
        <v>Columbus, Ohio</v>
      </c>
      <c r="AE120" s="160"/>
      <c r="AF120" s="159" t="str">
        <f t="shared" si="622"/>
        <v>Charlotte, North Carolina</v>
      </c>
      <c r="AG120" s="160"/>
      <c r="AH120" s="159" t="str">
        <f t="shared" si="623"/>
        <v>San Francisco, California</v>
      </c>
      <c r="AI120" s="160"/>
      <c r="AJ120" s="159" t="str">
        <f t="shared" si="624"/>
        <v>Indianapolis, Indiana</v>
      </c>
      <c r="AK120" s="160"/>
      <c r="AL120" s="159" t="str">
        <f t="shared" si="625"/>
        <v>Seattle, Washington</v>
      </c>
      <c r="AM120" s="160"/>
      <c r="AN120" s="159" t="str">
        <f t="shared" si="626"/>
        <v>Denver, Colorado</v>
      </c>
      <c r="AO120" s="160"/>
      <c r="AP120" s="159" t="str">
        <f t="shared" si="627"/>
        <v>Washington, D.C., Washington, D.C.</v>
      </c>
      <c r="AQ120" s="160"/>
      <c r="AR120" s="159" t="str">
        <f t="shared" si="628"/>
        <v>Boston, Massachusetts</v>
      </c>
      <c r="AS120" s="160"/>
      <c r="AT120" s="159" t="str">
        <f t="shared" si="629"/>
        <v>El Paso, Texas</v>
      </c>
      <c r="AU120" s="160"/>
      <c r="AV120" s="159" t="str">
        <f t="shared" si="630"/>
        <v>Nashville, Tennessee</v>
      </c>
      <c r="AW120" s="160"/>
      <c r="AX120" s="159" t="str">
        <f t="shared" si="631"/>
        <v>Detroit, Michigan</v>
      </c>
      <c r="AY120" s="160"/>
      <c r="AZ120" s="159" t="str">
        <f t="shared" si="632"/>
        <v>Oklahoma City, Oklahoma</v>
      </c>
      <c r="BA120" s="160"/>
      <c r="BB120" s="159" t="str">
        <f t="shared" si="633"/>
        <v>Portland, Oregon</v>
      </c>
      <c r="BC120" s="160"/>
      <c r="BD120" s="159" t="str">
        <f t="shared" si="634"/>
        <v>Las Vegas, Nevada</v>
      </c>
      <c r="BE120" s="160"/>
      <c r="BF120" s="159" t="str">
        <f t="shared" si="635"/>
        <v>Memphis, Tennessee</v>
      </c>
      <c r="BG120" s="160"/>
      <c r="BH120" s="159" t="e">
        <f t="shared" si="636"/>
        <v>#N/A</v>
      </c>
      <c r="BI120" s="160"/>
      <c r="BJ120" s="159" t="str">
        <f t="shared" si="637"/>
        <v>Baltimore, Maryland</v>
      </c>
      <c r="BK120" s="160"/>
      <c r="BL120" s="159" t="str">
        <f t="shared" si="638"/>
        <v>Milwaukee, Wisconsin</v>
      </c>
      <c r="BM120" s="160"/>
      <c r="BN120" s="159" t="str">
        <f t="shared" si="639"/>
        <v>Albuquerque, New Mexico</v>
      </c>
      <c r="BO120" s="160"/>
      <c r="BP120" s="159" t="str">
        <f t="shared" si="640"/>
        <v>Tucson, Arizona</v>
      </c>
      <c r="BQ120" s="160"/>
      <c r="BR120" s="159" t="str">
        <f t="shared" si="641"/>
        <v>Fresno, California</v>
      </c>
      <c r="BS120" s="160"/>
      <c r="BT120" s="159" t="str">
        <f t="shared" si="642"/>
        <v>Mesa, Arizona</v>
      </c>
      <c r="BU120" s="160"/>
      <c r="BV120" s="159" t="str">
        <f t="shared" si="643"/>
        <v>Sacramento, California</v>
      </c>
      <c r="BW120" s="160"/>
      <c r="BX120" s="159" t="str">
        <f t="shared" si="644"/>
        <v>Atlanta, Georgia</v>
      </c>
      <c r="BY120" s="160"/>
      <c r="BZ120" s="159" t="str">
        <f t="shared" si="645"/>
        <v>Kansas City, Missouri</v>
      </c>
      <c r="CA120" s="160"/>
      <c r="CB120" s="159" t="str">
        <f t="shared" si="646"/>
        <v>Colorado Springs, Colorado</v>
      </c>
      <c r="CC120" s="160"/>
      <c r="CD120" s="159" t="str">
        <f t="shared" si="647"/>
        <v>Omaha, Nebraska</v>
      </c>
      <c r="CE120" s="160"/>
      <c r="CF120" s="159" t="str">
        <f t="shared" si="648"/>
        <v>Raleigh, North Carolina</v>
      </c>
      <c r="CG120" s="160"/>
      <c r="CH120" s="159" t="str">
        <f t="shared" si="649"/>
        <v>Miami, Florida</v>
      </c>
      <c r="CI120" s="160"/>
      <c r="CJ120" s="159" t="str">
        <f t="shared" si="650"/>
        <v>Long Beach, California</v>
      </c>
      <c r="CK120" s="160"/>
      <c r="CL120" s="159" t="str">
        <f t="shared" si="651"/>
        <v>Virginia Beach, Virginia</v>
      </c>
      <c r="CM120" s="160"/>
      <c r="CN120" s="159" t="str">
        <f t="shared" si="652"/>
        <v>Oakland, California</v>
      </c>
      <c r="CO120" s="160"/>
      <c r="CP120" s="159" t="str">
        <f t="shared" si="653"/>
        <v>Minneapolis, Minnesota</v>
      </c>
      <c r="CQ120" s="160"/>
      <c r="CR120" s="159" t="str">
        <f t="shared" si="654"/>
        <v>Tulsa, Oklahoma</v>
      </c>
      <c r="CS120" s="160"/>
      <c r="CT120" s="159" t="str">
        <f t="shared" si="655"/>
        <v>Tampa, Florida</v>
      </c>
      <c r="CU120" s="160"/>
      <c r="CV120" s="159" t="str">
        <f t="shared" si="656"/>
        <v>Arlington, Texas</v>
      </c>
      <c r="CW120" s="160"/>
      <c r="CX120" s="159" t="str">
        <f t="shared" si="657"/>
        <v>New Orleans, Louisiana</v>
      </c>
      <c r="CY120" s="160"/>
      <c r="CZ120" s="159" t="str">
        <f t="shared" si="658"/>
        <v>Wichita, Kansas</v>
      </c>
      <c r="DA120" s="160"/>
      <c r="DB120" s="159" t="str">
        <f t="shared" si="659"/>
        <v>Bakersfield, California</v>
      </c>
      <c r="DC120" s="160"/>
      <c r="DD120" s="159" t="str">
        <f t="shared" si="660"/>
        <v>Cleveland, Ohio</v>
      </c>
      <c r="DE120" s="160"/>
      <c r="DF120" s="159" t="str">
        <f t="shared" si="661"/>
        <v>Aurora, Colorado</v>
      </c>
      <c r="DG120" s="160"/>
      <c r="DH120" s="159" t="str">
        <f t="shared" si="662"/>
        <v>Anaheim, California</v>
      </c>
      <c r="DI120" s="160"/>
      <c r="DJ120" s="159" t="str">
        <f t="shared" si="663"/>
        <v>Honolulu, Hawaii</v>
      </c>
      <c r="DK120" s="160"/>
      <c r="DL120" s="159" t="str">
        <f t="shared" si="664"/>
        <v>Santa Ana, California</v>
      </c>
      <c r="DM120" s="160"/>
      <c r="DN120" s="159" t="str">
        <f t="shared" si="665"/>
        <v>Riverside, California</v>
      </c>
      <c r="DO120" s="160"/>
      <c r="DP120" s="159" t="str">
        <f t="shared" si="666"/>
        <v>Corpus Christi, Texas</v>
      </c>
      <c r="DQ120" s="160"/>
      <c r="DR120" s="159" t="str">
        <f t="shared" si="667"/>
        <v>Lexington, Kentucky</v>
      </c>
      <c r="DS120" s="160"/>
      <c r="DT120" s="159" t="str">
        <f t="shared" si="668"/>
        <v>Henderson, Nevada</v>
      </c>
      <c r="DU120" s="160"/>
      <c r="DV120" s="159" t="str">
        <f t="shared" si="669"/>
        <v>Stockton, California</v>
      </c>
      <c r="DW120" s="160"/>
      <c r="DX120" s="159" t="str">
        <f t="shared" si="670"/>
        <v>Saint Paul, Minnesota</v>
      </c>
      <c r="DY120" s="160"/>
      <c r="DZ120" s="159" t="str">
        <f t="shared" si="671"/>
        <v>Cincinnati, Ohio</v>
      </c>
      <c r="EA120" s="160"/>
      <c r="EB120" s="159" t="str">
        <f t="shared" si="672"/>
        <v>St. Louis, Missouri</v>
      </c>
      <c r="EC120" s="160"/>
      <c r="ED120" s="159" t="str">
        <f t="shared" si="673"/>
        <v>Pittsburgh, Pennsylvania</v>
      </c>
      <c r="EE120" s="160"/>
      <c r="EF120" s="159" t="str">
        <f t="shared" si="674"/>
        <v>Linden, New Jersey, New Jersey</v>
      </c>
      <c r="EG120" s="160"/>
      <c r="EH120" s="159" t="str">
        <f t="shared" si="675"/>
        <v>Paulsboro, New Jersey, New Jersey</v>
      </c>
      <c r="EI120" s="160"/>
      <c r="EJ120" s="159" t="str">
        <f t="shared" si="676"/>
        <v>Artesia, New Mexico, New Mexico</v>
      </c>
      <c r="EK120" s="160"/>
      <c r="EL120" s="159" t="str">
        <f t="shared" si="677"/>
        <v>Continental Divide, New Mexico, New Mexico</v>
      </c>
      <c r="EM120" s="160"/>
      <c r="EN120" s="159" t="str">
        <f t="shared" si="678"/>
        <v>Mandan, North Dakota, North Dakota</v>
      </c>
      <c r="EO120" s="160"/>
      <c r="EP120" s="159" t="str">
        <f t="shared" si="679"/>
        <v>Dickinson, North Dakota, North Dakota</v>
      </c>
      <c r="EQ120" s="160"/>
      <c r="ER120" s="159" t="str">
        <f t="shared" si="680"/>
        <v>Lima, Ohio, Ohio</v>
      </c>
      <c r="ES120" s="160"/>
      <c r="ET120" s="159" t="str">
        <f t="shared" si="681"/>
        <v>Oregon, Ohio, Ohio</v>
      </c>
      <c r="EU120" s="160"/>
      <c r="EV120" s="159" t="str">
        <f t="shared" si="682"/>
        <v>Oregon, Ohio, Ohio</v>
      </c>
      <c r="EW120" s="160"/>
      <c r="EX120" s="159" t="str">
        <f t="shared" si="683"/>
        <v>Canton, Ohio, Ohio</v>
      </c>
      <c r="EY120" s="160"/>
      <c r="EZ120" s="159" t="str">
        <f t="shared" si="684"/>
        <v>Ponca City, Oklahoma, Oklahoma</v>
      </c>
      <c r="FA120" s="160"/>
      <c r="FB120" s="159" t="str">
        <f t="shared" si="685"/>
        <v>Ardmore, Oklahoma, Oklahoma</v>
      </c>
      <c r="FC120" s="160"/>
      <c r="FD120" s="159" t="str">
        <f t="shared" si="686"/>
        <v>Tulsa, Oklahoma, Oklahoma</v>
      </c>
      <c r="FE120" s="160"/>
      <c r="FF120" s="159" t="str">
        <f t="shared" si="687"/>
        <v>Wynnewood, Oklahoma, Oklahoma</v>
      </c>
      <c r="FG120" s="160"/>
      <c r="FH120" s="159" t="str">
        <f t="shared" si="688"/>
        <v>Tulsa, Oklahoma, Oklahoma</v>
      </c>
      <c r="FI120" s="160"/>
      <c r="FJ120" s="159" t="str">
        <f t="shared" si="689"/>
        <v>Philadelphia, Pennsylvania, Pennsylvania</v>
      </c>
      <c r="FK120" s="160"/>
      <c r="FL120" s="159" t="str">
        <f t="shared" si="690"/>
        <v>Marcus Hook, Pennsylvania, Pennsylvania</v>
      </c>
      <c r="FM120" s="160"/>
      <c r="FN120" s="159" t="str">
        <f t="shared" si="691"/>
        <v>Warren, Pennsylvania, Pennsylvania</v>
      </c>
      <c r="FO120" s="160"/>
      <c r="FP120" s="159" t="str">
        <f t="shared" si="692"/>
        <v>Bradford, Pennsylvania, Pennsylvania</v>
      </c>
      <c r="FQ120" s="160"/>
      <c r="FR120" s="159" t="str">
        <f t="shared" si="693"/>
        <v>Memphis, Tennessee, Tennessee</v>
      </c>
      <c r="FS120" s="160"/>
      <c r="FT120" s="159" t="str">
        <f t="shared" si="694"/>
        <v>Port Arthur, Texas, Texas</v>
      </c>
      <c r="FU120" s="160"/>
      <c r="FV120" s="159" t="str">
        <f t="shared" si="695"/>
        <v>Texas City, Texas, Texas</v>
      </c>
      <c r="FW120" s="160"/>
      <c r="FX120" s="159" t="str">
        <f t="shared" si="696"/>
        <v>Baytown, Texas, Texas</v>
      </c>
      <c r="FY120" s="160"/>
      <c r="FZ120" s="159" t="str">
        <f t="shared" si="697"/>
        <v>Beaumont, Texas, Texas</v>
      </c>
      <c r="GA120" s="160"/>
      <c r="GB120" s="159" t="str">
        <f t="shared" si="698"/>
        <v>Port Arthur, Texas, Texas</v>
      </c>
      <c r="GC120" s="160"/>
      <c r="GD120" s="159" t="str">
        <f t="shared" si="699"/>
        <v>Deer Park, Texas, Texas</v>
      </c>
      <c r="GE120" s="160"/>
      <c r="GF120" s="159" t="str">
        <f t="shared" si="700"/>
        <v>Corpus Christi, Texas, Texas</v>
      </c>
      <c r="GG120" s="160"/>
      <c r="GH120" s="159" t="str">
        <f t="shared" si="701"/>
        <v>Corpus Christi, Texas, Texas</v>
      </c>
      <c r="GI120" s="160"/>
      <c r="GJ120" s="159" t="str">
        <f t="shared" si="702"/>
        <v>Sweeny, Texas, Texas</v>
      </c>
      <c r="GK120" s="160"/>
      <c r="GL120" s="159" t="str">
        <f t="shared" si="703"/>
        <v>Houston, Texas, Texas</v>
      </c>
      <c r="GM120" s="160"/>
      <c r="GN120" s="159" t="str">
        <f t="shared" si="704"/>
        <v>Port Arthur, Texas, Texas</v>
      </c>
      <c r="GO120" s="160"/>
      <c r="GP120" s="159" t="str">
        <f t="shared" si="705"/>
        <v>Texas City, Texas, Texas</v>
      </c>
      <c r="GQ120" s="160"/>
      <c r="GR120" s="159" t="str">
        <f t="shared" si="706"/>
        <v>Houston, Texas, Texas</v>
      </c>
      <c r="GS120" s="160"/>
      <c r="GT120" s="159" t="str">
        <f t="shared" si="707"/>
        <v>Sunray, Texas, Texas</v>
      </c>
      <c r="GU120" s="160"/>
      <c r="GV120" s="159" t="str">
        <f t="shared" si="708"/>
        <v>Corpus Christi, Texas, Texas</v>
      </c>
      <c r="GW120" s="160"/>
      <c r="GX120" s="159" t="str">
        <f t="shared" si="709"/>
        <v>Borger, Texas, Texas</v>
      </c>
      <c r="GY120" s="160"/>
      <c r="GZ120" s="159" t="str">
        <f t="shared" si="710"/>
        <v>El Paso, Texas, Texas</v>
      </c>
      <c r="HA120" s="160"/>
      <c r="HB120" s="159" t="str">
        <f t="shared" si="711"/>
        <v>Pasadena, Texas, Texas</v>
      </c>
      <c r="HC120" s="160"/>
      <c r="HD120" s="159" t="str">
        <f t="shared" si="712"/>
        <v>Three Rivers, Texas, Texas</v>
      </c>
      <c r="HE120" s="160"/>
      <c r="HF120" s="159" t="str">
        <f t="shared" si="713"/>
        <v>Galena Park, Texas, Texas</v>
      </c>
      <c r="HG120" s="160"/>
      <c r="HH120" s="159" t="str">
        <f t="shared" si="714"/>
        <v>Tyler, Texas, Texas</v>
      </c>
      <c r="HI120" s="160"/>
      <c r="HJ120" s="159" t="str">
        <f t="shared" si="715"/>
        <v>Corpus Christi, Texas, Texas</v>
      </c>
      <c r="HK120" s="160"/>
      <c r="HL120" s="159" t="str">
        <f t="shared" si="716"/>
        <v>Big Spring, Texas, Texas</v>
      </c>
      <c r="HM120" s="160"/>
      <c r="HN120" s="159" t="str">
        <f t="shared" si="717"/>
        <v>Corpus Christi, Texas, Texas</v>
      </c>
      <c r="HO120" s="160"/>
      <c r="HP120" s="159" t="str">
        <f t="shared" si="718"/>
        <v>Corpus Christi, Texas, Texas</v>
      </c>
      <c r="HQ120" s="160"/>
      <c r="HR120" s="159" t="str">
        <f t="shared" si="719"/>
        <v>Channelview, Texas, Texas</v>
      </c>
      <c r="HS120" s="160"/>
      <c r="HT120" s="159" t="str">
        <f t="shared" si="720"/>
        <v>Houston, Texas, Texas</v>
      </c>
      <c r="HU120" s="160"/>
      <c r="HV120" s="159" t="str">
        <f t="shared" si="721"/>
        <v>San Antonio, Texas, Texas</v>
      </c>
      <c r="HW120" s="160"/>
      <c r="HX120" s="159" t="str">
        <f t="shared" si="722"/>
        <v>Nixon, Texas, Texas</v>
      </c>
      <c r="HY120" s="160"/>
      <c r="HZ120" s="159" t="str">
        <f t="shared" si="723"/>
        <v>Salt Lake City, Utah, Utah</v>
      </c>
      <c r="IA120" s="160"/>
      <c r="IB120" s="159" t="str">
        <f t="shared" si="724"/>
        <v>North Salt Lake, Utah, Utah</v>
      </c>
      <c r="IC120" s="160"/>
      <c r="ID120" s="159" t="str">
        <f t="shared" si="725"/>
        <v>Woods Cross, Utah, Utah</v>
      </c>
      <c r="IE120" s="160"/>
      <c r="IF120" s="159" t="str">
        <f t="shared" si="726"/>
        <v>North Salt Lake, Utah, Utah</v>
      </c>
      <c r="IG120" s="160"/>
      <c r="IH120" s="159" t="str">
        <f t="shared" si="727"/>
        <v>Woods Cross, Utah, Utah</v>
      </c>
      <c r="II120" s="160"/>
      <c r="IJ120" s="159" t="str">
        <f t="shared" si="728"/>
        <v>Blaine, New York, New York</v>
      </c>
      <c r="IK120" s="160"/>
      <c r="IL120" s="159" t="str">
        <f t="shared" si="729"/>
        <v>Anacortes, Washington, Washington</v>
      </c>
      <c r="IM120" s="160"/>
      <c r="IN120" s="159" t="str">
        <f t="shared" si="730"/>
        <v>Anacortes, Washington, Washington</v>
      </c>
      <c r="IO120" s="160"/>
      <c r="IP120" s="159" t="str">
        <f t="shared" si="731"/>
        <v>Ferndale, Washington, Washington</v>
      </c>
      <c r="IQ120" s="160"/>
      <c r="IR120" s="159" t="str">
        <f t="shared" si="732"/>
        <v>Tacoma, Washington, Washington</v>
      </c>
      <c r="IS120" s="160"/>
      <c r="IT120" s="159" t="str">
        <f t="shared" si="733"/>
        <v>Newell, West Virginia, West Virginia</v>
      </c>
      <c r="IU120" s="160"/>
      <c r="IV120" s="159" t="str">
        <f t="shared" si="734"/>
        <v>Superior, Wisconsin, Wisconsin</v>
      </c>
      <c r="IW120" s="160"/>
      <c r="IX120" s="159" t="str">
        <f t="shared" si="735"/>
        <v>Sinclair, Wyoming, Wyoming</v>
      </c>
      <c r="IY120" s="160"/>
      <c r="IZ120" s="159" t="str">
        <f t="shared" si="736"/>
        <v>Cheyenne, Wyoming, Wyoming</v>
      </c>
      <c r="JA120" s="160"/>
      <c r="JB120" s="159" t="str">
        <f t="shared" si="737"/>
        <v>Casper, Wyoming, Wyoming</v>
      </c>
      <c r="JC120" s="160"/>
      <c r="JD120" s="159" t="str">
        <f t="shared" si="738"/>
        <v>Newcastle, Wyoming, Wyoming</v>
      </c>
      <c r="JE120" s="160"/>
      <c r="JF120" s="159" t="str">
        <f t="shared" si="739"/>
        <v>Evanston, Wyoming, Wyoming</v>
      </c>
      <c r="JG120" s="160"/>
    </row>
    <row r="121" spans="1:267" x14ac:dyDescent="0.35">
      <c r="A121" s="155">
        <v>120</v>
      </c>
      <c r="B121" s="152" t="s">
        <v>2243</v>
      </c>
      <c r="C121" s="110" t="s">
        <v>2145</v>
      </c>
      <c r="D121" s="159" t="str">
        <f t="shared" si="608"/>
        <v>New York, New York</v>
      </c>
      <c r="E121" s="160" t="s">
        <v>2338</v>
      </c>
      <c r="F121" s="159" t="str">
        <f t="shared" si="609"/>
        <v>Los Angeles, California</v>
      </c>
      <c r="G121" s="160" t="s">
        <v>2436</v>
      </c>
      <c r="H121" s="159" t="str">
        <f t="shared" si="610"/>
        <v>Chicago, Illinois</v>
      </c>
      <c r="I121" s="160" t="s">
        <v>2524</v>
      </c>
      <c r="J121" s="159" t="str">
        <f t="shared" si="611"/>
        <v>Houston, Texas</v>
      </c>
      <c r="K121" s="160" t="s">
        <v>2590</v>
      </c>
      <c r="L121" s="159" t="str">
        <f t="shared" si="612"/>
        <v>Phoenix, Arizona</v>
      </c>
      <c r="M121" s="160" t="s">
        <v>2701</v>
      </c>
      <c r="N121" s="159" t="str">
        <f t="shared" si="613"/>
        <v>Philadelphia, Pennsylvania</v>
      </c>
      <c r="O121" s="160" t="s">
        <v>2808</v>
      </c>
      <c r="P121" s="159" t="str">
        <f t="shared" si="614"/>
        <v>San Antonio, Texas</v>
      </c>
      <c r="Q121" s="160" t="s">
        <v>2892</v>
      </c>
      <c r="R121" s="159" t="str">
        <f t="shared" si="615"/>
        <v>San Diego, California</v>
      </c>
      <c r="S121" s="160" t="s">
        <v>2970</v>
      </c>
      <c r="T121" s="159" t="str">
        <f t="shared" si="616"/>
        <v>Dallas, Texas</v>
      </c>
      <c r="U121" s="160" t="s">
        <v>2999</v>
      </c>
      <c r="V121" s="159" t="str">
        <f t="shared" si="617"/>
        <v>San Jose, California</v>
      </c>
      <c r="W121" s="160"/>
      <c r="X121" s="159" t="str">
        <f t="shared" si="618"/>
        <v>Austin, Texas</v>
      </c>
      <c r="Y121" s="160"/>
      <c r="Z121" s="159" t="str">
        <f t="shared" si="619"/>
        <v>Jacksonville, Florida</v>
      </c>
      <c r="AA121" s="160"/>
      <c r="AB121" s="159" t="str">
        <f t="shared" si="620"/>
        <v>Fort Worth, Texas</v>
      </c>
      <c r="AC121" s="160"/>
      <c r="AD121" s="159" t="str">
        <f t="shared" si="621"/>
        <v>Columbus, Ohio</v>
      </c>
      <c r="AE121" s="160"/>
      <c r="AF121" s="159" t="str">
        <f t="shared" si="622"/>
        <v>Charlotte, North Carolina</v>
      </c>
      <c r="AG121" s="160"/>
      <c r="AH121" s="159" t="str">
        <f t="shared" si="623"/>
        <v>San Francisco, California</v>
      </c>
      <c r="AI121" s="160"/>
      <c r="AJ121" s="159" t="str">
        <f t="shared" si="624"/>
        <v>Indianapolis, Indiana</v>
      </c>
      <c r="AK121" s="160"/>
      <c r="AL121" s="159" t="str">
        <f t="shared" si="625"/>
        <v>Seattle, Washington</v>
      </c>
      <c r="AM121" s="160"/>
      <c r="AN121" s="159" t="str">
        <f t="shared" si="626"/>
        <v>Denver, Colorado</v>
      </c>
      <c r="AO121" s="160"/>
      <c r="AP121" s="159" t="str">
        <f t="shared" si="627"/>
        <v>Washington, D.C., Washington, D.C.</v>
      </c>
      <c r="AQ121" s="160"/>
      <c r="AR121" s="159" t="str">
        <f t="shared" si="628"/>
        <v>Boston, Massachusetts</v>
      </c>
      <c r="AS121" s="160"/>
      <c r="AT121" s="159" t="str">
        <f t="shared" si="629"/>
        <v>El Paso, Texas</v>
      </c>
      <c r="AU121" s="160"/>
      <c r="AV121" s="159" t="str">
        <f t="shared" si="630"/>
        <v>Nashville, Tennessee</v>
      </c>
      <c r="AW121" s="160"/>
      <c r="AX121" s="159" t="str">
        <f t="shared" si="631"/>
        <v>Detroit, Michigan</v>
      </c>
      <c r="AY121" s="160"/>
      <c r="AZ121" s="159" t="str">
        <f t="shared" si="632"/>
        <v>Oklahoma City, Oklahoma</v>
      </c>
      <c r="BA121" s="160"/>
      <c r="BB121" s="159" t="str">
        <f t="shared" si="633"/>
        <v>Portland, Oregon</v>
      </c>
      <c r="BC121" s="160"/>
      <c r="BD121" s="159" t="str">
        <f t="shared" si="634"/>
        <v>Las Vegas, Nevada</v>
      </c>
      <c r="BE121" s="160"/>
      <c r="BF121" s="159" t="str">
        <f t="shared" si="635"/>
        <v>Memphis, Tennessee</v>
      </c>
      <c r="BG121" s="160"/>
      <c r="BH121" s="159" t="e">
        <f t="shared" si="636"/>
        <v>#N/A</v>
      </c>
      <c r="BI121" s="160"/>
      <c r="BJ121" s="159" t="str">
        <f t="shared" si="637"/>
        <v>Baltimore, Maryland</v>
      </c>
      <c r="BK121" s="160"/>
      <c r="BL121" s="159" t="str">
        <f t="shared" si="638"/>
        <v>Milwaukee, Wisconsin</v>
      </c>
      <c r="BM121" s="160"/>
      <c r="BN121" s="159" t="str">
        <f t="shared" si="639"/>
        <v>Albuquerque, New Mexico</v>
      </c>
      <c r="BO121" s="160"/>
      <c r="BP121" s="159" t="str">
        <f t="shared" si="640"/>
        <v>Tucson, Arizona</v>
      </c>
      <c r="BQ121" s="160"/>
      <c r="BR121" s="159" t="str">
        <f t="shared" si="641"/>
        <v>Fresno, California</v>
      </c>
      <c r="BS121" s="160"/>
      <c r="BT121" s="159" t="str">
        <f t="shared" si="642"/>
        <v>Mesa, Arizona</v>
      </c>
      <c r="BU121" s="160"/>
      <c r="BV121" s="159" t="str">
        <f t="shared" si="643"/>
        <v>Sacramento, California</v>
      </c>
      <c r="BW121" s="160"/>
      <c r="BX121" s="159" t="str">
        <f t="shared" si="644"/>
        <v>Atlanta, Georgia</v>
      </c>
      <c r="BY121" s="160"/>
      <c r="BZ121" s="159" t="str">
        <f t="shared" si="645"/>
        <v>Kansas City, Missouri</v>
      </c>
      <c r="CA121" s="160"/>
      <c r="CB121" s="159" t="str">
        <f t="shared" si="646"/>
        <v>Colorado Springs, Colorado</v>
      </c>
      <c r="CC121" s="160"/>
      <c r="CD121" s="159" t="str">
        <f t="shared" si="647"/>
        <v>Omaha, Nebraska</v>
      </c>
      <c r="CE121" s="160"/>
      <c r="CF121" s="159" t="str">
        <f t="shared" si="648"/>
        <v>Raleigh, North Carolina</v>
      </c>
      <c r="CG121" s="160"/>
      <c r="CH121" s="159" t="str">
        <f t="shared" si="649"/>
        <v>Miami, Florida</v>
      </c>
      <c r="CI121" s="160"/>
      <c r="CJ121" s="159" t="str">
        <f t="shared" si="650"/>
        <v>Long Beach, California</v>
      </c>
      <c r="CK121" s="160"/>
      <c r="CL121" s="159" t="str">
        <f t="shared" si="651"/>
        <v>Virginia Beach, Virginia</v>
      </c>
      <c r="CM121" s="160"/>
      <c r="CN121" s="159" t="str">
        <f t="shared" si="652"/>
        <v>Oakland, California</v>
      </c>
      <c r="CO121" s="160"/>
      <c r="CP121" s="159" t="str">
        <f t="shared" si="653"/>
        <v>Minneapolis, Minnesota</v>
      </c>
      <c r="CQ121" s="160"/>
      <c r="CR121" s="159" t="str">
        <f t="shared" si="654"/>
        <v>Tulsa, Oklahoma</v>
      </c>
      <c r="CS121" s="160"/>
      <c r="CT121" s="159" t="str">
        <f t="shared" si="655"/>
        <v>Tampa, Florida</v>
      </c>
      <c r="CU121" s="160"/>
      <c r="CV121" s="159" t="str">
        <f t="shared" si="656"/>
        <v>Arlington, Texas</v>
      </c>
      <c r="CW121" s="160"/>
      <c r="CX121" s="159" t="str">
        <f t="shared" si="657"/>
        <v>New Orleans, Louisiana</v>
      </c>
      <c r="CY121" s="160"/>
      <c r="CZ121" s="159" t="str">
        <f t="shared" si="658"/>
        <v>Wichita, Kansas</v>
      </c>
      <c r="DA121" s="160"/>
      <c r="DB121" s="159" t="str">
        <f t="shared" si="659"/>
        <v>Bakersfield, California</v>
      </c>
      <c r="DC121" s="160"/>
      <c r="DD121" s="159" t="str">
        <f t="shared" si="660"/>
        <v>Cleveland, Ohio</v>
      </c>
      <c r="DE121" s="160"/>
      <c r="DF121" s="159" t="str">
        <f t="shared" si="661"/>
        <v>Aurora, Colorado</v>
      </c>
      <c r="DG121" s="160"/>
      <c r="DH121" s="159" t="str">
        <f t="shared" si="662"/>
        <v>Anaheim, California</v>
      </c>
      <c r="DI121" s="160"/>
      <c r="DJ121" s="159" t="str">
        <f t="shared" si="663"/>
        <v>Honolulu, Hawaii</v>
      </c>
      <c r="DK121" s="160"/>
      <c r="DL121" s="159" t="str">
        <f t="shared" si="664"/>
        <v>Santa Ana, California</v>
      </c>
      <c r="DM121" s="160"/>
      <c r="DN121" s="159" t="str">
        <f t="shared" si="665"/>
        <v>Riverside, California</v>
      </c>
      <c r="DO121" s="160"/>
      <c r="DP121" s="159" t="str">
        <f t="shared" si="666"/>
        <v>Corpus Christi, Texas</v>
      </c>
      <c r="DQ121" s="160"/>
      <c r="DR121" s="159" t="str">
        <f t="shared" si="667"/>
        <v>Lexington, Kentucky</v>
      </c>
      <c r="DS121" s="160"/>
      <c r="DT121" s="159" t="str">
        <f t="shared" si="668"/>
        <v>Henderson, Nevada</v>
      </c>
      <c r="DU121" s="160"/>
      <c r="DV121" s="159" t="str">
        <f t="shared" si="669"/>
        <v>Stockton, California</v>
      </c>
      <c r="DW121" s="160"/>
      <c r="DX121" s="159" t="str">
        <f t="shared" si="670"/>
        <v>Saint Paul, Minnesota</v>
      </c>
      <c r="DY121" s="160"/>
      <c r="DZ121" s="159" t="str">
        <f t="shared" si="671"/>
        <v>Cincinnati, Ohio</v>
      </c>
      <c r="EA121" s="160"/>
      <c r="EB121" s="159" t="str">
        <f t="shared" si="672"/>
        <v>St. Louis, Missouri</v>
      </c>
      <c r="EC121" s="160"/>
      <c r="ED121" s="159" t="str">
        <f t="shared" si="673"/>
        <v>Pittsburgh, Pennsylvania</v>
      </c>
      <c r="EE121" s="160"/>
      <c r="EF121" s="159" t="str">
        <f t="shared" si="674"/>
        <v>Linden, New Jersey, New Jersey</v>
      </c>
      <c r="EG121" s="160"/>
      <c r="EH121" s="159" t="str">
        <f t="shared" si="675"/>
        <v>Paulsboro, New Jersey, New Jersey</v>
      </c>
      <c r="EI121" s="160"/>
      <c r="EJ121" s="159" t="str">
        <f t="shared" si="676"/>
        <v>Artesia, New Mexico, New Mexico</v>
      </c>
      <c r="EK121" s="160"/>
      <c r="EL121" s="159" t="str">
        <f t="shared" si="677"/>
        <v>Continental Divide, New Mexico, New Mexico</v>
      </c>
      <c r="EM121" s="160"/>
      <c r="EN121" s="159" t="str">
        <f t="shared" si="678"/>
        <v>Mandan, North Dakota, North Dakota</v>
      </c>
      <c r="EO121" s="160"/>
      <c r="EP121" s="159" t="str">
        <f t="shared" si="679"/>
        <v>Dickinson, North Dakota, North Dakota</v>
      </c>
      <c r="EQ121" s="160"/>
      <c r="ER121" s="159" t="str">
        <f t="shared" si="680"/>
        <v>Lima, Ohio, Ohio</v>
      </c>
      <c r="ES121" s="160"/>
      <c r="ET121" s="159" t="str">
        <f t="shared" si="681"/>
        <v>Oregon, Ohio, Ohio</v>
      </c>
      <c r="EU121" s="160"/>
      <c r="EV121" s="159" t="str">
        <f t="shared" si="682"/>
        <v>Oregon, Ohio, Ohio</v>
      </c>
      <c r="EW121" s="160"/>
      <c r="EX121" s="159" t="str">
        <f t="shared" si="683"/>
        <v>Canton, Ohio, Ohio</v>
      </c>
      <c r="EY121" s="160"/>
      <c r="EZ121" s="159" t="str">
        <f t="shared" si="684"/>
        <v>Ponca City, Oklahoma, Oklahoma</v>
      </c>
      <c r="FA121" s="160"/>
      <c r="FB121" s="159" t="str">
        <f t="shared" si="685"/>
        <v>Ardmore, Oklahoma, Oklahoma</v>
      </c>
      <c r="FC121" s="160"/>
      <c r="FD121" s="159" t="str">
        <f t="shared" si="686"/>
        <v>Tulsa, Oklahoma, Oklahoma</v>
      </c>
      <c r="FE121" s="160"/>
      <c r="FF121" s="159" t="str">
        <f t="shared" si="687"/>
        <v>Wynnewood, Oklahoma, Oklahoma</v>
      </c>
      <c r="FG121" s="160"/>
      <c r="FH121" s="159" t="str">
        <f t="shared" si="688"/>
        <v>Tulsa, Oklahoma, Oklahoma</v>
      </c>
      <c r="FI121" s="160"/>
      <c r="FJ121" s="159" t="str">
        <f t="shared" si="689"/>
        <v>Philadelphia, Pennsylvania, Pennsylvania</v>
      </c>
      <c r="FK121" s="160"/>
      <c r="FL121" s="159" t="str">
        <f t="shared" si="690"/>
        <v>Marcus Hook, Pennsylvania, Pennsylvania</v>
      </c>
      <c r="FM121" s="160"/>
      <c r="FN121" s="159" t="str">
        <f t="shared" si="691"/>
        <v>Warren, Pennsylvania, Pennsylvania</v>
      </c>
      <c r="FO121" s="160"/>
      <c r="FP121" s="159" t="str">
        <f t="shared" si="692"/>
        <v>Bradford, Pennsylvania, Pennsylvania</v>
      </c>
      <c r="FQ121" s="160"/>
      <c r="FR121" s="159" t="str">
        <f t="shared" si="693"/>
        <v>Memphis, Tennessee, Tennessee</v>
      </c>
      <c r="FS121" s="160"/>
      <c r="FT121" s="159" t="str">
        <f t="shared" si="694"/>
        <v>Port Arthur, Texas, Texas</v>
      </c>
      <c r="FU121" s="160"/>
      <c r="FV121" s="159" t="str">
        <f t="shared" si="695"/>
        <v>Texas City, Texas, Texas</v>
      </c>
      <c r="FW121" s="160"/>
      <c r="FX121" s="159" t="str">
        <f t="shared" si="696"/>
        <v>Baytown, Texas, Texas</v>
      </c>
      <c r="FY121" s="160"/>
      <c r="FZ121" s="159" t="str">
        <f t="shared" si="697"/>
        <v>Beaumont, Texas, Texas</v>
      </c>
      <c r="GA121" s="160"/>
      <c r="GB121" s="159" t="str">
        <f t="shared" si="698"/>
        <v>Port Arthur, Texas, Texas</v>
      </c>
      <c r="GC121" s="160"/>
      <c r="GD121" s="159" t="str">
        <f t="shared" si="699"/>
        <v>Deer Park, Texas, Texas</v>
      </c>
      <c r="GE121" s="160"/>
      <c r="GF121" s="159" t="str">
        <f t="shared" si="700"/>
        <v>Corpus Christi, Texas, Texas</v>
      </c>
      <c r="GG121" s="160"/>
      <c r="GH121" s="159" t="str">
        <f t="shared" si="701"/>
        <v>Corpus Christi, Texas, Texas</v>
      </c>
      <c r="GI121" s="160"/>
      <c r="GJ121" s="159" t="str">
        <f t="shared" si="702"/>
        <v>Sweeny, Texas, Texas</v>
      </c>
      <c r="GK121" s="160"/>
      <c r="GL121" s="159" t="str">
        <f t="shared" si="703"/>
        <v>Houston, Texas, Texas</v>
      </c>
      <c r="GM121" s="160"/>
      <c r="GN121" s="159" t="str">
        <f t="shared" si="704"/>
        <v>Port Arthur, Texas, Texas</v>
      </c>
      <c r="GO121" s="160"/>
      <c r="GP121" s="159" t="str">
        <f t="shared" si="705"/>
        <v>Texas City, Texas, Texas</v>
      </c>
      <c r="GQ121" s="160"/>
      <c r="GR121" s="159" t="str">
        <f t="shared" si="706"/>
        <v>Houston, Texas, Texas</v>
      </c>
      <c r="GS121" s="160"/>
      <c r="GT121" s="159" t="str">
        <f t="shared" si="707"/>
        <v>Sunray, Texas, Texas</v>
      </c>
      <c r="GU121" s="160"/>
      <c r="GV121" s="159" t="str">
        <f t="shared" si="708"/>
        <v>Corpus Christi, Texas, Texas</v>
      </c>
      <c r="GW121" s="160"/>
      <c r="GX121" s="159" t="str">
        <f t="shared" si="709"/>
        <v>Borger, Texas, Texas</v>
      </c>
      <c r="GY121" s="160"/>
      <c r="GZ121" s="159" t="str">
        <f t="shared" si="710"/>
        <v>El Paso, Texas, Texas</v>
      </c>
      <c r="HA121" s="160"/>
      <c r="HB121" s="159" t="str">
        <f t="shared" si="711"/>
        <v>Pasadena, Texas, Texas</v>
      </c>
      <c r="HC121" s="160"/>
      <c r="HD121" s="159" t="str">
        <f t="shared" si="712"/>
        <v>Three Rivers, Texas, Texas</v>
      </c>
      <c r="HE121" s="160"/>
      <c r="HF121" s="159" t="str">
        <f t="shared" si="713"/>
        <v>Galena Park, Texas, Texas</v>
      </c>
      <c r="HG121" s="160"/>
      <c r="HH121" s="159" t="str">
        <f t="shared" si="714"/>
        <v>Tyler, Texas, Texas</v>
      </c>
      <c r="HI121" s="160"/>
      <c r="HJ121" s="159" t="str">
        <f t="shared" si="715"/>
        <v>Corpus Christi, Texas, Texas</v>
      </c>
      <c r="HK121" s="160"/>
      <c r="HL121" s="159" t="str">
        <f t="shared" si="716"/>
        <v>Big Spring, Texas, Texas</v>
      </c>
      <c r="HM121" s="160"/>
      <c r="HN121" s="159" t="str">
        <f t="shared" si="717"/>
        <v>Corpus Christi, Texas, Texas</v>
      </c>
      <c r="HO121" s="160"/>
      <c r="HP121" s="159" t="str">
        <f t="shared" si="718"/>
        <v>Corpus Christi, Texas, Texas</v>
      </c>
      <c r="HQ121" s="160"/>
      <c r="HR121" s="159" t="str">
        <f t="shared" si="719"/>
        <v>Channelview, Texas, Texas</v>
      </c>
      <c r="HS121" s="160"/>
      <c r="HT121" s="159" t="str">
        <f t="shared" si="720"/>
        <v>Houston, Texas, Texas</v>
      </c>
      <c r="HU121" s="160"/>
      <c r="HV121" s="159" t="str">
        <f t="shared" si="721"/>
        <v>San Antonio, Texas, Texas</v>
      </c>
      <c r="HW121" s="160"/>
      <c r="HX121" s="159" t="str">
        <f t="shared" si="722"/>
        <v>Nixon, Texas, Texas</v>
      </c>
      <c r="HY121" s="160"/>
      <c r="HZ121" s="159" t="str">
        <f t="shared" si="723"/>
        <v>Salt Lake City, Utah, Utah</v>
      </c>
      <c r="IA121" s="160"/>
      <c r="IB121" s="159" t="str">
        <f t="shared" si="724"/>
        <v>North Salt Lake, Utah, Utah</v>
      </c>
      <c r="IC121" s="160"/>
      <c r="ID121" s="159" t="str">
        <f t="shared" si="725"/>
        <v>Woods Cross, Utah, Utah</v>
      </c>
      <c r="IE121" s="160"/>
      <c r="IF121" s="159" t="str">
        <f t="shared" si="726"/>
        <v>North Salt Lake, Utah, Utah</v>
      </c>
      <c r="IG121" s="160"/>
      <c r="IH121" s="159" t="str">
        <f t="shared" si="727"/>
        <v>Woods Cross, Utah, Utah</v>
      </c>
      <c r="II121" s="160"/>
      <c r="IJ121" s="159" t="str">
        <f t="shared" si="728"/>
        <v>Blaine, New York, New York</v>
      </c>
      <c r="IK121" s="160"/>
      <c r="IL121" s="159" t="str">
        <f t="shared" si="729"/>
        <v>Anacortes, Washington, Washington</v>
      </c>
      <c r="IM121" s="160"/>
      <c r="IN121" s="159" t="str">
        <f t="shared" si="730"/>
        <v>Anacortes, Washington, Washington</v>
      </c>
      <c r="IO121" s="160"/>
      <c r="IP121" s="159" t="str">
        <f t="shared" si="731"/>
        <v>Ferndale, Washington, Washington</v>
      </c>
      <c r="IQ121" s="160"/>
      <c r="IR121" s="159" t="str">
        <f t="shared" si="732"/>
        <v>Tacoma, Washington, Washington</v>
      </c>
      <c r="IS121" s="160"/>
      <c r="IT121" s="159" t="str">
        <f t="shared" si="733"/>
        <v>Newell, West Virginia, West Virginia</v>
      </c>
      <c r="IU121" s="160"/>
      <c r="IV121" s="159" t="str">
        <f t="shared" si="734"/>
        <v>Superior, Wisconsin, Wisconsin</v>
      </c>
      <c r="IW121" s="160"/>
      <c r="IX121" s="159" t="str">
        <f t="shared" si="735"/>
        <v>Sinclair, Wyoming, Wyoming</v>
      </c>
      <c r="IY121" s="160"/>
      <c r="IZ121" s="159" t="str">
        <f t="shared" si="736"/>
        <v>Cheyenne, Wyoming, Wyoming</v>
      </c>
      <c r="JA121" s="160"/>
      <c r="JB121" s="159" t="str">
        <f t="shared" si="737"/>
        <v>Casper, Wyoming, Wyoming</v>
      </c>
      <c r="JC121" s="160"/>
      <c r="JD121" s="159" t="str">
        <f t="shared" si="738"/>
        <v>Newcastle, Wyoming, Wyoming</v>
      </c>
      <c r="JE121" s="160"/>
      <c r="JF121" s="159" t="str">
        <f t="shared" si="739"/>
        <v>Evanston, Wyoming, Wyoming</v>
      </c>
      <c r="JG121" s="160"/>
    </row>
    <row r="122" spans="1:267" x14ac:dyDescent="0.35">
      <c r="A122" s="155">
        <v>121</v>
      </c>
      <c r="B122" s="152" t="s">
        <v>2244</v>
      </c>
      <c r="C122" s="110" t="s">
        <v>2146</v>
      </c>
      <c r="D122" s="159" t="str">
        <f t="shared" si="608"/>
        <v>New York, New York</v>
      </c>
      <c r="E122" s="160" t="s">
        <v>2339</v>
      </c>
      <c r="F122" s="159" t="str">
        <f t="shared" si="609"/>
        <v>Los Angeles, California</v>
      </c>
      <c r="G122" s="160" t="s">
        <v>2437</v>
      </c>
      <c r="H122" s="159" t="str">
        <f t="shared" si="610"/>
        <v>Chicago, Illinois</v>
      </c>
      <c r="I122" s="160" t="s">
        <v>2525</v>
      </c>
      <c r="J122" s="159" t="str">
        <f t="shared" si="611"/>
        <v>Houston, Texas</v>
      </c>
      <c r="K122" s="160" t="s">
        <v>2610</v>
      </c>
      <c r="L122" s="159" t="str">
        <f t="shared" si="612"/>
        <v>Phoenix, Arizona</v>
      </c>
      <c r="M122" s="160" t="s">
        <v>2702</v>
      </c>
      <c r="N122" s="159" t="str">
        <f t="shared" si="613"/>
        <v>Philadelphia, Pennsylvania</v>
      </c>
      <c r="O122" s="160" t="s">
        <v>2809</v>
      </c>
      <c r="P122" s="159" t="str">
        <f t="shared" si="614"/>
        <v>San Antonio, Texas</v>
      </c>
      <c r="Q122" s="160" t="s">
        <v>2893</v>
      </c>
      <c r="R122" s="159" t="str">
        <f t="shared" si="615"/>
        <v>San Diego, California</v>
      </c>
      <c r="S122" s="160" t="s">
        <v>2971</v>
      </c>
      <c r="T122" s="159" t="str">
        <f t="shared" si="616"/>
        <v>Dallas, Texas</v>
      </c>
      <c r="U122" s="160" t="s">
        <v>2260</v>
      </c>
      <c r="V122" s="159" t="str">
        <f t="shared" si="617"/>
        <v>San Jose, California</v>
      </c>
      <c r="W122" s="160"/>
      <c r="X122" s="159" t="str">
        <f t="shared" si="618"/>
        <v>Austin, Texas</v>
      </c>
      <c r="Y122" s="160"/>
      <c r="Z122" s="159" t="str">
        <f t="shared" si="619"/>
        <v>Jacksonville, Florida</v>
      </c>
      <c r="AA122" s="160"/>
      <c r="AB122" s="159" t="str">
        <f t="shared" si="620"/>
        <v>Fort Worth, Texas</v>
      </c>
      <c r="AC122" s="160"/>
      <c r="AD122" s="159" t="str">
        <f t="shared" si="621"/>
        <v>Columbus, Ohio</v>
      </c>
      <c r="AE122" s="160"/>
      <c r="AF122" s="159" t="str">
        <f t="shared" si="622"/>
        <v>Charlotte, North Carolina</v>
      </c>
      <c r="AG122" s="160"/>
      <c r="AH122" s="159" t="str">
        <f t="shared" si="623"/>
        <v>San Francisco, California</v>
      </c>
      <c r="AI122" s="160"/>
      <c r="AJ122" s="159" t="str">
        <f t="shared" si="624"/>
        <v>Indianapolis, Indiana</v>
      </c>
      <c r="AK122" s="160"/>
      <c r="AL122" s="159" t="str">
        <f t="shared" si="625"/>
        <v>Seattle, Washington</v>
      </c>
      <c r="AM122" s="160"/>
      <c r="AN122" s="159" t="str">
        <f t="shared" si="626"/>
        <v>Denver, Colorado</v>
      </c>
      <c r="AO122" s="160"/>
      <c r="AP122" s="159" t="str">
        <f t="shared" si="627"/>
        <v>Washington, D.C., Washington, D.C.</v>
      </c>
      <c r="AQ122" s="160"/>
      <c r="AR122" s="159" t="str">
        <f t="shared" si="628"/>
        <v>Boston, Massachusetts</v>
      </c>
      <c r="AS122" s="160"/>
      <c r="AT122" s="159" t="str">
        <f t="shared" si="629"/>
        <v>El Paso, Texas</v>
      </c>
      <c r="AU122" s="160"/>
      <c r="AV122" s="159" t="str">
        <f t="shared" si="630"/>
        <v>Nashville, Tennessee</v>
      </c>
      <c r="AW122" s="160"/>
      <c r="AX122" s="159" t="str">
        <f t="shared" si="631"/>
        <v>Detroit, Michigan</v>
      </c>
      <c r="AY122" s="160"/>
      <c r="AZ122" s="159" t="str">
        <f t="shared" si="632"/>
        <v>Oklahoma City, Oklahoma</v>
      </c>
      <c r="BA122" s="160"/>
      <c r="BB122" s="159" t="str">
        <f t="shared" si="633"/>
        <v>Portland, Oregon</v>
      </c>
      <c r="BC122" s="160"/>
      <c r="BD122" s="159" t="str">
        <f t="shared" si="634"/>
        <v>Las Vegas, Nevada</v>
      </c>
      <c r="BE122" s="160"/>
      <c r="BF122" s="159" t="str">
        <f t="shared" si="635"/>
        <v>Memphis, Tennessee</v>
      </c>
      <c r="BG122" s="160"/>
      <c r="BH122" s="159" t="e">
        <f t="shared" si="636"/>
        <v>#N/A</v>
      </c>
      <c r="BI122" s="160"/>
      <c r="BJ122" s="159" t="str">
        <f t="shared" si="637"/>
        <v>Baltimore, Maryland</v>
      </c>
      <c r="BK122" s="160"/>
      <c r="BL122" s="159" t="str">
        <f t="shared" si="638"/>
        <v>Milwaukee, Wisconsin</v>
      </c>
      <c r="BM122" s="160"/>
      <c r="BN122" s="159" t="str">
        <f t="shared" si="639"/>
        <v>Albuquerque, New Mexico</v>
      </c>
      <c r="BO122" s="160"/>
      <c r="BP122" s="159" t="str">
        <f t="shared" si="640"/>
        <v>Tucson, Arizona</v>
      </c>
      <c r="BQ122" s="160"/>
      <c r="BR122" s="159" t="str">
        <f t="shared" si="641"/>
        <v>Fresno, California</v>
      </c>
      <c r="BS122" s="160"/>
      <c r="BT122" s="159" t="str">
        <f t="shared" si="642"/>
        <v>Mesa, Arizona</v>
      </c>
      <c r="BU122" s="160"/>
      <c r="BV122" s="159" t="str">
        <f t="shared" si="643"/>
        <v>Sacramento, California</v>
      </c>
      <c r="BW122" s="160"/>
      <c r="BX122" s="159" t="str">
        <f t="shared" si="644"/>
        <v>Atlanta, Georgia</v>
      </c>
      <c r="BY122" s="160"/>
      <c r="BZ122" s="159" t="str">
        <f t="shared" si="645"/>
        <v>Kansas City, Missouri</v>
      </c>
      <c r="CA122" s="160"/>
      <c r="CB122" s="159" t="str">
        <f t="shared" si="646"/>
        <v>Colorado Springs, Colorado</v>
      </c>
      <c r="CC122" s="160"/>
      <c r="CD122" s="159" t="str">
        <f t="shared" si="647"/>
        <v>Omaha, Nebraska</v>
      </c>
      <c r="CE122" s="160"/>
      <c r="CF122" s="159" t="str">
        <f t="shared" si="648"/>
        <v>Raleigh, North Carolina</v>
      </c>
      <c r="CG122" s="160"/>
      <c r="CH122" s="159" t="str">
        <f t="shared" si="649"/>
        <v>Miami, Florida</v>
      </c>
      <c r="CI122" s="160"/>
      <c r="CJ122" s="159" t="str">
        <f t="shared" si="650"/>
        <v>Long Beach, California</v>
      </c>
      <c r="CK122" s="160"/>
      <c r="CL122" s="159" t="str">
        <f t="shared" si="651"/>
        <v>Virginia Beach, Virginia</v>
      </c>
      <c r="CM122" s="160"/>
      <c r="CN122" s="159" t="str">
        <f t="shared" si="652"/>
        <v>Oakland, California</v>
      </c>
      <c r="CO122" s="160"/>
      <c r="CP122" s="159" t="str">
        <f t="shared" si="653"/>
        <v>Minneapolis, Minnesota</v>
      </c>
      <c r="CQ122" s="160"/>
      <c r="CR122" s="159" t="str">
        <f t="shared" si="654"/>
        <v>Tulsa, Oklahoma</v>
      </c>
      <c r="CS122" s="160"/>
      <c r="CT122" s="159" t="str">
        <f t="shared" si="655"/>
        <v>Tampa, Florida</v>
      </c>
      <c r="CU122" s="160"/>
      <c r="CV122" s="159" t="str">
        <f t="shared" si="656"/>
        <v>Arlington, Texas</v>
      </c>
      <c r="CW122" s="160"/>
      <c r="CX122" s="159" t="str">
        <f t="shared" si="657"/>
        <v>New Orleans, Louisiana</v>
      </c>
      <c r="CY122" s="160"/>
      <c r="CZ122" s="159" t="str">
        <f t="shared" si="658"/>
        <v>Wichita, Kansas</v>
      </c>
      <c r="DA122" s="160"/>
      <c r="DB122" s="159" t="str">
        <f t="shared" si="659"/>
        <v>Bakersfield, California</v>
      </c>
      <c r="DC122" s="160"/>
      <c r="DD122" s="159" t="str">
        <f t="shared" si="660"/>
        <v>Cleveland, Ohio</v>
      </c>
      <c r="DE122" s="160"/>
      <c r="DF122" s="159" t="str">
        <f t="shared" si="661"/>
        <v>Aurora, Colorado</v>
      </c>
      <c r="DG122" s="160"/>
      <c r="DH122" s="159" t="str">
        <f t="shared" si="662"/>
        <v>Anaheim, California</v>
      </c>
      <c r="DI122" s="160"/>
      <c r="DJ122" s="159" t="str">
        <f t="shared" si="663"/>
        <v>Honolulu, Hawaii</v>
      </c>
      <c r="DK122" s="160"/>
      <c r="DL122" s="159" t="str">
        <f t="shared" si="664"/>
        <v>Santa Ana, California</v>
      </c>
      <c r="DM122" s="160"/>
      <c r="DN122" s="159" t="str">
        <f t="shared" si="665"/>
        <v>Riverside, California</v>
      </c>
      <c r="DO122" s="160"/>
      <c r="DP122" s="159" t="str">
        <f t="shared" si="666"/>
        <v>Corpus Christi, Texas</v>
      </c>
      <c r="DQ122" s="160"/>
      <c r="DR122" s="159" t="str">
        <f t="shared" si="667"/>
        <v>Lexington, Kentucky</v>
      </c>
      <c r="DS122" s="160"/>
      <c r="DT122" s="159" t="str">
        <f t="shared" si="668"/>
        <v>Henderson, Nevada</v>
      </c>
      <c r="DU122" s="160"/>
      <c r="DV122" s="159" t="str">
        <f t="shared" si="669"/>
        <v>Stockton, California</v>
      </c>
      <c r="DW122" s="160"/>
      <c r="DX122" s="159" t="str">
        <f t="shared" si="670"/>
        <v>Saint Paul, Minnesota</v>
      </c>
      <c r="DY122" s="160"/>
      <c r="DZ122" s="159" t="str">
        <f t="shared" si="671"/>
        <v>Cincinnati, Ohio</v>
      </c>
      <c r="EA122" s="160"/>
      <c r="EB122" s="159" t="str">
        <f t="shared" si="672"/>
        <v>St. Louis, Missouri</v>
      </c>
      <c r="EC122" s="160"/>
      <c r="ED122" s="159" t="str">
        <f t="shared" si="673"/>
        <v>Pittsburgh, Pennsylvania</v>
      </c>
      <c r="EE122" s="160"/>
      <c r="EF122" s="159" t="str">
        <f t="shared" si="674"/>
        <v>Linden, New Jersey, New Jersey</v>
      </c>
      <c r="EG122" s="160"/>
      <c r="EH122" s="159" t="str">
        <f t="shared" si="675"/>
        <v>Paulsboro, New Jersey, New Jersey</v>
      </c>
      <c r="EI122" s="160"/>
      <c r="EJ122" s="159" t="str">
        <f t="shared" si="676"/>
        <v>Artesia, New Mexico, New Mexico</v>
      </c>
      <c r="EK122" s="160"/>
      <c r="EL122" s="159" t="str">
        <f t="shared" si="677"/>
        <v>Continental Divide, New Mexico, New Mexico</v>
      </c>
      <c r="EM122" s="160"/>
      <c r="EN122" s="159" t="str">
        <f t="shared" si="678"/>
        <v>Mandan, North Dakota, North Dakota</v>
      </c>
      <c r="EO122" s="160"/>
      <c r="EP122" s="159" t="str">
        <f t="shared" si="679"/>
        <v>Dickinson, North Dakota, North Dakota</v>
      </c>
      <c r="EQ122" s="160"/>
      <c r="ER122" s="159" t="str">
        <f t="shared" si="680"/>
        <v>Lima, Ohio, Ohio</v>
      </c>
      <c r="ES122" s="160"/>
      <c r="ET122" s="159" t="str">
        <f t="shared" si="681"/>
        <v>Oregon, Ohio, Ohio</v>
      </c>
      <c r="EU122" s="160"/>
      <c r="EV122" s="159" t="str">
        <f t="shared" si="682"/>
        <v>Oregon, Ohio, Ohio</v>
      </c>
      <c r="EW122" s="160"/>
      <c r="EX122" s="159" t="str">
        <f t="shared" si="683"/>
        <v>Canton, Ohio, Ohio</v>
      </c>
      <c r="EY122" s="160"/>
      <c r="EZ122" s="159" t="str">
        <f t="shared" si="684"/>
        <v>Ponca City, Oklahoma, Oklahoma</v>
      </c>
      <c r="FA122" s="160"/>
      <c r="FB122" s="159" t="str">
        <f t="shared" si="685"/>
        <v>Ardmore, Oklahoma, Oklahoma</v>
      </c>
      <c r="FC122" s="160"/>
      <c r="FD122" s="159" t="str">
        <f t="shared" si="686"/>
        <v>Tulsa, Oklahoma, Oklahoma</v>
      </c>
      <c r="FE122" s="160"/>
      <c r="FF122" s="159" t="str">
        <f t="shared" si="687"/>
        <v>Wynnewood, Oklahoma, Oklahoma</v>
      </c>
      <c r="FG122" s="160"/>
      <c r="FH122" s="159" t="str">
        <f t="shared" si="688"/>
        <v>Tulsa, Oklahoma, Oklahoma</v>
      </c>
      <c r="FI122" s="160"/>
      <c r="FJ122" s="159" t="str">
        <f t="shared" si="689"/>
        <v>Philadelphia, Pennsylvania, Pennsylvania</v>
      </c>
      <c r="FK122" s="160"/>
      <c r="FL122" s="159" t="str">
        <f t="shared" si="690"/>
        <v>Marcus Hook, Pennsylvania, Pennsylvania</v>
      </c>
      <c r="FM122" s="160"/>
      <c r="FN122" s="159" t="str">
        <f t="shared" si="691"/>
        <v>Warren, Pennsylvania, Pennsylvania</v>
      </c>
      <c r="FO122" s="160"/>
      <c r="FP122" s="159" t="str">
        <f t="shared" si="692"/>
        <v>Bradford, Pennsylvania, Pennsylvania</v>
      </c>
      <c r="FQ122" s="160"/>
      <c r="FR122" s="159" t="str">
        <f t="shared" si="693"/>
        <v>Memphis, Tennessee, Tennessee</v>
      </c>
      <c r="FS122" s="160"/>
      <c r="FT122" s="159" t="str">
        <f t="shared" si="694"/>
        <v>Port Arthur, Texas, Texas</v>
      </c>
      <c r="FU122" s="160"/>
      <c r="FV122" s="159" t="str">
        <f t="shared" si="695"/>
        <v>Texas City, Texas, Texas</v>
      </c>
      <c r="FW122" s="160"/>
      <c r="FX122" s="159" t="str">
        <f t="shared" si="696"/>
        <v>Baytown, Texas, Texas</v>
      </c>
      <c r="FY122" s="160"/>
      <c r="FZ122" s="159" t="str">
        <f t="shared" si="697"/>
        <v>Beaumont, Texas, Texas</v>
      </c>
      <c r="GA122" s="160"/>
      <c r="GB122" s="159" t="str">
        <f t="shared" si="698"/>
        <v>Port Arthur, Texas, Texas</v>
      </c>
      <c r="GC122" s="160"/>
      <c r="GD122" s="159" t="str">
        <f t="shared" si="699"/>
        <v>Deer Park, Texas, Texas</v>
      </c>
      <c r="GE122" s="160"/>
      <c r="GF122" s="159" t="str">
        <f t="shared" si="700"/>
        <v>Corpus Christi, Texas, Texas</v>
      </c>
      <c r="GG122" s="160"/>
      <c r="GH122" s="159" t="str">
        <f t="shared" si="701"/>
        <v>Corpus Christi, Texas, Texas</v>
      </c>
      <c r="GI122" s="160"/>
      <c r="GJ122" s="159" t="str">
        <f t="shared" si="702"/>
        <v>Sweeny, Texas, Texas</v>
      </c>
      <c r="GK122" s="160"/>
      <c r="GL122" s="159" t="str">
        <f t="shared" si="703"/>
        <v>Houston, Texas, Texas</v>
      </c>
      <c r="GM122" s="160"/>
      <c r="GN122" s="159" t="str">
        <f t="shared" si="704"/>
        <v>Port Arthur, Texas, Texas</v>
      </c>
      <c r="GO122" s="160"/>
      <c r="GP122" s="159" t="str">
        <f t="shared" si="705"/>
        <v>Texas City, Texas, Texas</v>
      </c>
      <c r="GQ122" s="160"/>
      <c r="GR122" s="159" t="str">
        <f t="shared" si="706"/>
        <v>Houston, Texas, Texas</v>
      </c>
      <c r="GS122" s="160"/>
      <c r="GT122" s="159" t="str">
        <f t="shared" si="707"/>
        <v>Sunray, Texas, Texas</v>
      </c>
      <c r="GU122" s="160"/>
      <c r="GV122" s="159" t="str">
        <f t="shared" si="708"/>
        <v>Corpus Christi, Texas, Texas</v>
      </c>
      <c r="GW122" s="160"/>
      <c r="GX122" s="159" t="str">
        <f t="shared" si="709"/>
        <v>Borger, Texas, Texas</v>
      </c>
      <c r="GY122" s="160"/>
      <c r="GZ122" s="159" t="str">
        <f t="shared" si="710"/>
        <v>El Paso, Texas, Texas</v>
      </c>
      <c r="HA122" s="160"/>
      <c r="HB122" s="159" t="str">
        <f t="shared" si="711"/>
        <v>Pasadena, Texas, Texas</v>
      </c>
      <c r="HC122" s="160"/>
      <c r="HD122" s="159" t="str">
        <f t="shared" si="712"/>
        <v>Three Rivers, Texas, Texas</v>
      </c>
      <c r="HE122" s="160"/>
      <c r="HF122" s="159" t="str">
        <f t="shared" si="713"/>
        <v>Galena Park, Texas, Texas</v>
      </c>
      <c r="HG122" s="160"/>
      <c r="HH122" s="159" t="str">
        <f t="shared" si="714"/>
        <v>Tyler, Texas, Texas</v>
      </c>
      <c r="HI122" s="160"/>
      <c r="HJ122" s="159" t="str">
        <f t="shared" si="715"/>
        <v>Corpus Christi, Texas, Texas</v>
      </c>
      <c r="HK122" s="160"/>
      <c r="HL122" s="159" t="str">
        <f t="shared" si="716"/>
        <v>Big Spring, Texas, Texas</v>
      </c>
      <c r="HM122" s="160"/>
      <c r="HN122" s="159" t="str">
        <f t="shared" si="717"/>
        <v>Corpus Christi, Texas, Texas</v>
      </c>
      <c r="HO122" s="160"/>
      <c r="HP122" s="159" t="str">
        <f t="shared" si="718"/>
        <v>Corpus Christi, Texas, Texas</v>
      </c>
      <c r="HQ122" s="160"/>
      <c r="HR122" s="159" t="str">
        <f t="shared" si="719"/>
        <v>Channelview, Texas, Texas</v>
      </c>
      <c r="HS122" s="160"/>
      <c r="HT122" s="159" t="str">
        <f t="shared" si="720"/>
        <v>Houston, Texas, Texas</v>
      </c>
      <c r="HU122" s="160"/>
      <c r="HV122" s="159" t="str">
        <f t="shared" si="721"/>
        <v>San Antonio, Texas, Texas</v>
      </c>
      <c r="HW122" s="160"/>
      <c r="HX122" s="159" t="str">
        <f t="shared" si="722"/>
        <v>Nixon, Texas, Texas</v>
      </c>
      <c r="HY122" s="160"/>
      <c r="HZ122" s="159" t="str">
        <f t="shared" si="723"/>
        <v>Salt Lake City, Utah, Utah</v>
      </c>
      <c r="IA122" s="160"/>
      <c r="IB122" s="159" t="str">
        <f t="shared" si="724"/>
        <v>North Salt Lake, Utah, Utah</v>
      </c>
      <c r="IC122" s="160"/>
      <c r="ID122" s="159" t="str">
        <f t="shared" si="725"/>
        <v>Woods Cross, Utah, Utah</v>
      </c>
      <c r="IE122" s="160"/>
      <c r="IF122" s="159" t="str">
        <f t="shared" si="726"/>
        <v>North Salt Lake, Utah, Utah</v>
      </c>
      <c r="IG122" s="160"/>
      <c r="IH122" s="159" t="str">
        <f t="shared" si="727"/>
        <v>Woods Cross, Utah, Utah</v>
      </c>
      <c r="II122" s="160"/>
      <c r="IJ122" s="159" t="str">
        <f t="shared" si="728"/>
        <v>Blaine, New York, New York</v>
      </c>
      <c r="IK122" s="160"/>
      <c r="IL122" s="159" t="str">
        <f t="shared" si="729"/>
        <v>Anacortes, Washington, Washington</v>
      </c>
      <c r="IM122" s="160"/>
      <c r="IN122" s="159" t="str">
        <f t="shared" si="730"/>
        <v>Anacortes, Washington, Washington</v>
      </c>
      <c r="IO122" s="160"/>
      <c r="IP122" s="159" t="str">
        <f t="shared" si="731"/>
        <v>Ferndale, Washington, Washington</v>
      </c>
      <c r="IQ122" s="160"/>
      <c r="IR122" s="159" t="str">
        <f t="shared" si="732"/>
        <v>Tacoma, Washington, Washington</v>
      </c>
      <c r="IS122" s="160"/>
      <c r="IT122" s="159" t="str">
        <f t="shared" si="733"/>
        <v>Newell, West Virginia, West Virginia</v>
      </c>
      <c r="IU122" s="160"/>
      <c r="IV122" s="159" t="str">
        <f t="shared" si="734"/>
        <v>Superior, Wisconsin, Wisconsin</v>
      </c>
      <c r="IW122" s="160"/>
      <c r="IX122" s="159" t="str">
        <f t="shared" si="735"/>
        <v>Sinclair, Wyoming, Wyoming</v>
      </c>
      <c r="IY122" s="160"/>
      <c r="IZ122" s="159" t="str">
        <f t="shared" si="736"/>
        <v>Cheyenne, Wyoming, Wyoming</v>
      </c>
      <c r="JA122" s="160"/>
      <c r="JB122" s="159" t="str">
        <f t="shared" si="737"/>
        <v>Casper, Wyoming, Wyoming</v>
      </c>
      <c r="JC122" s="160"/>
      <c r="JD122" s="159" t="str">
        <f t="shared" si="738"/>
        <v>Newcastle, Wyoming, Wyoming</v>
      </c>
      <c r="JE122" s="160"/>
      <c r="JF122" s="159" t="str">
        <f t="shared" si="739"/>
        <v>Evanston, Wyoming, Wyoming</v>
      </c>
      <c r="JG122" s="160"/>
    </row>
    <row r="123" spans="1:267" x14ac:dyDescent="0.35">
      <c r="A123" s="155">
        <v>122</v>
      </c>
      <c r="B123" s="152" t="s">
        <v>2245</v>
      </c>
      <c r="C123" s="110" t="s">
        <v>2147</v>
      </c>
      <c r="D123" s="159" t="str">
        <f t="shared" si="608"/>
        <v>New York, New York</v>
      </c>
      <c r="E123" s="160" t="s">
        <v>2340</v>
      </c>
      <c r="F123" s="159" t="str">
        <f t="shared" si="609"/>
        <v>Los Angeles, California</v>
      </c>
      <c r="G123" s="160" t="s">
        <v>2438</v>
      </c>
      <c r="H123" s="159" t="str">
        <f t="shared" si="610"/>
        <v>Chicago, Illinois</v>
      </c>
      <c r="I123" s="160" t="s">
        <v>2526</v>
      </c>
      <c r="J123" s="159" t="str">
        <f t="shared" si="611"/>
        <v>Houston, Texas</v>
      </c>
      <c r="K123" s="160" t="s">
        <v>2611</v>
      </c>
      <c r="L123" s="159" t="str">
        <f t="shared" si="612"/>
        <v>Phoenix, Arizona</v>
      </c>
      <c r="M123" s="160" t="s">
        <v>2285</v>
      </c>
      <c r="N123" s="159" t="str">
        <f t="shared" si="613"/>
        <v>Philadelphia, Pennsylvania</v>
      </c>
      <c r="O123" s="160" t="s">
        <v>2810</v>
      </c>
      <c r="P123" s="159" t="str">
        <f t="shared" si="614"/>
        <v>San Antonio, Texas</v>
      </c>
      <c r="Q123" s="160" t="s">
        <v>2894</v>
      </c>
      <c r="R123" s="159" t="str">
        <f t="shared" si="615"/>
        <v>San Diego, California</v>
      </c>
      <c r="S123" s="160" t="s">
        <v>2972</v>
      </c>
      <c r="T123" s="159" t="str">
        <f t="shared" si="616"/>
        <v>Dallas, Texas</v>
      </c>
      <c r="U123" s="160" t="s">
        <v>3000</v>
      </c>
      <c r="V123" s="159" t="str">
        <f t="shared" si="617"/>
        <v>San Jose, California</v>
      </c>
      <c r="W123" s="160"/>
      <c r="X123" s="159" t="str">
        <f t="shared" si="618"/>
        <v>Austin, Texas</v>
      </c>
      <c r="Y123" s="160"/>
      <c r="Z123" s="159" t="str">
        <f t="shared" si="619"/>
        <v>Jacksonville, Florida</v>
      </c>
      <c r="AA123" s="160"/>
      <c r="AB123" s="159" t="str">
        <f t="shared" si="620"/>
        <v>Fort Worth, Texas</v>
      </c>
      <c r="AC123" s="160"/>
      <c r="AD123" s="159" t="str">
        <f t="shared" si="621"/>
        <v>Columbus, Ohio</v>
      </c>
      <c r="AE123" s="160"/>
      <c r="AF123" s="159" t="str">
        <f t="shared" si="622"/>
        <v>Charlotte, North Carolina</v>
      </c>
      <c r="AG123" s="160"/>
      <c r="AH123" s="159" t="str">
        <f t="shared" si="623"/>
        <v>San Francisco, California</v>
      </c>
      <c r="AI123" s="160"/>
      <c r="AJ123" s="159" t="str">
        <f t="shared" si="624"/>
        <v>Indianapolis, Indiana</v>
      </c>
      <c r="AK123" s="160"/>
      <c r="AL123" s="159" t="str">
        <f t="shared" si="625"/>
        <v>Seattle, Washington</v>
      </c>
      <c r="AM123" s="160"/>
      <c r="AN123" s="159" t="str">
        <f t="shared" si="626"/>
        <v>Denver, Colorado</v>
      </c>
      <c r="AO123" s="160"/>
      <c r="AP123" s="159" t="str">
        <f t="shared" si="627"/>
        <v>Washington, D.C., Washington, D.C.</v>
      </c>
      <c r="AQ123" s="160"/>
      <c r="AR123" s="159" t="str">
        <f t="shared" si="628"/>
        <v>Boston, Massachusetts</v>
      </c>
      <c r="AS123" s="160"/>
      <c r="AT123" s="159" t="str">
        <f t="shared" si="629"/>
        <v>El Paso, Texas</v>
      </c>
      <c r="AU123" s="160"/>
      <c r="AV123" s="159" t="str">
        <f t="shared" si="630"/>
        <v>Nashville, Tennessee</v>
      </c>
      <c r="AW123" s="160"/>
      <c r="AX123" s="159" t="str">
        <f t="shared" si="631"/>
        <v>Detroit, Michigan</v>
      </c>
      <c r="AY123" s="160"/>
      <c r="AZ123" s="159" t="str">
        <f t="shared" si="632"/>
        <v>Oklahoma City, Oklahoma</v>
      </c>
      <c r="BA123" s="160"/>
      <c r="BB123" s="159" t="str">
        <f t="shared" si="633"/>
        <v>Portland, Oregon</v>
      </c>
      <c r="BC123" s="160"/>
      <c r="BD123" s="159" t="str">
        <f t="shared" si="634"/>
        <v>Las Vegas, Nevada</v>
      </c>
      <c r="BE123" s="160"/>
      <c r="BF123" s="159" t="str">
        <f t="shared" si="635"/>
        <v>Memphis, Tennessee</v>
      </c>
      <c r="BG123" s="160"/>
      <c r="BH123" s="159" t="e">
        <f t="shared" si="636"/>
        <v>#N/A</v>
      </c>
      <c r="BI123" s="160"/>
      <c r="BJ123" s="159" t="str">
        <f t="shared" si="637"/>
        <v>Baltimore, Maryland</v>
      </c>
      <c r="BK123" s="160"/>
      <c r="BL123" s="159" t="str">
        <f t="shared" si="638"/>
        <v>Milwaukee, Wisconsin</v>
      </c>
      <c r="BM123" s="160"/>
      <c r="BN123" s="159" t="str">
        <f t="shared" si="639"/>
        <v>Albuquerque, New Mexico</v>
      </c>
      <c r="BO123" s="160"/>
      <c r="BP123" s="159" t="str">
        <f t="shared" si="640"/>
        <v>Tucson, Arizona</v>
      </c>
      <c r="BQ123" s="160"/>
      <c r="BR123" s="159" t="str">
        <f t="shared" si="641"/>
        <v>Fresno, California</v>
      </c>
      <c r="BS123" s="160"/>
      <c r="BT123" s="159" t="str">
        <f t="shared" si="642"/>
        <v>Mesa, Arizona</v>
      </c>
      <c r="BU123" s="160"/>
      <c r="BV123" s="159" t="str">
        <f t="shared" si="643"/>
        <v>Sacramento, California</v>
      </c>
      <c r="BW123" s="160"/>
      <c r="BX123" s="159" t="str">
        <f t="shared" si="644"/>
        <v>Atlanta, Georgia</v>
      </c>
      <c r="BY123" s="160"/>
      <c r="BZ123" s="159" t="str">
        <f t="shared" si="645"/>
        <v>Kansas City, Missouri</v>
      </c>
      <c r="CA123" s="160"/>
      <c r="CB123" s="159" t="str">
        <f t="shared" si="646"/>
        <v>Colorado Springs, Colorado</v>
      </c>
      <c r="CC123" s="160"/>
      <c r="CD123" s="159" t="str">
        <f t="shared" si="647"/>
        <v>Omaha, Nebraska</v>
      </c>
      <c r="CE123" s="160"/>
      <c r="CF123" s="159" t="str">
        <f t="shared" si="648"/>
        <v>Raleigh, North Carolina</v>
      </c>
      <c r="CG123" s="160"/>
      <c r="CH123" s="159" t="str">
        <f t="shared" si="649"/>
        <v>Miami, Florida</v>
      </c>
      <c r="CI123" s="160"/>
      <c r="CJ123" s="159" t="str">
        <f t="shared" si="650"/>
        <v>Long Beach, California</v>
      </c>
      <c r="CK123" s="160"/>
      <c r="CL123" s="159" t="str">
        <f t="shared" si="651"/>
        <v>Virginia Beach, Virginia</v>
      </c>
      <c r="CM123" s="160"/>
      <c r="CN123" s="159" t="str">
        <f t="shared" si="652"/>
        <v>Oakland, California</v>
      </c>
      <c r="CO123" s="160"/>
      <c r="CP123" s="159" t="str">
        <f t="shared" si="653"/>
        <v>Minneapolis, Minnesota</v>
      </c>
      <c r="CQ123" s="160"/>
      <c r="CR123" s="159" t="str">
        <f t="shared" si="654"/>
        <v>Tulsa, Oklahoma</v>
      </c>
      <c r="CS123" s="160"/>
      <c r="CT123" s="159" t="str">
        <f t="shared" si="655"/>
        <v>Tampa, Florida</v>
      </c>
      <c r="CU123" s="160"/>
      <c r="CV123" s="159" t="str">
        <f t="shared" si="656"/>
        <v>Arlington, Texas</v>
      </c>
      <c r="CW123" s="160"/>
      <c r="CX123" s="159" t="str">
        <f t="shared" si="657"/>
        <v>New Orleans, Louisiana</v>
      </c>
      <c r="CY123" s="160"/>
      <c r="CZ123" s="159" t="str">
        <f t="shared" si="658"/>
        <v>Wichita, Kansas</v>
      </c>
      <c r="DA123" s="160"/>
      <c r="DB123" s="159" t="str">
        <f t="shared" si="659"/>
        <v>Bakersfield, California</v>
      </c>
      <c r="DC123" s="160"/>
      <c r="DD123" s="159" t="str">
        <f t="shared" si="660"/>
        <v>Cleveland, Ohio</v>
      </c>
      <c r="DE123" s="160"/>
      <c r="DF123" s="159" t="str">
        <f t="shared" si="661"/>
        <v>Aurora, Colorado</v>
      </c>
      <c r="DG123" s="160"/>
      <c r="DH123" s="159" t="str">
        <f t="shared" si="662"/>
        <v>Anaheim, California</v>
      </c>
      <c r="DI123" s="160"/>
      <c r="DJ123" s="159" t="str">
        <f t="shared" si="663"/>
        <v>Honolulu, Hawaii</v>
      </c>
      <c r="DK123" s="160"/>
      <c r="DL123" s="159" t="str">
        <f t="shared" si="664"/>
        <v>Santa Ana, California</v>
      </c>
      <c r="DM123" s="160"/>
      <c r="DN123" s="159" t="str">
        <f t="shared" si="665"/>
        <v>Riverside, California</v>
      </c>
      <c r="DO123" s="160"/>
      <c r="DP123" s="159" t="str">
        <f t="shared" si="666"/>
        <v>Corpus Christi, Texas</v>
      </c>
      <c r="DQ123" s="160"/>
      <c r="DR123" s="159" t="str">
        <f t="shared" si="667"/>
        <v>Lexington, Kentucky</v>
      </c>
      <c r="DS123" s="160"/>
      <c r="DT123" s="159" t="str">
        <f t="shared" si="668"/>
        <v>Henderson, Nevada</v>
      </c>
      <c r="DU123" s="160"/>
      <c r="DV123" s="159" t="str">
        <f t="shared" si="669"/>
        <v>Stockton, California</v>
      </c>
      <c r="DW123" s="160"/>
      <c r="DX123" s="159" t="str">
        <f t="shared" si="670"/>
        <v>Saint Paul, Minnesota</v>
      </c>
      <c r="DY123" s="160"/>
      <c r="DZ123" s="159" t="str">
        <f t="shared" si="671"/>
        <v>Cincinnati, Ohio</v>
      </c>
      <c r="EA123" s="160"/>
      <c r="EB123" s="159" t="str">
        <f t="shared" si="672"/>
        <v>St. Louis, Missouri</v>
      </c>
      <c r="EC123" s="160"/>
      <c r="ED123" s="159" t="str">
        <f t="shared" si="673"/>
        <v>Pittsburgh, Pennsylvania</v>
      </c>
      <c r="EE123" s="160"/>
      <c r="EF123" s="159" t="str">
        <f t="shared" si="674"/>
        <v>Linden, New Jersey, New Jersey</v>
      </c>
      <c r="EG123" s="160"/>
      <c r="EH123" s="159" t="str">
        <f t="shared" si="675"/>
        <v>Paulsboro, New Jersey, New Jersey</v>
      </c>
      <c r="EI123" s="160"/>
      <c r="EJ123" s="159" t="str">
        <f t="shared" si="676"/>
        <v>Artesia, New Mexico, New Mexico</v>
      </c>
      <c r="EK123" s="160"/>
      <c r="EL123" s="159" t="str">
        <f t="shared" si="677"/>
        <v>Continental Divide, New Mexico, New Mexico</v>
      </c>
      <c r="EM123" s="160"/>
      <c r="EN123" s="159" t="str">
        <f t="shared" si="678"/>
        <v>Mandan, North Dakota, North Dakota</v>
      </c>
      <c r="EO123" s="160"/>
      <c r="EP123" s="159" t="str">
        <f t="shared" si="679"/>
        <v>Dickinson, North Dakota, North Dakota</v>
      </c>
      <c r="EQ123" s="160"/>
      <c r="ER123" s="159" t="str">
        <f t="shared" si="680"/>
        <v>Lima, Ohio, Ohio</v>
      </c>
      <c r="ES123" s="160"/>
      <c r="ET123" s="159" t="str">
        <f t="shared" si="681"/>
        <v>Oregon, Ohio, Ohio</v>
      </c>
      <c r="EU123" s="160"/>
      <c r="EV123" s="159" t="str">
        <f t="shared" si="682"/>
        <v>Oregon, Ohio, Ohio</v>
      </c>
      <c r="EW123" s="160"/>
      <c r="EX123" s="159" t="str">
        <f t="shared" si="683"/>
        <v>Canton, Ohio, Ohio</v>
      </c>
      <c r="EY123" s="160"/>
      <c r="EZ123" s="159" t="str">
        <f t="shared" si="684"/>
        <v>Ponca City, Oklahoma, Oklahoma</v>
      </c>
      <c r="FA123" s="160"/>
      <c r="FB123" s="159" t="str">
        <f t="shared" si="685"/>
        <v>Ardmore, Oklahoma, Oklahoma</v>
      </c>
      <c r="FC123" s="160"/>
      <c r="FD123" s="159" t="str">
        <f t="shared" si="686"/>
        <v>Tulsa, Oklahoma, Oklahoma</v>
      </c>
      <c r="FE123" s="160"/>
      <c r="FF123" s="159" t="str">
        <f t="shared" si="687"/>
        <v>Wynnewood, Oklahoma, Oklahoma</v>
      </c>
      <c r="FG123" s="160"/>
      <c r="FH123" s="159" t="str">
        <f t="shared" si="688"/>
        <v>Tulsa, Oklahoma, Oklahoma</v>
      </c>
      <c r="FI123" s="160"/>
      <c r="FJ123" s="159" t="str">
        <f t="shared" si="689"/>
        <v>Philadelphia, Pennsylvania, Pennsylvania</v>
      </c>
      <c r="FK123" s="160"/>
      <c r="FL123" s="159" t="str">
        <f t="shared" si="690"/>
        <v>Marcus Hook, Pennsylvania, Pennsylvania</v>
      </c>
      <c r="FM123" s="160"/>
      <c r="FN123" s="159" t="str">
        <f t="shared" si="691"/>
        <v>Warren, Pennsylvania, Pennsylvania</v>
      </c>
      <c r="FO123" s="160"/>
      <c r="FP123" s="159" t="str">
        <f t="shared" si="692"/>
        <v>Bradford, Pennsylvania, Pennsylvania</v>
      </c>
      <c r="FQ123" s="160"/>
      <c r="FR123" s="159" t="str">
        <f t="shared" si="693"/>
        <v>Memphis, Tennessee, Tennessee</v>
      </c>
      <c r="FS123" s="160"/>
      <c r="FT123" s="159" t="str">
        <f t="shared" si="694"/>
        <v>Port Arthur, Texas, Texas</v>
      </c>
      <c r="FU123" s="160"/>
      <c r="FV123" s="159" t="str">
        <f t="shared" si="695"/>
        <v>Texas City, Texas, Texas</v>
      </c>
      <c r="FW123" s="160"/>
      <c r="FX123" s="159" t="str">
        <f t="shared" si="696"/>
        <v>Baytown, Texas, Texas</v>
      </c>
      <c r="FY123" s="160"/>
      <c r="FZ123" s="159" t="str">
        <f t="shared" si="697"/>
        <v>Beaumont, Texas, Texas</v>
      </c>
      <c r="GA123" s="160"/>
      <c r="GB123" s="159" t="str">
        <f t="shared" si="698"/>
        <v>Port Arthur, Texas, Texas</v>
      </c>
      <c r="GC123" s="160"/>
      <c r="GD123" s="159" t="str">
        <f t="shared" si="699"/>
        <v>Deer Park, Texas, Texas</v>
      </c>
      <c r="GE123" s="160"/>
      <c r="GF123" s="159" t="str">
        <f t="shared" si="700"/>
        <v>Corpus Christi, Texas, Texas</v>
      </c>
      <c r="GG123" s="160"/>
      <c r="GH123" s="159" t="str">
        <f t="shared" si="701"/>
        <v>Corpus Christi, Texas, Texas</v>
      </c>
      <c r="GI123" s="160"/>
      <c r="GJ123" s="159" t="str">
        <f t="shared" si="702"/>
        <v>Sweeny, Texas, Texas</v>
      </c>
      <c r="GK123" s="160"/>
      <c r="GL123" s="159" t="str">
        <f t="shared" si="703"/>
        <v>Houston, Texas, Texas</v>
      </c>
      <c r="GM123" s="160"/>
      <c r="GN123" s="159" t="str">
        <f t="shared" si="704"/>
        <v>Port Arthur, Texas, Texas</v>
      </c>
      <c r="GO123" s="160"/>
      <c r="GP123" s="159" t="str">
        <f t="shared" si="705"/>
        <v>Texas City, Texas, Texas</v>
      </c>
      <c r="GQ123" s="160"/>
      <c r="GR123" s="159" t="str">
        <f t="shared" si="706"/>
        <v>Houston, Texas, Texas</v>
      </c>
      <c r="GS123" s="160"/>
      <c r="GT123" s="159" t="str">
        <f t="shared" si="707"/>
        <v>Sunray, Texas, Texas</v>
      </c>
      <c r="GU123" s="160"/>
      <c r="GV123" s="159" t="str">
        <f t="shared" si="708"/>
        <v>Corpus Christi, Texas, Texas</v>
      </c>
      <c r="GW123" s="160"/>
      <c r="GX123" s="159" t="str">
        <f t="shared" si="709"/>
        <v>Borger, Texas, Texas</v>
      </c>
      <c r="GY123" s="160"/>
      <c r="GZ123" s="159" t="str">
        <f t="shared" si="710"/>
        <v>El Paso, Texas, Texas</v>
      </c>
      <c r="HA123" s="160"/>
      <c r="HB123" s="159" t="str">
        <f t="shared" si="711"/>
        <v>Pasadena, Texas, Texas</v>
      </c>
      <c r="HC123" s="160"/>
      <c r="HD123" s="159" t="str">
        <f t="shared" si="712"/>
        <v>Three Rivers, Texas, Texas</v>
      </c>
      <c r="HE123" s="160"/>
      <c r="HF123" s="159" t="str">
        <f t="shared" si="713"/>
        <v>Galena Park, Texas, Texas</v>
      </c>
      <c r="HG123" s="160"/>
      <c r="HH123" s="159" t="str">
        <f t="shared" si="714"/>
        <v>Tyler, Texas, Texas</v>
      </c>
      <c r="HI123" s="160"/>
      <c r="HJ123" s="159" t="str">
        <f t="shared" si="715"/>
        <v>Corpus Christi, Texas, Texas</v>
      </c>
      <c r="HK123" s="160"/>
      <c r="HL123" s="159" t="str">
        <f t="shared" si="716"/>
        <v>Big Spring, Texas, Texas</v>
      </c>
      <c r="HM123" s="160"/>
      <c r="HN123" s="159" t="str">
        <f t="shared" si="717"/>
        <v>Corpus Christi, Texas, Texas</v>
      </c>
      <c r="HO123" s="160"/>
      <c r="HP123" s="159" t="str">
        <f t="shared" si="718"/>
        <v>Corpus Christi, Texas, Texas</v>
      </c>
      <c r="HQ123" s="160"/>
      <c r="HR123" s="159" t="str">
        <f t="shared" si="719"/>
        <v>Channelview, Texas, Texas</v>
      </c>
      <c r="HS123" s="160"/>
      <c r="HT123" s="159" t="str">
        <f t="shared" si="720"/>
        <v>Houston, Texas, Texas</v>
      </c>
      <c r="HU123" s="160"/>
      <c r="HV123" s="159" t="str">
        <f t="shared" si="721"/>
        <v>San Antonio, Texas, Texas</v>
      </c>
      <c r="HW123" s="160"/>
      <c r="HX123" s="159" t="str">
        <f t="shared" si="722"/>
        <v>Nixon, Texas, Texas</v>
      </c>
      <c r="HY123" s="160"/>
      <c r="HZ123" s="159" t="str">
        <f t="shared" si="723"/>
        <v>Salt Lake City, Utah, Utah</v>
      </c>
      <c r="IA123" s="160"/>
      <c r="IB123" s="159" t="str">
        <f t="shared" si="724"/>
        <v>North Salt Lake, Utah, Utah</v>
      </c>
      <c r="IC123" s="160"/>
      <c r="ID123" s="159" t="str">
        <f t="shared" si="725"/>
        <v>Woods Cross, Utah, Utah</v>
      </c>
      <c r="IE123" s="160"/>
      <c r="IF123" s="159" t="str">
        <f t="shared" si="726"/>
        <v>North Salt Lake, Utah, Utah</v>
      </c>
      <c r="IG123" s="160"/>
      <c r="IH123" s="159" t="str">
        <f t="shared" si="727"/>
        <v>Woods Cross, Utah, Utah</v>
      </c>
      <c r="II123" s="160"/>
      <c r="IJ123" s="159" t="str">
        <f t="shared" si="728"/>
        <v>Blaine, New York, New York</v>
      </c>
      <c r="IK123" s="160"/>
      <c r="IL123" s="159" t="str">
        <f t="shared" si="729"/>
        <v>Anacortes, Washington, Washington</v>
      </c>
      <c r="IM123" s="160"/>
      <c r="IN123" s="159" t="str">
        <f t="shared" si="730"/>
        <v>Anacortes, Washington, Washington</v>
      </c>
      <c r="IO123" s="160"/>
      <c r="IP123" s="159" t="str">
        <f t="shared" si="731"/>
        <v>Ferndale, Washington, Washington</v>
      </c>
      <c r="IQ123" s="160"/>
      <c r="IR123" s="159" t="str">
        <f t="shared" si="732"/>
        <v>Tacoma, Washington, Washington</v>
      </c>
      <c r="IS123" s="160"/>
      <c r="IT123" s="159" t="str">
        <f t="shared" si="733"/>
        <v>Newell, West Virginia, West Virginia</v>
      </c>
      <c r="IU123" s="160"/>
      <c r="IV123" s="159" t="str">
        <f t="shared" si="734"/>
        <v>Superior, Wisconsin, Wisconsin</v>
      </c>
      <c r="IW123" s="160"/>
      <c r="IX123" s="159" t="str">
        <f t="shared" si="735"/>
        <v>Sinclair, Wyoming, Wyoming</v>
      </c>
      <c r="IY123" s="160"/>
      <c r="IZ123" s="159" t="str">
        <f t="shared" si="736"/>
        <v>Cheyenne, Wyoming, Wyoming</v>
      </c>
      <c r="JA123" s="160"/>
      <c r="JB123" s="159" t="str">
        <f t="shared" si="737"/>
        <v>Casper, Wyoming, Wyoming</v>
      </c>
      <c r="JC123" s="160"/>
      <c r="JD123" s="159" t="str">
        <f t="shared" si="738"/>
        <v>Newcastle, Wyoming, Wyoming</v>
      </c>
      <c r="JE123" s="160"/>
      <c r="JF123" s="159" t="str">
        <f t="shared" si="739"/>
        <v>Evanston, Wyoming, Wyoming</v>
      </c>
      <c r="JG123" s="160"/>
    </row>
    <row r="124" spans="1:267" x14ac:dyDescent="0.35">
      <c r="A124" s="155">
        <v>123</v>
      </c>
      <c r="B124" s="152" t="s">
        <v>2245</v>
      </c>
      <c r="C124" s="110" t="s">
        <v>2147</v>
      </c>
      <c r="D124" s="159" t="str">
        <f t="shared" si="608"/>
        <v>New York, New York</v>
      </c>
      <c r="E124" s="160" t="s">
        <v>2340</v>
      </c>
      <c r="F124" s="159" t="str">
        <f t="shared" si="609"/>
        <v>Los Angeles, California</v>
      </c>
      <c r="G124" s="160" t="s">
        <v>2438</v>
      </c>
      <c r="H124" s="159" t="str">
        <f t="shared" si="610"/>
        <v>Chicago, Illinois</v>
      </c>
      <c r="I124" s="160" t="s">
        <v>2526</v>
      </c>
      <c r="J124" s="159" t="str">
        <f t="shared" si="611"/>
        <v>Houston, Texas</v>
      </c>
      <c r="K124" s="160" t="s">
        <v>2611</v>
      </c>
      <c r="L124" s="159" t="str">
        <f t="shared" si="612"/>
        <v>Phoenix, Arizona</v>
      </c>
      <c r="M124" s="160" t="s">
        <v>2285</v>
      </c>
      <c r="N124" s="159" t="str">
        <f t="shared" si="613"/>
        <v>Philadelphia, Pennsylvania</v>
      </c>
      <c r="O124" s="160" t="s">
        <v>2810</v>
      </c>
      <c r="P124" s="159" t="str">
        <f t="shared" si="614"/>
        <v>San Antonio, Texas</v>
      </c>
      <c r="Q124" s="160" t="s">
        <v>2894</v>
      </c>
      <c r="R124" s="159" t="str">
        <f t="shared" si="615"/>
        <v>San Diego, California</v>
      </c>
      <c r="S124" s="160" t="s">
        <v>2972</v>
      </c>
      <c r="T124" s="159" t="str">
        <f t="shared" si="616"/>
        <v>Dallas, Texas</v>
      </c>
      <c r="U124" s="160" t="s">
        <v>3000</v>
      </c>
      <c r="V124" s="159" t="str">
        <f t="shared" si="617"/>
        <v>San Jose, California</v>
      </c>
      <c r="W124" s="160"/>
      <c r="X124" s="159" t="str">
        <f t="shared" si="618"/>
        <v>Austin, Texas</v>
      </c>
      <c r="Y124" s="160"/>
      <c r="Z124" s="159" t="str">
        <f t="shared" si="619"/>
        <v>Jacksonville, Florida</v>
      </c>
      <c r="AA124" s="160"/>
      <c r="AB124" s="159" t="str">
        <f t="shared" si="620"/>
        <v>Fort Worth, Texas</v>
      </c>
      <c r="AC124" s="160"/>
      <c r="AD124" s="159" t="str">
        <f t="shared" si="621"/>
        <v>Columbus, Ohio</v>
      </c>
      <c r="AE124" s="160"/>
      <c r="AF124" s="159" t="str">
        <f t="shared" si="622"/>
        <v>Charlotte, North Carolina</v>
      </c>
      <c r="AG124" s="160"/>
      <c r="AH124" s="159" t="str">
        <f t="shared" si="623"/>
        <v>San Francisco, California</v>
      </c>
      <c r="AI124" s="160"/>
      <c r="AJ124" s="159" t="str">
        <f t="shared" si="624"/>
        <v>Indianapolis, Indiana</v>
      </c>
      <c r="AK124" s="160"/>
      <c r="AL124" s="159" t="str">
        <f t="shared" si="625"/>
        <v>Seattle, Washington</v>
      </c>
      <c r="AM124" s="160"/>
      <c r="AN124" s="159" t="str">
        <f t="shared" si="626"/>
        <v>Denver, Colorado</v>
      </c>
      <c r="AO124" s="160"/>
      <c r="AP124" s="159" t="str">
        <f t="shared" si="627"/>
        <v>Washington, D.C., Washington, D.C.</v>
      </c>
      <c r="AQ124" s="160"/>
      <c r="AR124" s="159" t="str">
        <f t="shared" si="628"/>
        <v>Boston, Massachusetts</v>
      </c>
      <c r="AS124" s="160"/>
      <c r="AT124" s="159" t="str">
        <f t="shared" si="629"/>
        <v>El Paso, Texas</v>
      </c>
      <c r="AU124" s="160"/>
      <c r="AV124" s="159" t="str">
        <f t="shared" si="630"/>
        <v>Nashville, Tennessee</v>
      </c>
      <c r="AW124" s="160"/>
      <c r="AX124" s="159" t="str">
        <f t="shared" si="631"/>
        <v>Detroit, Michigan</v>
      </c>
      <c r="AY124" s="160"/>
      <c r="AZ124" s="159" t="str">
        <f t="shared" si="632"/>
        <v>Oklahoma City, Oklahoma</v>
      </c>
      <c r="BA124" s="160"/>
      <c r="BB124" s="159" t="str">
        <f t="shared" si="633"/>
        <v>Portland, Oregon</v>
      </c>
      <c r="BC124" s="160"/>
      <c r="BD124" s="159" t="str">
        <f t="shared" si="634"/>
        <v>Las Vegas, Nevada</v>
      </c>
      <c r="BE124" s="160"/>
      <c r="BF124" s="159" t="str">
        <f t="shared" si="635"/>
        <v>Memphis, Tennessee</v>
      </c>
      <c r="BG124" s="160"/>
      <c r="BH124" s="159" t="e">
        <f t="shared" si="636"/>
        <v>#N/A</v>
      </c>
      <c r="BI124" s="160"/>
      <c r="BJ124" s="159" t="str">
        <f t="shared" si="637"/>
        <v>Baltimore, Maryland</v>
      </c>
      <c r="BK124" s="160"/>
      <c r="BL124" s="159" t="str">
        <f t="shared" si="638"/>
        <v>Milwaukee, Wisconsin</v>
      </c>
      <c r="BM124" s="160"/>
      <c r="BN124" s="159" t="str">
        <f t="shared" si="639"/>
        <v>Albuquerque, New Mexico</v>
      </c>
      <c r="BO124" s="160"/>
      <c r="BP124" s="159" t="str">
        <f t="shared" si="640"/>
        <v>Tucson, Arizona</v>
      </c>
      <c r="BQ124" s="160"/>
      <c r="BR124" s="159" t="str">
        <f t="shared" si="641"/>
        <v>Fresno, California</v>
      </c>
      <c r="BS124" s="160"/>
      <c r="BT124" s="159" t="str">
        <f t="shared" si="642"/>
        <v>Mesa, Arizona</v>
      </c>
      <c r="BU124" s="160"/>
      <c r="BV124" s="159" t="str">
        <f t="shared" si="643"/>
        <v>Sacramento, California</v>
      </c>
      <c r="BW124" s="160"/>
      <c r="BX124" s="159" t="str">
        <f t="shared" si="644"/>
        <v>Atlanta, Georgia</v>
      </c>
      <c r="BY124" s="160"/>
      <c r="BZ124" s="159" t="str">
        <f t="shared" si="645"/>
        <v>Kansas City, Missouri</v>
      </c>
      <c r="CA124" s="160"/>
      <c r="CB124" s="159" t="str">
        <f t="shared" si="646"/>
        <v>Colorado Springs, Colorado</v>
      </c>
      <c r="CC124" s="160"/>
      <c r="CD124" s="159" t="str">
        <f t="shared" si="647"/>
        <v>Omaha, Nebraska</v>
      </c>
      <c r="CE124" s="160"/>
      <c r="CF124" s="159" t="str">
        <f t="shared" si="648"/>
        <v>Raleigh, North Carolina</v>
      </c>
      <c r="CG124" s="160"/>
      <c r="CH124" s="159" t="str">
        <f t="shared" si="649"/>
        <v>Miami, Florida</v>
      </c>
      <c r="CI124" s="160"/>
      <c r="CJ124" s="159" t="str">
        <f t="shared" si="650"/>
        <v>Long Beach, California</v>
      </c>
      <c r="CK124" s="160"/>
      <c r="CL124" s="159" t="str">
        <f t="shared" si="651"/>
        <v>Virginia Beach, Virginia</v>
      </c>
      <c r="CM124" s="160"/>
      <c r="CN124" s="159" t="str">
        <f t="shared" si="652"/>
        <v>Oakland, California</v>
      </c>
      <c r="CO124" s="160"/>
      <c r="CP124" s="159" t="str">
        <f t="shared" si="653"/>
        <v>Minneapolis, Minnesota</v>
      </c>
      <c r="CQ124" s="160"/>
      <c r="CR124" s="159" t="str">
        <f t="shared" si="654"/>
        <v>Tulsa, Oklahoma</v>
      </c>
      <c r="CS124" s="160"/>
      <c r="CT124" s="159" t="str">
        <f t="shared" si="655"/>
        <v>Tampa, Florida</v>
      </c>
      <c r="CU124" s="160"/>
      <c r="CV124" s="159" t="str">
        <f t="shared" si="656"/>
        <v>Arlington, Texas</v>
      </c>
      <c r="CW124" s="160"/>
      <c r="CX124" s="159" t="str">
        <f t="shared" si="657"/>
        <v>New Orleans, Louisiana</v>
      </c>
      <c r="CY124" s="160"/>
      <c r="CZ124" s="159" t="str">
        <f t="shared" si="658"/>
        <v>Wichita, Kansas</v>
      </c>
      <c r="DA124" s="160"/>
      <c r="DB124" s="159" t="str">
        <f t="shared" si="659"/>
        <v>Bakersfield, California</v>
      </c>
      <c r="DC124" s="160"/>
      <c r="DD124" s="159" t="str">
        <f t="shared" si="660"/>
        <v>Cleveland, Ohio</v>
      </c>
      <c r="DE124" s="160"/>
      <c r="DF124" s="159" t="str">
        <f t="shared" si="661"/>
        <v>Aurora, Colorado</v>
      </c>
      <c r="DG124" s="160"/>
      <c r="DH124" s="159" t="str">
        <f t="shared" si="662"/>
        <v>Anaheim, California</v>
      </c>
      <c r="DI124" s="160"/>
      <c r="DJ124" s="159" t="str">
        <f t="shared" si="663"/>
        <v>Honolulu, Hawaii</v>
      </c>
      <c r="DK124" s="160"/>
      <c r="DL124" s="159" t="str">
        <f t="shared" si="664"/>
        <v>Santa Ana, California</v>
      </c>
      <c r="DM124" s="160"/>
      <c r="DN124" s="159" t="str">
        <f t="shared" si="665"/>
        <v>Riverside, California</v>
      </c>
      <c r="DO124" s="160"/>
      <c r="DP124" s="159" t="str">
        <f t="shared" si="666"/>
        <v>Corpus Christi, Texas</v>
      </c>
      <c r="DQ124" s="160"/>
      <c r="DR124" s="159" t="str">
        <f t="shared" si="667"/>
        <v>Lexington, Kentucky</v>
      </c>
      <c r="DS124" s="160"/>
      <c r="DT124" s="159" t="str">
        <f t="shared" si="668"/>
        <v>Henderson, Nevada</v>
      </c>
      <c r="DU124" s="160"/>
      <c r="DV124" s="159" t="str">
        <f t="shared" si="669"/>
        <v>Stockton, California</v>
      </c>
      <c r="DW124" s="160"/>
      <c r="DX124" s="159" t="str">
        <f t="shared" si="670"/>
        <v>Saint Paul, Minnesota</v>
      </c>
      <c r="DY124" s="160"/>
      <c r="DZ124" s="159" t="str">
        <f t="shared" si="671"/>
        <v>Cincinnati, Ohio</v>
      </c>
      <c r="EA124" s="160"/>
      <c r="EB124" s="159" t="str">
        <f t="shared" si="672"/>
        <v>St. Louis, Missouri</v>
      </c>
      <c r="EC124" s="160"/>
      <c r="ED124" s="159" t="str">
        <f t="shared" si="673"/>
        <v>Pittsburgh, Pennsylvania</v>
      </c>
      <c r="EE124" s="160"/>
      <c r="EF124" s="159" t="str">
        <f t="shared" si="674"/>
        <v>Linden, New Jersey, New Jersey</v>
      </c>
      <c r="EG124" s="160"/>
      <c r="EH124" s="159" t="str">
        <f t="shared" si="675"/>
        <v>Paulsboro, New Jersey, New Jersey</v>
      </c>
      <c r="EI124" s="160"/>
      <c r="EJ124" s="159" t="str">
        <f t="shared" si="676"/>
        <v>Artesia, New Mexico, New Mexico</v>
      </c>
      <c r="EK124" s="160"/>
      <c r="EL124" s="159" t="str">
        <f t="shared" si="677"/>
        <v>Continental Divide, New Mexico, New Mexico</v>
      </c>
      <c r="EM124" s="160"/>
      <c r="EN124" s="159" t="str">
        <f t="shared" si="678"/>
        <v>Mandan, North Dakota, North Dakota</v>
      </c>
      <c r="EO124" s="160"/>
      <c r="EP124" s="159" t="str">
        <f t="shared" si="679"/>
        <v>Dickinson, North Dakota, North Dakota</v>
      </c>
      <c r="EQ124" s="160"/>
      <c r="ER124" s="159" t="str">
        <f t="shared" si="680"/>
        <v>Lima, Ohio, Ohio</v>
      </c>
      <c r="ES124" s="160"/>
      <c r="ET124" s="159" t="str">
        <f t="shared" si="681"/>
        <v>Oregon, Ohio, Ohio</v>
      </c>
      <c r="EU124" s="160"/>
      <c r="EV124" s="159" t="str">
        <f t="shared" si="682"/>
        <v>Oregon, Ohio, Ohio</v>
      </c>
      <c r="EW124" s="160"/>
      <c r="EX124" s="159" t="str">
        <f t="shared" si="683"/>
        <v>Canton, Ohio, Ohio</v>
      </c>
      <c r="EY124" s="160"/>
      <c r="EZ124" s="159" t="str">
        <f t="shared" si="684"/>
        <v>Ponca City, Oklahoma, Oklahoma</v>
      </c>
      <c r="FA124" s="160"/>
      <c r="FB124" s="159" t="str">
        <f t="shared" si="685"/>
        <v>Ardmore, Oklahoma, Oklahoma</v>
      </c>
      <c r="FC124" s="160"/>
      <c r="FD124" s="159" t="str">
        <f t="shared" si="686"/>
        <v>Tulsa, Oklahoma, Oklahoma</v>
      </c>
      <c r="FE124" s="160"/>
      <c r="FF124" s="159" t="str">
        <f t="shared" si="687"/>
        <v>Wynnewood, Oklahoma, Oklahoma</v>
      </c>
      <c r="FG124" s="160"/>
      <c r="FH124" s="159" t="str">
        <f t="shared" si="688"/>
        <v>Tulsa, Oklahoma, Oklahoma</v>
      </c>
      <c r="FI124" s="160"/>
      <c r="FJ124" s="159" t="str">
        <f t="shared" si="689"/>
        <v>Philadelphia, Pennsylvania, Pennsylvania</v>
      </c>
      <c r="FK124" s="160"/>
      <c r="FL124" s="159" t="str">
        <f t="shared" si="690"/>
        <v>Marcus Hook, Pennsylvania, Pennsylvania</v>
      </c>
      <c r="FM124" s="160"/>
      <c r="FN124" s="159" t="str">
        <f t="shared" si="691"/>
        <v>Warren, Pennsylvania, Pennsylvania</v>
      </c>
      <c r="FO124" s="160"/>
      <c r="FP124" s="159" t="str">
        <f t="shared" si="692"/>
        <v>Bradford, Pennsylvania, Pennsylvania</v>
      </c>
      <c r="FQ124" s="160"/>
      <c r="FR124" s="159" t="str">
        <f t="shared" si="693"/>
        <v>Memphis, Tennessee, Tennessee</v>
      </c>
      <c r="FS124" s="160"/>
      <c r="FT124" s="159" t="str">
        <f t="shared" si="694"/>
        <v>Port Arthur, Texas, Texas</v>
      </c>
      <c r="FU124" s="160"/>
      <c r="FV124" s="159" t="str">
        <f t="shared" si="695"/>
        <v>Texas City, Texas, Texas</v>
      </c>
      <c r="FW124" s="160"/>
      <c r="FX124" s="159" t="str">
        <f t="shared" si="696"/>
        <v>Baytown, Texas, Texas</v>
      </c>
      <c r="FY124" s="160"/>
      <c r="FZ124" s="159" t="str">
        <f t="shared" si="697"/>
        <v>Beaumont, Texas, Texas</v>
      </c>
      <c r="GA124" s="160"/>
      <c r="GB124" s="159" t="str">
        <f t="shared" si="698"/>
        <v>Port Arthur, Texas, Texas</v>
      </c>
      <c r="GC124" s="160"/>
      <c r="GD124" s="159" t="str">
        <f t="shared" si="699"/>
        <v>Deer Park, Texas, Texas</v>
      </c>
      <c r="GE124" s="160"/>
      <c r="GF124" s="159" t="str">
        <f t="shared" si="700"/>
        <v>Corpus Christi, Texas, Texas</v>
      </c>
      <c r="GG124" s="160"/>
      <c r="GH124" s="159" t="str">
        <f t="shared" si="701"/>
        <v>Corpus Christi, Texas, Texas</v>
      </c>
      <c r="GI124" s="160"/>
      <c r="GJ124" s="159" t="str">
        <f t="shared" si="702"/>
        <v>Sweeny, Texas, Texas</v>
      </c>
      <c r="GK124" s="160"/>
      <c r="GL124" s="159" t="str">
        <f t="shared" si="703"/>
        <v>Houston, Texas, Texas</v>
      </c>
      <c r="GM124" s="160"/>
      <c r="GN124" s="159" t="str">
        <f t="shared" si="704"/>
        <v>Port Arthur, Texas, Texas</v>
      </c>
      <c r="GO124" s="160"/>
      <c r="GP124" s="159" t="str">
        <f t="shared" si="705"/>
        <v>Texas City, Texas, Texas</v>
      </c>
      <c r="GQ124" s="160"/>
      <c r="GR124" s="159" t="str">
        <f t="shared" si="706"/>
        <v>Houston, Texas, Texas</v>
      </c>
      <c r="GS124" s="160"/>
      <c r="GT124" s="159" t="str">
        <f t="shared" si="707"/>
        <v>Sunray, Texas, Texas</v>
      </c>
      <c r="GU124" s="160"/>
      <c r="GV124" s="159" t="str">
        <f t="shared" si="708"/>
        <v>Corpus Christi, Texas, Texas</v>
      </c>
      <c r="GW124" s="160"/>
      <c r="GX124" s="159" t="str">
        <f t="shared" si="709"/>
        <v>Borger, Texas, Texas</v>
      </c>
      <c r="GY124" s="160"/>
      <c r="GZ124" s="159" t="str">
        <f t="shared" si="710"/>
        <v>El Paso, Texas, Texas</v>
      </c>
      <c r="HA124" s="160"/>
      <c r="HB124" s="159" t="str">
        <f t="shared" si="711"/>
        <v>Pasadena, Texas, Texas</v>
      </c>
      <c r="HC124" s="160"/>
      <c r="HD124" s="159" t="str">
        <f t="shared" si="712"/>
        <v>Three Rivers, Texas, Texas</v>
      </c>
      <c r="HE124" s="160"/>
      <c r="HF124" s="159" t="str">
        <f t="shared" si="713"/>
        <v>Galena Park, Texas, Texas</v>
      </c>
      <c r="HG124" s="160"/>
      <c r="HH124" s="159" t="str">
        <f t="shared" si="714"/>
        <v>Tyler, Texas, Texas</v>
      </c>
      <c r="HI124" s="160"/>
      <c r="HJ124" s="159" t="str">
        <f t="shared" si="715"/>
        <v>Corpus Christi, Texas, Texas</v>
      </c>
      <c r="HK124" s="160"/>
      <c r="HL124" s="159" t="str">
        <f t="shared" si="716"/>
        <v>Big Spring, Texas, Texas</v>
      </c>
      <c r="HM124" s="160"/>
      <c r="HN124" s="159" t="str">
        <f t="shared" si="717"/>
        <v>Corpus Christi, Texas, Texas</v>
      </c>
      <c r="HO124" s="160"/>
      <c r="HP124" s="159" t="str">
        <f t="shared" si="718"/>
        <v>Corpus Christi, Texas, Texas</v>
      </c>
      <c r="HQ124" s="160"/>
      <c r="HR124" s="159" t="str">
        <f t="shared" si="719"/>
        <v>Channelview, Texas, Texas</v>
      </c>
      <c r="HS124" s="160"/>
      <c r="HT124" s="159" t="str">
        <f t="shared" si="720"/>
        <v>Houston, Texas, Texas</v>
      </c>
      <c r="HU124" s="160"/>
      <c r="HV124" s="159" t="str">
        <f t="shared" si="721"/>
        <v>San Antonio, Texas, Texas</v>
      </c>
      <c r="HW124" s="160"/>
      <c r="HX124" s="159" t="str">
        <f t="shared" si="722"/>
        <v>Nixon, Texas, Texas</v>
      </c>
      <c r="HY124" s="160"/>
      <c r="HZ124" s="159" t="str">
        <f t="shared" si="723"/>
        <v>Salt Lake City, Utah, Utah</v>
      </c>
      <c r="IA124" s="160"/>
      <c r="IB124" s="159" t="str">
        <f t="shared" si="724"/>
        <v>North Salt Lake, Utah, Utah</v>
      </c>
      <c r="IC124" s="160"/>
      <c r="ID124" s="159" t="str">
        <f t="shared" si="725"/>
        <v>Woods Cross, Utah, Utah</v>
      </c>
      <c r="IE124" s="160"/>
      <c r="IF124" s="159" t="str">
        <f t="shared" si="726"/>
        <v>North Salt Lake, Utah, Utah</v>
      </c>
      <c r="IG124" s="160"/>
      <c r="IH124" s="159" t="str">
        <f t="shared" si="727"/>
        <v>Woods Cross, Utah, Utah</v>
      </c>
      <c r="II124" s="160"/>
      <c r="IJ124" s="159" t="str">
        <f t="shared" si="728"/>
        <v>Blaine, New York, New York</v>
      </c>
      <c r="IK124" s="160"/>
      <c r="IL124" s="159" t="str">
        <f t="shared" si="729"/>
        <v>Anacortes, Washington, Washington</v>
      </c>
      <c r="IM124" s="160"/>
      <c r="IN124" s="159" t="str">
        <f t="shared" si="730"/>
        <v>Anacortes, Washington, Washington</v>
      </c>
      <c r="IO124" s="160"/>
      <c r="IP124" s="159" t="str">
        <f t="shared" si="731"/>
        <v>Ferndale, Washington, Washington</v>
      </c>
      <c r="IQ124" s="160"/>
      <c r="IR124" s="159" t="str">
        <f t="shared" si="732"/>
        <v>Tacoma, Washington, Washington</v>
      </c>
      <c r="IS124" s="160"/>
      <c r="IT124" s="159" t="str">
        <f t="shared" si="733"/>
        <v>Newell, West Virginia, West Virginia</v>
      </c>
      <c r="IU124" s="160"/>
      <c r="IV124" s="159" t="str">
        <f t="shared" si="734"/>
        <v>Superior, Wisconsin, Wisconsin</v>
      </c>
      <c r="IW124" s="160"/>
      <c r="IX124" s="159" t="str">
        <f t="shared" si="735"/>
        <v>Sinclair, Wyoming, Wyoming</v>
      </c>
      <c r="IY124" s="160"/>
      <c r="IZ124" s="159" t="str">
        <f t="shared" si="736"/>
        <v>Cheyenne, Wyoming, Wyoming</v>
      </c>
      <c r="JA124" s="160"/>
      <c r="JB124" s="159" t="str">
        <f t="shared" si="737"/>
        <v>Casper, Wyoming, Wyoming</v>
      </c>
      <c r="JC124" s="160"/>
      <c r="JD124" s="159" t="str">
        <f t="shared" si="738"/>
        <v>Newcastle, Wyoming, Wyoming</v>
      </c>
      <c r="JE124" s="160"/>
      <c r="JF124" s="159" t="str">
        <f t="shared" si="739"/>
        <v>Evanston, Wyoming, Wyoming</v>
      </c>
      <c r="JG124" s="160"/>
    </row>
    <row r="125" spans="1:267" x14ac:dyDescent="0.35">
      <c r="A125" s="155">
        <v>124</v>
      </c>
      <c r="B125" s="152" t="s">
        <v>2246</v>
      </c>
      <c r="C125" s="110" t="s">
        <v>2148</v>
      </c>
      <c r="D125" s="159" t="str">
        <f t="shared" si="608"/>
        <v>New York, New York</v>
      </c>
      <c r="E125" s="160" t="s">
        <v>2341</v>
      </c>
      <c r="F125" s="159" t="str">
        <f t="shared" si="609"/>
        <v>Los Angeles, California</v>
      </c>
      <c r="G125" s="160" t="s">
        <v>2439</v>
      </c>
      <c r="H125" s="159" t="str">
        <f t="shared" si="610"/>
        <v>Chicago, Illinois</v>
      </c>
      <c r="I125" s="160" t="s">
        <v>2527</v>
      </c>
      <c r="J125" s="159" t="str">
        <f t="shared" si="611"/>
        <v>Houston, Texas</v>
      </c>
      <c r="K125" s="160" t="s">
        <v>2612</v>
      </c>
      <c r="L125" s="159" t="str">
        <f t="shared" si="612"/>
        <v>Phoenix, Arizona</v>
      </c>
      <c r="M125" s="160" t="s">
        <v>2703</v>
      </c>
      <c r="N125" s="159" t="str">
        <f t="shared" si="613"/>
        <v>Philadelphia, Pennsylvania</v>
      </c>
      <c r="O125" s="160" t="s">
        <v>2811</v>
      </c>
      <c r="P125" s="159" t="str">
        <f t="shared" si="614"/>
        <v>San Antonio, Texas</v>
      </c>
      <c r="Q125" s="160" t="s">
        <v>2895</v>
      </c>
      <c r="R125" s="159" t="str">
        <f t="shared" si="615"/>
        <v>San Diego, California</v>
      </c>
      <c r="S125" s="160" t="s">
        <v>2973</v>
      </c>
      <c r="T125" s="159" t="str">
        <f t="shared" si="616"/>
        <v>Dallas, Texas</v>
      </c>
      <c r="U125" s="160" t="s">
        <v>3001</v>
      </c>
      <c r="V125" s="159" t="str">
        <f t="shared" si="617"/>
        <v>San Jose, California</v>
      </c>
      <c r="W125" s="160"/>
      <c r="X125" s="159" t="str">
        <f t="shared" si="618"/>
        <v>Austin, Texas</v>
      </c>
      <c r="Y125" s="160"/>
      <c r="Z125" s="159" t="str">
        <f t="shared" si="619"/>
        <v>Jacksonville, Florida</v>
      </c>
      <c r="AA125" s="160"/>
      <c r="AB125" s="159" t="str">
        <f t="shared" si="620"/>
        <v>Fort Worth, Texas</v>
      </c>
      <c r="AC125" s="160"/>
      <c r="AD125" s="159" t="str">
        <f t="shared" si="621"/>
        <v>Columbus, Ohio</v>
      </c>
      <c r="AE125" s="160"/>
      <c r="AF125" s="159" t="str">
        <f t="shared" si="622"/>
        <v>Charlotte, North Carolina</v>
      </c>
      <c r="AG125" s="160"/>
      <c r="AH125" s="159" t="str">
        <f t="shared" si="623"/>
        <v>San Francisco, California</v>
      </c>
      <c r="AI125" s="160"/>
      <c r="AJ125" s="159" t="str">
        <f t="shared" si="624"/>
        <v>Indianapolis, Indiana</v>
      </c>
      <c r="AK125" s="160"/>
      <c r="AL125" s="159" t="str">
        <f t="shared" si="625"/>
        <v>Seattle, Washington</v>
      </c>
      <c r="AM125" s="160"/>
      <c r="AN125" s="159" t="str">
        <f t="shared" si="626"/>
        <v>Denver, Colorado</v>
      </c>
      <c r="AO125" s="160"/>
      <c r="AP125" s="159" t="str">
        <f t="shared" si="627"/>
        <v>Washington, D.C., Washington, D.C.</v>
      </c>
      <c r="AQ125" s="160"/>
      <c r="AR125" s="159" t="str">
        <f t="shared" si="628"/>
        <v>Boston, Massachusetts</v>
      </c>
      <c r="AS125" s="160"/>
      <c r="AT125" s="159" t="str">
        <f t="shared" si="629"/>
        <v>El Paso, Texas</v>
      </c>
      <c r="AU125" s="160"/>
      <c r="AV125" s="159" t="str">
        <f t="shared" si="630"/>
        <v>Nashville, Tennessee</v>
      </c>
      <c r="AW125" s="160"/>
      <c r="AX125" s="159" t="str">
        <f t="shared" si="631"/>
        <v>Detroit, Michigan</v>
      </c>
      <c r="AY125" s="160"/>
      <c r="AZ125" s="159" t="str">
        <f t="shared" si="632"/>
        <v>Oklahoma City, Oklahoma</v>
      </c>
      <c r="BA125" s="160"/>
      <c r="BB125" s="159" t="str">
        <f t="shared" si="633"/>
        <v>Portland, Oregon</v>
      </c>
      <c r="BC125" s="160"/>
      <c r="BD125" s="159" t="str">
        <f t="shared" si="634"/>
        <v>Las Vegas, Nevada</v>
      </c>
      <c r="BE125" s="160"/>
      <c r="BF125" s="159" t="str">
        <f t="shared" si="635"/>
        <v>Memphis, Tennessee</v>
      </c>
      <c r="BG125" s="160"/>
      <c r="BH125" s="159" t="e">
        <f t="shared" si="636"/>
        <v>#N/A</v>
      </c>
      <c r="BI125" s="160"/>
      <c r="BJ125" s="159" t="str">
        <f t="shared" si="637"/>
        <v>Baltimore, Maryland</v>
      </c>
      <c r="BK125" s="160"/>
      <c r="BL125" s="159" t="str">
        <f t="shared" si="638"/>
        <v>Milwaukee, Wisconsin</v>
      </c>
      <c r="BM125" s="160"/>
      <c r="BN125" s="159" t="str">
        <f t="shared" si="639"/>
        <v>Albuquerque, New Mexico</v>
      </c>
      <c r="BO125" s="160"/>
      <c r="BP125" s="159" t="str">
        <f t="shared" si="640"/>
        <v>Tucson, Arizona</v>
      </c>
      <c r="BQ125" s="160"/>
      <c r="BR125" s="159" t="str">
        <f t="shared" si="641"/>
        <v>Fresno, California</v>
      </c>
      <c r="BS125" s="160"/>
      <c r="BT125" s="159" t="str">
        <f t="shared" si="642"/>
        <v>Mesa, Arizona</v>
      </c>
      <c r="BU125" s="160"/>
      <c r="BV125" s="159" t="str">
        <f t="shared" si="643"/>
        <v>Sacramento, California</v>
      </c>
      <c r="BW125" s="160"/>
      <c r="BX125" s="159" t="str">
        <f t="shared" si="644"/>
        <v>Atlanta, Georgia</v>
      </c>
      <c r="BY125" s="160"/>
      <c r="BZ125" s="159" t="str">
        <f t="shared" si="645"/>
        <v>Kansas City, Missouri</v>
      </c>
      <c r="CA125" s="160"/>
      <c r="CB125" s="159" t="str">
        <f t="shared" si="646"/>
        <v>Colorado Springs, Colorado</v>
      </c>
      <c r="CC125" s="160"/>
      <c r="CD125" s="159" t="str">
        <f t="shared" si="647"/>
        <v>Omaha, Nebraska</v>
      </c>
      <c r="CE125" s="160"/>
      <c r="CF125" s="159" t="str">
        <f t="shared" si="648"/>
        <v>Raleigh, North Carolina</v>
      </c>
      <c r="CG125" s="160"/>
      <c r="CH125" s="159" t="str">
        <f t="shared" si="649"/>
        <v>Miami, Florida</v>
      </c>
      <c r="CI125" s="160"/>
      <c r="CJ125" s="159" t="str">
        <f t="shared" si="650"/>
        <v>Long Beach, California</v>
      </c>
      <c r="CK125" s="160"/>
      <c r="CL125" s="159" t="str">
        <f t="shared" si="651"/>
        <v>Virginia Beach, Virginia</v>
      </c>
      <c r="CM125" s="160"/>
      <c r="CN125" s="159" t="str">
        <f t="shared" si="652"/>
        <v>Oakland, California</v>
      </c>
      <c r="CO125" s="160"/>
      <c r="CP125" s="159" t="str">
        <f t="shared" si="653"/>
        <v>Minneapolis, Minnesota</v>
      </c>
      <c r="CQ125" s="160"/>
      <c r="CR125" s="159" t="str">
        <f t="shared" si="654"/>
        <v>Tulsa, Oklahoma</v>
      </c>
      <c r="CS125" s="160"/>
      <c r="CT125" s="159" t="str">
        <f t="shared" si="655"/>
        <v>Tampa, Florida</v>
      </c>
      <c r="CU125" s="160"/>
      <c r="CV125" s="159" t="str">
        <f t="shared" si="656"/>
        <v>Arlington, Texas</v>
      </c>
      <c r="CW125" s="160"/>
      <c r="CX125" s="159" t="str">
        <f t="shared" si="657"/>
        <v>New Orleans, Louisiana</v>
      </c>
      <c r="CY125" s="160"/>
      <c r="CZ125" s="159" t="str">
        <f t="shared" si="658"/>
        <v>Wichita, Kansas</v>
      </c>
      <c r="DA125" s="160"/>
      <c r="DB125" s="159" t="str">
        <f t="shared" si="659"/>
        <v>Bakersfield, California</v>
      </c>
      <c r="DC125" s="160"/>
      <c r="DD125" s="159" t="str">
        <f t="shared" si="660"/>
        <v>Cleveland, Ohio</v>
      </c>
      <c r="DE125" s="160"/>
      <c r="DF125" s="159" t="str">
        <f t="shared" si="661"/>
        <v>Aurora, Colorado</v>
      </c>
      <c r="DG125" s="160"/>
      <c r="DH125" s="159" t="str">
        <f t="shared" si="662"/>
        <v>Anaheim, California</v>
      </c>
      <c r="DI125" s="160"/>
      <c r="DJ125" s="159" t="str">
        <f t="shared" si="663"/>
        <v>Honolulu, Hawaii</v>
      </c>
      <c r="DK125" s="160"/>
      <c r="DL125" s="159" t="str">
        <f t="shared" si="664"/>
        <v>Santa Ana, California</v>
      </c>
      <c r="DM125" s="160"/>
      <c r="DN125" s="159" t="str">
        <f t="shared" si="665"/>
        <v>Riverside, California</v>
      </c>
      <c r="DO125" s="160"/>
      <c r="DP125" s="159" t="str">
        <f t="shared" si="666"/>
        <v>Corpus Christi, Texas</v>
      </c>
      <c r="DQ125" s="160"/>
      <c r="DR125" s="159" t="str">
        <f t="shared" si="667"/>
        <v>Lexington, Kentucky</v>
      </c>
      <c r="DS125" s="160"/>
      <c r="DT125" s="159" t="str">
        <f t="shared" si="668"/>
        <v>Henderson, Nevada</v>
      </c>
      <c r="DU125" s="160"/>
      <c r="DV125" s="159" t="str">
        <f t="shared" si="669"/>
        <v>Stockton, California</v>
      </c>
      <c r="DW125" s="160"/>
      <c r="DX125" s="159" t="str">
        <f t="shared" si="670"/>
        <v>Saint Paul, Minnesota</v>
      </c>
      <c r="DY125" s="160"/>
      <c r="DZ125" s="159" t="str">
        <f t="shared" si="671"/>
        <v>Cincinnati, Ohio</v>
      </c>
      <c r="EA125" s="160"/>
      <c r="EB125" s="159" t="str">
        <f t="shared" si="672"/>
        <v>St. Louis, Missouri</v>
      </c>
      <c r="EC125" s="160"/>
      <c r="ED125" s="159" t="str">
        <f t="shared" si="673"/>
        <v>Pittsburgh, Pennsylvania</v>
      </c>
      <c r="EE125" s="160"/>
      <c r="EF125" s="159" t="str">
        <f t="shared" si="674"/>
        <v>Linden, New Jersey, New Jersey</v>
      </c>
      <c r="EG125" s="160"/>
      <c r="EH125" s="159" t="str">
        <f t="shared" si="675"/>
        <v>Paulsboro, New Jersey, New Jersey</v>
      </c>
      <c r="EI125" s="160"/>
      <c r="EJ125" s="159" t="str">
        <f t="shared" si="676"/>
        <v>Artesia, New Mexico, New Mexico</v>
      </c>
      <c r="EK125" s="160"/>
      <c r="EL125" s="159" t="str">
        <f t="shared" si="677"/>
        <v>Continental Divide, New Mexico, New Mexico</v>
      </c>
      <c r="EM125" s="160"/>
      <c r="EN125" s="159" t="str">
        <f t="shared" si="678"/>
        <v>Mandan, North Dakota, North Dakota</v>
      </c>
      <c r="EO125" s="160"/>
      <c r="EP125" s="159" t="str">
        <f t="shared" si="679"/>
        <v>Dickinson, North Dakota, North Dakota</v>
      </c>
      <c r="EQ125" s="160"/>
      <c r="ER125" s="159" t="str">
        <f t="shared" si="680"/>
        <v>Lima, Ohio, Ohio</v>
      </c>
      <c r="ES125" s="160"/>
      <c r="ET125" s="159" t="str">
        <f t="shared" si="681"/>
        <v>Oregon, Ohio, Ohio</v>
      </c>
      <c r="EU125" s="160"/>
      <c r="EV125" s="159" t="str">
        <f t="shared" si="682"/>
        <v>Oregon, Ohio, Ohio</v>
      </c>
      <c r="EW125" s="160"/>
      <c r="EX125" s="159" t="str">
        <f t="shared" si="683"/>
        <v>Canton, Ohio, Ohio</v>
      </c>
      <c r="EY125" s="160"/>
      <c r="EZ125" s="159" t="str">
        <f t="shared" si="684"/>
        <v>Ponca City, Oklahoma, Oklahoma</v>
      </c>
      <c r="FA125" s="160"/>
      <c r="FB125" s="159" t="str">
        <f t="shared" si="685"/>
        <v>Ardmore, Oklahoma, Oklahoma</v>
      </c>
      <c r="FC125" s="160"/>
      <c r="FD125" s="159" t="str">
        <f t="shared" si="686"/>
        <v>Tulsa, Oklahoma, Oklahoma</v>
      </c>
      <c r="FE125" s="160"/>
      <c r="FF125" s="159" t="str">
        <f t="shared" si="687"/>
        <v>Wynnewood, Oklahoma, Oklahoma</v>
      </c>
      <c r="FG125" s="160"/>
      <c r="FH125" s="159" t="str">
        <f t="shared" si="688"/>
        <v>Tulsa, Oklahoma, Oklahoma</v>
      </c>
      <c r="FI125" s="160"/>
      <c r="FJ125" s="159" t="str">
        <f t="shared" si="689"/>
        <v>Philadelphia, Pennsylvania, Pennsylvania</v>
      </c>
      <c r="FK125" s="160"/>
      <c r="FL125" s="159" t="str">
        <f t="shared" si="690"/>
        <v>Marcus Hook, Pennsylvania, Pennsylvania</v>
      </c>
      <c r="FM125" s="160"/>
      <c r="FN125" s="159" t="str">
        <f t="shared" si="691"/>
        <v>Warren, Pennsylvania, Pennsylvania</v>
      </c>
      <c r="FO125" s="160"/>
      <c r="FP125" s="159" t="str">
        <f t="shared" si="692"/>
        <v>Bradford, Pennsylvania, Pennsylvania</v>
      </c>
      <c r="FQ125" s="160"/>
      <c r="FR125" s="159" t="str">
        <f t="shared" si="693"/>
        <v>Memphis, Tennessee, Tennessee</v>
      </c>
      <c r="FS125" s="160"/>
      <c r="FT125" s="159" t="str">
        <f t="shared" si="694"/>
        <v>Port Arthur, Texas, Texas</v>
      </c>
      <c r="FU125" s="160"/>
      <c r="FV125" s="159" t="str">
        <f t="shared" si="695"/>
        <v>Texas City, Texas, Texas</v>
      </c>
      <c r="FW125" s="160"/>
      <c r="FX125" s="159" t="str">
        <f t="shared" si="696"/>
        <v>Baytown, Texas, Texas</v>
      </c>
      <c r="FY125" s="160"/>
      <c r="FZ125" s="159" t="str">
        <f t="shared" si="697"/>
        <v>Beaumont, Texas, Texas</v>
      </c>
      <c r="GA125" s="160"/>
      <c r="GB125" s="159" t="str">
        <f t="shared" si="698"/>
        <v>Port Arthur, Texas, Texas</v>
      </c>
      <c r="GC125" s="160"/>
      <c r="GD125" s="159" t="str">
        <f t="shared" si="699"/>
        <v>Deer Park, Texas, Texas</v>
      </c>
      <c r="GE125" s="160"/>
      <c r="GF125" s="159" t="str">
        <f t="shared" si="700"/>
        <v>Corpus Christi, Texas, Texas</v>
      </c>
      <c r="GG125" s="160"/>
      <c r="GH125" s="159" t="str">
        <f t="shared" si="701"/>
        <v>Corpus Christi, Texas, Texas</v>
      </c>
      <c r="GI125" s="160"/>
      <c r="GJ125" s="159" t="str">
        <f t="shared" si="702"/>
        <v>Sweeny, Texas, Texas</v>
      </c>
      <c r="GK125" s="160"/>
      <c r="GL125" s="159" t="str">
        <f t="shared" si="703"/>
        <v>Houston, Texas, Texas</v>
      </c>
      <c r="GM125" s="160"/>
      <c r="GN125" s="159" t="str">
        <f t="shared" si="704"/>
        <v>Port Arthur, Texas, Texas</v>
      </c>
      <c r="GO125" s="160"/>
      <c r="GP125" s="159" t="str">
        <f t="shared" si="705"/>
        <v>Texas City, Texas, Texas</v>
      </c>
      <c r="GQ125" s="160"/>
      <c r="GR125" s="159" t="str">
        <f t="shared" si="706"/>
        <v>Houston, Texas, Texas</v>
      </c>
      <c r="GS125" s="160"/>
      <c r="GT125" s="159" t="str">
        <f t="shared" si="707"/>
        <v>Sunray, Texas, Texas</v>
      </c>
      <c r="GU125" s="160"/>
      <c r="GV125" s="159" t="str">
        <f t="shared" si="708"/>
        <v>Corpus Christi, Texas, Texas</v>
      </c>
      <c r="GW125" s="160"/>
      <c r="GX125" s="159" t="str">
        <f t="shared" si="709"/>
        <v>Borger, Texas, Texas</v>
      </c>
      <c r="GY125" s="160"/>
      <c r="GZ125" s="159" t="str">
        <f t="shared" si="710"/>
        <v>El Paso, Texas, Texas</v>
      </c>
      <c r="HA125" s="160"/>
      <c r="HB125" s="159" t="str">
        <f t="shared" si="711"/>
        <v>Pasadena, Texas, Texas</v>
      </c>
      <c r="HC125" s="160"/>
      <c r="HD125" s="159" t="str">
        <f t="shared" si="712"/>
        <v>Three Rivers, Texas, Texas</v>
      </c>
      <c r="HE125" s="160"/>
      <c r="HF125" s="159" t="str">
        <f t="shared" si="713"/>
        <v>Galena Park, Texas, Texas</v>
      </c>
      <c r="HG125" s="160"/>
      <c r="HH125" s="159" t="str">
        <f t="shared" si="714"/>
        <v>Tyler, Texas, Texas</v>
      </c>
      <c r="HI125" s="160"/>
      <c r="HJ125" s="159" t="str">
        <f t="shared" si="715"/>
        <v>Corpus Christi, Texas, Texas</v>
      </c>
      <c r="HK125" s="160"/>
      <c r="HL125" s="159" t="str">
        <f t="shared" si="716"/>
        <v>Big Spring, Texas, Texas</v>
      </c>
      <c r="HM125" s="160"/>
      <c r="HN125" s="159" t="str">
        <f t="shared" si="717"/>
        <v>Corpus Christi, Texas, Texas</v>
      </c>
      <c r="HO125" s="160"/>
      <c r="HP125" s="159" t="str">
        <f t="shared" si="718"/>
        <v>Corpus Christi, Texas, Texas</v>
      </c>
      <c r="HQ125" s="160"/>
      <c r="HR125" s="159" t="str">
        <f t="shared" si="719"/>
        <v>Channelview, Texas, Texas</v>
      </c>
      <c r="HS125" s="160"/>
      <c r="HT125" s="159" t="str">
        <f t="shared" si="720"/>
        <v>Houston, Texas, Texas</v>
      </c>
      <c r="HU125" s="160"/>
      <c r="HV125" s="159" t="str">
        <f t="shared" si="721"/>
        <v>San Antonio, Texas, Texas</v>
      </c>
      <c r="HW125" s="160"/>
      <c r="HX125" s="159" t="str">
        <f t="shared" si="722"/>
        <v>Nixon, Texas, Texas</v>
      </c>
      <c r="HY125" s="160"/>
      <c r="HZ125" s="159" t="str">
        <f t="shared" si="723"/>
        <v>Salt Lake City, Utah, Utah</v>
      </c>
      <c r="IA125" s="160"/>
      <c r="IB125" s="159" t="str">
        <f t="shared" si="724"/>
        <v>North Salt Lake, Utah, Utah</v>
      </c>
      <c r="IC125" s="160"/>
      <c r="ID125" s="159" t="str">
        <f t="shared" si="725"/>
        <v>Woods Cross, Utah, Utah</v>
      </c>
      <c r="IE125" s="160"/>
      <c r="IF125" s="159" t="str">
        <f t="shared" si="726"/>
        <v>North Salt Lake, Utah, Utah</v>
      </c>
      <c r="IG125" s="160"/>
      <c r="IH125" s="159" t="str">
        <f t="shared" si="727"/>
        <v>Woods Cross, Utah, Utah</v>
      </c>
      <c r="II125" s="160"/>
      <c r="IJ125" s="159" t="str">
        <f t="shared" si="728"/>
        <v>Blaine, New York, New York</v>
      </c>
      <c r="IK125" s="160"/>
      <c r="IL125" s="159" t="str">
        <f t="shared" si="729"/>
        <v>Anacortes, Washington, Washington</v>
      </c>
      <c r="IM125" s="160"/>
      <c r="IN125" s="159" t="str">
        <f t="shared" si="730"/>
        <v>Anacortes, Washington, Washington</v>
      </c>
      <c r="IO125" s="160"/>
      <c r="IP125" s="159" t="str">
        <f t="shared" si="731"/>
        <v>Ferndale, Washington, Washington</v>
      </c>
      <c r="IQ125" s="160"/>
      <c r="IR125" s="159" t="str">
        <f t="shared" si="732"/>
        <v>Tacoma, Washington, Washington</v>
      </c>
      <c r="IS125" s="160"/>
      <c r="IT125" s="159" t="str">
        <f t="shared" si="733"/>
        <v>Newell, West Virginia, West Virginia</v>
      </c>
      <c r="IU125" s="160"/>
      <c r="IV125" s="159" t="str">
        <f t="shared" si="734"/>
        <v>Superior, Wisconsin, Wisconsin</v>
      </c>
      <c r="IW125" s="160"/>
      <c r="IX125" s="159" t="str">
        <f t="shared" si="735"/>
        <v>Sinclair, Wyoming, Wyoming</v>
      </c>
      <c r="IY125" s="160"/>
      <c r="IZ125" s="159" t="str">
        <f t="shared" si="736"/>
        <v>Cheyenne, Wyoming, Wyoming</v>
      </c>
      <c r="JA125" s="160"/>
      <c r="JB125" s="159" t="str">
        <f t="shared" si="737"/>
        <v>Casper, Wyoming, Wyoming</v>
      </c>
      <c r="JC125" s="160"/>
      <c r="JD125" s="159" t="str">
        <f t="shared" si="738"/>
        <v>Newcastle, Wyoming, Wyoming</v>
      </c>
      <c r="JE125" s="160"/>
      <c r="JF125" s="159" t="str">
        <f t="shared" si="739"/>
        <v>Evanston, Wyoming, Wyoming</v>
      </c>
      <c r="JG125" s="160"/>
    </row>
    <row r="126" spans="1:267" x14ac:dyDescent="0.35">
      <c r="A126" s="155">
        <v>125</v>
      </c>
      <c r="B126" s="152" t="s">
        <v>2247</v>
      </c>
      <c r="C126" s="110" t="s">
        <v>2149</v>
      </c>
      <c r="D126" s="159" t="str">
        <f t="shared" si="608"/>
        <v>New York, New York</v>
      </c>
      <c r="E126" s="160" t="s">
        <v>2342</v>
      </c>
      <c r="F126" s="159" t="str">
        <f t="shared" si="609"/>
        <v>Los Angeles, California</v>
      </c>
      <c r="G126" s="160" t="s">
        <v>2440</v>
      </c>
      <c r="H126" s="159" t="str">
        <f t="shared" si="610"/>
        <v>Chicago, Illinois</v>
      </c>
      <c r="I126" s="160" t="s">
        <v>2528</v>
      </c>
      <c r="J126" s="159" t="str">
        <f t="shared" si="611"/>
        <v>Houston, Texas</v>
      </c>
      <c r="K126" s="160" t="s">
        <v>2720</v>
      </c>
      <c r="L126" s="159" t="str">
        <f t="shared" si="612"/>
        <v>Phoenix, Arizona</v>
      </c>
      <c r="M126" s="160" t="s">
        <v>2704</v>
      </c>
      <c r="N126" s="159" t="str">
        <f t="shared" si="613"/>
        <v>Philadelphia, Pennsylvania</v>
      </c>
      <c r="O126" s="160" t="s">
        <v>2812</v>
      </c>
      <c r="P126" s="159" t="str">
        <f t="shared" si="614"/>
        <v>San Antonio, Texas</v>
      </c>
      <c r="Q126" s="160" t="s">
        <v>2896</v>
      </c>
      <c r="R126" s="159" t="str">
        <f t="shared" si="615"/>
        <v>San Diego, California</v>
      </c>
      <c r="S126" s="160" t="s">
        <v>2493</v>
      </c>
      <c r="T126" s="159" t="str">
        <f t="shared" si="616"/>
        <v>Dallas, Texas</v>
      </c>
      <c r="U126" s="160" t="s">
        <v>3002</v>
      </c>
      <c r="V126" s="159" t="str">
        <f t="shared" si="617"/>
        <v>San Jose, California</v>
      </c>
      <c r="W126" s="160"/>
      <c r="X126" s="159" t="str">
        <f t="shared" si="618"/>
        <v>Austin, Texas</v>
      </c>
      <c r="Y126" s="160"/>
      <c r="Z126" s="159" t="str">
        <f t="shared" si="619"/>
        <v>Jacksonville, Florida</v>
      </c>
      <c r="AA126" s="160"/>
      <c r="AB126" s="159" t="str">
        <f t="shared" si="620"/>
        <v>Fort Worth, Texas</v>
      </c>
      <c r="AC126" s="160"/>
      <c r="AD126" s="159" t="str">
        <f t="shared" si="621"/>
        <v>Columbus, Ohio</v>
      </c>
      <c r="AE126" s="160"/>
      <c r="AF126" s="159" t="str">
        <f t="shared" si="622"/>
        <v>Charlotte, North Carolina</v>
      </c>
      <c r="AG126" s="160"/>
      <c r="AH126" s="159" t="str">
        <f t="shared" si="623"/>
        <v>San Francisco, California</v>
      </c>
      <c r="AI126" s="160"/>
      <c r="AJ126" s="159" t="str">
        <f t="shared" si="624"/>
        <v>Indianapolis, Indiana</v>
      </c>
      <c r="AK126" s="160"/>
      <c r="AL126" s="159" t="str">
        <f t="shared" si="625"/>
        <v>Seattle, Washington</v>
      </c>
      <c r="AM126" s="160"/>
      <c r="AN126" s="159" t="str">
        <f t="shared" si="626"/>
        <v>Denver, Colorado</v>
      </c>
      <c r="AO126" s="160"/>
      <c r="AP126" s="159" t="str">
        <f t="shared" si="627"/>
        <v>Washington, D.C., Washington, D.C.</v>
      </c>
      <c r="AQ126" s="160"/>
      <c r="AR126" s="159" t="str">
        <f t="shared" si="628"/>
        <v>Boston, Massachusetts</v>
      </c>
      <c r="AS126" s="160"/>
      <c r="AT126" s="159" t="str">
        <f t="shared" si="629"/>
        <v>El Paso, Texas</v>
      </c>
      <c r="AU126" s="160"/>
      <c r="AV126" s="159" t="str">
        <f t="shared" si="630"/>
        <v>Nashville, Tennessee</v>
      </c>
      <c r="AW126" s="160"/>
      <c r="AX126" s="159" t="str">
        <f t="shared" si="631"/>
        <v>Detroit, Michigan</v>
      </c>
      <c r="AY126" s="160"/>
      <c r="AZ126" s="159" t="str">
        <f t="shared" si="632"/>
        <v>Oklahoma City, Oklahoma</v>
      </c>
      <c r="BA126" s="160"/>
      <c r="BB126" s="159" t="str">
        <f t="shared" si="633"/>
        <v>Portland, Oregon</v>
      </c>
      <c r="BC126" s="160"/>
      <c r="BD126" s="159" t="str">
        <f t="shared" si="634"/>
        <v>Las Vegas, Nevada</v>
      </c>
      <c r="BE126" s="160"/>
      <c r="BF126" s="159" t="str">
        <f t="shared" si="635"/>
        <v>Memphis, Tennessee</v>
      </c>
      <c r="BG126" s="160"/>
      <c r="BH126" s="159" t="e">
        <f t="shared" si="636"/>
        <v>#N/A</v>
      </c>
      <c r="BI126" s="160"/>
      <c r="BJ126" s="159" t="str">
        <f t="shared" si="637"/>
        <v>Baltimore, Maryland</v>
      </c>
      <c r="BK126" s="160"/>
      <c r="BL126" s="159" t="str">
        <f t="shared" si="638"/>
        <v>Milwaukee, Wisconsin</v>
      </c>
      <c r="BM126" s="160"/>
      <c r="BN126" s="159" t="str">
        <f t="shared" si="639"/>
        <v>Albuquerque, New Mexico</v>
      </c>
      <c r="BO126" s="160"/>
      <c r="BP126" s="159" t="str">
        <f t="shared" si="640"/>
        <v>Tucson, Arizona</v>
      </c>
      <c r="BQ126" s="160"/>
      <c r="BR126" s="159" t="str">
        <f t="shared" si="641"/>
        <v>Fresno, California</v>
      </c>
      <c r="BS126" s="160"/>
      <c r="BT126" s="159" t="str">
        <f t="shared" si="642"/>
        <v>Mesa, Arizona</v>
      </c>
      <c r="BU126" s="160"/>
      <c r="BV126" s="159" t="str">
        <f t="shared" si="643"/>
        <v>Sacramento, California</v>
      </c>
      <c r="BW126" s="160"/>
      <c r="BX126" s="159" t="str">
        <f t="shared" si="644"/>
        <v>Atlanta, Georgia</v>
      </c>
      <c r="BY126" s="160"/>
      <c r="BZ126" s="159" t="str">
        <f t="shared" si="645"/>
        <v>Kansas City, Missouri</v>
      </c>
      <c r="CA126" s="160"/>
      <c r="CB126" s="159" t="str">
        <f t="shared" si="646"/>
        <v>Colorado Springs, Colorado</v>
      </c>
      <c r="CC126" s="160"/>
      <c r="CD126" s="159" t="str">
        <f t="shared" si="647"/>
        <v>Omaha, Nebraska</v>
      </c>
      <c r="CE126" s="160"/>
      <c r="CF126" s="159" t="str">
        <f t="shared" si="648"/>
        <v>Raleigh, North Carolina</v>
      </c>
      <c r="CG126" s="160"/>
      <c r="CH126" s="159" t="str">
        <f t="shared" si="649"/>
        <v>Miami, Florida</v>
      </c>
      <c r="CI126" s="160"/>
      <c r="CJ126" s="159" t="str">
        <f t="shared" si="650"/>
        <v>Long Beach, California</v>
      </c>
      <c r="CK126" s="160"/>
      <c r="CL126" s="159" t="str">
        <f t="shared" si="651"/>
        <v>Virginia Beach, Virginia</v>
      </c>
      <c r="CM126" s="160"/>
      <c r="CN126" s="159" t="str">
        <f t="shared" si="652"/>
        <v>Oakland, California</v>
      </c>
      <c r="CO126" s="160"/>
      <c r="CP126" s="159" t="str">
        <f t="shared" si="653"/>
        <v>Minneapolis, Minnesota</v>
      </c>
      <c r="CQ126" s="160"/>
      <c r="CR126" s="159" t="str">
        <f t="shared" si="654"/>
        <v>Tulsa, Oklahoma</v>
      </c>
      <c r="CS126" s="160"/>
      <c r="CT126" s="159" t="str">
        <f t="shared" si="655"/>
        <v>Tampa, Florida</v>
      </c>
      <c r="CU126" s="160"/>
      <c r="CV126" s="159" t="str">
        <f t="shared" si="656"/>
        <v>Arlington, Texas</v>
      </c>
      <c r="CW126" s="160"/>
      <c r="CX126" s="159" t="str">
        <f t="shared" si="657"/>
        <v>New Orleans, Louisiana</v>
      </c>
      <c r="CY126" s="160"/>
      <c r="CZ126" s="159" t="str">
        <f t="shared" si="658"/>
        <v>Wichita, Kansas</v>
      </c>
      <c r="DA126" s="160"/>
      <c r="DB126" s="159" t="str">
        <f t="shared" si="659"/>
        <v>Bakersfield, California</v>
      </c>
      <c r="DC126" s="160"/>
      <c r="DD126" s="159" t="str">
        <f t="shared" si="660"/>
        <v>Cleveland, Ohio</v>
      </c>
      <c r="DE126" s="160"/>
      <c r="DF126" s="159" t="str">
        <f t="shared" si="661"/>
        <v>Aurora, Colorado</v>
      </c>
      <c r="DG126" s="160"/>
      <c r="DH126" s="159" t="str">
        <f t="shared" si="662"/>
        <v>Anaheim, California</v>
      </c>
      <c r="DI126" s="160"/>
      <c r="DJ126" s="159" t="str">
        <f t="shared" si="663"/>
        <v>Honolulu, Hawaii</v>
      </c>
      <c r="DK126" s="160"/>
      <c r="DL126" s="159" t="str">
        <f t="shared" si="664"/>
        <v>Santa Ana, California</v>
      </c>
      <c r="DM126" s="160"/>
      <c r="DN126" s="159" t="str">
        <f t="shared" si="665"/>
        <v>Riverside, California</v>
      </c>
      <c r="DO126" s="160"/>
      <c r="DP126" s="159" t="str">
        <f t="shared" si="666"/>
        <v>Corpus Christi, Texas</v>
      </c>
      <c r="DQ126" s="160"/>
      <c r="DR126" s="159" t="str">
        <f t="shared" si="667"/>
        <v>Lexington, Kentucky</v>
      </c>
      <c r="DS126" s="160"/>
      <c r="DT126" s="159" t="str">
        <f t="shared" si="668"/>
        <v>Henderson, Nevada</v>
      </c>
      <c r="DU126" s="160"/>
      <c r="DV126" s="159" t="str">
        <f t="shared" si="669"/>
        <v>Stockton, California</v>
      </c>
      <c r="DW126" s="160"/>
      <c r="DX126" s="159" t="str">
        <f t="shared" si="670"/>
        <v>Saint Paul, Minnesota</v>
      </c>
      <c r="DY126" s="160"/>
      <c r="DZ126" s="159" t="str">
        <f t="shared" si="671"/>
        <v>Cincinnati, Ohio</v>
      </c>
      <c r="EA126" s="160"/>
      <c r="EB126" s="159" t="str">
        <f t="shared" si="672"/>
        <v>St. Louis, Missouri</v>
      </c>
      <c r="EC126" s="160"/>
      <c r="ED126" s="159" t="str">
        <f t="shared" si="673"/>
        <v>Pittsburgh, Pennsylvania</v>
      </c>
      <c r="EE126" s="160"/>
      <c r="EF126" s="159" t="str">
        <f t="shared" si="674"/>
        <v>Linden, New Jersey, New Jersey</v>
      </c>
      <c r="EG126" s="160"/>
      <c r="EH126" s="159" t="str">
        <f t="shared" si="675"/>
        <v>Paulsboro, New Jersey, New Jersey</v>
      </c>
      <c r="EI126" s="160"/>
      <c r="EJ126" s="159" t="str">
        <f t="shared" si="676"/>
        <v>Artesia, New Mexico, New Mexico</v>
      </c>
      <c r="EK126" s="160"/>
      <c r="EL126" s="159" t="str">
        <f t="shared" si="677"/>
        <v>Continental Divide, New Mexico, New Mexico</v>
      </c>
      <c r="EM126" s="160"/>
      <c r="EN126" s="159" t="str">
        <f t="shared" si="678"/>
        <v>Mandan, North Dakota, North Dakota</v>
      </c>
      <c r="EO126" s="160"/>
      <c r="EP126" s="159" t="str">
        <f t="shared" si="679"/>
        <v>Dickinson, North Dakota, North Dakota</v>
      </c>
      <c r="EQ126" s="160"/>
      <c r="ER126" s="159" t="str">
        <f t="shared" si="680"/>
        <v>Lima, Ohio, Ohio</v>
      </c>
      <c r="ES126" s="160"/>
      <c r="ET126" s="159" t="str">
        <f t="shared" si="681"/>
        <v>Oregon, Ohio, Ohio</v>
      </c>
      <c r="EU126" s="160"/>
      <c r="EV126" s="159" t="str">
        <f t="shared" si="682"/>
        <v>Oregon, Ohio, Ohio</v>
      </c>
      <c r="EW126" s="160"/>
      <c r="EX126" s="159" t="str">
        <f t="shared" si="683"/>
        <v>Canton, Ohio, Ohio</v>
      </c>
      <c r="EY126" s="160"/>
      <c r="EZ126" s="159" t="str">
        <f t="shared" si="684"/>
        <v>Ponca City, Oklahoma, Oklahoma</v>
      </c>
      <c r="FA126" s="160"/>
      <c r="FB126" s="159" t="str">
        <f t="shared" si="685"/>
        <v>Ardmore, Oklahoma, Oklahoma</v>
      </c>
      <c r="FC126" s="160"/>
      <c r="FD126" s="159" t="str">
        <f t="shared" si="686"/>
        <v>Tulsa, Oklahoma, Oklahoma</v>
      </c>
      <c r="FE126" s="160"/>
      <c r="FF126" s="159" t="str">
        <f t="shared" si="687"/>
        <v>Wynnewood, Oklahoma, Oklahoma</v>
      </c>
      <c r="FG126" s="160"/>
      <c r="FH126" s="159" t="str">
        <f t="shared" si="688"/>
        <v>Tulsa, Oklahoma, Oklahoma</v>
      </c>
      <c r="FI126" s="160"/>
      <c r="FJ126" s="159" t="str">
        <f t="shared" si="689"/>
        <v>Philadelphia, Pennsylvania, Pennsylvania</v>
      </c>
      <c r="FK126" s="160"/>
      <c r="FL126" s="159" t="str">
        <f t="shared" si="690"/>
        <v>Marcus Hook, Pennsylvania, Pennsylvania</v>
      </c>
      <c r="FM126" s="160"/>
      <c r="FN126" s="159" t="str">
        <f t="shared" si="691"/>
        <v>Warren, Pennsylvania, Pennsylvania</v>
      </c>
      <c r="FO126" s="160"/>
      <c r="FP126" s="159" t="str">
        <f t="shared" si="692"/>
        <v>Bradford, Pennsylvania, Pennsylvania</v>
      </c>
      <c r="FQ126" s="160"/>
      <c r="FR126" s="159" t="str">
        <f t="shared" si="693"/>
        <v>Memphis, Tennessee, Tennessee</v>
      </c>
      <c r="FS126" s="160"/>
      <c r="FT126" s="159" t="str">
        <f t="shared" si="694"/>
        <v>Port Arthur, Texas, Texas</v>
      </c>
      <c r="FU126" s="160"/>
      <c r="FV126" s="159" t="str">
        <f t="shared" si="695"/>
        <v>Texas City, Texas, Texas</v>
      </c>
      <c r="FW126" s="160"/>
      <c r="FX126" s="159" t="str">
        <f t="shared" si="696"/>
        <v>Baytown, Texas, Texas</v>
      </c>
      <c r="FY126" s="160"/>
      <c r="FZ126" s="159" t="str">
        <f t="shared" si="697"/>
        <v>Beaumont, Texas, Texas</v>
      </c>
      <c r="GA126" s="160"/>
      <c r="GB126" s="159" t="str">
        <f t="shared" si="698"/>
        <v>Port Arthur, Texas, Texas</v>
      </c>
      <c r="GC126" s="160"/>
      <c r="GD126" s="159" t="str">
        <f t="shared" si="699"/>
        <v>Deer Park, Texas, Texas</v>
      </c>
      <c r="GE126" s="160"/>
      <c r="GF126" s="159" t="str">
        <f t="shared" si="700"/>
        <v>Corpus Christi, Texas, Texas</v>
      </c>
      <c r="GG126" s="160"/>
      <c r="GH126" s="159" t="str">
        <f t="shared" si="701"/>
        <v>Corpus Christi, Texas, Texas</v>
      </c>
      <c r="GI126" s="160"/>
      <c r="GJ126" s="159" t="str">
        <f t="shared" si="702"/>
        <v>Sweeny, Texas, Texas</v>
      </c>
      <c r="GK126" s="160"/>
      <c r="GL126" s="159" t="str">
        <f t="shared" si="703"/>
        <v>Houston, Texas, Texas</v>
      </c>
      <c r="GM126" s="160"/>
      <c r="GN126" s="159" t="str">
        <f t="shared" si="704"/>
        <v>Port Arthur, Texas, Texas</v>
      </c>
      <c r="GO126" s="160"/>
      <c r="GP126" s="159" t="str">
        <f t="shared" si="705"/>
        <v>Texas City, Texas, Texas</v>
      </c>
      <c r="GQ126" s="160"/>
      <c r="GR126" s="159" t="str">
        <f t="shared" si="706"/>
        <v>Houston, Texas, Texas</v>
      </c>
      <c r="GS126" s="160"/>
      <c r="GT126" s="159" t="str">
        <f t="shared" si="707"/>
        <v>Sunray, Texas, Texas</v>
      </c>
      <c r="GU126" s="160"/>
      <c r="GV126" s="159" t="str">
        <f t="shared" si="708"/>
        <v>Corpus Christi, Texas, Texas</v>
      </c>
      <c r="GW126" s="160"/>
      <c r="GX126" s="159" t="str">
        <f t="shared" si="709"/>
        <v>Borger, Texas, Texas</v>
      </c>
      <c r="GY126" s="160"/>
      <c r="GZ126" s="159" t="str">
        <f t="shared" si="710"/>
        <v>El Paso, Texas, Texas</v>
      </c>
      <c r="HA126" s="160"/>
      <c r="HB126" s="159" t="str">
        <f t="shared" si="711"/>
        <v>Pasadena, Texas, Texas</v>
      </c>
      <c r="HC126" s="160"/>
      <c r="HD126" s="159" t="str">
        <f t="shared" si="712"/>
        <v>Three Rivers, Texas, Texas</v>
      </c>
      <c r="HE126" s="160"/>
      <c r="HF126" s="159" t="str">
        <f t="shared" si="713"/>
        <v>Galena Park, Texas, Texas</v>
      </c>
      <c r="HG126" s="160"/>
      <c r="HH126" s="159" t="str">
        <f t="shared" si="714"/>
        <v>Tyler, Texas, Texas</v>
      </c>
      <c r="HI126" s="160"/>
      <c r="HJ126" s="159" t="str">
        <f t="shared" si="715"/>
        <v>Corpus Christi, Texas, Texas</v>
      </c>
      <c r="HK126" s="160"/>
      <c r="HL126" s="159" t="str">
        <f t="shared" si="716"/>
        <v>Big Spring, Texas, Texas</v>
      </c>
      <c r="HM126" s="160"/>
      <c r="HN126" s="159" t="str">
        <f t="shared" si="717"/>
        <v>Corpus Christi, Texas, Texas</v>
      </c>
      <c r="HO126" s="160"/>
      <c r="HP126" s="159" t="str">
        <f t="shared" si="718"/>
        <v>Corpus Christi, Texas, Texas</v>
      </c>
      <c r="HQ126" s="160"/>
      <c r="HR126" s="159" t="str">
        <f t="shared" si="719"/>
        <v>Channelview, Texas, Texas</v>
      </c>
      <c r="HS126" s="160"/>
      <c r="HT126" s="159" t="str">
        <f t="shared" si="720"/>
        <v>Houston, Texas, Texas</v>
      </c>
      <c r="HU126" s="160"/>
      <c r="HV126" s="159" t="str">
        <f t="shared" si="721"/>
        <v>San Antonio, Texas, Texas</v>
      </c>
      <c r="HW126" s="160"/>
      <c r="HX126" s="159" t="str">
        <f t="shared" si="722"/>
        <v>Nixon, Texas, Texas</v>
      </c>
      <c r="HY126" s="160"/>
      <c r="HZ126" s="159" t="str">
        <f t="shared" si="723"/>
        <v>Salt Lake City, Utah, Utah</v>
      </c>
      <c r="IA126" s="160"/>
      <c r="IB126" s="159" t="str">
        <f t="shared" si="724"/>
        <v>North Salt Lake, Utah, Utah</v>
      </c>
      <c r="IC126" s="160"/>
      <c r="ID126" s="159" t="str">
        <f t="shared" si="725"/>
        <v>Woods Cross, Utah, Utah</v>
      </c>
      <c r="IE126" s="160"/>
      <c r="IF126" s="159" t="str">
        <f t="shared" si="726"/>
        <v>North Salt Lake, Utah, Utah</v>
      </c>
      <c r="IG126" s="160"/>
      <c r="IH126" s="159" t="str">
        <f t="shared" si="727"/>
        <v>Woods Cross, Utah, Utah</v>
      </c>
      <c r="II126" s="160"/>
      <c r="IJ126" s="159" t="str">
        <f t="shared" si="728"/>
        <v>Blaine, New York, New York</v>
      </c>
      <c r="IK126" s="160"/>
      <c r="IL126" s="159" t="str">
        <f t="shared" si="729"/>
        <v>Anacortes, Washington, Washington</v>
      </c>
      <c r="IM126" s="160"/>
      <c r="IN126" s="159" t="str">
        <f t="shared" si="730"/>
        <v>Anacortes, Washington, Washington</v>
      </c>
      <c r="IO126" s="160"/>
      <c r="IP126" s="159" t="str">
        <f t="shared" si="731"/>
        <v>Ferndale, Washington, Washington</v>
      </c>
      <c r="IQ126" s="160"/>
      <c r="IR126" s="159" t="str">
        <f t="shared" si="732"/>
        <v>Tacoma, Washington, Washington</v>
      </c>
      <c r="IS126" s="160"/>
      <c r="IT126" s="159" t="str">
        <f t="shared" si="733"/>
        <v>Newell, West Virginia, West Virginia</v>
      </c>
      <c r="IU126" s="160"/>
      <c r="IV126" s="159" t="str">
        <f t="shared" si="734"/>
        <v>Superior, Wisconsin, Wisconsin</v>
      </c>
      <c r="IW126" s="160"/>
      <c r="IX126" s="159" t="str">
        <f t="shared" si="735"/>
        <v>Sinclair, Wyoming, Wyoming</v>
      </c>
      <c r="IY126" s="160"/>
      <c r="IZ126" s="159" t="str">
        <f t="shared" si="736"/>
        <v>Cheyenne, Wyoming, Wyoming</v>
      </c>
      <c r="JA126" s="160"/>
      <c r="JB126" s="159" t="str">
        <f t="shared" si="737"/>
        <v>Casper, Wyoming, Wyoming</v>
      </c>
      <c r="JC126" s="160"/>
      <c r="JD126" s="159" t="str">
        <f t="shared" si="738"/>
        <v>Newcastle, Wyoming, Wyoming</v>
      </c>
      <c r="JE126" s="160"/>
      <c r="JF126" s="159" t="str">
        <f t="shared" si="739"/>
        <v>Evanston, Wyoming, Wyoming</v>
      </c>
      <c r="JG126" s="160"/>
    </row>
    <row r="127" spans="1:267" x14ac:dyDescent="0.35">
      <c r="A127" s="155">
        <v>126</v>
      </c>
      <c r="B127" s="152" t="s">
        <v>2248</v>
      </c>
      <c r="C127" s="110" t="s">
        <v>2150</v>
      </c>
      <c r="D127" s="159" t="str">
        <f t="shared" si="608"/>
        <v>New York, New York</v>
      </c>
      <c r="E127" s="160" t="s">
        <v>2343</v>
      </c>
      <c r="F127" s="159" t="str">
        <f t="shared" si="609"/>
        <v>Los Angeles, California</v>
      </c>
      <c r="G127" s="160" t="s">
        <v>2441</v>
      </c>
      <c r="H127" s="159" t="str">
        <f t="shared" si="610"/>
        <v>Chicago, Illinois</v>
      </c>
      <c r="I127" s="160" t="s">
        <v>2529</v>
      </c>
      <c r="J127" s="159" t="str">
        <f t="shared" si="611"/>
        <v>Houston, Texas</v>
      </c>
      <c r="K127" s="160" t="s">
        <v>2288</v>
      </c>
      <c r="L127" s="159" t="str">
        <f t="shared" si="612"/>
        <v>Phoenix, Arizona</v>
      </c>
      <c r="M127" s="160" t="s">
        <v>2705</v>
      </c>
      <c r="N127" s="159" t="str">
        <f t="shared" si="613"/>
        <v>Philadelphia, Pennsylvania</v>
      </c>
      <c r="O127" s="160" t="s">
        <v>2813</v>
      </c>
      <c r="P127" s="159" t="str">
        <f t="shared" si="614"/>
        <v>San Antonio, Texas</v>
      </c>
      <c r="Q127" s="160" t="s">
        <v>2897</v>
      </c>
      <c r="R127" s="159" t="str">
        <f t="shared" si="615"/>
        <v>San Diego, California</v>
      </c>
      <c r="S127" s="160" t="s">
        <v>2974</v>
      </c>
      <c r="T127" s="159" t="str">
        <f t="shared" si="616"/>
        <v>Dallas, Texas</v>
      </c>
      <c r="U127" s="160" t="s">
        <v>2260</v>
      </c>
      <c r="V127" s="159" t="str">
        <f t="shared" si="617"/>
        <v>San Jose, California</v>
      </c>
      <c r="W127" s="160"/>
      <c r="X127" s="159" t="str">
        <f t="shared" si="618"/>
        <v>Austin, Texas</v>
      </c>
      <c r="Y127" s="160"/>
      <c r="Z127" s="159" t="str">
        <f t="shared" si="619"/>
        <v>Jacksonville, Florida</v>
      </c>
      <c r="AA127" s="160"/>
      <c r="AB127" s="159" t="str">
        <f t="shared" si="620"/>
        <v>Fort Worth, Texas</v>
      </c>
      <c r="AC127" s="160"/>
      <c r="AD127" s="159" t="str">
        <f t="shared" si="621"/>
        <v>Columbus, Ohio</v>
      </c>
      <c r="AE127" s="160"/>
      <c r="AF127" s="159" t="str">
        <f t="shared" si="622"/>
        <v>Charlotte, North Carolina</v>
      </c>
      <c r="AG127" s="160"/>
      <c r="AH127" s="159" t="str">
        <f t="shared" si="623"/>
        <v>San Francisco, California</v>
      </c>
      <c r="AI127" s="160"/>
      <c r="AJ127" s="159" t="str">
        <f t="shared" si="624"/>
        <v>Indianapolis, Indiana</v>
      </c>
      <c r="AK127" s="160"/>
      <c r="AL127" s="159" t="str">
        <f t="shared" si="625"/>
        <v>Seattle, Washington</v>
      </c>
      <c r="AM127" s="160"/>
      <c r="AN127" s="159" t="str">
        <f t="shared" si="626"/>
        <v>Denver, Colorado</v>
      </c>
      <c r="AO127" s="160"/>
      <c r="AP127" s="159" t="str">
        <f t="shared" si="627"/>
        <v>Washington, D.C., Washington, D.C.</v>
      </c>
      <c r="AQ127" s="160"/>
      <c r="AR127" s="159" t="str">
        <f t="shared" si="628"/>
        <v>Boston, Massachusetts</v>
      </c>
      <c r="AS127" s="160"/>
      <c r="AT127" s="159" t="str">
        <f t="shared" si="629"/>
        <v>El Paso, Texas</v>
      </c>
      <c r="AU127" s="160"/>
      <c r="AV127" s="159" t="str">
        <f t="shared" si="630"/>
        <v>Nashville, Tennessee</v>
      </c>
      <c r="AW127" s="160"/>
      <c r="AX127" s="159" t="str">
        <f t="shared" si="631"/>
        <v>Detroit, Michigan</v>
      </c>
      <c r="AY127" s="160"/>
      <c r="AZ127" s="159" t="str">
        <f t="shared" si="632"/>
        <v>Oklahoma City, Oklahoma</v>
      </c>
      <c r="BA127" s="160"/>
      <c r="BB127" s="159" t="str">
        <f t="shared" si="633"/>
        <v>Portland, Oregon</v>
      </c>
      <c r="BC127" s="160"/>
      <c r="BD127" s="159" t="str">
        <f t="shared" si="634"/>
        <v>Las Vegas, Nevada</v>
      </c>
      <c r="BE127" s="160"/>
      <c r="BF127" s="159" t="str">
        <f t="shared" si="635"/>
        <v>Memphis, Tennessee</v>
      </c>
      <c r="BG127" s="160"/>
      <c r="BH127" s="159" t="e">
        <f t="shared" si="636"/>
        <v>#N/A</v>
      </c>
      <c r="BI127" s="160"/>
      <c r="BJ127" s="159" t="str">
        <f t="shared" si="637"/>
        <v>Baltimore, Maryland</v>
      </c>
      <c r="BK127" s="160"/>
      <c r="BL127" s="159" t="str">
        <f t="shared" si="638"/>
        <v>Milwaukee, Wisconsin</v>
      </c>
      <c r="BM127" s="160"/>
      <c r="BN127" s="159" t="str">
        <f t="shared" si="639"/>
        <v>Albuquerque, New Mexico</v>
      </c>
      <c r="BO127" s="160"/>
      <c r="BP127" s="159" t="str">
        <f t="shared" si="640"/>
        <v>Tucson, Arizona</v>
      </c>
      <c r="BQ127" s="160"/>
      <c r="BR127" s="159" t="str">
        <f t="shared" si="641"/>
        <v>Fresno, California</v>
      </c>
      <c r="BS127" s="160"/>
      <c r="BT127" s="159" t="str">
        <f t="shared" si="642"/>
        <v>Mesa, Arizona</v>
      </c>
      <c r="BU127" s="160"/>
      <c r="BV127" s="159" t="str">
        <f t="shared" si="643"/>
        <v>Sacramento, California</v>
      </c>
      <c r="BW127" s="160"/>
      <c r="BX127" s="159" t="str">
        <f t="shared" si="644"/>
        <v>Atlanta, Georgia</v>
      </c>
      <c r="BY127" s="160"/>
      <c r="BZ127" s="159" t="str">
        <f t="shared" si="645"/>
        <v>Kansas City, Missouri</v>
      </c>
      <c r="CA127" s="160"/>
      <c r="CB127" s="159" t="str">
        <f t="shared" si="646"/>
        <v>Colorado Springs, Colorado</v>
      </c>
      <c r="CC127" s="160"/>
      <c r="CD127" s="159" t="str">
        <f t="shared" si="647"/>
        <v>Omaha, Nebraska</v>
      </c>
      <c r="CE127" s="160"/>
      <c r="CF127" s="159" t="str">
        <f t="shared" si="648"/>
        <v>Raleigh, North Carolina</v>
      </c>
      <c r="CG127" s="160"/>
      <c r="CH127" s="159" t="str">
        <f t="shared" si="649"/>
        <v>Miami, Florida</v>
      </c>
      <c r="CI127" s="160"/>
      <c r="CJ127" s="159" t="str">
        <f t="shared" si="650"/>
        <v>Long Beach, California</v>
      </c>
      <c r="CK127" s="160"/>
      <c r="CL127" s="159" t="str">
        <f t="shared" si="651"/>
        <v>Virginia Beach, Virginia</v>
      </c>
      <c r="CM127" s="160"/>
      <c r="CN127" s="159" t="str">
        <f t="shared" si="652"/>
        <v>Oakland, California</v>
      </c>
      <c r="CO127" s="160"/>
      <c r="CP127" s="159" t="str">
        <f t="shared" si="653"/>
        <v>Minneapolis, Minnesota</v>
      </c>
      <c r="CQ127" s="160"/>
      <c r="CR127" s="159" t="str">
        <f t="shared" si="654"/>
        <v>Tulsa, Oklahoma</v>
      </c>
      <c r="CS127" s="160"/>
      <c r="CT127" s="159" t="str">
        <f t="shared" si="655"/>
        <v>Tampa, Florida</v>
      </c>
      <c r="CU127" s="160"/>
      <c r="CV127" s="159" t="str">
        <f t="shared" si="656"/>
        <v>Arlington, Texas</v>
      </c>
      <c r="CW127" s="160"/>
      <c r="CX127" s="159" t="str">
        <f t="shared" si="657"/>
        <v>New Orleans, Louisiana</v>
      </c>
      <c r="CY127" s="160"/>
      <c r="CZ127" s="159" t="str">
        <f t="shared" si="658"/>
        <v>Wichita, Kansas</v>
      </c>
      <c r="DA127" s="160"/>
      <c r="DB127" s="159" t="str">
        <f t="shared" si="659"/>
        <v>Bakersfield, California</v>
      </c>
      <c r="DC127" s="160"/>
      <c r="DD127" s="159" t="str">
        <f t="shared" si="660"/>
        <v>Cleveland, Ohio</v>
      </c>
      <c r="DE127" s="160"/>
      <c r="DF127" s="159" t="str">
        <f t="shared" si="661"/>
        <v>Aurora, Colorado</v>
      </c>
      <c r="DG127" s="160"/>
      <c r="DH127" s="159" t="str">
        <f t="shared" si="662"/>
        <v>Anaheim, California</v>
      </c>
      <c r="DI127" s="160"/>
      <c r="DJ127" s="159" t="str">
        <f t="shared" si="663"/>
        <v>Honolulu, Hawaii</v>
      </c>
      <c r="DK127" s="160"/>
      <c r="DL127" s="159" t="str">
        <f t="shared" si="664"/>
        <v>Santa Ana, California</v>
      </c>
      <c r="DM127" s="160"/>
      <c r="DN127" s="159" t="str">
        <f t="shared" si="665"/>
        <v>Riverside, California</v>
      </c>
      <c r="DO127" s="160"/>
      <c r="DP127" s="159" t="str">
        <f t="shared" si="666"/>
        <v>Corpus Christi, Texas</v>
      </c>
      <c r="DQ127" s="160"/>
      <c r="DR127" s="159" t="str">
        <f t="shared" si="667"/>
        <v>Lexington, Kentucky</v>
      </c>
      <c r="DS127" s="160"/>
      <c r="DT127" s="159" t="str">
        <f t="shared" si="668"/>
        <v>Henderson, Nevada</v>
      </c>
      <c r="DU127" s="160"/>
      <c r="DV127" s="159" t="str">
        <f t="shared" si="669"/>
        <v>Stockton, California</v>
      </c>
      <c r="DW127" s="160"/>
      <c r="DX127" s="159" t="str">
        <f t="shared" si="670"/>
        <v>Saint Paul, Minnesota</v>
      </c>
      <c r="DY127" s="160"/>
      <c r="DZ127" s="159" t="str">
        <f t="shared" si="671"/>
        <v>Cincinnati, Ohio</v>
      </c>
      <c r="EA127" s="160"/>
      <c r="EB127" s="159" t="str">
        <f t="shared" si="672"/>
        <v>St. Louis, Missouri</v>
      </c>
      <c r="EC127" s="160"/>
      <c r="ED127" s="159" t="str">
        <f t="shared" si="673"/>
        <v>Pittsburgh, Pennsylvania</v>
      </c>
      <c r="EE127" s="160"/>
      <c r="EF127" s="159" t="str">
        <f t="shared" si="674"/>
        <v>Linden, New Jersey, New Jersey</v>
      </c>
      <c r="EG127" s="160"/>
      <c r="EH127" s="159" t="str">
        <f t="shared" si="675"/>
        <v>Paulsboro, New Jersey, New Jersey</v>
      </c>
      <c r="EI127" s="160"/>
      <c r="EJ127" s="159" t="str">
        <f t="shared" si="676"/>
        <v>Artesia, New Mexico, New Mexico</v>
      </c>
      <c r="EK127" s="160"/>
      <c r="EL127" s="159" t="str">
        <f t="shared" si="677"/>
        <v>Continental Divide, New Mexico, New Mexico</v>
      </c>
      <c r="EM127" s="160"/>
      <c r="EN127" s="159" t="str">
        <f t="shared" si="678"/>
        <v>Mandan, North Dakota, North Dakota</v>
      </c>
      <c r="EO127" s="160"/>
      <c r="EP127" s="159" t="str">
        <f t="shared" si="679"/>
        <v>Dickinson, North Dakota, North Dakota</v>
      </c>
      <c r="EQ127" s="160"/>
      <c r="ER127" s="159" t="str">
        <f t="shared" si="680"/>
        <v>Lima, Ohio, Ohio</v>
      </c>
      <c r="ES127" s="160"/>
      <c r="ET127" s="159" t="str">
        <f t="shared" si="681"/>
        <v>Oregon, Ohio, Ohio</v>
      </c>
      <c r="EU127" s="160"/>
      <c r="EV127" s="159" t="str">
        <f t="shared" si="682"/>
        <v>Oregon, Ohio, Ohio</v>
      </c>
      <c r="EW127" s="160"/>
      <c r="EX127" s="159" t="str">
        <f t="shared" si="683"/>
        <v>Canton, Ohio, Ohio</v>
      </c>
      <c r="EY127" s="160"/>
      <c r="EZ127" s="159" t="str">
        <f t="shared" si="684"/>
        <v>Ponca City, Oklahoma, Oklahoma</v>
      </c>
      <c r="FA127" s="160"/>
      <c r="FB127" s="159" t="str">
        <f t="shared" si="685"/>
        <v>Ardmore, Oklahoma, Oklahoma</v>
      </c>
      <c r="FC127" s="160"/>
      <c r="FD127" s="159" t="str">
        <f t="shared" si="686"/>
        <v>Tulsa, Oklahoma, Oklahoma</v>
      </c>
      <c r="FE127" s="160"/>
      <c r="FF127" s="159" t="str">
        <f t="shared" si="687"/>
        <v>Wynnewood, Oklahoma, Oklahoma</v>
      </c>
      <c r="FG127" s="160"/>
      <c r="FH127" s="159" t="str">
        <f t="shared" si="688"/>
        <v>Tulsa, Oklahoma, Oklahoma</v>
      </c>
      <c r="FI127" s="160"/>
      <c r="FJ127" s="159" t="str">
        <f t="shared" si="689"/>
        <v>Philadelphia, Pennsylvania, Pennsylvania</v>
      </c>
      <c r="FK127" s="160"/>
      <c r="FL127" s="159" t="str">
        <f t="shared" si="690"/>
        <v>Marcus Hook, Pennsylvania, Pennsylvania</v>
      </c>
      <c r="FM127" s="160"/>
      <c r="FN127" s="159" t="str">
        <f t="shared" si="691"/>
        <v>Warren, Pennsylvania, Pennsylvania</v>
      </c>
      <c r="FO127" s="160"/>
      <c r="FP127" s="159" t="str">
        <f t="shared" si="692"/>
        <v>Bradford, Pennsylvania, Pennsylvania</v>
      </c>
      <c r="FQ127" s="160"/>
      <c r="FR127" s="159" t="str">
        <f t="shared" si="693"/>
        <v>Memphis, Tennessee, Tennessee</v>
      </c>
      <c r="FS127" s="160"/>
      <c r="FT127" s="159" t="str">
        <f t="shared" si="694"/>
        <v>Port Arthur, Texas, Texas</v>
      </c>
      <c r="FU127" s="160"/>
      <c r="FV127" s="159" t="str">
        <f t="shared" si="695"/>
        <v>Texas City, Texas, Texas</v>
      </c>
      <c r="FW127" s="160"/>
      <c r="FX127" s="159" t="str">
        <f t="shared" si="696"/>
        <v>Baytown, Texas, Texas</v>
      </c>
      <c r="FY127" s="160"/>
      <c r="FZ127" s="159" t="str">
        <f t="shared" si="697"/>
        <v>Beaumont, Texas, Texas</v>
      </c>
      <c r="GA127" s="160"/>
      <c r="GB127" s="159" t="str">
        <f t="shared" si="698"/>
        <v>Port Arthur, Texas, Texas</v>
      </c>
      <c r="GC127" s="160"/>
      <c r="GD127" s="159" t="str">
        <f t="shared" si="699"/>
        <v>Deer Park, Texas, Texas</v>
      </c>
      <c r="GE127" s="160"/>
      <c r="GF127" s="159" t="str">
        <f t="shared" si="700"/>
        <v>Corpus Christi, Texas, Texas</v>
      </c>
      <c r="GG127" s="160"/>
      <c r="GH127" s="159" t="str">
        <f t="shared" si="701"/>
        <v>Corpus Christi, Texas, Texas</v>
      </c>
      <c r="GI127" s="160"/>
      <c r="GJ127" s="159" t="str">
        <f t="shared" si="702"/>
        <v>Sweeny, Texas, Texas</v>
      </c>
      <c r="GK127" s="160"/>
      <c r="GL127" s="159" t="str">
        <f t="shared" si="703"/>
        <v>Houston, Texas, Texas</v>
      </c>
      <c r="GM127" s="160"/>
      <c r="GN127" s="159" t="str">
        <f t="shared" si="704"/>
        <v>Port Arthur, Texas, Texas</v>
      </c>
      <c r="GO127" s="160"/>
      <c r="GP127" s="159" t="str">
        <f t="shared" si="705"/>
        <v>Texas City, Texas, Texas</v>
      </c>
      <c r="GQ127" s="160"/>
      <c r="GR127" s="159" t="str">
        <f t="shared" si="706"/>
        <v>Houston, Texas, Texas</v>
      </c>
      <c r="GS127" s="160"/>
      <c r="GT127" s="159" t="str">
        <f t="shared" si="707"/>
        <v>Sunray, Texas, Texas</v>
      </c>
      <c r="GU127" s="160"/>
      <c r="GV127" s="159" t="str">
        <f t="shared" si="708"/>
        <v>Corpus Christi, Texas, Texas</v>
      </c>
      <c r="GW127" s="160"/>
      <c r="GX127" s="159" t="str">
        <f t="shared" si="709"/>
        <v>Borger, Texas, Texas</v>
      </c>
      <c r="GY127" s="160"/>
      <c r="GZ127" s="159" t="str">
        <f t="shared" si="710"/>
        <v>El Paso, Texas, Texas</v>
      </c>
      <c r="HA127" s="160"/>
      <c r="HB127" s="159" t="str">
        <f t="shared" si="711"/>
        <v>Pasadena, Texas, Texas</v>
      </c>
      <c r="HC127" s="160"/>
      <c r="HD127" s="159" t="str">
        <f t="shared" si="712"/>
        <v>Three Rivers, Texas, Texas</v>
      </c>
      <c r="HE127" s="160"/>
      <c r="HF127" s="159" t="str">
        <f t="shared" si="713"/>
        <v>Galena Park, Texas, Texas</v>
      </c>
      <c r="HG127" s="160"/>
      <c r="HH127" s="159" t="str">
        <f t="shared" si="714"/>
        <v>Tyler, Texas, Texas</v>
      </c>
      <c r="HI127" s="160"/>
      <c r="HJ127" s="159" t="str">
        <f t="shared" si="715"/>
        <v>Corpus Christi, Texas, Texas</v>
      </c>
      <c r="HK127" s="160"/>
      <c r="HL127" s="159" t="str">
        <f t="shared" si="716"/>
        <v>Big Spring, Texas, Texas</v>
      </c>
      <c r="HM127" s="160"/>
      <c r="HN127" s="159" t="str">
        <f t="shared" si="717"/>
        <v>Corpus Christi, Texas, Texas</v>
      </c>
      <c r="HO127" s="160"/>
      <c r="HP127" s="159" t="str">
        <f t="shared" si="718"/>
        <v>Corpus Christi, Texas, Texas</v>
      </c>
      <c r="HQ127" s="160"/>
      <c r="HR127" s="159" t="str">
        <f t="shared" si="719"/>
        <v>Channelview, Texas, Texas</v>
      </c>
      <c r="HS127" s="160"/>
      <c r="HT127" s="159" t="str">
        <f t="shared" si="720"/>
        <v>Houston, Texas, Texas</v>
      </c>
      <c r="HU127" s="160"/>
      <c r="HV127" s="159" t="str">
        <f t="shared" si="721"/>
        <v>San Antonio, Texas, Texas</v>
      </c>
      <c r="HW127" s="160"/>
      <c r="HX127" s="159" t="str">
        <f t="shared" si="722"/>
        <v>Nixon, Texas, Texas</v>
      </c>
      <c r="HY127" s="160"/>
      <c r="HZ127" s="159" t="str">
        <f t="shared" si="723"/>
        <v>Salt Lake City, Utah, Utah</v>
      </c>
      <c r="IA127" s="160"/>
      <c r="IB127" s="159" t="str">
        <f t="shared" si="724"/>
        <v>North Salt Lake, Utah, Utah</v>
      </c>
      <c r="IC127" s="160"/>
      <c r="ID127" s="159" t="str">
        <f t="shared" si="725"/>
        <v>Woods Cross, Utah, Utah</v>
      </c>
      <c r="IE127" s="160"/>
      <c r="IF127" s="159" t="str">
        <f t="shared" si="726"/>
        <v>North Salt Lake, Utah, Utah</v>
      </c>
      <c r="IG127" s="160"/>
      <c r="IH127" s="159" t="str">
        <f t="shared" si="727"/>
        <v>Woods Cross, Utah, Utah</v>
      </c>
      <c r="II127" s="160"/>
      <c r="IJ127" s="159" t="str">
        <f t="shared" si="728"/>
        <v>Blaine, New York, New York</v>
      </c>
      <c r="IK127" s="160"/>
      <c r="IL127" s="159" t="str">
        <f t="shared" si="729"/>
        <v>Anacortes, Washington, Washington</v>
      </c>
      <c r="IM127" s="160"/>
      <c r="IN127" s="159" t="str">
        <f t="shared" si="730"/>
        <v>Anacortes, Washington, Washington</v>
      </c>
      <c r="IO127" s="160"/>
      <c r="IP127" s="159" t="str">
        <f t="shared" si="731"/>
        <v>Ferndale, Washington, Washington</v>
      </c>
      <c r="IQ127" s="160"/>
      <c r="IR127" s="159" t="str">
        <f t="shared" si="732"/>
        <v>Tacoma, Washington, Washington</v>
      </c>
      <c r="IS127" s="160"/>
      <c r="IT127" s="159" t="str">
        <f t="shared" si="733"/>
        <v>Newell, West Virginia, West Virginia</v>
      </c>
      <c r="IU127" s="160"/>
      <c r="IV127" s="159" t="str">
        <f t="shared" si="734"/>
        <v>Superior, Wisconsin, Wisconsin</v>
      </c>
      <c r="IW127" s="160"/>
      <c r="IX127" s="159" t="str">
        <f t="shared" si="735"/>
        <v>Sinclair, Wyoming, Wyoming</v>
      </c>
      <c r="IY127" s="160"/>
      <c r="IZ127" s="159" t="str">
        <f t="shared" si="736"/>
        <v>Cheyenne, Wyoming, Wyoming</v>
      </c>
      <c r="JA127" s="160"/>
      <c r="JB127" s="159" t="str">
        <f t="shared" si="737"/>
        <v>Casper, Wyoming, Wyoming</v>
      </c>
      <c r="JC127" s="160"/>
      <c r="JD127" s="159" t="str">
        <f t="shared" si="738"/>
        <v>Newcastle, Wyoming, Wyoming</v>
      </c>
      <c r="JE127" s="160"/>
      <c r="JF127" s="159" t="str">
        <f t="shared" si="739"/>
        <v>Evanston, Wyoming, Wyoming</v>
      </c>
      <c r="JG127" s="160"/>
    </row>
    <row r="128" spans="1:267" x14ac:dyDescent="0.35">
      <c r="A128" s="155">
        <v>127</v>
      </c>
      <c r="B128" s="152" t="s">
        <v>2249</v>
      </c>
      <c r="C128" s="110" t="s">
        <v>2151</v>
      </c>
      <c r="D128" s="159" t="str">
        <f t="shared" si="608"/>
        <v>New York, New York</v>
      </c>
      <c r="E128" s="160" t="s">
        <v>2344</v>
      </c>
      <c r="F128" s="159" t="str">
        <f t="shared" si="609"/>
        <v>Los Angeles, California</v>
      </c>
      <c r="G128" s="160" t="s">
        <v>2442</v>
      </c>
      <c r="H128" s="159" t="str">
        <f t="shared" si="610"/>
        <v>Chicago, Illinois</v>
      </c>
      <c r="I128" s="160" t="s">
        <v>2530</v>
      </c>
      <c r="J128" s="159" t="str">
        <f t="shared" si="611"/>
        <v>Houston, Texas</v>
      </c>
      <c r="K128" s="160" t="s">
        <v>2613</v>
      </c>
      <c r="L128" s="159" t="str">
        <f t="shared" si="612"/>
        <v>Phoenix, Arizona</v>
      </c>
      <c r="M128" s="160" t="s">
        <v>2706</v>
      </c>
      <c r="N128" s="159" t="str">
        <f t="shared" si="613"/>
        <v>Philadelphia, Pennsylvania</v>
      </c>
      <c r="O128" s="160" t="s">
        <v>2400</v>
      </c>
      <c r="P128" s="159" t="str">
        <f t="shared" si="614"/>
        <v>San Antonio, Texas</v>
      </c>
      <c r="Q128" s="160" t="s">
        <v>2524</v>
      </c>
      <c r="R128" s="159" t="str">
        <f t="shared" si="615"/>
        <v>San Diego, California</v>
      </c>
      <c r="S128" s="160" t="s">
        <v>2975</v>
      </c>
      <c r="T128" s="159" t="str">
        <f t="shared" si="616"/>
        <v>Dallas, Texas</v>
      </c>
      <c r="U128" s="160" t="s">
        <v>2260</v>
      </c>
      <c r="V128" s="159" t="str">
        <f t="shared" si="617"/>
        <v>San Jose, California</v>
      </c>
      <c r="W128" s="160"/>
      <c r="X128" s="159" t="str">
        <f t="shared" si="618"/>
        <v>Austin, Texas</v>
      </c>
      <c r="Y128" s="160"/>
      <c r="Z128" s="159" t="str">
        <f t="shared" si="619"/>
        <v>Jacksonville, Florida</v>
      </c>
      <c r="AA128" s="160"/>
      <c r="AB128" s="159" t="str">
        <f t="shared" si="620"/>
        <v>Fort Worth, Texas</v>
      </c>
      <c r="AC128" s="160"/>
      <c r="AD128" s="159" t="str">
        <f t="shared" si="621"/>
        <v>Columbus, Ohio</v>
      </c>
      <c r="AE128" s="160"/>
      <c r="AF128" s="159" t="str">
        <f t="shared" si="622"/>
        <v>Charlotte, North Carolina</v>
      </c>
      <c r="AG128" s="160"/>
      <c r="AH128" s="159" t="str">
        <f t="shared" si="623"/>
        <v>San Francisco, California</v>
      </c>
      <c r="AI128" s="160"/>
      <c r="AJ128" s="159" t="str">
        <f t="shared" si="624"/>
        <v>Indianapolis, Indiana</v>
      </c>
      <c r="AK128" s="160"/>
      <c r="AL128" s="159" t="str">
        <f t="shared" si="625"/>
        <v>Seattle, Washington</v>
      </c>
      <c r="AM128" s="160"/>
      <c r="AN128" s="159" t="str">
        <f t="shared" si="626"/>
        <v>Denver, Colorado</v>
      </c>
      <c r="AO128" s="160"/>
      <c r="AP128" s="159" t="str">
        <f t="shared" si="627"/>
        <v>Washington, D.C., Washington, D.C.</v>
      </c>
      <c r="AQ128" s="160"/>
      <c r="AR128" s="159" t="str">
        <f t="shared" si="628"/>
        <v>Boston, Massachusetts</v>
      </c>
      <c r="AS128" s="160"/>
      <c r="AT128" s="159" t="str">
        <f t="shared" si="629"/>
        <v>El Paso, Texas</v>
      </c>
      <c r="AU128" s="160"/>
      <c r="AV128" s="159" t="str">
        <f t="shared" si="630"/>
        <v>Nashville, Tennessee</v>
      </c>
      <c r="AW128" s="160"/>
      <c r="AX128" s="159" t="str">
        <f t="shared" si="631"/>
        <v>Detroit, Michigan</v>
      </c>
      <c r="AY128" s="160"/>
      <c r="AZ128" s="159" t="str">
        <f t="shared" si="632"/>
        <v>Oklahoma City, Oklahoma</v>
      </c>
      <c r="BA128" s="160"/>
      <c r="BB128" s="159" t="str">
        <f t="shared" si="633"/>
        <v>Portland, Oregon</v>
      </c>
      <c r="BC128" s="160"/>
      <c r="BD128" s="159" t="str">
        <f t="shared" si="634"/>
        <v>Las Vegas, Nevada</v>
      </c>
      <c r="BE128" s="160"/>
      <c r="BF128" s="159" t="str">
        <f t="shared" si="635"/>
        <v>Memphis, Tennessee</v>
      </c>
      <c r="BG128" s="160"/>
      <c r="BH128" s="159" t="e">
        <f t="shared" si="636"/>
        <v>#N/A</v>
      </c>
      <c r="BI128" s="160"/>
      <c r="BJ128" s="159" t="str">
        <f t="shared" si="637"/>
        <v>Baltimore, Maryland</v>
      </c>
      <c r="BK128" s="160"/>
      <c r="BL128" s="159" t="str">
        <f t="shared" si="638"/>
        <v>Milwaukee, Wisconsin</v>
      </c>
      <c r="BM128" s="160"/>
      <c r="BN128" s="159" t="str">
        <f t="shared" si="639"/>
        <v>Albuquerque, New Mexico</v>
      </c>
      <c r="BO128" s="160"/>
      <c r="BP128" s="159" t="str">
        <f t="shared" si="640"/>
        <v>Tucson, Arizona</v>
      </c>
      <c r="BQ128" s="160"/>
      <c r="BR128" s="159" t="str">
        <f t="shared" si="641"/>
        <v>Fresno, California</v>
      </c>
      <c r="BS128" s="160"/>
      <c r="BT128" s="159" t="str">
        <f t="shared" si="642"/>
        <v>Mesa, Arizona</v>
      </c>
      <c r="BU128" s="160"/>
      <c r="BV128" s="159" t="str">
        <f t="shared" si="643"/>
        <v>Sacramento, California</v>
      </c>
      <c r="BW128" s="160"/>
      <c r="BX128" s="159" t="str">
        <f t="shared" si="644"/>
        <v>Atlanta, Georgia</v>
      </c>
      <c r="BY128" s="160"/>
      <c r="BZ128" s="159" t="str">
        <f t="shared" si="645"/>
        <v>Kansas City, Missouri</v>
      </c>
      <c r="CA128" s="160"/>
      <c r="CB128" s="159" t="str">
        <f t="shared" si="646"/>
        <v>Colorado Springs, Colorado</v>
      </c>
      <c r="CC128" s="160"/>
      <c r="CD128" s="159" t="str">
        <f t="shared" si="647"/>
        <v>Omaha, Nebraska</v>
      </c>
      <c r="CE128" s="160"/>
      <c r="CF128" s="159" t="str">
        <f t="shared" si="648"/>
        <v>Raleigh, North Carolina</v>
      </c>
      <c r="CG128" s="160"/>
      <c r="CH128" s="159" t="str">
        <f t="shared" si="649"/>
        <v>Miami, Florida</v>
      </c>
      <c r="CI128" s="160"/>
      <c r="CJ128" s="159" t="str">
        <f t="shared" si="650"/>
        <v>Long Beach, California</v>
      </c>
      <c r="CK128" s="160"/>
      <c r="CL128" s="159" t="str">
        <f t="shared" si="651"/>
        <v>Virginia Beach, Virginia</v>
      </c>
      <c r="CM128" s="160"/>
      <c r="CN128" s="159" t="str">
        <f t="shared" si="652"/>
        <v>Oakland, California</v>
      </c>
      <c r="CO128" s="160"/>
      <c r="CP128" s="159" t="str">
        <f t="shared" si="653"/>
        <v>Minneapolis, Minnesota</v>
      </c>
      <c r="CQ128" s="160"/>
      <c r="CR128" s="159" t="str">
        <f t="shared" si="654"/>
        <v>Tulsa, Oklahoma</v>
      </c>
      <c r="CS128" s="160"/>
      <c r="CT128" s="159" t="str">
        <f t="shared" si="655"/>
        <v>Tampa, Florida</v>
      </c>
      <c r="CU128" s="160"/>
      <c r="CV128" s="159" t="str">
        <f t="shared" si="656"/>
        <v>Arlington, Texas</v>
      </c>
      <c r="CW128" s="160"/>
      <c r="CX128" s="159" t="str">
        <f t="shared" si="657"/>
        <v>New Orleans, Louisiana</v>
      </c>
      <c r="CY128" s="160"/>
      <c r="CZ128" s="159" t="str">
        <f t="shared" si="658"/>
        <v>Wichita, Kansas</v>
      </c>
      <c r="DA128" s="160"/>
      <c r="DB128" s="159" t="str">
        <f t="shared" si="659"/>
        <v>Bakersfield, California</v>
      </c>
      <c r="DC128" s="160"/>
      <c r="DD128" s="159" t="str">
        <f t="shared" si="660"/>
        <v>Cleveland, Ohio</v>
      </c>
      <c r="DE128" s="160"/>
      <c r="DF128" s="159" t="str">
        <f t="shared" si="661"/>
        <v>Aurora, Colorado</v>
      </c>
      <c r="DG128" s="160"/>
      <c r="DH128" s="159" t="str">
        <f t="shared" si="662"/>
        <v>Anaheim, California</v>
      </c>
      <c r="DI128" s="160"/>
      <c r="DJ128" s="159" t="str">
        <f t="shared" si="663"/>
        <v>Honolulu, Hawaii</v>
      </c>
      <c r="DK128" s="160"/>
      <c r="DL128" s="159" t="str">
        <f t="shared" si="664"/>
        <v>Santa Ana, California</v>
      </c>
      <c r="DM128" s="160"/>
      <c r="DN128" s="159" t="str">
        <f t="shared" si="665"/>
        <v>Riverside, California</v>
      </c>
      <c r="DO128" s="160"/>
      <c r="DP128" s="159" t="str">
        <f t="shared" si="666"/>
        <v>Corpus Christi, Texas</v>
      </c>
      <c r="DQ128" s="160"/>
      <c r="DR128" s="159" t="str">
        <f t="shared" si="667"/>
        <v>Lexington, Kentucky</v>
      </c>
      <c r="DS128" s="160"/>
      <c r="DT128" s="159" t="str">
        <f t="shared" si="668"/>
        <v>Henderson, Nevada</v>
      </c>
      <c r="DU128" s="160"/>
      <c r="DV128" s="159" t="str">
        <f t="shared" si="669"/>
        <v>Stockton, California</v>
      </c>
      <c r="DW128" s="160"/>
      <c r="DX128" s="159" t="str">
        <f t="shared" si="670"/>
        <v>Saint Paul, Minnesota</v>
      </c>
      <c r="DY128" s="160"/>
      <c r="DZ128" s="159" t="str">
        <f t="shared" si="671"/>
        <v>Cincinnati, Ohio</v>
      </c>
      <c r="EA128" s="160"/>
      <c r="EB128" s="159" t="str">
        <f t="shared" si="672"/>
        <v>St. Louis, Missouri</v>
      </c>
      <c r="EC128" s="160"/>
      <c r="ED128" s="159" t="str">
        <f t="shared" si="673"/>
        <v>Pittsburgh, Pennsylvania</v>
      </c>
      <c r="EE128" s="160"/>
      <c r="EF128" s="159" t="str">
        <f t="shared" si="674"/>
        <v>Linden, New Jersey, New Jersey</v>
      </c>
      <c r="EG128" s="160"/>
      <c r="EH128" s="159" t="str">
        <f t="shared" si="675"/>
        <v>Paulsboro, New Jersey, New Jersey</v>
      </c>
      <c r="EI128" s="160"/>
      <c r="EJ128" s="159" t="str">
        <f t="shared" si="676"/>
        <v>Artesia, New Mexico, New Mexico</v>
      </c>
      <c r="EK128" s="160"/>
      <c r="EL128" s="159" t="str">
        <f t="shared" si="677"/>
        <v>Continental Divide, New Mexico, New Mexico</v>
      </c>
      <c r="EM128" s="160"/>
      <c r="EN128" s="159" t="str">
        <f t="shared" si="678"/>
        <v>Mandan, North Dakota, North Dakota</v>
      </c>
      <c r="EO128" s="160"/>
      <c r="EP128" s="159" t="str">
        <f t="shared" si="679"/>
        <v>Dickinson, North Dakota, North Dakota</v>
      </c>
      <c r="EQ128" s="160"/>
      <c r="ER128" s="159" t="str">
        <f t="shared" si="680"/>
        <v>Lima, Ohio, Ohio</v>
      </c>
      <c r="ES128" s="160"/>
      <c r="ET128" s="159" t="str">
        <f t="shared" si="681"/>
        <v>Oregon, Ohio, Ohio</v>
      </c>
      <c r="EU128" s="160"/>
      <c r="EV128" s="159" t="str">
        <f t="shared" si="682"/>
        <v>Oregon, Ohio, Ohio</v>
      </c>
      <c r="EW128" s="160"/>
      <c r="EX128" s="159" t="str">
        <f t="shared" si="683"/>
        <v>Canton, Ohio, Ohio</v>
      </c>
      <c r="EY128" s="160"/>
      <c r="EZ128" s="159" t="str">
        <f t="shared" si="684"/>
        <v>Ponca City, Oklahoma, Oklahoma</v>
      </c>
      <c r="FA128" s="160"/>
      <c r="FB128" s="159" t="str">
        <f t="shared" si="685"/>
        <v>Ardmore, Oklahoma, Oklahoma</v>
      </c>
      <c r="FC128" s="160"/>
      <c r="FD128" s="159" t="str">
        <f t="shared" si="686"/>
        <v>Tulsa, Oklahoma, Oklahoma</v>
      </c>
      <c r="FE128" s="160"/>
      <c r="FF128" s="159" t="str">
        <f t="shared" si="687"/>
        <v>Wynnewood, Oklahoma, Oklahoma</v>
      </c>
      <c r="FG128" s="160"/>
      <c r="FH128" s="159" t="str">
        <f t="shared" si="688"/>
        <v>Tulsa, Oklahoma, Oklahoma</v>
      </c>
      <c r="FI128" s="160"/>
      <c r="FJ128" s="159" t="str">
        <f t="shared" si="689"/>
        <v>Philadelphia, Pennsylvania, Pennsylvania</v>
      </c>
      <c r="FK128" s="160"/>
      <c r="FL128" s="159" t="str">
        <f t="shared" si="690"/>
        <v>Marcus Hook, Pennsylvania, Pennsylvania</v>
      </c>
      <c r="FM128" s="160"/>
      <c r="FN128" s="159" t="str">
        <f t="shared" si="691"/>
        <v>Warren, Pennsylvania, Pennsylvania</v>
      </c>
      <c r="FO128" s="160"/>
      <c r="FP128" s="159" t="str">
        <f t="shared" si="692"/>
        <v>Bradford, Pennsylvania, Pennsylvania</v>
      </c>
      <c r="FQ128" s="160"/>
      <c r="FR128" s="159" t="str">
        <f t="shared" si="693"/>
        <v>Memphis, Tennessee, Tennessee</v>
      </c>
      <c r="FS128" s="160"/>
      <c r="FT128" s="159" t="str">
        <f t="shared" si="694"/>
        <v>Port Arthur, Texas, Texas</v>
      </c>
      <c r="FU128" s="160"/>
      <c r="FV128" s="159" t="str">
        <f t="shared" si="695"/>
        <v>Texas City, Texas, Texas</v>
      </c>
      <c r="FW128" s="160"/>
      <c r="FX128" s="159" t="str">
        <f t="shared" si="696"/>
        <v>Baytown, Texas, Texas</v>
      </c>
      <c r="FY128" s="160"/>
      <c r="FZ128" s="159" t="str">
        <f t="shared" si="697"/>
        <v>Beaumont, Texas, Texas</v>
      </c>
      <c r="GA128" s="160"/>
      <c r="GB128" s="159" t="str">
        <f t="shared" si="698"/>
        <v>Port Arthur, Texas, Texas</v>
      </c>
      <c r="GC128" s="160"/>
      <c r="GD128" s="159" t="str">
        <f t="shared" si="699"/>
        <v>Deer Park, Texas, Texas</v>
      </c>
      <c r="GE128" s="160"/>
      <c r="GF128" s="159" t="str">
        <f t="shared" si="700"/>
        <v>Corpus Christi, Texas, Texas</v>
      </c>
      <c r="GG128" s="160"/>
      <c r="GH128" s="159" t="str">
        <f t="shared" si="701"/>
        <v>Corpus Christi, Texas, Texas</v>
      </c>
      <c r="GI128" s="160"/>
      <c r="GJ128" s="159" t="str">
        <f t="shared" si="702"/>
        <v>Sweeny, Texas, Texas</v>
      </c>
      <c r="GK128" s="160"/>
      <c r="GL128" s="159" t="str">
        <f t="shared" si="703"/>
        <v>Houston, Texas, Texas</v>
      </c>
      <c r="GM128" s="160"/>
      <c r="GN128" s="159" t="str">
        <f t="shared" si="704"/>
        <v>Port Arthur, Texas, Texas</v>
      </c>
      <c r="GO128" s="160"/>
      <c r="GP128" s="159" t="str">
        <f t="shared" si="705"/>
        <v>Texas City, Texas, Texas</v>
      </c>
      <c r="GQ128" s="160"/>
      <c r="GR128" s="159" t="str">
        <f t="shared" si="706"/>
        <v>Houston, Texas, Texas</v>
      </c>
      <c r="GS128" s="160"/>
      <c r="GT128" s="159" t="str">
        <f t="shared" si="707"/>
        <v>Sunray, Texas, Texas</v>
      </c>
      <c r="GU128" s="160"/>
      <c r="GV128" s="159" t="str">
        <f t="shared" si="708"/>
        <v>Corpus Christi, Texas, Texas</v>
      </c>
      <c r="GW128" s="160"/>
      <c r="GX128" s="159" t="str">
        <f t="shared" si="709"/>
        <v>Borger, Texas, Texas</v>
      </c>
      <c r="GY128" s="160"/>
      <c r="GZ128" s="159" t="str">
        <f t="shared" si="710"/>
        <v>El Paso, Texas, Texas</v>
      </c>
      <c r="HA128" s="160"/>
      <c r="HB128" s="159" t="str">
        <f t="shared" si="711"/>
        <v>Pasadena, Texas, Texas</v>
      </c>
      <c r="HC128" s="160"/>
      <c r="HD128" s="159" t="str">
        <f t="shared" si="712"/>
        <v>Three Rivers, Texas, Texas</v>
      </c>
      <c r="HE128" s="160"/>
      <c r="HF128" s="159" t="str">
        <f t="shared" si="713"/>
        <v>Galena Park, Texas, Texas</v>
      </c>
      <c r="HG128" s="160"/>
      <c r="HH128" s="159" t="str">
        <f t="shared" si="714"/>
        <v>Tyler, Texas, Texas</v>
      </c>
      <c r="HI128" s="160"/>
      <c r="HJ128" s="159" t="str">
        <f t="shared" si="715"/>
        <v>Corpus Christi, Texas, Texas</v>
      </c>
      <c r="HK128" s="160"/>
      <c r="HL128" s="159" t="str">
        <f t="shared" si="716"/>
        <v>Big Spring, Texas, Texas</v>
      </c>
      <c r="HM128" s="160"/>
      <c r="HN128" s="159" t="str">
        <f t="shared" si="717"/>
        <v>Corpus Christi, Texas, Texas</v>
      </c>
      <c r="HO128" s="160"/>
      <c r="HP128" s="159" t="str">
        <f t="shared" si="718"/>
        <v>Corpus Christi, Texas, Texas</v>
      </c>
      <c r="HQ128" s="160"/>
      <c r="HR128" s="159" t="str">
        <f t="shared" si="719"/>
        <v>Channelview, Texas, Texas</v>
      </c>
      <c r="HS128" s="160"/>
      <c r="HT128" s="159" t="str">
        <f t="shared" si="720"/>
        <v>Houston, Texas, Texas</v>
      </c>
      <c r="HU128" s="160"/>
      <c r="HV128" s="159" t="str">
        <f t="shared" si="721"/>
        <v>San Antonio, Texas, Texas</v>
      </c>
      <c r="HW128" s="160"/>
      <c r="HX128" s="159" t="str">
        <f t="shared" si="722"/>
        <v>Nixon, Texas, Texas</v>
      </c>
      <c r="HY128" s="160"/>
      <c r="HZ128" s="159" t="str">
        <f t="shared" si="723"/>
        <v>Salt Lake City, Utah, Utah</v>
      </c>
      <c r="IA128" s="160"/>
      <c r="IB128" s="159" t="str">
        <f t="shared" si="724"/>
        <v>North Salt Lake, Utah, Utah</v>
      </c>
      <c r="IC128" s="160"/>
      <c r="ID128" s="159" t="str">
        <f t="shared" si="725"/>
        <v>Woods Cross, Utah, Utah</v>
      </c>
      <c r="IE128" s="160"/>
      <c r="IF128" s="159" t="str">
        <f t="shared" si="726"/>
        <v>North Salt Lake, Utah, Utah</v>
      </c>
      <c r="IG128" s="160"/>
      <c r="IH128" s="159" t="str">
        <f t="shared" si="727"/>
        <v>Woods Cross, Utah, Utah</v>
      </c>
      <c r="II128" s="160"/>
      <c r="IJ128" s="159" t="str">
        <f t="shared" si="728"/>
        <v>Blaine, New York, New York</v>
      </c>
      <c r="IK128" s="160"/>
      <c r="IL128" s="159" t="str">
        <f t="shared" si="729"/>
        <v>Anacortes, Washington, Washington</v>
      </c>
      <c r="IM128" s="160"/>
      <c r="IN128" s="159" t="str">
        <f t="shared" si="730"/>
        <v>Anacortes, Washington, Washington</v>
      </c>
      <c r="IO128" s="160"/>
      <c r="IP128" s="159" t="str">
        <f t="shared" si="731"/>
        <v>Ferndale, Washington, Washington</v>
      </c>
      <c r="IQ128" s="160"/>
      <c r="IR128" s="159" t="str">
        <f t="shared" si="732"/>
        <v>Tacoma, Washington, Washington</v>
      </c>
      <c r="IS128" s="160"/>
      <c r="IT128" s="159" t="str">
        <f t="shared" si="733"/>
        <v>Newell, West Virginia, West Virginia</v>
      </c>
      <c r="IU128" s="160"/>
      <c r="IV128" s="159" t="str">
        <f t="shared" si="734"/>
        <v>Superior, Wisconsin, Wisconsin</v>
      </c>
      <c r="IW128" s="160"/>
      <c r="IX128" s="159" t="str">
        <f t="shared" si="735"/>
        <v>Sinclair, Wyoming, Wyoming</v>
      </c>
      <c r="IY128" s="160"/>
      <c r="IZ128" s="159" t="str">
        <f t="shared" si="736"/>
        <v>Cheyenne, Wyoming, Wyoming</v>
      </c>
      <c r="JA128" s="160"/>
      <c r="JB128" s="159" t="str">
        <f t="shared" si="737"/>
        <v>Casper, Wyoming, Wyoming</v>
      </c>
      <c r="JC128" s="160"/>
      <c r="JD128" s="159" t="str">
        <f t="shared" si="738"/>
        <v>Newcastle, Wyoming, Wyoming</v>
      </c>
      <c r="JE128" s="160"/>
      <c r="JF128" s="159" t="str">
        <f t="shared" si="739"/>
        <v>Evanston, Wyoming, Wyoming</v>
      </c>
      <c r="JG128" s="160"/>
    </row>
    <row r="129" spans="1:267" x14ac:dyDescent="0.35">
      <c r="A129" s="155">
        <v>128</v>
      </c>
      <c r="B129" s="152" t="s">
        <v>2250</v>
      </c>
      <c r="C129" s="110" t="s">
        <v>2152</v>
      </c>
      <c r="D129" s="159" t="str">
        <f t="shared" si="608"/>
        <v>New York, New York</v>
      </c>
      <c r="E129" s="160" t="s">
        <v>2345</v>
      </c>
      <c r="F129" s="159" t="str">
        <f t="shared" si="609"/>
        <v>Los Angeles, California</v>
      </c>
      <c r="G129" s="160" t="s">
        <v>2260</v>
      </c>
      <c r="H129" s="159" t="str">
        <f t="shared" si="610"/>
        <v>Chicago, Illinois</v>
      </c>
      <c r="I129" s="160" t="s">
        <v>2531</v>
      </c>
      <c r="J129" s="159" t="str">
        <f t="shared" si="611"/>
        <v>Houston, Texas</v>
      </c>
      <c r="K129" s="160" t="s">
        <v>2614</v>
      </c>
      <c r="L129" s="159" t="str">
        <f t="shared" si="612"/>
        <v>Phoenix, Arizona</v>
      </c>
      <c r="M129" s="160" t="s">
        <v>2707</v>
      </c>
      <c r="N129" s="159" t="str">
        <f t="shared" si="613"/>
        <v>Philadelphia, Pennsylvania</v>
      </c>
      <c r="O129" s="160" t="s">
        <v>2814</v>
      </c>
      <c r="P129" s="159" t="str">
        <f t="shared" si="614"/>
        <v>San Antonio, Texas</v>
      </c>
      <c r="Q129" s="160" t="s">
        <v>2767</v>
      </c>
      <c r="R129" s="159" t="str">
        <f t="shared" si="615"/>
        <v>San Diego, California</v>
      </c>
      <c r="S129" s="160" t="s">
        <v>2976</v>
      </c>
      <c r="T129" s="159" t="str">
        <f t="shared" si="616"/>
        <v>Dallas, Texas</v>
      </c>
      <c r="U129" s="160" t="s">
        <v>2260</v>
      </c>
      <c r="V129" s="159" t="str">
        <f t="shared" si="617"/>
        <v>San Jose, California</v>
      </c>
      <c r="W129" s="160"/>
      <c r="X129" s="159" t="str">
        <f t="shared" si="618"/>
        <v>Austin, Texas</v>
      </c>
      <c r="Y129" s="160"/>
      <c r="Z129" s="159" t="str">
        <f t="shared" si="619"/>
        <v>Jacksonville, Florida</v>
      </c>
      <c r="AA129" s="160"/>
      <c r="AB129" s="159" t="str">
        <f t="shared" si="620"/>
        <v>Fort Worth, Texas</v>
      </c>
      <c r="AC129" s="160"/>
      <c r="AD129" s="159" t="str">
        <f t="shared" si="621"/>
        <v>Columbus, Ohio</v>
      </c>
      <c r="AE129" s="160"/>
      <c r="AF129" s="159" t="str">
        <f t="shared" si="622"/>
        <v>Charlotte, North Carolina</v>
      </c>
      <c r="AG129" s="160"/>
      <c r="AH129" s="159" t="str">
        <f t="shared" si="623"/>
        <v>San Francisco, California</v>
      </c>
      <c r="AI129" s="160"/>
      <c r="AJ129" s="159" t="str">
        <f t="shared" si="624"/>
        <v>Indianapolis, Indiana</v>
      </c>
      <c r="AK129" s="160"/>
      <c r="AL129" s="159" t="str">
        <f t="shared" si="625"/>
        <v>Seattle, Washington</v>
      </c>
      <c r="AM129" s="160"/>
      <c r="AN129" s="159" t="str">
        <f t="shared" si="626"/>
        <v>Denver, Colorado</v>
      </c>
      <c r="AO129" s="160"/>
      <c r="AP129" s="159" t="str">
        <f t="shared" si="627"/>
        <v>Washington, D.C., Washington, D.C.</v>
      </c>
      <c r="AQ129" s="160"/>
      <c r="AR129" s="159" t="str">
        <f t="shared" si="628"/>
        <v>Boston, Massachusetts</v>
      </c>
      <c r="AS129" s="160"/>
      <c r="AT129" s="159" t="str">
        <f t="shared" si="629"/>
        <v>El Paso, Texas</v>
      </c>
      <c r="AU129" s="160"/>
      <c r="AV129" s="159" t="str">
        <f t="shared" si="630"/>
        <v>Nashville, Tennessee</v>
      </c>
      <c r="AW129" s="160"/>
      <c r="AX129" s="159" t="str">
        <f t="shared" si="631"/>
        <v>Detroit, Michigan</v>
      </c>
      <c r="AY129" s="160"/>
      <c r="AZ129" s="159" t="str">
        <f t="shared" si="632"/>
        <v>Oklahoma City, Oklahoma</v>
      </c>
      <c r="BA129" s="160"/>
      <c r="BB129" s="159" t="str">
        <f t="shared" si="633"/>
        <v>Portland, Oregon</v>
      </c>
      <c r="BC129" s="160"/>
      <c r="BD129" s="159" t="str">
        <f t="shared" si="634"/>
        <v>Las Vegas, Nevada</v>
      </c>
      <c r="BE129" s="160"/>
      <c r="BF129" s="159" t="str">
        <f t="shared" si="635"/>
        <v>Memphis, Tennessee</v>
      </c>
      <c r="BG129" s="160"/>
      <c r="BH129" s="159" t="e">
        <f t="shared" si="636"/>
        <v>#N/A</v>
      </c>
      <c r="BI129" s="160"/>
      <c r="BJ129" s="159" t="str">
        <f t="shared" si="637"/>
        <v>Baltimore, Maryland</v>
      </c>
      <c r="BK129" s="160"/>
      <c r="BL129" s="159" t="str">
        <f t="shared" si="638"/>
        <v>Milwaukee, Wisconsin</v>
      </c>
      <c r="BM129" s="160"/>
      <c r="BN129" s="159" t="str">
        <f t="shared" si="639"/>
        <v>Albuquerque, New Mexico</v>
      </c>
      <c r="BO129" s="160"/>
      <c r="BP129" s="159" t="str">
        <f t="shared" si="640"/>
        <v>Tucson, Arizona</v>
      </c>
      <c r="BQ129" s="160"/>
      <c r="BR129" s="159" t="str">
        <f t="shared" si="641"/>
        <v>Fresno, California</v>
      </c>
      <c r="BS129" s="160"/>
      <c r="BT129" s="159" t="str">
        <f t="shared" si="642"/>
        <v>Mesa, Arizona</v>
      </c>
      <c r="BU129" s="160"/>
      <c r="BV129" s="159" t="str">
        <f t="shared" si="643"/>
        <v>Sacramento, California</v>
      </c>
      <c r="BW129" s="160"/>
      <c r="BX129" s="159" t="str">
        <f t="shared" si="644"/>
        <v>Atlanta, Georgia</v>
      </c>
      <c r="BY129" s="160"/>
      <c r="BZ129" s="159" t="str">
        <f t="shared" si="645"/>
        <v>Kansas City, Missouri</v>
      </c>
      <c r="CA129" s="160"/>
      <c r="CB129" s="159" t="str">
        <f t="shared" si="646"/>
        <v>Colorado Springs, Colorado</v>
      </c>
      <c r="CC129" s="160"/>
      <c r="CD129" s="159" t="str">
        <f t="shared" si="647"/>
        <v>Omaha, Nebraska</v>
      </c>
      <c r="CE129" s="160"/>
      <c r="CF129" s="159" t="str">
        <f t="shared" si="648"/>
        <v>Raleigh, North Carolina</v>
      </c>
      <c r="CG129" s="160"/>
      <c r="CH129" s="159" t="str">
        <f t="shared" si="649"/>
        <v>Miami, Florida</v>
      </c>
      <c r="CI129" s="160"/>
      <c r="CJ129" s="159" t="str">
        <f t="shared" si="650"/>
        <v>Long Beach, California</v>
      </c>
      <c r="CK129" s="160"/>
      <c r="CL129" s="159" t="str">
        <f t="shared" si="651"/>
        <v>Virginia Beach, Virginia</v>
      </c>
      <c r="CM129" s="160"/>
      <c r="CN129" s="159" t="str">
        <f t="shared" si="652"/>
        <v>Oakland, California</v>
      </c>
      <c r="CO129" s="160"/>
      <c r="CP129" s="159" t="str">
        <f t="shared" si="653"/>
        <v>Minneapolis, Minnesota</v>
      </c>
      <c r="CQ129" s="160"/>
      <c r="CR129" s="159" t="str">
        <f t="shared" si="654"/>
        <v>Tulsa, Oklahoma</v>
      </c>
      <c r="CS129" s="160"/>
      <c r="CT129" s="159" t="str">
        <f t="shared" si="655"/>
        <v>Tampa, Florida</v>
      </c>
      <c r="CU129" s="160"/>
      <c r="CV129" s="159" t="str">
        <f t="shared" si="656"/>
        <v>Arlington, Texas</v>
      </c>
      <c r="CW129" s="160"/>
      <c r="CX129" s="159" t="str">
        <f t="shared" si="657"/>
        <v>New Orleans, Louisiana</v>
      </c>
      <c r="CY129" s="160"/>
      <c r="CZ129" s="159" t="str">
        <f t="shared" si="658"/>
        <v>Wichita, Kansas</v>
      </c>
      <c r="DA129" s="160"/>
      <c r="DB129" s="159" t="str">
        <f t="shared" si="659"/>
        <v>Bakersfield, California</v>
      </c>
      <c r="DC129" s="160"/>
      <c r="DD129" s="159" t="str">
        <f t="shared" si="660"/>
        <v>Cleveland, Ohio</v>
      </c>
      <c r="DE129" s="160"/>
      <c r="DF129" s="159" t="str">
        <f t="shared" si="661"/>
        <v>Aurora, Colorado</v>
      </c>
      <c r="DG129" s="160"/>
      <c r="DH129" s="159" t="str">
        <f t="shared" si="662"/>
        <v>Anaheim, California</v>
      </c>
      <c r="DI129" s="160"/>
      <c r="DJ129" s="159" t="str">
        <f t="shared" si="663"/>
        <v>Honolulu, Hawaii</v>
      </c>
      <c r="DK129" s="160"/>
      <c r="DL129" s="159" t="str">
        <f t="shared" si="664"/>
        <v>Santa Ana, California</v>
      </c>
      <c r="DM129" s="160"/>
      <c r="DN129" s="159" t="str">
        <f t="shared" si="665"/>
        <v>Riverside, California</v>
      </c>
      <c r="DO129" s="160"/>
      <c r="DP129" s="159" t="str">
        <f t="shared" si="666"/>
        <v>Corpus Christi, Texas</v>
      </c>
      <c r="DQ129" s="160"/>
      <c r="DR129" s="159" t="str">
        <f t="shared" si="667"/>
        <v>Lexington, Kentucky</v>
      </c>
      <c r="DS129" s="160"/>
      <c r="DT129" s="159" t="str">
        <f t="shared" si="668"/>
        <v>Henderson, Nevada</v>
      </c>
      <c r="DU129" s="160"/>
      <c r="DV129" s="159" t="str">
        <f t="shared" si="669"/>
        <v>Stockton, California</v>
      </c>
      <c r="DW129" s="160"/>
      <c r="DX129" s="159" t="str">
        <f t="shared" si="670"/>
        <v>Saint Paul, Minnesota</v>
      </c>
      <c r="DY129" s="160"/>
      <c r="DZ129" s="159" t="str">
        <f t="shared" si="671"/>
        <v>Cincinnati, Ohio</v>
      </c>
      <c r="EA129" s="160"/>
      <c r="EB129" s="159" t="str">
        <f t="shared" si="672"/>
        <v>St. Louis, Missouri</v>
      </c>
      <c r="EC129" s="160"/>
      <c r="ED129" s="159" t="str">
        <f t="shared" si="673"/>
        <v>Pittsburgh, Pennsylvania</v>
      </c>
      <c r="EE129" s="160"/>
      <c r="EF129" s="159" t="str">
        <f t="shared" si="674"/>
        <v>Linden, New Jersey, New Jersey</v>
      </c>
      <c r="EG129" s="160"/>
      <c r="EH129" s="159" t="str">
        <f t="shared" si="675"/>
        <v>Paulsboro, New Jersey, New Jersey</v>
      </c>
      <c r="EI129" s="160"/>
      <c r="EJ129" s="159" t="str">
        <f t="shared" si="676"/>
        <v>Artesia, New Mexico, New Mexico</v>
      </c>
      <c r="EK129" s="160"/>
      <c r="EL129" s="159" t="str">
        <f t="shared" si="677"/>
        <v>Continental Divide, New Mexico, New Mexico</v>
      </c>
      <c r="EM129" s="160"/>
      <c r="EN129" s="159" t="str">
        <f t="shared" si="678"/>
        <v>Mandan, North Dakota, North Dakota</v>
      </c>
      <c r="EO129" s="160"/>
      <c r="EP129" s="159" t="str">
        <f t="shared" si="679"/>
        <v>Dickinson, North Dakota, North Dakota</v>
      </c>
      <c r="EQ129" s="160"/>
      <c r="ER129" s="159" t="str">
        <f t="shared" si="680"/>
        <v>Lima, Ohio, Ohio</v>
      </c>
      <c r="ES129" s="160"/>
      <c r="ET129" s="159" t="str">
        <f t="shared" si="681"/>
        <v>Oregon, Ohio, Ohio</v>
      </c>
      <c r="EU129" s="160"/>
      <c r="EV129" s="159" t="str">
        <f t="shared" si="682"/>
        <v>Oregon, Ohio, Ohio</v>
      </c>
      <c r="EW129" s="160"/>
      <c r="EX129" s="159" t="str">
        <f t="shared" si="683"/>
        <v>Canton, Ohio, Ohio</v>
      </c>
      <c r="EY129" s="160"/>
      <c r="EZ129" s="159" t="str">
        <f t="shared" si="684"/>
        <v>Ponca City, Oklahoma, Oklahoma</v>
      </c>
      <c r="FA129" s="160"/>
      <c r="FB129" s="159" t="str">
        <f t="shared" si="685"/>
        <v>Ardmore, Oklahoma, Oklahoma</v>
      </c>
      <c r="FC129" s="160"/>
      <c r="FD129" s="159" t="str">
        <f t="shared" si="686"/>
        <v>Tulsa, Oklahoma, Oklahoma</v>
      </c>
      <c r="FE129" s="160"/>
      <c r="FF129" s="159" t="str">
        <f t="shared" si="687"/>
        <v>Wynnewood, Oklahoma, Oklahoma</v>
      </c>
      <c r="FG129" s="160"/>
      <c r="FH129" s="159" t="str">
        <f t="shared" si="688"/>
        <v>Tulsa, Oklahoma, Oklahoma</v>
      </c>
      <c r="FI129" s="160"/>
      <c r="FJ129" s="159" t="str">
        <f t="shared" si="689"/>
        <v>Philadelphia, Pennsylvania, Pennsylvania</v>
      </c>
      <c r="FK129" s="160"/>
      <c r="FL129" s="159" t="str">
        <f t="shared" si="690"/>
        <v>Marcus Hook, Pennsylvania, Pennsylvania</v>
      </c>
      <c r="FM129" s="160"/>
      <c r="FN129" s="159" t="str">
        <f t="shared" si="691"/>
        <v>Warren, Pennsylvania, Pennsylvania</v>
      </c>
      <c r="FO129" s="160"/>
      <c r="FP129" s="159" t="str">
        <f t="shared" si="692"/>
        <v>Bradford, Pennsylvania, Pennsylvania</v>
      </c>
      <c r="FQ129" s="160"/>
      <c r="FR129" s="159" t="str">
        <f t="shared" si="693"/>
        <v>Memphis, Tennessee, Tennessee</v>
      </c>
      <c r="FS129" s="160"/>
      <c r="FT129" s="159" t="str">
        <f t="shared" si="694"/>
        <v>Port Arthur, Texas, Texas</v>
      </c>
      <c r="FU129" s="160"/>
      <c r="FV129" s="159" t="str">
        <f t="shared" si="695"/>
        <v>Texas City, Texas, Texas</v>
      </c>
      <c r="FW129" s="160"/>
      <c r="FX129" s="159" t="str">
        <f t="shared" si="696"/>
        <v>Baytown, Texas, Texas</v>
      </c>
      <c r="FY129" s="160"/>
      <c r="FZ129" s="159" t="str">
        <f t="shared" si="697"/>
        <v>Beaumont, Texas, Texas</v>
      </c>
      <c r="GA129" s="160"/>
      <c r="GB129" s="159" t="str">
        <f t="shared" si="698"/>
        <v>Port Arthur, Texas, Texas</v>
      </c>
      <c r="GC129" s="160"/>
      <c r="GD129" s="159" t="str">
        <f t="shared" si="699"/>
        <v>Deer Park, Texas, Texas</v>
      </c>
      <c r="GE129" s="160"/>
      <c r="GF129" s="159" t="str">
        <f t="shared" si="700"/>
        <v>Corpus Christi, Texas, Texas</v>
      </c>
      <c r="GG129" s="160"/>
      <c r="GH129" s="159" t="str">
        <f t="shared" si="701"/>
        <v>Corpus Christi, Texas, Texas</v>
      </c>
      <c r="GI129" s="160"/>
      <c r="GJ129" s="159" t="str">
        <f t="shared" si="702"/>
        <v>Sweeny, Texas, Texas</v>
      </c>
      <c r="GK129" s="160"/>
      <c r="GL129" s="159" t="str">
        <f t="shared" si="703"/>
        <v>Houston, Texas, Texas</v>
      </c>
      <c r="GM129" s="160"/>
      <c r="GN129" s="159" t="str">
        <f t="shared" si="704"/>
        <v>Port Arthur, Texas, Texas</v>
      </c>
      <c r="GO129" s="160"/>
      <c r="GP129" s="159" t="str">
        <f t="shared" si="705"/>
        <v>Texas City, Texas, Texas</v>
      </c>
      <c r="GQ129" s="160"/>
      <c r="GR129" s="159" t="str">
        <f t="shared" si="706"/>
        <v>Houston, Texas, Texas</v>
      </c>
      <c r="GS129" s="160"/>
      <c r="GT129" s="159" t="str">
        <f t="shared" si="707"/>
        <v>Sunray, Texas, Texas</v>
      </c>
      <c r="GU129" s="160"/>
      <c r="GV129" s="159" t="str">
        <f t="shared" si="708"/>
        <v>Corpus Christi, Texas, Texas</v>
      </c>
      <c r="GW129" s="160"/>
      <c r="GX129" s="159" t="str">
        <f t="shared" si="709"/>
        <v>Borger, Texas, Texas</v>
      </c>
      <c r="GY129" s="160"/>
      <c r="GZ129" s="159" t="str">
        <f t="shared" si="710"/>
        <v>El Paso, Texas, Texas</v>
      </c>
      <c r="HA129" s="160"/>
      <c r="HB129" s="159" t="str">
        <f t="shared" si="711"/>
        <v>Pasadena, Texas, Texas</v>
      </c>
      <c r="HC129" s="160"/>
      <c r="HD129" s="159" t="str">
        <f t="shared" si="712"/>
        <v>Three Rivers, Texas, Texas</v>
      </c>
      <c r="HE129" s="160"/>
      <c r="HF129" s="159" t="str">
        <f t="shared" si="713"/>
        <v>Galena Park, Texas, Texas</v>
      </c>
      <c r="HG129" s="160"/>
      <c r="HH129" s="159" t="str">
        <f t="shared" si="714"/>
        <v>Tyler, Texas, Texas</v>
      </c>
      <c r="HI129" s="160"/>
      <c r="HJ129" s="159" t="str">
        <f t="shared" si="715"/>
        <v>Corpus Christi, Texas, Texas</v>
      </c>
      <c r="HK129" s="160"/>
      <c r="HL129" s="159" t="str">
        <f t="shared" si="716"/>
        <v>Big Spring, Texas, Texas</v>
      </c>
      <c r="HM129" s="160"/>
      <c r="HN129" s="159" t="str">
        <f t="shared" si="717"/>
        <v>Corpus Christi, Texas, Texas</v>
      </c>
      <c r="HO129" s="160"/>
      <c r="HP129" s="159" t="str">
        <f t="shared" si="718"/>
        <v>Corpus Christi, Texas, Texas</v>
      </c>
      <c r="HQ129" s="160"/>
      <c r="HR129" s="159" t="str">
        <f t="shared" si="719"/>
        <v>Channelview, Texas, Texas</v>
      </c>
      <c r="HS129" s="160"/>
      <c r="HT129" s="159" t="str">
        <f t="shared" si="720"/>
        <v>Houston, Texas, Texas</v>
      </c>
      <c r="HU129" s="160"/>
      <c r="HV129" s="159" t="str">
        <f t="shared" si="721"/>
        <v>San Antonio, Texas, Texas</v>
      </c>
      <c r="HW129" s="160"/>
      <c r="HX129" s="159" t="str">
        <f t="shared" si="722"/>
        <v>Nixon, Texas, Texas</v>
      </c>
      <c r="HY129" s="160"/>
      <c r="HZ129" s="159" t="str">
        <f t="shared" si="723"/>
        <v>Salt Lake City, Utah, Utah</v>
      </c>
      <c r="IA129" s="160"/>
      <c r="IB129" s="159" t="str">
        <f t="shared" si="724"/>
        <v>North Salt Lake, Utah, Utah</v>
      </c>
      <c r="IC129" s="160"/>
      <c r="ID129" s="159" t="str">
        <f t="shared" si="725"/>
        <v>Woods Cross, Utah, Utah</v>
      </c>
      <c r="IE129" s="160"/>
      <c r="IF129" s="159" t="str">
        <f t="shared" si="726"/>
        <v>North Salt Lake, Utah, Utah</v>
      </c>
      <c r="IG129" s="160"/>
      <c r="IH129" s="159" t="str">
        <f t="shared" si="727"/>
        <v>Woods Cross, Utah, Utah</v>
      </c>
      <c r="II129" s="160"/>
      <c r="IJ129" s="159" t="str">
        <f t="shared" si="728"/>
        <v>Blaine, New York, New York</v>
      </c>
      <c r="IK129" s="160"/>
      <c r="IL129" s="159" t="str">
        <f t="shared" si="729"/>
        <v>Anacortes, Washington, Washington</v>
      </c>
      <c r="IM129" s="160"/>
      <c r="IN129" s="159" t="str">
        <f t="shared" si="730"/>
        <v>Anacortes, Washington, Washington</v>
      </c>
      <c r="IO129" s="160"/>
      <c r="IP129" s="159" t="str">
        <f t="shared" si="731"/>
        <v>Ferndale, Washington, Washington</v>
      </c>
      <c r="IQ129" s="160"/>
      <c r="IR129" s="159" t="str">
        <f t="shared" si="732"/>
        <v>Tacoma, Washington, Washington</v>
      </c>
      <c r="IS129" s="160"/>
      <c r="IT129" s="159" t="str">
        <f t="shared" si="733"/>
        <v>Newell, West Virginia, West Virginia</v>
      </c>
      <c r="IU129" s="160"/>
      <c r="IV129" s="159" t="str">
        <f t="shared" si="734"/>
        <v>Superior, Wisconsin, Wisconsin</v>
      </c>
      <c r="IW129" s="160"/>
      <c r="IX129" s="159" t="str">
        <f t="shared" si="735"/>
        <v>Sinclair, Wyoming, Wyoming</v>
      </c>
      <c r="IY129" s="160"/>
      <c r="IZ129" s="159" t="str">
        <f t="shared" si="736"/>
        <v>Cheyenne, Wyoming, Wyoming</v>
      </c>
      <c r="JA129" s="160"/>
      <c r="JB129" s="159" t="str">
        <f t="shared" si="737"/>
        <v>Casper, Wyoming, Wyoming</v>
      </c>
      <c r="JC129" s="160"/>
      <c r="JD129" s="159" t="str">
        <f t="shared" si="738"/>
        <v>Newcastle, Wyoming, Wyoming</v>
      </c>
      <c r="JE129" s="160"/>
      <c r="JF129" s="159" t="str">
        <f t="shared" si="739"/>
        <v>Evanston, Wyoming, Wyoming</v>
      </c>
      <c r="JG129" s="160"/>
    </row>
    <row r="130" spans="1:267" x14ac:dyDescent="0.35">
      <c r="A130" s="155">
        <v>129</v>
      </c>
      <c r="B130" s="152" t="s">
        <v>2251</v>
      </c>
      <c r="C130" s="110" t="s">
        <v>2153</v>
      </c>
      <c r="D130" s="159" t="str">
        <f t="shared" si="608"/>
        <v>New York, New York</v>
      </c>
      <c r="E130" s="160" t="s">
        <v>2346</v>
      </c>
      <c r="F130" s="159" t="str">
        <f t="shared" si="609"/>
        <v>Los Angeles, California</v>
      </c>
      <c r="G130" s="160" t="s">
        <v>2443</v>
      </c>
      <c r="H130" s="159" t="str">
        <f t="shared" si="610"/>
        <v>Chicago, Illinois</v>
      </c>
      <c r="I130" s="160" t="s">
        <v>2532</v>
      </c>
      <c r="J130" s="159" t="str">
        <f t="shared" si="611"/>
        <v>Houston, Texas</v>
      </c>
      <c r="K130" s="160" t="s">
        <v>2615</v>
      </c>
      <c r="L130" s="159" t="str">
        <f t="shared" si="612"/>
        <v>Phoenix, Arizona</v>
      </c>
      <c r="M130" s="160" t="s">
        <v>2480</v>
      </c>
      <c r="N130" s="159" t="str">
        <f t="shared" si="613"/>
        <v>Philadelphia, Pennsylvania</v>
      </c>
      <c r="O130" s="160" t="s">
        <v>2357</v>
      </c>
      <c r="P130" s="159" t="str">
        <f t="shared" si="614"/>
        <v>San Antonio, Texas</v>
      </c>
      <c r="Q130" s="160" t="s">
        <v>2898</v>
      </c>
      <c r="R130" s="159" t="str">
        <f t="shared" si="615"/>
        <v>San Diego, California</v>
      </c>
      <c r="S130" s="160" t="s">
        <v>2977</v>
      </c>
      <c r="T130" s="159" t="str">
        <f t="shared" si="616"/>
        <v>Dallas, Texas</v>
      </c>
      <c r="U130" s="160" t="s">
        <v>3003</v>
      </c>
      <c r="V130" s="159" t="str">
        <f t="shared" si="617"/>
        <v>San Jose, California</v>
      </c>
      <c r="W130" s="160"/>
      <c r="X130" s="159" t="str">
        <f t="shared" si="618"/>
        <v>Austin, Texas</v>
      </c>
      <c r="Y130" s="160"/>
      <c r="Z130" s="159" t="str">
        <f t="shared" si="619"/>
        <v>Jacksonville, Florida</v>
      </c>
      <c r="AA130" s="160"/>
      <c r="AB130" s="159" t="str">
        <f t="shared" si="620"/>
        <v>Fort Worth, Texas</v>
      </c>
      <c r="AC130" s="160"/>
      <c r="AD130" s="159" t="str">
        <f t="shared" si="621"/>
        <v>Columbus, Ohio</v>
      </c>
      <c r="AE130" s="160"/>
      <c r="AF130" s="159" t="str">
        <f t="shared" si="622"/>
        <v>Charlotte, North Carolina</v>
      </c>
      <c r="AG130" s="160"/>
      <c r="AH130" s="159" t="str">
        <f t="shared" si="623"/>
        <v>San Francisco, California</v>
      </c>
      <c r="AI130" s="160"/>
      <c r="AJ130" s="159" t="str">
        <f t="shared" si="624"/>
        <v>Indianapolis, Indiana</v>
      </c>
      <c r="AK130" s="160"/>
      <c r="AL130" s="159" t="str">
        <f t="shared" si="625"/>
        <v>Seattle, Washington</v>
      </c>
      <c r="AM130" s="160"/>
      <c r="AN130" s="159" t="str">
        <f t="shared" si="626"/>
        <v>Denver, Colorado</v>
      </c>
      <c r="AO130" s="160"/>
      <c r="AP130" s="159" t="str">
        <f t="shared" si="627"/>
        <v>Washington, D.C., Washington, D.C.</v>
      </c>
      <c r="AQ130" s="160"/>
      <c r="AR130" s="159" t="str">
        <f t="shared" si="628"/>
        <v>Boston, Massachusetts</v>
      </c>
      <c r="AS130" s="160"/>
      <c r="AT130" s="159" t="str">
        <f t="shared" si="629"/>
        <v>El Paso, Texas</v>
      </c>
      <c r="AU130" s="160"/>
      <c r="AV130" s="159" t="str">
        <f t="shared" si="630"/>
        <v>Nashville, Tennessee</v>
      </c>
      <c r="AW130" s="160"/>
      <c r="AX130" s="159" t="str">
        <f t="shared" si="631"/>
        <v>Detroit, Michigan</v>
      </c>
      <c r="AY130" s="160"/>
      <c r="AZ130" s="159" t="str">
        <f t="shared" si="632"/>
        <v>Oklahoma City, Oklahoma</v>
      </c>
      <c r="BA130" s="160"/>
      <c r="BB130" s="159" t="str">
        <f t="shared" si="633"/>
        <v>Portland, Oregon</v>
      </c>
      <c r="BC130" s="160"/>
      <c r="BD130" s="159" t="str">
        <f t="shared" si="634"/>
        <v>Las Vegas, Nevada</v>
      </c>
      <c r="BE130" s="160"/>
      <c r="BF130" s="159" t="str">
        <f t="shared" si="635"/>
        <v>Memphis, Tennessee</v>
      </c>
      <c r="BG130" s="160"/>
      <c r="BH130" s="159" t="e">
        <f t="shared" si="636"/>
        <v>#N/A</v>
      </c>
      <c r="BI130" s="160"/>
      <c r="BJ130" s="159" t="str">
        <f t="shared" si="637"/>
        <v>Baltimore, Maryland</v>
      </c>
      <c r="BK130" s="160"/>
      <c r="BL130" s="159" t="str">
        <f t="shared" si="638"/>
        <v>Milwaukee, Wisconsin</v>
      </c>
      <c r="BM130" s="160"/>
      <c r="BN130" s="159" t="str">
        <f t="shared" si="639"/>
        <v>Albuquerque, New Mexico</v>
      </c>
      <c r="BO130" s="160"/>
      <c r="BP130" s="159" t="str">
        <f t="shared" si="640"/>
        <v>Tucson, Arizona</v>
      </c>
      <c r="BQ130" s="160"/>
      <c r="BR130" s="159" t="str">
        <f t="shared" si="641"/>
        <v>Fresno, California</v>
      </c>
      <c r="BS130" s="160"/>
      <c r="BT130" s="159" t="str">
        <f t="shared" si="642"/>
        <v>Mesa, Arizona</v>
      </c>
      <c r="BU130" s="160"/>
      <c r="BV130" s="159" t="str">
        <f t="shared" si="643"/>
        <v>Sacramento, California</v>
      </c>
      <c r="BW130" s="160"/>
      <c r="BX130" s="159" t="str">
        <f t="shared" si="644"/>
        <v>Atlanta, Georgia</v>
      </c>
      <c r="BY130" s="160"/>
      <c r="BZ130" s="159" t="str">
        <f t="shared" si="645"/>
        <v>Kansas City, Missouri</v>
      </c>
      <c r="CA130" s="160"/>
      <c r="CB130" s="159" t="str">
        <f t="shared" si="646"/>
        <v>Colorado Springs, Colorado</v>
      </c>
      <c r="CC130" s="160"/>
      <c r="CD130" s="159" t="str">
        <f t="shared" si="647"/>
        <v>Omaha, Nebraska</v>
      </c>
      <c r="CE130" s="160"/>
      <c r="CF130" s="159" t="str">
        <f t="shared" si="648"/>
        <v>Raleigh, North Carolina</v>
      </c>
      <c r="CG130" s="160"/>
      <c r="CH130" s="159" t="str">
        <f t="shared" si="649"/>
        <v>Miami, Florida</v>
      </c>
      <c r="CI130" s="160"/>
      <c r="CJ130" s="159" t="str">
        <f t="shared" si="650"/>
        <v>Long Beach, California</v>
      </c>
      <c r="CK130" s="160"/>
      <c r="CL130" s="159" t="str">
        <f t="shared" si="651"/>
        <v>Virginia Beach, Virginia</v>
      </c>
      <c r="CM130" s="160"/>
      <c r="CN130" s="159" t="str">
        <f t="shared" si="652"/>
        <v>Oakland, California</v>
      </c>
      <c r="CO130" s="160"/>
      <c r="CP130" s="159" t="str">
        <f t="shared" si="653"/>
        <v>Minneapolis, Minnesota</v>
      </c>
      <c r="CQ130" s="160"/>
      <c r="CR130" s="159" t="str">
        <f t="shared" si="654"/>
        <v>Tulsa, Oklahoma</v>
      </c>
      <c r="CS130" s="160"/>
      <c r="CT130" s="159" t="str">
        <f t="shared" si="655"/>
        <v>Tampa, Florida</v>
      </c>
      <c r="CU130" s="160"/>
      <c r="CV130" s="159" t="str">
        <f t="shared" si="656"/>
        <v>Arlington, Texas</v>
      </c>
      <c r="CW130" s="160"/>
      <c r="CX130" s="159" t="str">
        <f t="shared" si="657"/>
        <v>New Orleans, Louisiana</v>
      </c>
      <c r="CY130" s="160"/>
      <c r="CZ130" s="159" t="str">
        <f t="shared" si="658"/>
        <v>Wichita, Kansas</v>
      </c>
      <c r="DA130" s="160"/>
      <c r="DB130" s="159" t="str">
        <f t="shared" si="659"/>
        <v>Bakersfield, California</v>
      </c>
      <c r="DC130" s="160"/>
      <c r="DD130" s="159" t="str">
        <f t="shared" si="660"/>
        <v>Cleveland, Ohio</v>
      </c>
      <c r="DE130" s="160"/>
      <c r="DF130" s="159" t="str">
        <f t="shared" si="661"/>
        <v>Aurora, Colorado</v>
      </c>
      <c r="DG130" s="160"/>
      <c r="DH130" s="159" t="str">
        <f t="shared" si="662"/>
        <v>Anaheim, California</v>
      </c>
      <c r="DI130" s="160"/>
      <c r="DJ130" s="159" t="str">
        <f t="shared" si="663"/>
        <v>Honolulu, Hawaii</v>
      </c>
      <c r="DK130" s="160"/>
      <c r="DL130" s="159" t="str">
        <f t="shared" si="664"/>
        <v>Santa Ana, California</v>
      </c>
      <c r="DM130" s="160"/>
      <c r="DN130" s="159" t="str">
        <f t="shared" si="665"/>
        <v>Riverside, California</v>
      </c>
      <c r="DO130" s="160"/>
      <c r="DP130" s="159" t="str">
        <f t="shared" si="666"/>
        <v>Corpus Christi, Texas</v>
      </c>
      <c r="DQ130" s="160"/>
      <c r="DR130" s="159" t="str">
        <f t="shared" si="667"/>
        <v>Lexington, Kentucky</v>
      </c>
      <c r="DS130" s="160"/>
      <c r="DT130" s="159" t="str">
        <f t="shared" si="668"/>
        <v>Henderson, Nevada</v>
      </c>
      <c r="DU130" s="160"/>
      <c r="DV130" s="159" t="str">
        <f t="shared" si="669"/>
        <v>Stockton, California</v>
      </c>
      <c r="DW130" s="160"/>
      <c r="DX130" s="159" t="str">
        <f t="shared" si="670"/>
        <v>Saint Paul, Minnesota</v>
      </c>
      <c r="DY130" s="160"/>
      <c r="DZ130" s="159" t="str">
        <f t="shared" si="671"/>
        <v>Cincinnati, Ohio</v>
      </c>
      <c r="EA130" s="160"/>
      <c r="EB130" s="159" t="str">
        <f t="shared" si="672"/>
        <v>St. Louis, Missouri</v>
      </c>
      <c r="EC130" s="160"/>
      <c r="ED130" s="159" t="str">
        <f t="shared" si="673"/>
        <v>Pittsburgh, Pennsylvania</v>
      </c>
      <c r="EE130" s="160"/>
      <c r="EF130" s="159" t="str">
        <f t="shared" si="674"/>
        <v>Linden, New Jersey, New Jersey</v>
      </c>
      <c r="EG130" s="160"/>
      <c r="EH130" s="159" t="str">
        <f t="shared" si="675"/>
        <v>Paulsboro, New Jersey, New Jersey</v>
      </c>
      <c r="EI130" s="160"/>
      <c r="EJ130" s="159" t="str">
        <f t="shared" si="676"/>
        <v>Artesia, New Mexico, New Mexico</v>
      </c>
      <c r="EK130" s="160"/>
      <c r="EL130" s="159" t="str">
        <f t="shared" si="677"/>
        <v>Continental Divide, New Mexico, New Mexico</v>
      </c>
      <c r="EM130" s="160"/>
      <c r="EN130" s="159" t="str">
        <f t="shared" si="678"/>
        <v>Mandan, North Dakota, North Dakota</v>
      </c>
      <c r="EO130" s="160"/>
      <c r="EP130" s="159" t="str">
        <f t="shared" si="679"/>
        <v>Dickinson, North Dakota, North Dakota</v>
      </c>
      <c r="EQ130" s="160"/>
      <c r="ER130" s="159" t="str">
        <f t="shared" si="680"/>
        <v>Lima, Ohio, Ohio</v>
      </c>
      <c r="ES130" s="160"/>
      <c r="ET130" s="159" t="str">
        <f t="shared" si="681"/>
        <v>Oregon, Ohio, Ohio</v>
      </c>
      <c r="EU130" s="160"/>
      <c r="EV130" s="159" t="str">
        <f t="shared" si="682"/>
        <v>Oregon, Ohio, Ohio</v>
      </c>
      <c r="EW130" s="160"/>
      <c r="EX130" s="159" t="str">
        <f t="shared" si="683"/>
        <v>Canton, Ohio, Ohio</v>
      </c>
      <c r="EY130" s="160"/>
      <c r="EZ130" s="159" t="str">
        <f t="shared" si="684"/>
        <v>Ponca City, Oklahoma, Oklahoma</v>
      </c>
      <c r="FA130" s="160"/>
      <c r="FB130" s="159" t="str">
        <f t="shared" si="685"/>
        <v>Ardmore, Oklahoma, Oklahoma</v>
      </c>
      <c r="FC130" s="160"/>
      <c r="FD130" s="159" t="str">
        <f t="shared" si="686"/>
        <v>Tulsa, Oklahoma, Oklahoma</v>
      </c>
      <c r="FE130" s="160"/>
      <c r="FF130" s="159" t="str">
        <f t="shared" si="687"/>
        <v>Wynnewood, Oklahoma, Oklahoma</v>
      </c>
      <c r="FG130" s="160"/>
      <c r="FH130" s="159" t="str">
        <f t="shared" si="688"/>
        <v>Tulsa, Oklahoma, Oklahoma</v>
      </c>
      <c r="FI130" s="160"/>
      <c r="FJ130" s="159" t="str">
        <f t="shared" si="689"/>
        <v>Philadelphia, Pennsylvania, Pennsylvania</v>
      </c>
      <c r="FK130" s="160"/>
      <c r="FL130" s="159" t="str">
        <f t="shared" si="690"/>
        <v>Marcus Hook, Pennsylvania, Pennsylvania</v>
      </c>
      <c r="FM130" s="160"/>
      <c r="FN130" s="159" t="str">
        <f t="shared" si="691"/>
        <v>Warren, Pennsylvania, Pennsylvania</v>
      </c>
      <c r="FO130" s="160"/>
      <c r="FP130" s="159" t="str">
        <f t="shared" si="692"/>
        <v>Bradford, Pennsylvania, Pennsylvania</v>
      </c>
      <c r="FQ130" s="160"/>
      <c r="FR130" s="159" t="str">
        <f t="shared" si="693"/>
        <v>Memphis, Tennessee, Tennessee</v>
      </c>
      <c r="FS130" s="160"/>
      <c r="FT130" s="159" t="str">
        <f t="shared" si="694"/>
        <v>Port Arthur, Texas, Texas</v>
      </c>
      <c r="FU130" s="160"/>
      <c r="FV130" s="159" t="str">
        <f t="shared" si="695"/>
        <v>Texas City, Texas, Texas</v>
      </c>
      <c r="FW130" s="160"/>
      <c r="FX130" s="159" t="str">
        <f t="shared" si="696"/>
        <v>Baytown, Texas, Texas</v>
      </c>
      <c r="FY130" s="160"/>
      <c r="FZ130" s="159" t="str">
        <f t="shared" si="697"/>
        <v>Beaumont, Texas, Texas</v>
      </c>
      <c r="GA130" s="160"/>
      <c r="GB130" s="159" t="str">
        <f t="shared" si="698"/>
        <v>Port Arthur, Texas, Texas</v>
      </c>
      <c r="GC130" s="160"/>
      <c r="GD130" s="159" t="str">
        <f t="shared" si="699"/>
        <v>Deer Park, Texas, Texas</v>
      </c>
      <c r="GE130" s="160"/>
      <c r="GF130" s="159" t="str">
        <f t="shared" si="700"/>
        <v>Corpus Christi, Texas, Texas</v>
      </c>
      <c r="GG130" s="160"/>
      <c r="GH130" s="159" t="str">
        <f t="shared" si="701"/>
        <v>Corpus Christi, Texas, Texas</v>
      </c>
      <c r="GI130" s="160"/>
      <c r="GJ130" s="159" t="str">
        <f t="shared" si="702"/>
        <v>Sweeny, Texas, Texas</v>
      </c>
      <c r="GK130" s="160"/>
      <c r="GL130" s="159" t="str">
        <f t="shared" si="703"/>
        <v>Houston, Texas, Texas</v>
      </c>
      <c r="GM130" s="160"/>
      <c r="GN130" s="159" t="str">
        <f t="shared" si="704"/>
        <v>Port Arthur, Texas, Texas</v>
      </c>
      <c r="GO130" s="160"/>
      <c r="GP130" s="159" t="str">
        <f t="shared" si="705"/>
        <v>Texas City, Texas, Texas</v>
      </c>
      <c r="GQ130" s="160"/>
      <c r="GR130" s="159" t="str">
        <f t="shared" si="706"/>
        <v>Houston, Texas, Texas</v>
      </c>
      <c r="GS130" s="160"/>
      <c r="GT130" s="159" t="str">
        <f t="shared" si="707"/>
        <v>Sunray, Texas, Texas</v>
      </c>
      <c r="GU130" s="160"/>
      <c r="GV130" s="159" t="str">
        <f t="shared" si="708"/>
        <v>Corpus Christi, Texas, Texas</v>
      </c>
      <c r="GW130" s="160"/>
      <c r="GX130" s="159" t="str">
        <f t="shared" si="709"/>
        <v>Borger, Texas, Texas</v>
      </c>
      <c r="GY130" s="160"/>
      <c r="GZ130" s="159" t="str">
        <f t="shared" si="710"/>
        <v>El Paso, Texas, Texas</v>
      </c>
      <c r="HA130" s="160"/>
      <c r="HB130" s="159" t="str">
        <f t="shared" si="711"/>
        <v>Pasadena, Texas, Texas</v>
      </c>
      <c r="HC130" s="160"/>
      <c r="HD130" s="159" t="str">
        <f t="shared" si="712"/>
        <v>Three Rivers, Texas, Texas</v>
      </c>
      <c r="HE130" s="160"/>
      <c r="HF130" s="159" t="str">
        <f t="shared" si="713"/>
        <v>Galena Park, Texas, Texas</v>
      </c>
      <c r="HG130" s="160"/>
      <c r="HH130" s="159" t="str">
        <f t="shared" si="714"/>
        <v>Tyler, Texas, Texas</v>
      </c>
      <c r="HI130" s="160"/>
      <c r="HJ130" s="159" t="str">
        <f t="shared" si="715"/>
        <v>Corpus Christi, Texas, Texas</v>
      </c>
      <c r="HK130" s="160"/>
      <c r="HL130" s="159" t="str">
        <f t="shared" si="716"/>
        <v>Big Spring, Texas, Texas</v>
      </c>
      <c r="HM130" s="160"/>
      <c r="HN130" s="159" t="str">
        <f t="shared" si="717"/>
        <v>Corpus Christi, Texas, Texas</v>
      </c>
      <c r="HO130" s="160"/>
      <c r="HP130" s="159" t="str">
        <f t="shared" si="718"/>
        <v>Corpus Christi, Texas, Texas</v>
      </c>
      <c r="HQ130" s="160"/>
      <c r="HR130" s="159" t="str">
        <f t="shared" si="719"/>
        <v>Channelview, Texas, Texas</v>
      </c>
      <c r="HS130" s="160"/>
      <c r="HT130" s="159" t="str">
        <f t="shared" si="720"/>
        <v>Houston, Texas, Texas</v>
      </c>
      <c r="HU130" s="160"/>
      <c r="HV130" s="159" t="str">
        <f t="shared" si="721"/>
        <v>San Antonio, Texas, Texas</v>
      </c>
      <c r="HW130" s="160"/>
      <c r="HX130" s="159" t="str">
        <f t="shared" si="722"/>
        <v>Nixon, Texas, Texas</v>
      </c>
      <c r="HY130" s="160"/>
      <c r="HZ130" s="159" t="str">
        <f t="shared" si="723"/>
        <v>Salt Lake City, Utah, Utah</v>
      </c>
      <c r="IA130" s="160"/>
      <c r="IB130" s="159" t="str">
        <f t="shared" si="724"/>
        <v>North Salt Lake, Utah, Utah</v>
      </c>
      <c r="IC130" s="160"/>
      <c r="ID130" s="159" t="str">
        <f t="shared" si="725"/>
        <v>Woods Cross, Utah, Utah</v>
      </c>
      <c r="IE130" s="160"/>
      <c r="IF130" s="159" t="str">
        <f t="shared" si="726"/>
        <v>North Salt Lake, Utah, Utah</v>
      </c>
      <c r="IG130" s="160"/>
      <c r="IH130" s="159" t="str">
        <f t="shared" si="727"/>
        <v>Woods Cross, Utah, Utah</v>
      </c>
      <c r="II130" s="160"/>
      <c r="IJ130" s="159" t="str">
        <f t="shared" si="728"/>
        <v>Blaine, New York, New York</v>
      </c>
      <c r="IK130" s="160"/>
      <c r="IL130" s="159" t="str">
        <f t="shared" si="729"/>
        <v>Anacortes, Washington, Washington</v>
      </c>
      <c r="IM130" s="160"/>
      <c r="IN130" s="159" t="str">
        <f t="shared" si="730"/>
        <v>Anacortes, Washington, Washington</v>
      </c>
      <c r="IO130" s="160"/>
      <c r="IP130" s="159" t="str">
        <f t="shared" si="731"/>
        <v>Ferndale, Washington, Washington</v>
      </c>
      <c r="IQ130" s="160"/>
      <c r="IR130" s="159" t="str">
        <f t="shared" si="732"/>
        <v>Tacoma, Washington, Washington</v>
      </c>
      <c r="IS130" s="160"/>
      <c r="IT130" s="159" t="str">
        <f t="shared" si="733"/>
        <v>Newell, West Virginia, West Virginia</v>
      </c>
      <c r="IU130" s="160"/>
      <c r="IV130" s="159" t="str">
        <f t="shared" si="734"/>
        <v>Superior, Wisconsin, Wisconsin</v>
      </c>
      <c r="IW130" s="160"/>
      <c r="IX130" s="159" t="str">
        <f t="shared" si="735"/>
        <v>Sinclair, Wyoming, Wyoming</v>
      </c>
      <c r="IY130" s="160"/>
      <c r="IZ130" s="159" t="str">
        <f t="shared" si="736"/>
        <v>Cheyenne, Wyoming, Wyoming</v>
      </c>
      <c r="JA130" s="160"/>
      <c r="JB130" s="159" t="str">
        <f t="shared" si="737"/>
        <v>Casper, Wyoming, Wyoming</v>
      </c>
      <c r="JC130" s="160"/>
      <c r="JD130" s="159" t="str">
        <f t="shared" si="738"/>
        <v>Newcastle, Wyoming, Wyoming</v>
      </c>
      <c r="JE130" s="160"/>
      <c r="JF130" s="159" t="str">
        <f t="shared" si="739"/>
        <v>Evanston, Wyoming, Wyoming</v>
      </c>
      <c r="JG130" s="160"/>
    </row>
    <row r="131" spans="1:267" x14ac:dyDescent="0.35">
      <c r="A131" s="155">
        <v>130</v>
      </c>
      <c r="B131" s="152" t="s">
        <v>2252</v>
      </c>
      <c r="C131" s="110" t="s">
        <v>2154</v>
      </c>
      <c r="D131" s="159" t="str">
        <f t="shared" si="608"/>
        <v>New York, New York</v>
      </c>
      <c r="E131" s="160" t="s">
        <v>2347</v>
      </c>
      <c r="F131" s="159" t="str">
        <f t="shared" si="609"/>
        <v>Los Angeles, California</v>
      </c>
      <c r="G131" s="160" t="s">
        <v>2444</v>
      </c>
      <c r="H131" s="159" t="str">
        <f t="shared" si="610"/>
        <v>Chicago, Illinois</v>
      </c>
      <c r="I131" s="160" t="s">
        <v>2424</v>
      </c>
      <c r="J131" s="159" t="str">
        <f t="shared" si="611"/>
        <v>Houston, Texas</v>
      </c>
      <c r="K131" s="160" t="s">
        <v>2616</v>
      </c>
      <c r="L131" s="159" t="str">
        <f t="shared" si="612"/>
        <v>Phoenix, Arizona</v>
      </c>
      <c r="M131" s="160" t="s">
        <v>2708</v>
      </c>
      <c r="N131" s="159" t="str">
        <f t="shared" si="613"/>
        <v>Philadelphia, Pennsylvania</v>
      </c>
      <c r="O131" s="160" t="s">
        <v>2815</v>
      </c>
      <c r="P131" s="159" t="str">
        <f t="shared" si="614"/>
        <v>San Antonio, Texas</v>
      </c>
      <c r="Q131" s="160" t="s">
        <v>2899</v>
      </c>
      <c r="R131" s="159" t="str">
        <f t="shared" si="615"/>
        <v>San Diego, California</v>
      </c>
      <c r="S131" s="160" t="s">
        <v>2978</v>
      </c>
      <c r="T131" s="159" t="str">
        <f t="shared" si="616"/>
        <v>Dallas, Texas</v>
      </c>
      <c r="U131" s="160" t="s">
        <v>2260</v>
      </c>
      <c r="V131" s="159" t="str">
        <f t="shared" si="617"/>
        <v>San Jose, California</v>
      </c>
      <c r="W131" s="160"/>
      <c r="X131" s="159" t="str">
        <f t="shared" si="618"/>
        <v>Austin, Texas</v>
      </c>
      <c r="Y131" s="160"/>
      <c r="Z131" s="159" t="str">
        <f t="shared" si="619"/>
        <v>Jacksonville, Florida</v>
      </c>
      <c r="AA131" s="160"/>
      <c r="AB131" s="159" t="str">
        <f t="shared" si="620"/>
        <v>Fort Worth, Texas</v>
      </c>
      <c r="AC131" s="160"/>
      <c r="AD131" s="159" t="str">
        <f t="shared" si="621"/>
        <v>Columbus, Ohio</v>
      </c>
      <c r="AE131" s="160"/>
      <c r="AF131" s="159" t="str">
        <f t="shared" si="622"/>
        <v>Charlotte, North Carolina</v>
      </c>
      <c r="AG131" s="160"/>
      <c r="AH131" s="159" t="str">
        <f t="shared" si="623"/>
        <v>San Francisco, California</v>
      </c>
      <c r="AI131" s="160"/>
      <c r="AJ131" s="159" t="str">
        <f t="shared" si="624"/>
        <v>Indianapolis, Indiana</v>
      </c>
      <c r="AK131" s="160"/>
      <c r="AL131" s="159" t="str">
        <f t="shared" si="625"/>
        <v>Seattle, Washington</v>
      </c>
      <c r="AM131" s="160"/>
      <c r="AN131" s="159" t="str">
        <f t="shared" si="626"/>
        <v>Denver, Colorado</v>
      </c>
      <c r="AO131" s="160"/>
      <c r="AP131" s="159" t="str">
        <f t="shared" si="627"/>
        <v>Washington, D.C., Washington, D.C.</v>
      </c>
      <c r="AQ131" s="160"/>
      <c r="AR131" s="159" t="str">
        <f t="shared" si="628"/>
        <v>Boston, Massachusetts</v>
      </c>
      <c r="AS131" s="160"/>
      <c r="AT131" s="159" t="str">
        <f t="shared" si="629"/>
        <v>El Paso, Texas</v>
      </c>
      <c r="AU131" s="160"/>
      <c r="AV131" s="159" t="str">
        <f t="shared" si="630"/>
        <v>Nashville, Tennessee</v>
      </c>
      <c r="AW131" s="160"/>
      <c r="AX131" s="159" t="str">
        <f t="shared" si="631"/>
        <v>Detroit, Michigan</v>
      </c>
      <c r="AY131" s="160"/>
      <c r="AZ131" s="159" t="str">
        <f t="shared" si="632"/>
        <v>Oklahoma City, Oklahoma</v>
      </c>
      <c r="BA131" s="160"/>
      <c r="BB131" s="159" t="str">
        <f t="shared" si="633"/>
        <v>Portland, Oregon</v>
      </c>
      <c r="BC131" s="160"/>
      <c r="BD131" s="159" t="str">
        <f t="shared" si="634"/>
        <v>Las Vegas, Nevada</v>
      </c>
      <c r="BE131" s="160"/>
      <c r="BF131" s="159" t="str">
        <f t="shared" si="635"/>
        <v>Memphis, Tennessee</v>
      </c>
      <c r="BG131" s="160"/>
      <c r="BH131" s="159" t="e">
        <f t="shared" si="636"/>
        <v>#N/A</v>
      </c>
      <c r="BI131" s="160"/>
      <c r="BJ131" s="159" t="str">
        <f t="shared" si="637"/>
        <v>Baltimore, Maryland</v>
      </c>
      <c r="BK131" s="160"/>
      <c r="BL131" s="159" t="str">
        <f t="shared" si="638"/>
        <v>Milwaukee, Wisconsin</v>
      </c>
      <c r="BM131" s="160"/>
      <c r="BN131" s="159" t="str">
        <f t="shared" si="639"/>
        <v>Albuquerque, New Mexico</v>
      </c>
      <c r="BO131" s="160"/>
      <c r="BP131" s="159" t="str">
        <f t="shared" si="640"/>
        <v>Tucson, Arizona</v>
      </c>
      <c r="BQ131" s="160"/>
      <c r="BR131" s="159" t="str">
        <f t="shared" si="641"/>
        <v>Fresno, California</v>
      </c>
      <c r="BS131" s="160"/>
      <c r="BT131" s="159" t="str">
        <f t="shared" si="642"/>
        <v>Mesa, Arizona</v>
      </c>
      <c r="BU131" s="160"/>
      <c r="BV131" s="159" t="str">
        <f t="shared" si="643"/>
        <v>Sacramento, California</v>
      </c>
      <c r="BW131" s="160"/>
      <c r="BX131" s="159" t="str">
        <f t="shared" si="644"/>
        <v>Atlanta, Georgia</v>
      </c>
      <c r="BY131" s="160"/>
      <c r="BZ131" s="159" t="str">
        <f t="shared" si="645"/>
        <v>Kansas City, Missouri</v>
      </c>
      <c r="CA131" s="160"/>
      <c r="CB131" s="159" t="str">
        <f t="shared" si="646"/>
        <v>Colorado Springs, Colorado</v>
      </c>
      <c r="CC131" s="160"/>
      <c r="CD131" s="159" t="str">
        <f t="shared" si="647"/>
        <v>Omaha, Nebraska</v>
      </c>
      <c r="CE131" s="160"/>
      <c r="CF131" s="159" t="str">
        <f t="shared" si="648"/>
        <v>Raleigh, North Carolina</v>
      </c>
      <c r="CG131" s="160"/>
      <c r="CH131" s="159" t="str">
        <f t="shared" si="649"/>
        <v>Miami, Florida</v>
      </c>
      <c r="CI131" s="160"/>
      <c r="CJ131" s="159" t="str">
        <f t="shared" si="650"/>
        <v>Long Beach, California</v>
      </c>
      <c r="CK131" s="160"/>
      <c r="CL131" s="159" t="str">
        <f t="shared" si="651"/>
        <v>Virginia Beach, Virginia</v>
      </c>
      <c r="CM131" s="160"/>
      <c r="CN131" s="159" t="str">
        <f t="shared" si="652"/>
        <v>Oakland, California</v>
      </c>
      <c r="CO131" s="160"/>
      <c r="CP131" s="159" t="str">
        <f t="shared" si="653"/>
        <v>Minneapolis, Minnesota</v>
      </c>
      <c r="CQ131" s="160"/>
      <c r="CR131" s="159" t="str">
        <f t="shared" si="654"/>
        <v>Tulsa, Oklahoma</v>
      </c>
      <c r="CS131" s="160"/>
      <c r="CT131" s="159" t="str">
        <f t="shared" si="655"/>
        <v>Tampa, Florida</v>
      </c>
      <c r="CU131" s="160"/>
      <c r="CV131" s="159" t="str">
        <f t="shared" si="656"/>
        <v>Arlington, Texas</v>
      </c>
      <c r="CW131" s="160"/>
      <c r="CX131" s="159" t="str">
        <f t="shared" si="657"/>
        <v>New Orleans, Louisiana</v>
      </c>
      <c r="CY131" s="160"/>
      <c r="CZ131" s="159" t="str">
        <f t="shared" si="658"/>
        <v>Wichita, Kansas</v>
      </c>
      <c r="DA131" s="160"/>
      <c r="DB131" s="159" t="str">
        <f t="shared" si="659"/>
        <v>Bakersfield, California</v>
      </c>
      <c r="DC131" s="160"/>
      <c r="DD131" s="159" t="str">
        <f t="shared" si="660"/>
        <v>Cleveland, Ohio</v>
      </c>
      <c r="DE131" s="160"/>
      <c r="DF131" s="159" t="str">
        <f t="shared" si="661"/>
        <v>Aurora, Colorado</v>
      </c>
      <c r="DG131" s="160"/>
      <c r="DH131" s="159" t="str">
        <f t="shared" si="662"/>
        <v>Anaheim, California</v>
      </c>
      <c r="DI131" s="160"/>
      <c r="DJ131" s="159" t="str">
        <f t="shared" si="663"/>
        <v>Honolulu, Hawaii</v>
      </c>
      <c r="DK131" s="160"/>
      <c r="DL131" s="159" t="str">
        <f t="shared" si="664"/>
        <v>Santa Ana, California</v>
      </c>
      <c r="DM131" s="160"/>
      <c r="DN131" s="159" t="str">
        <f t="shared" si="665"/>
        <v>Riverside, California</v>
      </c>
      <c r="DO131" s="160"/>
      <c r="DP131" s="159" t="str">
        <f t="shared" si="666"/>
        <v>Corpus Christi, Texas</v>
      </c>
      <c r="DQ131" s="160"/>
      <c r="DR131" s="159" t="str">
        <f t="shared" si="667"/>
        <v>Lexington, Kentucky</v>
      </c>
      <c r="DS131" s="160"/>
      <c r="DT131" s="159" t="str">
        <f t="shared" si="668"/>
        <v>Henderson, Nevada</v>
      </c>
      <c r="DU131" s="160"/>
      <c r="DV131" s="159" t="str">
        <f t="shared" si="669"/>
        <v>Stockton, California</v>
      </c>
      <c r="DW131" s="160"/>
      <c r="DX131" s="159" t="str">
        <f t="shared" si="670"/>
        <v>Saint Paul, Minnesota</v>
      </c>
      <c r="DY131" s="160"/>
      <c r="DZ131" s="159" t="str">
        <f t="shared" si="671"/>
        <v>Cincinnati, Ohio</v>
      </c>
      <c r="EA131" s="160"/>
      <c r="EB131" s="159" t="str">
        <f t="shared" si="672"/>
        <v>St. Louis, Missouri</v>
      </c>
      <c r="EC131" s="160"/>
      <c r="ED131" s="159" t="str">
        <f t="shared" si="673"/>
        <v>Pittsburgh, Pennsylvania</v>
      </c>
      <c r="EE131" s="160"/>
      <c r="EF131" s="159" t="str">
        <f t="shared" si="674"/>
        <v>Linden, New Jersey, New Jersey</v>
      </c>
      <c r="EG131" s="160"/>
      <c r="EH131" s="159" t="str">
        <f t="shared" si="675"/>
        <v>Paulsboro, New Jersey, New Jersey</v>
      </c>
      <c r="EI131" s="160"/>
      <c r="EJ131" s="159" t="str">
        <f t="shared" si="676"/>
        <v>Artesia, New Mexico, New Mexico</v>
      </c>
      <c r="EK131" s="160"/>
      <c r="EL131" s="159" t="str">
        <f t="shared" si="677"/>
        <v>Continental Divide, New Mexico, New Mexico</v>
      </c>
      <c r="EM131" s="160"/>
      <c r="EN131" s="159" t="str">
        <f t="shared" si="678"/>
        <v>Mandan, North Dakota, North Dakota</v>
      </c>
      <c r="EO131" s="160"/>
      <c r="EP131" s="159" t="str">
        <f t="shared" si="679"/>
        <v>Dickinson, North Dakota, North Dakota</v>
      </c>
      <c r="EQ131" s="160"/>
      <c r="ER131" s="159" t="str">
        <f t="shared" si="680"/>
        <v>Lima, Ohio, Ohio</v>
      </c>
      <c r="ES131" s="160"/>
      <c r="ET131" s="159" t="str">
        <f t="shared" si="681"/>
        <v>Oregon, Ohio, Ohio</v>
      </c>
      <c r="EU131" s="160"/>
      <c r="EV131" s="159" t="str">
        <f t="shared" si="682"/>
        <v>Oregon, Ohio, Ohio</v>
      </c>
      <c r="EW131" s="160"/>
      <c r="EX131" s="159" t="str">
        <f t="shared" si="683"/>
        <v>Canton, Ohio, Ohio</v>
      </c>
      <c r="EY131" s="160"/>
      <c r="EZ131" s="159" t="str">
        <f t="shared" si="684"/>
        <v>Ponca City, Oklahoma, Oklahoma</v>
      </c>
      <c r="FA131" s="160"/>
      <c r="FB131" s="159" t="str">
        <f t="shared" si="685"/>
        <v>Ardmore, Oklahoma, Oklahoma</v>
      </c>
      <c r="FC131" s="160"/>
      <c r="FD131" s="159" t="str">
        <f t="shared" si="686"/>
        <v>Tulsa, Oklahoma, Oklahoma</v>
      </c>
      <c r="FE131" s="160"/>
      <c r="FF131" s="159" t="str">
        <f t="shared" si="687"/>
        <v>Wynnewood, Oklahoma, Oklahoma</v>
      </c>
      <c r="FG131" s="160"/>
      <c r="FH131" s="159" t="str">
        <f t="shared" si="688"/>
        <v>Tulsa, Oklahoma, Oklahoma</v>
      </c>
      <c r="FI131" s="160"/>
      <c r="FJ131" s="159" t="str">
        <f t="shared" si="689"/>
        <v>Philadelphia, Pennsylvania, Pennsylvania</v>
      </c>
      <c r="FK131" s="160"/>
      <c r="FL131" s="159" t="str">
        <f t="shared" si="690"/>
        <v>Marcus Hook, Pennsylvania, Pennsylvania</v>
      </c>
      <c r="FM131" s="160"/>
      <c r="FN131" s="159" t="str">
        <f t="shared" si="691"/>
        <v>Warren, Pennsylvania, Pennsylvania</v>
      </c>
      <c r="FO131" s="160"/>
      <c r="FP131" s="159" t="str">
        <f t="shared" si="692"/>
        <v>Bradford, Pennsylvania, Pennsylvania</v>
      </c>
      <c r="FQ131" s="160"/>
      <c r="FR131" s="159" t="str">
        <f t="shared" si="693"/>
        <v>Memphis, Tennessee, Tennessee</v>
      </c>
      <c r="FS131" s="160"/>
      <c r="FT131" s="159" t="str">
        <f t="shared" si="694"/>
        <v>Port Arthur, Texas, Texas</v>
      </c>
      <c r="FU131" s="160"/>
      <c r="FV131" s="159" t="str">
        <f t="shared" si="695"/>
        <v>Texas City, Texas, Texas</v>
      </c>
      <c r="FW131" s="160"/>
      <c r="FX131" s="159" t="str">
        <f t="shared" si="696"/>
        <v>Baytown, Texas, Texas</v>
      </c>
      <c r="FY131" s="160"/>
      <c r="FZ131" s="159" t="str">
        <f t="shared" si="697"/>
        <v>Beaumont, Texas, Texas</v>
      </c>
      <c r="GA131" s="160"/>
      <c r="GB131" s="159" t="str">
        <f t="shared" si="698"/>
        <v>Port Arthur, Texas, Texas</v>
      </c>
      <c r="GC131" s="160"/>
      <c r="GD131" s="159" t="str">
        <f t="shared" si="699"/>
        <v>Deer Park, Texas, Texas</v>
      </c>
      <c r="GE131" s="160"/>
      <c r="GF131" s="159" t="str">
        <f t="shared" si="700"/>
        <v>Corpus Christi, Texas, Texas</v>
      </c>
      <c r="GG131" s="160"/>
      <c r="GH131" s="159" t="str">
        <f t="shared" si="701"/>
        <v>Corpus Christi, Texas, Texas</v>
      </c>
      <c r="GI131" s="160"/>
      <c r="GJ131" s="159" t="str">
        <f t="shared" si="702"/>
        <v>Sweeny, Texas, Texas</v>
      </c>
      <c r="GK131" s="160"/>
      <c r="GL131" s="159" t="str">
        <f t="shared" si="703"/>
        <v>Houston, Texas, Texas</v>
      </c>
      <c r="GM131" s="160"/>
      <c r="GN131" s="159" t="str">
        <f t="shared" si="704"/>
        <v>Port Arthur, Texas, Texas</v>
      </c>
      <c r="GO131" s="160"/>
      <c r="GP131" s="159" t="str">
        <f t="shared" si="705"/>
        <v>Texas City, Texas, Texas</v>
      </c>
      <c r="GQ131" s="160"/>
      <c r="GR131" s="159" t="str">
        <f t="shared" si="706"/>
        <v>Houston, Texas, Texas</v>
      </c>
      <c r="GS131" s="160"/>
      <c r="GT131" s="159" t="str">
        <f t="shared" si="707"/>
        <v>Sunray, Texas, Texas</v>
      </c>
      <c r="GU131" s="160"/>
      <c r="GV131" s="159" t="str">
        <f t="shared" si="708"/>
        <v>Corpus Christi, Texas, Texas</v>
      </c>
      <c r="GW131" s="160"/>
      <c r="GX131" s="159" t="str">
        <f t="shared" si="709"/>
        <v>Borger, Texas, Texas</v>
      </c>
      <c r="GY131" s="160"/>
      <c r="GZ131" s="159" t="str">
        <f t="shared" si="710"/>
        <v>El Paso, Texas, Texas</v>
      </c>
      <c r="HA131" s="160"/>
      <c r="HB131" s="159" t="str">
        <f t="shared" si="711"/>
        <v>Pasadena, Texas, Texas</v>
      </c>
      <c r="HC131" s="160"/>
      <c r="HD131" s="159" t="str">
        <f t="shared" si="712"/>
        <v>Three Rivers, Texas, Texas</v>
      </c>
      <c r="HE131" s="160"/>
      <c r="HF131" s="159" t="str">
        <f t="shared" si="713"/>
        <v>Galena Park, Texas, Texas</v>
      </c>
      <c r="HG131" s="160"/>
      <c r="HH131" s="159" t="str">
        <f t="shared" si="714"/>
        <v>Tyler, Texas, Texas</v>
      </c>
      <c r="HI131" s="160"/>
      <c r="HJ131" s="159" t="str">
        <f t="shared" si="715"/>
        <v>Corpus Christi, Texas, Texas</v>
      </c>
      <c r="HK131" s="160"/>
      <c r="HL131" s="159" t="str">
        <f t="shared" si="716"/>
        <v>Big Spring, Texas, Texas</v>
      </c>
      <c r="HM131" s="160"/>
      <c r="HN131" s="159" t="str">
        <f t="shared" si="717"/>
        <v>Corpus Christi, Texas, Texas</v>
      </c>
      <c r="HO131" s="160"/>
      <c r="HP131" s="159" t="str">
        <f t="shared" si="718"/>
        <v>Corpus Christi, Texas, Texas</v>
      </c>
      <c r="HQ131" s="160"/>
      <c r="HR131" s="159" t="str">
        <f t="shared" si="719"/>
        <v>Channelview, Texas, Texas</v>
      </c>
      <c r="HS131" s="160"/>
      <c r="HT131" s="159" t="str">
        <f t="shared" si="720"/>
        <v>Houston, Texas, Texas</v>
      </c>
      <c r="HU131" s="160"/>
      <c r="HV131" s="159" t="str">
        <f t="shared" si="721"/>
        <v>San Antonio, Texas, Texas</v>
      </c>
      <c r="HW131" s="160"/>
      <c r="HX131" s="159" t="str">
        <f t="shared" si="722"/>
        <v>Nixon, Texas, Texas</v>
      </c>
      <c r="HY131" s="160"/>
      <c r="HZ131" s="159" t="str">
        <f t="shared" si="723"/>
        <v>Salt Lake City, Utah, Utah</v>
      </c>
      <c r="IA131" s="160"/>
      <c r="IB131" s="159" t="str">
        <f t="shared" si="724"/>
        <v>North Salt Lake, Utah, Utah</v>
      </c>
      <c r="IC131" s="160"/>
      <c r="ID131" s="159" t="str">
        <f t="shared" si="725"/>
        <v>Woods Cross, Utah, Utah</v>
      </c>
      <c r="IE131" s="160"/>
      <c r="IF131" s="159" t="str">
        <f t="shared" si="726"/>
        <v>North Salt Lake, Utah, Utah</v>
      </c>
      <c r="IG131" s="160"/>
      <c r="IH131" s="159" t="str">
        <f t="shared" si="727"/>
        <v>Woods Cross, Utah, Utah</v>
      </c>
      <c r="II131" s="160"/>
      <c r="IJ131" s="159" t="str">
        <f t="shared" si="728"/>
        <v>Blaine, New York, New York</v>
      </c>
      <c r="IK131" s="160"/>
      <c r="IL131" s="159" t="str">
        <f t="shared" si="729"/>
        <v>Anacortes, Washington, Washington</v>
      </c>
      <c r="IM131" s="160"/>
      <c r="IN131" s="159" t="str">
        <f t="shared" si="730"/>
        <v>Anacortes, Washington, Washington</v>
      </c>
      <c r="IO131" s="160"/>
      <c r="IP131" s="159" t="str">
        <f t="shared" si="731"/>
        <v>Ferndale, Washington, Washington</v>
      </c>
      <c r="IQ131" s="160"/>
      <c r="IR131" s="159" t="str">
        <f t="shared" si="732"/>
        <v>Tacoma, Washington, Washington</v>
      </c>
      <c r="IS131" s="160"/>
      <c r="IT131" s="159" t="str">
        <f t="shared" si="733"/>
        <v>Newell, West Virginia, West Virginia</v>
      </c>
      <c r="IU131" s="160"/>
      <c r="IV131" s="159" t="str">
        <f t="shared" si="734"/>
        <v>Superior, Wisconsin, Wisconsin</v>
      </c>
      <c r="IW131" s="160"/>
      <c r="IX131" s="159" t="str">
        <f t="shared" si="735"/>
        <v>Sinclair, Wyoming, Wyoming</v>
      </c>
      <c r="IY131" s="160"/>
      <c r="IZ131" s="159" t="str">
        <f t="shared" si="736"/>
        <v>Cheyenne, Wyoming, Wyoming</v>
      </c>
      <c r="JA131" s="160"/>
      <c r="JB131" s="159" t="str">
        <f t="shared" si="737"/>
        <v>Casper, Wyoming, Wyoming</v>
      </c>
      <c r="JC131" s="160"/>
      <c r="JD131" s="159" t="str">
        <f t="shared" si="738"/>
        <v>Newcastle, Wyoming, Wyoming</v>
      </c>
      <c r="JE131" s="160"/>
      <c r="JF131" s="159" t="str">
        <f t="shared" si="739"/>
        <v>Evanston, Wyoming, Wyoming</v>
      </c>
      <c r="JG131" s="160"/>
    </row>
    <row r="132" spans="1:267" x14ac:dyDescent="0.35">
      <c r="A132" s="155">
        <v>131</v>
      </c>
      <c r="B132" s="152" t="s">
        <v>2253</v>
      </c>
      <c r="C132" s="110" t="s">
        <v>2155</v>
      </c>
      <c r="D132" s="159" t="str">
        <f t="shared" si="608"/>
        <v>New York, New York</v>
      </c>
      <c r="E132" s="160" t="s">
        <v>2348</v>
      </c>
      <c r="F132" s="159" t="str">
        <f t="shared" si="609"/>
        <v>Los Angeles, California</v>
      </c>
      <c r="G132" s="160" t="s">
        <v>2445</v>
      </c>
      <c r="H132" s="159" t="str">
        <f t="shared" si="610"/>
        <v>Chicago, Illinois</v>
      </c>
      <c r="I132" s="160" t="s">
        <v>2533</v>
      </c>
      <c r="J132" s="159" t="str">
        <f t="shared" si="611"/>
        <v>Houston, Texas</v>
      </c>
      <c r="K132" s="160" t="s">
        <v>2617</v>
      </c>
      <c r="L132" s="159" t="str">
        <f t="shared" si="612"/>
        <v>Phoenix, Arizona</v>
      </c>
      <c r="M132" s="160" t="s">
        <v>2709</v>
      </c>
      <c r="N132" s="159" t="str">
        <f t="shared" si="613"/>
        <v>Philadelphia, Pennsylvania</v>
      </c>
      <c r="O132" s="160" t="s">
        <v>2816</v>
      </c>
      <c r="P132" s="159" t="str">
        <f t="shared" si="614"/>
        <v>San Antonio, Texas</v>
      </c>
      <c r="Q132" s="160" t="s">
        <v>2900</v>
      </c>
      <c r="R132" s="159" t="str">
        <f t="shared" si="615"/>
        <v>San Diego, California</v>
      </c>
      <c r="S132" s="160" t="s">
        <v>2979</v>
      </c>
      <c r="T132" s="159" t="str">
        <f t="shared" si="616"/>
        <v>Dallas, Texas</v>
      </c>
      <c r="U132" s="160" t="s">
        <v>2260</v>
      </c>
      <c r="V132" s="159" t="str">
        <f t="shared" si="617"/>
        <v>San Jose, California</v>
      </c>
      <c r="W132" s="160"/>
      <c r="X132" s="159" t="str">
        <f t="shared" si="618"/>
        <v>Austin, Texas</v>
      </c>
      <c r="Y132" s="160"/>
      <c r="Z132" s="159" t="str">
        <f t="shared" si="619"/>
        <v>Jacksonville, Florida</v>
      </c>
      <c r="AA132" s="160"/>
      <c r="AB132" s="159" t="str">
        <f t="shared" si="620"/>
        <v>Fort Worth, Texas</v>
      </c>
      <c r="AC132" s="160"/>
      <c r="AD132" s="159" t="str">
        <f t="shared" si="621"/>
        <v>Columbus, Ohio</v>
      </c>
      <c r="AE132" s="160"/>
      <c r="AF132" s="159" t="str">
        <f t="shared" si="622"/>
        <v>Charlotte, North Carolina</v>
      </c>
      <c r="AG132" s="160"/>
      <c r="AH132" s="159" t="str">
        <f t="shared" si="623"/>
        <v>San Francisco, California</v>
      </c>
      <c r="AI132" s="160"/>
      <c r="AJ132" s="159" t="str">
        <f t="shared" si="624"/>
        <v>Indianapolis, Indiana</v>
      </c>
      <c r="AK132" s="160"/>
      <c r="AL132" s="159" t="str">
        <f t="shared" si="625"/>
        <v>Seattle, Washington</v>
      </c>
      <c r="AM132" s="160"/>
      <c r="AN132" s="159" t="str">
        <f t="shared" si="626"/>
        <v>Denver, Colorado</v>
      </c>
      <c r="AO132" s="160"/>
      <c r="AP132" s="159" t="str">
        <f t="shared" si="627"/>
        <v>Washington, D.C., Washington, D.C.</v>
      </c>
      <c r="AQ132" s="160"/>
      <c r="AR132" s="159" t="str">
        <f t="shared" si="628"/>
        <v>Boston, Massachusetts</v>
      </c>
      <c r="AS132" s="160"/>
      <c r="AT132" s="159" t="str">
        <f t="shared" si="629"/>
        <v>El Paso, Texas</v>
      </c>
      <c r="AU132" s="160"/>
      <c r="AV132" s="159" t="str">
        <f t="shared" si="630"/>
        <v>Nashville, Tennessee</v>
      </c>
      <c r="AW132" s="160"/>
      <c r="AX132" s="159" t="str">
        <f t="shared" si="631"/>
        <v>Detroit, Michigan</v>
      </c>
      <c r="AY132" s="160"/>
      <c r="AZ132" s="159" t="str">
        <f t="shared" si="632"/>
        <v>Oklahoma City, Oklahoma</v>
      </c>
      <c r="BA132" s="160"/>
      <c r="BB132" s="159" t="str">
        <f t="shared" si="633"/>
        <v>Portland, Oregon</v>
      </c>
      <c r="BC132" s="160"/>
      <c r="BD132" s="159" t="str">
        <f t="shared" si="634"/>
        <v>Las Vegas, Nevada</v>
      </c>
      <c r="BE132" s="160"/>
      <c r="BF132" s="159" t="str">
        <f t="shared" si="635"/>
        <v>Memphis, Tennessee</v>
      </c>
      <c r="BG132" s="160"/>
      <c r="BH132" s="159" t="e">
        <f t="shared" si="636"/>
        <v>#N/A</v>
      </c>
      <c r="BI132" s="160"/>
      <c r="BJ132" s="159" t="str">
        <f t="shared" si="637"/>
        <v>Baltimore, Maryland</v>
      </c>
      <c r="BK132" s="160"/>
      <c r="BL132" s="159" t="str">
        <f t="shared" si="638"/>
        <v>Milwaukee, Wisconsin</v>
      </c>
      <c r="BM132" s="160"/>
      <c r="BN132" s="159" t="str">
        <f t="shared" si="639"/>
        <v>Albuquerque, New Mexico</v>
      </c>
      <c r="BO132" s="160"/>
      <c r="BP132" s="159" t="str">
        <f t="shared" si="640"/>
        <v>Tucson, Arizona</v>
      </c>
      <c r="BQ132" s="160"/>
      <c r="BR132" s="159" t="str">
        <f t="shared" si="641"/>
        <v>Fresno, California</v>
      </c>
      <c r="BS132" s="160"/>
      <c r="BT132" s="159" t="str">
        <f t="shared" si="642"/>
        <v>Mesa, Arizona</v>
      </c>
      <c r="BU132" s="160"/>
      <c r="BV132" s="159" t="str">
        <f t="shared" si="643"/>
        <v>Sacramento, California</v>
      </c>
      <c r="BW132" s="160"/>
      <c r="BX132" s="159" t="str">
        <f t="shared" si="644"/>
        <v>Atlanta, Georgia</v>
      </c>
      <c r="BY132" s="160"/>
      <c r="BZ132" s="159" t="str">
        <f t="shared" si="645"/>
        <v>Kansas City, Missouri</v>
      </c>
      <c r="CA132" s="160"/>
      <c r="CB132" s="159" t="str">
        <f t="shared" si="646"/>
        <v>Colorado Springs, Colorado</v>
      </c>
      <c r="CC132" s="160"/>
      <c r="CD132" s="159" t="str">
        <f t="shared" si="647"/>
        <v>Omaha, Nebraska</v>
      </c>
      <c r="CE132" s="160"/>
      <c r="CF132" s="159" t="str">
        <f t="shared" si="648"/>
        <v>Raleigh, North Carolina</v>
      </c>
      <c r="CG132" s="160"/>
      <c r="CH132" s="159" t="str">
        <f t="shared" si="649"/>
        <v>Miami, Florida</v>
      </c>
      <c r="CI132" s="160"/>
      <c r="CJ132" s="159" t="str">
        <f t="shared" si="650"/>
        <v>Long Beach, California</v>
      </c>
      <c r="CK132" s="160"/>
      <c r="CL132" s="159" t="str">
        <f t="shared" si="651"/>
        <v>Virginia Beach, Virginia</v>
      </c>
      <c r="CM132" s="160"/>
      <c r="CN132" s="159" t="str">
        <f t="shared" si="652"/>
        <v>Oakland, California</v>
      </c>
      <c r="CO132" s="160"/>
      <c r="CP132" s="159" t="str">
        <f t="shared" si="653"/>
        <v>Minneapolis, Minnesota</v>
      </c>
      <c r="CQ132" s="160"/>
      <c r="CR132" s="159" t="str">
        <f t="shared" si="654"/>
        <v>Tulsa, Oklahoma</v>
      </c>
      <c r="CS132" s="160"/>
      <c r="CT132" s="159" t="str">
        <f t="shared" si="655"/>
        <v>Tampa, Florida</v>
      </c>
      <c r="CU132" s="160"/>
      <c r="CV132" s="159" t="str">
        <f t="shared" si="656"/>
        <v>Arlington, Texas</v>
      </c>
      <c r="CW132" s="160"/>
      <c r="CX132" s="159" t="str">
        <f t="shared" si="657"/>
        <v>New Orleans, Louisiana</v>
      </c>
      <c r="CY132" s="160"/>
      <c r="CZ132" s="159" t="str">
        <f t="shared" si="658"/>
        <v>Wichita, Kansas</v>
      </c>
      <c r="DA132" s="160"/>
      <c r="DB132" s="159" t="str">
        <f t="shared" si="659"/>
        <v>Bakersfield, California</v>
      </c>
      <c r="DC132" s="160"/>
      <c r="DD132" s="159" t="str">
        <f t="shared" si="660"/>
        <v>Cleveland, Ohio</v>
      </c>
      <c r="DE132" s="160"/>
      <c r="DF132" s="159" t="str">
        <f t="shared" si="661"/>
        <v>Aurora, Colorado</v>
      </c>
      <c r="DG132" s="160"/>
      <c r="DH132" s="159" t="str">
        <f t="shared" si="662"/>
        <v>Anaheim, California</v>
      </c>
      <c r="DI132" s="160"/>
      <c r="DJ132" s="159" t="str">
        <f t="shared" si="663"/>
        <v>Honolulu, Hawaii</v>
      </c>
      <c r="DK132" s="160"/>
      <c r="DL132" s="159" t="str">
        <f t="shared" si="664"/>
        <v>Santa Ana, California</v>
      </c>
      <c r="DM132" s="160"/>
      <c r="DN132" s="159" t="str">
        <f t="shared" si="665"/>
        <v>Riverside, California</v>
      </c>
      <c r="DO132" s="160"/>
      <c r="DP132" s="159" t="str">
        <f t="shared" si="666"/>
        <v>Corpus Christi, Texas</v>
      </c>
      <c r="DQ132" s="160"/>
      <c r="DR132" s="159" t="str">
        <f t="shared" si="667"/>
        <v>Lexington, Kentucky</v>
      </c>
      <c r="DS132" s="160"/>
      <c r="DT132" s="159" t="str">
        <f t="shared" si="668"/>
        <v>Henderson, Nevada</v>
      </c>
      <c r="DU132" s="160"/>
      <c r="DV132" s="159" t="str">
        <f t="shared" si="669"/>
        <v>Stockton, California</v>
      </c>
      <c r="DW132" s="160"/>
      <c r="DX132" s="159" t="str">
        <f t="shared" si="670"/>
        <v>Saint Paul, Minnesota</v>
      </c>
      <c r="DY132" s="160"/>
      <c r="DZ132" s="159" t="str">
        <f t="shared" si="671"/>
        <v>Cincinnati, Ohio</v>
      </c>
      <c r="EA132" s="160"/>
      <c r="EB132" s="159" t="str">
        <f t="shared" si="672"/>
        <v>St. Louis, Missouri</v>
      </c>
      <c r="EC132" s="160"/>
      <c r="ED132" s="159" t="str">
        <f t="shared" si="673"/>
        <v>Pittsburgh, Pennsylvania</v>
      </c>
      <c r="EE132" s="160"/>
      <c r="EF132" s="159" t="str">
        <f t="shared" si="674"/>
        <v>Linden, New Jersey, New Jersey</v>
      </c>
      <c r="EG132" s="160"/>
      <c r="EH132" s="159" t="str">
        <f t="shared" si="675"/>
        <v>Paulsboro, New Jersey, New Jersey</v>
      </c>
      <c r="EI132" s="160"/>
      <c r="EJ132" s="159" t="str">
        <f t="shared" si="676"/>
        <v>Artesia, New Mexico, New Mexico</v>
      </c>
      <c r="EK132" s="160"/>
      <c r="EL132" s="159" t="str">
        <f t="shared" si="677"/>
        <v>Continental Divide, New Mexico, New Mexico</v>
      </c>
      <c r="EM132" s="160"/>
      <c r="EN132" s="159" t="str">
        <f t="shared" si="678"/>
        <v>Mandan, North Dakota, North Dakota</v>
      </c>
      <c r="EO132" s="160"/>
      <c r="EP132" s="159" t="str">
        <f t="shared" si="679"/>
        <v>Dickinson, North Dakota, North Dakota</v>
      </c>
      <c r="EQ132" s="160"/>
      <c r="ER132" s="159" t="str">
        <f t="shared" si="680"/>
        <v>Lima, Ohio, Ohio</v>
      </c>
      <c r="ES132" s="160"/>
      <c r="ET132" s="159" t="str">
        <f t="shared" si="681"/>
        <v>Oregon, Ohio, Ohio</v>
      </c>
      <c r="EU132" s="160"/>
      <c r="EV132" s="159" t="str">
        <f t="shared" si="682"/>
        <v>Oregon, Ohio, Ohio</v>
      </c>
      <c r="EW132" s="160"/>
      <c r="EX132" s="159" t="str">
        <f t="shared" si="683"/>
        <v>Canton, Ohio, Ohio</v>
      </c>
      <c r="EY132" s="160"/>
      <c r="EZ132" s="159" t="str">
        <f t="shared" si="684"/>
        <v>Ponca City, Oklahoma, Oklahoma</v>
      </c>
      <c r="FA132" s="160"/>
      <c r="FB132" s="159" t="str">
        <f t="shared" si="685"/>
        <v>Ardmore, Oklahoma, Oklahoma</v>
      </c>
      <c r="FC132" s="160"/>
      <c r="FD132" s="159" t="str">
        <f t="shared" si="686"/>
        <v>Tulsa, Oklahoma, Oklahoma</v>
      </c>
      <c r="FE132" s="160"/>
      <c r="FF132" s="159" t="str">
        <f t="shared" si="687"/>
        <v>Wynnewood, Oklahoma, Oklahoma</v>
      </c>
      <c r="FG132" s="160"/>
      <c r="FH132" s="159" t="str">
        <f t="shared" si="688"/>
        <v>Tulsa, Oklahoma, Oklahoma</v>
      </c>
      <c r="FI132" s="160"/>
      <c r="FJ132" s="159" t="str">
        <f t="shared" si="689"/>
        <v>Philadelphia, Pennsylvania, Pennsylvania</v>
      </c>
      <c r="FK132" s="160"/>
      <c r="FL132" s="159" t="str">
        <f t="shared" si="690"/>
        <v>Marcus Hook, Pennsylvania, Pennsylvania</v>
      </c>
      <c r="FM132" s="160"/>
      <c r="FN132" s="159" t="str">
        <f t="shared" si="691"/>
        <v>Warren, Pennsylvania, Pennsylvania</v>
      </c>
      <c r="FO132" s="160"/>
      <c r="FP132" s="159" t="str">
        <f t="shared" si="692"/>
        <v>Bradford, Pennsylvania, Pennsylvania</v>
      </c>
      <c r="FQ132" s="160"/>
      <c r="FR132" s="159" t="str">
        <f t="shared" si="693"/>
        <v>Memphis, Tennessee, Tennessee</v>
      </c>
      <c r="FS132" s="160"/>
      <c r="FT132" s="159" t="str">
        <f t="shared" si="694"/>
        <v>Port Arthur, Texas, Texas</v>
      </c>
      <c r="FU132" s="160"/>
      <c r="FV132" s="159" t="str">
        <f t="shared" si="695"/>
        <v>Texas City, Texas, Texas</v>
      </c>
      <c r="FW132" s="160"/>
      <c r="FX132" s="159" t="str">
        <f t="shared" si="696"/>
        <v>Baytown, Texas, Texas</v>
      </c>
      <c r="FY132" s="160"/>
      <c r="FZ132" s="159" t="str">
        <f t="shared" si="697"/>
        <v>Beaumont, Texas, Texas</v>
      </c>
      <c r="GA132" s="160"/>
      <c r="GB132" s="159" t="str">
        <f t="shared" si="698"/>
        <v>Port Arthur, Texas, Texas</v>
      </c>
      <c r="GC132" s="160"/>
      <c r="GD132" s="159" t="str">
        <f t="shared" si="699"/>
        <v>Deer Park, Texas, Texas</v>
      </c>
      <c r="GE132" s="160"/>
      <c r="GF132" s="159" t="str">
        <f t="shared" si="700"/>
        <v>Corpus Christi, Texas, Texas</v>
      </c>
      <c r="GG132" s="160"/>
      <c r="GH132" s="159" t="str">
        <f t="shared" si="701"/>
        <v>Corpus Christi, Texas, Texas</v>
      </c>
      <c r="GI132" s="160"/>
      <c r="GJ132" s="159" t="str">
        <f t="shared" si="702"/>
        <v>Sweeny, Texas, Texas</v>
      </c>
      <c r="GK132" s="160"/>
      <c r="GL132" s="159" t="str">
        <f t="shared" si="703"/>
        <v>Houston, Texas, Texas</v>
      </c>
      <c r="GM132" s="160"/>
      <c r="GN132" s="159" t="str">
        <f t="shared" si="704"/>
        <v>Port Arthur, Texas, Texas</v>
      </c>
      <c r="GO132" s="160"/>
      <c r="GP132" s="159" t="str">
        <f t="shared" si="705"/>
        <v>Texas City, Texas, Texas</v>
      </c>
      <c r="GQ132" s="160"/>
      <c r="GR132" s="159" t="str">
        <f t="shared" si="706"/>
        <v>Houston, Texas, Texas</v>
      </c>
      <c r="GS132" s="160"/>
      <c r="GT132" s="159" t="str">
        <f t="shared" si="707"/>
        <v>Sunray, Texas, Texas</v>
      </c>
      <c r="GU132" s="160"/>
      <c r="GV132" s="159" t="str">
        <f t="shared" si="708"/>
        <v>Corpus Christi, Texas, Texas</v>
      </c>
      <c r="GW132" s="160"/>
      <c r="GX132" s="159" t="str">
        <f t="shared" si="709"/>
        <v>Borger, Texas, Texas</v>
      </c>
      <c r="GY132" s="160"/>
      <c r="GZ132" s="159" t="str">
        <f t="shared" si="710"/>
        <v>El Paso, Texas, Texas</v>
      </c>
      <c r="HA132" s="160"/>
      <c r="HB132" s="159" t="str">
        <f t="shared" si="711"/>
        <v>Pasadena, Texas, Texas</v>
      </c>
      <c r="HC132" s="160"/>
      <c r="HD132" s="159" t="str">
        <f t="shared" si="712"/>
        <v>Three Rivers, Texas, Texas</v>
      </c>
      <c r="HE132" s="160"/>
      <c r="HF132" s="159" t="str">
        <f t="shared" si="713"/>
        <v>Galena Park, Texas, Texas</v>
      </c>
      <c r="HG132" s="160"/>
      <c r="HH132" s="159" t="str">
        <f t="shared" si="714"/>
        <v>Tyler, Texas, Texas</v>
      </c>
      <c r="HI132" s="160"/>
      <c r="HJ132" s="159" t="str">
        <f t="shared" si="715"/>
        <v>Corpus Christi, Texas, Texas</v>
      </c>
      <c r="HK132" s="160"/>
      <c r="HL132" s="159" t="str">
        <f t="shared" si="716"/>
        <v>Big Spring, Texas, Texas</v>
      </c>
      <c r="HM132" s="160"/>
      <c r="HN132" s="159" t="str">
        <f t="shared" si="717"/>
        <v>Corpus Christi, Texas, Texas</v>
      </c>
      <c r="HO132" s="160"/>
      <c r="HP132" s="159" t="str">
        <f t="shared" si="718"/>
        <v>Corpus Christi, Texas, Texas</v>
      </c>
      <c r="HQ132" s="160"/>
      <c r="HR132" s="159" t="str">
        <f t="shared" si="719"/>
        <v>Channelview, Texas, Texas</v>
      </c>
      <c r="HS132" s="160"/>
      <c r="HT132" s="159" t="str">
        <f t="shared" si="720"/>
        <v>Houston, Texas, Texas</v>
      </c>
      <c r="HU132" s="160"/>
      <c r="HV132" s="159" t="str">
        <f t="shared" si="721"/>
        <v>San Antonio, Texas, Texas</v>
      </c>
      <c r="HW132" s="160"/>
      <c r="HX132" s="159" t="str">
        <f t="shared" si="722"/>
        <v>Nixon, Texas, Texas</v>
      </c>
      <c r="HY132" s="160"/>
      <c r="HZ132" s="159" t="str">
        <f t="shared" si="723"/>
        <v>Salt Lake City, Utah, Utah</v>
      </c>
      <c r="IA132" s="160"/>
      <c r="IB132" s="159" t="str">
        <f t="shared" si="724"/>
        <v>North Salt Lake, Utah, Utah</v>
      </c>
      <c r="IC132" s="160"/>
      <c r="ID132" s="159" t="str">
        <f t="shared" si="725"/>
        <v>Woods Cross, Utah, Utah</v>
      </c>
      <c r="IE132" s="160"/>
      <c r="IF132" s="159" t="str">
        <f t="shared" si="726"/>
        <v>North Salt Lake, Utah, Utah</v>
      </c>
      <c r="IG132" s="160"/>
      <c r="IH132" s="159" t="str">
        <f t="shared" si="727"/>
        <v>Woods Cross, Utah, Utah</v>
      </c>
      <c r="II132" s="160"/>
      <c r="IJ132" s="159" t="str">
        <f t="shared" si="728"/>
        <v>Blaine, New York, New York</v>
      </c>
      <c r="IK132" s="160"/>
      <c r="IL132" s="159" t="str">
        <f t="shared" si="729"/>
        <v>Anacortes, Washington, Washington</v>
      </c>
      <c r="IM132" s="160"/>
      <c r="IN132" s="159" t="str">
        <f t="shared" si="730"/>
        <v>Anacortes, Washington, Washington</v>
      </c>
      <c r="IO132" s="160"/>
      <c r="IP132" s="159" t="str">
        <f t="shared" si="731"/>
        <v>Ferndale, Washington, Washington</v>
      </c>
      <c r="IQ132" s="160"/>
      <c r="IR132" s="159" t="str">
        <f t="shared" si="732"/>
        <v>Tacoma, Washington, Washington</v>
      </c>
      <c r="IS132" s="160"/>
      <c r="IT132" s="159" t="str">
        <f t="shared" si="733"/>
        <v>Newell, West Virginia, West Virginia</v>
      </c>
      <c r="IU132" s="160"/>
      <c r="IV132" s="159" t="str">
        <f t="shared" si="734"/>
        <v>Superior, Wisconsin, Wisconsin</v>
      </c>
      <c r="IW132" s="160"/>
      <c r="IX132" s="159" t="str">
        <f t="shared" si="735"/>
        <v>Sinclair, Wyoming, Wyoming</v>
      </c>
      <c r="IY132" s="160"/>
      <c r="IZ132" s="159" t="str">
        <f t="shared" si="736"/>
        <v>Cheyenne, Wyoming, Wyoming</v>
      </c>
      <c r="JA132" s="160"/>
      <c r="JB132" s="159" t="str">
        <f t="shared" si="737"/>
        <v>Casper, Wyoming, Wyoming</v>
      </c>
      <c r="JC132" s="160"/>
      <c r="JD132" s="159" t="str">
        <f t="shared" si="738"/>
        <v>Newcastle, Wyoming, Wyoming</v>
      </c>
      <c r="JE132" s="160"/>
      <c r="JF132" s="159" t="str">
        <f t="shared" si="739"/>
        <v>Evanston, Wyoming, Wyoming</v>
      </c>
      <c r="JG132" s="160"/>
    </row>
    <row r="133" spans="1:267" x14ac:dyDescent="0.35">
      <c r="A133" s="155">
        <v>132</v>
      </c>
      <c r="B133" s="152" t="s">
        <v>2254</v>
      </c>
      <c r="C133" s="110" t="s">
        <v>2156</v>
      </c>
      <c r="D133" s="161" t="str">
        <f t="shared" si="608"/>
        <v>New York, New York</v>
      </c>
      <c r="E133" s="162" t="s">
        <v>2349</v>
      </c>
      <c r="F133" s="161" t="str">
        <f t="shared" si="609"/>
        <v>Los Angeles, California</v>
      </c>
      <c r="G133" s="162" t="s">
        <v>2446</v>
      </c>
      <c r="H133" s="161" t="str">
        <f t="shared" si="610"/>
        <v>Chicago, Illinois</v>
      </c>
      <c r="I133" s="162" t="s">
        <v>2534</v>
      </c>
      <c r="J133" s="161" t="str">
        <f t="shared" si="611"/>
        <v>Houston, Texas</v>
      </c>
      <c r="K133" s="162" t="s">
        <v>2582</v>
      </c>
      <c r="L133" s="161" t="str">
        <f t="shared" si="612"/>
        <v>Phoenix, Arizona</v>
      </c>
      <c r="M133" s="162" t="s">
        <v>2710</v>
      </c>
      <c r="N133" s="161" t="str">
        <f t="shared" si="613"/>
        <v>Philadelphia, Pennsylvania</v>
      </c>
      <c r="O133" s="162" t="s">
        <v>2817</v>
      </c>
      <c r="P133" s="161" t="str">
        <f t="shared" si="614"/>
        <v>San Antonio, Texas</v>
      </c>
      <c r="Q133" s="162" t="s">
        <v>2901</v>
      </c>
      <c r="R133" s="161" t="str">
        <f t="shared" si="615"/>
        <v>San Diego, California</v>
      </c>
      <c r="S133" s="162" t="s">
        <v>2728</v>
      </c>
      <c r="T133" s="161" t="str">
        <f t="shared" si="616"/>
        <v>Dallas, Texas</v>
      </c>
      <c r="U133" s="162" t="s">
        <v>2260</v>
      </c>
      <c r="V133" s="161" t="str">
        <f t="shared" si="617"/>
        <v>San Jose, California</v>
      </c>
      <c r="W133" s="162"/>
      <c r="X133" s="161" t="str">
        <f t="shared" si="618"/>
        <v>Austin, Texas</v>
      </c>
      <c r="Y133" s="162"/>
      <c r="Z133" s="161" t="str">
        <f t="shared" si="619"/>
        <v>Jacksonville, Florida</v>
      </c>
      <c r="AA133" s="162"/>
      <c r="AB133" s="161" t="str">
        <f t="shared" si="620"/>
        <v>Fort Worth, Texas</v>
      </c>
      <c r="AC133" s="162"/>
      <c r="AD133" s="161" t="str">
        <f t="shared" si="621"/>
        <v>Columbus, Ohio</v>
      </c>
      <c r="AE133" s="162"/>
      <c r="AF133" s="161" t="str">
        <f t="shared" si="622"/>
        <v>Charlotte, North Carolina</v>
      </c>
      <c r="AG133" s="162"/>
      <c r="AH133" s="161" t="str">
        <f t="shared" si="623"/>
        <v>San Francisco, California</v>
      </c>
      <c r="AI133" s="162"/>
      <c r="AJ133" s="161" t="str">
        <f t="shared" si="624"/>
        <v>Indianapolis, Indiana</v>
      </c>
      <c r="AK133" s="162"/>
      <c r="AL133" s="161" t="str">
        <f t="shared" si="625"/>
        <v>Seattle, Washington</v>
      </c>
      <c r="AM133" s="162"/>
      <c r="AN133" s="161" t="str">
        <f t="shared" si="626"/>
        <v>Denver, Colorado</v>
      </c>
      <c r="AO133" s="162"/>
      <c r="AP133" s="161" t="str">
        <f t="shared" si="627"/>
        <v>Washington, D.C., Washington, D.C.</v>
      </c>
      <c r="AQ133" s="162"/>
      <c r="AR133" s="161" t="str">
        <f t="shared" si="628"/>
        <v>Boston, Massachusetts</v>
      </c>
      <c r="AS133" s="162"/>
      <c r="AT133" s="161" t="str">
        <f t="shared" si="629"/>
        <v>El Paso, Texas</v>
      </c>
      <c r="AU133" s="162"/>
      <c r="AV133" s="161" t="str">
        <f t="shared" si="630"/>
        <v>Nashville, Tennessee</v>
      </c>
      <c r="AW133" s="162"/>
      <c r="AX133" s="161" t="str">
        <f t="shared" si="631"/>
        <v>Detroit, Michigan</v>
      </c>
      <c r="AY133" s="162"/>
      <c r="AZ133" s="161" t="str">
        <f t="shared" si="632"/>
        <v>Oklahoma City, Oklahoma</v>
      </c>
      <c r="BA133" s="162"/>
      <c r="BB133" s="161" t="str">
        <f t="shared" si="633"/>
        <v>Portland, Oregon</v>
      </c>
      <c r="BC133" s="162"/>
      <c r="BD133" s="161" t="str">
        <f t="shared" si="634"/>
        <v>Las Vegas, Nevada</v>
      </c>
      <c r="BE133" s="162"/>
      <c r="BF133" s="161" t="str">
        <f t="shared" si="635"/>
        <v>Memphis, Tennessee</v>
      </c>
      <c r="BG133" s="162"/>
      <c r="BH133" s="161" t="e">
        <f t="shared" si="636"/>
        <v>#N/A</v>
      </c>
      <c r="BI133" s="162"/>
      <c r="BJ133" s="161" t="str">
        <f t="shared" si="637"/>
        <v>Baltimore, Maryland</v>
      </c>
      <c r="BK133" s="162"/>
      <c r="BL133" s="161" t="str">
        <f t="shared" si="638"/>
        <v>Milwaukee, Wisconsin</v>
      </c>
      <c r="BM133" s="162"/>
      <c r="BN133" s="161" t="str">
        <f t="shared" si="639"/>
        <v>Albuquerque, New Mexico</v>
      </c>
      <c r="BO133" s="162"/>
      <c r="BP133" s="161" t="str">
        <f t="shared" si="640"/>
        <v>Tucson, Arizona</v>
      </c>
      <c r="BQ133" s="162"/>
      <c r="BR133" s="161" t="str">
        <f t="shared" si="641"/>
        <v>Fresno, California</v>
      </c>
      <c r="BS133" s="162"/>
      <c r="BT133" s="161" t="str">
        <f t="shared" si="642"/>
        <v>Mesa, Arizona</v>
      </c>
      <c r="BU133" s="162"/>
      <c r="BV133" s="161" t="str">
        <f t="shared" si="643"/>
        <v>Sacramento, California</v>
      </c>
      <c r="BW133" s="162"/>
      <c r="BX133" s="161" t="str">
        <f t="shared" si="644"/>
        <v>Atlanta, Georgia</v>
      </c>
      <c r="BY133" s="162"/>
      <c r="BZ133" s="161" t="str">
        <f t="shared" si="645"/>
        <v>Kansas City, Missouri</v>
      </c>
      <c r="CA133" s="162"/>
      <c r="CB133" s="161" t="str">
        <f t="shared" si="646"/>
        <v>Colorado Springs, Colorado</v>
      </c>
      <c r="CC133" s="162"/>
      <c r="CD133" s="161" t="str">
        <f t="shared" si="647"/>
        <v>Omaha, Nebraska</v>
      </c>
      <c r="CE133" s="162"/>
      <c r="CF133" s="161" t="str">
        <f t="shared" si="648"/>
        <v>Raleigh, North Carolina</v>
      </c>
      <c r="CG133" s="162"/>
      <c r="CH133" s="161" t="str">
        <f t="shared" si="649"/>
        <v>Miami, Florida</v>
      </c>
      <c r="CI133" s="162"/>
      <c r="CJ133" s="161" t="str">
        <f t="shared" si="650"/>
        <v>Long Beach, California</v>
      </c>
      <c r="CK133" s="162"/>
      <c r="CL133" s="161" t="str">
        <f t="shared" si="651"/>
        <v>Virginia Beach, Virginia</v>
      </c>
      <c r="CM133" s="162"/>
      <c r="CN133" s="161" t="str">
        <f t="shared" si="652"/>
        <v>Oakland, California</v>
      </c>
      <c r="CO133" s="162"/>
      <c r="CP133" s="161" t="str">
        <f t="shared" si="653"/>
        <v>Minneapolis, Minnesota</v>
      </c>
      <c r="CQ133" s="162"/>
      <c r="CR133" s="161" t="str">
        <f t="shared" si="654"/>
        <v>Tulsa, Oklahoma</v>
      </c>
      <c r="CS133" s="162"/>
      <c r="CT133" s="161" t="str">
        <f t="shared" si="655"/>
        <v>Tampa, Florida</v>
      </c>
      <c r="CU133" s="162"/>
      <c r="CV133" s="161" t="str">
        <f t="shared" si="656"/>
        <v>Arlington, Texas</v>
      </c>
      <c r="CW133" s="162"/>
      <c r="CX133" s="161" t="str">
        <f t="shared" si="657"/>
        <v>New Orleans, Louisiana</v>
      </c>
      <c r="CY133" s="162"/>
      <c r="CZ133" s="161" t="str">
        <f t="shared" si="658"/>
        <v>Wichita, Kansas</v>
      </c>
      <c r="DA133" s="162"/>
      <c r="DB133" s="161" t="str">
        <f t="shared" si="659"/>
        <v>Bakersfield, California</v>
      </c>
      <c r="DC133" s="162"/>
      <c r="DD133" s="161" t="str">
        <f t="shared" si="660"/>
        <v>Cleveland, Ohio</v>
      </c>
      <c r="DE133" s="162"/>
      <c r="DF133" s="161" t="str">
        <f t="shared" si="661"/>
        <v>Aurora, Colorado</v>
      </c>
      <c r="DG133" s="162"/>
      <c r="DH133" s="161" t="str">
        <f t="shared" si="662"/>
        <v>Anaheim, California</v>
      </c>
      <c r="DI133" s="162"/>
      <c r="DJ133" s="161" t="str">
        <f t="shared" si="663"/>
        <v>Honolulu, Hawaii</v>
      </c>
      <c r="DK133" s="162"/>
      <c r="DL133" s="161" t="str">
        <f t="shared" si="664"/>
        <v>Santa Ana, California</v>
      </c>
      <c r="DM133" s="162"/>
      <c r="DN133" s="161" t="str">
        <f t="shared" si="665"/>
        <v>Riverside, California</v>
      </c>
      <c r="DO133" s="162"/>
      <c r="DP133" s="161" t="str">
        <f t="shared" si="666"/>
        <v>Corpus Christi, Texas</v>
      </c>
      <c r="DQ133" s="162"/>
      <c r="DR133" s="161" t="str">
        <f t="shared" si="667"/>
        <v>Lexington, Kentucky</v>
      </c>
      <c r="DS133" s="162"/>
      <c r="DT133" s="161" t="str">
        <f t="shared" si="668"/>
        <v>Henderson, Nevada</v>
      </c>
      <c r="DU133" s="162"/>
      <c r="DV133" s="161" t="str">
        <f t="shared" si="669"/>
        <v>Stockton, California</v>
      </c>
      <c r="DW133" s="162"/>
      <c r="DX133" s="161" t="str">
        <f t="shared" si="670"/>
        <v>Saint Paul, Minnesota</v>
      </c>
      <c r="DY133" s="162"/>
      <c r="DZ133" s="161" t="str">
        <f t="shared" si="671"/>
        <v>Cincinnati, Ohio</v>
      </c>
      <c r="EA133" s="162"/>
      <c r="EB133" s="161" t="str">
        <f t="shared" si="672"/>
        <v>St. Louis, Missouri</v>
      </c>
      <c r="EC133" s="162"/>
      <c r="ED133" s="161" t="str">
        <f t="shared" si="673"/>
        <v>Pittsburgh, Pennsylvania</v>
      </c>
      <c r="EE133" s="162"/>
      <c r="EF133" s="161" t="str">
        <f t="shared" si="674"/>
        <v>Linden, New Jersey, New Jersey</v>
      </c>
      <c r="EG133" s="162"/>
      <c r="EH133" s="161" t="str">
        <f t="shared" si="675"/>
        <v>Paulsboro, New Jersey, New Jersey</v>
      </c>
      <c r="EI133" s="162"/>
      <c r="EJ133" s="161" t="str">
        <f t="shared" si="676"/>
        <v>Artesia, New Mexico, New Mexico</v>
      </c>
      <c r="EK133" s="162"/>
      <c r="EL133" s="161" t="str">
        <f t="shared" si="677"/>
        <v>Continental Divide, New Mexico, New Mexico</v>
      </c>
      <c r="EM133" s="162"/>
      <c r="EN133" s="161" t="str">
        <f t="shared" si="678"/>
        <v>Mandan, North Dakota, North Dakota</v>
      </c>
      <c r="EO133" s="162"/>
      <c r="EP133" s="161" t="str">
        <f t="shared" si="679"/>
        <v>Dickinson, North Dakota, North Dakota</v>
      </c>
      <c r="EQ133" s="162"/>
      <c r="ER133" s="161" t="str">
        <f t="shared" si="680"/>
        <v>Lima, Ohio, Ohio</v>
      </c>
      <c r="ES133" s="162"/>
      <c r="ET133" s="161" t="str">
        <f t="shared" si="681"/>
        <v>Oregon, Ohio, Ohio</v>
      </c>
      <c r="EU133" s="162"/>
      <c r="EV133" s="161" t="str">
        <f t="shared" si="682"/>
        <v>Oregon, Ohio, Ohio</v>
      </c>
      <c r="EW133" s="162"/>
      <c r="EX133" s="161" t="str">
        <f t="shared" si="683"/>
        <v>Canton, Ohio, Ohio</v>
      </c>
      <c r="EY133" s="162"/>
      <c r="EZ133" s="161" t="str">
        <f t="shared" si="684"/>
        <v>Ponca City, Oklahoma, Oklahoma</v>
      </c>
      <c r="FA133" s="162"/>
      <c r="FB133" s="161" t="str">
        <f t="shared" si="685"/>
        <v>Ardmore, Oklahoma, Oklahoma</v>
      </c>
      <c r="FC133" s="162"/>
      <c r="FD133" s="161" t="str">
        <f t="shared" si="686"/>
        <v>Tulsa, Oklahoma, Oklahoma</v>
      </c>
      <c r="FE133" s="162"/>
      <c r="FF133" s="161" t="str">
        <f t="shared" si="687"/>
        <v>Wynnewood, Oklahoma, Oklahoma</v>
      </c>
      <c r="FG133" s="162"/>
      <c r="FH133" s="161" t="str">
        <f t="shared" si="688"/>
        <v>Tulsa, Oklahoma, Oklahoma</v>
      </c>
      <c r="FI133" s="162"/>
      <c r="FJ133" s="161" t="str">
        <f t="shared" si="689"/>
        <v>Philadelphia, Pennsylvania, Pennsylvania</v>
      </c>
      <c r="FK133" s="162"/>
      <c r="FL133" s="161" t="str">
        <f t="shared" si="690"/>
        <v>Marcus Hook, Pennsylvania, Pennsylvania</v>
      </c>
      <c r="FM133" s="162"/>
      <c r="FN133" s="161" t="str">
        <f t="shared" si="691"/>
        <v>Warren, Pennsylvania, Pennsylvania</v>
      </c>
      <c r="FO133" s="162"/>
      <c r="FP133" s="161" t="str">
        <f t="shared" si="692"/>
        <v>Bradford, Pennsylvania, Pennsylvania</v>
      </c>
      <c r="FQ133" s="162"/>
      <c r="FR133" s="161" t="str">
        <f t="shared" si="693"/>
        <v>Memphis, Tennessee, Tennessee</v>
      </c>
      <c r="FS133" s="162"/>
      <c r="FT133" s="161" t="str">
        <f t="shared" si="694"/>
        <v>Port Arthur, Texas, Texas</v>
      </c>
      <c r="FU133" s="162"/>
      <c r="FV133" s="161" t="str">
        <f t="shared" si="695"/>
        <v>Texas City, Texas, Texas</v>
      </c>
      <c r="FW133" s="162"/>
      <c r="FX133" s="161" t="str">
        <f t="shared" si="696"/>
        <v>Baytown, Texas, Texas</v>
      </c>
      <c r="FY133" s="162"/>
      <c r="FZ133" s="161" t="str">
        <f t="shared" si="697"/>
        <v>Beaumont, Texas, Texas</v>
      </c>
      <c r="GA133" s="162"/>
      <c r="GB133" s="161" t="str">
        <f t="shared" si="698"/>
        <v>Port Arthur, Texas, Texas</v>
      </c>
      <c r="GC133" s="162"/>
      <c r="GD133" s="161" t="str">
        <f t="shared" si="699"/>
        <v>Deer Park, Texas, Texas</v>
      </c>
      <c r="GE133" s="162"/>
      <c r="GF133" s="161" t="str">
        <f t="shared" si="700"/>
        <v>Corpus Christi, Texas, Texas</v>
      </c>
      <c r="GG133" s="162"/>
      <c r="GH133" s="161" t="str">
        <f t="shared" si="701"/>
        <v>Corpus Christi, Texas, Texas</v>
      </c>
      <c r="GI133" s="162"/>
      <c r="GJ133" s="161" t="str">
        <f t="shared" si="702"/>
        <v>Sweeny, Texas, Texas</v>
      </c>
      <c r="GK133" s="162"/>
      <c r="GL133" s="161" t="str">
        <f t="shared" si="703"/>
        <v>Houston, Texas, Texas</v>
      </c>
      <c r="GM133" s="162"/>
      <c r="GN133" s="161" t="str">
        <f t="shared" si="704"/>
        <v>Port Arthur, Texas, Texas</v>
      </c>
      <c r="GO133" s="162"/>
      <c r="GP133" s="161" t="str">
        <f t="shared" si="705"/>
        <v>Texas City, Texas, Texas</v>
      </c>
      <c r="GQ133" s="162"/>
      <c r="GR133" s="161" t="str">
        <f t="shared" si="706"/>
        <v>Houston, Texas, Texas</v>
      </c>
      <c r="GS133" s="162"/>
      <c r="GT133" s="161" t="str">
        <f t="shared" si="707"/>
        <v>Sunray, Texas, Texas</v>
      </c>
      <c r="GU133" s="162"/>
      <c r="GV133" s="161" t="str">
        <f t="shared" si="708"/>
        <v>Corpus Christi, Texas, Texas</v>
      </c>
      <c r="GW133" s="162"/>
      <c r="GX133" s="161" t="str">
        <f t="shared" si="709"/>
        <v>Borger, Texas, Texas</v>
      </c>
      <c r="GY133" s="162"/>
      <c r="GZ133" s="161" t="str">
        <f t="shared" si="710"/>
        <v>El Paso, Texas, Texas</v>
      </c>
      <c r="HA133" s="162"/>
      <c r="HB133" s="161" t="str">
        <f t="shared" si="711"/>
        <v>Pasadena, Texas, Texas</v>
      </c>
      <c r="HC133" s="162"/>
      <c r="HD133" s="161" t="str">
        <f t="shared" si="712"/>
        <v>Three Rivers, Texas, Texas</v>
      </c>
      <c r="HE133" s="162"/>
      <c r="HF133" s="161" t="str">
        <f t="shared" si="713"/>
        <v>Galena Park, Texas, Texas</v>
      </c>
      <c r="HG133" s="162"/>
      <c r="HH133" s="161" t="str">
        <f t="shared" si="714"/>
        <v>Tyler, Texas, Texas</v>
      </c>
      <c r="HI133" s="162"/>
      <c r="HJ133" s="161" t="str">
        <f t="shared" si="715"/>
        <v>Corpus Christi, Texas, Texas</v>
      </c>
      <c r="HK133" s="162"/>
      <c r="HL133" s="161" t="str">
        <f t="shared" si="716"/>
        <v>Big Spring, Texas, Texas</v>
      </c>
      <c r="HM133" s="162"/>
      <c r="HN133" s="161" t="str">
        <f t="shared" si="717"/>
        <v>Corpus Christi, Texas, Texas</v>
      </c>
      <c r="HO133" s="162"/>
      <c r="HP133" s="161" t="str">
        <f t="shared" si="718"/>
        <v>Corpus Christi, Texas, Texas</v>
      </c>
      <c r="HQ133" s="162"/>
      <c r="HR133" s="161" t="str">
        <f t="shared" si="719"/>
        <v>Channelview, Texas, Texas</v>
      </c>
      <c r="HS133" s="162"/>
      <c r="HT133" s="161" t="str">
        <f t="shared" si="720"/>
        <v>Houston, Texas, Texas</v>
      </c>
      <c r="HU133" s="162"/>
      <c r="HV133" s="161" t="str">
        <f t="shared" si="721"/>
        <v>San Antonio, Texas, Texas</v>
      </c>
      <c r="HW133" s="162"/>
      <c r="HX133" s="161" t="str">
        <f t="shared" si="722"/>
        <v>Nixon, Texas, Texas</v>
      </c>
      <c r="HY133" s="162"/>
      <c r="HZ133" s="161" t="str">
        <f t="shared" si="723"/>
        <v>Salt Lake City, Utah, Utah</v>
      </c>
      <c r="IA133" s="162"/>
      <c r="IB133" s="161" t="str">
        <f t="shared" si="724"/>
        <v>North Salt Lake, Utah, Utah</v>
      </c>
      <c r="IC133" s="162"/>
      <c r="ID133" s="161" t="str">
        <f t="shared" si="725"/>
        <v>Woods Cross, Utah, Utah</v>
      </c>
      <c r="IE133" s="162"/>
      <c r="IF133" s="161" t="str">
        <f t="shared" si="726"/>
        <v>North Salt Lake, Utah, Utah</v>
      </c>
      <c r="IG133" s="162"/>
      <c r="IH133" s="161" t="str">
        <f t="shared" si="727"/>
        <v>Woods Cross, Utah, Utah</v>
      </c>
      <c r="II133" s="162"/>
      <c r="IJ133" s="161" t="str">
        <f t="shared" si="728"/>
        <v>Blaine, New York, New York</v>
      </c>
      <c r="IK133" s="162"/>
      <c r="IL133" s="161" t="str">
        <f t="shared" si="729"/>
        <v>Anacortes, Washington, Washington</v>
      </c>
      <c r="IM133" s="162"/>
      <c r="IN133" s="161" t="str">
        <f t="shared" si="730"/>
        <v>Anacortes, Washington, Washington</v>
      </c>
      <c r="IO133" s="162"/>
      <c r="IP133" s="161" t="str">
        <f t="shared" si="731"/>
        <v>Ferndale, Washington, Washington</v>
      </c>
      <c r="IQ133" s="162"/>
      <c r="IR133" s="161" t="str">
        <f t="shared" si="732"/>
        <v>Tacoma, Washington, Washington</v>
      </c>
      <c r="IS133" s="162"/>
      <c r="IT133" s="161" t="str">
        <f t="shared" si="733"/>
        <v>Newell, West Virginia, West Virginia</v>
      </c>
      <c r="IU133" s="162"/>
      <c r="IV133" s="161" t="str">
        <f t="shared" si="734"/>
        <v>Superior, Wisconsin, Wisconsin</v>
      </c>
      <c r="IW133" s="162"/>
      <c r="IX133" s="161" t="str">
        <f t="shared" si="735"/>
        <v>Sinclair, Wyoming, Wyoming</v>
      </c>
      <c r="IY133" s="162"/>
      <c r="IZ133" s="161" t="str">
        <f t="shared" si="736"/>
        <v>Cheyenne, Wyoming, Wyoming</v>
      </c>
      <c r="JA133" s="162"/>
      <c r="JB133" s="161" t="str">
        <f t="shared" si="737"/>
        <v>Casper, Wyoming, Wyoming</v>
      </c>
      <c r="JC133" s="162"/>
      <c r="JD133" s="161" t="str">
        <f t="shared" si="738"/>
        <v>Newcastle, Wyoming, Wyoming</v>
      </c>
      <c r="JE133" s="162"/>
      <c r="JF133" s="161" t="str">
        <f t="shared" si="739"/>
        <v>Evanston, Wyoming, Wyoming</v>
      </c>
      <c r="JG133" s="162"/>
    </row>
    <row r="134" spans="1:267" x14ac:dyDescent="0.35">
      <c r="A134" s="155"/>
      <c r="B134" s="152"/>
      <c r="C134" s="110"/>
      <c r="D134" s="163"/>
      <c r="E134" s="164"/>
      <c r="F134" s="163"/>
      <c r="G134" s="164"/>
      <c r="H134" s="163"/>
      <c r="I134" s="164"/>
      <c r="J134" s="163"/>
      <c r="K134" s="164"/>
      <c r="L134" s="163"/>
      <c r="M134" s="164"/>
      <c r="N134" s="163"/>
      <c r="O134" s="164"/>
      <c r="P134" s="163"/>
      <c r="Q134" s="164"/>
      <c r="R134" s="163"/>
      <c r="S134" s="164"/>
      <c r="T134" s="163"/>
      <c r="U134" s="164"/>
      <c r="V134" s="163"/>
      <c r="W134" s="164"/>
      <c r="X134" s="163"/>
      <c r="Y134" s="164"/>
      <c r="Z134" s="163"/>
      <c r="AA134" s="164"/>
      <c r="AB134" s="163"/>
      <c r="AC134" s="164"/>
      <c r="AD134" s="163"/>
      <c r="AE134" s="164"/>
      <c r="AF134" s="163"/>
      <c r="AG134" s="164"/>
      <c r="AH134" s="163"/>
      <c r="AI134" s="164"/>
      <c r="AJ134" s="163"/>
      <c r="AK134" s="164"/>
      <c r="AL134" s="163"/>
      <c r="AM134" s="164"/>
      <c r="AN134" s="163"/>
      <c r="AO134" s="164"/>
      <c r="AP134" s="163"/>
      <c r="AQ134" s="164"/>
      <c r="AR134" s="163"/>
      <c r="AS134" s="164"/>
      <c r="AT134" s="163"/>
      <c r="AU134" s="164"/>
      <c r="AV134" s="163"/>
      <c r="AW134" s="164"/>
      <c r="AX134" s="163"/>
      <c r="AY134" s="164"/>
      <c r="AZ134" s="163"/>
      <c r="BA134" s="164"/>
      <c r="BB134" s="163"/>
      <c r="BC134" s="164"/>
      <c r="BD134" s="163"/>
      <c r="BE134" s="164"/>
      <c r="BF134" s="163"/>
      <c r="BG134" s="164"/>
      <c r="BH134" s="163"/>
      <c r="BI134" s="164"/>
      <c r="BJ134" s="163"/>
      <c r="BK134" s="164"/>
      <c r="BL134" s="163"/>
      <c r="BM134" s="164"/>
      <c r="BN134" s="163"/>
      <c r="BO134" s="164"/>
      <c r="BP134" s="163"/>
      <c r="BQ134" s="164"/>
      <c r="BR134" s="163"/>
      <c r="BS134" s="164"/>
      <c r="BT134" s="163"/>
      <c r="BU134" s="164"/>
      <c r="BV134" s="163"/>
      <c r="BW134" s="164"/>
      <c r="BX134" s="163"/>
      <c r="BY134" s="164"/>
      <c r="BZ134" s="163"/>
      <c r="CA134" s="164"/>
      <c r="CB134" s="163"/>
      <c r="CC134" s="164"/>
      <c r="CD134" s="163"/>
      <c r="CE134" s="164"/>
      <c r="CF134" s="163"/>
      <c r="CG134" s="164"/>
      <c r="CH134" s="163"/>
      <c r="CI134" s="164"/>
      <c r="CJ134" s="163"/>
      <c r="CK134" s="164"/>
      <c r="CL134" s="163"/>
      <c r="CM134" s="164"/>
      <c r="CN134" s="163"/>
      <c r="CO134" s="164"/>
      <c r="CP134" s="163"/>
      <c r="CQ134" s="164"/>
      <c r="CR134" s="163"/>
      <c r="CS134" s="164"/>
      <c r="CT134" s="163"/>
      <c r="CU134" s="164"/>
      <c r="CV134" s="163"/>
      <c r="CW134" s="164"/>
      <c r="CX134" s="163"/>
      <c r="CY134" s="164"/>
      <c r="CZ134" s="163"/>
      <c r="DA134" s="164"/>
      <c r="DB134" s="163"/>
      <c r="DC134" s="164"/>
      <c r="DD134" s="163"/>
      <c r="DE134" s="164"/>
      <c r="DF134" s="163"/>
      <c r="DG134" s="164"/>
      <c r="DH134" s="163"/>
      <c r="DI134" s="164"/>
      <c r="DJ134" s="163"/>
      <c r="DK134" s="164"/>
      <c r="DL134" s="163"/>
      <c r="DM134" s="164"/>
      <c r="DN134" s="163"/>
      <c r="DO134" s="164"/>
      <c r="DP134" s="163"/>
      <c r="DQ134" s="164"/>
      <c r="DR134" s="163"/>
      <c r="DS134" s="164"/>
      <c r="DT134" s="163"/>
      <c r="DU134" s="164"/>
      <c r="DV134" s="163"/>
      <c r="DW134" s="164"/>
      <c r="DX134" s="163"/>
      <c r="DY134" s="164"/>
      <c r="DZ134" s="163"/>
      <c r="EA134" s="164"/>
      <c r="EB134" s="163"/>
      <c r="EC134" s="164"/>
      <c r="ED134" s="163"/>
      <c r="EE134" s="164"/>
      <c r="EF134" s="163"/>
      <c r="EG134" s="164"/>
      <c r="EH134" s="163"/>
      <c r="EI134" s="164"/>
      <c r="EJ134" s="163"/>
      <c r="EK134" s="164"/>
      <c r="EL134" s="163"/>
      <c r="EM134" s="164"/>
      <c r="EN134" s="163"/>
      <c r="EO134" s="164"/>
      <c r="EP134" s="163"/>
      <c r="EQ134" s="164"/>
      <c r="ER134" s="163"/>
      <c r="ES134" s="164"/>
      <c r="ET134" s="163"/>
      <c r="EU134" s="164"/>
      <c r="EV134" s="163"/>
      <c r="EW134" s="164"/>
      <c r="EX134" s="163"/>
      <c r="EY134" s="164"/>
      <c r="EZ134" s="163"/>
      <c r="FA134" s="164"/>
      <c r="FB134" s="163"/>
      <c r="FC134" s="164"/>
      <c r="FD134" s="163"/>
      <c r="FE134" s="164"/>
      <c r="FF134" s="163"/>
      <c r="FG134" s="164"/>
      <c r="FH134" s="163"/>
      <c r="FI134" s="164"/>
      <c r="FJ134" s="163"/>
      <c r="FK134" s="164"/>
      <c r="FL134" s="163"/>
      <c r="FM134" s="164"/>
      <c r="FN134" s="163"/>
      <c r="FO134" s="164"/>
      <c r="FP134" s="163"/>
      <c r="FQ134" s="164"/>
      <c r="FR134" s="163"/>
      <c r="FS134" s="164"/>
      <c r="FT134" s="163"/>
      <c r="FU134" s="164"/>
      <c r="FV134" s="163"/>
      <c r="FW134" s="164"/>
      <c r="FX134" s="163"/>
      <c r="FY134" s="164"/>
      <c r="FZ134" s="163"/>
      <c r="GA134" s="164"/>
      <c r="GB134" s="163"/>
      <c r="GC134" s="164"/>
      <c r="GD134" s="163"/>
      <c r="GE134" s="164"/>
      <c r="GF134" s="163"/>
      <c r="GG134" s="164"/>
      <c r="GH134" s="163"/>
      <c r="GI134" s="164"/>
      <c r="GJ134" s="163"/>
      <c r="GK134" s="164"/>
      <c r="GL134" s="163"/>
      <c r="GM134" s="164"/>
      <c r="GN134" s="163"/>
      <c r="GO134" s="164"/>
      <c r="GP134" s="163"/>
      <c r="GQ134" s="164"/>
      <c r="GR134" s="163"/>
      <c r="GS134" s="164"/>
      <c r="GT134" s="163"/>
      <c r="GU134" s="164"/>
      <c r="GV134" s="163"/>
      <c r="GW134" s="164"/>
      <c r="GX134" s="163"/>
      <c r="GY134" s="164"/>
      <c r="GZ134" s="163"/>
      <c r="HA134" s="164"/>
      <c r="HB134" s="163"/>
      <c r="HC134" s="164"/>
      <c r="HD134" s="163"/>
      <c r="HE134" s="164"/>
      <c r="HF134" s="163"/>
      <c r="HG134" s="164"/>
      <c r="HH134" s="163"/>
      <c r="HI134" s="164"/>
      <c r="HJ134" s="163"/>
      <c r="HK134" s="164"/>
      <c r="HL134" s="163"/>
      <c r="HM134" s="164"/>
      <c r="HN134" s="163"/>
      <c r="HO134" s="164"/>
      <c r="HP134" s="163"/>
      <c r="HQ134" s="164"/>
      <c r="HR134" s="163"/>
      <c r="HS134" s="164"/>
      <c r="HT134" s="163"/>
      <c r="HU134" s="164"/>
      <c r="HV134" s="163"/>
      <c r="HW134" s="164"/>
      <c r="HX134" s="163"/>
      <c r="HY134" s="164"/>
      <c r="HZ134" s="163"/>
      <c r="IA134" s="164"/>
      <c r="IB134" s="163"/>
      <c r="IC134" s="164"/>
      <c r="ID134" s="163"/>
      <c r="IE134" s="164"/>
      <c r="IF134" s="163"/>
      <c r="IG134" s="164"/>
      <c r="IH134" s="163"/>
      <c r="II134" s="164"/>
      <c r="IJ134" s="163"/>
      <c r="IK134" s="164"/>
      <c r="IL134" s="163"/>
      <c r="IM134" s="164"/>
      <c r="IN134" s="163"/>
      <c r="IO134" s="164"/>
      <c r="IP134" s="163"/>
      <c r="IQ134" s="164"/>
      <c r="IR134" s="163"/>
      <c r="IS134" s="164"/>
      <c r="IT134" s="163"/>
      <c r="IU134" s="164"/>
      <c r="IV134" s="163"/>
      <c r="IW134" s="164"/>
      <c r="IX134" s="163"/>
      <c r="IY134" s="164"/>
      <c r="IZ134" s="163"/>
      <c r="JA134" s="164"/>
      <c r="JB134" s="163"/>
      <c r="JC134" s="164"/>
      <c r="JD134" s="163"/>
      <c r="JE134" s="164"/>
      <c r="JF134" s="163"/>
      <c r="JG134" s="164"/>
    </row>
    <row r="135" spans="1:267" x14ac:dyDescent="0.35">
      <c r="A135" s="155"/>
      <c r="B135" s="152"/>
      <c r="C135" s="110"/>
      <c r="D135" s="163" t="s">
        <v>2260</v>
      </c>
      <c r="E135" s="164">
        <f>COUNTIF(E$3:E$133,D135)</f>
        <v>0</v>
      </c>
      <c r="F135" s="163" t="s">
        <v>2260</v>
      </c>
      <c r="G135" s="164">
        <f>COUNTIF(G$3:G$133,F135)</f>
        <v>8</v>
      </c>
      <c r="H135" s="163" t="s">
        <v>2260</v>
      </c>
      <c r="I135" s="164">
        <f>COUNTIF(I$3:I$133,H135)</f>
        <v>0</v>
      </c>
      <c r="J135" s="163" t="s">
        <v>2260</v>
      </c>
      <c r="K135" s="164">
        <f>COUNTIF(K$3:K$133,J135)</f>
        <v>0</v>
      </c>
      <c r="L135" s="163" t="s">
        <v>2260</v>
      </c>
      <c r="M135" s="164">
        <f>COUNTIF(M$3:M$133,L135)</f>
        <v>0</v>
      </c>
      <c r="N135" s="163" t="s">
        <v>2260</v>
      </c>
      <c r="O135" s="164">
        <f>COUNTIF(O$3:O$133,N135)</f>
        <v>0</v>
      </c>
      <c r="P135" s="163" t="s">
        <v>2260</v>
      </c>
      <c r="Q135" s="164">
        <f>COUNTIF(Q$3:Q$133,P135)</f>
        <v>0</v>
      </c>
      <c r="R135" s="163" t="s">
        <v>2260</v>
      </c>
      <c r="S135" s="164">
        <f>COUNTIF(S$3:S$133,R135)</f>
        <v>0</v>
      </c>
      <c r="T135" s="163" t="s">
        <v>2260</v>
      </c>
      <c r="U135" s="164">
        <f>COUNTIF(U$3:U$133,T135)</f>
        <v>86</v>
      </c>
      <c r="V135" s="163" t="s">
        <v>2260</v>
      </c>
      <c r="W135" s="164">
        <f>COUNTIF(W$3:W$133,V135)</f>
        <v>0</v>
      </c>
      <c r="X135" s="163" t="s">
        <v>2260</v>
      </c>
      <c r="Y135" s="164">
        <f>COUNTIF(Y$3:Y$133,X135)</f>
        <v>0</v>
      </c>
      <c r="Z135" s="163" t="s">
        <v>2260</v>
      </c>
      <c r="AA135" s="164">
        <f>COUNTIF(AA$3:AA$133,Z135)</f>
        <v>0</v>
      </c>
      <c r="AB135" s="163" t="s">
        <v>2260</v>
      </c>
      <c r="AC135" s="164">
        <f>COUNTIF(AC$3:AC$133,AB135)</f>
        <v>0</v>
      </c>
      <c r="AD135" s="163" t="s">
        <v>2260</v>
      </c>
      <c r="AE135" s="164">
        <f>COUNTIF(AE$3:AE$133,AD135)</f>
        <v>0</v>
      </c>
      <c r="AF135" s="163" t="s">
        <v>2260</v>
      </c>
      <c r="AG135" s="164">
        <f>COUNTIF(AG$3:AG$133,AF135)</f>
        <v>0</v>
      </c>
      <c r="AH135" s="163" t="s">
        <v>2260</v>
      </c>
      <c r="AI135" s="164">
        <f>COUNTIF(AI$3:AI$133,AH135)</f>
        <v>0</v>
      </c>
      <c r="AJ135" s="163" t="s">
        <v>2260</v>
      </c>
      <c r="AK135" s="164">
        <f>COUNTIF(AK$3:AK$133,AJ135)</f>
        <v>0</v>
      </c>
      <c r="AL135" s="163" t="s">
        <v>2260</v>
      </c>
      <c r="AM135" s="164">
        <f>COUNTIF(AM$3:AM$133,AL135)</f>
        <v>0</v>
      </c>
      <c r="AN135" s="163" t="s">
        <v>2260</v>
      </c>
      <c r="AO135" s="164">
        <f>COUNTIF(AO$3:AO$133,AN135)</f>
        <v>0</v>
      </c>
      <c r="AP135" s="163" t="s">
        <v>2260</v>
      </c>
      <c r="AQ135" s="164">
        <f>COUNTIF(AQ$3:AQ$133,AP135)</f>
        <v>0</v>
      </c>
      <c r="AR135" s="163" t="s">
        <v>2260</v>
      </c>
      <c r="AS135" s="164">
        <f>COUNTIF(AS$3:AS$133,AR135)</f>
        <v>0</v>
      </c>
      <c r="AT135" s="163" t="s">
        <v>2260</v>
      </c>
      <c r="AU135" s="164">
        <f>COUNTIF(AU$3:AU$133,AT135)</f>
        <v>0</v>
      </c>
      <c r="AV135" s="163" t="s">
        <v>2260</v>
      </c>
      <c r="AW135" s="164">
        <f>COUNTIF(AW$3:AW$133,AV135)</f>
        <v>0</v>
      </c>
      <c r="AX135" s="163" t="s">
        <v>2260</v>
      </c>
      <c r="AY135" s="164">
        <f>COUNTIF(AY$3:AY$133,AX135)</f>
        <v>0</v>
      </c>
      <c r="AZ135" s="163" t="s">
        <v>2260</v>
      </c>
      <c r="BA135" s="164">
        <f>COUNTIF(BA$3:BA$133,AZ135)</f>
        <v>0</v>
      </c>
      <c r="BB135" s="163" t="s">
        <v>2260</v>
      </c>
      <c r="BC135" s="164">
        <f>COUNTIF(BC$3:BC$133,BB135)</f>
        <v>0</v>
      </c>
      <c r="BD135" s="163" t="s">
        <v>2260</v>
      </c>
      <c r="BE135" s="164">
        <f>COUNTIF(BE$3:BE$133,BD135)</f>
        <v>0</v>
      </c>
      <c r="BF135" s="163" t="s">
        <v>2260</v>
      </c>
      <c r="BG135" s="164">
        <f>COUNTIF(BG$3:BG$133,BF135)</f>
        <v>0</v>
      </c>
      <c r="BH135" s="163" t="s">
        <v>2260</v>
      </c>
      <c r="BI135" s="164">
        <f>COUNTIF(BI$3:BI$133,BH135)</f>
        <v>0</v>
      </c>
      <c r="BJ135" s="163" t="s">
        <v>2260</v>
      </c>
      <c r="BK135" s="164">
        <f>COUNTIF(BK$3:BK$133,BJ135)</f>
        <v>0</v>
      </c>
      <c r="BL135" s="163" t="s">
        <v>2260</v>
      </c>
      <c r="BM135" s="164">
        <f>COUNTIF(BM$3:BM$133,BL135)</f>
        <v>0</v>
      </c>
      <c r="BN135" s="163" t="s">
        <v>2260</v>
      </c>
      <c r="BO135" s="164">
        <f>COUNTIF(BO$3:BO$133,BN135)</f>
        <v>0</v>
      </c>
      <c r="BP135" s="163" t="s">
        <v>2260</v>
      </c>
      <c r="BQ135" s="164">
        <f>COUNTIF(BQ$3:BQ$133,BP135)</f>
        <v>0</v>
      </c>
      <c r="BR135" s="163" t="s">
        <v>2260</v>
      </c>
      <c r="BS135" s="164">
        <f>COUNTIF(BS$3:BS$133,BR135)</f>
        <v>0</v>
      </c>
      <c r="BT135" s="163" t="s">
        <v>2260</v>
      </c>
      <c r="BU135" s="164">
        <f>COUNTIF(BU$3:BU$133,BT135)</f>
        <v>0</v>
      </c>
      <c r="BV135" s="163" t="s">
        <v>2260</v>
      </c>
      <c r="BW135" s="164">
        <f>COUNTIF(BW$3:BW$133,BV135)</f>
        <v>0</v>
      </c>
      <c r="BX135" s="163" t="s">
        <v>2260</v>
      </c>
      <c r="BY135" s="164">
        <f>COUNTIF(BY$3:BY$133,BX135)</f>
        <v>0</v>
      </c>
      <c r="BZ135" s="163" t="s">
        <v>2260</v>
      </c>
      <c r="CA135" s="164">
        <f>COUNTIF(CA$3:CA$133,BZ135)</f>
        <v>0</v>
      </c>
      <c r="CB135" s="163" t="s">
        <v>2260</v>
      </c>
      <c r="CC135" s="164">
        <f>COUNTIF(CC$3:CC$133,CB135)</f>
        <v>0</v>
      </c>
      <c r="CD135" s="163" t="s">
        <v>2260</v>
      </c>
      <c r="CE135" s="164">
        <f>COUNTIF(CE$3:CE$133,CD135)</f>
        <v>0</v>
      </c>
      <c r="CF135" s="163" t="s">
        <v>2260</v>
      </c>
      <c r="CG135" s="164">
        <f>COUNTIF(CG$3:CG$133,CF135)</f>
        <v>0</v>
      </c>
      <c r="CH135" s="163" t="s">
        <v>2260</v>
      </c>
      <c r="CI135" s="164">
        <f>COUNTIF(CI$3:CI$133,CH135)</f>
        <v>0</v>
      </c>
      <c r="CJ135" s="163" t="s">
        <v>2260</v>
      </c>
      <c r="CK135" s="164">
        <f>COUNTIF(CK$3:CK$133,CJ135)</f>
        <v>0</v>
      </c>
      <c r="CL135" s="163" t="s">
        <v>2260</v>
      </c>
      <c r="CM135" s="164">
        <f>COUNTIF(CM$3:CM$133,CL135)</f>
        <v>0</v>
      </c>
      <c r="CN135" s="163" t="s">
        <v>2260</v>
      </c>
      <c r="CO135" s="164">
        <f>COUNTIF(CO$3:CO$133,CN135)</f>
        <v>0</v>
      </c>
      <c r="CP135" s="163" t="s">
        <v>2260</v>
      </c>
      <c r="CQ135" s="164">
        <f>COUNTIF(CQ$3:CQ$133,CP135)</f>
        <v>0</v>
      </c>
      <c r="CR135" s="163" t="s">
        <v>2260</v>
      </c>
      <c r="CS135" s="164">
        <f>COUNTIF(CS$3:CS$133,CR135)</f>
        <v>0</v>
      </c>
      <c r="CT135" s="163" t="s">
        <v>2260</v>
      </c>
      <c r="CU135" s="164">
        <f>COUNTIF(CU$3:CU$133,CT135)</f>
        <v>0</v>
      </c>
      <c r="CV135" s="163" t="s">
        <v>2260</v>
      </c>
      <c r="CW135" s="164">
        <f>COUNTIF(CW$3:CW$133,CV135)</f>
        <v>0</v>
      </c>
      <c r="CX135" s="163" t="s">
        <v>2260</v>
      </c>
      <c r="CY135" s="164">
        <f>COUNTIF(CY$3:CY$133,CX135)</f>
        <v>0</v>
      </c>
      <c r="CZ135" s="163" t="s">
        <v>2260</v>
      </c>
      <c r="DA135" s="164">
        <f>COUNTIF(DA$3:DA$133,CZ135)</f>
        <v>0</v>
      </c>
      <c r="DB135" s="163" t="s">
        <v>2260</v>
      </c>
      <c r="DC135" s="164">
        <f>COUNTIF(DC$3:DC$133,DB135)</f>
        <v>0</v>
      </c>
      <c r="DD135" s="163" t="s">
        <v>2260</v>
      </c>
      <c r="DE135" s="164">
        <f>COUNTIF(DE$3:DE$133,DD135)</f>
        <v>0</v>
      </c>
      <c r="DF135" s="163" t="s">
        <v>2260</v>
      </c>
      <c r="DG135" s="164">
        <f>COUNTIF(DG$3:DG$133,DF135)</f>
        <v>0</v>
      </c>
      <c r="DH135" s="163" t="s">
        <v>2260</v>
      </c>
      <c r="DI135" s="164">
        <f>COUNTIF(DI$3:DI$133,DH135)</f>
        <v>0</v>
      </c>
      <c r="DJ135" s="163" t="s">
        <v>2260</v>
      </c>
      <c r="DK135" s="164">
        <f>COUNTIF(DK$3:DK$133,DJ135)</f>
        <v>0</v>
      </c>
      <c r="DL135" s="163" t="s">
        <v>2260</v>
      </c>
      <c r="DM135" s="164">
        <f>COUNTIF(DM$3:DM$133,DL135)</f>
        <v>0</v>
      </c>
      <c r="DN135" s="163" t="s">
        <v>2260</v>
      </c>
      <c r="DO135" s="164">
        <f>COUNTIF(DO$3:DO$133,DN135)</f>
        <v>0</v>
      </c>
      <c r="DP135" s="163" t="s">
        <v>2260</v>
      </c>
      <c r="DQ135" s="164">
        <f>COUNTIF(DQ$3:DQ$133,DP135)</f>
        <v>0</v>
      </c>
      <c r="DR135" s="163" t="s">
        <v>2260</v>
      </c>
      <c r="DS135" s="164">
        <f>COUNTIF(DS$3:DS$133,DR135)</f>
        <v>0</v>
      </c>
      <c r="DT135" s="163" t="s">
        <v>2260</v>
      </c>
      <c r="DU135" s="164">
        <f>COUNTIF(DU$3:DU$133,DT135)</f>
        <v>0</v>
      </c>
      <c r="DV135" s="163" t="s">
        <v>2260</v>
      </c>
      <c r="DW135" s="164">
        <f>COUNTIF(DW$3:DW$133,DV135)</f>
        <v>0</v>
      </c>
      <c r="DX135" s="163" t="s">
        <v>2260</v>
      </c>
      <c r="DY135" s="164">
        <f>COUNTIF(DY$3:DY$133,DX135)</f>
        <v>0</v>
      </c>
      <c r="DZ135" s="163" t="s">
        <v>2260</v>
      </c>
      <c r="EA135" s="164">
        <f>COUNTIF(EA$3:EA$133,DZ135)</f>
        <v>0</v>
      </c>
      <c r="EB135" s="163" t="s">
        <v>2260</v>
      </c>
      <c r="EC135" s="164">
        <f>COUNTIF(EC$3:EC$133,EB135)</f>
        <v>0</v>
      </c>
      <c r="ED135" s="163" t="s">
        <v>2260</v>
      </c>
      <c r="EE135" s="164">
        <f>COUNTIF(EE$3:EE$133,ED135)</f>
        <v>0</v>
      </c>
      <c r="EF135" s="163" t="s">
        <v>2260</v>
      </c>
      <c r="EG135" s="164">
        <f>COUNTIF(EG$3:EG$133,EF135)</f>
        <v>0</v>
      </c>
      <c r="EH135" s="163" t="s">
        <v>2260</v>
      </c>
      <c r="EI135" s="164">
        <f>COUNTIF(EI$3:EI$133,EH135)</f>
        <v>0</v>
      </c>
      <c r="EJ135" s="163" t="s">
        <v>2260</v>
      </c>
      <c r="EK135" s="164">
        <f>COUNTIF(EK$3:EK$133,EJ135)</f>
        <v>0</v>
      </c>
      <c r="EL135" s="163" t="s">
        <v>2260</v>
      </c>
      <c r="EM135" s="164">
        <f>COUNTIF(EM$3:EM$133,EL135)</f>
        <v>0</v>
      </c>
      <c r="EN135" s="163" t="s">
        <v>2260</v>
      </c>
      <c r="EO135" s="164">
        <f>COUNTIF(EO$3:EO$133,EN135)</f>
        <v>0</v>
      </c>
      <c r="EP135" s="163" t="s">
        <v>2260</v>
      </c>
      <c r="EQ135" s="164">
        <f>COUNTIF(EQ$3:EQ$133,EP135)</f>
        <v>0</v>
      </c>
      <c r="ER135" s="163" t="s">
        <v>2260</v>
      </c>
      <c r="ES135" s="164">
        <f>COUNTIF(ES$3:ES$133,ER135)</f>
        <v>0</v>
      </c>
      <c r="ET135" s="163" t="s">
        <v>2260</v>
      </c>
      <c r="EU135" s="164">
        <f>COUNTIF(EU$3:EU$133,ET135)</f>
        <v>0</v>
      </c>
      <c r="EV135" s="163" t="s">
        <v>2260</v>
      </c>
      <c r="EW135" s="164">
        <f>COUNTIF(EW$3:EW$133,EV135)</f>
        <v>0</v>
      </c>
      <c r="EX135" s="163" t="s">
        <v>2260</v>
      </c>
      <c r="EY135" s="164">
        <f>COUNTIF(EY$3:EY$133,EX135)</f>
        <v>0</v>
      </c>
      <c r="EZ135" s="163" t="s">
        <v>2260</v>
      </c>
      <c r="FA135" s="164">
        <f>COUNTIF(FA$3:FA$133,EZ135)</f>
        <v>0</v>
      </c>
      <c r="FB135" s="163" t="s">
        <v>2260</v>
      </c>
      <c r="FC135" s="164">
        <f>COUNTIF(FC$3:FC$133,FB135)</f>
        <v>0</v>
      </c>
      <c r="FD135" s="163" t="s">
        <v>2260</v>
      </c>
      <c r="FE135" s="164">
        <f>COUNTIF(FE$3:FE$133,FD135)</f>
        <v>0</v>
      </c>
      <c r="FF135" s="163" t="s">
        <v>2260</v>
      </c>
      <c r="FG135" s="164">
        <f>COUNTIF(FG$3:FG$133,FF135)</f>
        <v>0</v>
      </c>
      <c r="FH135" s="163" t="s">
        <v>2260</v>
      </c>
      <c r="FI135" s="164">
        <f>COUNTIF(FI$3:FI$133,FH135)</f>
        <v>0</v>
      </c>
      <c r="FJ135" s="163" t="s">
        <v>2260</v>
      </c>
      <c r="FK135" s="164">
        <f>COUNTIF(FK$3:FK$133,FJ135)</f>
        <v>0</v>
      </c>
      <c r="FL135" s="163" t="s">
        <v>2260</v>
      </c>
      <c r="FM135" s="164">
        <f>COUNTIF(FM$3:FM$133,FL135)</f>
        <v>0</v>
      </c>
      <c r="FN135" s="163" t="s">
        <v>2260</v>
      </c>
      <c r="FO135" s="164">
        <f>COUNTIF(FO$3:FO$133,FN135)</f>
        <v>0</v>
      </c>
      <c r="FP135" s="163" t="s">
        <v>2260</v>
      </c>
      <c r="FQ135" s="164">
        <f>COUNTIF(FQ$3:FQ$133,FP135)</f>
        <v>0</v>
      </c>
      <c r="FR135" s="163" t="s">
        <v>2260</v>
      </c>
      <c r="FS135" s="164">
        <f>COUNTIF(FS$3:FS$133,FR135)</f>
        <v>0</v>
      </c>
      <c r="FT135" s="163" t="s">
        <v>2260</v>
      </c>
      <c r="FU135" s="164">
        <f>COUNTIF(FU$3:FU$133,FT135)</f>
        <v>0</v>
      </c>
      <c r="FV135" s="163" t="s">
        <v>2260</v>
      </c>
      <c r="FW135" s="164">
        <f>COUNTIF(FW$3:FW$133,FV135)</f>
        <v>0</v>
      </c>
      <c r="FX135" s="163" t="s">
        <v>2260</v>
      </c>
      <c r="FY135" s="164">
        <f>COUNTIF(FY$3:FY$133,FX135)</f>
        <v>0</v>
      </c>
      <c r="FZ135" s="163" t="s">
        <v>2260</v>
      </c>
      <c r="GA135" s="164">
        <f>COUNTIF(GA$3:GA$133,FZ135)</f>
        <v>0</v>
      </c>
      <c r="GB135" s="163" t="s">
        <v>2260</v>
      </c>
      <c r="GC135" s="164">
        <f>COUNTIF(GC$3:GC$133,GB135)</f>
        <v>0</v>
      </c>
      <c r="GD135" s="163" t="s">
        <v>2260</v>
      </c>
      <c r="GE135" s="164">
        <f>COUNTIF(GE$3:GE$133,GD135)</f>
        <v>0</v>
      </c>
      <c r="GF135" s="163" t="s">
        <v>2260</v>
      </c>
      <c r="GG135" s="164">
        <f>COUNTIF(GG$3:GG$133,GF135)</f>
        <v>0</v>
      </c>
      <c r="GH135" s="163" t="s">
        <v>2260</v>
      </c>
      <c r="GI135" s="164">
        <f>COUNTIF(GI$3:GI$133,GH135)</f>
        <v>0</v>
      </c>
      <c r="GJ135" s="163" t="s">
        <v>2260</v>
      </c>
      <c r="GK135" s="164">
        <f>COUNTIF(GK$3:GK$133,GJ135)</f>
        <v>0</v>
      </c>
      <c r="GL135" s="163" t="s">
        <v>2260</v>
      </c>
      <c r="GM135" s="164">
        <f>COUNTIF(GM$3:GM$133,GL135)</f>
        <v>0</v>
      </c>
      <c r="GN135" s="163" t="s">
        <v>2260</v>
      </c>
      <c r="GO135" s="164">
        <f>COUNTIF(GO$3:GO$133,GN135)</f>
        <v>0</v>
      </c>
      <c r="GP135" s="163" t="s">
        <v>2260</v>
      </c>
      <c r="GQ135" s="164">
        <f>COUNTIF(GQ$3:GQ$133,GP135)</f>
        <v>0</v>
      </c>
      <c r="GR135" s="163" t="s">
        <v>2260</v>
      </c>
      <c r="GS135" s="164">
        <f>COUNTIF(GS$3:GS$133,GR135)</f>
        <v>0</v>
      </c>
      <c r="GT135" s="163" t="s">
        <v>2260</v>
      </c>
      <c r="GU135" s="164">
        <f>COUNTIF(GU$3:GU$133,GT135)</f>
        <v>0</v>
      </c>
      <c r="GV135" s="163" t="s">
        <v>2260</v>
      </c>
      <c r="GW135" s="164">
        <f>COUNTIF(GW$3:GW$133,GV135)</f>
        <v>0</v>
      </c>
      <c r="GX135" s="163" t="s">
        <v>2260</v>
      </c>
      <c r="GY135" s="164">
        <f>COUNTIF(GY$3:GY$133,GX135)</f>
        <v>0</v>
      </c>
      <c r="GZ135" s="163" t="s">
        <v>2260</v>
      </c>
      <c r="HA135" s="164">
        <f>COUNTIF(HA$3:HA$133,GZ135)</f>
        <v>0</v>
      </c>
      <c r="HB135" s="163" t="s">
        <v>2260</v>
      </c>
      <c r="HC135" s="164">
        <f>COUNTIF(HC$3:HC$133,HB135)</f>
        <v>0</v>
      </c>
      <c r="HD135" s="163" t="s">
        <v>2260</v>
      </c>
      <c r="HE135" s="164">
        <f>COUNTIF(HE$3:HE$133,HD135)</f>
        <v>0</v>
      </c>
      <c r="HF135" s="163" t="s">
        <v>2260</v>
      </c>
      <c r="HG135" s="164">
        <f>COUNTIF(HG$3:HG$133,HF135)</f>
        <v>0</v>
      </c>
      <c r="HH135" s="163" t="s">
        <v>2260</v>
      </c>
      <c r="HI135" s="164">
        <f>COUNTIF(HI$3:HI$133,HH135)</f>
        <v>0</v>
      </c>
      <c r="HJ135" s="163" t="s">
        <v>2260</v>
      </c>
      <c r="HK135" s="164">
        <f>COUNTIF(HK$3:HK$133,HJ135)</f>
        <v>0</v>
      </c>
      <c r="HL135" s="163" t="s">
        <v>2260</v>
      </c>
      <c r="HM135" s="164">
        <f>COUNTIF(HM$3:HM$133,HL135)</f>
        <v>0</v>
      </c>
      <c r="HN135" s="163" t="s">
        <v>2260</v>
      </c>
      <c r="HO135" s="164">
        <f>COUNTIF(HO$3:HO$133,HN135)</f>
        <v>0</v>
      </c>
      <c r="HP135" s="163" t="s">
        <v>2260</v>
      </c>
      <c r="HQ135" s="164">
        <f>COUNTIF(HQ$3:HQ$133,HP135)</f>
        <v>0</v>
      </c>
      <c r="HR135" s="163" t="s">
        <v>2260</v>
      </c>
      <c r="HS135" s="164">
        <f>COUNTIF(HS$3:HS$133,HR135)</f>
        <v>0</v>
      </c>
      <c r="HT135" s="163" t="s">
        <v>2260</v>
      </c>
      <c r="HU135" s="164">
        <f>COUNTIF(HU$3:HU$133,HT135)</f>
        <v>0</v>
      </c>
      <c r="HV135" s="163" t="s">
        <v>2260</v>
      </c>
      <c r="HW135" s="164">
        <f>COUNTIF(HW$3:HW$133,HV135)</f>
        <v>0</v>
      </c>
      <c r="HX135" s="163" t="s">
        <v>2260</v>
      </c>
      <c r="HY135" s="164">
        <f>COUNTIF(HY$3:HY$133,HX135)</f>
        <v>0</v>
      </c>
      <c r="HZ135" s="163" t="s">
        <v>2260</v>
      </c>
      <c r="IA135" s="164">
        <f>COUNTIF(IA$3:IA$133,HZ135)</f>
        <v>0</v>
      </c>
      <c r="IB135" s="163" t="s">
        <v>2260</v>
      </c>
      <c r="IC135" s="164">
        <f>COUNTIF(IC$3:IC$133,IB135)</f>
        <v>0</v>
      </c>
      <c r="ID135" s="163" t="s">
        <v>2260</v>
      </c>
      <c r="IE135" s="164">
        <f>COUNTIF(IE$3:IE$133,ID135)</f>
        <v>0</v>
      </c>
      <c r="IF135" s="163" t="s">
        <v>2260</v>
      </c>
      <c r="IG135" s="164">
        <f>COUNTIF(IG$3:IG$133,IF135)</f>
        <v>0</v>
      </c>
      <c r="IH135" s="163" t="s">
        <v>2260</v>
      </c>
      <c r="II135" s="164">
        <f>COUNTIF(II$3:II$133,IH135)</f>
        <v>0</v>
      </c>
      <c r="IJ135" s="163" t="s">
        <v>2260</v>
      </c>
      <c r="IK135" s="164">
        <f>COUNTIF(IK$3:IK$133,IJ135)</f>
        <v>0</v>
      </c>
      <c r="IL135" s="163" t="s">
        <v>2260</v>
      </c>
      <c r="IM135" s="164">
        <f>COUNTIF(IM$3:IM$133,IL135)</f>
        <v>0</v>
      </c>
      <c r="IN135" s="163" t="s">
        <v>2260</v>
      </c>
      <c r="IO135" s="164">
        <f>COUNTIF(IO$3:IO$133,IN135)</f>
        <v>0</v>
      </c>
      <c r="IP135" s="163" t="s">
        <v>2260</v>
      </c>
      <c r="IQ135" s="164">
        <f>COUNTIF(IQ$3:IQ$133,IP135)</f>
        <v>0</v>
      </c>
      <c r="IR135" s="163" t="s">
        <v>2260</v>
      </c>
      <c r="IS135" s="164">
        <f>COUNTIF(IS$3:IS$133,IR135)</f>
        <v>0</v>
      </c>
      <c r="IT135" s="163" t="s">
        <v>2260</v>
      </c>
      <c r="IU135" s="164">
        <f>COUNTIF(IU$3:IU$133,IT135)</f>
        <v>0</v>
      </c>
      <c r="IV135" s="163" t="s">
        <v>2260</v>
      </c>
      <c r="IW135" s="164">
        <f>COUNTIF(IW$3:IW$133,IV135)</f>
        <v>0</v>
      </c>
      <c r="IX135" s="163" t="s">
        <v>2260</v>
      </c>
      <c r="IY135" s="164">
        <f>COUNTIF(IY$3:IY$133,IX135)</f>
        <v>0</v>
      </c>
      <c r="IZ135" s="163" t="s">
        <v>2260</v>
      </c>
      <c r="JA135" s="164">
        <f>COUNTIF(JA$3:JA$133,IZ135)</f>
        <v>0</v>
      </c>
      <c r="JB135" s="163" t="s">
        <v>2260</v>
      </c>
      <c r="JC135" s="164">
        <f>COUNTIF(JC$3:JC$133,JB135)</f>
        <v>0</v>
      </c>
      <c r="JD135" s="163" t="s">
        <v>2260</v>
      </c>
      <c r="JE135" s="164">
        <f>COUNTIF(JE$3:JE$133,JD135)</f>
        <v>0</v>
      </c>
      <c r="JF135" s="163" t="s">
        <v>2260</v>
      </c>
      <c r="JG135" s="164">
        <f>COUNTIF(JG$3:JG$133,JF135)</f>
        <v>0</v>
      </c>
    </row>
    <row r="136" spans="1:267" x14ac:dyDescent="0.35">
      <c r="A136" s="155"/>
      <c r="B136" s="152"/>
      <c r="C136" s="110"/>
      <c r="D136" s="163"/>
      <c r="E136" s="164"/>
      <c r="F136" s="163"/>
      <c r="G136" s="164"/>
      <c r="H136" s="163"/>
      <c r="I136" s="164"/>
      <c r="J136" s="163"/>
      <c r="K136" s="164"/>
      <c r="L136" s="163"/>
      <c r="M136" s="164"/>
      <c r="N136" s="163"/>
      <c r="O136" s="164"/>
      <c r="P136" s="163"/>
      <c r="Q136" s="164"/>
      <c r="R136" s="163"/>
      <c r="S136" s="164"/>
      <c r="T136" s="163"/>
      <c r="U136" s="164"/>
      <c r="V136" s="163"/>
      <c r="W136" s="164"/>
      <c r="X136" s="163"/>
      <c r="Y136" s="164"/>
      <c r="Z136" s="163"/>
      <c r="AA136" s="164"/>
      <c r="AB136" s="163"/>
      <c r="AC136" s="164"/>
      <c r="AD136" s="163"/>
      <c r="AE136" s="164"/>
      <c r="AF136" s="163"/>
      <c r="AG136" s="164"/>
      <c r="AH136" s="163"/>
      <c r="AI136" s="164"/>
      <c r="AJ136" s="163"/>
      <c r="AK136" s="164"/>
      <c r="AL136" s="163"/>
      <c r="AM136" s="164"/>
      <c r="AN136" s="163"/>
      <c r="AO136" s="164"/>
      <c r="AP136" s="163"/>
      <c r="AQ136" s="164"/>
      <c r="AR136" s="163"/>
      <c r="AS136" s="164"/>
      <c r="AT136" s="163"/>
      <c r="AU136" s="164"/>
      <c r="AV136" s="163"/>
      <c r="AW136" s="164"/>
      <c r="AX136" s="163"/>
      <c r="AY136" s="164"/>
      <c r="AZ136" s="163"/>
      <c r="BA136" s="164"/>
      <c r="BB136" s="163"/>
      <c r="BC136" s="164"/>
      <c r="BD136" s="163"/>
      <c r="BE136" s="164"/>
      <c r="BF136" s="163"/>
      <c r="BG136" s="164"/>
      <c r="BH136" s="163"/>
      <c r="BI136" s="164"/>
      <c r="BJ136" s="163"/>
      <c r="BK136" s="164"/>
      <c r="BL136" s="163"/>
      <c r="BM136" s="164"/>
      <c r="BN136" s="163"/>
      <c r="BO136" s="164"/>
      <c r="BP136" s="163"/>
      <c r="BQ136" s="164"/>
      <c r="BR136" s="163"/>
      <c r="BS136" s="164"/>
      <c r="BT136" s="163"/>
      <c r="BU136" s="164"/>
      <c r="BV136" s="163"/>
      <c r="BW136" s="164"/>
      <c r="BX136" s="163"/>
      <c r="BY136" s="164"/>
      <c r="BZ136" s="163"/>
      <c r="CA136" s="164"/>
      <c r="CB136" s="163"/>
      <c r="CC136" s="164"/>
      <c r="CD136" s="163"/>
      <c r="CE136" s="164"/>
      <c r="CF136" s="163"/>
      <c r="CG136" s="164"/>
      <c r="CH136" s="163"/>
      <c r="CI136" s="164"/>
      <c r="CJ136" s="163"/>
      <c r="CK136" s="164"/>
      <c r="CL136" s="163"/>
      <c r="CM136" s="164"/>
      <c r="CN136" s="163"/>
      <c r="CO136" s="164"/>
      <c r="CP136" s="163"/>
      <c r="CQ136" s="164"/>
      <c r="CR136" s="163"/>
      <c r="CS136" s="164"/>
      <c r="CT136" s="163"/>
      <c r="CU136" s="164"/>
      <c r="CV136" s="163"/>
      <c r="CW136" s="164"/>
      <c r="CX136" s="163"/>
      <c r="CY136" s="164"/>
      <c r="CZ136" s="163"/>
      <c r="DA136" s="164"/>
      <c r="DB136" s="163"/>
      <c r="DC136" s="164"/>
      <c r="DD136" s="163"/>
      <c r="DE136" s="164"/>
      <c r="DF136" s="163"/>
      <c r="DG136" s="164"/>
      <c r="DH136" s="163"/>
      <c r="DI136" s="164"/>
      <c r="DJ136" s="163"/>
      <c r="DK136" s="164"/>
      <c r="DL136" s="163"/>
      <c r="DM136" s="164"/>
      <c r="DN136" s="163"/>
      <c r="DO136" s="164"/>
      <c r="DP136" s="163"/>
      <c r="DQ136" s="164"/>
      <c r="DR136" s="163"/>
      <c r="DS136" s="164"/>
      <c r="DT136" s="163"/>
      <c r="DU136" s="164"/>
      <c r="DV136" s="163"/>
      <c r="DW136" s="164"/>
      <c r="DX136" s="163"/>
      <c r="DY136" s="164"/>
      <c r="DZ136" s="163"/>
      <c r="EA136" s="164"/>
      <c r="EB136" s="163"/>
      <c r="EC136" s="164"/>
      <c r="ED136" s="163"/>
      <c r="EE136" s="164"/>
      <c r="EF136" s="163"/>
      <c r="EG136" s="164"/>
      <c r="EH136" s="163"/>
      <c r="EI136" s="164"/>
      <c r="EJ136" s="163"/>
      <c r="EK136" s="164"/>
      <c r="EL136" s="163"/>
      <c r="EM136" s="164"/>
      <c r="EN136" s="163"/>
      <c r="EO136" s="164"/>
      <c r="EP136" s="163"/>
      <c r="EQ136" s="164"/>
      <c r="ER136" s="163"/>
      <c r="ES136" s="164"/>
      <c r="ET136" s="163"/>
      <c r="EU136" s="164"/>
      <c r="EV136" s="163"/>
      <c r="EW136" s="164"/>
      <c r="EX136" s="163"/>
      <c r="EY136" s="164"/>
      <c r="EZ136" s="163"/>
      <c r="FA136" s="164"/>
      <c r="FB136" s="163"/>
      <c r="FC136" s="164"/>
      <c r="FD136" s="163"/>
      <c r="FE136" s="164"/>
      <c r="FF136" s="163"/>
      <c r="FG136" s="164"/>
      <c r="FH136" s="163"/>
      <c r="FI136" s="164"/>
      <c r="FJ136" s="163"/>
      <c r="FK136" s="164"/>
      <c r="FL136" s="163"/>
      <c r="FM136" s="164"/>
      <c r="FN136" s="163"/>
      <c r="FO136" s="164"/>
      <c r="FP136" s="163"/>
      <c r="FQ136" s="164"/>
      <c r="FR136" s="163"/>
      <c r="FS136" s="164"/>
      <c r="FT136" s="163"/>
      <c r="FU136" s="164"/>
      <c r="FV136" s="163"/>
      <c r="FW136" s="164"/>
      <c r="FX136" s="163"/>
      <c r="FY136" s="164"/>
      <c r="FZ136" s="163"/>
      <c r="GA136" s="164"/>
      <c r="GB136" s="163"/>
      <c r="GC136" s="164"/>
      <c r="GD136" s="163"/>
      <c r="GE136" s="164"/>
      <c r="GF136" s="163"/>
      <c r="GG136" s="164"/>
      <c r="GH136" s="163"/>
      <c r="GI136" s="164"/>
      <c r="GJ136" s="163"/>
      <c r="GK136" s="164"/>
      <c r="GL136" s="163"/>
      <c r="GM136" s="164"/>
      <c r="GN136" s="163"/>
      <c r="GO136" s="164"/>
      <c r="GP136" s="163"/>
      <c r="GQ136" s="164"/>
      <c r="GR136" s="163"/>
      <c r="GS136" s="164"/>
      <c r="GT136" s="163"/>
      <c r="GU136" s="164"/>
      <c r="GV136" s="163"/>
      <c r="GW136" s="164"/>
      <c r="GX136" s="163"/>
      <c r="GY136" s="164"/>
      <c r="GZ136" s="163"/>
      <c r="HA136" s="164"/>
      <c r="HB136" s="163"/>
      <c r="HC136" s="164"/>
      <c r="HD136" s="163"/>
      <c r="HE136" s="164"/>
      <c r="HF136" s="163"/>
      <c r="HG136" s="164"/>
      <c r="HH136" s="163"/>
      <c r="HI136" s="164"/>
      <c r="HJ136" s="163"/>
      <c r="HK136" s="164"/>
      <c r="HL136" s="163"/>
      <c r="HM136" s="164"/>
      <c r="HN136" s="163"/>
      <c r="HO136" s="164"/>
      <c r="HP136" s="163"/>
      <c r="HQ136" s="164"/>
      <c r="HR136" s="163"/>
      <c r="HS136" s="164"/>
      <c r="HT136" s="163"/>
      <c r="HU136" s="164"/>
      <c r="HV136" s="163"/>
      <c r="HW136" s="164"/>
      <c r="HX136" s="163"/>
      <c r="HY136" s="164"/>
      <c r="HZ136" s="163"/>
      <c r="IA136" s="164"/>
      <c r="IB136" s="163"/>
      <c r="IC136" s="164"/>
      <c r="ID136" s="163"/>
      <c r="IE136" s="164"/>
      <c r="IF136" s="163"/>
      <c r="IG136" s="164"/>
      <c r="IH136" s="163"/>
      <c r="II136" s="164"/>
      <c r="IJ136" s="163"/>
      <c r="IK136" s="164"/>
      <c r="IL136" s="163"/>
      <c r="IM136" s="164"/>
      <c r="IN136" s="163"/>
      <c r="IO136" s="164"/>
      <c r="IP136" s="163"/>
      <c r="IQ136" s="164"/>
      <c r="IR136" s="163"/>
      <c r="IS136" s="164"/>
      <c r="IT136" s="163"/>
      <c r="IU136" s="164"/>
      <c r="IV136" s="163"/>
      <c r="IW136" s="164"/>
      <c r="IX136" s="163"/>
      <c r="IY136" s="164"/>
      <c r="IZ136" s="163"/>
      <c r="JA136" s="164"/>
      <c r="JB136" s="163"/>
      <c r="JC136" s="164"/>
      <c r="JD136" s="163"/>
      <c r="JE136" s="164"/>
      <c r="JF136" s="163"/>
      <c r="JG136" s="164"/>
    </row>
    <row r="137" spans="1:267" x14ac:dyDescent="0.35">
      <c r="A137" s="155">
        <v>29</v>
      </c>
      <c r="B137" s="152" t="s">
        <v>2178</v>
      </c>
      <c r="C137" s="110" t="s">
        <v>1999</v>
      </c>
      <c r="D137" s="159" t="str">
        <f>VLOOKUP(D$1,$A$3:$C$133,3,FALSE)</f>
        <v>New York, New York</v>
      </c>
      <c r="E137" s="160" t="s">
        <v>2260</v>
      </c>
      <c r="F137" s="159" t="str">
        <f>VLOOKUP(F$1,$A$3:$C$133,3,FALSE)</f>
        <v>Los Angeles, California</v>
      </c>
      <c r="G137" s="160" t="s">
        <v>2260</v>
      </c>
      <c r="H137" s="159" t="str">
        <f>VLOOKUP(H$1,$A$3:$C$133,3,FALSE)</f>
        <v>Chicago, Illinois</v>
      </c>
      <c r="I137" s="160" t="s">
        <v>2260</v>
      </c>
      <c r="J137" s="159" t="str">
        <f>VLOOKUP(J$1,$A$3:$C$133,3,FALSE)</f>
        <v>Houston, Texas</v>
      </c>
      <c r="K137" s="160" t="s">
        <v>2260</v>
      </c>
      <c r="L137" s="159" t="str">
        <f>VLOOKUP(L$1,$A$3:$C$133,3,FALSE)</f>
        <v>Phoenix, Arizona</v>
      </c>
      <c r="M137" s="160" t="s">
        <v>2260</v>
      </c>
      <c r="N137" s="159" t="str">
        <f>VLOOKUP(N$1,$A$3:$C$133,3,FALSE)</f>
        <v>Philadelphia, Pennsylvania</v>
      </c>
      <c r="O137" s="160"/>
      <c r="P137" s="159" t="str">
        <f>VLOOKUP(P$1,$A$3:$C$133,3,FALSE)</f>
        <v>San Antonio, Texas</v>
      </c>
      <c r="Q137" s="160"/>
      <c r="R137" s="159" t="str">
        <f>VLOOKUP(R$1,$A$3:$C$133,3,FALSE)</f>
        <v>San Diego, California</v>
      </c>
      <c r="S137" s="160"/>
      <c r="T137" s="159" t="str">
        <f>VLOOKUP(T$1,$A$3:$C$133,3,FALSE)</f>
        <v>Dallas, Texas</v>
      </c>
      <c r="U137" s="160"/>
      <c r="V137" s="159" t="str">
        <f>VLOOKUP(V$1,$A$3:$C$133,3,FALSE)</f>
        <v>San Jose, California</v>
      </c>
      <c r="W137" s="160"/>
      <c r="X137" s="159" t="str">
        <f>VLOOKUP(X$1,$A$3:$C$133,3,FALSE)</f>
        <v>Austin, Texas</v>
      </c>
      <c r="Y137" s="160"/>
      <c r="Z137" s="159" t="str">
        <f>VLOOKUP(Z$1,$A$3:$C$133,3,FALSE)</f>
        <v>Jacksonville, Florida</v>
      </c>
      <c r="AA137" s="160"/>
      <c r="AB137" s="159" t="str">
        <f>VLOOKUP(AB$1,$A$3:$C$133,3,FALSE)</f>
        <v>Fort Worth, Texas</v>
      </c>
      <c r="AC137" s="160"/>
      <c r="AD137" s="159" t="str">
        <f>VLOOKUP(AD$1,$A$3:$C$133,3,FALSE)</f>
        <v>Columbus, Ohio</v>
      </c>
      <c r="AE137" s="160"/>
      <c r="AF137" s="159" t="str">
        <f>VLOOKUP(AF$1,$A$3:$C$133,3,FALSE)</f>
        <v>Charlotte, North Carolina</v>
      </c>
      <c r="AG137" s="160"/>
      <c r="AH137" s="159" t="str">
        <f>VLOOKUP(AH$1,$A$3:$C$133,3,FALSE)</f>
        <v>San Francisco, California</v>
      </c>
      <c r="AI137" s="160"/>
      <c r="AJ137" s="159" t="str">
        <f>VLOOKUP(AJ$1,$A$3:$C$133,3,FALSE)</f>
        <v>Indianapolis, Indiana</v>
      </c>
      <c r="AK137" s="160"/>
      <c r="AL137" s="159" t="str">
        <f>VLOOKUP(AL$1,$A$3:$C$133,3,FALSE)</f>
        <v>Seattle, Washington</v>
      </c>
      <c r="AM137" s="160"/>
      <c r="AN137" s="159" t="str">
        <f>VLOOKUP(AN$1,$A$3:$C$133,3,FALSE)</f>
        <v>Denver, Colorado</v>
      </c>
      <c r="AO137" s="160"/>
      <c r="AP137" s="159" t="str">
        <f>VLOOKUP(AP$1,$A$3:$C$133,3,FALSE)</f>
        <v>Washington, D.C., Washington, D.C.</v>
      </c>
      <c r="AQ137" s="160"/>
      <c r="AR137" s="159" t="str">
        <f>VLOOKUP(AR$1,$A$3:$C$133,3,FALSE)</f>
        <v>Boston, Massachusetts</v>
      </c>
      <c r="AS137" s="160"/>
      <c r="AT137" s="159" t="str">
        <f>VLOOKUP(AT$1,$A$3:$C$133,3,FALSE)</f>
        <v>El Paso, Texas</v>
      </c>
      <c r="AU137" s="160"/>
      <c r="AV137" s="159" t="str">
        <f>VLOOKUP(AV$1,$A$3:$C$133,3,FALSE)</f>
        <v>Nashville, Tennessee</v>
      </c>
      <c r="AW137" s="160"/>
      <c r="AX137" s="159" t="str">
        <f>VLOOKUP(AX$1,$A$3:$C$133,3,FALSE)</f>
        <v>Detroit, Michigan</v>
      </c>
      <c r="AY137" s="160"/>
      <c r="AZ137" s="159" t="str">
        <f>VLOOKUP(AZ$1,$A$3:$C$133,3,FALSE)</f>
        <v>Oklahoma City, Oklahoma</v>
      </c>
      <c r="BA137" s="160"/>
      <c r="BB137" s="159" t="str">
        <f>VLOOKUP(BB$1,$A$3:$C$133,3,FALSE)</f>
        <v>Portland, Oregon</v>
      </c>
      <c r="BC137" s="160"/>
      <c r="BD137" s="159" t="str">
        <f>VLOOKUP(BD$1,$A$3:$C$133,3,FALSE)</f>
        <v>Las Vegas, Nevada</v>
      </c>
      <c r="BE137" s="160"/>
      <c r="BF137" s="159" t="str">
        <f>VLOOKUP(BF$1,$A$3:$C$133,3,FALSE)</f>
        <v>Memphis, Tennessee</v>
      </c>
      <c r="BG137" s="160"/>
      <c r="BH137" s="159" t="e">
        <f>VLOOKUP(BH$1,$A$3:$C$133,3,FALSE)</f>
        <v>#N/A</v>
      </c>
      <c r="BI137" s="160"/>
      <c r="BJ137" s="159" t="str">
        <f>VLOOKUP(BJ$1,$A$3:$C$133,3,FALSE)</f>
        <v>Baltimore, Maryland</v>
      </c>
      <c r="BK137" s="160"/>
      <c r="BL137" s="159" t="str">
        <f>VLOOKUP(BL$1,$A$3:$C$133,3,FALSE)</f>
        <v>Milwaukee, Wisconsin</v>
      </c>
      <c r="BM137" s="160"/>
      <c r="BN137" s="159" t="str">
        <f>VLOOKUP(BN$1,$A$3:$C$133,3,FALSE)</f>
        <v>Albuquerque, New Mexico</v>
      </c>
      <c r="BO137" s="160"/>
      <c r="BP137" s="159" t="str">
        <f>VLOOKUP(BP$1,$A$3:$C$133,3,FALSE)</f>
        <v>Tucson, Arizona</v>
      </c>
      <c r="BQ137" s="160"/>
      <c r="BR137" s="159" t="str">
        <f>VLOOKUP(BR$1,$A$3:$C$133,3,FALSE)</f>
        <v>Fresno, California</v>
      </c>
      <c r="BS137" s="160"/>
      <c r="BT137" s="159" t="str">
        <f>VLOOKUP(BT$1,$A$3:$C$133,3,FALSE)</f>
        <v>Mesa, Arizona</v>
      </c>
      <c r="BU137" s="160"/>
      <c r="BV137" s="159" t="str">
        <f>VLOOKUP(BV$1,$A$3:$C$133,3,FALSE)</f>
        <v>Sacramento, California</v>
      </c>
      <c r="BW137" s="160"/>
      <c r="BX137" s="159" t="str">
        <f>VLOOKUP(BX$1,$A$3:$C$133,3,FALSE)</f>
        <v>Atlanta, Georgia</v>
      </c>
      <c r="BY137" s="160"/>
      <c r="BZ137" s="159" t="str">
        <f>VLOOKUP(BZ$1,$A$3:$C$133,3,FALSE)</f>
        <v>Kansas City, Missouri</v>
      </c>
      <c r="CA137" s="160"/>
      <c r="CB137" s="159" t="str">
        <f>VLOOKUP(CB$1,$A$3:$C$133,3,FALSE)</f>
        <v>Colorado Springs, Colorado</v>
      </c>
      <c r="CC137" s="160"/>
      <c r="CD137" s="159" t="str">
        <f>VLOOKUP(CD$1,$A$3:$C$133,3,FALSE)</f>
        <v>Omaha, Nebraska</v>
      </c>
      <c r="CE137" s="160"/>
      <c r="CF137" s="159" t="str">
        <f>VLOOKUP(CF$1,$A$3:$C$133,3,FALSE)</f>
        <v>Raleigh, North Carolina</v>
      </c>
      <c r="CG137" s="160"/>
      <c r="CH137" s="159" t="str">
        <f>VLOOKUP(CH$1,$A$3:$C$133,3,FALSE)</f>
        <v>Miami, Florida</v>
      </c>
      <c r="CI137" s="160"/>
      <c r="CJ137" s="159" t="str">
        <f>VLOOKUP(CJ$1,$A$3:$C$133,3,FALSE)</f>
        <v>Long Beach, California</v>
      </c>
      <c r="CK137" s="160"/>
      <c r="CL137" s="159" t="str">
        <f>VLOOKUP(CL$1,$A$3:$C$133,3,FALSE)</f>
        <v>Virginia Beach, Virginia</v>
      </c>
      <c r="CM137" s="160"/>
      <c r="CN137" s="159" t="str">
        <f>VLOOKUP(CN$1,$A$3:$C$133,3,FALSE)</f>
        <v>Oakland, California</v>
      </c>
      <c r="CO137" s="160"/>
      <c r="CP137" s="159" t="str">
        <f>VLOOKUP(CP$1,$A$3:$C$133,3,FALSE)</f>
        <v>Minneapolis, Minnesota</v>
      </c>
      <c r="CQ137" s="160"/>
      <c r="CR137" s="159" t="str">
        <f>VLOOKUP(CR$1,$A$3:$C$133,3,FALSE)</f>
        <v>Tulsa, Oklahoma</v>
      </c>
      <c r="CS137" s="160"/>
      <c r="CT137" s="159" t="str">
        <f>VLOOKUP(CT$1,$A$3:$C$133,3,FALSE)</f>
        <v>Tampa, Florida</v>
      </c>
      <c r="CU137" s="160"/>
      <c r="CV137" s="159" t="str">
        <f>VLOOKUP(CV$1,$A$3:$C$133,3,FALSE)</f>
        <v>Arlington, Texas</v>
      </c>
      <c r="CW137" s="160"/>
      <c r="CX137" s="159" t="str">
        <f>VLOOKUP(CX$1,$A$3:$C$133,3,FALSE)</f>
        <v>New Orleans, Louisiana</v>
      </c>
      <c r="CY137" s="160"/>
      <c r="CZ137" s="159" t="str">
        <f>VLOOKUP(CZ$1,$A$3:$C$133,3,FALSE)</f>
        <v>Wichita, Kansas</v>
      </c>
      <c r="DA137" s="160"/>
      <c r="DB137" s="159" t="str">
        <f>VLOOKUP(DB$1,$A$3:$C$133,3,FALSE)</f>
        <v>Bakersfield, California</v>
      </c>
      <c r="DC137" s="160"/>
      <c r="DD137" s="159" t="str">
        <f>VLOOKUP(DD$1,$A$3:$C$133,3,FALSE)</f>
        <v>Cleveland, Ohio</v>
      </c>
      <c r="DE137" s="160"/>
      <c r="DF137" s="159" t="str">
        <f>VLOOKUP(DF$1,$A$3:$C$133,3,FALSE)</f>
        <v>Aurora, Colorado</v>
      </c>
      <c r="DG137" s="160"/>
      <c r="DH137" s="159" t="str">
        <f>VLOOKUP(DH$1,$A$3:$C$133,3,FALSE)</f>
        <v>Anaheim, California</v>
      </c>
      <c r="DI137" s="160"/>
      <c r="DJ137" s="159" t="str">
        <f>VLOOKUP(DJ$1,$A$3:$C$133,3,FALSE)</f>
        <v>Honolulu, Hawaii</v>
      </c>
      <c r="DK137" s="160"/>
      <c r="DL137" s="159" t="str">
        <f>VLOOKUP(DL$1,$A$3:$C$133,3,FALSE)</f>
        <v>Santa Ana, California</v>
      </c>
      <c r="DM137" s="160"/>
      <c r="DN137" s="159" t="str">
        <f>VLOOKUP(DN$1,$A$3:$C$133,3,FALSE)</f>
        <v>Riverside, California</v>
      </c>
      <c r="DO137" s="160"/>
      <c r="DP137" s="159" t="str">
        <f>VLOOKUP(DP$1,$A$3:$C$133,3,FALSE)</f>
        <v>Corpus Christi, Texas</v>
      </c>
      <c r="DQ137" s="160"/>
      <c r="DR137" s="159" t="str">
        <f>VLOOKUP(DR$1,$A$3:$C$133,3,FALSE)</f>
        <v>Lexington, Kentucky</v>
      </c>
      <c r="DS137" s="160"/>
      <c r="DT137" s="159" t="str">
        <f>VLOOKUP(DT$1,$A$3:$C$133,3,FALSE)</f>
        <v>Henderson, Nevada</v>
      </c>
      <c r="DU137" s="160"/>
      <c r="DV137" s="159" t="str">
        <f>VLOOKUP(DV$1,$A$3:$C$133,3,FALSE)</f>
        <v>Stockton, California</v>
      </c>
      <c r="DW137" s="160"/>
      <c r="DX137" s="159" t="str">
        <f>VLOOKUP(DX$1,$A$3:$C$133,3,FALSE)</f>
        <v>Saint Paul, Minnesota</v>
      </c>
      <c r="DY137" s="160"/>
      <c r="DZ137" s="159" t="str">
        <f>VLOOKUP(DZ$1,$A$3:$C$133,3,FALSE)</f>
        <v>Cincinnati, Ohio</v>
      </c>
      <c r="EA137" s="160"/>
      <c r="EB137" s="159" t="str">
        <f>VLOOKUP(EB$1,$A$3:$C$133,3,FALSE)</f>
        <v>St. Louis, Missouri</v>
      </c>
      <c r="EC137" s="160"/>
      <c r="ED137" s="159" t="str">
        <f>VLOOKUP(ED$1,$A$3:$C$133,3,FALSE)</f>
        <v>Pittsburgh, Pennsylvania</v>
      </c>
      <c r="EE137" s="160"/>
      <c r="EF137" s="159" t="str">
        <f>VLOOKUP(EF$1,$A$3:$C$133,3,FALSE)</f>
        <v>Linden, New Jersey, New Jersey</v>
      </c>
      <c r="EG137" s="160"/>
      <c r="EH137" s="159" t="str">
        <f>VLOOKUP(EH$1,$A$3:$C$133,3,FALSE)</f>
        <v>Paulsboro, New Jersey, New Jersey</v>
      </c>
      <c r="EI137" s="160"/>
      <c r="EJ137" s="159" t="str">
        <f>VLOOKUP(EJ$1,$A$3:$C$133,3,FALSE)</f>
        <v>Artesia, New Mexico, New Mexico</v>
      </c>
      <c r="EK137" s="160"/>
      <c r="EL137" s="159" t="str">
        <f>VLOOKUP(EL$1,$A$3:$C$133,3,FALSE)</f>
        <v>Continental Divide, New Mexico, New Mexico</v>
      </c>
      <c r="EM137" s="160"/>
      <c r="EN137" s="159" t="str">
        <f>VLOOKUP(EN$1,$A$3:$C$133,3,FALSE)</f>
        <v>Mandan, North Dakota, North Dakota</v>
      </c>
      <c r="EO137" s="160"/>
      <c r="EP137" s="159" t="str">
        <f>VLOOKUP(EP$1,$A$3:$C$133,3,FALSE)</f>
        <v>Dickinson, North Dakota, North Dakota</v>
      </c>
      <c r="EQ137" s="160"/>
      <c r="ER137" s="159" t="str">
        <f>VLOOKUP(ER$1,$A$3:$C$133,3,FALSE)</f>
        <v>Lima, Ohio, Ohio</v>
      </c>
      <c r="ES137" s="160"/>
      <c r="ET137" s="159" t="str">
        <f>VLOOKUP(ET$1,$A$3:$C$133,3,FALSE)</f>
        <v>Oregon, Ohio, Ohio</v>
      </c>
      <c r="EU137" s="160"/>
      <c r="EV137" s="159" t="str">
        <f>VLOOKUP(EV$1,$A$3:$C$133,3,FALSE)</f>
        <v>Oregon, Ohio, Ohio</v>
      </c>
      <c r="EW137" s="160"/>
      <c r="EX137" s="159" t="str">
        <f>VLOOKUP(EX$1,$A$3:$C$133,3,FALSE)</f>
        <v>Canton, Ohio, Ohio</v>
      </c>
      <c r="EY137" s="160"/>
      <c r="EZ137" s="159" t="str">
        <f>VLOOKUP(EZ$1,$A$3:$C$133,3,FALSE)</f>
        <v>Ponca City, Oklahoma, Oklahoma</v>
      </c>
      <c r="FA137" s="160"/>
      <c r="FB137" s="159" t="str">
        <f>VLOOKUP(FB$1,$A$3:$C$133,3,FALSE)</f>
        <v>Ardmore, Oklahoma, Oklahoma</v>
      </c>
      <c r="FC137" s="160"/>
      <c r="FD137" s="159" t="str">
        <f>VLOOKUP(FD$1,$A$3:$C$133,3,FALSE)</f>
        <v>Tulsa, Oklahoma, Oklahoma</v>
      </c>
      <c r="FE137" s="160"/>
      <c r="FF137" s="159" t="str">
        <f>VLOOKUP(FF$1,$A$3:$C$133,3,FALSE)</f>
        <v>Wynnewood, Oklahoma, Oklahoma</v>
      </c>
      <c r="FG137" s="160"/>
      <c r="FH137" s="159" t="str">
        <f>VLOOKUP(FH$1,$A$3:$C$133,3,FALSE)</f>
        <v>Tulsa, Oklahoma, Oklahoma</v>
      </c>
      <c r="FI137" s="160"/>
      <c r="FJ137" s="159" t="str">
        <f>VLOOKUP(FJ$1,$A$3:$C$133,3,FALSE)</f>
        <v>Philadelphia, Pennsylvania, Pennsylvania</v>
      </c>
      <c r="FK137" s="160"/>
      <c r="FL137" s="159" t="str">
        <f>VLOOKUP(FL$1,$A$3:$C$133,3,FALSE)</f>
        <v>Marcus Hook, Pennsylvania, Pennsylvania</v>
      </c>
      <c r="FM137" s="160"/>
      <c r="FN137" s="159" t="str">
        <f>VLOOKUP(FN$1,$A$3:$C$133,3,FALSE)</f>
        <v>Warren, Pennsylvania, Pennsylvania</v>
      </c>
      <c r="FO137" s="160"/>
      <c r="FP137" s="159" t="str">
        <f>VLOOKUP(FP$1,$A$3:$C$133,3,FALSE)</f>
        <v>Bradford, Pennsylvania, Pennsylvania</v>
      </c>
      <c r="FQ137" s="160"/>
      <c r="FR137" s="159" t="str">
        <f>VLOOKUP(FR$1,$A$3:$C$133,3,FALSE)</f>
        <v>Memphis, Tennessee, Tennessee</v>
      </c>
      <c r="FS137" s="160"/>
      <c r="FT137" s="159" t="str">
        <f>VLOOKUP(FT$1,$A$3:$C$133,3,FALSE)</f>
        <v>Port Arthur, Texas, Texas</v>
      </c>
      <c r="FU137" s="160"/>
      <c r="FV137" s="159" t="str">
        <f>VLOOKUP(FV$1,$A$3:$C$133,3,FALSE)</f>
        <v>Texas City, Texas, Texas</v>
      </c>
      <c r="FW137" s="160"/>
      <c r="FX137" s="159" t="str">
        <f>VLOOKUP(FX$1,$A$3:$C$133,3,FALSE)</f>
        <v>Baytown, Texas, Texas</v>
      </c>
      <c r="FY137" s="160"/>
      <c r="FZ137" s="159" t="str">
        <f>VLOOKUP(FZ$1,$A$3:$C$133,3,FALSE)</f>
        <v>Beaumont, Texas, Texas</v>
      </c>
      <c r="GA137" s="160"/>
      <c r="GB137" s="159" t="str">
        <f>VLOOKUP(GB$1,$A$3:$C$133,3,FALSE)</f>
        <v>Port Arthur, Texas, Texas</v>
      </c>
      <c r="GC137" s="160"/>
      <c r="GD137" s="159" t="str">
        <f>VLOOKUP(GD$1,$A$3:$C$133,3,FALSE)</f>
        <v>Deer Park, Texas, Texas</v>
      </c>
      <c r="GE137" s="160"/>
      <c r="GF137" s="159" t="str">
        <f>VLOOKUP(GF$1,$A$3:$C$133,3,FALSE)</f>
        <v>Corpus Christi, Texas, Texas</v>
      </c>
      <c r="GG137" s="160"/>
      <c r="GH137" s="159" t="str">
        <f>VLOOKUP(GH$1,$A$3:$C$133,3,FALSE)</f>
        <v>Corpus Christi, Texas, Texas</v>
      </c>
      <c r="GI137" s="160"/>
      <c r="GJ137" s="159" t="str">
        <f>VLOOKUP(GJ$1,$A$3:$C$133,3,FALSE)</f>
        <v>Sweeny, Texas, Texas</v>
      </c>
      <c r="GK137" s="160"/>
      <c r="GL137" s="159" t="str">
        <f>VLOOKUP(GL$1,$A$3:$C$133,3,FALSE)</f>
        <v>Houston, Texas, Texas</v>
      </c>
      <c r="GM137" s="160"/>
      <c r="GN137" s="159" t="str">
        <f>VLOOKUP(GN$1,$A$3:$C$133,3,FALSE)</f>
        <v>Port Arthur, Texas, Texas</v>
      </c>
      <c r="GO137" s="160"/>
      <c r="GP137" s="159" t="str">
        <f>VLOOKUP(GP$1,$A$3:$C$133,3,FALSE)</f>
        <v>Texas City, Texas, Texas</v>
      </c>
      <c r="GQ137" s="160"/>
      <c r="GR137" s="159" t="str">
        <f>VLOOKUP(GR$1,$A$3:$C$133,3,FALSE)</f>
        <v>Houston, Texas, Texas</v>
      </c>
      <c r="GS137" s="160"/>
      <c r="GT137" s="159" t="str">
        <f>VLOOKUP(GT$1,$A$3:$C$133,3,FALSE)</f>
        <v>Sunray, Texas, Texas</v>
      </c>
      <c r="GU137" s="160"/>
      <c r="GV137" s="159" t="str">
        <f>VLOOKUP(GV$1,$A$3:$C$133,3,FALSE)</f>
        <v>Corpus Christi, Texas, Texas</v>
      </c>
      <c r="GW137" s="160"/>
      <c r="GX137" s="159" t="str">
        <f>VLOOKUP(GX$1,$A$3:$C$133,3,FALSE)</f>
        <v>Borger, Texas, Texas</v>
      </c>
      <c r="GY137" s="160"/>
      <c r="GZ137" s="159" t="str">
        <f>VLOOKUP(GZ$1,$A$3:$C$133,3,FALSE)</f>
        <v>El Paso, Texas, Texas</v>
      </c>
      <c r="HA137" s="160"/>
      <c r="HB137" s="159" t="str">
        <f>VLOOKUP(HB$1,$A$3:$C$133,3,FALSE)</f>
        <v>Pasadena, Texas, Texas</v>
      </c>
      <c r="HC137" s="160"/>
      <c r="HD137" s="159" t="str">
        <f>VLOOKUP(HD$1,$A$3:$C$133,3,FALSE)</f>
        <v>Three Rivers, Texas, Texas</v>
      </c>
      <c r="HE137" s="160"/>
      <c r="HF137" s="159" t="str">
        <f>VLOOKUP(HF$1,$A$3:$C$133,3,FALSE)</f>
        <v>Galena Park, Texas, Texas</v>
      </c>
      <c r="HG137" s="160"/>
      <c r="HH137" s="159" t="str">
        <f>VLOOKUP(HH$1,$A$3:$C$133,3,FALSE)</f>
        <v>Tyler, Texas, Texas</v>
      </c>
      <c r="HI137" s="160"/>
      <c r="HJ137" s="159" t="str">
        <f>VLOOKUP(HJ$1,$A$3:$C$133,3,FALSE)</f>
        <v>Corpus Christi, Texas, Texas</v>
      </c>
      <c r="HK137" s="160"/>
      <c r="HL137" s="159" t="str">
        <f>VLOOKUP(HL$1,$A$3:$C$133,3,FALSE)</f>
        <v>Big Spring, Texas, Texas</v>
      </c>
      <c r="HM137" s="160"/>
      <c r="HN137" s="159" t="str">
        <f>VLOOKUP(HN$1,$A$3:$C$133,3,FALSE)</f>
        <v>Corpus Christi, Texas, Texas</v>
      </c>
      <c r="HO137" s="160"/>
      <c r="HP137" s="159" t="str">
        <f>VLOOKUP(HP$1,$A$3:$C$133,3,FALSE)</f>
        <v>Corpus Christi, Texas, Texas</v>
      </c>
      <c r="HQ137" s="160"/>
      <c r="HR137" s="159" t="str">
        <f>VLOOKUP(HR$1,$A$3:$C$133,3,FALSE)</f>
        <v>Channelview, Texas, Texas</v>
      </c>
      <c r="HS137" s="160"/>
      <c r="HT137" s="159" t="str">
        <f>VLOOKUP(HT$1,$A$3:$C$133,3,FALSE)</f>
        <v>Houston, Texas, Texas</v>
      </c>
      <c r="HU137" s="160"/>
      <c r="HV137" s="159" t="str">
        <f>VLOOKUP(HV$1,$A$3:$C$133,3,FALSE)</f>
        <v>San Antonio, Texas, Texas</v>
      </c>
      <c r="HW137" s="160"/>
      <c r="HX137" s="159" t="str">
        <f>VLOOKUP(HX$1,$A$3:$C$133,3,FALSE)</f>
        <v>Nixon, Texas, Texas</v>
      </c>
      <c r="HY137" s="160"/>
      <c r="HZ137" s="159" t="str">
        <f>VLOOKUP(HZ$1,$A$3:$C$133,3,FALSE)</f>
        <v>Salt Lake City, Utah, Utah</v>
      </c>
      <c r="IA137" s="160"/>
      <c r="IB137" s="159" t="str">
        <f>VLOOKUP(IB$1,$A$3:$C$133,3,FALSE)</f>
        <v>North Salt Lake, Utah, Utah</v>
      </c>
      <c r="IC137" s="160"/>
      <c r="ID137" s="159" t="str">
        <f>VLOOKUP(ID$1,$A$3:$C$133,3,FALSE)</f>
        <v>Woods Cross, Utah, Utah</v>
      </c>
      <c r="IE137" s="160"/>
      <c r="IF137" s="159" t="str">
        <f>VLOOKUP(IF$1,$A$3:$C$133,3,FALSE)</f>
        <v>North Salt Lake, Utah, Utah</v>
      </c>
      <c r="IG137" s="160"/>
      <c r="IH137" s="159" t="str">
        <f>VLOOKUP(IH$1,$A$3:$C$133,3,FALSE)</f>
        <v>Woods Cross, Utah, Utah</v>
      </c>
      <c r="II137" s="160"/>
      <c r="IJ137" s="159" t="str">
        <f>VLOOKUP(IJ$1,$A$3:$C$133,3,FALSE)</f>
        <v>Blaine, New York, New York</v>
      </c>
      <c r="IK137" s="160"/>
      <c r="IL137" s="159" t="str">
        <f>VLOOKUP(IL$1,$A$3:$C$133,3,FALSE)</f>
        <v>Anacortes, Washington, Washington</v>
      </c>
      <c r="IM137" s="160"/>
      <c r="IN137" s="159" t="str">
        <f>VLOOKUP(IN$1,$A$3:$C$133,3,FALSE)</f>
        <v>Anacortes, Washington, Washington</v>
      </c>
      <c r="IO137" s="160"/>
      <c r="IP137" s="159" t="str">
        <f>VLOOKUP(IP$1,$A$3:$C$133,3,FALSE)</f>
        <v>Ferndale, Washington, Washington</v>
      </c>
      <c r="IQ137" s="160"/>
      <c r="IR137" s="159" t="str">
        <f>VLOOKUP(IR$1,$A$3:$C$133,3,FALSE)</f>
        <v>Tacoma, Washington, Washington</v>
      </c>
      <c r="IS137" s="160"/>
      <c r="IT137" s="159" t="str">
        <f>VLOOKUP(IT$1,$A$3:$C$133,3,FALSE)</f>
        <v>Newell, West Virginia, West Virginia</v>
      </c>
      <c r="IU137" s="160"/>
      <c r="IV137" s="159" t="str">
        <f>VLOOKUP(IV$1,$A$3:$C$133,3,FALSE)</f>
        <v>Superior, Wisconsin, Wisconsin</v>
      </c>
      <c r="IW137" s="160"/>
      <c r="IX137" s="159" t="str">
        <f>VLOOKUP(IX$1,$A$3:$C$133,3,FALSE)</f>
        <v>Sinclair, Wyoming, Wyoming</v>
      </c>
      <c r="IY137" s="160"/>
      <c r="IZ137" s="159" t="str">
        <f>VLOOKUP(IZ$1,$A$3:$C$133,3,FALSE)</f>
        <v>Cheyenne, Wyoming, Wyoming</v>
      </c>
      <c r="JA137" s="160"/>
      <c r="JB137" s="159" t="str">
        <f>VLOOKUP(JB$1,$A$3:$C$133,3,FALSE)</f>
        <v>Casper, Wyoming, Wyoming</v>
      </c>
      <c r="JC137" s="160"/>
      <c r="JD137" s="159" t="str">
        <f>VLOOKUP(JD$1,$A$3:$C$133,3,FALSE)</f>
        <v>Newcastle, Wyoming, Wyoming</v>
      </c>
      <c r="JE137" s="160"/>
      <c r="JF137" s="159" t="str">
        <f>VLOOKUP(JF$1,$A$3:$C$133,3,FALSE)</f>
        <v>Evanston, Wyoming, Wyoming</v>
      </c>
      <c r="JG137" s="160"/>
    </row>
    <row r="138" spans="1:267" x14ac:dyDescent="0.35"/>
    <row r="139" spans="1:267"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9</vt:i4>
      </vt:variant>
      <vt:variant>
        <vt:lpstr>Charts</vt:lpstr>
      </vt:variant>
      <vt:variant>
        <vt:i4>1</vt:i4>
      </vt:variant>
      <vt:variant>
        <vt:lpstr>Named Ranges</vt:lpstr>
      </vt:variant>
      <vt:variant>
        <vt:i4>3</vt:i4>
      </vt:variant>
    </vt:vector>
  </HeadingPairs>
  <TitlesOfParts>
    <vt:vector size="13" baseType="lpstr">
      <vt:lpstr>Problem Statment</vt:lpstr>
      <vt:lpstr>Prod v Consm 13-18</vt:lpstr>
      <vt:lpstr>PADDs</vt:lpstr>
      <vt:lpstr>MegaTable</vt:lpstr>
      <vt:lpstr>Ref_Type_PAD_2020</vt:lpstr>
      <vt:lpstr>RefineryDist300KCity</vt:lpstr>
      <vt:lpstr>Cities</vt:lpstr>
      <vt:lpstr>Refineries_EIA</vt:lpstr>
      <vt:lpstr>Distances</vt:lpstr>
      <vt:lpstr>300K Cities</vt:lpstr>
      <vt:lpstr>Cities!Print_Area</vt:lpstr>
      <vt:lpstr>Cities!Print_Titles</vt:lpstr>
      <vt:lpstr>sub_annrnk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auraimov</dc:creator>
  <cp:lastModifiedBy>auraimov</cp:lastModifiedBy>
  <dcterms:created xsi:type="dcterms:W3CDTF">2015-06-05T18:17:20Z</dcterms:created>
  <dcterms:modified xsi:type="dcterms:W3CDTF">2021-02-26T09:41:03Z</dcterms:modified>
</cp:coreProperties>
</file>